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/>
  <mc:AlternateContent xmlns:mc="http://schemas.openxmlformats.org/markup-compatibility/2006">
    <mc:Choice Requires="x15">
      <x15ac:absPath xmlns:x15ac="http://schemas.microsoft.com/office/spreadsheetml/2010/11/ac" url="/Users/theadityanathmishra/Desktop/Heute and Morgen/pOLICY/"/>
    </mc:Choice>
  </mc:AlternateContent>
  <xr:revisionPtr revIDLastSave="0" documentId="13_ncr:1_{1911AF9F-D88E-6D4A-8388-FA38F3C6D3E5}" xr6:coauthVersionLast="47" xr6:coauthVersionMax="47" xr10:uidLastSave="{00000000-0000-0000-0000-000000000000}"/>
  <bookViews>
    <workbookView xWindow="0" yWindow="740" windowWidth="30240" windowHeight="18900" activeTab="1" xr2:uid="{00000000-000D-0000-FFFF-FFFF00000000}"/>
  </bookViews>
  <sheets>
    <sheet name="Sheet2" sheetId="5" r:id="rId1"/>
    <sheet name="UP" sheetId="1" r:id="rId2"/>
    <sheet name="ODISHA" sheetId="3" r:id="rId3"/>
    <sheet name="KERALA" sheetId="4" r:id="rId4"/>
    <sheet name="KARN" sheetId="2" r:id="rId5"/>
    <sheet name="HYD" sheetId="7" r:id="rId6"/>
    <sheet name="GUJ" sheetId="6" r:id="rId7"/>
    <sheet name="MP" sheetId="8" r:id="rId8"/>
    <sheet name="Sheet1" sheetId="9" r:id="rId9"/>
  </sheets>
  <definedNames>
    <definedName name="_xlnm._FilterDatabase" localSheetId="6" hidden="1">GUJ!$A$1:$BQ$57</definedName>
    <definedName name="_xlnm._FilterDatabase" localSheetId="5" hidden="1">HYD!$A$1:$BQ$501</definedName>
    <definedName name="_xlnm._FilterDatabase" localSheetId="4" hidden="1">KARN!$A$1:$BQ$1154</definedName>
    <definedName name="_xlnm._FilterDatabase" localSheetId="3" hidden="1">KERALA!$A$1:$BQ$232</definedName>
    <definedName name="_xlnm._FilterDatabase" localSheetId="7" hidden="1">MP!$A$2:$BU$158</definedName>
    <definedName name="_xlnm._FilterDatabase" localSheetId="2" hidden="1">ODISHA!$A$1:$BQ$470</definedName>
    <definedName name="_xlnm._FilterDatabase" localSheetId="1" hidden="1">UP!$A$1:$AN$2041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1254" i="2" l="1"/>
  <c r="AI1254" i="2" s="1"/>
  <c r="AI1253" i="2"/>
  <c r="AH1253" i="2"/>
  <c r="AH1252" i="2"/>
  <c r="AI1252" i="2" s="1"/>
  <c r="AH1251" i="2"/>
  <c r="AI1251" i="2" s="1"/>
  <c r="AI1250" i="2"/>
  <c r="AH1250" i="2"/>
  <c r="AI1249" i="2"/>
  <c r="AH1249" i="2"/>
  <c r="AH1248" i="2"/>
  <c r="AI1248" i="2" s="1"/>
  <c r="AH1247" i="2"/>
  <c r="AI1247" i="2" s="1"/>
  <c r="AI1246" i="2"/>
  <c r="AH1246" i="2"/>
  <c r="AI1245" i="2"/>
  <c r="AH1245" i="2"/>
  <c r="AH1244" i="2"/>
  <c r="AI1244" i="2" s="1"/>
  <c r="AH1243" i="2"/>
  <c r="AI1243" i="2" s="1"/>
  <c r="AI1242" i="2"/>
  <c r="AH1242" i="2"/>
  <c r="AI1241" i="2"/>
  <c r="AH1241" i="2"/>
  <c r="AH1240" i="2"/>
  <c r="AI1240" i="2" s="1"/>
  <c r="AH1239" i="2"/>
  <c r="AI1239" i="2" s="1"/>
  <c r="AI1238" i="2"/>
  <c r="AH1238" i="2"/>
  <c r="AI1237" i="2"/>
  <c r="AH1237" i="2"/>
  <c r="AH1236" i="2"/>
  <c r="AI1236" i="2" s="1"/>
  <c r="AH1235" i="2"/>
  <c r="AI1235" i="2" s="1"/>
  <c r="AI1234" i="2"/>
  <c r="AH1234" i="2"/>
  <c r="AI1233" i="2"/>
  <c r="AH1233" i="2"/>
  <c r="AH1232" i="2"/>
  <c r="AI1232" i="2" s="1"/>
  <c r="AH1231" i="2"/>
  <c r="AI1231" i="2" s="1"/>
  <c r="AI1230" i="2"/>
  <c r="AH1230" i="2"/>
  <c r="AI1229" i="2"/>
  <c r="AH1229" i="2"/>
  <c r="AH1228" i="2"/>
  <c r="AI1228" i="2" s="1"/>
  <c r="AH1227" i="2"/>
  <c r="AI1227" i="2" s="1"/>
  <c r="AI1226" i="2"/>
  <c r="AH1226" i="2"/>
  <c r="AI1225" i="2"/>
  <c r="AH1225" i="2"/>
  <c r="AH1224" i="2"/>
  <c r="AI1224" i="2" s="1"/>
  <c r="AH1223" i="2"/>
  <c r="AI1223" i="2" s="1"/>
  <c r="AI1222" i="2"/>
  <c r="AH1222" i="2"/>
  <c r="AI1221" i="2"/>
  <c r="AH1221" i="2"/>
  <c r="AH1220" i="2"/>
  <c r="AI1220" i="2" s="1"/>
  <c r="AH1219" i="2"/>
  <c r="AI1219" i="2" s="1"/>
  <c r="AI1218" i="2"/>
  <c r="AH1218" i="2"/>
  <c r="AI1217" i="2"/>
  <c r="AH1217" i="2"/>
  <c r="AH1216" i="2"/>
  <c r="AI1216" i="2" s="1"/>
  <c r="AI1215" i="2"/>
  <c r="AH1215" i="2"/>
  <c r="AI1214" i="2"/>
  <c r="AH1214" i="2"/>
  <c r="AI1213" i="2"/>
  <c r="AH1213" i="2"/>
  <c r="AH1212" i="2"/>
  <c r="AI1212" i="2" s="1"/>
  <c r="AI1211" i="2"/>
  <c r="AH1211" i="2"/>
  <c r="AI1210" i="2"/>
  <c r="AH1210" i="2"/>
  <c r="AI1209" i="2"/>
  <c r="AH1209" i="2"/>
  <c r="AH1208" i="2"/>
  <c r="AI1208" i="2" s="1"/>
  <c r="AI1207" i="2"/>
  <c r="AH1207" i="2"/>
  <c r="AI1206" i="2"/>
  <c r="AH1206" i="2"/>
  <c r="AI1205" i="2"/>
  <c r="AH1205" i="2"/>
  <c r="AH1204" i="2"/>
  <c r="AI1204" i="2" s="1"/>
  <c r="AI1203" i="2"/>
  <c r="AH1203" i="2"/>
  <c r="AI1202" i="2"/>
  <c r="AH1202" i="2"/>
  <c r="AI1201" i="2"/>
  <c r="AH1201" i="2"/>
  <c r="AH1200" i="2"/>
  <c r="AI1200" i="2" s="1"/>
  <c r="AI1199" i="2"/>
  <c r="AH1199" i="2"/>
  <c r="AI1198" i="2"/>
  <c r="AH1198" i="2"/>
  <c r="AI1197" i="2"/>
  <c r="AH1197" i="2"/>
  <c r="AH1196" i="2"/>
  <c r="AI1196" i="2" s="1"/>
  <c r="AI1195" i="2"/>
  <c r="AH1195" i="2"/>
  <c r="AI1194" i="2"/>
  <c r="AH1194" i="2"/>
  <c r="AI1193" i="2"/>
  <c r="AH1193" i="2"/>
  <c r="AH1192" i="2"/>
  <c r="AI1192" i="2" s="1"/>
  <c r="AI1191" i="2"/>
  <c r="AH1191" i="2"/>
  <c r="AI1190" i="2"/>
  <c r="AH1190" i="2"/>
  <c r="AI1189" i="2"/>
  <c r="AH1189" i="2"/>
  <c r="AH1188" i="2"/>
  <c r="AI1188" i="2" s="1"/>
  <c r="AH1187" i="2"/>
  <c r="AI1187" i="2" s="1"/>
  <c r="AI1186" i="2"/>
  <c r="AH1186" i="2"/>
  <c r="AI1185" i="2"/>
  <c r="AH1185" i="2"/>
  <c r="AH1184" i="2"/>
  <c r="AI1184" i="2" s="1"/>
  <c r="AH1183" i="2"/>
  <c r="AI1183" i="2" s="1"/>
  <c r="AI1182" i="2"/>
  <c r="AH1182" i="2"/>
  <c r="AI1181" i="2"/>
  <c r="AH1181" i="2"/>
  <c r="AH1180" i="2"/>
  <c r="AI1180" i="2" s="1"/>
  <c r="AH1179" i="2"/>
  <c r="AI1179" i="2" s="1"/>
  <c r="AI1178" i="2"/>
  <c r="AH1178" i="2"/>
  <c r="AI1177" i="2"/>
  <c r="AH1177" i="2"/>
  <c r="AH1176" i="2"/>
  <c r="AI1176" i="2" s="1"/>
  <c r="AH1175" i="2"/>
  <c r="AI1175" i="2" s="1"/>
  <c r="AI1174" i="2"/>
  <c r="AH1174" i="2"/>
  <c r="AI1173" i="2"/>
  <c r="AH1173" i="2"/>
  <c r="AH1172" i="2"/>
  <c r="AI1172" i="2" s="1"/>
  <c r="AH1171" i="2"/>
  <c r="AI1171" i="2" s="1"/>
  <c r="AI1170" i="2"/>
  <c r="AH1170" i="2"/>
  <c r="AI1169" i="2"/>
  <c r="AH1169" i="2"/>
  <c r="AH1168" i="2"/>
  <c r="AI1168" i="2" s="1"/>
  <c r="AI1157" i="2"/>
  <c r="AH1157" i="2"/>
  <c r="AH1156" i="2"/>
  <c r="A1156" i="2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I1155" i="2"/>
  <c r="AH1155" i="2"/>
  <c r="A1155" i="2"/>
  <c r="AH252" i="4" l="1"/>
  <c r="AI252" i="4" s="1"/>
  <c r="AH251" i="4"/>
  <c r="AI251" i="4" s="1"/>
  <c r="AH250" i="4"/>
  <c r="AI250" i="4" s="1"/>
  <c r="AH249" i="4"/>
  <c r="AI249" i="4" s="1"/>
  <c r="AH248" i="4"/>
  <c r="AI248" i="4" s="1"/>
  <c r="AH247" i="4"/>
  <c r="AI247" i="4" s="1"/>
  <c r="AG246" i="4"/>
  <c r="AF246" i="4"/>
  <c r="AH246" i="4" s="1"/>
  <c r="AI246" i="4" s="1"/>
  <c r="AH245" i="4"/>
  <c r="AI245" i="4" s="1"/>
  <c r="AH244" i="4"/>
  <c r="AI244" i="4" s="1"/>
  <c r="AH243" i="4"/>
  <c r="AI243" i="4" s="1"/>
  <c r="AH242" i="4"/>
  <c r="AI242" i="4" s="1"/>
  <c r="AH241" i="4"/>
  <c r="AI241" i="4" s="1"/>
  <c r="AH240" i="4"/>
  <c r="AI240" i="4" s="1"/>
  <c r="AH239" i="4"/>
  <c r="AI239" i="4" s="1"/>
  <c r="AH238" i="4"/>
  <c r="AI238" i="4" s="1"/>
  <c r="AH237" i="4"/>
  <c r="AI237" i="4" s="1"/>
  <c r="AH236" i="4"/>
  <c r="AI236" i="4" s="1"/>
  <c r="AH235" i="4"/>
  <c r="AI235" i="4" s="1"/>
  <c r="AH234" i="4"/>
  <c r="AI234" i="4" s="1"/>
  <c r="AG234" i="4"/>
  <c r="AF234" i="4"/>
  <c r="AH233" i="4"/>
  <c r="AI233" i="4" s="1"/>
  <c r="AH189" i="3" l="1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I974" i="1"/>
  <c r="AN974" i="1"/>
  <c r="AI975" i="1"/>
  <c r="AN975" i="1"/>
  <c r="AI976" i="1"/>
  <c r="AN976" i="1"/>
  <c r="AI977" i="1"/>
  <c r="AN977" i="1"/>
  <c r="AI978" i="1"/>
  <c r="AN978" i="1"/>
  <c r="AI979" i="1"/>
  <c r="AN979" i="1"/>
  <c r="AI980" i="1"/>
  <c r="AN980" i="1"/>
  <c r="AI981" i="1"/>
  <c r="AN981" i="1"/>
  <c r="AI982" i="1"/>
  <c r="AN982" i="1"/>
  <c r="AI983" i="1"/>
  <c r="AN983" i="1"/>
  <c r="AI984" i="1"/>
  <c r="AN984" i="1"/>
  <c r="AI985" i="1"/>
  <c r="AN985" i="1"/>
  <c r="AI986" i="1"/>
  <c r="AN986" i="1"/>
  <c r="AI987" i="1"/>
  <c r="AJ987" i="1" s="1"/>
  <c r="AN987" i="1"/>
  <c r="AI988" i="1"/>
  <c r="AN988" i="1"/>
  <c r="AI989" i="1"/>
  <c r="AN989" i="1"/>
  <c r="AI990" i="1"/>
  <c r="AN990" i="1"/>
  <c r="AI991" i="1"/>
  <c r="AN991" i="1"/>
  <c r="AI992" i="1"/>
  <c r="AJ992" i="1" s="1"/>
  <c r="AN992" i="1"/>
  <c r="AI993" i="1"/>
  <c r="AJ993" i="1" s="1"/>
  <c r="AN993" i="1"/>
  <c r="AI994" i="1"/>
  <c r="AN994" i="1"/>
  <c r="AI995" i="1"/>
  <c r="AN995" i="1"/>
  <c r="AI996" i="1"/>
  <c r="AN996" i="1"/>
  <c r="AI997" i="1"/>
  <c r="AN997" i="1"/>
  <c r="AI998" i="1"/>
  <c r="AN998" i="1"/>
  <c r="AI999" i="1"/>
  <c r="AN999" i="1"/>
  <c r="AI1000" i="1"/>
  <c r="AJ1000" i="1" s="1"/>
  <c r="AN1000" i="1"/>
  <c r="AI1001" i="1"/>
  <c r="AJ1001" i="1" s="1"/>
  <c r="AN1001" i="1"/>
  <c r="AI1002" i="1"/>
  <c r="AN1002" i="1"/>
  <c r="AI1003" i="1"/>
  <c r="AJ1003" i="1" s="1"/>
  <c r="AN1003" i="1"/>
  <c r="AI1004" i="1"/>
  <c r="AJ1004" i="1" s="1"/>
  <c r="AN1004" i="1"/>
  <c r="AI1005" i="1"/>
  <c r="AJ1005" i="1" s="1"/>
  <c r="AN1005" i="1"/>
  <c r="AI1006" i="1"/>
  <c r="AN1006" i="1"/>
  <c r="AI1007" i="1"/>
  <c r="AN1007" i="1"/>
  <c r="AI1008" i="1"/>
  <c r="AN1008" i="1"/>
  <c r="AI1009" i="1"/>
  <c r="AN1009" i="1"/>
  <c r="AI1010" i="1"/>
  <c r="AN1010" i="1"/>
  <c r="AI1011" i="1"/>
  <c r="AN1011" i="1"/>
  <c r="AI1012" i="1"/>
  <c r="AN1012" i="1"/>
  <c r="AI1013" i="1"/>
  <c r="AN1013" i="1"/>
  <c r="AI1014" i="1"/>
  <c r="AN1014" i="1"/>
  <c r="AI1015" i="1"/>
  <c r="AN1015" i="1"/>
  <c r="AI1016" i="1"/>
  <c r="AN1016" i="1"/>
  <c r="AI1017" i="1"/>
  <c r="AN1017" i="1"/>
  <c r="AI1018" i="1"/>
  <c r="AN1018" i="1"/>
  <c r="AI1019" i="1"/>
  <c r="AN1019" i="1"/>
  <c r="AI1020" i="1"/>
  <c r="AN1020" i="1"/>
  <c r="AI1021" i="1"/>
  <c r="AN1021" i="1"/>
  <c r="AI1022" i="1"/>
  <c r="AN1022" i="1"/>
  <c r="AI1023" i="1"/>
  <c r="AN1023" i="1"/>
  <c r="AI1024" i="1"/>
  <c r="AN1024" i="1"/>
  <c r="AI1025" i="1"/>
  <c r="AN1025" i="1"/>
  <c r="AI1026" i="1"/>
  <c r="AN1026" i="1"/>
  <c r="AI1027" i="1"/>
  <c r="AN1027" i="1"/>
  <c r="AI1028" i="1"/>
  <c r="AJ1028" i="1" s="1"/>
  <c r="AN1028" i="1"/>
  <c r="AI1029" i="1"/>
  <c r="AN1029" i="1"/>
  <c r="AI1030" i="1"/>
  <c r="AN1030" i="1"/>
  <c r="AI1031" i="1"/>
  <c r="AJ1031" i="1" s="1"/>
  <c r="AN1031" i="1"/>
  <c r="AI1032" i="1"/>
  <c r="AN1032" i="1"/>
  <c r="AI1033" i="1"/>
  <c r="AN1033" i="1"/>
  <c r="AI1034" i="1"/>
  <c r="AJ1034" i="1" s="1"/>
  <c r="AN1034" i="1"/>
  <c r="AI1035" i="1"/>
  <c r="AN1035" i="1"/>
  <c r="AI1036" i="1"/>
  <c r="AN1036" i="1"/>
  <c r="AI1037" i="1"/>
  <c r="AN1037" i="1"/>
  <c r="AI1038" i="1"/>
  <c r="AN1038" i="1"/>
  <c r="AI1039" i="1"/>
  <c r="AN1039" i="1"/>
  <c r="AI1040" i="1"/>
  <c r="AN1040" i="1"/>
  <c r="AI1041" i="1"/>
  <c r="AJ1041" i="1" s="1"/>
  <c r="AN1041" i="1"/>
  <c r="AI1042" i="1"/>
  <c r="AN1042" i="1"/>
  <c r="AI1043" i="1"/>
  <c r="AN1043" i="1"/>
  <c r="AI1044" i="1"/>
  <c r="AN1044" i="1"/>
  <c r="AI1045" i="1"/>
  <c r="AJ1045" i="1" s="1"/>
  <c r="AN1045" i="1"/>
  <c r="AI1046" i="1"/>
  <c r="AN1046" i="1"/>
  <c r="AI1047" i="1"/>
  <c r="AN1047" i="1"/>
  <c r="AI1048" i="1"/>
  <c r="AN1048" i="1"/>
  <c r="AI1049" i="1"/>
  <c r="AN1049" i="1"/>
  <c r="AI1050" i="1"/>
  <c r="AN1050" i="1"/>
  <c r="AI1051" i="1"/>
  <c r="AN1051" i="1"/>
  <c r="AI1052" i="1"/>
  <c r="AN1052" i="1"/>
  <c r="AI1053" i="1"/>
  <c r="AN1053" i="1"/>
  <c r="AI1054" i="1"/>
  <c r="AN1054" i="1"/>
  <c r="AI1055" i="1"/>
  <c r="AN1055" i="1"/>
  <c r="AI1056" i="1"/>
  <c r="AN1056" i="1"/>
  <c r="AI1057" i="1"/>
  <c r="AN1057" i="1"/>
  <c r="AI1058" i="1"/>
  <c r="AN1058" i="1"/>
  <c r="AI1059" i="1"/>
  <c r="AN1059" i="1"/>
  <c r="AI1060" i="1"/>
  <c r="AN1060" i="1"/>
  <c r="AI1061" i="1"/>
  <c r="AN1061" i="1"/>
  <c r="AI1062" i="1"/>
  <c r="AJ1062" i="1" s="1"/>
  <c r="AN1062" i="1"/>
  <c r="AI1063" i="1"/>
  <c r="AN1063" i="1"/>
  <c r="AI1064" i="1"/>
  <c r="AN1064" i="1"/>
  <c r="AI1065" i="1"/>
  <c r="AN1065" i="1"/>
  <c r="AI1066" i="1"/>
  <c r="AN1066" i="1"/>
  <c r="AI1067" i="1"/>
  <c r="AJ1067" i="1" s="1"/>
  <c r="AN1067" i="1"/>
  <c r="AI1068" i="1"/>
  <c r="AN1068" i="1"/>
  <c r="AI1069" i="1"/>
  <c r="AN1069" i="1"/>
  <c r="AI1070" i="1"/>
  <c r="AN1070" i="1"/>
  <c r="AI1071" i="1"/>
  <c r="AJ1071" i="1" s="1"/>
  <c r="AN1071" i="1"/>
  <c r="AI1072" i="1"/>
  <c r="AN1072" i="1"/>
  <c r="AI1073" i="1"/>
  <c r="AJ1073" i="1" s="1"/>
  <c r="AN1073" i="1"/>
  <c r="AI1074" i="1"/>
  <c r="AN1074" i="1"/>
  <c r="AI1075" i="1"/>
  <c r="AJ1075" i="1" s="1"/>
  <c r="AN1075" i="1"/>
  <c r="AI1076" i="1"/>
  <c r="AN1076" i="1"/>
  <c r="AI1077" i="1"/>
  <c r="AJ1077" i="1" s="1"/>
  <c r="AN1077" i="1"/>
  <c r="AI1078" i="1"/>
  <c r="AN1078" i="1"/>
  <c r="AI1079" i="1"/>
  <c r="AJ1079" i="1" s="1"/>
  <c r="AN1079" i="1"/>
  <c r="AI1080" i="1"/>
  <c r="AN1080" i="1"/>
  <c r="AI1081" i="1"/>
  <c r="AJ1081" i="1" s="1"/>
  <c r="AN1081" i="1"/>
  <c r="AI1082" i="1"/>
  <c r="AJ1082" i="1" s="1"/>
  <c r="AN1082" i="1"/>
  <c r="AI1083" i="1"/>
  <c r="AJ1083" i="1" s="1"/>
  <c r="AN1083" i="1"/>
  <c r="AI1084" i="1"/>
  <c r="AJ1084" i="1" s="1"/>
  <c r="AN1084" i="1"/>
  <c r="AI1085" i="1"/>
  <c r="AN1085" i="1"/>
  <c r="AI1086" i="1"/>
  <c r="AN1086" i="1"/>
  <c r="AI1087" i="1"/>
  <c r="AJ1087" i="1" s="1"/>
  <c r="AN1087" i="1"/>
  <c r="AI1088" i="1"/>
  <c r="AN1088" i="1"/>
  <c r="AI1089" i="1"/>
  <c r="AJ1089" i="1" s="1"/>
  <c r="AN1089" i="1"/>
  <c r="AI1090" i="1"/>
  <c r="AN1090" i="1"/>
  <c r="AI1091" i="1"/>
  <c r="AJ1091" i="1" s="1"/>
  <c r="AN1091" i="1"/>
  <c r="AI1092" i="1"/>
  <c r="AN1092" i="1"/>
  <c r="AI1093" i="1"/>
  <c r="AJ1093" i="1" s="1"/>
  <c r="AN1093" i="1"/>
  <c r="AI1094" i="1"/>
  <c r="AN1094" i="1"/>
  <c r="AI1095" i="1"/>
  <c r="AJ1095" i="1" s="1"/>
  <c r="AN1095" i="1"/>
  <c r="AI1096" i="1"/>
  <c r="AN1096" i="1"/>
  <c r="AI1097" i="1"/>
  <c r="AJ1097" i="1" s="1"/>
  <c r="AN1097" i="1"/>
  <c r="AI1098" i="1"/>
  <c r="AN1098" i="1"/>
  <c r="AI1099" i="1"/>
  <c r="AJ1099" i="1" s="1"/>
  <c r="AN1099" i="1"/>
  <c r="AI1100" i="1"/>
  <c r="AN1100" i="1"/>
  <c r="AI1101" i="1"/>
  <c r="AJ1101" i="1" s="1"/>
  <c r="AN1101" i="1"/>
  <c r="AI1102" i="1"/>
  <c r="AN1102" i="1"/>
  <c r="AI1103" i="1"/>
  <c r="AN1103" i="1"/>
  <c r="AI1104" i="1"/>
  <c r="AN1104" i="1"/>
  <c r="AI1105" i="1"/>
  <c r="AJ1105" i="1" s="1"/>
  <c r="AN1105" i="1"/>
  <c r="AI1106" i="1"/>
  <c r="AN1106" i="1"/>
  <c r="AI1107" i="1"/>
  <c r="AJ1107" i="1" s="1"/>
  <c r="AN1107" i="1"/>
  <c r="AI1108" i="1"/>
  <c r="AN1108" i="1"/>
  <c r="AI1109" i="1"/>
  <c r="AJ1109" i="1" s="1"/>
  <c r="AN1109" i="1"/>
  <c r="AI1110" i="1"/>
  <c r="AN1110" i="1"/>
  <c r="AI1111" i="1"/>
  <c r="AN1111" i="1"/>
  <c r="AI1112" i="1"/>
  <c r="AN1112" i="1"/>
  <c r="AI1113" i="1"/>
  <c r="AJ1113" i="1" s="1"/>
  <c r="AN1113" i="1"/>
  <c r="AI1114" i="1"/>
  <c r="AJ1114" i="1" s="1"/>
  <c r="AN1114" i="1"/>
  <c r="AI1115" i="1"/>
  <c r="AJ1115" i="1" s="1"/>
  <c r="AN1115" i="1"/>
  <c r="AI1116" i="1"/>
  <c r="AN1116" i="1"/>
  <c r="AI1117" i="1"/>
  <c r="AJ1117" i="1" s="1"/>
  <c r="AN1117" i="1"/>
  <c r="AI1118" i="1"/>
  <c r="AN1118" i="1"/>
  <c r="AI1119" i="1"/>
  <c r="AN1119" i="1"/>
  <c r="AI1120" i="1"/>
  <c r="AN1120" i="1"/>
  <c r="AI1121" i="1"/>
  <c r="AJ1121" i="1" s="1"/>
  <c r="AN1121" i="1"/>
  <c r="AI1122" i="1"/>
  <c r="AJ1122" i="1" s="1"/>
  <c r="AN1122" i="1"/>
  <c r="AI1123" i="1"/>
  <c r="AJ1123" i="1" s="1"/>
  <c r="AN1123" i="1"/>
  <c r="AI1124" i="1"/>
  <c r="AN1124" i="1"/>
  <c r="AI1125" i="1"/>
  <c r="AJ1125" i="1" s="1"/>
  <c r="AN1125" i="1"/>
  <c r="AI1126" i="1"/>
  <c r="AJ1126" i="1" s="1"/>
  <c r="AN1126" i="1"/>
  <c r="AI1127" i="1"/>
  <c r="AN1127" i="1"/>
  <c r="AI1128" i="1"/>
  <c r="AN1128" i="1"/>
  <c r="AI1129" i="1"/>
  <c r="AJ1129" i="1" s="1"/>
  <c r="AN1129" i="1"/>
  <c r="AI1130" i="1"/>
  <c r="AN1130" i="1"/>
  <c r="AI1131" i="1"/>
  <c r="AJ1131" i="1" s="1"/>
  <c r="AN1131" i="1"/>
  <c r="AI1132" i="1"/>
  <c r="AN1132" i="1"/>
  <c r="AI1133" i="1"/>
  <c r="AJ1133" i="1" s="1"/>
  <c r="AN1133" i="1"/>
  <c r="AI1134" i="1"/>
  <c r="AN1134" i="1"/>
  <c r="AI1135" i="1"/>
  <c r="AN1135" i="1"/>
  <c r="AI1136" i="1"/>
  <c r="AN1136" i="1"/>
  <c r="AI1137" i="1"/>
  <c r="AJ1137" i="1" s="1"/>
  <c r="AN1137" i="1"/>
  <c r="AI1138" i="1"/>
  <c r="AN1138" i="1"/>
  <c r="AI1139" i="1"/>
  <c r="AJ1139" i="1" s="1"/>
  <c r="AN1139" i="1"/>
  <c r="AI1140" i="1"/>
  <c r="AN1140" i="1"/>
  <c r="AI1141" i="1"/>
  <c r="AJ1141" i="1" s="1"/>
  <c r="AN1141" i="1"/>
  <c r="AI1142" i="1"/>
  <c r="AJ1142" i="1" s="1"/>
  <c r="AN1142" i="1"/>
  <c r="AI1143" i="1"/>
  <c r="AN1143" i="1"/>
  <c r="AI1144" i="1"/>
  <c r="AN1144" i="1"/>
  <c r="AI1145" i="1"/>
  <c r="AJ1145" i="1" s="1"/>
  <c r="AN1145" i="1"/>
  <c r="AI1146" i="1"/>
  <c r="AN1146" i="1"/>
  <c r="AI1147" i="1"/>
  <c r="AJ1147" i="1" s="1"/>
  <c r="AN1147" i="1"/>
  <c r="AI1148" i="1"/>
  <c r="AN1148" i="1"/>
  <c r="AI1149" i="1"/>
  <c r="AJ1149" i="1" s="1"/>
  <c r="AN1149" i="1"/>
  <c r="AI1150" i="1"/>
  <c r="AN1150" i="1"/>
  <c r="AI1151" i="1"/>
  <c r="AN1151" i="1"/>
  <c r="AI1152" i="1"/>
  <c r="AN1152" i="1"/>
  <c r="AI1153" i="1"/>
  <c r="AJ1153" i="1" s="1"/>
  <c r="AN1153" i="1"/>
  <c r="AI1154" i="1"/>
  <c r="AN1154" i="1"/>
  <c r="AI1155" i="1"/>
  <c r="AJ1155" i="1" s="1"/>
  <c r="AN1155" i="1"/>
  <c r="AI1156" i="1"/>
  <c r="AJ1156" i="1" s="1"/>
  <c r="AN1156" i="1"/>
  <c r="AI1157" i="1"/>
  <c r="AJ1157" i="1" s="1"/>
  <c r="AN1157" i="1"/>
  <c r="AI1158" i="1"/>
  <c r="AN1158" i="1"/>
  <c r="AI1159" i="1"/>
  <c r="AN1159" i="1"/>
  <c r="AI1160" i="1"/>
  <c r="AN1160" i="1"/>
  <c r="AI1161" i="1"/>
  <c r="AN1161" i="1"/>
  <c r="AI1162" i="1"/>
  <c r="AN1162" i="1"/>
  <c r="AI1163" i="1"/>
  <c r="AN1163" i="1"/>
  <c r="AI1164" i="1"/>
  <c r="AJ1164" i="1" s="1"/>
  <c r="AN1164" i="1"/>
  <c r="AI1165" i="1"/>
  <c r="AJ1165" i="1" s="1"/>
  <c r="AN1165" i="1"/>
  <c r="AI1166" i="1"/>
  <c r="AN1166" i="1"/>
  <c r="AI1167" i="1"/>
  <c r="AN1167" i="1"/>
  <c r="AI1168" i="1"/>
  <c r="AN1168" i="1"/>
  <c r="AI1169" i="1"/>
  <c r="AN1169" i="1"/>
  <c r="AI1170" i="1"/>
  <c r="AJ1170" i="1" s="1"/>
  <c r="AN1170" i="1"/>
  <c r="AI1171" i="1"/>
  <c r="AJ1171" i="1" s="1"/>
  <c r="AN1171" i="1"/>
  <c r="AI1172" i="1"/>
  <c r="AJ1172" i="1" s="1"/>
  <c r="AN1172" i="1"/>
  <c r="AI1173" i="1"/>
  <c r="AN1173" i="1"/>
  <c r="AI1174" i="1"/>
  <c r="AJ1174" i="1" s="1"/>
  <c r="AN1174" i="1"/>
  <c r="AI1175" i="1"/>
  <c r="AN1175" i="1"/>
  <c r="AI1176" i="1"/>
  <c r="AN1176" i="1"/>
  <c r="AI1177" i="1"/>
  <c r="AN1177" i="1"/>
  <c r="AI1178" i="1"/>
  <c r="AN1178" i="1"/>
  <c r="AI1179" i="1"/>
  <c r="AJ1179" i="1" s="1"/>
  <c r="AN1179" i="1"/>
  <c r="AI1180" i="1"/>
  <c r="AN1180" i="1"/>
  <c r="AI1181" i="1"/>
  <c r="AN1181" i="1"/>
  <c r="AI1182" i="1"/>
  <c r="AJ1182" i="1" s="1"/>
  <c r="AN1182" i="1"/>
  <c r="AI1183" i="1"/>
  <c r="AJ1183" i="1" s="1"/>
  <c r="AN1183" i="1"/>
  <c r="AI1184" i="1"/>
  <c r="AN1184" i="1"/>
  <c r="AI1185" i="1"/>
  <c r="AN1185" i="1"/>
  <c r="AI1186" i="1"/>
  <c r="AN1186" i="1"/>
  <c r="AI1187" i="1"/>
  <c r="AJ1187" i="1" s="1"/>
  <c r="AN1187" i="1"/>
  <c r="AI1188" i="1"/>
  <c r="AN1188" i="1"/>
  <c r="AI1189" i="1"/>
  <c r="AN1189" i="1"/>
  <c r="AI1190" i="1"/>
  <c r="AN1190" i="1"/>
  <c r="AI1191" i="1"/>
  <c r="AN1191" i="1"/>
  <c r="AI1192" i="1"/>
  <c r="AN1192" i="1"/>
  <c r="AI1193" i="1"/>
  <c r="AN1193" i="1"/>
  <c r="AI1194" i="1"/>
  <c r="AJ1194" i="1" s="1"/>
  <c r="AN1194" i="1"/>
  <c r="AI1195" i="1"/>
  <c r="AN1195" i="1"/>
  <c r="AI1196" i="1"/>
  <c r="AN1196" i="1"/>
  <c r="AI1197" i="1"/>
  <c r="AN1197" i="1"/>
  <c r="AI1198" i="1"/>
  <c r="AJ1198" i="1" s="1"/>
  <c r="AN1198" i="1"/>
  <c r="AI1199" i="1"/>
  <c r="AN1199" i="1"/>
  <c r="AI1200" i="1"/>
  <c r="AN1200" i="1"/>
  <c r="AI1201" i="1"/>
  <c r="AN1201" i="1"/>
  <c r="AI1202" i="1"/>
  <c r="AJ1202" i="1" s="1"/>
  <c r="AN1202" i="1"/>
  <c r="AI1203" i="1"/>
  <c r="AJ1203" i="1" s="1"/>
  <c r="AN1203" i="1"/>
  <c r="AI1204" i="1"/>
  <c r="AJ1204" i="1" s="1"/>
  <c r="AN1204" i="1"/>
  <c r="AI1205" i="1"/>
  <c r="AN1205" i="1"/>
  <c r="AI1206" i="1"/>
  <c r="AN1206" i="1"/>
  <c r="AI1207" i="1"/>
  <c r="AJ1207" i="1" s="1"/>
  <c r="AN1207" i="1"/>
  <c r="AI1208" i="1"/>
  <c r="AN1208" i="1"/>
  <c r="AI1209" i="1"/>
  <c r="AN1209" i="1"/>
  <c r="AI1210" i="1"/>
  <c r="AN1210" i="1"/>
  <c r="AI1211" i="1"/>
  <c r="AJ1211" i="1" s="1"/>
  <c r="AN1211" i="1"/>
  <c r="AI1212" i="1"/>
  <c r="AN1212" i="1"/>
  <c r="AI1213" i="1"/>
  <c r="AN1213" i="1"/>
  <c r="AI1214" i="1"/>
  <c r="AN1214" i="1"/>
  <c r="AI1215" i="1"/>
  <c r="AJ1215" i="1" s="1"/>
  <c r="AN1215" i="1"/>
  <c r="AI1216" i="1"/>
  <c r="AN1216" i="1"/>
  <c r="AI1217" i="1"/>
  <c r="AJ1217" i="1" s="1"/>
  <c r="AN1217" i="1"/>
  <c r="AI1218" i="1"/>
  <c r="AJ1218" i="1" s="1"/>
  <c r="AN1218" i="1"/>
  <c r="AI1219" i="1"/>
  <c r="AN1219" i="1"/>
  <c r="AI1220" i="1"/>
  <c r="AN1220" i="1"/>
  <c r="AI1221" i="1"/>
  <c r="AN1221" i="1"/>
  <c r="AI1222" i="1"/>
  <c r="AJ1222" i="1" s="1"/>
  <c r="AN1222" i="1"/>
  <c r="AI1223" i="1"/>
  <c r="AN1223" i="1"/>
  <c r="AI1224" i="1"/>
  <c r="AJ1224" i="1" s="1"/>
  <c r="AN1224" i="1"/>
  <c r="AI1225" i="1"/>
  <c r="AN1225" i="1"/>
  <c r="AI1226" i="1"/>
  <c r="AN1226" i="1"/>
  <c r="AI1227" i="1"/>
  <c r="AN1227" i="1"/>
  <c r="AI1228" i="1"/>
  <c r="AJ1228" i="1" s="1"/>
  <c r="AN1228" i="1"/>
  <c r="AI1229" i="1"/>
  <c r="AN1229" i="1"/>
  <c r="AI1230" i="1"/>
  <c r="AN1230" i="1"/>
  <c r="AI1231" i="1"/>
  <c r="AN1231" i="1"/>
  <c r="AI1232" i="1"/>
  <c r="AJ1232" i="1" s="1"/>
  <c r="AN1232" i="1"/>
  <c r="AI1233" i="1"/>
  <c r="AN1233" i="1"/>
  <c r="AI1234" i="1"/>
  <c r="AN1234" i="1"/>
  <c r="AI1235" i="1"/>
  <c r="AN1235" i="1"/>
  <c r="AI1236" i="1"/>
  <c r="AN1236" i="1"/>
  <c r="AI1237" i="1"/>
  <c r="AN1237" i="1"/>
  <c r="AI1238" i="1"/>
  <c r="AN1238" i="1"/>
  <c r="AI1239" i="1"/>
  <c r="AN1239" i="1"/>
  <c r="AI1240" i="1"/>
  <c r="AN1240" i="1"/>
  <c r="AI1241" i="1"/>
  <c r="AN1241" i="1"/>
  <c r="AI1242" i="1"/>
  <c r="AN1242" i="1"/>
  <c r="AI1243" i="1"/>
  <c r="AN1243" i="1"/>
  <c r="AI1244" i="1"/>
  <c r="AN1244" i="1"/>
  <c r="AI1245" i="1"/>
  <c r="AN1245" i="1"/>
  <c r="AI1246" i="1"/>
  <c r="AN1246" i="1"/>
  <c r="AI1247" i="1"/>
  <c r="AN1247" i="1"/>
  <c r="AI1248" i="1"/>
  <c r="AN1248" i="1"/>
  <c r="AI1249" i="1"/>
  <c r="AN1249" i="1"/>
  <c r="AI1250" i="1"/>
  <c r="AN1250" i="1"/>
  <c r="AI1251" i="1"/>
  <c r="AN1251" i="1"/>
  <c r="AI1252" i="1"/>
  <c r="AN1252" i="1"/>
  <c r="AI1253" i="1"/>
  <c r="AN1253" i="1"/>
  <c r="AI1254" i="1"/>
  <c r="AN1254" i="1"/>
  <c r="AI1255" i="1"/>
  <c r="AN1255" i="1"/>
  <c r="AI1256" i="1"/>
  <c r="AJ1256" i="1" s="1"/>
  <c r="AN1256" i="1"/>
  <c r="AI1257" i="1"/>
  <c r="AN1257" i="1"/>
  <c r="AI1258" i="1"/>
  <c r="AN1258" i="1"/>
  <c r="AI1259" i="1"/>
  <c r="AN1259" i="1"/>
  <c r="AI1260" i="1"/>
  <c r="AN1260" i="1"/>
  <c r="AI1261" i="1"/>
  <c r="AN1261" i="1"/>
  <c r="AI1262" i="1"/>
  <c r="AN1262" i="1"/>
  <c r="AI1263" i="1"/>
  <c r="AN1263" i="1"/>
  <c r="AI1264" i="1"/>
  <c r="AN1264" i="1"/>
  <c r="AI1265" i="1"/>
  <c r="AN1265" i="1"/>
  <c r="AI1266" i="1"/>
  <c r="AN1266" i="1"/>
  <c r="AI1267" i="1"/>
  <c r="AN1267" i="1"/>
  <c r="AI1268" i="1"/>
  <c r="AN1268" i="1"/>
  <c r="AI1269" i="1"/>
  <c r="AN1269" i="1"/>
  <c r="AI1270" i="1"/>
  <c r="AN1270" i="1"/>
  <c r="AI1271" i="1"/>
  <c r="AN1271" i="1"/>
  <c r="AI1272" i="1"/>
  <c r="AN1272" i="1"/>
  <c r="AI1273" i="1"/>
  <c r="AN1273" i="1"/>
  <c r="AI1274" i="1"/>
  <c r="AN1274" i="1"/>
  <c r="AI1275" i="1"/>
  <c r="AJ1275" i="1" s="1"/>
  <c r="AN1275" i="1"/>
  <c r="AI1276" i="1"/>
  <c r="AJ1276" i="1" s="1"/>
  <c r="AN1276" i="1"/>
  <c r="AI1277" i="1"/>
  <c r="AJ1277" i="1" s="1"/>
  <c r="AN1277" i="1"/>
  <c r="AI1278" i="1"/>
  <c r="AN1278" i="1"/>
  <c r="AI1279" i="1"/>
  <c r="AN1279" i="1"/>
  <c r="AI1280" i="1"/>
  <c r="AN1280" i="1"/>
  <c r="AI1281" i="1"/>
  <c r="AN1281" i="1"/>
  <c r="AI1282" i="1"/>
  <c r="AN1282" i="1"/>
  <c r="AI1283" i="1"/>
  <c r="AN1283" i="1"/>
  <c r="AI1284" i="1"/>
  <c r="AN1284" i="1"/>
  <c r="AI1285" i="1"/>
  <c r="AN1285" i="1"/>
  <c r="AI1286" i="1"/>
  <c r="AN1286" i="1"/>
  <c r="AI1287" i="1"/>
  <c r="AN1287" i="1"/>
  <c r="AI1288" i="1"/>
  <c r="AN1288" i="1"/>
  <c r="AI1289" i="1"/>
  <c r="AN1289" i="1"/>
  <c r="AI1290" i="1"/>
  <c r="AN1290" i="1"/>
  <c r="AI1291" i="1"/>
  <c r="AN1291" i="1"/>
  <c r="AI1292" i="1"/>
  <c r="AN1292" i="1"/>
  <c r="AI1293" i="1"/>
  <c r="AN1293" i="1"/>
  <c r="AI1294" i="1"/>
  <c r="AN1294" i="1"/>
  <c r="AI1295" i="1"/>
  <c r="AN1295" i="1"/>
  <c r="AI1296" i="1"/>
  <c r="AJ1296" i="1" s="1"/>
  <c r="AN1296" i="1"/>
  <c r="AI1297" i="1"/>
  <c r="AN1297" i="1"/>
  <c r="AI1298" i="1"/>
  <c r="AN1298" i="1"/>
  <c r="AI1299" i="1"/>
  <c r="AN1299" i="1"/>
  <c r="AI1300" i="1"/>
  <c r="AJ1300" i="1" s="1"/>
  <c r="AN1300" i="1"/>
  <c r="AI1301" i="1"/>
  <c r="AN1301" i="1"/>
  <c r="AI1302" i="1"/>
  <c r="AN1302" i="1"/>
  <c r="AI1303" i="1"/>
  <c r="AJ1303" i="1" s="1"/>
  <c r="AN1303" i="1"/>
  <c r="AI1304" i="1"/>
  <c r="AN1304" i="1"/>
  <c r="AI1305" i="1"/>
  <c r="AN1305" i="1"/>
  <c r="AI1306" i="1"/>
  <c r="AJ1306" i="1" s="1"/>
  <c r="AN1306" i="1"/>
  <c r="AI1307" i="1"/>
  <c r="AN1307" i="1"/>
  <c r="AI1308" i="1"/>
  <c r="AJ1308" i="1" s="1"/>
  <c r="AN1308" i="1"/>
  <c r="AI1309" i="1"/>
  <c r="AN1309" i="1"/>
  <c r="AI1310" i="1"/>
  <c r="AN1310" i="1"/>
  <c r="AI1311" i="1"/>
  <c r="AN1311" i="1"/>
  <c r="AI1312" i="1"/>
  <c r="AN1312" i="1"/>
  <c r="AI1313" i="1"/>
  <c r="AN1313" i="1"/>
  <c r="AI1314" i="1"/>
  <c r="AN1314" i="1"/>
  <c r="AI1315" i="1"/>
  <c r="AN1315" i="1"/>
  <c r="AI1316" i="1"/>
  <c r="AN1316" i="1"/>
  <c r="AI1317" i="1"/>
  <c r="AN1317" i="1"/>
  <c r="AI1318" i="1"/>
  <c r="AN1318" i="1"/>
  <c r="AI1319" i="1"/>
  <c r="AJ1319" i="1" s="1"/>
  <c r="AN1319" i="1"/>
  <c r="AI1320" i="1"/>
  <c r="AN1320" i="1"/>
  <c r="AI1321" i="1"/>
  <c r="AN1321" i="1"/>
  <c r="AI1322" i="1"/>
  <c r="AN1322" i="1"/>
  <c r="AI1323" i="1"/>
  <c r="AN1323" i="1"/>
  <c r="AI1324" i="1"/>
  <c r="AJ1324" i="1" s="1"/>
  <c r="AN1324" i="1"/>
  <c r="AI1325" i="1"/>
  <c r="AN1325" i="1"/>
  <c r="AI1326" i="1"/>
  <c r="AN1326" i="1"/>
  <c r="AI1327" i="1"/>
  <c r="AN1327" i="1"/>
  <c r="AI1328" i="1"/>
  <c r="AN1328" i="1"/>
  <c r="AI1329" i="1"/>
  <c r="AN1329" i="1"/>
  <c r="AI1330" i="1"/>
  <c r="AN1330" i="1"/>
  <c r="AI1331" i="1"/>
  <c r="AN1331" i="1"/>
  <c r="AI1332" i="1"/>
  <c r="AN1332" i="1"/>
  <c r="AI1333" i="1"/>
  <c r="AN1333" i="1"/>
  <c r="AI1334" i="1"/>
  <c r="AN1334" i="1"/>
  <c r="AI1335" i="1"/>
  <c r="AJ1335" i="1" s="1"/>
  <c r="AN1335" i="1"/>
  <c r="AI1336" i="1"/>
  <c r="AN1336" i="1"/>
  <c r="AI1337" i="1"/>
  <c r="AN1337" i="1"/>
  <c r="AI1338" i="1"/>
  <c r="AN1338" i="1"/>
  <c r="AI1339" i="1"/>
  <c r="AJ1339" i="1" s="1"/>
  <c r="AN1339" i="1"/>
  <c r="AI1340" i="1"/>
  <c r="AN1340" i="1"/>
  <c r="AI1341" i="1"/>
  <c r="AJ1341" i="1" s="1"/>
  <c r="AN1341" i="1"/>
  <c r="AI1342" i="1"/>
  <c r="AN1342" i="1"/>
  <c r="AI1343" i="1"/>
  <c r="AN1343" i="1"/>
  <c r="AI1344" i="1"/>
  <c r="AN1344" i="1"/>
  <c r="AI1345" i="1"/>
  <c r="AN1345" i="1"/>
  <c r="AI1346" i="1"/>
  <c r="AJ1346" i="1" s="1"/>
  <c r="AN1346" i="1"/>
  <c r="AI1347" i="1"/>
  <c r="AJ1347" i="1" s="1"/>
  <c r="AN1347" i="1"/>
  <c r="AI1348" i="1"/>
  <c r="AJ1348" i="1" s="1"/>
  <c r="AN1348" i="1"/>
  <c r="AI1349" i="1"/>
  <c r="AN1349" i="1"/>
  <c r="AI1350" i="1"/>
  <c r="AN1350" i="1"/>
  <c r="AI1351" i="1"/>
  <c r="AN1351" i="1"/>
  <c r="AI1352" i="1"/>
  <c r="AN1352" i="1"/>
  <c r="AI1353" i="1"/>
  <c r="AN1353" i="1"/>
  <c r="AI1354" i="1"/>
  <c r="AN1354" i="1"/>
  <c r="AI1355" i="1"/>
  <c r="AN1355" i="1"/>
  <c r="AI1356" i="1"/>
  <c r="AN1356" i="1"/>
  <c r="AI1357" i="1"/>
  <c r="AN1357" i="1"/>
  <c r="AI1358" i="1"/>
  <c r="AN1358" i="1"/>
  <c r="AI1359" i="1"/>
  <c r="AN1359" i="1"/>
  <c r="AI1360" i="1"/>
  <c r="AN1360" i="1"/>
  <c r="AI1361" i="1"/>
  <c r="AN1361" i="1"/>
  <c r="AI1362" i="1"/>
  <c r="AN1362" i="1"/>
  <c r="AI1363" i="1"/>
  <c r="AN1363" i="1"/>
  <c r="AI1364" i="1"/>
  <c r="AN1364" i="1"/>
  <c r="AI1365" i="1"/>
  <c r="AN1365" i="1"/>
  <c r="AI1366" i="1"/>
  <c r="AN1366" i="1"/>
  <c r="AI1367" i="1"/>
  <c r="AN1367" i="1"/>
  <c r="AI1368" i="1"/>
  <c r="AN1368" i="1"/>
  <c r="AI1369" i="1"/>
  <c r="AN1369" i="1"/>
  <c r="AI1370" i="1"/>
  <c r="AN1370" i="1"/>
  <c r="AI1371" i="1"/>
  <c r="AN1371" i="1"/>
  <c r="AI1372" i="1"/>
  <c r="AJ1372" i="1" s="1"/>
  <c r="AN1372" i="1"/>
  <c r="AI1373" i="1"/>
  <c r="AN1373" i="1"/>
  <c r="AI1374" i="1"/>
  <c r="AN1374" i="1"/>
  <c r="AI1375" i="1"/>
  <c r="AN1375" i="1"/>
  <c r="AI1376" i="1"/>
  <c r="AN1376" i="1"/>
  <c r="AI1377" i="1"/>
  <c r="AJ1377" i="1" s="1"/>
  <c r="AN1377" i="1"/>
  <c r="AI1378" i="1"/>
  <c r="AN1378" i="1"/>
  <c r="AI1379" i="1"/>
  <c r="AN1379" i="1"/>
  <c r="AI1380" i="1"/>
  <c r="AN1380" i="1"/>
  <c r="AI1381" i="1"/>
  <c r="AN1381" i="1"/>
  <c r="AI1382" i="1"/>
  <c r="AN1382" i="1"/>
  <c r="AI1383" i="1"/>
  <c r="AN1383" i="1"/>
  <c r="AI1384" i="1"/>
  <c r="AN1384" i="1"/>
  <c r="AI1385" i="1"/>
  <c r="AN1385" i="1"/>
  <c r="AI1386" i="1"/>
  <c r="AN1386" i="1"/>
  <c r="AI1387" i="1"/>
  <c r="AN1387" i="1"/>
  <c r="AI1388" i="1"/>
  <c r="AN1388" i="1"/>
  <c r="AI1389" i="1"/>
  <c r="AN1389" i="1"/>
  <c r="AI1390" i="1"/>
  <c r="AN1390" i="1"/>
  <c r="AI1391" i="1"/>
  <c r="AN1391" i="1"/>
  <c r="AI1392" i="1"/>
  <c r="AN1392" i="1"/>
  <c r="AI1393" i="1"/>
  <c r="AN1393" i="1"/>
  <c r="AI1394" i="1"/>
  <c r="AN1394" i="1"/>
  <c r="AI1395" i="1"/>
  <c r="AN1395" i="1"/>
  <c r="AI1396" i="1"/>
  <c r="AN1396" i="1"/>
  <c r="AI1397" i="1"/>
  <c r="AN1397" i="1"/>
  <c r="AI1398" i="1"/>
  <c r="AN1398" i="1"/>
  <c r="AI1399" i="1"/>
  <c r="AN1399" i="1"/>
  <c r="AI1400" i="1"/>
  <c r="AN1400" i="1"/>
  <c r="AI1401" i="1"/>
  <c r="AN1401" i="1"/>
  <c r="AI1402" i="1"/>
  <c r="AN1402" i="1"/>
  <c r="AI1403" i="1"/>
  <c r="AN1403" i="1"/>
  <c r="AI1404" i="1"/>
  <c r="AJ1404" i="1" s="1"/>
  <c r="AN1404" i="1"/>
  <c r="AI1405" i="1"/>
  <c r="AN1405" i="1"/>
  <c r="AI1406" i="1"/>
  <c r="AN1406" i="1"/>
  <c r="AI1407" i="1"/>
  <c r="AN1407" i="1"/>
  <c r="AI1408" i="1"/>
  <c r="AN1408" i="1"/>
  <c r="AI1409" i="1"/>
  <c r="AJ1409" i="1" s="1"/>
  <c r="AN1409" i="1"/>
  <c r="AI1410" i="1"/>
  <c r="AN1410" i="1"/>
  <c r="AI1411" i="1"/>
  <c r="AN1411" i="1"/>
  <c r="AI1412" i="1"/>
  <c r="AN1412" i="1"/>
  <c r="AI1413" i="1"/>
  <c r="AN1413" i="1"/>
  <c r="AI1414" i="1"/>
  <c r="AN1414" i="1"/>
  <c r="AI1415" i="1"/>
  <c r="AN1415" i="1"/>
  <c r="AI1416" i="1"/>
  <c r="AN1416" i="1"/>
  <c r="AI1417" i="1"/>
  <c r="AN1417" i="1"/>
  <c r="AI1418" i="1"/>
  <c r="AN1418" i="1"/>
  <c r="AI1419" i="1"/>
  <c r="AN1419" i="1"/>
  <c r="AI1420" i="1"/>
  <c r="AJ1420" i="1" s="1"/>
  <c r="AN1420" i="1"/>
  <c r="AI1421" i="1"/>
  <c r="AN1421" i="1"/>
  <c r="AI1422" i="1"/>
  <c r="AN1422" i="1"/>
  <c r="AI1423" i="1"/>
  <c r="AN1423" i="1"/>
  <c r="AI1424" i="1"/>
  <c r="AN1424" i="1"/>
  <c r="AI1425" i="1"/>
  <c r="AJ1425" i="1" s="1"/>
  <c r="AN1425" i="1"/>
  <c r="AI1426" i="1"/>
  <c r="AN1426" i="1"/>
  <c r="AI1427" i="1"/>
  <c r="AN1427" i="1"/>
  <c r="AI1428" i="1"/>
  <c r="AN1428" i="1"/>
  <c r="AI1429" i="1"/>
  <c r="AN1429" i="1"/>
  <c r="AI1430" i="1"/>
  <c r="AN1430" i="1"/>
  <c r="AI1431" i="1"/>
  <c r="AN1431" i="1"/>
  <c r="AI1432" i="1"/>
  <c r="AN1432" i="1"/>
  <c r="AI1433" i="1"/>
  <c r="AN1433" i="1"/>
  <c r="AI1434" i="1"/>
  <c r="AN1434" i="1"/>
  <c r="AI1435" i="1"/>
  <c r="AN1435" i="1"/>
  <c r="AI1436" i="1"/>
  <c r="AJ1436" i="1" s="1"/>
  <c r="AN1436" i="1"/>
  <c r="AI1437" i="1"/>
  <c r="AN1437" i="1"/>
  <c r="AI1438" i="1"/>
  <c r="AN1438" i="1"/>
  <c r="AI1439" i="1"/>
  <c r="AN1439" i="1"/>
  <c r="AI1440" i="1"/>
  <c r="AN1440" i="1"/>
  <c r="AI1441" i="1"/>
  <c r="AJ1441" i="1" s="1"/>
  <c r="AN1441" i="1"/>
  <c r="AI1442" i="1"/>
  <c r="AN1442" i="1"/>
  <c r="AI1443" i="1"/>
  <c r="AN1443" i="1"/>
  <c r="AI1444" i="1"/>
  <c r="AN1444" i="1"/>
  <c r="AI1445" i="1"/>
  <c r="AN1445" i="1"/>
  <c r="AI1446" i="1"/>
  <c r="AN1446" i="1"/>
  <c r="AI1447" i="1"/>
  <c r="AN1447" i="1"/>
  <c r="AI1448" i="1"/>
  <c r="AN1448" i="1"/>
  <c r="AI1449" i="1"/>
  <c r="AN1449" i="1"/>
  <c r="AI1450" i="1"/>
  <c r="AJ1450" i="1" s="1"/>
  <c r="AN1450" i="1"/>
  <c r="AI1451" i="1"/>
  <c r="AN1451" i="1"/>
  <c r="AI1452" i="1"/>
  <c r="AN1452" i="1"/>
  <c r="AI1453" i="1"/>
  <c r="AN1453" i="1"/>
  <c r="AI1454" i="1"/>
  <c r="AN1454" i="1"/>
  <c r="AI1455" i="1"/>
  <c r="AN1455" i="1"/>
  <c r="AI1456" i="1"/>
  <c r="AN1456" i="1"/>
  <c r="AI1457" i="1"/>
  <c r="AN1457" i="1"/>
  <c r="AI1458" i="1"/>
  <c r="AN1458" i="1"/>
  <c r="AI1459" i="1"/>
  <c r="AN1459" i="1"/>
  <c r="AI1460" i="1"/>
  <c r="AN1460" i="1"/>
  <c r="AI1461" i="1"/>
  <c r="AN1461" i="1"/>
  <c r="AI1462" i="1"/>
  <c r="AN1462" i="1"/>
  <c r="AI1463" i="1"/>
  <c r="AN1463" i="1"/>
  <c r="AI1464" i="1"/>
  <c r="AN1464" i="1"/>
  <c r="AI1465" i="1"/>
  <c r="AN1465" i="1"/>
  <c r="AI1466" i="1"/>
  <c r="AN1466" i="1"/>
  <c r="AI1467" i="1"/>
  <c r="AN1467" i="1"/>
  <c r="AI1468" i="1"/>
  <c r="AJ1468" i="1" s="1"/>
  <c r="AN1468" i="1"/>
  <c r="AI1469" i="1"/>
  <c r="AN1469" i="1"/>
  <c r="AI1470" i="1"/>
  <c r="AJ1470" i="1" s="1"/>
  <c r="AN1470" i="1"/>
  <c r="AI1471" i="1"/>
  <c r="AN1471" i="1"/>
  <c r="AI1472" i="1"/>
  <c r="AN1472" i="1"/>
  <c r="AI1473" i="1"/>
  <c r="AJ1473" i="1" s="1"/>
  <c r="AN1473" i="1"/>
  <c r="AI1474" i="1"/>
  <c r="AJ1474" i="1" s="1"/>
  <c r="AN1474" i="1"/>
  <c r="AI1475" i="1"/>
  <c r="AN1475" i="1"/>
  <c r="AI1476" i="1"/>
  <c r="AN1476" i="1"/>
  <c r="AI1477" i="1"/>
  <c r="AJ1477" i="1" s="1"/>
  <c r="AN1477" i="1"/>
  <c r="AI1478" i="1"/>
  <c r="AN1478" i="1"/>
  <c r="AI1479" i="1"/>
  <c r="AN1479" i="1"/>
  <c r="AI1480" i="1"/>
  <c r="AN1480" i="1"/>
  <c r="AI1481" i="1"/>
  <c r="AN1481" i="1"/>
  <c r="AI1482" i="1"/>
  <c r="AN1482" i="1"/>
  <c r="AI1483" i="1"/>
  <c r="AN1483" i="1"/>
  <c r="AI1484" i="1"/>
  <c r="AJ1484" i="1" s="1"/>
  <c r="AN1484" i="1"/>
  <c r="AI1485" i="1"/>
  <c r="AN1485" i="1"/>
  <c r="AI1486" i="1"/>
  <c r="AN1486" i="1"/>
  <c r="AI1487" i="1"/>
  <c r="AN1487" i="1"/>
  <c r="AI1488" i="1"/>
  <c r="AN1488" i="1"/>
  <c r="AI1489" i="1"/>
  <c r="AN1489" i="1"/>
  <c r="AI1490" i="1"/>
  <c r="AN1490" i="1"/>
  <c r="AI1491" i="1"/>
  <c r="AN1491" i="1"/>
  <c r="AI1492" i="1"/>
  <c r="AN1492" i="1"/>
  <c r="AI1493" i="1"/>
  <c r="AN1493" i="1"/>
  <c r="AI1494" i="1"/>
  <c r="AN1494" i="1"/>
  <c r="AI1495" i="1"/>
  <c r="AN1495" i="1"/>
  <c r="AI1496" i="1"/>
  <c r="AN1496" i="1"/>
  <c r="AI1497" i="1"/>
  <c r="AN1497" i="1"/>
  <c r="AI1498" i="1"/>
  <c r="AN1498" i="1"/>
  <c r="AI1499" i="1"/>
  <c r="AN1499" i="1"/>
  <c r="AI1500" i="1"/>
  <c r="AN1500" i="1"/>
  <c r="AI1501" i="1"/>
  <c r="AN1501" i="1"/>
  <c r="AI1502" i="1"/>
  <c r="AN1502" i="1"/>
  <c r="AI1503" i="1"/>
  <c r="AN1503" i="1"/>
  <c r="AI1504" i="1"/>
  <c r="AN1504" i="1"/>
  <c r="AI1505" i="1"/>
  <c r="AN1505" i="1"/>
  <c r="AI1506" i="1"/>
  <c r="AN1506" i="1"/>
  <c r="AI1507" i="1"/>
  <c r="AN1507" i="1"/>
  <c r="AI1508" i="1"/>
  <c r="AN1508" i="1"/>
  <c r="AI1509" i="1"/>
  <c r="AN1509" i="1"/>
  <c r="AI1510" i="1"/>
  <c r="AN1510" i="1"/>
  <c r="AI1511" i="1"/>
  <c r="AN1511" i="1"/>
  <c r="AI1512" i="1"/>
  <c r="AN1512" i="1"/>
  <c r="AI1513" i="1"/>
  <c r="AN1513" i="1"/>
  <c r="AI1514" i="1"/>
  <c r="AN1514" i="1"/>
  <c r="AI1515" i="1"/>
  <c r="AJ1515" i="1" s="1"/>
  <c r="AN1515" i="1"/>
  <c r="AI1516" i="1"/>
  <c r="AN1516" i="1"/>
  <c r="AI1517" i="1"/>
  <c r="AN1517" i="1"/>
  <c r="AI1518" i="1"/>
  <c r="AN1518" i="1"/>
  <c r="AI1519" i="1"/>
  <c r="AN1519" i="1"/>
  <c r="AI1520" i="1"/>
  <c r="AJ1520" i="1" s="1"/>
  <c r="AN1520" i="1"/>
  <c r="AI1521" i="1"/>
  <c r="AN1521" i="1"/>
  <c r="AI1522" i="1"/>
  <c r="AN1522" i="1"/>
  <c r="AI1523" i="1"/>
  <c r="AN1523" i="1"/>
  <c r="AI1524" i="1"/>
  <c r="AN1524" i="1"/>
  <c r="AI1525" i="1"/>
  <c r="AN1525" i="1"/>
  <c r="AI1526" i="1"/>
  <c r="AN1526" i="1"/>
  <c r="AI1527" i="1"/>
  <c r="AN1527" i="1"/>
  <c r="AI1528" i="1"/>
  <c r="AN1528" i="1"/>
  <c r="AI1529" i="1"/>
  <c r="AJ1529" i="1" s="1"/>
  <c r="AN1529" i="1"/>
  <c r="AI1530" i="1"/>
  <c r="AN1530" i="1"/>
  <c r="AI1531" i="1"/>
  <c r="AN1531" i="1"/>
  <c r="AI1532" i="1"/>
  <c r="AJ1532" i="1" s="1"/>
  <c r="AN1532" i="1"/>
  <c r="AI1533" i="1"/>
  <c r="AN1533" i="1"/>
  <c r="AI1534" i="1"/>
  <c r="AN1534" i="1"/>
  <c r="AI1535" i="1"/>
  <c r="AN1535" i="1"/>
  <c r="AI1536" i="1"/>
  <c r="AN1536" i="1"/>
  <c r="AI1537" i="1"/>
  <c r="AN1537" i="1"/>
  <c r="AI1538" i="1"/>
  <c r="AN1538" i="1"/>
  <c r="AI1539" i="1"/>
  <c r="AN1539" i="1"/>
  <c r="AI1540" i="1"/>
  <c r="AN1540" i="1"/>
  <c r="AI1541" i="1"/>
  <c r="AN1541" i="1"/>
  <c r="AI1542" i="1"/>
  <c r="AN1542" i="1"/>
  <c r="AI1543" i="1"/>
  <c r="AN1543" i="1"/>
  <c r="AI1544" i="1"/>
  <c r="AN1544" i="1"/>
  <c r="AI1545" i="1"/>
  <c r="AN1545" i="1"/>
  <c r="AI1546" i="1"/>
  <c r="AN1546" i="1"/>
  <c r="AI1547" i="1"/>
  <c r="AN1547" i="1"/>
  <c r="AI1548" i="1"/>
  <c r="AN1548" i="1"/>
  <c r="AI1549" i="1"/>
  <c r="AN1549" i="1"/>
  <c r="AI1550" i="1"/>
  <c r="AN1550" i="1"/>
  <c r="AI1551" i="1"/>
  <c r="AN1551" i="1"/>
  <c r="AI1552" i="1"/>
  <c r="AN1552" i="1"/>
  <c r="AI1553" i="1"/>
  <c r="AN1553" i="1"/>
  <c r="AI1554" i="1"/>
  <c r="AN1554" i="1"/>
  <c r="AI1555" i="1"/>
  <c r="AN1555" i="1"/>
  <c r="AI1556" i="1"/>
  <c r="AN1556" i="1"/>
  <c r="AI1557" i="1"/>
  <c r="AN1557" i="1"/>
  <c r="AI1558" i="1"/>
  <c r="AN1558" i="1"/>
  <c r="AI1559" i="1"/>
  <c r="AN1559" i="1"/>
  <c r="AI1560" i="1"/>
  <c r="AN1560" i="1"/>
  <c r="AI1561" i="1"/>
  <c r="AN1561" i="1"/>
  <c r="AI1562" i="1"/>
  <c r="AN1562" i="1"/>
  <c r="AI1563" i="1"/>
  <c r="AN1563" i="1"/>
  <c r="AI1564" i="1"/>
  <c r="AN1564" i="1"/>
  <c r="AI1565" i="1"/>
  <c r="AN1565" i="1"/>
  <c r="AI1566" i="1"/>
  <c r="AN1566" i="1"/>
  <c r="AI1567" i="1"/>
  <c r="AN1567" i="1"/>
  <c r="AI1568" i="1"/>
  <c r="AN1568" i="1"/>
  <c r="AI1569" i="1"/>
  <c r="AN1569" i="1"/>
  <c r="AI1570" i="1"/>
  <c r="AN1570" i="1"/>
  <c r="AI1571" i="1"/>
  <c r="AN1571" i="1"/>
  <c r="AI1572" i="1"/>
  <c r="AN1572" i="1"/>
  <c r="AI1573" i="1"/>
  <c r="AN1573" i="1"/>
  <c r="AI1574" i="1"/>
  <c r="AN1574" i="1"/>
  <c r="AI1575" i="1"/>
  <c r="AN1575" i="1"/>
  <c r="AI1576" i="1"/>
  <c r="AN1576" i="1"/>
  <c r="AI1577" i="1"/>
  <c r="AN1577" i="1"/>
  <c r="AI1578" i="1"/>
  <c r="AN1578" i="1"/>
  <c r="AI1579" i="1"/>
  <c r="AN1579" i="1"/>
  <c r="AI1580" i="1"/>
  <c r="AN1580" i="1"/>
  <c r="AI1581" i="1"/>
  <c r="AN1581" i="1"/>
  <c r="AI1582" i="1"/>
  <c r="AN1582" i="1"/>
  <c r="AI1583" i="1"/>
  <c r="AN1583" i="1"/>
  <c r="AI1584" i="1"/>
  <c r="AN1584" i="1"/>
  <c r="AI1585" i="1"/>
  <c r="AN1585" i="1"/>
  <c r="AI1586" i="1"/>
  <c r="AN1586" i="1"/>
  <c r="AI1587" i="1"/>
  <c r="AN1587" i="1"/>
  <c r="AI1588" i="1"/>
  <c r="AN1588" i="1"/>
  <c r="AI1589" i="1"/>
  <c r="AN1589" i="1"/>
  <c r="AI1590" i="1"/>
  <c r="AN1590" i="1"/>
  <c r="AI1591" i="1"/>
  <c r="AN1591" i="1"/>
  <c r="AI1592" i="1"/>
  <c r="AN1592" i="1"/>
  <c r="AI1593" i="1"/>
  <c r="AN1593" i="1"/>
  <c r="AI1594" i="1"/>
  <c r="AN1594" i="1"/>
  <c r="AI1595" i="1"/>
  <c r="AJ1595" i="1" s="1"/>
  <c r="AN1595" i="1"/>
  <c r="AI1596" i="1"/>
  <c r="AN1596" i="1"/>
  <c r="AI1597" i="1"/>
  <c r="AN1597" i="1"/>
  <c r="AI1598" i="1"/>
  <c r="AN1598" i="1"/>
  <c r="AI1599" i="1"/>
  <c r="AN1599" i="1"/>
  <c r="AI1600" i="1"/>
  <c r="AN1600" i="1"/>
  <c r="AI1601" i="1"/>
  <c r="AN1601" i="1"/>
  <c r="AI1602" i="1"/>
  <c r="AN1602" i="1"/>
  <c r="AI1603" i="1"/>
  <c r="AN1603" i="1"/>
  <c r="AI1604" i="1"/>
  <c r="AN1604" i="1"/>
  <c r="AI1605" i="1"/>
  <c r="AN1605" i="1"/>
  <c r="AI1606" i="1"/>
  <c r="AN1606" i="1"/>
  <c r="AI1607" i="1"/>
  <c r="AN1607" i="1"/>
  <c r="AI1608" i="1"/>
  <c r="AN1608" i="1"/>
  <c r="AI1609" i="1"/>
  <c r="AN1609" i="1"/>
  <c r="AI1610" i="1"/>
  <c r="AN1610" i="1"/>
  <c r="AI1611" i="1"/>
  <c r="AN1611" i="1"/>
  <c r="AI1612" i="1"/>
  <c r="AN1612" i="1"/>
  <c r="AI1613" i="1"/>
  <c r="AN1613" i="1"/>
  <c r="AI1614" i="1"/>
  <c r="AN1614" i="1"/>
  <c r="AI1615" i="1"/>
  <c r="AN1615" i="1"/>
  <c r="AI1616" i="1"/>
  <c r="AN1616" i="1"/>
  <c r="AI1617" i="1"/>
  <c r="AN1617" i="1"/>
  <c r="AI1618" i="1"/>
  <c r="AN1618" i="1"/>
  <c r="AI1619" i="1"/>
  <c r="AN1619" i="1"/>
  <c r="AI1620" i="1"/>
  <c r="AN1620" i="1"/>
  <c r="AI1621" i="1"/>
  <c r="AN1621" i="1"/>
  <c r="AI1622" i="1"/>
  <c r="AN1622" i="1"/>
  <c r="AI1623" i="1"/>
  <c r="AN1623" i="1"/>
  <c r="AI1624" i="1"/>
  <c r="AN1624" i="1"/>
  <c r="AI1625" i="1"/>
  <c r="AN1625" i="1"/>
  <c r="AI1626" i="1"/>
  <c r="AN1626" i="1"/>
  <c r="AI1627" i="1"/>
  <c r="AN1627" i="1"/>
  <c r="AI1628" i="1"/>
  <c r="AN1628" i="1"/>
  <c r="AI1629" i="1"/>
  <c r="AN1629" i="1"/>
  <c r="AI1630" i="1"/>
  <c r="AN1630" i="1"/>
  <c r="AI1631" i="1"/>
  <c r="AN1631" i="1"/>
  <c r="AI1632" i="1"/>
  <c r="AN1632" i="1"/>
  <c r="AI1633" i="1"/>
  <c r="AN1633" i="1"/>
  <c r="AI1634" i="1"/>
  <c r="AN1634" i="1"/>
  <c r="AI1635" i="1"/>
  <c r="AN1635" i="1"/>
  <c r="AI1636" i="1"/>
  <c r="AN1636" i="1"/>
  <c r="AI1637" i="1"/>
  <c r="AN1637" i="1"/>
  <c r="AI1638" i="1"/>
  <c r="AN1638" i="1"/>
  <c r="AI1639" i="1"/>
  <c r="AN1639" i="1"/>
  <c r="AI1640" i="1"/>
  <c r="AN1640" i="1"/>
  <c r="AI1641" i="1"/>
  <c r="AN1641" i="1"/>
  <c r="AI1642" i="1"/>
  <c r="AN1642" i="1"/>
  <c r="AI1643" i="1"/>
  <c r="AN1643" i="1"/>
  <c r="AI1644" i="1"/>
  <c r="AJ1644" i="1" s="1"/>
  <c r="AN1644" i="1"/>
  <c r="AI1645" i="1"/>
  <c r="AN1645" i="1"/>
  <c r="AI1646" i="1"/>
  <c r="AN1646" i="1"/>
  <c r="AI1647" i="1"/>
  <c r="AN1647" i="1"/>
  <c r="AI1648" i="1"/>
  <c r="AN1648" i="1"/>
  <c r="AI1649" i="1"/>
  <c r="AN1649" i="1"/>
  <c r="AI1650" i="1"/>
  <c r="AN1650" i="1"/>
  <c r="AI1651" i="1"/>
  <c r="AN1651" i="1"/>
  <c r="AI1652" i="1"/>
  <c r="AN1652" i="1"/>
  <c r="AI1653" i="1"/>
  <c r="AN1653" i="1"/>
  <c r="AI1654" i="1"/>
  <c r="AN1654" i="1"/>
  <c r="AI1655" i="1"/>
  <c r="AN1655" i="1"/>
  <c r="AI1656" i="1"/>
  <c r="AN1656" i="1"/>
  <c r="AI1657" i="1"/>
  <c r="AN1657" i="1"/>
  <c r="AI1658" i="1"/>
  <c r="AN1658" i="1"/>
  <c r="AI1659" i="1"/>
  <c r="AN1659" i="1"/>
  <c r="AI1660" i="1"/>
  <c r="AJ1660" i="1" s="1"/>
  <c r="AN1660" i="1"/>
  <c r="AI1661" i="1"/>
  <c r="AN1661" i="1"/>
  <c r="AI1662" i="1"/>
  <c r="AN1662" i="1"/>
  <c r="AI1663" i="1"/>
  <c r="AN1663" i="1"/>
  <c r="AI1664" i="1"/>
  <c r="AN1664" i="1"/>
  <c r="AI1665" i="1"/>
  <c r="AN1665" i="1"/>
  <c r="AI1666" i="1"/>
  <c r="AN1666" i="1"/>
  <c r="AI1667" i="1"/>
  <c r="AN1667" i="1"/>
  <c r="AI1668" i="1"/>
  <c r="AN1668" i="1"/>
  <c r="AI1669" i="1"/>
  <c r="AN1669" i="1"/>
  <c r="AI1670" i="1"/>
  <c r="AN1670" i="1"/>
  <c r="AI1671" i="1"/>
  <c r="AN1671" i="1"/>
  <c r="AI1672" i="1"/>
  <c r="AN1672" i="1"/>
  <c r="AI1673" i="1"/>
  <c r="AN1673" i="1"/>
  <c r="AI1674" i="1"/>
  <c r="AN1674" i="1"/>
  <c r="AI1675" i="1"/>
  <c r="AN1675" i="1"/>
  <c r="AI1676" i="1"/>
  <c r="AJ1676" i="1" s="1"/>
  <c r="AN1676" i="1"/>
  <c r="AI1677" i="1"/>
  <c r="AN1677" i="1"/>
  <c r="AI1678" i="1"/>
  <c r="AN1678" i="1"/>
  <c r="AI1679" i="1"/>
  <c r="AN1679" i="1"/>
  <c r="AI1680" i="1"/>
  <c r="AN1680" i="1"/>
  <c r="AI1681" i="1"/>
  <c r="AN1681" i="1"/>
  <c r="AI1682" i="1"/>
  <c r="AN1682" i="1"/>
  <c r="AI1683" i="1"/>
  <c r="AN1683" i="1"/>
  <c r="AI1684" i="1"/>
  <c r="AN1684" i="1"/>
  <c r="AI1685" i="1"/>
  <c r="AN1685" i="1"/>
  <c r="AI1686" i="1"/>
  <c r="AN1686" i="1"/>
  <c r="AI1687" i="1"/>
  <c r="AN1687" i="1"/>
  <c r="AI1688" i="1"/>
  <c r="AN1688" i="1"/>
  <c r="AI1689" i="1"/>
  <c r="AN1689" i="1"/>
  <c r="AI1690" i="1"/>
  <c r="AN1690" i="1"/>
  <c r="AI1691" i="1"/>
  <c r="AN1691" i="1"/>
  <c r="AI1692" i="1"/>
  <c r="AN1692" i="1"/>
  <c r="AI1693" i="1"/>
  <c r="AN1693" i="1"/>
  <c r="AI1694" i="1"/>
  <c r="AN1694" i="1"/>
  <c r="AI1695" i="1"/>
  <c r="AN1695" i="1"/>
  <c r="AI1696" i="1"/>
  <c r="AN1696" i="1"/>
  <c r="AI1697" i="1"/>
  <c r="AN1697" i="1"/>
  <c r="AI1698" i="1"/>
  <c r="AN1698" i="1"/>
  <c r="AI1699" i="1"/>
  <c r="AN1699" i="1"/>
  <c r="AI1700" i="1"/>
  <c r="AN1700" i="1"/>
  <c r="AI1701" i="1"/>
  <c r="AN1701" i="1"/>
  <c r="AI1702" i="1"/>
  <c r="AN1702" i="1"/>
  <c r="AI1703" i="1"/>
  <c r="AN1703" i="1"/>
  <c r="AI1704" i="1"/>
  <c r="AN1704" i="1"/>
  <c r="AI1705" i="1"/>
  <c r="AN1705" i="1"/>
  <c r="AI1706" i="1"/>
  <c r="AN1706" i="1"/>
  <c r="AI1707" i="1"/>
  <c r="AN1707" i="1"/>
  <c r="AI1708" i="1"/>
  <c r="AN1708" i="1"/>
  <c r="AI1709" i="1"/>
  <c r="AN1709" i="1"/>
  <c r="AI1710" i="1"/>
  <c r="AN1710" i="1"/>
  <c r="AI1711" i="1"/>
  <c r="AN1711" i="1"/>
  <c r="AI1712" i="1"/>
  <c r="AN1712" i="1"/>
  <c r="AI1713" i="1"/>
  <c r="AN1713" i="1"/>
  <c r="AI1714" i="1"/>
  <c r="AN1714" i="1"/>
  <c r="AI1715" i="1"/>
  <c r="AN1715" i="1"/>
  <c r="AI1716" i="1"/>
  <c r="AN1716" i="1"/>
  <c r="AI1717" i="1"/>
  <c r="AN1717" i="1"/>
  <c r="AI1718" i="1"/>
  <c r="AN1718" i="1"/>
  <c r="AI1719" i="1"/>
  <c r="AN1719" i="1"/>
  <c r="AI1720" i="1"/>
  <c r="AN1720" i="1"/>
  <c r="AI1721" i="1"/>
  <c r="AN1721" i="1"/>
  <c r="AI1722" i="1"/>
  <c r="AN1722" i="1"/>
  <c r="AI1723" i="1"/>
  <c r="AN1723" i="1"/>
  <c r="AI1724" i="1"/>
  <c r="AN1724" i="1"/>
  <c r="AI1725" i="1"/>
  <c r="AN1725" i="1"/>
  <c r="AI1726" i="1"/>
  <c r="AN1726" i="1"/>
  <c r="AI1727" i="1"/>
  <c r="AN1727" i="1"/>
  <c r="AI1728" i="1"/>
  <c r="AN1728" i="1"/>
  <c r="AI1729" i="1"/>
  <c r="AN1729" i="1"/>
  <c r="AI1730" i="1"/>
  <c r="AN1730" i="1"/>
  <c r="AI1731" i="1"/>
  <c r="AN1731" i="1"/>
  <c r="AI1732" i="1"/>
  <c r="AN1732" i="1"/>
  <c r="AI1733" i="1"/>
  <c r="AN1733" i="1"/>
  <c r="AI1734" i="1"/>
  <c r="AN1734" i="1"/>
  <c r="AI1735" i="1"/>
  <c r="AN1735" i="1"/>
  <c r="AI1736" i="1"/>
  <c r="AN1736" i="1"/>
  <c r="AI1737" i="1"/>
  <c r="AN1737" i="1"/>
  <c r="AI1738" i="1"/>
  <c r="AN1738" i="1"/>
  <c r="AI1739" i="1"/>
  <c r="AN1739" i="1"/>
  <c r="AI1740" i="1"/>
  <c r="AN1740" i="1"/>
  <c r="AI1741" i="1"/>
  <c r="AN1741" i="1"/>
  <c r="AI1742" i="1"/>
  <c r="AN1742" i="1"/>
  <c r="AI1743" i="1"/>
  <c r="AN1743" i="1"/>
  <c r="AI1744" i="1"/>
  <c r="AN1744" i="1"/>
  <c r="AI1745" i="1"/>
  <c r="AN1745" i="1"/>
  <c r="AI1746" i="1"/>
  <c r="AN1746" i="1"/>
  <c r="AI1747" i="1"/>
  <c r="AN1747" i="1"/>
  <c r="AI1748" i="1"/>
  <c r="AN1748" i="1"/>
  <c r="AI1749" i="1"/>
  <c r="AN1749" i="1"/>
  <c r="AI1750" i="1"/>
  <c r="AN1750" i="1"/>
  <c r="AI1751" i="1"/>
  <c r="AN1751" i="1"/>
  <c r="AI1752" i="1"/>
  <c r="AN1752" i="1"/>
  <c r="AI1753" i="1"/>
  <c r="AN1753" i="1"/>
  <c r="AI1754" i="1"/>
  <c r="AN1754" i="1"/>
  <c r="AI1755" i="1"/>
  <c r="AN1755" i="1"/>
  <c r="AI1756" i="1"/>
  <c r="AN1756" i="1"/>
  <c r="AI1757" i="1"/>
  <c r="AN1757" i="1"/>
  <c r="AI1758" i="1"/>
  <c r="AN1758" i="1"/>
  <c r="AI1759" i="1"/>
  <c r="AN1759" i="1"/>
  <c r="AI1760" i="1"/>
  <c r="AN1760" i="1"/>
  <c r="AI1761" i="1"/>
  <c r="AN1761" i="1"/>
  <c r="AI1762" i="1"/>
  <c r="AN1762" i="1"/>
  <c r="AI1763" i="1"/>
  <c r="AN1763" i="1"/>
  <c r="AI1764" i="1"/>
  <c r="AN1764" i="1"/>
  <c r="AI1765" i="1"/>
  <c r="AN1765" i="1"/>
  <c r="AI1766" i="1"/>
  <c r="AN1766" i="1"/>
  <c r="AI1767" i="1"/>
  <c r="AN1767" i="1"/>
  <c r="AI1768" i="1"/>
  <c r="AN1768" i="1"/>
  <c r="AI1769" i="1"/>
  <c r="AN1769" i="1"/>
  <c r="AI1770" i="1"/>
  <c r="AN1770" i="1"/>
  <c r="AI1771" i="1"/>
  <c r="AN1771" i="1"/>
  <c r="AI1772" i="1"/>
  <c r="AN1772" i="1"/>
  <c r="AI1773" i="1"/>
  <c r="AN1773" i="1"/>
  <c r="AI1774" i="1"/>
  <c r="AN1774" i="1"/>
  <c r="AI1775" i="1"/>
  <c r="AN1775" i="1"/>
  <c r="AI1776" i="1"/>
  <c r="AN1776" i="1"/>
  <c r="AI1777" i="1"/>
  <c r="AN1777" i="1"/>
  <c r="AI1778" i="1"/>
  <c r="AN1778" i="1"/>
  <c r="AI1779" i="1"/>
  <c r="AN1779" i="1"/>
  <c r="AI1780" i="1"/>
  <c r="AN1780" i="1"/>
  <c r="AI1781" i="1"/>
  <c r="AN1781" i="1"/>
  <c r="AI1782" i="1"/>
  <c r="AN1782" i="1"/>
  <c r="AI1783" i="1"/>
  <c r="AN1783" i="1"/>
  <c r="AI1784" i="1"/>
  <c r="AN1784" i="1"/>
  <c r="AI1785" i="1"/>
  <c r="AN1785" i="1"/>
  <c r="AI1786" i="1"/>
  <c r="AN1786" i="1"/>
  <c r="AI1787" i="1"/>
  <c r="AN1787" i="1"/>
  <c r="AI1788" i="1"/>
  <c r="AN1788" i="1"/>
  <c r="AI1789" i="1"/>
  <c r="AN1789" i="1"/>
  <c r="AI1790" i="1"/>
  <c r="AN1790" i="1"/>
  <c r="AI1791" i="1"/>
  <c r="AN1791" i="1"/>
  <c r="AI1792" i="1"/>
  <c r="AN1792" i="1"/>
  <c r="AI1793" i="1"/>
  <c r="AN1793" i="1"/>
  <c r="AI1794" i="1"/>
  <c r="AN1794" i="1"/>
  <c r="AI1795" i="1"/>
  <c r="AN1795" i="1"/>
  <c r="AI1796" i="1"/>
  <c r="AN1796" i="1"/>
  <c r="AI1797" i="1"/>
  <c r="AN1797" i="1"/>
  <c r="AI1798" i="1"/>
  <c r="AN1798" i="1"/>
  <c r="AI1799" i="1"/>
  <c r="AN1799" i="1"/>
  <c r="AI1800" i="1"/>
  <c r="AN1800" i="1"/>
  <c r="AI1801" i="1"/>
  <c r="AN1801" i="1"/>
  <c r="AI1802" i="1"/>
  <c r="AN1802" i="1"/>
  <c r="AI1803" i="1"/>
  <c r="AN1803" i="1"/>
  <c r="AI1804" i="1"/>
  <c r="AN1804" i="1"/>
  <c r="AI1805" i="1"/>
  <c r="AN1805" i="1"/>
  <c r="AI1806" i="1"/>
  <c r="AN1806" i="1"/>
  <c r="AI1807" i="1"/>
  <c r="AN1807" i="1"/>
  <c r="AI1808" i="1"/>
  <c r="AN1808" i="1"/>
  <c r="AI1809" i="1"/>
  <c r="AN1809" i="1"/>
  <c r="AI1810" i="1"/>
  <c r="AN1810" i="1"/>
  <c r="AI1811" i="1"/>
  <c r="AJ1811" i="1" s="1"/>
  <c r="AN1811" i="1"/>
  <c r="AI1812" i="1"/>
  <c r="AN1812" i="1"/>
  <c r="AI1813" i="1"/>
  <c r="AN1813" i="1"/>
  <c r="AI1814" i="1"/>
  <c r="AN1814" i="1"/>
  <c r="AI1815" i="1"/>
  <c r="AJ1815" i="1" s="1"/>
  <c r="AN1815" i="1"/>
  <c r="AI1816" i="1"/>
  <c r="AN1816" i="1"/>
  <c r="AI1817" i="1"/>
  <c r="AN1817" i="1"/>
  <c r="AI1818" i="1"/>
  <c r="AN1818" i="1"/>
  <c r="AI1819" i="1"/>
  <c r="AJ1819" i="1" s="1"/>
  <c r="AN1819" i="1"/>
  <c r="AI1820" i="1"/>
  <c r="AN1820" i="1"/>
  <c r="AI1821" i="1"/>
  <c r="AN1821" i="1"/>
  <c r="AI1822" i="1"/>
  <c r="AN1822" i="1"/>
  <c r="AI1823" i="1"/>
  <c r="AN1823" i="1"/>
  <c r="AI1824" i="1"/>
  <c r="AN1824" i="1"/>
  <c r="AI1825" i="1"/>
  <c r="AN1825" i="1"/>
  <c r="AI1826" i="1"/>
  <c r="AJ1826" i="1" s="1"/>
  <c r="AN1826" i="1"/>
  <c r="AI1827" i="1"/>
  <c r="AN1827" i="1"/>
  <c r="AI1828" i="1"/>
  <c r="AN1828" i="1"/>
  <c r="AI1829" i="1"/>
  <c r="AN1829" i="1"/>
  <c r="AI1830" i="1"/>
  <c r="AN1830" i="1"/>
  <c r="AI1831" i="1"/>
  <c r="AN1831" i="1"/>
  <c r="AI1832" i="1"/>
  <c r="AJ1832" i="1" s="1"/>
  <c r="AN1832" i="1"/>
  <c r="AI1833" i="1"/>
  <c r="AN1833" i="1"/>
  <c r="AI1834" i="1"/>
  <c r="AJ1834" i="1" s="1"/>
  <c r="AN1834" i="1"/>
  <c r="AI1835" i="1"/>
  <c r="AN1835" i="1"/>
  <c r="AI1836" i="1"/>
  <c r="AJ1836" i="1" s="1"/>
  <c r="AN1836" i="1"/>
  <c r="AI1837" i="1"/>
  <c r="AN1837" i="1"/>
  <c r="AI1838" i="1"/>
  <c r="AN1838" i="1"/>
  <c r="AI1839" i="1"/>
  <c r="AN1839" i="1"/>
  <c r="AI1840" i="1"/>
  <c r="AN1840" i="1"/>
  <c r="AI1841" i="1"/>
  <c r="AN1841" i="1"/>
  <c r="AI1842" i="1"/>
  <c r="AJ1842" i="1" s="1"/>
  <c r="AN1842" i="1"/>
  <c r="AI1843" i="1"/>
  <c r="AN1843" i="1"/>
  <c r="AI1844" i="1"/>
  <c r="AJ1844" i="1" s="1"/>
  <c r="AN1844" i="1"/>
  <c r="AI1845" i="1"/>
  <c r="AN1845" i="1"/>
  <c r="AI1846" i="1"/>
  <c r="AN1846" i="1"/>
  <c r="AI1847" i="1"/>
  <c r="AN1847" i="1"/>
  <c r="AI1848" i="1"/>
  <c r="AJ1848" i="1" s="1"/>
  <c r="AN1848" i="1"/>
  <c r="AI1849" i="1"/>
  <c r="AN1849" i="1"/>
  <c r="AI1850" i="1"/>
  <c r="AN1850" i="1"/>
  <c r="AI1851" i="1"/>
  <c r="AN1851" i="1"/>
  <c r="AI1852" i="1"/>
  <c r="AJ1852" i="1" s="1"/>
  <c r="AN1852" i="1"/>
  <c r="AI1853" i="1"/>
  <c r="AN1853" i="1"/>
  <c r="AI1854" i="1"/>
  <c r="AN1854" i="1"/>
  <c r="AI1855" i="1"/>
  <c r="AN1855" i="1"/>
  <c r="AI1856" i="1"/>
  <c r="AJ1856" i="1" s="1"/>
  <c r="AN1856" i="1"/>
  <c r="AI1857" i="1"/>
  <c r="AN1857" i="1"/>
  <c r="AI1858" i="1"/>
  <c r="AN1858" i="1"/>
  <c r="AI1859" i="1"/>
  <c r="AN1859" i="1"/>
  <c r="AI1860" i="1"/>
  <c r="AJ1860" i="1" s="1"/>
  <c r="AN1860" i="1"/>
  <c r="AI1861" i="1"/>
  <c r="AN1861" i="1"/>
  <c r="AI1862" i="1"/>
  <c r="AN1862" i="1"/>
  <c r="AI1863" i="1"/>
  <c r="AN1863" i="1"/>
  <c r="AI1864" i="1"/>
  <c r="AJ1864" i="1" s="1"/>
  <c r="AN1864" i="1"/>
  <c r="AI1865" i="1"/>
  <c r="AN1865" i="1"/>
  <c r="AI1866" i="1"/>
  <c r="AN1866" i="1"/>
  <c r="AI1867" i="1"/>
  <c r="AN1867" i="1"/>
  <c r="AI1868" i="1"/>
  <c r="AJ1868" i="1" s="1"/>
  <c r="AN1868" i="1"/>
  <c r="AI1869" i="1"/>
  <c r="AN1869" i="1"/>
  <c r="AI1870" i="1"/>
  <c r="AN1870" i="1"/>
  <c r="AI1871" i="1"/>
  <c r="AN1871" i="1"/>
  <c r="AI1872" i="1"/>
  <c r="AJ1872" i="1" s="1"/>
  <c r="AN1872" i="1"/>
  <c r="AI1873" i="1"/>
  <c r="AN1873" i="1"/>
  <c r="AI1874" i="1"/>
  <c r="AN1874" i="1"/>
  <c r="AI1875" i="1"/>
  <c r="AN1875" i="1"/>
  <c r="AI1876" i="1"/>
  <c r="AJ1876" i="1" s="1"/>
  <c r="AN1876" i="1"/>
  <c r="AI1877" i="1"/>
  <c r="AN1877" i="1"/>
  <c r="AI1878" i="1"/>
  <c r="AN1878" i="1"/>
  <c r="AI1879" i="1"/>
  <c r="AN1879" i="1"/>
  <c r="AI1880" i="1"/>
  <c r="AN1880" i="1"/>
  <c r="AI1881" i="1"/>
  <c r="AN1881" i="1"/>
  <c r="AI1882" i="1"/>
  <c r="AN1882" i="1"/>
  <c r="AI1883" i="1"/>
  <c r="AN1883" i="1"/>
  <c r="AI1884" i="1"/>
  <c r="AN1884" i="1"/>
  <c r="AI1885" i="1"/>
  <c r="AN1885" i="1"/>
  <c r="AI1886" i="1"/>
  <c r="AN1886" i="1"/>
  <c r="AI1887" i="1"/>
  <c r="AN1887" i="1"/>
  <c r="AI1888" i="1"/>
  <c r="AN1888" i="1"/>
  <c r="AI1889" i="1"/>
  <c r="AN1889" i="1"/>
  <c r="AI1890" i="1"/>
  <c r="AN1890" i="1"/>
  <c r="AI1891" i="1"/>
  <c r="AN1891" i="1"/>
  <c r="AI1892" i="1"/>
  <c r="AN1892" i="1"/>
  <c r="AI1893" i="1"/>
  <c r="AN1893" i="1"/>
  <c r="AI1894" i="1"/>
  <c r="AN1894" i="1"/>
  <c r="AI1895" i="1"/>
  <c r="AN1895" i="1"/>
  <c r="AI1896" i="1"/>
  <c r="AN1896" i="1"/>
  <c r="AI1897" i="1"/>
  <c r="AN1897" i="1"/>
  <c r="AI1898" i="1"/>
  <c r="AN1898" i="1"/>
  <c r="AI1899" i="1"/>
  <c r="AN1899" i="1"/>
  <c r="AI1900" i="1"/>
  <c r="AN1900" i="1"/>
  <c r="AI1901" i="1"/>
  <c r="AN1901" i="1"/>
  <c r="AI1902" i="1"/>
  <c r="AN1902" i="1"/>
  <c r="AI1903" i="1"/>
  <c r="AN1903" i="1"/>
  <c r="AI1904" i="1"/>
  <c r="AN1904" i="1"/>
  <c r="AI1905" i="1"/>
  <c r="AN1905" i="1"/>
  <c r="AI1906" i="1"/>
  <c r="AN1906" i="1"/>
  <c r="AI1907" i="1"/>
  <c r="AJ1907" i="1" s="1"/>
  <c r="AN1907" i="1"/>
  <c r="AI1908" i="1"/>
  <c r="AJ1908" i="1" s="1"/>
  <c r="AN1908" i="1"/>
  <c r="AI1909" i="1"/>
  <c r="AJ1909" i="1" s="1"/>
  <c r="AN1909" i="1"/>
  <c r="AI1910" i="1"/>
  <c r="AJ1910" i="1" s="1"/>
  <c r="AN1910" i="1"/>
  <c r="AI1911" i="1"/>
  <c r="AJ1911" i="1" s="1"/>
  <c r="AN1911" i="1"/>
  <c r="AI1912" i="1"/>
  <c r="AN1912" i="1"/>
  <c r="AI1913" i="1"/>
  <c r="AJ1913" i="1" s="1"/>
  <c r="AN1913" i="1"/>
  <c r="AI1914" i="1"/>
  <c r="AJ1914" i="1" s="1"/>
  <c r="AN1914" i="1"/>
  <c r="AI1915" i="1"/>
  <c r="AN1915" i="1"/>
  <c r="AI1916" i="1"/>
  <c r="AJ1916" i="1" s="1"/>
  <c r="AN1916" i="1"/>
  <c r="AI1917" i="1"/>
  <c r="AJ1917" i="1" s="1"/>
  <c r="AN1917" i="1"/>
  <c r="AI1918" i="1"/>
  <c r="AN1918" i="1"/>
  <c r="AI1919" i="1"/>
  <c r="AN1919" i="1"/>
  <c r="AI1920" i="1"/>
  <c r="AJ1920" i="1" s="1"/>
  <c r="AN1920" i="1"/>
  <c r="AI1921" i="1"/>
  <c r="AN1921" i="1"/>
  <c r="AI1922" i="1"/>
  <c r="AN1922" i="1"/>
  <c r="AI1923" i="1"/>
  <c r="AN1923" i="1"/>
  <c r="AI1924" i="1"/>
  <c r="AN1924" i="1"/>
  <c r="AI1925" i="1"/>
  <c r="AN1925" i="1"/>
  <c r="AI1926" i="1"/>
  <c r="AN1926" i="1"/>
  <c r="AI1927" i="1"/>
  <c r="AN1927" i="1"/>
  <c r="AI1928" i="1"/>
  <c r="AN1928" i="1"/>
  <c r="AI1929" i="1"/>
  <c r="AN1929" i="1"/>
  <c r="AI1930" i="1"/>
  <c r="AN1930" i="1"/>
  <c r="AI1931" i="1"/>
  <c r="AN1931" i="1"/>
  <c r="AI1932" i="1"/>
  <c r="AN1932" i="1"/>
  <c r="AI1933" i="1"/>
  <c r="AJ1933" i="1" s="1"/>
  <c r="AN1933" i="1"/>
  <c r="AI1934" i="1"/>
  <c r="AN1934" i="1"/>
  <c r="AI1935" i="1"/>
  <c r="AN1935" i="1"/>
  <c r="AI1936" i="1"/>
  <c r="AN1936" i="1"/>
  <c r="AI1937" i="1"/>
  <c r="AN1937" i="1"/>
  <c r="AI1938" i="1"/>
  <c r="AN1938" i="1"/>
  <c r="AI1939" i="1"/>
  <c r="AN1939" i="1"/>
  <c r="AI1940" i="1"/>
  <c r="AN1940" i="1"/>
  <c r="AI1941" i="1"/>
  <c r="AN1941" i="1"/>
  <c r="AI1942" i="1"/>
  <c r="AN1942" i="1"/>
  <c r="AI1943" i="1"/>
  <c r="AN1943" i="1"/>
  <c r="AI1944" i="1"/>
  <c r="AN1944" i="1"/>
  <c r="AI1945" i="1"/>
  <c r="AN1945" i="1"/>
  <c r="AI1946" i="1"/>
  <c r="AN1946" i="1"/>
  <c r="AI1947" i="1"/>
  <c r="AN1947" i="1"/>
  <c r="AI1948" i="1"/>
  <c r="AN1948" i="1"/>
  <c r="AI1949" i="1"/>
  <c r="AN1949" i="1"/>
  <c r="AI1950" i="1"/>
  <c r="AJ1950" i="1" s="1"/>
  <c r="AN1950" i="1"/>
  <c r="AI1951" i="1"/>
  <c r="AN1951" i="1"/>
  <c r="AI1952" i="1"/>
  <c r="AN1952" i="1"/>
  <c r="AI1953" i="1"/>
  <c r="AN1953" i="1"/>
  <c r="AI1954" i="1"/>
  <c r="AN1954" i="1"/>
  <c r="AI1955" i="1"/>
  <c r="AN1955" i="1"/>
  <c r="AI1956" i="1"/>
  <c r="AN1956" i="1"/>
  <c r="AI1957" i="1"/>
  <c r="AN1957" i="1"/>
  <c r="AI1958" i="1"/>
  <c r="AN1958" i="1"/>
  <c r="AI1959" i="1"/>
  <c r="AN1959" i="1"/>
  <c r="AI1960" i="1"/>
  <c r="AN1960" i="1"/>
  <c r="AI1961" i="1"/>
  <c r="AJ1961" i="1" s="1"/>
  <c r="AN1961" i="1"/>
  <c r="AI1962" i="1"/>
  <c r="AN1962" i="1"/>
  <c r="AI1963" i="1"/>
  <c r="AN1963" i="1"/>
  <c r="AI1964" i="1"/>
  <c r="AN1964" i="1"/>
  <c r="AI1965" i="1"/>
  <c r="AN1965" i="1"/>
  <c r="AI1966" i="1"/>
  <c r="AN1966" i="1"/>
  <c r="AI1967" i="1"/>
  <c r="AN1967" i="1"/>
  <c r="AI1968" i="1"/>
  <c r="AN1968" i="1"/>
  <c r="AI1969" i="1"/>
  <c r="AN1969" i="1"/>
  <c r="AI1970" i="1"/>
  <c r="AN1970" i="1"/>
  <c r="AI1971" i="1"/>
  <c r="AJ1971" i="1" s="1"/>
  <c r="AN1971" i="1"/>
  <c r="AI1972" i="1"/>
  <c r="AJ1972" i="1" s="1"/>
  <c r="AN1972" i="1"/>
  <c r="AI1973" i="1"/>
  <c r="AN1973" i="1"/>
  <c r="AI1974" i="1"/>
  <c r="AN1974" i="1"/>
  <c r="AI1975" i="1"/>
  <c r="AN1975" i="1"/>
  <c r="AI1976" i="1"/>
  <c r="AN1976" i="1"/>
  <c r="AI1977" i="1"/>
  <c r="AN1977" i="1"/>
  <c r="AI1978" i="1"/>
  <c r="AN1978" i="1"/>
  <c r="AI1979" i="1"/>
  <c r="AN1979" i="1"/>
  <c r="AI1980" i="1"/>
  <c r="AN1980" i="1"/>
  <c r="AI1981" i="1"/>
  <c r="AN1981" i="1"/>
  <c r="AI1982" i="1"/>
  <c r="AN1982" i="1"/>
  <c r="AI1983" i="1"/>
  <c r="AN1983" i="1"/>
  <c r="AI1984" i="1"/>
  <c r="AJ1984" i="1" s="1"/>
  <c r="AN1984" i="1"/>
  <c r="AI1985" i="1"/>
  <c r="AN1985" i="1"/>
  <c r="AI1986" i="1"/>
  <c r="AN1986" i="1"/>
  <c r="AI1987" i="1"/>
  <c r="AN1987" i="1"/>
  <c r="AI1988" i="1"/>
  <c r="AN1988" i="1"/>
  <c r="AI1989" i="1"/>
  <c r="AN1989" i="1"/>
  <c r="AI1990" i="1"/>
  <c r="AN1990" i="1"/>
  <c r="AI1991" i="1"/>
  <c r="AN1991" i="1"/>
  <c r="AI1992" i="1"/>
  <c r="AJ1992" i="1" s="1"/>
  <c r="AN1992" i="1"/>
  <c r="AI1993" i="1"/>
  <c r="AN1993" i="1"/>
  <c r="AI1994" i="1"/>
  <c r="AN1994" i="1"/>
  <c r="AI1995" i="1"/>
  <c r="AN1995" i="1"/>
  <c r="AI1996" i="1"/>
  <c r="AN1996" i="1"/>
  <c r="AI1997" i="1"/>
  <c r="AN1997" i="1"/>
  <c r="AI1998" i="1"/>
  <c r="AN1998" i="1"/>
  <c r="AI1999" i="1"/>
  <c r="AJ1999" i="1" s="1"/>
  <c r="AN1999" i="1"/>
  <c r="AI2000" i="1"/>
  <c r="AJ2000" i="1" s="1"/>
  <c r="AN2000" i="1"/>
  <c r="AI2001" i="1"/>
  <c r="AN2001" i="1"/>
  <c r="AI2002" i="1"/>
  <c r="AN2002" i="1"/>
  <c r="AI2003" i="1"/>
  <c r="AJ2003" i="1" s="1"/>
  <c r="AN2003" i="1"/>
  <c r="AI2004" i="1"/>
  <c r="AN2004" i="1"/>
  <c r="AI2005" i="1"/>
  <c r="AJ2005" i="1" s="1"/>
  <c r="AN2005" i="1"/>
  <c r="AI2006" i="1"/>
  <c r="AJ2006" i="1" s="1"/>
  <c r="AN2006" i="1"/>
  <c r="AI2007" i="1"/>
  <c r="AN2007" i="1"/>
  <c r="AI2008" i="1"/>
  <c r="AN2008" i="1"/>
  <c r="AI2009" i="1"/>
  <c r="AN2009" i="1"/>
  <c r="AI2010" i="1"/>
  <c r="AJ2010" i="1" s="1"/>
  <c r="AN2010" i="1"/>
  <c r="AI2011" i="1"/>
  <c r="AN2011" i="1"/>
  <c r="AI2012" i="1"/>
  <c r="AN2012" i="1"/>
  <c r="AI2013" i="1"/>
  <c r="AN2013" i="1"/>
  <c r="AI2014" i="1"/>
  <c r="AJ2014" i="1" s="1"/>
  <c r="AN2014" i="1"/>
  <c r="AI2015" i="1"/>
  <c r="AJ2015" i="1" s="1"/>
  <c r="AN2015" i="1"/>
  <c r="AI2016" i="1"/>
  <c r="AJ2016" i="1" s="1"/>
  <c r="AN2016" i="1"/>
  <c r="AI2017" i="1"/>
  <c r="AN2017" i="1"/>
  <c r="AI2018" i="1"/>
  <c r="AN2018" i="1"/>
  <c r="AI2019" i="1"/>
  <c r="AN2019" i="1"/>
  <c r="AI2020" i="1"/>
  <c r="AN2020" i="1"/>
  <c r="AI2021" i="1"/>
  <c r="AN2021" i="1"/>
  <c r="AI2022" i="1"/>
  <c r="AN2022" i="1"/>
  <c r="AI2023" i="1"/>
  <c r="AN2023" i="1"/>
  <c r="AI2024" i="1"/>
  <c r="AN2024" i="1"/>
  <c r="AI2025" i="1"/>
  <c r="AN2025" i="1"/>
  <c r="AI2026" i="1"/>
  <c r="AN2026" i="1"/>
  <c r="AI2027" i="1"/>
  <c r="AN2027" i="1"/>
  <c r="AI2028" i="1"/>
  <c r="AN2028" i="1"/>
  <c r="AI2029" i="1"/>
  <c r="AN2029" i="1"/>
  <c r="AI2030" i="1"/>
  <c r="AN2030" i="1"/>
  <c r="AI2031" i="1"/>
  <c r="AN2031" i="1"/>
  <c r="AI2032" i="1"/>
  <c r="AJ2032" i="1" s="1"/>
  <c r="AN2032" i="1"/>
  <c r="AI2033" i="1"/>
  <c r="AJ2033" i="1" s="1"/>
  <c r="AN2033" i="1"/>
  <c r="AI2034" i="1"/>
  <c r="AJ2034" i="1" s="1"/>
  <c r="AN2034" i="1"/>
  <c r="AI2035" i="1"/>
  <c r="AJ2035" i="1" s="1"/>
  <c r="AN2035" i="1"/>
  <c r="AI2036" i="1"/>
  <c r="AJ2036" i="1" s="1"/>
  <c r="AN2036" i="1"/>
  <c r="AI2037" i="1"/>
  <c r="AN2037" i="1"/>
  <c r="AI2038" i="1"/>
  <c r="AN2038" i="1"/>
  <c r="AI2039" i="1"/>
  <c r="AN2039" i="1"/>
  <c r="AI2040" i="1"/>
  <c r="AN2040" i="1"/>
  <c r="AI2041" i="1"/>
  <c r="AJ2041" i="1" s="1"/>
  <c r="AN2041" i="1"/>
  <c r="AJ1024" i="1" l="1"/>
  <c r="AJ1022" i="1"/>
  <c r="AJ977" i="1"/>
  <c r="AJ1013" i="1"/>
  <c r="AJ1011" i="1"/>
  <c r="AJ1009" i="1"/>
  <c r="AJ996" i="1"/>
  <c r="AJ997" i="1"/>
  <c r="AJ989" i="1"/>
  <c r="AJ981" i="1"/>
  <c r="AJ979" i="1"/>
  <c r="AJ980" i="1"/>
  <c r="AJ976" i="1"/>
  <c r="AJ1394" i="1"/>
  <c r="AJ1900" i="1"/>
  <c r="AJ1206" i="1"/>
  <c r="AJ1978" i="1"/>
  <c r="AJ1528" i="1"/>
  <c r="AJ1186" i="1"/>
  <c r="AJ2025" i="1"/>
  <c r="AJ1966" i="1"/>
  <c r="AJ1666" i="1"/>
  <c r="AJ1190" i="1"/>
  <c r="AJ2023" i="1"/>
  <c r="AJ1953" i="1"/>
  <c r="AJ1896" i="1"/>
  <c r="AJ1454" i="1"/>
  <c r="AJ1102" i="1"/>
  <c r="AJ2024" i="1"/>
  <c r="AJ1989" i="1"/>
  <c r="AJ1980" i="1"/>
  <c r="AJ1976" i="1"/>
  <c r="AJ1958" i="1"/>
  <c r="AJ1945" i="1"/>
  <c r="AJ1530" i="1"/>
  <c r="AJ1160" i="1"/>
  <c r="AJ1072" i="1"/>
  <c r="AJ1487" i="1"/>
  <c r="AJ1390" i="1"/>
  <c r="AJ1284" i="1"/>
  <c r="AJ1189" i="1"/>
  <c r="AJ2009" i="1"/>
  <c r="AJ1968" i="1"/>
  <c r="AJ1964" i="1"/>
  <c r="AJ1941" i="1"/>
  <c r="AJ1892" i="1"/>
  <c r="AJ1428" i="1"/>
  <c r="AJ1378" i="1"/>
  <c r="AJ1118" i="1"/>
  <c r="AJ2007" i="1"/>
  <c r="AJ1981" i="1"/>
  <c r="AJ1963" i="1"/>
  <c r="AJ1947" i="1"/>
  <c r="AJ1937" i="1"/>
  <c r="AJ1936" i="1"/>
  <c r="AJ1935" i="1"/>
  <c r="AJ1932" i="1"/>
  <c r="AJ1884" i="1"/>
  <c r="AJ1433" i="1"/>
  <c r="AJ1362" i="1"/>
  <c r="AJ1106" i="1"/>
  <c r="AJ1065" i="1"/>
  <c r="AJ1446" i="1"/>
  <c r="AJ1486" i="1"/>
  <c r="AJ1265" i="1"/>
  <c r="AJ1263" i="1"/>
  <c r="AJ1511" i="1"/>
  <c r="AJ1311" i="1"/>
  <c r="AJ1267" i="1"/>
  <c r="AJ1178" i="1"/>
  <c r="AJ1162" i="1"/>
  <c r="AJ1255" i="1"/>
  <c r="AJ999" i="1"/>
  <c r="AJ1491" i="1"/>
  <c r="AJ1269" i="1"/>
  <c r="AJ1180" i="1"/>
  <c r="AJ1167" i="1"/>
  <c r="AJ1514" i="1"/>
  <c r="AJ1412" i="1"/>
  <c r="AJ1297" i="1"/>
  <c r="AJ1254" i="1"/>
  <c r="AJ1192" i="1"/>
  <c r="AJ2031" i="1"/>
  <c r="AJ2001" i="1"/>
  <c r="AJ1960" i="1"/>
  <c r="AJ1955" i="1"/>
  <c r="AJ1943" i="1"/>
  <c r="AJ1656" i="1"/>
  <c r="AJ1527" i="1"/>
  <c r="AJ1418" i="1"/>
  <c r="AJ1413" i="1"/>
  <c r="AJ1358" i="1"/>
  <c r="AJ1268" i="1"/>
  <c r="AJ1266" i="1"/>
  <c r="AJ1264" i="1"/>
  <c r="AJ1205" i="1"/>
  <c r="AJ1184" i="1"/>
  <c r="AJ1168" i="1"/>
  <c r="AJ1166" i="1"/>
  <c r="AJ1104" i="1"/>
  <c r="AJ1234" i="1"/>
  <c r="AJ1227" i="1"/>
  <c r="AJ1226" i="1"/>
  <c r="AJ1210" i="1"/>
  <c r="AJ1209" i="1"/>
  <c r="AJ1200" i="1"/>
  <c r="AJ1176" i="1"/>
  <c r="AJ1175" i="1"/>
  <c r="AJ2019" i="1"/>
  <c r="AJ1668" i="1"/>
  <c r="AJ1522" i="1"/>
  <c r="AJ1371" i="1"/>
  <c r="AJ1257" i="1"/>
  <c r="AJ1244" i="1"/>
  <c r="AJ1214" i="1"/>
  <c r="AJ1188" i="1"/>
  <c r="AJ1120" i="1"/>
  <c r="AJ984" i="1"/>
  <c r="AJ2020" i="1"/>
  <c r="AJ1898" i="1"/>
  <c r="AJ1642" i="1"/>
  <c r="AJ1535" i="1"/>
  <c r="AJ1523" i="1"/>
  <c r="AJ1496" i="1"/>
  <c r="AJ1440" i="1"/>
  <c r="AJ1245" i="1"/>
  <c r="AJ1023" i="1"/>
  <c r="AJ2021" i="1"/>
  <c r="AJ1912" i="1"/>
  <c r="AJ1840" i="1"/>
  <c r="AJ1243" i="1"/>
  <c r="AJ1213" i="1"/>
  <c r="AJ1116" i="1"/>
  <c r="AJ1036" i="1"/>
  <c r="AJ1890" i="1"/>
  <c r="AJ1823" i="1"/>
  <c r="AJ1466" i="1"/>
  <c r="AJ1445" i="1"/>
  <c r="AJ1439" i="1"/>
  <c r="AJ1360" i="1"/>
  <c r="AJ1274" i="1"/>
  <c r="AJ1230" i="1"/>
  <c r="AJ1191" i="1"/>
  <c r="AJ1110" i="1"/>
  <c r="AJ1058" i="1"/>
  <c r="AJ1037" i="1"/>
  <c r="AJ1025" i="1"/>
  <c r="AJ1983" i="1"/>
  <c r="AJ1406" i="1"/>
  <c r="AJ1173" i="1"/>
  <c r="AJ1026" i="1"/>
  <c r="AJ2017" i="1"/>
  <c r="AJ1926" i="1"/>
  <c r="AJ1828" i="1"/>
  <c r="AJ1309" i="1"/>
  <c r="AJ1305" i="1"/>
  <c r="AJ1231" i="1"/>
  <c r="AJ1196" i="1"/>
  <c r="AJ2029" i="1"/>
  <c r="AJ2028" i="1"/>
  <c r="AJ2027" i="1"/>
  <c r="AJ2018" i="1"/>
  <c r="AJ1998" i="1"/>
  <c r="AJ1957" i="1"/>
  <c r="AJ1915" i="1"/>
  <c r="AJ1593" i="1"/>
  <c r="AJ1508" i="1"/>
  <c r="AJ1449" i="1"/>
  <c r="AJ1444" i="1"/>
  <c r="AJ1442" i="1"/>
  <c r="AJ1434" i="1"/>
  <c r="AJ1429" i="1"/>
  <c r="AJ1414" i="1"/>
  <c r="AJ1402" i="1"/>
  <c r="AJ1382" i="1"/>
  <c r="AJ1368" i="1"/>
  <c r="AJ1365" i="1"/>
  <c r="AJ1359" i="1"/>
  <c r="AJ1356" i="1"/>
  <c r="AJ1343" i="1"/>
  <c r="AJ1329" i="1"/>
  <c r="AJ1328" i="1"/>
  <c r="AJ1327" i="1"/>
  <c r="AJ1318" i="1"/>
  <c r="AJ1288" i="1"/>
  <c r="AJ1199" i="1"/>
  <c r="AJ1152" i="1"/>
  <c r="AJ1100" i="1"/>
  <c r="AJ1074" i="1"/>
  <c r="AJ1301" i="1"/>
  <c r="AJ1246" i="1"/>
  <c r="AJ1242" i="1"/>
  <c r="AJ1197" i="1"/>
  <c r="AJ2040" i="1"/>
  <c r="AJ2012" i="1"/>
  <c r="AJ2011" i="1"/>
  <c r="AJ2038" i="1"/>
  <c r="AJ2013" i="1"/>
  <c r="AJ2004" i="1"/>
  <c r="AJ2039" i="1"/>
  <c r="AJ2037" i="1"/>
  <c r="AJ1995" i="1"/>
  <c r="AJ1498" i="1"/>
  <c r="AJ1426" i="1"/>
  <c r="AJ1349" i="1"/>
  <c r="AJ1325" i="1"/>
  <c r="AJ1295" i="1"/>
  <c r="AJ1280" i="1"/>
  <c r="AJ1273" i="1"/>
  <c r="AJ1240" i="1"/>
  <c r="AJ1221" i="1"/>
  <c r="AJ1059" i="1"/>
  <c r="AJ1047" i="1"/>
  <c r="AJ1422" i="1"/>
  <c r="AJ1419" i="1"/>
  <c r="AJ1398" i="1"/>
  <c r="AJ1340" i="1"/>
  <c r="AJ1334" i="1"/>
  <c r="AJ1290" i="1"/>
  <c r="AJ1248" i="1"/>
  <c r="AJ1233" i="1"/>
  <c r="AJ1201" i="1"/>
  <c r="AJ1169" i="1"/>
  <c r="AJ1134" i="1"/>
  <c r="AJ1035" i="1"/>
  <c r="AJ1018" i="1"/>
  <c r="AJ1423" i="1"/>
  <c r="AJ1375" i="1"/>
  <c r="AJ1317" i="1"/>
  <c r="AJ1282" i="1"/>
  <c r="AJ1271" i="1"/>
  <c r="AJ1270" i="1"/>
  <c r="AJ1260" i="1"/>
  <c r="AJ1250" i="1"/>
  <c r="AJ1249" i="1"/>
  <c r="AJ1229" i="1"/>
  <c r="AJ1219" i="1"/>
  <c r="AJ1216" i="1"/>
  <c r="AJ1212" i="1"/>
  <c r="AJ1193" i="1"/>
  <c r="AJ1161" i="1"/>
  <c r="AJ1112" i="1"/>
  <c r="AJ1098" i="1"/>
  <c r="AJ1050" i="1"/>
  <c r="AJ1048" i="1"/>
  <c r="AJ1043" i="1"/>
  <c r="AJ1038" i="1"/>
  <c r="AJ1029" i="1"/>
  <c r="AJ1019" i="1"/>
  <c r="AJ1258" i="1"/>
  <c r="AJ1252" i="1"/>
  <c r="AJ1247" i="1"/>
  <c r="AJ1236" i="1"/>
  <c r="AJ1177" i="1"/>
  <c r="AJ1042" i="1"/>
  <c r="AJ975" i="1"/>
  <c r="AJ1502" i="1"/>
  <c r="AJ1465" i="1"/>
  <c r="AJ1281" i="1"/>
  <c r="AJ1259" i="1"/>
  <c r="AJ1253" i="1"/>
  <c r="AJ1241" i="1"/>
  <c r="AJ1154" i="1"/>
  <c r="AJ1060" i="1"/>
  <c r="AJ1052" i="1"/>
  <c r="AJ1049" i="1"/>
  <c r="AJ1509" i="1"/>
  <c r="AJ988" i="1"/>
  <c r="AJ1969" i="1"/>
  <c r="AJ1929" i="1"/>
  <c r="AJ1922" i="1"/>
  <c r="AJ1894" i="1"/>
  <c r="AJ1888" i="1"/>
  <c r="AJ1880" i="1"/>
  <c r="AJ1670" i="1"/>
  <c r="AJ1658" i="1"/>
  <c r="AJ1534" i="1"/>
  <c r="AJ1494" i="1"/>
  <c r="AJ1493" i="1"/>
  <c r="AJ1492" i="1"/>
  <c r="AJ1476" i="1"/>
  <c r="AJ1458" i="1"/>
  <c r="AJ1424" i="1"/>
  <c r="AJ1417" i="1"/>
  <c r="AJ1410" i="1"/>
  <c r="AJ1401" i="1"/>
  <c r="AJ1386" i="1"/>
  <c r="AJ1385" i="1"/>
  <c r="AJ1367" i="1"/>
  <c r="AJ1344" i="1"/>
  <c r="AJ1321" i="1"/>
  <c r="AJ1312" i="1"/>
  <c r="AJ1292" i="1"/>
  <c r="AJ1286" i="1"/>
  <c r="AJ1279" i="1"/>
  <c r="AJ1278" i="1"/>
  <c r="AJ1272" i="1"/>
  <c r="AJ1262" i="1"/>
  <c r="AJ1261" i="1"/>
  <c r="AJ1251" i="1"/>
  <c r="AJ1239" i="1"/>
  <c r="AJ1238" i="1"/>
  <c r="AJ1237" i="1"/>
  <c r="AJ1235" i="1"/>
  <c r="AJ1225" i="1"/>
  <c r="AJ1223" i="1"/>
  <c r="AJ1220" i="1"/>
  <c r="AJ1195" i="1"/>
  <c r="AJ1185" i="1"/>
  <c r="AJ1181" i="1"/>
  <c r="AJ1163" i="1"/>
  <c r="AJ1108" i="1"/>
  <c r="AJ1096" i="1"/>
  <c r="AJ1064" i="1"/>
  <c r="AJ1054" i="1"/>
  <c r="AJ1208" i="1"/>
  <c r="AJ1148" i="1"/>
  <c r="AJ1063" i="1"/>
  <c r="AJ1053" i="1"/>
  <c r="AJ1046" i="1"/>
  <c r="AJ1039" i="1"/>
  <c r="AJ1030" i="1"/>
  <c r="AJ1020" i="1"/>
  <c r="AJ1987" i="1"/>
  <c r="AJ1993" i="1"/>
  <c r="AJ1979" i="1"/>
  <c r="AJ1962" i="1"/>
  <c r="AJ1951" i="1"/>
  <c r="AJ1921" i="1"/>
  <c r="AJ1838" i="1"/>
  <c r="AJ1807" i="1"/>
  <c r="AJ1510" i="1"/>
  <c r="AJ1507" i="1"/>
  <c r="AJ1503" i="1"/>
  <c r="AJ1500" i="1"/>
  <c r="AJ1974" i="1"/>
  <c r="AJ1882" i="1"/>
  <c r="AJ1866" i="1"/>
  <c r="AJ1850" i="1"/>
  <c r="AJ1846" i="1"/>
  <c r="AJ1380" i="1"/>
  <c r="AJ1333" i="1"/>
  <c r="AJ1988" i="1"/>
  <c r="AJ1986" i="1"/>
  <c r="AJ1975" i="1"/>
  <c r="AJ1973" i="1"/>
  <c r="AJ1956" i="1"/>
  <c r="AJ1946" i="1"/>
  <c r="AJ1934" i="1"/>
  <c r="AJ1928" i="1"/>
  <c r="AJ1904" i="1"/>
  <c r="AJ1886" i="1"/>
  <c r="AJ1878" i="1"/>
  <c r="AJ1870" i="1"/>
  <c r="AJ1862" i="1"/>
  <c r="AJ1854" i="1"/>
  <c r="AJ1830" i="1"/>
  <c r="AJ1640" i="1"/>
  <c r="AJ1585" i="1"/>
  <c r="AJ1577" i="1"/>
  <c r="AJ1569" i="1"/>
  <c r="AJ1561" i="1"/>
  <c r="AJ1553" i="1"/>
  <c r="AJ1545" i="1"/>
  <c r="AJ1537" i="1"/>
  <c r="AJ1985" i="1"/>
  <c r="AJ1927" i="1"/>
  <c r="AJ1874" i="1"/>
  <c r="AJ1858" i="1"/>
  <c r="AJ1674" i="1"/>
  <c r="AJ1480" i="1"/>
  <c r="AJ1323" i="1"/>
  <c r="AJ1302" i="1"/>
  <c r="AJ2030" i="1"/>
  <c r="AJ2026" i="1"/>
  <c r="AJ2022" i="1"/>
  <c r="AJ2008" i="1"/>
  <c r="AJ2002" i="1"/>
  <c r="AJ1997" i="1"/>
  <c r="AJ1996" i="1"/>
  <c r="AJ1994" i="1"/>
  <c r="AJ1967" i="1"/>
  <c r="AJ1952" i="1"/>
  <c r="AJ1942" i="1"/>
  <c r="AJ1991" i="1"/>
  <c r="AJ1990" i="1"/>
  <c r="AJ1982" i="1"/>
  <c r="AJ1977" i="1"/>
  <c r="AJ1970" i="1"/>
  <c r="AJ1965" i="1"/>
  <c r="AJ1959" i="1"/>
  <c r="AJ1954" i="1"/>
  <c r="AJ1949" i="1"/>
  <c r="AJ1948" i="1"/>
  <c r="AJ1944" i="1"/>
  <c r="AJ1940" i="1"/>
  <c r="AJ1939" i="1"/>
  <c r="AJ1938" i="1"/>
  <c r="AJ1931" i="1"/>
  <c r="AJ1930" i="1"/>
  <c r="AJ1925" i="1"/>
  <c r="AJ1924" i="1"/>
  <c r="AJ1923" i="1"/>
  <c r="AJ1919" i="1"/>
  <c r="AJ1918" i="1"/>
  <c r="AJ1906" i="1"/>
  <c r="AJ1902" i="1"/>
  <c r="AJ1652" i="1"/>
  <c r="AJ1650" i="1"/>
  <c r="AJ1591" i="1"/>
  <c r="AJ1583" i="1"/>
  <c r="AJ1575" i="1"/>
  <c r="AJ1567" i="1"/>
  <c r="AJ1559" i="1"/>
  <c r="AJ1551" i="1"/>
  <c r="AJ1543" i="1"/>
  <c r="AJ1518" i="1"/>
  <c r="AJ1462" i="1"/>
  <c r="AJ1438" i="1"/>
  <c r="AJ1435" i="1"/>
  <c r="AJ1636" i="1"/>
  <c r="AJ1589" i="1"/>
  <c r="AJ1581" i="1"/>
  <c r="AJ1573" i="1"/>
  <c r="AJ1565" i="1"/>
  <c r="AJ1557" i="1"/>
  <c r="AJ1549" i="1"/>
  <c r="AJ1541" i="1"/>
  <c r="AJ1504" i="1"/>
  <c r="AJ1501" i="1"/>
  <c r="AJ1481" i="1"/>
  <c r="AJ1634" i="1"/>
  <c r="AJ1587" i="1"/>
  <c r="AJ1579" i="1"/>
  <c r="AJ1571" i="1"/>
  <c r="AJ1563" i="1"/>
  <c r="AJ1555" i="1"/>
  <c r="AJ1547" i="1"/>
  <c r="AJ1539" i="1"/>
  <c r="AJ1519" i="1"/>
  <c r="AJ1596" i="1"/>
  <c r="AJ1531" i="1"/>
  <c r="AJ1525" i="1"/>
  <c r="AJ1517" i="1"/>
  <c r="AJ1516" i="1"/>
  <c r="AJ1512" i="1"/>
  <c r="AJ1495" i="1"/>
  <c r="AJ1489" i="1"/>
  <c r="AJ1483" i="1"/>
  <c r="AJ1482" i="1"/>
  <c r="AJ1460" i="1"/>
  <c r="AJ1456" i="1"/>
  <c r="AJ1451" i="1"/>
  <c r="AJ1430" i="1"/>
  <c r="AJ1396" i="1"/>
  <c r="AJ1392" i="1"/>
  <c r="AJ1387" i="1"/>
  <c r="AJ1373" i="1"/>
  <c r="AJ1353" i="1"/>
  <c r="AJ1337" i="1"/>
  <c r="AJ1313" i="1"/>
  <c r="AJ1146" i="1"/>
  <c r="AJ1056" i="1"/>
  <c r="AJ1471" i="1"/>
  <c r="AJ1407" i="1"/>
  <c r="AJ1381" i="1"/>
  <c r="AJ1332" i="1"/>
  <c r="AJ1322" i="1"/>
  <c r="AJ1455" i="1"/>
  <c r="AJ1391" i="1"/>
  <c r="AJ1374" i="1"/>
  <c r="AJ1352" i="1"/>
  <c r="AJ1338" i="1"/>
  <c r="AJ1150" i="1"/>
  <c r="AJ1076" i="1"/>
  <c r="AJ1070" i="1"/>
  <c r="AJ1040" i="1"/>
  <c r="AJ995" i="1"/>
  <c r="AJ1361" i="1"/>
  <c r="AJ1345" i="1"/>
  <c r="AJ1316" i="1"/>
  <c r="AJ1307" i="1"/>
  <c r="AJ1158" i="1"/>
  <c r="AJ1088" i="1"/>
  <c r="AJ1044" i="1"/>
  <c r="AJ1051" i="1"/>
  <c r="AJ1061" i="1"/>
  <c r="AJ1033" i="1"/>
  <c r="AJ1016" i="1"/>
  <c r="AJ983" i="1"/>
  <c r="AJ1057" i="1"/>
  <c r="AJ1055" i="1"/>
  <c r="AJ1144" i="1"/>
  <c r="AJ1090" i="1"/>
  <c r="AJ1078" i="1"/>
  <c r="AJ1032" i="1"/>
  <c r="AJ1027" i="1"/>
  <c r="AJ1021" i="1"/>
  <c r="AJ1017" i="1"/>
  <c r="AJ1140" i="1"/>
  <c r="AJ1138" i="1"/>
  <c r="AJ1136" i="1"/>
  <c r="AJ1132" i="1"/>
  <c r="AJ1130" i="1"/>
  <c r="AJ1128" i="1"/>
  <c r="AJ1124" i="1"/>
  <c r="AJ1094" i="1"/>
  <c r="AJ1092" i="1"/>
  <c r="AJ1086" i="1"/>
  <c r="AJ1080" i="1"/>
  <c r="AJ1068" i="1"/>
  <c r="AJ1066" i="1"/>
  <c r="AJ1594" i="1"/>
  <c r="AJ986" i="1"/>
  <c r="AJ1877" i="1"/>
  <c r="AJ1873" i="1"/>
  <c r="AJ1869" i="1"/>
  <c r="AJ1865" i="1"/>
  <c r="AJ1861" i="1"/>
  <c r="AJ1857" i="1"/>
  <c r="AJ1853" i="1"/>
  <c r="AJ1849" i="1"/>
  <c r="AJ1824" i="1"/>
  <c r="AJ1816" i="1"/>
  <c r="AJ1808" i="1"/>
  <c r="AJ1804" i="1"/>
  <c r="AJ1802" i="1"/>
  <c r="AJ1799" i="1"/>
  <c r="AJ1788" i="1"/>
  <c r="AJ1786" i="1"/>
  <c r="AJ1783" i="1"/>
  <c r="AJ1772" i="1"/>
  <c r="AJ1770" i="1"/>
  <c r="AJ1767" i="1"/>
  <c r="AJ1756" i="1"/>
  <c r="AJ1754" i="1"/>
  <c r="AJ1751" i="1"/>
  <c r="AJ1740" i="1"/>
  <c r="AJ1738" i="1"/>
  <c r="AJ1735" i="1"/>
  <c r="AJ1389" i="1"/>
  <c r="AJ1143" i="1"/>
  <c r="AJ1813" i="1"/>
  <c r="AJ1015" i="1"/>
  <c r="AJ998" i="1"/>
  <c r="AJ974" i="1"/>
  <c r="AJ1905" i="1"/>
  <c r="AJ1903" i="1"/>
  <c r="AJ1901" i="1"/>
  <c r="AJ1899" i="1"/>
  <c r="AJ1897" i="1"/>
  <c r="AJ1895" i="1"/>
  <c r="AJ1893" i="1"/>
  <c r="AJ1891" i="1"/>
  <c r="AJ1889" i="1"/>
  <c r="AJ1887" i="1"/>
  <c r="AJ1885" i="1"/>
  <c r="AJ1883" i="1"/>
  <c r="AJ1881" i="1"/>
  <c r="AJ1879" i="1"/>
  <c r="AJ1847" i="1"/>
  <c r="AJ1845" i="1"/>
  <c r="AJ1843" i="1"/>
  <c r="AJ1841" i="1"/>
  <c r="AJ1839" i="1"/>
  <c r="AJ1837" i="1"/>
  <c r="AJ1835" i="1"/>
  <c r="AJ1833" i="1"/>
  <c r="AJ1831" i="1"/>
  <c r="AJ1829" i="1"/>
  <c r="AJ1827" i="1"/>
  <c r="AJ1825" i="1"/>
  <c r="AJ1817" i="1"/>
  <c r="AJ1809" i="1"/>
  <c r="AJ1654" i="1"/>
  <c r="AJ1638" i="1"/>
  <c r="AJ1630" i="1"/>
  <c r="AJ1505" i="1"/>
  <c r="AJ1461" i="1"/>
  <c r="AJ1111" i="1"/>
  <c r="AJ1821" i="1"/>
  <c r="AJ1875" i="1"/>
  <c r="AJ1871" i="1"/>
  <c r="AJ1867" i="1"/>
  <c r="AJ1863" i="1"/>
  <c r="AJ1859" i="1"/>
  <c r="AJ1855" i="1"/>
  <c r="AJ1851" i="1"/>
  <c r="AJ1820" i="1"/>
  <c r="AJ1812" i="1"/>
  <c r="AJ1796" i="1"/>
  <c r="AJ1794" i="1"/>
  <c r="AJ1791" i="1"/>
  <c r="AJ1780" i="1"/>
  <c r="AJ1778" i="1"/>
  <c r="AJ1775" i="1"/>
  <c r="AJ1764" i="1"/>
  <c r="AJ1762" i="1"/>
  <c r="AJ1759" i="1"/>
  <c r="AJ1748" i="1"/>
  <c r="AJ1746" i="1"/>
  <c r="AJ1743" i="1"/>
  <c r="AJ1732" i="1"/>
  <c r="AJ1730" i="1"/>
  <c r="AJ1727" i="1"/>
  <c r="AJ1722" i="1"/>
  <c r="AJ1719" i="1"/>
  <c r="AJ1714" i="1"/>
  <c r="AJ1711" i="1"/>
  <c r="AJ1706" i="1"/>
  <c r="AJ1703" i="1"/>
  <c r="AJ1698" i="1"/>
  <c r="AJ1695" i="1"/>
  <c r="AJ1690" i="1"/>
  <c r="AJ1687" i="1"/>
  <c r="AJ1682" i="1"/>
  <c r="AJ1672" i="1"/>
  <c r="AJ1521" i="1"/>
  <c r="AJ1467" i="1"/>
  <c r="AJ1354" i="1"/>
  <c r="AJ1291" i="1"/>
  <c r="AJ1283" i="1"/>
  <c r="AJ1822" i="1"/>
  <c r="AJ1818" i="1"/>
  <c r="AJ1814" i="1"/>
  <c r="AJ1810" i="1"/>
  <c r="AJ1806" i="1"/>
  <c r="AJ1803" i="1"/>
  <c r="AJ1800" i="1"/>
  <c r="AJ1798" i="1"/>
  <c r="AJ1795" i="1"/>
  <c r="AJ1792" i="1"/>
  <c r="AJ1790" i="1"/>
  <c r="AJ1787" i="1"/>
  <c r="AJ1784" i="1"/>
  <c r="AJ1782" i="1"/>
  <c r="AJ1779" i="1"/>
  <c r="AJ1776" i="1"/>
  <c r="AJ1774" i="1"/>
  <c r="AJ1771" i="1"/>
  <c r="AJ1768" i="1"/>
  <c r="AJ1766" i="1"/>
  <c r="AJ1763" i="1"/>
  <c r="AJ1760" i="1"/>
  <c r="AJ1758" i="1"/>
  <c r="AJ1755" i="1"/>
  <c r="AJ1752" i="1"/>
  <c r="AJ1750" i="1"/>
  <c r="AJ1747" i="1"/>
  <c r="AJ1744" i="1"/>
  <c r="AJ1742" i="1"/>
  <c r="AJ1739" i="1"/>
  <c r="AJ1736" i="1"/>
  <c r="AJ1734" i="1"/>
  <c r="AJ1731" i="1"/>
  <c r="AJ1726" i="1"/>
  <c r="AJ1723" i="1"/>
  <c r="AJ1718" i="1"/>
  <c r="AJ1715" i="1"/>
  <c r="AJ1710" i="1"/>
  <c r="AJ1707" i="1"/>
  <c r="AJ1702" i="1"/>
  <c r="AJ1699" i="1"/>
  <c r="AJ1694" i="1"/>
  <c r="AJ1691" i="1"/>
  <c r="AJ1686" i="1"/>
  <c r="AJ1683" i="1"/>
  <c r="AJ1664" i="1"/>
  <c r="AJ1648" i="1"/>
  <c r="AJ1592" i="1"/>
  <c r="AJ1590" i="1"/>
  <c r="AJ1588" i="1"/>
  <c r="AJ1586" i="1"/>
  <c r="AJ1584" i="1"/>
  <c r="AJ1582" i="1"/>
  <c r="AJ1580" i="1"/>
  <c r="AJ1578" i="1"/>
  <c r="AJ1576" i="1"/>
  <c r="AJ1574" i="1"/>
  <c r="AJ1572" i="1"/>
  <c r="AJ1570" i="1"/>
  <c r="AJ1568" i="1"/>
  <c r="AJ1566" i="1"/>
  <c r="AJ1564" i="1"/>
  <c r="AJ1562" i="1"/>
  <c r="AJ1560" i="1"/>
  <c r="AJ1558" i="1"/>
  <c r="AJ1556" i="1"/>
  <c r="AJ1554" i="1"/>
  <c r="AJ1552" i="1"/>
  <c r="AJ1550" i="1"/>
  <c r="AJ1548" i="1"/>
  <c r="AJ1546" i="1"/>
  <c r="AJ1544" i="1"/>
  <c r="AJ1542" i="1"/>
  <c r="AJ1540" i="1"/>
  <c r="AJ1538" i="1"/>
  <c r="AJ1536" i="1"/>
  <c r="AJ1513" i="1"/>
  <c r="AJ1497" i="1"/>
  <c r="AJ1490" i="1"/>
  <c r="AJ1457" i="1"/>
  <c r="AJ1447" i="1"/>
  <c r="AJ1403" i="1"/>
  <c r="AJ1397" i="1"/>
  <c r="AJ1355" i="1"/>
  <c r="AJ1135" i="1"/>
  <c r="AJ1103" i="1"/>
  <c r="AJ1678" i="1"/>
  <c r="AJ1533" i="1"/>
  <c r="AJ1526" i="1"/>
  <c r="AJ1506" i="1"/>
  <c r="AJ1488" i="1"/>
  <c r="AJ1472" i="1"/>
  <c r="AJ1459" i="1"/>
  <c r="AJ1452" i="1"/>
  <c r="AJ1393" i="1"/>
  <c r="AJ1159" i="1"/>
  <c r="AJ1127" i="1"/>
  <c r="AJ1524" i="1"/>
  <c r="AJ1499" i="1"/>
  <c r="AJ1485" i="1"/>
  <c r="AJ1453" i="1"/>
  <c r="AJ1448" i="1"/>
  <c r="AJ1408" i="1"/>
  <c r="AJ1395" i="1"/>
  <c r="AJ1388" i="1"/>
  <c r="AJ1151" i="1"/>
  <c r="AJ1119" i="1"/>
  <c r="AJ1443" i="1"/>
  <c r="AJ1437" i="1"/>
  <c r="AJ1432" i="1"/>
  <c r="AJ1431" i="1"/>
  <c r="AJ1376" i="1"/>
  <c r="AJ1364" i="1"/>
  <c r="AJ1363" i="1"/>
  <c r="AJ1336" i="1"/>
  <c r="AJ1320" i="1"/>
  <c r="AJ1304" i="1"/>
  <c r="AJ1289" i="1"/>
  <c r="AJ1085" i="1"/>
  <c r="AJ1069" i="1"/>
  <c r="AJ1002" i="1"/>
  <c r="AJ978" i="1"/>
  <c r="AJ1728" i="1"/>
  <c r="AJ1724" i="1"/>
  <c r="AJ1720" i="1"/>
  <c r="AJ1716" i="1"/>
  <c r="AJ1712" i="1"/>
  <c r="AJ1708" i="1"/>
  <c r="AJ1704" i="1"/>
  <c r="AJ1700" i="1"/>
  <c r="AJ1696" i="1"/>
  <c r="AJ1692" i="1"/>
  <c r="AJ1688" i="1"/>
  <c r="AJ1684" i="1"/>
  <c r="AJ1680" i="1"/>
  <c r="AJ1646" i="1"/>
  <c r="AJ1479" i="1"/>
  <c r="AJ1478" i="1"/>
  <c r="AJ1427" i="1"/>
  <c r="AJ1421" i="1"/>
  <c r="AJ1416" i="1"/>
  <c r="AJ1415" i="1"/>
  <c r="AJ1384" i="1"/>
  <c r="AJ1383" i="1"/>
  <c r="AJ1379" i="1"/>
  <c r="AJ1342" i="1"/>
  <c r="AJ1331" i="1"/>
  <c r="AJ1330" i="1"/>
  <c r="AJ1326" i="1"/>
  <c r="AJ1315" i="1"/>
  <c r="AJ1314" i="1"/>
  <c r="AJ1310" i="1"/>
  <c r="AJ1299" i="1"/>
  <c r="AJ1298" i="1"/>
  <c r="AJ1287" i="1"/>
  <c r="AJ1805" i="1"/>
  <c r="AJ1801" i="1"/>
  <c r="AJ1797" i="1"/>
  <c r="AJ1793" i="1"/>
  <c r="AJ1789" i="1"/>
  <c r="AJ1785" i="1"/>
  <c r="AJ1781" i="1"/>
  <c r="AJ1777" i="1"/>
  <c r="AJ1773" i="1"/>
  <c r="AJ1769" i="1"/>
  <c r="AJ1765" i="1"/>
  <c r="AJ1761" i="1"/>
  <c r="AJ1757" i="1"/>
  <c r="AJ1753" i="1"/>
  <c r="AJ1749" i="1"/>
  <c r="AJ1745" i="1"/>
  <c r="AJ1741" i="1"/>
  <c r="AJ1737" i="1"/>
  <c r="AJ1733" i="1"/>
  <c r="AJ1729" i="1"/>
  <c r="AJ1725" i="1"/>
  <c r="AJ1721" i="1"/>
  <c r="AJ1717" i="1"/>
  <c r="AJ1713" i="1"/>
  <c r="AJ1709" i="1"/>
  <c r="AJ1705" i="1"/>
  <c r="AJ1701" i="1"/>
  <c r="AJ1697" i="1"/>
  <c r="AJ1693" i="1"/>
  <c r="AJ1689" i="1"/>
  <c r="AJ1685" i="1"/>
  <c r="AJ1681" i="1"/>
  <c r="AJ1662" i="1"/>
  <c r="AJ1632" i="1"/>
  <c r="AJ1475" i="1"/>
  <c r="AJ1469" i="1"/>
  <c r="AJ1464" i="1"/>
  <c r="AJ1463" i="1"/>
  <c r="AJ1411" i="1"/>
  <c r="AJ1405" i="1"/>
  <c r="AJ1400" i="1"/>
  <c r="AJ1399" i="1"/>
  <c r="AJ1370" i="1"/>
  <c r="AJ1369" i="1"/>
  <c r="AJ1366" i="1"/>
  <c r="AJ1357" i="1"/>
  <c r="AJ1351" i="1"/>
  <c r="AJ1350" i="1"/>
  <c r="AJ1293" i="1"/>
  <c r="AJ1285" i="1"/>
  <c r="AJ1294" i="1"/>
  <c r="AJ1014" i="1"/>
  <c r="AJ1006" i="1"/>
  <c r="AJ994" i="1"/>
  <c r="AJ982" i="1"/>
  <c r="AJ1629" i="1"/>
  <c r="AJ1625" i="1"/>
  <c r="AJ1621" i="1"/>
  <c r="AJ1617" i="1"/>
  <c r="AJ1613" i="1"/>
  <c r="AJ1609" i="1"/>
  <c r="AJ1605" i="1"/>
  <c r="AJ1677" i="1"/>
  <c r="AJ1673" i="1"/>
  <c r="AJ1669" i="1"/>
  <c r="AJ1665" i="1"/>
  <c r="AJ1661" i="1"/>
  <c r="AJ1657" i="1"/>
  <c r="AJ1653" i="1"/>
  <c r="AJ1649" i="1"/>
  <c r="AJ1645" i="1"/>
  <c r="AJ1641" i="1"/>
  <c r="AJ1637" i="1"/>
  <c r="AJ1633" i="1"/>
  <c r="AJ1626" i="1"/>
  <c r="AJ1622" i="1"/>
  <c r="AJ1618" i="1"/>
  <c r="AJ1614" i="1"/>
  <c r="AJ1610" i="1"/>
  <c r="AJ1606" i="1"/>
  <c r="AJ1627" i="1"/>
  <c r="AJ1623" i="1"/>
  <c r="AJ1619" i="1"/>
  <c r="AJ1615" i="1"/>
  <c r="AJ1611" i="1"/>
  <c r="AJ1607" i="1"/>
  <c r="AJ1679" i="1"/>
  <c r="AJ1675" i="1"/>
  <c r="AJ1671" i="1"/>
  <c r="AJ1667" i="1"/>
  <c r="AJ1663" i="1"/>
  <c r="AJ1659" i="1"/>
  <c r="AJ1655" i="1"/>
  <c r="AJ1651" i="1"/>
  <c r="AJ1647" i="1"/>
  <c r="AJ1643" i="1"/>
  <c r="AJ1639" i="1"/>
  <c r="AJ1635" i="1"/>
  <c r="AJ1631" i="1"/>
  <c r="AJ1628" i="1"/>
  <c r="AJ1624" i="1"/>
  <c r="AJ1620" i="1"/>
  <c r="AJ1616" i="1"/>
  <c r="AJ1612" i="1"/>
  <c r="AJ1608" i="1"/>
  <c r="AJ1604" i="1"/>
  <c r="AJ1603" i="1"/>
  <c r="AJ1602" i="1"/>
  <c r="AJ1601" i="1"/>
  <c r="AJ1600" i="1"/>
  <c r="AJ1599" i="1"/>
  <c r="AJ1598" i="1"/>
  <c r="AJ1597" i="1"/>
  <c r="AH1154" i="2"/>
  <c r="AI1154" i="2" s="1"/>
  <c r="AH1153" i="2"/>
  <c r="AI1153" i="2" s="1"/>
  <c r="AH1152" i="2"/>
  <c r="AI1152" i="2" s="1"/>
  <c r="AI1151" i="2"/>
  <c r="AH1151" i="2"/>
  <c r="AH1150" i="2"/>
  <c r="AI1150" i="2" s="1"/>
  <c r="AH1149" i="2"/>
  <c r="AI1149" i="2" s="1"/>
  <c r="AH1148" i="2"/>
  <c r="AI1148" i="2" s="1"/>
  <c r="AH1147" i="2"/>
  <c r="AI1147" i="2" s="1"/>
  <c r="AH1146" i="2"/>
  <c r="AI1146" i="2" s="1"/>
  <c r="AH1145" i="2"/>
  <c r="AI1145" i="2" s="1"/>
  <c r="AH1144" i="2"/>
  <c r="AI1144" i="2" s="1"/>
  <c r="AH1143" i="2"/>
  <c r="AI1143" i="2" s="1"/>
  <c r="AH1142" i="2"/>
  <c r="AI1142" i="2" s="1"/>
  <c r="AH1141" i="2"/>
  <c r="AI1141" i="2" s="1"/>
  <c r="AH1140" i="2"/>
  <c r="AI1140" i="2" s="1"/>
  <c r="AH1139" i="2"/>
  <c r="AI1139" i="2" s="1"/>
  <c r="AH1138" i="2"/>
  <c r="AI1138" i="2" s="1"/>
  <c r="AH1137" i="2"/>
  <c r="AI1137" i="2" s="1"/>
  <c r="AH1136" i="2"/>
  <c r="AI1136" i="2" s="1"/>
  <c r="AH1135" i="2"/>
  <c r="AI1135" i="2" s="1"/>
  <c r="AH1134" i="2"/>
  <c r="AI1134" i="2" s="1"/>
  <c r="AH1133" i="2"/>
  <c r="AI1133" i="2" s="1"/>
  <c r="AH1132" i="2"/>
  <c r="AI1132" i="2" s="1"/>
  <c r="AH1131" i="2"/>
  <c r="AI1131" i="2" s="1"/>
  <c r="AH1130" i="2"/>
  <c r="AI1130" i="2" s="1"/>
  <c r="AH1129" i="2"/>
  <c r="AI1129" i="2" s="1"/>
  <c r="AH1128" i="2"/>
  <c r="AI1128" i="2" s="1"/>
  <c r="AH1127" i="2"/>
  <c r="AI1127" i="2" s="1"/>
  <c r="AH1126" i="2"/>
  <c r="AI1126" i="2" s="1"/>
  <c r="AH1125" i="2"/>
  <c r="AI1125" i="2" s="1"/>
  <c r="AH1124" i="2"/>
  <c r="AI1124" i="2" s="1"/>
  <c r="AH1123" i="2"/>
  <c r="AI1123" i="2" s="1"/>
  <c r="AH1122" i="2"/>
  <c r="AI1122" i="2" s="1"/>
  <c r="AH1121" i="2"/>
  <c r="AI1121" i="2" s="1"/>
  <c r="AH1120" i="2"/>
  <c r="AI1120" i="2" s="1"/>
  <c r="AH1119" i="2"/>
  <c r="AI1119" i="2" s="1"/>
  <c r="AH1118" i="2"/>
  <c r="AI1118" i="2" s="1"/>
  <c r="AH1117" i="2"/>
  <c r="AI1117" i="2" s="1"/>
  <c r="AH1116" i="2"/>
  <c r="AI1116" i="2" s="1"/>
  <c r="AH1115" i="2"/>
  <c r="AI1115" i="2" s="1"/>
  <c r="AH1114" i="2"/>
  <c r="AI1114" i="2" s="1"/>
  <c r="AH1113" i="2"/>
  <c r="AI1113" i="2" s="1"/>
  <c r="AH1112" i="2"/>
  <c r="AI1112" i="2" s="1"/>
  <c r="AH1111" i="2"/>
  <c r="AI1111" i="2" s="1"/>
  <c r="AH1110" i="2"/>
  <c r="AI1110" i="2" s="1"/>
  <c r="AH1109" i="2"/>
  <c r="AI1109" i="2" s="1"/>
  <c r="AH1108" i="2"/>
  <c r="AI1108" i="2" s="1"/>
  <c r="AH1107" i="2"/>
  <c r="AI1107" i="2" s="1"/>
  <c r="AH1106" i="2"/>
  <c r="AI1106" i="2" s="1"/>
  <c r="AH1105" i="2"/>
  <c r="AI1105" i="2" s="1"/>
  <c r="AH1104" i="2"/>
  <c r="AI1104" i="2" s="1"/>
  <c r="AH1103" i="2"/>
  <c r="AI1103" i="2" s="1"/>
  <c r="AH1102" i="2"/>
  <c r="AI1102" i="2" s="1"/>
  <c r="AH1101" i="2"/>
  <c r="AI1101" i="2" s="1"/>
  <c r="AH1100" i="2"/>
  <c r="AI1100" i="2" s="1"/>
  <c r="AH1099" i="2"/>
  <c r="AI1099" i="2" s="1"/>
  <c r="AH1098" i="2"/>
  <c r="AI1098" i="2" s="1"/>
  <c r="AH1097" i="2"/>
  <c r="AI1097" i="2" s="1"/>
  <c r="AH1096" i="2"/>
  <c r="AI1096" i="2" s="1"/>
  <c r="AH1095" i="2"/>
  <c r="AI1095" i="2" s="1"/>
  <c r="AH1094" i="2"/>
  <c r="AI1094" i="2" s="1"/>
  <c r="AH1093" i="2"/>
  <c r="AI1093" i="2" s="1"/>
  <c r="AH1092" i="2"/>
  <c r="AI1092" i="2" s="1"/>
  <c r="AH1091" i="2"/>
  <c r="AI1091" i="2" s="1"/>
  <c r="AH1090" i="2"/>
  <c r="AI1090" i="2" s="1"/>
  <c r="AH1089" i="2"/>
  <c r="AI1089" i="2" s="1"/>
  <c r="AH1088" i="2"/>
  <c r="AI1088" i="2" s="1"/>
  <c r="AH1087" i="2"/>
  <c r="AI1087" i="2" s="1"/>
  <c r="AH1086" i="2"/>
  <c r="AI1086" i="2" s="1"/>
  <c r="AH1085" i="2"/>
  <c r="AI1085" i="2" s="1"/>
  <c r="AH1084" i="2"/>
  <c r="AI1084" i="2" s="1"/>
  <c r="AH1083" i="2"/>
  <c r="AI1083" i="2" s="1"/>
  <c r="AH1082" i="2"/>
  <c r="AI1082" i="2" s="1"/>
  <c r="AH1081" i="2"/>
  <c r="AI1081" i="2" s="1"/>
  <c r="AH1080" i="2"/>
  <c r="AI1080" i="2" s="1"/>
  <c r="AH1079" i="2"/>
  <c r="AI1079" i="2" s="1"/>
  <c r="AH1078" i="2"/>
  <c r="AI1078" i="2" s="1"/>
  <c r="AH1077" i="2"/>
  <c r="AI1077" i="2" s="1"/>
  <c r="AH1076" i="2"/>
  <c r="AI1076" i="2" s="1"/>
  <c r="AH1075" i="2"/>
  <c r="AI1075" i="2" s="1"/>
  <c r="AH1074" i="2"/>
  <c r="AI1074" i="2" s="1"/>
  <c r="AH1073" i="2"/>
  <c r="AI1073" i="2" s="1"/>
  <c r="AH1072" i="2"/>
  <c r="AI1072" i="2" s="1"/>
  <c r="AH1071" i="2"/>
  <c r="AI1071" i="2" s="1"/>
  <c r="AH1070" i="2"/>
  <c r="AI1070" i="2" s="1"/>
  <c r="AH1069" i="2"/>
  <c r="AI1069" i="2" s="1"/>
  <c r="AH1068" i="2"/>
  <c r="AI1068" i="2" s="1"/>
  <c r="AH1067" i="2"/>
  <c r="AI1067" i="2" s="1"/>
  <c r="AH1066" i="2"/>
  <c r="AI1066" i="2" s="1"/>
  <c r="AH1065" i="2"/>
  <c r="AI1065" i="2" s="1"/>
  <c r="AH1064" i="2"/>
  <c r="AI1064" i="2" s="1"/>
  <c r="AH1063" i="2"/>
  <c r="AI1063" i="2" s="1"/>
  <c r="AH1062" i="2"/>
  <c r="AI1062" i="2" s="1"/>
  <c r="AH1061" i="2"/>
  <c r="AI1061" i="2" s="1"/>
  <c r="AH1060" i="2"/>
  <c r="AI1060" i="2" s="1"/>
  <c r="AH1059" i="2"/>
  <c r="AI1059" i="2" s="1"/>
  <c r="AH1058" i="2"/>
  <c r="AI1058" i="2" s="1"/>
  <c r="AH1057" i="2"/>
  <c r="AI1057" i="2" s="1"/>
  <c r="AH1056" i="2"/>
  <c r="AI1056" i="2" s="1"/>
  <c r="AH1055" i="2"/>
  <c r="AI1055" i="2" s="1"/>
  <c r="AH1054" i="2"/>
  <c r="AI1054" i="2" s="1"/>
  <c r="AH1053" i="2"/>
  <c r="AI1053" i="2" s="1"/>
  <c r="AH1052" i="2"/>
  <c r="AI1052" i="2" s="1"/>
  <c r="AH1051" i="2"/>
  <c r="AI1051" i="2" s="1"/>
  <c r="AH1050" i="2"/>
  <c r="AI1050" i="2" s="1"/>
  <c r="AH1049" i="2"/>
  <c r="AI1049" i="2" s="1"/>
  <c r="AH1048" i="2"/>
  <c r="AI1048" i="2" s="1"/>
  <c r="AH1047" i="2"/>
  <c r="AI1047" i="2" s="1"/>
  <c r="AH1046" i="2"/>
  <c r="AI1046" i="2" s="1"/>
  <c r="AH1045" i="2"/>
  <c r="AI1045" i="2" s="1"/>
  <c r="AH1044" i="2"/>
  <c r="AI1044" i="2" s="1"/>
  <c r="AH1043" i="2"/>
  <c r="AI1043" i="2" s="1"/>
  <c r="AH1042" i="2"/>
  <c r="AI1042" i="2" s="1"/>
  <c r="AH1041" i="2"/>
  <c r="AI1041" i="2" s="1"/>
  <c r="AH1040" i="2"/>
  <c r="AI1040" i="2" s="1"/>
  <c r="AH1039" i="2"/>
  <c r="AI1039" i="2" s="1"/>
  <c r="AH1038" i="2"/>
  <c r="AI1038" i="2" s="1"/>
  <c r="AH1037" i="2"/>
  <c r="AI1037" i="2" s="1"/>
  <c r="AH1036" i="2"/>
  <c r="AI1036" i="2" s="1"/>
  <c r="AH1010" i="2"/>
  <c r="AI1010" i="2" s="1"/>
  <c r="AH1009" i="2"/>
  <c r="AI1009" i="2" s="1"/>
  <c r="AH1008" i="2"/>
  <c r="AI1008" i="2" s="1"/>
  <c r="AH1007" i="2"/>
  <c r="AI1007" i="2" s="1"/>
  <c r="AH1006" i="2"/>
  <c r="AI1006" i="2" s="1"/>
  <c r="AH1005" i="2"/>
  <c r="AI1005" i="2" s="1"/>
  <c r="AH1004" i="2"/>
  <c r="AI1004" i="2" s="1"/>
  <c r="AH1003" i="2"/>
  <c r="AI1003" i="2" s="1"/>
  <c r="AH1002" i="2"/>
  <c r="AI1002" i="2" s="1"/>
  <c r="AH1001" i="2"/>
  <c r="AI1001" i="2" s="1"/>
  <c r="AH1000" i="2"/>
  <c r="AI1000" i="2" s="1"/>
  <c r="AG1000" i="2"/>
  <c r="AH999" i="2"/>
  <c r="AI999" i="2" s="1"/>
  <c r="A999" i="2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O158" i="8" l="1"/>
  <c r="AL158" i="8"/>
  <c r="AM158" i="8" s="1"/>
  <c r="AO157" i="8"/>
  <c r="AL157" i="8"/>
  <c r="AM157" i="8" s="1"/>
  <c r="AO156" i="8"/>
  <c r="AL156" i="8"/>
  <c r="AM156" i="8" s="1"/>
  <c r="AO155" i="8"/>
  <c r="AL155" i="8"/>
  <c r="AM155" i="8" s="1"/>
  <c r="AO154" i="8"/>
  <c r="AL154" i="8"/>
  <c r="AM154" i="8" s="1"/>
  <c r="AL153" i="8"/>
  <c r="AM153" i="8" s="1"/>
  <c r="AO152" i="8"/>
  <c r="AL152" i="8"/>
  <c r="AM152" i="8" s="1"/>
  <c r="AO151" i="8"/>
  <c r="AL151" i="8"/>
  <c r="AM151" i="8" s="1"/>
  <c r="AO150" i="8"/>
  <c r="AL150" i="8"/>
  <c r="AM150" i="8" s="1"/>
  <c r="AO149" i="8"/>
  <c r="AL149" i="8"/>
  <c r="AM149" i="8" s="1"/>
  <c r="AO148" i="8"/>
  <c r="AL148" i="8"/>
  <c r="AM148" i="8" s="1"/>
  <c r="AO147" i="8"/>
  <c r="AL147" i="8"/>
  <c r="AM147" i="8" s="1"/>
  <c r="AO146" i="8"/>
  <c r="AL146" i="8"/>
  <c r="AM146" i="8" s="1"/>
  <c r="AO145" i="8"/>
  <c r="AL145" i="8"/>
  <c r="AM145" i="8" s="1"/>
  <c r="AO144" i="8"/>
  <c r="AL144" i="8"/>
  <c r="AM144" i="8" s="1"/>
  <c r="AO143" i="8"/>
  <c r="AL143" i="8"/>
  <c r="AM143" i="8" s="1"/>
  <c r="AO142" i="8"/>
  <c r="AL142" i="8"/>
  <c r="AM142" i="8" s="1"/>
  <c r="AO141" i="8"/>
  <c r="AL141" i="8"/>
  <c r="AM141" i="8" s="1"/>
  <c r="AO140" i="8"/>
  <c r="AL140" i="8"/>
  <c r="AM140" i="8" s="1"/>
  <c r="AO139" i="8"/>
  <c r="AL139" i="8"/>
  <c r="AM139" i="8" s="1"/>
  <c r="AO138" i="8"/>
  <c r="AL138" i="8"/>
  <c r="AM138" i="8" s="1"/>
  <c r="AO137" i="8"/>
  <c r="AL137" i="8"/>
  <c r="AM137" i="8" s="1"/>
  <c r="AO136" i="8"/>
  <c r="AL136" i="8"/>
  <c r="AM136" i="8" s="1"/>
  <c r="AO135" i="8"/>
  <c r="AL135" i="8"/>
  <c r="AM135" i="8" s="1"/>
  <c r="AO134" i="8"/>
  <c r="AL134" i="8"/>
  <c r="AM134" i="8" s="1"/>
  <c r="AO133" i="8"/>
  <c r="AL133" i="8"/>
  <c r="AM133" i="8" s="1"/>
  <c r="AO132" i="8"/>
  <c r="AL132" i="8"/>
  <c r="AM132" i="8" s="1"/>
  <c r="AO131" i="8"/>
  <c r="AL131" i="8"/>
  <c r="AM131" i="8" s="1"/>
  <c r="AO130" i="8"/>
  <c r="AL130" i="8"/>
  <c r="AM130" i="8" s="1"/>
  <c r="AO129" i="8"/>
  <c r="AL129" i="8"/>
  <c r="AM129" i="8" s="1"/>
  <c r="AO128" i="8"/>
  <c r="AL128" i="8"/>
  <c r="AM128" i="8" s="1"/>
  <c r="AO127" i="8"/>
  <c r="AL127" i="8"/>
  <c r="AM127" i="8" s="1"/>
  <c r="AO126" i="8"/>
  <c r="AL126" i="8"/>
  <c r="AM126" i="8" s="1"/>
  <c r="AO125" i="8"/>
  <c r="AL125" i="8"/>
  <c r="AM125" i="8" s="1"/>
  <c r="AO124" i="8"/>
  <c r="AL124" i="8"/>
  <c r="AM124" i="8" s="1"/>
  <c r="AO123" i="8"/>
  <c r="AL123" i="8"/>
  <c r="AM123" i="8" s="1"/>
  <c r="AO122" i="8"/>
  <c r="AL122" i="8"/>
  <c r="AM122" i="8" s="1"/>
  <c r="AO121" i="8"/>
  <c r="AL121" i="8"/>
  <c r="AM121" i="8" s="1"/>
  <c r="AO120" i="8"/>
  <c r="AL120" i="8"/>
  <c r="AM120" i="8" s="1"/>
  <c r="AO119" i="8"/>
  <c r="AL119" i="8"/>
  <c r="AM119" i="8" s="1"/>
  <c r="AO118" i="8"/>
  <c r="AL118" i="8"/>
  <c r="AM118" i="8" s="1"/>
  <c r="AO117" i="8"/>
  <c r="AL117" i="8"/>
  <c r="AM117" i="8" s="1"/>
  <c r="AO116" i="8"/>
  <c r="AL116" i="8"/>
  <c r="AM116" i="8" s="1"/>
  <c r="AO115" i="8"/>
  <c r="AL115" i="8"/>
  <c r="AM115" i="8" s="1"/>
  <c r="AO114" i="8"/>
  <c r="AL114" i="8"/>
  <c r="AM114" i="8" s="1"/>
  <c r="AO113" i="8"/>
  <c r="AL113" i="8"/>
  <c r="AM113" i="8" s="1"/>
  <c r="AO112" i="8"/>
  <c r="AL112" i="8"/>
  <c r="AM112" i="8" s="1"/>
  <c r="AO111" i="8"/>
  <c r="AL111" i="8"/>
  <c r="AM111" i="8" s="1"/>
  <c r="AO110" i="8"/>
  <c r="AL110" i="8"/>
  <c r="AM110" i="8" s="1"/>
  <c r="AO109" i="8"/>
  <c r="AL109" i="8"/>
  <c r="AM109" i="8" s="1"/>
  <c r="AO108" i="8"/>
  <c r="AL108" i="8"/>
  <c r="AM108" i="8" s="1"/>
  <c r="AO107" i="8"/>
  <c r="AL107" i="8"/>
  <c r="AM107" i="8" s="1"/>
  <c r="AO106" i="8"/>
  <c r="AL106" i="8"/>
  <c r="AM106" i="8" s="1"/>
  <c r="AO105" i="8"/>
  <c r="AL105" i="8"/>
  <c r="AM105" i="8" s="1"/>
  <c r="AO104" i="8"/>
  <c r="AL104" i="8"/>
  <c r="AM104" i="8" s="1"/>
  <c r="AO103" i="8"/>
  <c r="AL103" i="8"/>
  <c r="AM103" i="8" s="1"/>
  <c r="AO102" i="8"/>
  <c r="AL102" i="8"/>
  <c r="AM102" i="8" s="1"/>
  <c r="AO101" i="8"/>
  <c r="AL101" i="8"/>
  <c r="AM101" i="8" s="1"/>
  <c r="AO100" i="8"/>
  <c r="AL100" i="8"/>
  <c r="AM100" i="8" s="1"/>
  <c r="AO99" i="8"/>
  <c r="AL99" i="8"/>
  <c r="AM99" i="8" s="1"/>
  <c r="AO98" i="8"/>
  <c r="AL98" i="8"/>
  <c r="AM98" i="8" s="1"/>
  <c r="AQ97" i="8"/>
  <c r="AO97" i="8"/>
  <c r="AL97" i="8"/>
  <c r="AM97" i="8" s="1"/>
  <c r="AO96" i="8"/>
  <c r="AL96" i="8"/>
  <c r="AM96" i="8" s="1"/>
  <c r="AO95" i="8"/>
  <c r="AL95" i="8"/>
  <c r="AM95" i="8" s="1"/>
  <c r="AO94" i="8"/>
  <c r="AL94" i="8"/>
  <c r="AM94" i="8" s="1"/>
  <c r="AO93" i="8"/>
  <c r="AL93" i="8"/>
  <c r="AM93" i="8" s="1"/>
  <c r="AO92" i="8"/>
  <c r="AL92" i="8"/>
  <c r="AM92" i="8" s="1"/>
  <c r="AO91" i="8"/>
  <c r="AL91" i="8"/>
  <c r="AM91" i="8" s="1"/>
  <c r="AO90" i="8"/>
  <c r="AL90" i="8"/>
  <c r="AM90" i="8" s="1"/>
  <c r="AO89" i="8"/>
  <c r="AL89" i="8"/>
  <c r="AM89" i="8" s="1"/>
  <c r="AO88" i="8"/>
  <c r="AL88" i="8"/>
  <c r="AM88" i="8" s="1"/>
  <c r="AO87" i="8"/>
  <c r="AL87" i="8"/>
  <c r="AM87" i="8" s="1"/>
  <c r="AO86" i="8"/>
  <c r="AL86" i="8"/>
  <c r="AM86" i="8" s="1"/>
  <c r="AO85" i="8"/>
  <c r="AL85" i="8"/>
  <c r="AM85" i="8" s="1"/>
  <c r="AO84" i="8"/>
  <c r="AL84" i="8"/>
  <c r="AM84" i="8" s="1"/>
  <c r="AO83" i="8"/>
  <c r="AL83" i="8"/>
  <c r="AM83" i="8" s="1"/>
  <c r="AO82" i="8"/>
  <c r="AL82" i="8"/>
  <c r="AM82" i="8" s="1"/>
  <c r="AO81" i="8"/>
  <c r="AL81" i="8"/>
  <c r="AM81" i="8" s="1"/>
  <c r="AO80" i="8"/>
  <c r="AL80" i="8"/>
  <c r="AM80" i="8" s="1"/>
  <c r="AO79" i="8"/>
  <c r="AL79" i="8"/>
  <c r="AM79" i="8" s="1"/>
  <c r="AO78" i="8"/>
  <c r="AL78" i="8"/>
  <c r="AM78" i="8" s="1"/>
  <c r="AO77" i="8"/>
  <c r="AL77" i="8"/>
  <c r="AM77" i="8" s="1"/>
  <c r="AO76" i="8"/>
  <c r="AL76" i="8"/>
  <c r="AM76" i="8" s="1"/>
  <c r="AO75" i="8"/>
  <c r="AL75" i="8"/>
  <c r="AM75" i="8" s="1"/>
  <c r="AO74" i="8"/>
  <c r="AL74" i="8"/>
  <c r="AM74" i="8" s="1"/>
  <c r="AO73" i="8"/>
  <c r="AL73" i="8"/>
  <c r="AM73" i="8" s="1"/>
  <c r="AO72" i="8"/>
  <c r="AL72" i="8"/>
  <c r="AM72" i="8" s="1"/>
  <c r="AO71" i="8"/>
  <c r="AL71" i="8"/>
  <c r="AM71" i="8" s="1"/>
  <c r="AO70" i="8"/>
  <c r="AL70" i="8"/>
  <c r="AM70" i="8" s="1"/>
  <c r="AO69" i="8"/>
  <c r="AL69" i="8"/>
  <c r="AM69" i="8" s="1"/>
  <c r="AO68" i="8"/>
  <c r="AL68" i="8"/>
  <c r="AM68" i="8" s="1"/>
  <c r="AO67" i="8"/>
  <c r="AL67" i="8"/>
  <c r="AM67" i="8" s="1"/>
  <c r="AO66" i="8"/>
  <c r="AL66" i="8"/>
  <c r="AM66" i="8" s="1"/>
  <c r="AO65" i="8"/>
  <c r="AL65" i="8"/>
  <c r="AM65" i="8" s="1"/>
  <c r="AO64" i="8"/>
  <c r="AL64" i="8"/>
  <c r="AM64" i="8" s="1"/>
  <c r="AO63" i="8"/>
  <c r="AL63" i="8"/>
  <c r="AM63" i="8" s="1"/>
  <c r="AO62" i="8"/>
  <c r="AL62" i="8"/>
  <c r="AM62" i="8" s="1"/>
  <c r="AO61" i="8"/>
  <c r="AL61" i="8"/>
  <c r="AM61" i="8" s="1"/>
  <c r="AO60" i="8"/>
  <c r="AL60" i="8"/>
  <c r="AM60" i="8" s="1"/>
  <c r="AO59" i="8"/>
  <c r="AL59" i="8"/>
  <c r="AM59" i="8" s="1"/>
  <c r="AO58" i="8"/>
  <c r="AL58" i="8"/>
  <c r="AM58" i="8" s="1"/>
  <c r="AO57" i="8"/>
  <c r="AL57" i="8"/>
  <c r="AM57" i="8" s="1"/>
  <c r="AO56" i="8"/>
  <c r="AL56" i="8"/>
  <c r="AM56" i="8" s="1"/>
  <c r="AO55" i="8"/>
  <c r="AO54" i="8"/>
  <c r="AO53" i="8"/>
  <c r="AO52" i="8"/>
  <c r="AL52" i="8"/>
  <c r="AM52" i="8" s="1"/>
  <c r="AO51" i="8"/>
  <c r="AL51" i="8"/>
  <c r="AM51" i="8" s="1"/>
  <c r="AO50" i="8"/>
  <c r="AL50" i="8"/>
  <c r="AM50" i="8" s="1"/>
  <c r="AO49" i="8"/>
  <c r="AL49" i="8"/>
  <c r="AM49" i="8" s="1"/>
  <c r="AO48" i="8"/>
  <c r="AL48" i="8"/>
  <c r="AM48" i="8" s="1"/>
  <c r="AO47" i="8"/>
  <c r="AL47" i="8"/>
  <c r="AM47" i="8" s="1"/>
  <c r="AO46" i="8"/>
  <c r="AO45" i="8"/>
  <c r="AL45" i="8"/>
  <c r="AM45" i="8" s="1"/>
  <c r="AO44" i="8"/>
  <c r="AL44" i="8"/>
  <c r="AM44" i="8" s="1"/>
  <c r="AO43" i="8"/>
  <c r="AL43" i="8"/>
  <c r="AM43" i="8" s="1"/>
  <c r="AO42" i="8"/>
  <c r="AL42" i="8"/>
  <c r="AM42" i="8" s="1"/>
  <c r="AO41" i="8"/>
  <c r="AL41" i="8"/>
  <c r="AM41" i="8" s="1"/>
  <c r="AO40" i="8"/>
  <c r="AL40" i="8"/>
  <c r="AM40" i="8" s="1"/>
  <c r="AO39" i="8"/>
  <c r="AL39" i="8"/>
  <c r="AM39" i="8" s="1"/>
  <c r="AO38" i="8"/>
  <c r="AL38" i="8"/>
  <c r="AM38" i="8" s="1"/>
  <c r="AO37" i="8"/>
  <c r="AL37" i="8"/>
  <c r="AM37" i="8" s="1"/>
  <c r="AO36" i="8"/>
  <c r="AL36" i="8"/>
  <c r="AM36" i="8" s="1"/>
  <c r="AO35" i="8"/>
  <c r="AL35" i="8"/>
  <c r="AM35" i="8" s="1"/>
  <c r="AO34" i="8"/>
  <c r="AL34" i="8"/>
  <c r="AM34" i="8" s="1"/>
  <c r="AO33" i="8"/>
  <c r="AL33" i="8"/>
  <c r="AM33" i="8" s="1"/>
  <c r="AO32" i="8"/>
  <c r="AL32" i="8"/>
  <c r="AM32" i="8" s="1"/>
  <c r="AO31" i="8"/>
  <c r="AO30" i="8"/>
  <c r="AO29" i="8"/>
  <c r="AO28" i="8"/>
  <c r="AO27" i="8"/>
  <c r="AO26" i="8"/>
  <c r="AO25" i="8"/>
  <c r="AO24" i="8"/>
  <c r="AO23" i="8"/>
  <c r="AO22" i="8"/>
  <c r="AO21" i="8"/>
  <c r="AO20" i="8"/>
  <c r="AL20" i="8"/>
  <c r="AM20" i="8" s="1"/>
  <c r="AO19" i="8"/>
  <c r="AL19" i="8"/>
  <c r="AM19" i="8" s="1"/>
  <c r="AO18" i="8"/>
  <c r="AL18" i="8"/>
  <c r="AM18" i="8" s="1"/>
  <c r="AO17" i="8"/>
  <c r="AL17" i="8"/>
  <c r="AM17" i="8" s="1"/>
  <c r="AO16" i="8"/>
  <c r="AL16" i="8"/>
  <c r="AM16" i="8" s="1"/>
  <c r="AO15" i="8"/>
  <c r="AL15" i="8"/>
  <c r="AM15" i="8" s="1"/>
  <c r="AO14" i="8"/>
  <c r="AL14" i="8"/>
  <c r="AM14" i="8" s="1"/>
  <c r="AO13" i="8"/>
  <c r="AL13" i="8"/>
  <c r="AM13" i="8" s="1"/>
  <c r="AO12" i="8"/>
  <c r="AL12" i="8"/>
  <c r="AM12" i="8" s="1"/>
  <c r="AO11" i="8"/>
  <c r="AL11" i="8"/>
  <c r="AM11" i="8" s="1"/>
  <c r="AO10" i="8"/>
  <c r="AL10" i="8"/>
  <c r="AM10" i="8" s="1"/>
  <c r="AO9" i="8"/>
  <c r="AL9" i="8"/>
  <c r="AM9" i="8" s="1"/>
  <c r="AO8" i="8"/>
  <c r="AL8" i="8"/>
  <c r="AM8" i="8" s="1"/>
  <c r="AO7" i="8"/>
  <c r="AL7" i="8"/>
  <c r="AM7" i="8" s="1"/>
  <c r="AO6" i="8"/>
  <c r="AL6" i="8"/>
  <c r="AM6" i="8" s="1"/>
  <c r="AO5" i="8"/>
  <c r="AL5" i="8"/>
  <c r="AM5" i="8" s="1"/>
  <c r="AO4" i="8"/>
  <c r="AL4" i="8"/>
  <c r="AM4" i="8" s="1"/>
  <c r="AO3" i="8"/>
  <c r="AL3" i="8"/>
  <c r="AM3" i="8" s="1"/>
  <c r="BK203" i="4" l="1"/>
  <c r="BL203" i="4" s="1"/>
  <c r="BK204" i="4"/>
  <c r="BL204" i="4" s="1"/>
  <c r="BK205" i="4"/>
  <c r="BL205" i="4" s="1"/>
  <c r="BK206" i="4"/>
  <c r="BL206" i="4" s="1"/>
  <c r="BK207" i="4"/>
  <c r="BL207" i="4" s="1"/>
  <c r="BK208" i="4"/>
  <c r="BL208" i="4" s="1"/>
  <c r="BK209" i="4"/>
  <c r="BL209" i="4" s="1"/>
  <c r="BK210" i="4"/>
  <c r="BL210" i="4" s="1"/>
  <c r="BK211" i="4"/>
  <c r="BL211" i="4" s="1"/>
  <c r="BK212" i="4"/>
  <c r="BL212" i="4" s="1"/>
  <c r="BK213" i="4"/>
  <c r="BL213" i="4" s="1"/>
  <c r="BK214" i="4"/>
  <c r="BL214" i="4" s="1"/>
  <c r="BK215" i="4"/>
  <c r="BL215" i="4"/>
  <c r="BK216" i="4"/>
  <c r="BL216" i="4" s="1"/>
  <c r="BK217" i="4"/>
  <c r="BL217" i="4" s="1"/>
  <c r="BK218" i="4"/>
  <c r="BL218" i="4" s="1"/>
  <c r="BK219" i="4"/>
  <c r="BL219" i="4" s="1"/>
  <c r="BK220" i="4"/>
  <c r="BL220" i="4" s="1"/>
  <c r="BK221" i="4"/>
  <c r="BL221" i="4" s="1"/>
  <c r="BK222" i="4"/>
  <c r="BL222" i="4"/>
  <c r="BK223" i="4"/>
  <c r="BL223" i="4" s="1"/>
  <c r="BK224" i="4"/>
  <c r="BL224" i="4"/>
  <c r="BK225" i="4"/>
  <c r="BL225" i="4" s="1"/>
  <c r="BK226" i="4"/>
  <c r="BL226" i="4" s="1"/>
  <c r="BK227" i="4"/>
  <c r="BL227" i="4" s="1"/>
  <c r="BK228" i="4"/>
  <c r="BL228" i="4"/>
  <c r="BK229" i="4"/>
  <c r="BL229" i="4" s="1"/>
  <c r="BK230" i="4"/>
  <c r="BL230" i="4" s="1"/>
  <c r="BK231" i="4"/>
  <c r="BL231" i="4"/>
  <c r="BK232" i="4"/>
  <c r="BL232" i="4" s="1"/>
  <c r="AH232" i="4"/>
  <c r="AI232" i="4" s="1"/>
  <c r="BN232" i="4" s="1"/>
  <c r="AH231" i="4"/>
  <c r="AI231" i="4" s="1"/>
  <c r="BN231" i="4" s="1"/>
  <c r="AH230" i="4"/>
  <c r="AI230" i="4" s="1"/>
  <c r="BN230" i="4" s="1"/>
  <c r="AH229" i="4"/>
  <c r="AI229" i="4" s="1"/>
  <c r="BN229" i="4" s="1"/>
  <c r="AH228" i="4"/>
  <c r="AI228" i="4" s="1"/>
  <c r="BO228" i="4" s="1"/>
  <c r="AH227" i="4"/>
  <c r="AI227" i="4" s="1"/>
  <c r="AH226" i="4"/>
  <c r="AI226" i="4" s="1"/>
  <c r="BN226" i="4" s="1"/>
  <c r="AH225" i="4"/>
  <c r="AI225" i="4" s="1"/>
  <c r="AH224" i="4"/>
  <c r="AI224" i="4" s="1"/>
  <c r="BN224" i="4" s="1"/>
  <c r="AH223" i="4"/>
  <c r="AI223" i="4" s="1"/>
  <c r="BN223" i="4" s="1"/>
  <c r="AH222" i="4"/>
  <c r="AI222" i="4" s="1"/>
  <c r="BN222" i="4" s="1"/>
  <c r="AH221" i="4"/>
  <c r="AI221" i="4" s="1"/>
  <c r="AH220" i="4"/>
  <c r="AI220" i="4" s="1"/>
  <c r="BO220" i="4" s="1"/>
  <c r="AH219" i="4"/>
  <c r="AI219" i="4" s="1"/>
  <c r="AH218" i="4"/>
  <c r="AI218" i="4" s="1"/>
  <c r="BN218" i="4" s="1"/>
  <c r="AH217" i="4"/>
  <c r="AI217" i="4" s="1"/>
  <c r="AH216" i="4"/>
  <c r="AI216" i="4" s="1"/>
  <c r="BN216" i="4" s="1"/>
  <c r="AH215" i="4"/>
  <c r="AI215" i="4" s="1"/>
  <c r="BN215" i="4" s="1"/>
  <c r="AH214" i="4"/>
  <c r="AI214" i="4" s="1"/>
  <c r="BO214" i="4" s="1"/>
  <c r="AH213" i="4"/>
  <c r="AI213" i="4" s="1"/>
  <c r="AH212" i="4"/>
  <c r="AI212" i="4" s="1"/>
  <c r="BN212" i="4" s="1"/>
  <c r="AH211" i="4"/>
  <c r="AI211" i="4" s="1"/>
  <c r="AH210" i="4"/>
  <c r="AI210" i="4" s="1"/>
  <c r="BN210" i="4" s="1"/>
  <c r="AH209" i="4"/>
  <c r="AI209" i="4" s="1"/>
  <c r="AH208" i="4"/>
  <c r="AI208" i="4" s="1"/>
  <c r="BN208" i="4" s="1"/>
  <c r="AH207" i="4"/>
  <c r="AI207" i="4" s="1"/>
  <c r="BN207" i="4" s="1"/>
  <c r="AH206" i="4"/>
  <c r="AI206" i="4" s="1"/>
  <c r="BO206" i="4" s="1"/>
  <c r="AH205" i="4"/>
  <c r="AI205" i="4" s="1"/>
  <c r="AH204" i="4"/>
  <c r="AI204" i="4" s="1"/>
  <c r="BN204" i="4" s="1"/>
  <c r="AH203" i="4"/>
  <c r="AI203" i="4" s="1"/>
  <c r="BN228" i="4" l="1"/>
  <c r="BN214" i="4"/>
  <c r="BO212" i="4"/>
  <c r="BO224" i="4"/>
  <c r="BN220" i="4"/>
  <c r="BN206" i="4"/>
  <c r="BO232" i="4"/>
  <c r="BO231" i="4"/>
  <c r="BO230" i="4"/>
  <c r="BO222" i="4"/>
  <c r="BO216" i="4"/>
  <c r="BO204" i="4"/>
  <c r="BO208" i="4"/>
  <c r="BN209" i="4"/>
  <c r="BO209" i="4"/>
  <c r="BN213" i="4"/>
  <c r="BO213" i="4"/>
  <c r="BN227" i="4"/>
  <c r="BO227" i="4"/>
  <c r="BN203" i="4"/>
  <c r="BO203" i="4"/>
  <c r="BN217" i="4"/>
  <c r="BO217" i="4"/>
  <c r="BN221" i="4"/>
  <c r="BO221" i="4"/>
  <c r="BN211" i="4"/>
  <c r="BO211" i="4"/>
  <c r="BN225" i="4"/>
  <c r="BO225" i="4"/>
  <c r="BN205" i="4"/>
  <c r="BO205" i="4"/>
  <c r="BN219" i="4"/>
  <c r="BO219" i="4"/>
  <c r="BO229" i="4"/>
  <c r="BO226" i="4"/>
  <c r="BO223" i="4"/>
  <c r="BO218" i="4"/>
  <c r="BO215" i="4"/>
  <c r="BO210" i="4"/>
  <c r="BO207" i="4"/>
  <c r="BK183" i="3" l="1"/>
  <c r="AH182" i="3"/>
  <c r="AN927" i="1"/>
  <c r="AI924" i="1"/>
  <c r="AN919" i="1"/>
  <c r="AN898" i="1" l="1"/>
  <c r="AN884" i="1"/>
  <c r="Q18" i="9" l="1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BK169" i="3" l="1"/>
  <c r="BL169" i="3" s="1"/>
  <c r="BK128" i="4" l="1"/>
  <c r="BL128" i="4" s="1"/>
  <c r="BK129" i="4"/>
  <c r="BL129" i="4" s="1"/>
  <c r="BK130" i="4"/>
  <c r="BL130" i="4" s="1"/>
  <c r="BK131" i="4"/>
  <c r="BL131" i="4" s="1"/>
  <c r="BK132" i="4"/>
  <c r="BL132" i="4" s="1"/>
  <c r="BK133" i="4"/>
  <c r="BL133" i="4" s="1"/>
  <c r="BK134" i="4"/>
  <c r="BL134" i="4" s="1"/>
  <c r="BK135" i="4"/>
  <c r="BL135" i="4" s="1"/>
  <c r="BK136" i="4"/>
  <c r="BL136" i="4" s="1"/>
  <c r="BK137" i="4"/>
  <c r="BL137" i="4" s="1"/>
  <c r="BK138" i="4"/>
  <c r="BL138" i="4" s="1"/>
  <c r="BK139" i="4"/>
  <c r="BL139" i="4" s="1"/>
  <c r="BK140" i="4"/>
  <c r="BL140" i="4" s="1"/>
  <c r="BK141" i="4"/>
  <c r="BL141" i="4" s="1"/>
  <c r="BK142" i="4"/>
  <c r="BL142" i="4" s="1"/>
  <c r="BK143" i="4"/>
  <c r="BL143" i="4" s="1"/>
  <c r="BK144" i="4"/>
  <c r="BL144" i="4" s="1"/>
  <c r="BK145" i="4"/>
  <c r="BL145" i="4" s="1"/>
  <c r="BK146" i="4"/>
  <c r="BL146" i="4" s="1"/>
  <c r="BK147" i="4"/>
  <c r="BL147" i="4" s="1"/>
  <c r="BK148" i="4"/>
  <c r="BL148" i="4" s="1"/>
  <c r="BK149" i="4"/>
  <c r="BL149" i="4" s="1"/>
  <c r="BK150" i="4"/>
  <c r="BL150" i="4" s="1"/>
  <c r="BK151" i="4"/>
  <c r="BL151" i="4" s="1"/>
  <c r="BK152" i="4"/>
  <c r="BL152" i="4" s="1"/>
  <c r="BK153" i="4"/>
  <c r="BL153" i="4" s="1"/>
  <c r="BK154" i="4"/>
  <c r="BL154" i="4" s="1"/>
  <c r="BK155" i="4"/>
  <c r="BL155" i="4" s="1"/>
  <c r="BK156" i="4"/>
  <c r="BL156" i="4" s="1"/>
  <c r="BK157" i="4"/>
  <c r="BL157" i="4" s="1"/>
  <c r="BK158" i="4"/>
  <c r="BL158" i="4" s="1"/>
  <c r="BK159" i="4"/>
  <c r="BL159" i="4" s="1"/>
  <c r="BK160" i="4"/>
  <c r="BL160" i="4" s="1"/>
  <c r="BK161" i="4"/>
  <c r="BL161" i="4" s="1"/>
  <c r="BK162" i="4"/>
  <c r="BL162" i="4" s="1"/>
  <c r="BK163" i="4"/>
  <c r="BL163" i="4" s="1"/>
  <c r="BK164" i="4"/>
  <c r="BL164" i="4" s="1"/>
  <c r="BK165" i="4"/>
  <c r="BL165" i="4" s="1"/>
  <c r="BK166" i="4"/>
  <c r="BL166" i="4" s="1"/>
  <c r="BK167" i="4"/>
  <c r="BL167" i="4" s="1"/>
  <c r="BK168" i="4"/>
  <c r="BL168" i="4" s="1"/>
  <c r="BK169" i="4"/>
  <c r="BL169" i="4" s="1"/>
  <c r="BK170" i="4"/>
  <c r="BL170" i="4" s="1"/>
  <c r="BK171" i="4"/>
  <c r="BL171" i="4" s="1"/>
  <c r="BK172" i="4"/>
  <c r="BL172" i="4" s="1"/>
  <c r="BK173" i="4"/>
  <c r="BL173" i="4" s="1"/>
  <c r="BK174" i="4"/>
  <c r="BL174" i="4" s="1"/>
  <c r="BK175" i="4"/>
  <c r="BL175" i="4" s="1"/>
  <c r="BK176" i="4"/>
  <c r="BL176" i="4" s="1"/>
  <c r="BK177" i="4"/>
  <c r="BL177" i="4" s="1"/>
  <c r="BK178" i="4"/>
  <c r="BL178" i="4" s="1"/>
  <c r="BK179" i="4"/>
  <c r="BL179" i="4" s="1"/>
  <c r="BK180" i="4"/>
  <c r="BL180" i="4" s="1"/>
  <c r="BK181" i="4"/>
  <c r="BL181" i="4" s="1"/>
  <c r="BK182" i="4"/>
  <c r="BL182" i="4" s="1"/>
  <c r="BK183" i="4"/>
  <c r="BL183" i="4" s="1"/>
  <c r="BK184" i="4"/>
  <c r="BL184" i="4" s="1"/>
  <c r="BK185" i="4"/>
  <c r="BL185" i="4" s="1"/>
  <c r="BK186" i="4"/>
  <c r="BL186" i="4" s="1"/>
  <c r="BK187" i="4"/>
  <c r="BL187" i="4" s="1"/>
  <c r="BK188" i="4"/>
  <c r="BL188" i="4" s="1"/>
  <c r="BK189" i="4"/>
  <c r="BL189" i="4" s="1"/>
  <c r="BK190" i="4"/>
  <c r="BL190" i="4" s="1"/>
  <c r="BK191" i="4"/>
  <c r="BL191" i="4" s="1"/>
  <c r="BK192" i="4"/>
  <c r="BL192" i="4" s="1"/>
  <c r="BK193" i="4"/>
  <c r="BL193" i="4" s="1"/>
  <c r="BK194" i="4"/>
  <c r="BL194" i="4" s="1"/>
  <c r="BK195" i="4"/>
  <c r="BL195" i="4" s="1"/>
  <c r="BK196" i="4"/>
  <c r="BL196" i="4" s="1"/>
  <c r="BK197" i="4"/>
  <c r="BL197" i="4" s="1"/>
  <c r="BK198" i="4"/>
  <c r="BL198" i="4" s="1"/>
  <c r="BK199" i="4"/>
  <c r="BL199" i="4" s="1"/>
  <c r="BK200" i="4"/>
  <c r="BL200" i="4" s="1"/>
  <c r="BK201" i="4"/>
  <c r="BL201" i="4" s="1"/>
  <c r="BK202" i="4"/>
  <c r="BL202" i="4" s="1"/>
  <c r="AH202" i="4"/>
  <c r="AI202" i="4" s="1"/>
  <c r="BN202" i="4" s="1"/>
  <c r="AH201" i="4"/>
  <c r="AI201" i="4" s="1"/>
  <c r="BN201" i="4" s="1"/>
  <c r="AH200" i="4"/>
  <c r="AI200" i="4" s="1"/>
  <c r="BO200" i="4" s="1"/>
  <c r="AH199" i="4"/>
  <c r="AI199" i="4" s="1"/>
  <c r="BO199" i="4" s="1"/>
  <c r="AH198" i="4"/>
  <c r="AI198" i="4" s="1"/>
  <c r="BN198" i="4" s="1"/>
  <c r="AH197" i="4"/>
  <c r="AI197" i="4" s="1"/>
  <c r="BN197" i="4" s="1"/>
  <c r="AH196" i="4"/>
  <c r="AI196" i="4" s="1"/>
  <c r="BN196" i="4" s="1"/>
  <c r="AH195" i="4"/>
  <c r="AI195" i="4" s="1"/>
  <c r="BO195" i="4" s="1"/>
  <c r="AH194" i="4"/>
  <c r="AI194" i="4" s="1"/>
  <c r="BN194" i="4" s="1"/>
  <c r="BO201" i="4" l="1"/>
  <c r="BN200" i="4"/>
  <c r="BO196" i="4"/>
  <c r="BO197" i="4"/>
  <c r="BN199" i="4"/>
  <c r="BN195" i="4"/>
  <c r="BO202" i="4"/>
  <c r="BO198" i="4"/>
  <c r="BO194" i="4"/>
  <c r="AI2" i="1" l="1"/>
  <c r="AJ2" i="1" s="1"/>
  <c r="AN2" i="1"/>
  <c r="AI3" i="1"/>
  <c r="AJ3" i="1" s="1"/>
  <c r="AN3" i="1"/>
  <c r="AI4" i="1"/>
  <c r="AJ4" i="1" s="1"/>
  <c r="AN4" i="1"/>
  <c r="AI5" i="1"/>
  <c r="AN5" i="1"/>
  <c r="AI6" i="1"/>
  <c r="AN6" i="1"/>
  <c r="AI7" i="1"/>
  <c r="AN7" i="1"/>
  <c r="AI8" i="1"/>
  <c r="AN8" i="1"/>
  <c r="AI9" i="1"/>
  <c r="AN9" i="1"/>
  <c r="AI10" i="1"/>
  <c r="AN10" i="1"/>
  <c r="AI11" i="1"/>
  <c r="AN11" i="1"/>
  <c r="AI12" i="1"/>
  <c r="AN12" i="1"/>
  <c r="AI13" i="1"/>
  <c r="AJ13" i="1" s="1"/>
  <c r="AN13" i="1"/>
  <c r="AI14" i="1"/>
  <c r="AN14" i="1"/>
  <c r="AI15" i="1"/>
  <c r="AN15" i="1"/>
  <c r="AI16" i="1"/>
  <c r="AN16" i="1"/>
  <c r="AI17" i="1"/>
  <c r="AN17" i="1"/>
  <c r="AI18" i="1"/>
  <c r="AN18" i="1"/>
  <c r="AI19" i="1"/>
  <c r="AN19" i="1"/>
  <c r="AI20" i="1"/>
  <c r="AN20" i="1"/>
  <c r="AI21" i="1"/>
  <c r="AN21" i="1"/>
  <c r="AI22" i="1"/>
  <c r="AN22" i="1"/>
  <c r="AI23" i="1"/>
  <c r="AJ23" i="1" s="1"/>
  <c r="AN23" i="1"/>
  <c r="AI24" i="1"/>
  <c r="AN24" i="1"/>
  <c r="AI25" i="1"/>
  <c r="AJ25" i="1" s="1"/>
  <c r="AN25" i="1"/>
  <c r="AI26" i="1"/>
  <c r="AN26" i="1"/>
  <c r="AI27" i="1"/>
  <c r="AN27" i="1"/>
  <c r="AI28" i="1"/>
  <c r="AN28" i="1"/>
  <c r="AI29" i="1"/>
  <c r="AN29" i="1"/>
  <c r="AI30" i="1"/>
  <c r="AN30" i="1"/>
  <c r="AI31" i="1"/>
  <c r="AN31" i="1"/>
  <c r="AI32" i="1"/>
  <c r="AN32" i="1"/>
  <c r="AI33" i="1"/>
  <c r="AN33" i="1"/>
  <c r="AI34" i="1"/>
  <c r="AN34" i="1"/>
  <c r="AI35" i="1"/>
  <c r="AN35" i="1"/>
  <c r="AI36" i="1"/>
  <c r="AN36" i="1"/>
  <c r="AI37" i="1"/>
  <c r="AN37" i="1"/>
  <c r="AI38" i="1"/>
  <c r="AN38" i="1"/>
  <c r="AI39" i="1"/>
  <c r="AN39" i="1"/>
  <c r="AI40" i="1"/>
  <c r="AN40" i="1"/>
  <c r="AI41" i="1"/>
  <c r="AN41" i="1"/>
  <c r="AI42" i="1"/>
  <c r="AN42" i="1"/>
  <c r="AI43" i="1"/>
  <c r="AN43" i="1"/>
  <c r="AI44" i="1"/>
  <c r="AN44" i="1"/>
  <c r="AI45" i="1"/>
  <c r="AN45" i="1"/>
  <c r="AI46" i="1"/>
  <c r="AJ46" i="1" s="1"/>
  <c r="AN46" i="1"/>
  <c r="AI47" i="1"/>
  <c r="AN47" i="1"/>
  <c r="AI48" i="1"/>
  <c r="AN48" i="1"/>
  <c r="AI49" i="1"/>
  <c r="AN49" i="1"/>
  <c r="AI50" i="1"/>
  <c r="AN50" i="1"/>
  <c r="AI51" i="1"/>
  <c r="AN51" i="1"/>
  <c r="AI52" i="1"/>
  <c r="AN52" i="1"/>
  <c r="AI53" i="1"/>
  <c r="AN53" i="1"/>
  <c r="AI54" i="1"/>
  <c r="AJ54" i="1" s="1"/>
  <c r="AN54" i="1"/>
  <c r="AI55" i="1"/>
  <c r="AN55" i="1"/>
  <c r="AI56" i="1"/>
  <c r="AN56" i="1"/>
  <c r="AI57" i="1"/>
  <c r="AN57" i="1"/>
  <c r="AI58" i="1"/>
  <c r="AN58" i="1"/>
  <c r="AI59" i="1"/>
  <c r="AN59" i="1"/>
  <c r="AI60" i="1"/>
  <c r="AN60" i="1"/>
  <c r="AI61" i="1"/>
  <c r="AJ61" i="1" s="1"/>
  <c r="AN61" i="1"/>
  <c r="AI62" i="1"/>
  <c r="AN62" i="1"/>
  <c r="AI63" i="1"/>
  <c r="AJ63" i="1" s="1"/>
  <c r="AN63" i="1"/>
  <c r="AI64" i="1"/>
  <c r="AN64" i="1"/>
  <c r="AI65" i="1"/>
  <c r="AJ65" i="1" s="1"/>
  <c r="AN65" i="1"/>
  <c r="AI66" i="1"/>
  <c r="AN66" i="1"/>
  <c r="AI67" i="1"/>
  <c r="AJ67" i="1" s="1"/>
  <c r="AN67" i="1"/>
  <c r="AI68" i="1"/>
  <c r="AN68" i="1"/>
  <c r="AI69" i="1"/>
  <c r="AN69" i="1"/>
  <c r="AI70" i="1"/>
  <c r="AJ70" i="1" s="1"/>
  <c r="AN70" i="1"/>
  <c r="AI71" i="1"/>
  <c r="AN71" i="1"/>
  <c r="AI72" i="1"/>
  <c r="AN72" i="1"/>
  <c r="AI73" i="1"/>
  <c r="AN73" i="1"/>
  <c r="AI74" i="1"/>
  <c r="AN74" i="1"/>
  <c r="AI75" i="1"/>
  <c r="AN75" i="1"/>
  <c r="AI76" i="1"/>
  <c r="AJ76" i="1" s="1"/>
  <c r="AN76" i="1"/>
  <c r="AI77" i="1"/>
  <c r="AN77" i="1"/>
  <c r="AI78" i="1"/>
  <c r="AN78" i="1"/>
  <c r="AI79" i="1"/>
  <c r="AN79" i="1"/>
  <c r="AI80" i="1"/>
  <c r="AN80" i="1"/>
  <c r="AI81" i="1"/>
  <c r="AN81" i="1"/>
  <c r="AI82" i="1"/>
  <c r="AN82" i="1"/>
  <c r="AI83" i="1"/>
  <c r="AN83" i="1"/>
  <c r="AI84" i="1"/>
  <c r="AN84" i="1"/>
  <c r="AI85" i="1"/>
  <c r="AN85" i="1"/>
  <c r="AI86" i="1"/>
  <c r="AN86" i="1"/>
  <c r="AI87" i="1"/>
  <c r="AN87" i="1"/>
  <c r="AI88" i="1"/>
  <c r="AN88" i="1"/>
  <c r="AI89" i="1"/>
  <c r="AN89" i="1"/>
  <c r="AI90" i="1"/>
  <c r="AN90" i="1"/>
  <c r="AI91" i="1"/>
  <c r="AN91" i="1"/>
  <c r="AI92" i="1"/>
  <c r="AJ92" i="1" s="1"/>
  <c r="AN92" i="1"/>
  <c r="AI93" i="1"/>
  <c r="AN93" i="1"/>
  <c r="AI94" i="1"/>
  <c r="AN94" i="1"/>
  <c r="AI95" i="1"/>
  <c r="AN95" i="1"/>
  <c r="AI96" i="1"/>
  <c r="AN96" i="1"/>
  <c r="AI97" i="1"/>
  <c r="AN97" i="1"/>
  <c r="AI98" i="1"/>
  <c r="AN98" i="1"/>
  <c r="AI99" i="1"/>
  <c r="AN99" i="1"/>
  <c r="AI100" i="1"/>
  <c r="AN100" i="1"/>
  <c r="AI101" i="1"/>
  <c r="AN101" i="1"/>
  <c r="AI102" i="1"/>
  <c r="AN102" i="1"/>
  <c r="AI103" i="1"/>
  <c r="AN103" i="1"/>
  <c r="AI104" i="1"/>
  <c r="AN104" i="1"/>
  <c r="AI105" i="1"/>
  <c r="AJ105" i="1" s="1"/>
  <c r="AN105" i="1"/>
  <c r="AI106" i="1"/>
  <c r="AN106" i="1"/>
  <c r="AI107" i="1"/>
  <c r="AN107" i="1"/>
  <c r="AI108" i="1"/>
  <c r="AN108" i="1"/>
  <c r="AI109" i="1"/>
  <c r="AN109" i="1"/>
  <c r="AI110" i="1"/>
  <c r="AN110" i="1"/>
  <c r="AI111" i="1"/>
  <c r="AN111" i="1"/>
  <c r="AI112" i="1"/>
  <c r="AN112" i="1"/>
  <c r="AI113" i="1"/>
  <c r="AN113" i="1"/>
  <c r="AI114" i="1"/>
  <c r="AN114" i="1"/>
  <c r="AI115" i="1"/>
  <c r="AN115" i="1"/>
  <c r="AI116" i="1"/>
  <c r="AN116" i="1"/>
  <c r="AI117" i="1"/>
  <c r="AN117" i="1"/>
  <c r="AI118" i="1"/>
  <c r="AN118" i="1"/>
  <c r="AI119" i="1"/>
  <c r="AN119" i="1"/>
  <c r="AI120" i="1"/>
  <c r="AJ120" i="1" s="1"/>
  <c r="AN120" i="1"/>
  <c r="AI121" i="1"/>
  <c r="AN121" i="1"/>
  <c r="AI122" i="1"/>
  <c r="AN122" i="1"/>
  <c r="AI123" i="1"/>
  <c r="AN123" i="1"/>
  <c r="AI124" i="1"/>
  <c r="AN124" i="1"/>
  <c r="AI125" i="1"/>
  <c r="AN125" i="1"/>
  <c r="AI126" i="1"/>
  <c r="AN126" i="1"/>
  <c r="AI127" i="1"/>
  <c r="AN127" i="1"/>
  <c r="AI128" i="1"/>
  <c r="AN128" i="1"/>
  <c r="AI129" i="1"/>
  <c r="AN129" i="1"/>
  <c r="AI130" i="1"/>
  <c r="AN130" i="1"/>
  <c r="AI131" i="1"/>
  <c r="AN131" i="1"/>
  <c r="AI132" i="1"/>
  <c r="AN132" i="1"/>
  <c r="AI133" i="1"/>
  <c r="AN133" i="1"/>
  <c r="AI134" i="1"/>
  <c r="AN134" i="1"/>
  <c r="AI135" i="1"/>
  <c r="AN135" i="1"/>
  <c r="AI136" i="1"/>
  <c r="AN136" i="1"/>
  <c r="AI137" i="1"/>
  <c r="AN137" i="1"/>
  <c r="AI138" i="1"/>
  <c r="AN138" i="1"/>
  <c r="AI139" i="1"/>
  <c r="AN139" i="1"/>
  <c r="AI140" i="1"/>
  <c r="AN140" i="1"/>
  <c r="AI141" i="1"/>
  <c r="AN141" i="1"/>
  <c r="AI142" i="1"/>
  <c r="AN142" i="1"/>
  <c r="AI143" i="1"/>
  <c r="AN143" i="1"/>
  <c r="AI144" i="1"/>
  <c r="AN144" i="1"/>
  <c r="AI145" i="1"/>
  <c r="AN145" i="1"/>
  <c r="AI146" i="1"/>
  <c r="AN146" i="1"/>
  <c r="AI147" i="1"/>
  <c r="AN147" i="1"/>
  <c r="AI148" i="1"/>
  <c r="AN148" i="1"/>
  <c r="AI149" i="1"/>
  <c r="AJ149" i="1" s="1"/>
  <c r="AN149" i="1"/>
  <c r="AI150" i="1"/>
  <c r="AN150" i="1"/>
  <c r="AI151" i="1"/>
  <c r="AN151" i="1"/>
  <c r="AI152" i="1"/>
  <c r="AN152" i="1"/>
  <c r="AI153" i="1"/>
  <c r="AN153" i="1"/>
  <c r="AI154" i="1"/>
  <c r="AN154" i="1"/>
  <c r="AI155" i="1"/>
  <c r="AN155" i="1"/>
  <c r="AI156" i="1"/>
  <c r="AJ156" i="1" s="1"/>
  <c r="AN156" i="1"/>
  <c r="AI157" i="1"/>
  <c r="AN157" i="1"/>
  <c r="AI158" i="1"/>
  <c r="AJ158" i="1" s="1"/>
  <c r="AN158" i="1"/>
  <c r="AI159" i="1"/>
  <c r="AJ159" i="1" s="1"/>
  <c r="AN159" i="1"/>
  <c r="AI160" i="1"/>
  <c r="AN160" i="1"/>
  <c r="AI161" i="1"/>
  <c r="AN161" i="1"/>
  <c r="AI162" i="1"/>
  <c r="AJ162" i="1" s="1"/>
  <c r="AN162" i="1"/>
  <c r="AI163" i="1"/>
  <c r="AN163" i="1"/>
  <c r="AI164" i="1"/>
  <c r="AJ164" i="1" s="1"/>
  <c r="AN164" i="1"/>
  <c r="AI165" i="1"/>
  <c r="AN165" i="1"/>
  <c r="AI166" i="1"/>
  <c r="AN166" i="1"/>
  <c r="AI167" i="1"/>
  <c r="AN167" i="1"/>
  <c r="AI168" i="1"/>
  <c r="AN168" i="1"/>
  <c r="AI169" i="1"/>
  <c r="AN169" i="1"/>
  <c r="AI170" i="1"/>
  <c r="AN170" i="1"/>
  <c r="AI171" i="1"/>
  <c r="AN171" i="1"/>
  <c r="AI172" i="1"/>
  <c r="AN172" i="1"/>
  <c r="AI173" i="1"/>
  <c r="AN173" i="1"/>
  <c r="AI174" i="1"/>
  <c r="AJ174" i="1" s="1"/>
  <c r="AN174" i="1"/>
  <c r="AI175" i="1"/>
  <c r="AN175" i="1"/>
  <c r="AI176" i="1"/>
  <c r="AN176" i="1"/>
  <c r="AI177" i="1"/>
  <c r="AN177" i="1"/>
  <c r="AI178" i="1"/>
  <c r="AN178" i="1"/>
  <c r="AI179" i="1"/>
  <c r="AN179" i="1"/>
  <c r="AI180" i="1"/>
  <c r="AN180" i="1"/>
  <c r="AI181" i="1"/>
  <c r="AN181" i="1"/>
  <c r="AI182" i="1"/>
  <c r="AN182" i="1"/>
  <c r="AI183" i="1"/>
  <c r="AN183" i="1"/>
  <c r="AI184" i="1"/>
  <c r="AN184" i="1"/>
  <c r="AI185" i="1"/>
  <c r="AN185" i="1"/>
  <c r="AI186" i="1"/>
  <c r="AN186" i="1"/>
  <c r="AI187" i="1"/>
  <c r="AN187" i="1"/>
  <c r="AI188" i="1"/>
  <c r="AN188" i="1"/>
  <c r="AI189" i="1"/>
  <c r="AJ189" i="1" s="1"/>
  <c r="AN189" i="1"/>
  <c r="AI190" i="1"/>
  <c r="AJ190" i="1" s="1"/>
  <c r="AN190" i="1"/>
  <c r="AI191" i="1"/>
  <c r="AN191" i="1"/>
  <c r="AI192" i="1"/>
  <c r="AJ192" i="1" s="1"/>
  <c r="AN192" i="1"/>
  <c r="AI193" i="1"/>
  <c r="AN193" i="1"/>
  <c r="AI194" i="1"/>
  <c r="AN194" i="1"/>
  <c r="AI195" i="1"/>
  <c r="AN195" i="1"/>
  <c r="AI196" i="1"/>
  <c r="AN196" i="1"/>
  <c r="AI197" i="1"/>
  <c r="AJ197" i="1" s="1"/>
  <c r="AN197" i="1"/>
  <c r="AI198" i="1"/>
  <c r="AN198" i="1"/>
  <c r="AI199" i="1"/>
  <c r="AN199" i="1"/>
  <c r="AI200" i="1"/>
  <c r="AJ200" i="1" s="1"/>
  <c r="AN200" i="1"/>
  <c r="AI201" i="1"/>
  <c r="AN201" i="1"/>
  <c r="AI202" i="1"/>
  <c r="AN202" i="1"/>
  <c r="AI203" i="1"/>
  <c r="AN203" i="1"/>
  <c r="AI204" i="1"/>
  <c r="AN204" i="1"/>
  <c r="AI205" i="1"/>
  <c r="AN205" i="1"/>
  <c r="AI206" i="1"/>
  <c r="AN206" i="1"/>
  <c r="AI207" i="1"/>
  <c r="AN207" i="1"/>
  <c r="AI208" i="1"/>
  <c r="AJ208" i="1" s="1"/>
  <c r="AN208" i="1"/>
  <c r="AI209" i="1"/>
  <c r="AN209" i="1"/>
  <c r="AI210" i="1"/>
  <c r="AN210" i="1"/>
  <c r="AI211" i="1"/>
  <c r="AJ211" i="1" s="1"/>
  <c r="AN211" i="1"/>
  <c r="AI212" i="1"/>
  <c r="AN212" i="1"/>
  <c r="AI213" i="1"/>
  <c r="AJ213" i="1" s="1"/>
  <c r="AN213" i="1"/>
  <c r="AI214" i="1"/>
  <c r="AN214" i="1"/>
  <c r="AI215" i="1"/>
  <c r="AN215" i="1"/>
  <c r="AI216" i="1"/>
  <c r="AN216" i="1"/>
  <c r="AI217" i="1"/>
  <c r="AN217" i="1"/>
  <c r="AI218" i="1"/>
  <c r="AN218" i="1"/>
  <c r="AI219" i="1"/>
  <c r="AN219" i="1"/>
  <c r="AI220" i="1"/>
  <c r="AN220" i="1"/>
  <c r="AI221" i="1"/>
  <c r="AN221" i="1"/>
  <c r="AI222" i="1"/>
  <c r="AN222" i="1"/>
  <c r="AI223" i="1"/>
  <c r="AN223" i="1"/>
  <c r="AI224" i="1"/>
  <c r="AN224" i="1"/>
  <c r="AI225" i="1"/>
  <c r="AN225" i="1"/>
  <c r="AI226" i="1"/>
  <c r="AN226" i="1"/>
  <c r="AI227" i="1"/>
  <c r="AN227" i="1"/>
  <c r="AI228" i="1"/>
  <c r="AN228" i="1"/>
  <c r="AI229" i="1"/>
  <c r="AN229" i="1"/>
  <c r="AI230" i="1"/>
  <c r="AN230" i="1"/>
  <c r="AI231" i="1"/>
  <c r="AN231" i="1"/>
  <c r="AI232" i="1"/>
  <c r="AJ232" i="1" s="1"/>
  <c r="AN232" i="1"/>
  <c r="AI233" i="1"/>
  <c r="AN233" i="1"/>
  <c r="AI234" i="1"/>
  <c r="AJ234" i="1" s="1"/>
  <c r="AN234" i="1"/>
  <c r="AI235" i="1"/>
  <c r="AJ235" i="1" s="1"/>
  <c r="AN235" i="1"/>
  <c r="AI236" i="1"/>
  <c r="AN236" i="1"/>
  <c r="AI237" i="1"/>
  <c r="AN237" i="1"/>
  <c r="AI238" i="1"/>
  <c r="AN238" i="1"/>
  <c r="AI239" i="1"/>
  <c r="AN239" i="1"/>
  <c r="AI240" i="1"/>
  <c r="AN240" i="1"/>
  <c r="AI241" i="1"/>
  <c r="AN241" i="1"/>
  <c r="AI242" i="1"/>
  <c r="AN242" i="1"/>
  <c r="AI243" i="1"/>
  <c r="AN243" i="1"/>
  <c r="AI244" i="1"/>
  <c r="AN244" i="1"/>
  <c r="AI245" i="1"/>
  <c r="AN245" i="1"/>
  <c r="AI246" i="1"/>
  <c r="AN246" i="1"/>
  <c r="AI247" i="1"/>
  <c r="AN247" i="1"/>
  <c r="AI248" i="1"/>
  <c r="AN248" i="1"/>
  <c r="AI249" i="1"/>
  <c r="AN249" i="1"/>
  <c r="AI250" i="1"/>
  <c r="AN250" i="1"/>
  <c r="AI251" i="1"/>
  <c r="AN251" i="1"/>
  <c r="AI252" i="1"/>
  <c r="AJ252" i="1" s="1"/>
  <c r="AN252" i="1"/>
  <c r="AI253" i="1"/>
  <c r="AN253" i="1"/>
  <c r="AI254" i="1"/>
  <c r="AN254" i="1"/>
  <c r="AI255" i="1"/>
  <c r="AJ255" i="1" s="1"/>
  <c r="AN255" i="1"/>
  <c r="AI256" i="1"/>
  <c r="AN256" i="1"/>
  <c r="AI257" i="1"/>
  <c r="AN257" i="1"/>
  <c r="AI258" i="1"/>
  <c r="AN258" i="1"/>
  <c r="AI259" i="1"/>
  <c r="AN259" i="1"/>
  <c r="AI260" i="1"/>
  <c r="AN260" i="1"/>
  <c r="AI261" i="1"/>
  <c r="AN261" i="1"/>
  <c r="AI262" i="1"/>
  <c r="AN262" i="1"/>
  <c r="AI263" i="1"/>
  <c r="AN263" i="1"/>
  <c r="AI264" i="1"/>
  <c r="AN264" i="1"/>
  <c r="AI265" i="1"/>
  <c r="AN265" i="1"/>
  <c r="AI266" i="1"/>
  <c r="AN266" i="1"/>
  <c r="AI267" i="1"/>
  <c r="AN267" i="1"/>
  <c r="AI268" i="1"/>
  <c r="AN268" i="1"/>
  <c r="AI269" i="1"/>
  <c r="AN269" i="1"/>
  <c r="AI270" i="1"/>
  <c r="AN270" i="1"/>
  <c r="AI271" i="1"/>
  <c r="AN271" i="1"/>
  <c r="AI272" i="1"/>
  <c r="AN272" i="1"/>
  <c r="AI273" i="1"/>
  <c r="AN273" i="1"/>
  <c r="AI274" i="1"/>
  <c r="AN274" i="1"/>
  <c r="AI275" i="1"/>
  <c r="AN275" i="1"/>
  <c r="AI276" i="1"/>
  <c r="AN276" i="1"/>
  <c r="AI277" i="1"/>
  <c r="AN277" i="1"/>
  <c r="AI278" i="1"/>
  <c r="AJ278" i="1" s="1"/>
  <c r="AN278" i="1"/>
  <c r="AI279" i="1"/>
  <c r="AN279" i="1"/>
  <c r="AI280" i="1"/>
  <c r="AN280" i="1"/>
  <c r="AI281" i="1"/>
  <c r="AN281" i="1"/>
  <c r="AI282" i="1"/>
  <c r="AN282" i="1"/>
  <c r="AI283" i="1"/>
  <c r="AJ283" i="1" s="1"/>
  <c r="AN283" i="1"/>
  <c r="AI284" i="1"/>
  <c r="AN284" i="1"/>
  <c r="AI285" i="1"/>
  <c r="AN285" i="1"/>
  <c r="AI286" i="1"/>
  <c r="AN286" i="1"/>
  <c r="AI287" i="1"/>
  <c r="AN287" i="1"/>
  <c r="AI288" i="1"/>
  <c r="AN288" i="1"/>
  <c r="AI289" i="1"/>
  <c r="AN289" i="1"/>
  <c r="AI290" i="1"/>
  <c r="AN290" i="1"/>
  <c r="AI291" i="1"/>
  <c r="AN291" i="1"/>
  <c r="AI292" i="1"/>
  <c r="AN292" i="1"/>
  <c r="AI293" i="1"/>
  <c r="AN293" i="1"/>
  <c r="AI294" i="1"/>
  <c r="AN294" i="1"/>
  <c r="AI295" i="1"/>
  <c r="AJ295" i="1" s="1"/>
  <c r="AN295" i="1"/>
  <c r="AI296" i="1"/>
  <c r="AN296" i="1"/>
  <c r="AI297" i="1"/>
  <c r="AJ297" i="1" s="1"/>
  <c r="AN297" i="1"/>
  <c r="AI298" i="1"/>
  <c r="AJ298" i="1" s="1"/>
  <c r="AN298" i="1"/>
  <c r="AI299" i="1"/>
  <c r="AN299" i="1"/>
  <c r="AI300" i="1"/>
  <c r="AN300" i="1"/>
  <c r="AI301" i="1"/>
  <c r="AN301" i="1"/>
  <c r="AI302" i="1"/>
  <c r="AN302" i="1"/>
  <c r="AI303" i="1"/>
  <c r="AN303" i="1"/>
  <c r="AI304" i="1"/>
  <c r="AN304" i="1"/>
  <c r="AI305" i="1"/>
  <c r="AN305" i="1"/>
  <c r="AI306" i="1"/>
  <c r="AN306" i="1"/>
  <c r="AI307" i="1"/>
  <c r="AN307" i="1"/>
  <c r="AI308" i="1"/>
  <c r="AN308" i="1"/>
  <c r="AI309" i="1"/>
  <c r="AN309" i="1"/>
  <c r="AI310" i="1"/>
  <c r="AN310" i="1"/>
  <c r="AI311" i="1"/>
  <c r="AN311" i="1"/>
  <c r="AI312" i="1"/>
  <c r="AN312" i="1"/>
  <c r="AI313" i="1"/>
  <c r="AN313" i="1"/>
  <c r="AI314" i="1"/>
  <c r="AJ314" i="1" s="1"/>
  <c r="AN314" i="1"/>
  <c r="AI315" i="1"/>
  <c r="AN315" i="1"/>
  <c r="AI316" i="1"/>
  <c r="AN316" i="1"/>
  <c r="AI317" i="1"/>
  <c r="AJ317" i="1" s="1"/>
  <c r="AN317" i="1"/>
  <c r="AI318" i="1"/>
  <c r="AJ318" i="1" s="1"/>
  <c r="AN318" i="1"/>
  <c r="AI319" i="1"/>
  <c r="AJ319" i="1" s="1"/>
  <c r="AN319" i="1"/>
  <c r="AI320" i="1"/>
  <c r="AN320" i="1"/>
  <c r="AI321" i="1"/>
  <c r="AN321" i="1"/>
  <c r="AI322" i="1"/>
  <c r="AJ322" i="1" s="1"/>
  <c r="AN322" i="1"/>
  <c r="AI323" i="1"/>
  <c r="AN323" i="1"/>
  <c r="AI324" i="1"/>
  <c r="AN324" i="1"/>
  <c r="AI325" i="1"/>
  <c r="AN325" i="1"/>
  <c r="AI326" i="1"/>
  <c r="AN326" i="1"/>
  <c r="AI327" i="1"/>
  <c r="AN327" i="1"/>
  <c r="AI328" i="1"/>
  <c r="AN328" i="1"/>
  <c r="AI329" i="1"/>
  <c r="AJ329" i="1" s="1"/>
  <c r="AN329" i="1"/>
  <c r="AI330" i="1"/>
  <c r="AN330" i="1"/>
  <c r="AI331" i="1"/>
  <c r="AN331" i="1"/>
  <c r="AI332" i="1"/>
  <c r="AN332" i="1"/>
  <c r="AI333" i="1"/>
  <c r="AN333" i="1"/>
  <c r="AI334" i="1"/>
  <c r="AN334" i="1"/>
  <c r="AI335" i="1"/>
  <c r="AJ335" i="1" s="1"/>
  <c r="AN335" i="1"/>
  <c r="AI336" i="1"/>
  <c r="AJ336" i="1" s="1"/>
  <c r="AN336" i="1"/>
  <c r="AI337" i="1"/>
  <c r="AN337" i="1"/>
  <c r="AI338" i="1"/>
  <c r="AJ338" i="1" s="1"/>
  <c r="AN338" i="1"/>
  <c r="AI339" i="1"/>
  <c r="AN339" i="1"/>
  <c r="AI340" i="1"/>
  <c r="AN340" i="1"/>
  <c r="AI341" i="1"/>
  <c r="AN341" i="1"/>
  <c r="AI342" i="1"/>
  <c r="AJ342" i="1" s="1"/>
  <c r="AN342" i="1"/>
  <c r="AI343" i="1"/>
  <c r="AN343" i="1"/>
  <c r="AI344" i="1"/>
  <c r="AN344" i="1"/>
  <c r="AI345" i="1"/>
  <c r="AN345" i="1"/>
  <c r="AI346" i="1"/>
  <c r="AN346" i="1"/>
  <c r="AI347" i="1"/>
  <c r="AN347" i="1"/>
  <c r="AI348" i="1"/>
  <c r="AJ348" i="1" s="1"/>
  <c r="AN348" i="1"/>
  <c r="AI349" i="1"/>
  <c r="AN349" i="1"/>
  <c r="AI350" i="1"/>
  <c r="AJ350" i="1" s="1"/>
  <c r="AN350" i="1"/>
  <c r="AI351" i="1"/>
  <c r="AJ351" i="1" s="1"/>
  <c r="AN351" i="1"/>
  <c r="AI352" i="1"/>
  <c r="AJ352" i="1" s="1"/>
  <c r="AN352" i="1"/>
  <c r="AI353" i="1"/>
  <c r="AN353" i="1"/>
  <c r="AI354" i="1"/>
  <c r="AN354" i="1"/>
  <c r="AI355" i="1"/>
  <c r="AN355" i="1"/>
  <c r="AI356" i="1"/>
  <c r="AN356" i="1"/>
  <c r="AI357" i="1"/>
  <c r="AJ357" i="1" s="1"/>
  <c r="AN357" i="1"/>
  <c r="AI358" i="1"/>
  <c r="AN358" i="1"/>
  <c r="AI359" i="1"/>
  <c r="AN359" i="1"/>
  <c r="AI360" i="1"/>
  <c r="AJ360" i="1" s="1"/>
  <c r="AN360" i="1"/>
  <c r="AI361" i="1"/>
  <c r="AN361" i="1"/>
  <c r="AI362" i="1"/>
  <c r="AJ362" i="1" s="1"/>
  <c r="AN362" i="1"/>
  <c r="AI363" i="1"/>
  <c r="AN363" i="1"/>
  <c r="AI364" i="1"/>
  <c r="AN364" i="1"/>
  <c r="AI365" i="1"/>
  <c r="AN365" i="1"/>
  <c r="AI366" i="1"/>
  <c r="AN366" i="1"/>
  <c r="AI367" i="1"/>
  <c r="AJ367" i="1" s="1"/>
  <c r="AN367" i="1"/>
  <c r="AI368" i="1"/>
  <c r="AN368" i="1"/>
  <c r="AI369" i="1"/>
  <c r="AJ369" i="1" s="1"/>
  <c r="AN369" i="1"/>
  <c r="AI370" i="1"/>
  <c r="AJ370" i="1" s="1"/>
  <c r="AN370" i="1"/>
  <c r="AI371" i="1"/>
  <c r="AN371" i="1"/>
  <c r="AI372" i="1"/>
  <c r="AN372" i="1"/>
  <c r="AI373" i="1"/>
  <c r="AN373" i="1"/>
  <c r="AI374" i="1"/>
  <c r="AN374" i="1"/>
  <c r="AI375" i="1"/>
  <c r="AN375" i="1"/>
  <c r="AI376" i="1"/>
  <c r="AN376" i="1"/>
  <c r="AI377" i="1"/>
  <c r="AN377" i="1"/>
  <c r="AI378" i="1"/>
  <c r="AN378" i="1"/>
  <c r="AI379" i="1"/>
  <c r="AN379" i="1"/>
  <c r="AI380" i="1"/>
  <c r="AN380" i="1"/>
  <c r="AI381" i="1"/>
  <c r="AN381" i="1"/>
  <c r="AI382" i="1"/>
  <c r="AJ382" i="1" s="1"/>
  <c r="AN382" i="1"/>
  <c r="AI383" i="1"/>
  <c r="AN383" i="1"/>
  <c r="AI384" i="1"/>
  <c r="AN384" i="1"/>
  <c r="AI385" i="1"/>
  <c r="AN385" i="1"/>
  <c r="AI386" i="1"/>
  <c r="AN386" i="1"/>
  <c r="AI387" i="1"/>
  <c r="AN387" i="1"/>
  <c r="AI388" i="1"/>
  <c r="AN388" i="1"/>
  <c r="AI389" i="1"/>
  <c r="AN389" i="1"/>
  <c r="AI390" i="1"/>
  <c r="AJ390" i="1" s="1"/>
  <c r="AN390" i="1"/>
  <c r="AI391" i="1"/>
  <c r="AN391" i="1"/>
  <c r="AI392" i="1"/>
  <c r="AN392" i="1"/>
  <c r="AI393" i="1"/>
  <c r="AN393" i="1"/>
  <c r="AI394" i="1"/>
  <c r="AN394" i="1"/>
  <c r="AI395" i="1"/>
  <c r="AN395" i="1"/>
  <c r="AI396" i="1"/>
  <c r="AN396" i="1"/>
  <c r="AI397" i="1"/>
  <c r="AN397" i="1"/>
  <c r="AI398" i="1"/>
  <c r="AN398" i="1"/>
  <c r="AI399" i="1"/>
  <c r="AN399" i="1"/>
  <c r="AI400" i="1"/>
  <c r="AN400" i="1"/>
  <c r="AI401" i="1"/>
  <c r="AN401" i="1"/>
  <c r="AI402" i="1"/>
  <c r="AN402" i="1"/>
  <c r="AI403" i="1"/>
  <c r="AN403" i="1"/>
  <c r="AI404" i="1"/>
  <c r="AN404" i="1"/>
  <c r="AI405" i="1"/>
  <c r="AN405" i="1"/>
  <c r="AI406" i="1"/>
  <c r="AN406" i="1"/>
  <c r="AI407" i="1"/>
  <c r="AN407" i="1"/>
  <c r="AI408" i="1"/>
  <c r="AN408" i="1"/>
  <c r="AI409" i="1"/>
  <c r="AN409" i="1"/>
  <c r="AI410" i="1"/>
  <c r="AN410" i="1"/>
  <c r="AI411" i="1"/>
  <c r="AN411" i="1"/>
  <c r="AI412" i="1"/>
  <c r="AN412" i="1"/>
  <c r="AI413" i="1"/>
  <c r="AJ413" i="1" s="1"/>
  <c r="AN413" i="1"/>
  <c r="AI414" i="1"/>
  <c r="AN414" i="1"/>
  <c r="AI415" i="1"/>
  <c r="AN415" i="1"/>
  <c r="AI416" i="1"/>
  <c r="AN416" i="1"/>
  <c r="AI417" i="1"/>
  <c r="AN417" i="1"/>
  <c r="AI418" i="1"/>
  <c r="AN418" i="1"/>
  <c r="AI419" i="1"/>
  <c r="AN419" i="1"/>
  <c r="AI420" i="1"/>
  <c r="AN420" i="1"/>
  <c r="AI421" i="1"/>
  <c r="AN421" i="1"/>
  <c r="AI422" i="1"/>
  <c r="AN422" i="1"/>
  <c r="AI423" i="1"/>
  <c r="AJ423" i="1" s="1"/>
  <c r="AN423" i="1"/>
  <c r="AI424" i="1"/>
  <c r="AN424" i="1"/>
  <c r="AI425" i="1"/>
  <c r="AN425" i="1"/>
  <c r="AI426" i="1"/>
  <c r="AN426" i="1"/>
  <c r="AI427" i="1"/>
  <c r="AN427" i="1"/>
  <c r="AI428" i="1"/>
  <c r="AJ428" i="1" s="1"/>
  <c r="AN428" i="1"/>
  <c r="AI429" i="1"/>
  <c r="AJ429" i="1" s="1"/>
  <c r="AN429" i="1"/>
  <c r="AI430" i="1"/>
  <c r="AN430" i="1"/>
  <c r="AI431" i="1"/>
  <c r="AJ431" i="1" s="1"/>
  <c r="AN431" i="1"/>
  <c r="AI432" i="1"/>
  <c r="AN432" i="1"/>
  <c r="AI433" i="1"/>
  <c r="AN433" i="1"/>
  <c r="AI434" i="1"/>
  <c r="AN434" i="1"/>
  <c r="AI435" i="1"/>
  <c r="AN435" i="1"/>
  <c r="AI436" i="1"/>
  <c r="AN436" i="1"/>
  <c r="AI437" i="1"/>
  <c r="AJ437" i="1" s="1"/>
  <c r="AN437" i="1"/>
  <c r="AI438" i="1"/>
  <c r="AN438" i="1"/>
  <c r="AI439" i="1"/>
  <c r="AN439" i="1"/>
  <c r="AI440" i="1"/>
  <c r="AJ440" i="1" s="1"/>
  <c r="AN440" i="1"/>
  <c r="AI441" i="1"/>
  <c r="AN441" i="1"/>
  <c r="AI442" i="1"/>
  <c r="AN442" i="1"/>
  <c r="AI443" i="1"/>
  <c r="AN443" i="1"/>
  <c r="AI444" i="1"/>
  <c r="AN444" i="1"/>
  <c r="AI445" i="1"/>
  <c r="AJ445" i="1" s="1"/>
  <c r="AN445" i="1"/>
  <c r="AI446" i="1"/>
  <c r="AN446" i="1"/>
  <c r="AI447" i="1"/>
  <c r="AJ447" i="1" s="1"/>
  <c r="AN447" i="1"/>
  <c r="AI448" i="1"/>
  <c r="AJ448" i="1" s="1"/>
  <c r="AN448" i="1"/>
  <c r="AI449" i="1"/>
  <c r="AN449" i="1"/>
  <c r="AI450" i="1"/>
  <c r="AN450" i="1"/>
  <c r="AI451" i="1"/>
  <c r="AN451" i="1"/>
  <c r="AI452" i="1"/>
  <c r="AN452" i="1"/>
  <c r="AI453" i="1"/>
  <c r="AJ453" i="1" s="1"/>
  <c r="AN453" i="1"/>
  <c r="AI454" i="1"/>
  <c r="AN454" i="1"/>
  <c r="AI455" i="1"/>
  <c r="AJ455" i="1" s="1"/>
  <c r="AN455" i="1"/>
  <c r="AI456" i="1"/>
  <c r="AJ456" i="1" s="1"/>
  <c r="AN456" i="1"/>
  <c r="AI457" i="1"/>
  <c r="AN457" i="1"/>
  <c r="AI458" i="1"/>
  <c r="AN458" i="1"/>
  <c r="AI459" i="1"/>
  <c r="AN459" i="1"/>
  <c r="AI460" i="1"/>
  <c r="AN460" i="1"/>
  <c r="AI461" i="1"/>
  <c r="AJ461" i="1" s="1"/>
  <c r="AN461" i="1"/>
  <c r="AI462" i="1"/>
  <c r="AN462" i="1"/>
  <c r="AI463" i="1"/>
  <c r="AJ463" i="1" s="1"/>
  <c r="AN463" i="1"/>
  <c r="AI464" i="1"/>
  <c r="AN464" i="1"/>
  <c r="AI465" i="1"/>
  <c r="AN465" i="1"/>
  <c r="AI466" i="1"/>
  <c r="AN466" i="1"/>
  <c r="AI467" i="1"/>
  <c r="AN467" i="1"/>
  <c r="AI468" i="1"/>
  <c r="AN468" i="1"/>
  <c r="AI469" i="1"/>
  <c r="AJ469" i="1" s="1"/>
  <c r="AN469" i="1"/>
  <c r="AI470" i="1"/>
  <c r="AJ470" i="1" s="1"/>
  <c r="AN470" i="1"/>
  <c r="AI471" i="1"/>
  <c r="AN471" i="1"/>
  <c r="AI472" i="1"/>
  <c r="AJ472" i="1" s="1"/>
  <c r="AN472" i="1"/>
  <c r="AI473" i="1"/>
  <c r="AN473" i="1"/>
  <c r="AI474" i="1"/>
  <c r="AN474" i="1"/>
  <c r="AI475" i="1"/>
  <c r="AN475" i="1"/>
  <c r="AI476" i="1"/>
  <c r="AN476" i="1"/>
  <c r="AI477" i="1"/>
  <c r="AJ477" i="1" s="1"/>
  <c r="AN477" i="1"/>
  <c r="AI478" i="1"/>
  <c r="AN478" i="1"/>
  <c r="AI479" i="1"/>
  <c r="AJ479" i="1" s="1"/>
  <c r="AN479" i="1"/>
  <c r="AI480" i="1"/>
  <c r="AJ480" i="1" s="1"/>
  <c r="AN480" i="1"/>
  <c r="AI481" i="1"/>
  <c r="AN481" i="1"/>
  <c r="AI482" i="1"/>
  <c r="AN482" i="1"/>
  <c r="AI483" i="1"/>
  <c r="AN483" i="1"/>
  <c r="AI484" i="1"/>
  <c r="AN484" i="1"/>
  <c r="AI485" i="1"/>
  <c r="AJ485" i="1" s="1"/>
  <c r="AN485" i="1"/>
  <c r="AI486" i="1"/>
  <c r="AN486" i="1"/>
  <c r="AI487" i="1"/>
  <c r="AJ487" i="1" s="1"/>
  <c r="AN487" i="1"/>
  <c r="AI488" i="1"/>
  <c r="AN488" i="1"/>
  <c r="AI489" i="1"/>
  <c r="AJ489" i="1" s="1"/>
  <c r="AN489" i="1"/>
  <c r="AI490" i="1"/>
  <c r="AN490" i="1"/>
  <c r="AI491" i="1"/>
  <c r="AN491" i="1"/>
  <c r="AI492" i="1"/>
  <c r="AN492" i="1"/>
  <c r="AI493" i="1"/>
  <c r="AJ493" i="1" s="1"/>
  <c r="AN493" i="1"/>
  <c r="AI494" i="1"/>
  <c r="AN494" i="1"/>
  <c r="AI495" i="1"/>
  <c r="AN495" i="1"/>
  <c r="AI496" i="1"/>
  <c r="AN496" i="1"/>
  <c r="AI497" i="1"/>
  <c r="AN497" i="1"/>
  <c r="AI498" i="1"/>
  <c r="AJ498" i="1" s="1"/>
  <c r="AN498" i="1"/>
  <c r="AI499" i="1"/>
  <c r="AJ499" i="1" s="1"/>
  <c r="AN499" i="1"/>
  <c r="AI500" i="1"/>
  <c r="AJ500" i="1" s="1"/>
  <c r="AN500" i="1"/>
  <c r="AI501" i="1"/>
  <c r="AJ501" i="1" s="1"/>
  <c r="AN501" i="1"/>
  <c r="AI502" i="1"/>
  <c r="AJ502" i="1" s="1"/>
  <c r="AN502" i="1"/>
  <c r="AI503" i="1"/>
  <c r="AJ503" i="1" s="1"/>
  <c r="AN503" i="1"/>
  <c r="AI504" i="1"/>
  <c r="AJ504" i="1" s="1"/>
  <c r="AN504" i="1"/>
  <c r="AI505" i="1"/>
  <c r="AJ505" i="1" s="1"/>
  <c r="AN505" i="1"/>
  <c r="AI506" i="1"/>
  <c r="AJ506" i="1" s="1"/>
  <c r="AN506" i="1"/>
  <c r="AI507" i="1"/>
  <c r="AJ507" i="1" s="1"/>
  <c r="AN507" i="1"/>
  <c r="AI508" i="1"/>
  <c r="AJ508" i="1" s="1"/>
  <c r="AN508" i="1"/>
  <c r="AI509" i="1"/>
  <c r="AJ509" i="1" s="1"/>
  <c r="AN509" i="1"/>
  <c r="AI510" i="1"/>
  <c r="AJ510" i="1" s="1"/>
  <c r="AN510" i="1"/>
  <c r="AI511" i="1"/>
  <c r="AN511" i="1"/>
  <c r="AI512" i="1"/>
  <c r="AN512" i="1"/>
  <c r="AI513" i="1"/>
  <c r="AN513" i="1"/>
  <c r="AI514" i="1"/>
  <c r="AN514" i="1"/>
  <c r="AI515" i="1"/>
  <c r="AJ515" i="1" s="1"/>
  <c r="AN515" i="1"/>
  <c r="AI516" i="1"/>
  <c r="AN516" i="1"/>
  <c r="AI517" i="1"/>
  <c r="AN517" i="1"/>
  <c r="AI518" i="1"/>
  <c r="AN518" i="1"/>
  <c r="AI519" i="1"/>
  <c r="AN519" i="1"/>
  <c r="AI520" i="1"/>
  <c r="AN520" i="1"/>
  <c r="AI521" i="1"/>
  <c r="AN521" i="1"/>
  <c r="AI522" i="1"/>
  <c r="AN522" i="1"/>
  <c r="AI523" i="1"/>
  <c r="AN523" i="1"/>
  <c r="AI524" i="1"/>
  <c r="AN524" i="1"/>
  <c r="AI525" i="1"/>
  <c r="AN525" i="1"/>
  <c r="AI526" i="1"/>
  <c r="AN526" i="1"/>
  <c r="AI527" i="1"/>
  <c r="AN527" i="1"/>
  <c r="AI528" i="1"/>
  <c r="AJ528" i="1" s="1"/>
  <c r="AN528" i="1"/>
  <c r="AI529" i="1"/>
  <c r="AN529" i="1"/>
  <c r="AI530" i="1"/>
  <c r="AN530" i="1"/>
  <c r="AI531" i="1"/>
  <c r="AN531" i="1"/>
  <c r="AI532" i="1"/>
  <c r="AN532" i="1"/>
  <c r="AI533" i="1"/>
  <c r="AN533" i="1"/>
  <c r="AI534" i="1"/>
  <c r="AJ534" i="1" s="1"/>
  <c r="AN534" i="1"/>
  <c r="AI535" i="1"/>
  <c r="AN535" i="1"/>
  <c r="AI536" i="1"/>
  <c r="AN536" i="1"/>
  <c r="AI537" i="1"/>
  <c r="AJ537" i="1" s="1"/>
  <c r="AN537" i="1"/>
  <c r="AI538" i="1"/>
  <c r="AJ538" i="1" s="1"/>
  <c r="AN538" i="1"/>
  <c r="AI539" i="1"/>
  <c r="AJ539" i="1" s="1"/>
  <c r="AN539" i="1"/>
  <c r="AI540" i="1"/>
  <c r="AN540" i="1"/>
  <c r="AI541" i="1"/>
  <c r="AJ541" i="1" s="1"/>
  <c r="AN541" i="1"/>
  <c r="AI542" i="1"/>
  <c r="AN542" i="1"/>
  <c r="AI543" i="1"/>
  <c r="AJ543" i="1" s="1"/>
  <c r="AN543" i="1"/>
  <c r="AI544" i="1"/>
  <c r="AN544" i="1"/>
  <c r="AI545" i="1"/>
  <c r="AN545" i="1"/>
  <c r="AI546" i="1"/>
  <c r="AJ546" i="1" s="1"/>
  <c r="AN546" i="1"/>
  <c r="AI547" i="1"/>
  <c r="AN547" i="1"/>
  <c r="AI548" i="1"/>
  <c r="AN548" i="1"/>
  <c r="AI549" i="1"/>
  <c r="AN549" i="1"/>
  <c r="AI550" i="1"/>
  <c r="AN550" i="1"/>
  <c r="AI551" i="1"/>
  <c r="AN551" i="1"/>
  <c r="AI552" i="1"/>
  <c r="AN552" i="1"/>
  <c r="AI553" i="1"/>
  <c r="AN553" i="1"/>
  <c r="AI554" i="1"/>
  <c r="AN554" i="1"/>
  <c r="AI555" i="1"/>
  <c r="AJ555" i="1" s="1"/>
  <c r="AN555" i="1"/>
  <c r="AI556" i="1"/>
  <c r="AN556" i="1"/>
  <c r="AI557" i="1"/>
  <c r="AN557" i="1"/>
  <c r="AI558" i="1"/>
  <c r="AN558" i="1"/>
  <c r="AI559" i="1"/>
  <c r="AN559" i="1"/>
  <c r="AI560" i="1"/>
  <c r="AJ560" i="1" s="1"/>
  <c r="AN560" i="1"/>
  <c r="AI561" i="1"/>
  <c r="AN561" i="1"/>
  <c r="AI562" i="1"/>
  <c r="AN562" i="1"/>
  <c r="AI563" i="1"/>
  <c r="AN563" i="1"/>
  <c r="AI564" i="1"/>
  <c r="AN564" i="1"/>
  <c r="AI565" i="1"/>
  <c r="AN565" i="1"/>
  <c r="AI566" i="1"/>
  <c r="AJ566" i="1" s="1"/>
  <c r="AN566" i="1"/>
  <c r="AI567" i="1"/>
  <c r="AN567" i="1"/>
  <c r="AI568" i="1"/>
  <c r="AN568" i="1"/>
  <c r="AI569" i="1"/>
  <c r="AN569" i="1"/>
  <c r="AI570" i="1"/>
  <c r="AN570" i="1"/>
  <c r="AI571" i="1"/>
  <c r="AN571" i="1"/>
  <c r="AI572" i="1"/>
  <c r="AN572" i="1"/>
  <c r="AI573" i="1"/>
  <c r="AN573" i="1"/>
  <c r="AI574" i="1"/>
  <c r="AN574" i="1"/>
  <c r="AI575" i="1"/>
  <c r="AN575" i="1"/>
  <c r="AI576" i="1"/>
  <c r="AJ576" i="1" s="1"/>
  <c r="AN576" i="1"/>
  <c r="AI577" i="1"/>
  <c r="AN577" i="1"/>
  <c r="AI578" i="1"/>
  <c r="AJ578" i="1" s="1"/>
  <c r="AN578" i="1"/>
  <c r="AI579" i="1"/>
  <c r="AN579" i="1"/>
  <c r="AI580" i="1"/>
  <c r="AN580" i="1"/>
  <c r="AI581" i="1"/>
  <c r="AN581" i="1"/>
  <c r="AI582" i="1"/>
  <c r="AN582" i="1"/>
  <c r="AI583" i="1"/>
  <c r="AN583" i="1"/>
  <c r="AI584" i="1"/>
  <c r="AJ584" i="1" s="1"/>
  <c r="AN584" i="1"/>
  <c r="AI585" i="1"/>
  <c r="AN585" i="1"/>
  <c r="AI586" i="1"/>
  <c r="AN586" i="1"/>
  <c r="AI587" i="1"/>
  <c r="AN587" i="1"/>
  <c r="AI588" i="1"/>
  <c r="AN588" i="1"/>
  <c r="AI589" i="1"/>
  <c r="AN589" i="1"/>
  <c r="AI590" i="1"/>
  <c r="AN590" i="1"/>
  <c r="AI591" i="1"/>
  <c r="AJ591" i="1" s="1"/>
  <c r="AN591" i="1"/>
  <c r="AI592" i="1"/>
  <c r="AJ592" i="1" s="1"/>
  <c r="AN592" i="1"/>
  <c r="AI593" i="1"/>
  <c r="AJ593" i="1" s="1"/>
  <c r="AN593" i="1"/>
  <c r="AI594" i="1"/>
  <c r="AJ594" i="1" s="1"/>
  <c r="AN594" i="1"/>
  <c r="AI595" i="1"/>
  <c r="AN595" i="1"/>
  <c r="AI596" i="1"/>
  <c r="AN596" i="1"/>
  <c r="AI597" i="1"/>
  <c r="AN597" i="1"/>
  <c r="AI598" i="1"/>
  <c r="AJ598" i="1" s="1"/>
  <c r="AN598" i="1"/>
  <c r="AI599" i="1"/>
  <c r="AJ599" i="1" s="1"/>
  <c r="AN599" i="1"/>
  <c r="AI600" i="1"/>
  <c r="AJ600" i="1" s="1"/>
  <c r="AN600" i="1"/>
  <c r="AI601" i="1"/>
  <c r="AN601" i="1"/>
  <c r="AI602" i="1"/>
  <c r="AJ602" i="1" s="1"/>
  <c r="AN602" i="1"/>
  <c r="AI603" i="1"/>
  <c r="AJ603" i="1" s="1"/>
  <c r="AN603" i="1"/>
  <c r="AI604" i="1"/>
  <c r="AN604" i="1"/>
  <c r="AI605" i="1"/>
  <c r="AN605" i="1"/>
  <c r="AI606" i="1"/>
  <c r="AJ606" i="1" s="1"/>
  <c r="AN606" i="1"/>
  <c r="AI607" i="1"/>
  <c r="AN607" i="1"/>
  <c r="AI608" i="1"/>
  <c r="AJ608" i="1" s="1"/>
  <c r="AN608" i="1"/>
  <c r="AI609" i="1"/>
  <c r="AN609" i="1"/>
  <c r="AI610" i="1"/>
  <c r="AN610" i="1"/>
  <c r="AI611" i="1"/>
  <c r="AJ611" i="1" s="1"/>
  <c r="AN611" i="1"/>
  <c r="AI612" i="1"/>
  <c r="AJ612" i="1" s="1"/>
  <c r="AN612" i="1"/>
  <c r="AI613" i="1"/>
  <c r="AN613" i="1"/>
  <c r="AI614" i="1"/>
  <c r="AN614" i="1"/>
  <c r="AI615" i="1"/>
  <c r="AJ615" i="1" s="1"/>
  <c r="AN615" i="1"/>
  <c r="AI616" i="1"/>
  <c r="AJ616" i="1" s="1"/>
  <c r="AN616" i="1"/>
  <c r="AI617" i="1"/>
  <c r="AJ617" i="1" s="1"/>
  <c r="AN617" i="1"/>
  <c r="AI618" i="1"/>
  <c r="AJ618" i="1" s="1"/>
  <c r="AN618" i="1"/>
  <c r="AI619" i="1"/>
  <c r="AJ619" i="1" s="1"/>
  <c r="AN619" i="1"/>
  <c r="AI620" i="1"/>
  <c r="AJ620" i="1" s="1"/>
  <c r="AN620" i="1"/>
  <c r="AI621" i="1"/>
  <c r="AN621" i="1"/>
  <c r="AI622" i="1"/>
  <c r="AN622" i="1"/>
  <c r="AI623" i="1"/>
  <c r="AN623" i="1"/>
  <c r="AI624" i="1"/>
  <c r="AN624" i="1"/>
  <c r="AI625" i="1"/>
  <c r="AN625" i="1"/>
  <c r="AI626" i="1"/>
  <c r="AN626" i="1"/>
  <c r="AI627" i="1"/>
  <c r="AN627" i="1"/>
  <c r="AI628" i="1"/>
  <c r="AJ628" i="1" s="1"/>
  <c r="AN628" i="1"/>
  <c r="AI629" i="1"/>
  <c r="AN629" i="1"/>
  <c r="AI630" i="1"/>
  <c r="AN630" i="1"/>
  <c r="AI631" i="1"/>
  <c r="AJ631" i="1" s="1"/>
  <c r="AN631" i="1"/>
  <c r="AI632" i="1"/>
  <c r="AN632" i="1"/>
  <c r="AI633" i="1"/>
  <c r="AN633" i="1"/>
  <c r="AI634" i="1"/>
  <c r="AJ634" i="1" s="1"/>
  <c r="AN634" i="1"/>
  <c r="AI635" i="1"/>
  <c r="AN635" i="1"/>
  <c r="AI636" i="1"/>
  <c r="AJ636" i="1" s="1"/>
  <c r="AN636" i="1"/>
  <c r="AI637" i="1"/>
  <c r="AJ637" i="1" s="1"/>
  <c r="AN637" i="1"/>
  <c r="AI638" i="1"/>
  <c r="AN638" i="1"/>
  <c r="AI639" i="1"/>
  <c r="AN639" i="1"/>
  <c r="AI640" i="1"/>
  <c r="AJ640" i="1" s="1"/>
  <c r="AN640" i="1"/>
  <c r="AI641" i="1"/>
  <c r="AN641" i="1"/>
  <c r="AI642" i="1"/>
  <c r="AN642" i="1"/>
  <c r="AI643" i="1"/>
  <c r="AJ643" i="1" s="1"/>
  <c r="AN643" i="1"/>
  <c r="AI644" i="1"/>
  <c r="AN644" i="1"/>
  <c r="AI645" i="1"/>
  <c r="AJ645" i="1" s="1"/>
  <c r="AN645" i="1"/>
  <c r="AI646" i="1"/>
  <c r="AN646" i="1"/>
  <c r="AI647" i="1"/>
  <c r="AJ647" i="1" s="1"/>
  <c r="AN647" i="1"/>
  <c r="AI648" i="1"/>
  <c r="AN648" i="1"/>
  <c r="AI649" i="1"/>
  <c r="AN649" i="1"/>
  <c r="AI650" i="1"/>
  <c r="AJ650" i="1" s="1"/>
  <c r="AN650" i="1"/>
  <c r="AI651" i="1"/>
  <c r="AN651" i="1"/>
  <c r="AI652" i="1"/>
  <c r="AN652" i="1"/>
  <c r="AI653" i="1"/>
  <c r="AJ653" i="1" s="1"/>
  <c r="AN653" i="1"/>
  <c r="AI654" i="1"/>
  <c r="AN654" i="1"/>
  <c r="AI655" i="1"/>
  <c r="AN655" i="1"/>
  <c r="AI656" i="1"/>
  <c r="AN656" i="1"/>
  <c r="AI657" i="1"/>
  <c r="AJ657" i="1" s="1"/>
  <c r="AN657" i="1"/>
  <c r="AI658" i="1"/>
  <c r="AN658" i="1"/>
  <c r="AI659" i="1"/>
  <c r="AJ659" i="1" s="1"/>
  <c r="AN659" i="1"/>
  <c r="AI660" i="1"/>
  <c r="AN660" i="1"/>
  <c r="AI661" i="1"/>
  <c r="AN661" i="1"/>
  <c r="AI662" i="1"/>
  <c r="AN662" i="1"/>
  <c r="AI663" i="1"/>
  <c r="AN663" i="1"/>
  <c r="AI664" i="1"/>
  <c r="AN664" i="1"/>
  <c r="AI665" i="1"/>
  <c r="AN665" i="1"/>
  <c r="AI666" i="1"/>
  <c r="AN666" i="1"/>
  <c r="AI667" i="1"/>
  <c r="AN667" i="1"/>
  <c r="AI668" i="1"/>
  <c r="AN668" i="1"/>
  <c r="AI669" i="1"/>
  <c r="AN669" i="1"/>
  <c r="AI670" i="1"/>
  <c r="AN670" i="1"/>
  <c r="AI671" i="1"/>
  <c r="AN671" i="1"/>
  <c r="AI672" i="1"/>
  <c r="AN672" i="1"/>
  <c r="AI673" i="1"/>
  <c r="AN673" i="1"/>
  <c r="AI674" i="1"/>
  <c r="AN674" i="1"/>
  <c r="AI675" i="1"/>
  <c r="AN675" i="1"/>
  <c r="AI676" i="1"/>
  <c r="AN676" i="1"/>
  <c r="AI677" i="1"/>
  <c r="AN677" i="1"/>
  <c r="AI678" i="1"/>
  <c r="AN678" i="1"/>
  <c r="AI679" i="1"/>
  <c r="AN679" i="1"/>
  <c r="AI680" i="1"/>
  <c r="AN680" i="1"/>
  <c r="AI681" i="1"/>
  <c r="AN681" i="1"/>
  <c r="AI682" i="1"/>
  <c r="AN682" i="1"/>
  <c r="AI683" i="1"/>
  <c r="AN683" i="1"/>
  <c r="AI684" i="1"/>
  <c r="AN684" i="1"/>
  <c r="AI685" i="1"/>
  <c r="AJ685" i="1" s="1"/>
  <c r="AN685" i="1"/>
  <c r="AI686" i="1"/>
  <c r="AJ686" i="1" s="1"/>
  <c r="AN686" i="1"/>
  <c r="AI687" i="1"/>
  <c r="AJ687" i="1" s="1"/>
  <c r="AN687" i="1"/>
  <c r="AI688" i="1"/>
  <c r="AN688" i="1"/>
  <c r="AI689" i="1"/>
  <c r="AN689" i="1"/>
  <c r="AI690" i="1"/>
  <c r="AN690" i="1"/>
  <c r="AI691" i="1"/>
  <c r="AN691" i="1"/>
  <c r="AI692" i="1"/>
  <c r="AJ692" i="1" s="1"/>
  <c r="AN692" i="1"/>
  <c r="AI693" i="1"/>
  <c r="AN693" i="1"/>
  <c r="AI694" i="1"/>
  <c r="AJ694" i="1" s="1"/>
  <c r="AN694" i="1"/>
  <c r="AI695" i="1"/>
  <c r="AJ695" i="1" s="1"/>
  <c r="AN695" i="1"/>
  <c r="AI696" i="1"/>
  <c r="AN696" i="1"/>
  <c r="AI697" i="1"/>
  <c r="AJ697" i="1" s="1"/>
  <c r="AN697" i="1"/>
  <c r="AI698" i="1"/>
  <c r="AN698" i="1"/>
  <c r="AI699" i="1"/>
  <c r="AN699" i="1"/>
  <c r="AI700" i="1"/>
  <c r="AN700" i="1"/>
  <c r="AI701" i="1"/>
  <c r="AN701" i="1"/>
  <c r="AI702" i="1"/>
  <c r="AN702" i="1"/>
  <c r="AI703" i="1"/>
  <c r="AN703" i="1"/>
  <c r="AI704" i="1"/>
  <c r="AN704" i="1"/>
  <c r="AI705" i="1"/>
  <c r="AJ705" i="1" s="1"/>
  <c r="AN705" i="1"/>
  <c r="AI706" i="1"/>
  <c r="AN706" i="1"/>
  <c r="AI707" i="1"/>
  <c r="AN707" i="1"/>
  <c r="AI708" i="1"/>
  <c r="AN708" i="1"/>
  <c r="AI709" i="1"/>
  <c r="AN709" i="1"/>
  <c r="AI710" i="1"/>
  <c r="AN710" i="1"/>
  <c r="AI711" i="1"/>
  <c r="AN711" i="1"/>
  <c r="AI712" i="1"/>
  <c r="AN712" i="1"/>
  <c r="AI713" i="1"/>
  <c r="AN713" i="1"/>
  <c r="AI714" i="1"/>
  <c r="AN714" i="1"/>
  <c r="AI715" i="1"/>
  <c r="AN715" i="1"/>
  <c r="AI716" i="1"/>
  <c r="AN716" i="1"/>
  <c r="AI717" i="1"/>
  <c r="AN717" i="1"/>
  <c r="AI718" i="1"/>
  <c r="AN718" i="1"/>
  <c r="AI719" i="1"/>
  <c r="AN719" i="1"/>
  <c r="AI720" i="1"/>
  <c r="AN720" i="1"/>
  <c r="AI721" i="1"/>
  <c r="AN721" i="1"/>
  <c r="AI722" i="1"/>
  <c r="AN722" i="1"/>
  <c r="AI723" i="1"/>
  <c r="AN723" i="1"/>
  <c r="AI724" i="1"/>
  <c r="AN724" i="1"/>
  <c r="AI725" i="1"/>
  <c r="AN725" i="1"/>
  <c r="AI726" i="1"/>
  <c r="AN726" i="1"/>
  <c r="AI727" i="1"/>
  <c r="AN727" i="1"/>
  <c r="AI728" i="1"/>
  <c r="AN728" i="1"/>
  <c r="AI729" i="1"/>
  <c r="AN729" i="1"/>
  <c r="AI730" i="1"/>
  <c r="AN730" i="1"/>
  <c r="AI731" i="1"/>
  <c r="AN731" i="1"/>
  <c r="AI732" i="1"/>
  <c r="AN732" i="1"/>
  <c r="AI733" i="1"/>
  <c r="AN733" i="1"/>
  <c r="AI734" i="1"/>
  <c r="AN734" i="1"/>
  <c r="AI735" i="1"/>
  <c r="AN735" i="1"/>
  <c r="AI736" i="1"/>
  <c r="AN736" i="1"/>
  <c r="AI737" i="1"/>
  <c r="AJ737" i="1" s="1"/>
  <c r="AN737" i="1"/>
  <c r="AI738" i="1"/>
  <c r="AN738" i="1"/>
  <c r="AI739" i="1"/>
  <c r="AN739" i="1"/>
  <c r="AI740" i="1"/>
  <c r="AJ740" i="1" s="1"/>
  <c r="AN740" i="1"/>
  <c r="AI741" i="1"/>
  <c r="AN741" i="1"/>
  <c r="AI742" i="1"/>
  <c r="AN742" i="1"/>
  <c r="AI743" i="1"/>
  <c r="AJ743" i="1" s="1"/>
  <c r="AN743" i="1"/>
  <c r="AI744" i="1"/>
  <c r="AN744" i="1"/>
  <c r="AI745" i="1"/>
  <c r="AN745" i="1"/>
  <c r="AI746" i="1"/>
  <c r="AN746" i="1"/>
  <c r="AI747" i="1"/>
  <c r="AN747" i="1"/>
  <c r="AI748" i="1"/>
  <c r="AN748" i="1"/>
  <c r="AI749" i="1"/>
  <c r="AN749" i="1"/>
  <c r="AI750" i="1"/>
  <c r="AN750" i="1"/>
  <c r="AI751" i="1"/>
  <c r="AN751" i="1"/>
  <c r="AI752" i="1"/>
  <c r="AJ752" i="1" s="1"/>
  <c r="AN752" i="1"/>
  <c r="AI753" i="1"/>
  <c r="AJ753" i="1" s="1"/>
  <c r="AN753" i="1"/>
  <c r="AI754" i="1"/>
  <c r="AN754" i="1"/>
  <c r="AI755" i="1"/>
  <c r="AN755" i="1"/>
  <c r="AI756" i="1"/>
  <c r="AN756" i="1"/>
  <c r="AI757" i="1"/>
  <c r="AJ757" i="1" s="1"/>
  <c r="AN757" i="1"/>
  <c r="AI758" i="1"/>
  <c r="AN758" i="1"/>
  <c r="AI759" i="1"/>
  <c r="AN759" i="1"/>
  <c r="AI760" i="1"/>
  <c r="AN760" i="1"/>
  <c r="AI761" i="1"/>
  <c r="AN761" i="1"/>
  <c r="AI762" i="1"/>
  <c r="AN762" i="1"/>
  <c r="AI763" i="1"/>
  <c r="AN763" i="1"/>
  <c r="AI764" i="1"/>
  <c r="AN764" i="1"/>
  <c r="AI765" i="1"/>
  <c r="AN765" i="1"/>
  <c r="AI766" i="1"/>
  <c r="AJ766" i="1" s="1"/>
  <c r="AN766" i="1"/>
  <c r="AI767" i="1"/>
  <c r="AN767" i="1"/>
  <c r="AI768" i="1"/>
  <c r="AN768" i="1"/>
  <c r="AI769" i="1"/>
  <c r="AN769" i="1"/>
  <c r="AI770" i="1"/>
  <c r="AJ770" i="1" s="1"/>
  <c r="AN770" i="1"/>
  <c r="AI771" i="1"/>
  <c r="AN771" i="1"/>
  <c r="AI772" i="1"/>
  <c r="AJ772" i="1" s="1"/>
  <c r="AN772" i="1"/>
  <c r="AI773" i="1"/>
  <c r="AJ773" i="1" s="1"/>
  <c r="AN773" i="1"/>
  <c r="AI774" i="1"/>
  <c r="AN774" i="1"/>
  <c r="AI775" i="1"/>
  <c r="AN775" i="1"/>
  <c r="AI776" i="1"/>
  <c r="AJ776" i="1" s="1"/>
  <c r="AN776" i="1"/>
  <c r="AI777" i="1"/>
  <c r="AN777" i="1"/>
  <c r="AI778" i="1"/>
  <c r="AN778" i="1"/>
  <c r="AI779" i="1"/>
  <c r="AN779" i="1"/>
  <c r="AI780" i="1"/>
  <c r="AN780" i="1"/>
  <c r="AI781" i="1"/>
  <c r="AN781" i="1"/>
  <c r="AI782" i="1"/>
  <c r="AN782" i="1"/>
  <c r="AI783" i="1"/>
  <c r="AN783" i="1"/>
  <c r="AI784" i="1"/>
  <c r="AN784" i="1"/>
  <c r="AI785" i="1"/>
  <c r="AN785" i="1"/>
  <c r="AI786" i="1"/>
  <c r="AN786" i="1"/>
  <c r="AI787" i="1"/>
  <c r="AN787" i="1"/>
  <c r="AI788" i="1"/>
  <c r="AJ788" i="1" s="1"/>
  <c r="AN788" i="1"/>
  <c r="AI789" i="1"/>
  <c r="AN789" i="1"/>
  <c r="AI790" i="1"/>
  <c r="AJ790" i="1" s="1"/>
  <c r="AN790" i="1"/>
  <c r="AI791" i="1"/>
  <c r="AN791" i="1"/>
  <c r="AI792" i="1"/>
  <c r="AJ792" i="1" s="1"/>
  <c r="AN792" i="1"/>
  <c r="AI793" i="1"/>
  <c r="AN793" i="1"/>
  <c r="AI794" i="1"/>
  <c r="AN794" i="1"/>
  <c r="AI795" i="1"/>
  <c r="AJ795" i="1" s="1"/>
  <c r="AN795" i="1"/>
  <c r="AI796" i="1"/>
  <c r="AN796" i="1"/>
  <c r="AI797" i="1"/>
  <c r="AJ797" i="1" s="1"/>
  <c r="AN797" i="1"/>
  <c r="AI798" i="1"/>
  <c r="AJ798" i="1" s="1"/>
  <c r="AN798" i="1"/>
  <c r="AI799" i="1"/>
  <c r="AN799" i="1"/>
  <c r="AI800" i="1"/>
  <c r="AJ800" i="1" s="1"/>
  <c r="AN800" i="1"/>
  <c r="AI801" i="1"/>
  <c r="AJ801" i="1" s="1"/>
  <c r="AN801" i="1"/>
  <c r="AI802" i="1"/>
  <c r="AJ802" i="1" s="1"/>
  <c r="AN802" i="1"/>
  <c r="AI803" i="1"/>
  <c r="AJ803" i="1" s="1"/>
  <c r="AN803" i="1"/>
  <c r="AI804" i="1"/>
  <c r="AJ804" i="1" s="1"/>
  <c r="AN804" i="1"/>
  <c r="AI805" i="1"/>
  <c r="AJ805" i="1" s="1"/>
  <c r="AN805" i="1"/>
  <c r="AI806" i="1"/>
  <c r="AJ806" i="1" s="1"/>
  <c r="AN806" i="1"/>
  <c r="AI807" i="1"/>
  <c r="AN807" i="1"/>
  <c r="AI808" i="1"/>
  <c r="AJ808" i="1" s="1"/>
  <c r="AN808" i="1"/>
  <c r="AI809" i="1"/>
  <c r="AJ809" i="1" s="1"/>
  <c r="AN809" i="1"/>
  <c r="AI810" i="1"/>
  <c r="AN810" i="1"/>
  <c r="AI811" i="1"/>
  <c r="AN811" i="1"/>
  <c r="AI812" i="1"/>
  <c r="AN812" i="1"/>
  <c r="AI813" i="1"/>
  <c r="AJ813" i="1" s="1"/>
  <c r="AN813" i="1"/>
  <c r="AI814" i="1"/>
  <c r="AN814" i="1"/>
  <c r="AI815" i="1"/>
  <c r="AN815" i="1"/>
  <c r="AI816" i="1"/>
  <c r="AN816" i="1"/>
  <c r="AI817" i="1"/>
  <c r="AN817" i="1"/>
  <c r="AI818" i="1"/>
  <c r="AN818" i="1"/>
  <c r="AI819" i="1"/>
  <c r="AN819" i="1"/>
  <c r="AI820" i="1"/>
  <c r="AN820" i="1"/>
  <c r="AI821" i="1"/>
  <c r="AN821" i="1"/>
  <c r="AI822" i="1"/>
  <c r="AN822" i="1"/>
  <c r="AI823" i="1"/>
  <c r="AN823" i="1"/>
  <c r="AI824" i="1"/>
  <c r="AN824" i="1"/>
  <c r="AI825" i="1"/>
  <c r="AN825" i="1"/>
  <c r="AI826" i="1"/>
  <c r="AN826" i="1"/>
  <c r="AI827" i="1"/>
  <c r="AN827" i="1"/>
  <c r="AI828" i="1"/>
  <c r="AN828" i="1"/>
  <c r="AI829" i="1"/>
  <c r="AN829" i="1"/>
  <c r="AI830" i="1"/>
  <c r="AN830" i="1"/>
  <c r="AI831" i="1"/>
  <c r="AN831" i="1"/>
  <c r="AI832" i="1"/>
  <c r="AN832" i="1"/>
  <c r="AI833" i="1"/>
  <c r="AN833" i="1"/>
  <c r="AI834" i="1"/>
  <c r="AN834" i="1"/>
  <c r="AI835" i="1"/>
  <c r="AN835" i="1"/>
  <c r="AI836" i="1"/>
  <c r="AN836" i="1"/>
  <c r="AI837" i="1"/>
  <c r="AN837" i="1"/>
  <c r="AI838" i="1"/>
  <c r="AN838" i="1"/>
  <c r="AI839" i="1"/>
  <c r="AN839" i="1"/>
  <c r="AI840" i="1"/>
  <c r="AN840" i="1"/>
  <c r="AI841" i="1"/>
  <c r="AN841" i="1"/>
  <c r="AI842" i="1"/>
  <c r="AN842" i="1"/>
  <c r="AI843" i="1"/>
  <c r="AN843" i="1"/>
  <c r="AI844" i="1"/>
  <c r="AN844" i="1"/>
  <c r="AI845" i="1"/>
  <c r="AN845" i="1"/>
  <c r="AI846" i="1"/>
  <c r="AN846" i="1"/>
  <c r="AI847" i="1"/>
  <c r="AN847" i="1"/>
  <c r="AI848" i="1"/>
  <c r="AN848" i="1"/>
  <c r="AI849" i="1"/>
  <c r="AN849" i="1"/>
  <c r="AI850" i="1"/>
  <c r="AN850" i="1"/>
  <c r="AI851" i="1"/>
  <c r="AN851" i="1"/>
  <c r="AI852" i="1"/>
  <c r="AN852" i="1"/>
  <c r="AI853" i="1"/>
  <c r="AN853" i="1"/>
  <c r="AI854" i="1"/>
  <c r="AJ854" i="1" s="1"/>
  <c r="AN854" i="1"/>
  <c r="AI855" i="1"/>
  <c r="AN855" i="1"/>
  <c r="AI856" i="1"/>
  <c r="AN856" i="1"/>
  <c r="AI857" i="1"/>
  <c r="AN857" i="1"/>
  <c r="AI858" i="1"/>
  <c r="AN858" i="1"/>
  <c r="AI859" i="1"/>
  <c r="AN859" i="1"/>
  <c r="AI860" i="1"/>
  <c r="AJ860" i="1" s="1"/>
  <c r="AN860" i="1"/>
  <c r="AI861" i="1"/>
  <c r="AN861" i="1"/>
  <c r="AI862" i="1"/>
  <c r="AN862" i="1"/>
  <c r="AI863" i="1"/>
  <c r="AN863" i="1"/>
  <c r="AI864" i="1"/>
  <c r="AN864" i="1"/>
  <c r="AI865" i="1"/>
  <c r="AN865" i="1"/>
  <c r="AI866" i="1"/>
  <c r="AN866" i="1"/>
  <c r="AI867" i="1"/>
  <c r="AN867" i="1"/>
  <c r="AI868" i="1"/>
  <c r="AN868" i="1"/>
  <c r="AI869" i="1"/>
  <c r="AN869" i="1"/>
  <c r="AI870" i="1"/>
  <c r="AN870" i="1"/>
  <c r="AI871" i="1"/>
  <c r="AN871" i="1"/>
  <c r="AI872" i="1"/>
  <c r="AN872" i="1"/>
  <c r="AI873" i="1"/>
  <c r="AN873" i="1"/>
  <c r="AI874" i="1"/>
  <c r="AN874" i="1"/>
  <c r="AI875" i="1"/>
  <c r="AN875" i="1"/>
  <c r="AI876" i="1"/>
  <c r="AN876" i="1"/>
  <c r="AI877" i="1"/>
  <c r="AJ877" i="1" s="1"/>
  <c r="AN877" i="1"/>
  <c r="AI878" i="1"/>
  <c r="AN878" i="1"/>
  <c r="AI879" i="1"/>
  <c r="AN879" i="1"/>
  <c r="AI880" i="1"/>
  <c r="AN880" i="1"/>
  <c r="AI881" i="1"/>
  <c r="AN881" i="1"/>
  <c r="AI882" i="1"/>
  <c r="AN882" i="1"/>
  <c r="AI883" i="1"/>
  <c r="AN883" i="1"/>
  <c r="AI884" i="1"/>
  <c r="AI885" i="1"/>
  <c r="AN885" i="1"/>
  <c r="AI886" i="1"/>
  <c r="AN886" i="1"/>
  <c r="AI887" i="1"/>
  <c r="AN887" i="1"/>
  <c r="AI888" i="1"/>
  <c r="AN888" i="1"/>
  <c r="AI889" i="1"/>
  <c r="AJ889" i="1" s="1"/>
  <c r="AN889" i="1"/>
  <c r="AI890" i="1"/>
  <c r="AN890" i="1"/>
  <c r="AI891" i="1"/>
  <c r="AN891" i="1"/>
  <c r="AI892" i="1"/>
  <c r="AN892" i="1"/>
  <c r="AI893" i="1"/>
  <c r="AJ893" i="1" s="1"/>
  <c r="AN893" i="1"/>
  <c r="AI894" i="1"/>
  <c r="AJ894" i="1" s="1"/>
  <c r="AN894" i="1"/>
  <c r="AI895" i="1"/>
  <c r="AN895" i="1"/>
  <c r="AI896" i="1"/>
  <c r="AN896" i="1"/>
  <c r="AI897" i="1"/>
  <c r="AN897" i="1"/>
  <c r="AI898" i="1"/>
  <c r="AI899" i="1"/>
  <c r="AN899" i="1"/>
  <c r="AI900" i="1"/>
  <c r="AN900" i="1"/>
  <c r="AI901" i="1"/>
  <c r="AN901" i="1"/>
  <c r="AI902" i="1"/>
  <c r="AN902" i="1"/>
  <c r="AI903" i="1"/>
  <c r="AN903" i="1"/>
  <c r="AI904" i="1"/>
  <c r="AN904" i="1"/>
  <c r="AI905" i="1"/>
  <c r="AN905" i="1"/>
  <c r="AI906" i="1"/>
  <c r="AN906" i="1"/>
  <c r="AI907" i="1"/>
  <c r="AN907" i="1"/>
  <c r="AI908" i="1"/>
  <c r="AN908" i="1"/>
  <c r="AI909" i="1"/>
  <c r="AN909" i="1"/>
  <c r="AI910" i="1"/>
  <c r="AN910" i="1"/>
  <c r="AI911" i="1"/>
  <c r="AN911" i="1"/>
  <c r="AI912" i="1"/>
  <c r="AN912" i="1"/>
  <c r="AI913" i="1"/>
  <c r="AN913" i="1"/>
  <c r="AI914" i="1"/>
  <c r="AN914" i="1"/>
  <c r="AI915" i="1"/>
  <c r="AN915" i="1"/>
  <c r="AI916" i="1"/>
  <c r="AN916" i="1"/>
  <c r="AI917" i="1"/>
  <c r="AN917" i="1"/>
  <c r="AI918" i="1"/>
  <c r="AN918" i="1"/>
  <c r="AI919" i="1"/>
  <c r="AI920" i="1"/>
  <c r="AN920" i="1"/>
  <c r="AI921" i="1"/>
  <c r="AN921" i="1"/>
  <c r="AI922" i="1"/>
  <c r="AJ922" i="1" s="1"/>
  <c r="AN922" i="1"/>
  <c r="AI923" i="1"/>
  <c r="AN923" i="1"/>
  <c r="AN924" i="1"/>
  <c r="AI925" i="1"/>
  <c r="AN925" i="1"/>
  <c r="AI926" i="1"/>
  <c r="AN926" i="1"/>
  <c r="AI927" i="1"/>
  <c r="AI928" i="1"/>
  <c r="AN928" i="1"/>
  <c r="AI929" i="1"/>
  <c r="AN929" i="1"/>
  <c r="AI930" i="1"/>
  <c r="AJ930" i="1" s="1"/>
  <c r="AN930" i="1"/>
  <c r="AI931" i="1"/>
  <c r="AN931" i="1"/>
  <c r="AI932" i="1"/>
  <c r="AN932" i="1"/>
  <c r="AI933" i="1"/>
  <c r="AN933" i="1"/>
  <c r="AI934" i="1"/>
  <c r="AN934" i="1"/>
  <c r="AI935" i="1"/>
  <c r="AJ935" i="1" s="1"/>
  <c r="AN935" i="1"/>
  <c r="AI936" i="1"/>
  <c r="AN936" i="1"/>
  <c r="AI937" i="1"/>
  <c r="AN937" i="1"/>
  <c r="AI938" i="1"/>
  <c r="AN938" i="1"/>
  <c r="AI939" i="1"/>
  <c r="AN939" i="1"/>
  <c r="AI940" i="1"/>
  <c r="AN940" i="1"/>
  <c r="AI941" i="1"/>
  <c r="AN941" i="1"/>
  <c r="AI942" i="1"/>
  <c r="AN942" i="1"/>
  <c r="AI943" i="1"/>
  <c r="AN943" i="1"/>
  <c r="AI944" i="1"/>
  <c r="AN944" i="1"/>
  <c r="AI945" i="1"/>
  <c r="AN945" i="1"/>
  <c r="AI946" i="1"/>
  <c r="AN946" i="1"/>
  <c r="AI947" i="1"/>
  <c r="AN947" i="1"/>
  <c r="AI948" i="1"/>
  <c r="AN948" i="1"/>
  <c r="AI949" i="1"/>
  <c r="AN949" i="1"/>
  <c r="AI950" i="1"/>
  <c r="AN950" i="1"/>
  <c r="AI951" i="1"/>
  <c r="AN951" i="1"/>
  <c r="AI952" i="1"/>
  <c r="AN952" i="1"/>
  <c r="AI953" i="1"/>
  <c r="AN953" i="1"/>
  <c r="AI954" i="1"/>
  <c r="AJ954" i="1" s="1"/>
  <c r="AN954" i="1"/>
  <c r="AI955" i="1"/>
  <c r="AN955" i="1"/>
  <c r="AI956" i="1"/>
  <c r="AN956" i="1"/>
  <c r="AI957" i="1"/>
  <c r="AN957" i="1"/>
  <c r="AI958" i="1"/>
  <c r="AN958" i="1"/>
  <c r="AI959" i="1"/>
  <c r="AN959" i="1"/>
  <c r="AI960" i="1"/>
  <c r="AN960" i="1"/>
  <c r="AI961" i="1"/>
  <c r="AN961" i="1"/>
  <c r="AI962" i="1"/>
  <c r="AN962" i="1"/>
  <c r="AI963" i="1"/>
  <c r="AN963" i="1"/>
  <c r="AI964" i="1"/>
  <c r="AN964" i="1"/>
  <c r="AI965" i="1"/>
  <c r="AN965" i="1"/>
  <c r="AI966" i="1"/>
  <c r="AN966" i="1"/>
  <c r="AI967" i="1"/>
  <c r="AN967" i="1"/>
  <c r="AI968" i="1"/>
  <c r="AN968" i="1"/>
  <c r="AI969" i="1"/>
  <c r="AN969" i="1"/>
  <c r="AI970" i="1"/>
  <c r="AN970" i="1"/>
  <c r="AI971" i="1"/>
  <c r="AN971" i="1"/>
  <c r="AI972" i="1"/>
  <c r="AN972" i="1"/>
  <c r="AI973" i="1"/>
  <c r="AN973" i="1"/>
  <c r="AJ965" i="1" l="1"/>
  <c r="AJ964" i="1"/>
  <c r="AJ957" i="1"/>
  <c r="AJ815" i="1"/>
  <c r="AJ812" i="1"/>
  <c r="AJ939" i="1"/>
  <c r="AJ937" i="1"/>
  <c r="AJ946" i="1"/>
  <c r="AJ941" i="1"/>
  <c r="AJ903" i="1"/>
  <c r="AJ895" i="1"/>
  <c r="AJ917" i="1"/>
  <c r="AJ905" i="1"/>
  <c r="AJ897" i="1"/>
  <c r="AJ887" i="1"/>
  <c r="AJ886" i="1"/>
  <c r="AJ484" i="1"/>
  <c r="AJ262" i="1"/>
  <c r="AJ250" i="1"/>
  <c r="AJ921" i="1"/>
  <c r="AJ95" i="1"/>
  <c r="AJ646" i="1"/>
  <c r="AJ635" i="1"/>
  <c r="AJ482" i="1"/>
  <c r="AJ345" i="1"/>
  <c r="AJ312" i="1"/>
  <c r="AJ163" i="1"/>
  <c r="AJ908" i="1"/>
  <c r="AJ30" i="1"/>
  <c r="AJ414" i="1"/>
  <c r="AJ167" i="1"/>
  <c r="AJ58" i="1"/>
  <c r="AJ928" i="1"/>
  <c r="AJ536" i="1"/>
  <c r="AJ494" i="1"/>
  <c r="AJ458" i="1"/>
  <c r="AJ457" i="1"/>
  <c r="AJ430" i="1"/>
  <c r="AJ311" i="1"/>
  <c r="AJ205" i="1"/>
  <c r="AJ43" i="1"/>
  <c r="AJ898" i="1"/>
  <c r="AJ738" i="1"/>
  <c r="AJ707" i="1"/>
  <c r="AJ658" i="1"/>
  <c r="AJ406" i="1"/>
  <c r="AJ203" i="1"/>
  <c r="AJ201" i="1"/>
  <c r="AJ181" i="1"/>
  <c r="AJ53" i="1"/>
  <c r="AJ10" i="1"/>
  <c r="AJ7" i="1"/>
  <c r="AJ956" i="1"/>
  <c r="AJ912" i="1"/>
  <c r="AJ868" i="1"/>
  <c r="AJ755" i="1"/>
  <c r="AJ195" i="1"/>
  <c r="AJ130" i="1"/>
  <c r="AJ78" i="1"/>
  <c r="AJ51" i="1"/>
  <c r="AJ756" i="1"/>
  <c r="AJ693" i="1"/>
  <c r="AJ679" i="1"/>
  <c r="AJ605" i="1"/>
  <c r="AJ50" i="1"/>
  <c r="AJ891" i="1"/>
  <c r="AJ807" i="1"/>
  <c r="AJ799" i="1"/>
  <c r="AJ775" i="1"/>
  <c r="AJ677" i="1"/>
  <c r="AJ632" i="1"/>
  <c r="AJ557" i="1"/>
  <c r="AJ289" i="1"/>
  <c r="AJ60" i="1"/>
  <c r="AJ951" i="1"/>
  <c r="AJ931" i="1"/>
  <c r="AJ916" i="1"/>
  <c r="AJ704" i="1"/>
  <c r="AJ678" i="1"/>
  <c r="AJ595" i="1"/>
  <c r="AJ417" i="1"/>
  <c r="AJ233" i="1"/>
  <c r="AJ215" i="1"/>
  <c r="AJ119" i="1"/>
  <c r="AJ98" i="1"/>
  <c r="AJ47" i="1"/>
  <c r="AJ926" i="1"/>
  <c r="AJ910" i="1"/>
  <c r="AJ787" i="1"/>
  <c r="AJ782" i="1"/>
  <c r="AJ607" i="1"/>
  <c r="AJ449" i="1"/>
  <c r="AJ249" i="1"/>
  <c r="AJ890" i="1"/>
  <c r="AJ796" i="1"/>
  <c r="AJ783" i="1"/>
  <c r="AJ768" i="1"/>
  <c r="AJ739" i="1"/>
  <c r="AJ703" i="1"/>
  <c r="AJ680" i="1"/>
  <c r="AJ432" i="1"/>
  <c r="AJ94" i="1"/>
  <c r="AJ57" i="1"/>
  <c r="AJ5" i="1"/>
  <c r="AJ416" i="1"/>
  <c r="AJ248" i="1"/>
  <c r="AJ90" i="1"/>
  <c r="AJ492" i="1"/>
  <c r="AJ462" i="1"/>
  <c r="AJ407" i="1"/>
  <c r="AJ343" i="1"/>
  <c r="AJ287" i="1"/>
  <c r="AJ529" i="1"/>
  <c r="AJ346" i="1"/>
  <c r="AJ282" i="1"/>
  <c r="AJ102" i="1"/>
  <c r="AJ45" i="1"/>
  <c r="AJ542" i="1"/>
  <c r="AJ486" i="1"/>
  <c r="AJ450" i="1"/>
  <c r="AJ446" i="1"/>
  <c r="AJ426" i="1"/>
  <c r="AJ355" i="1"/>
  <c r="AJ354" i="1"/>
  <c r="AJ326" i="1"/>
  <c r="AJ286" i="1"/>
  <c r="AJ256" i="1"/>
  <c r="AJ161" i="1"/>
  <c r="AJ117" i="1"/>
  <c r="AJ48" i="1"/>
  <c r="AJ696" i="1"/>
  <c r="AJ624" i="1"/>
  <c r="AJ452" i="1"/>
  <c r="AJ290" i="1"/>
  <c r="AJ99" i="1"/>
  <c r="AJ55" i="1"/>
  <c r="AJ699" i="1"/>
  <c r="AJ625" i="1"/>
  <c r="AJ573" i="1"/>
  <c r="AJ547" i="1"/>
  <c r="AJ421" i="1"/>
  <c r="AJ379" i="1"/>
  <c r="AJ377" i="1"/>
  <c r="AJ259" i="1"/>
  <c r="AJ165" i="1"/>
  <c r="AJ27" i="1"/>
  <c r="AJ565" i="1"/>
  <c r="AJ438" i="1"/>
  <c r="AJ18" i="1"/>
  <c r="AJ874" i="1"/>
  <c r="AJ870" i="1"/>
  <c r="AJ866" i="1"/>
  <c r="AJ862" i="1"/>
  <c r="AJ816" i="1"/>
  <c r="AJ810" i="1"/>
  <c r="AJ574" i="1"/>
  <c r="AJ548" i="1"/>
  <c r="AJ526" i="1"/>
  <c r="AJ488" i="1"/>
  <c r="AJ460" i="1"/>
  <c r="AJ454" i="1"/>
  <c r="AJ299" i="1"/>
  <c r="AJ148" i="1"/>
  <c r="AJ108" i="1"/>
  <c r="AJ56" i="1"/>
  <c r="AJ21" i="1"/>
  <c r="AJ17" i="1"/>
  <c r="AJ15" i="1"/>
  <c r="AJ691" i="1"/>
  <c r="AJ655" i="1"/>
  <c r="AJ551" i="1"/>
  <c r="AJ545" i="1"/>
  <c r="AJ478" i="1"/>
  <c r="AJ20" i="1"/>
  <c r="AJ919" i="1"/>
  <c r="AJ902" i="1"/>
  <c r="AJ811" i="1"/>
  <c r="AJ791" i="1"/>
  <c r="AJ779" i="1"/>
  <c r="AJ754" i="1"/>
  <c r="AJ746" i="1"/>
  <c r="AJ742" i="1"/>
  <c r="AJ690" i="1"/>
  <c r="AJ639" i="1"/>
  <c r="AJ623" i="1"/>
  <c r="AJ549" i="1"/>
  <c r="AJ527" i="1"/>
  <c r="AJ490" i="1"/>
  <c r="AJ481" i="1"/>
  <c r="AJ464" i="1"/>
  <c r="AJ380" i="1"/>
  <c r="AJ378" i="1"/>
  <c r="AJ341" i="1"/>
  <c r="AJ313" i="1"/>
  <c r="AJ260" i="1"/>
  <c r="AJ28" i="1"/>
  <c r="AJ26" i="1"/>
  <c r="AJ604" i="1"/>
  <c r="AJ395" i="1"/>
  <c r="AJ388" i="1"/>
  <c r="AJ308" i="1"/>
  <c r="AJ212" i="1"/>
  <c r="AJ157" i="1"/>
  <c r="AJ583" i="1"/>
  <c r="AJ396" i="1"/>
  <c r="AJ385" i="1"/>
  <c r="AJ609" i="1"/>
  <c r="AJ563" i="1"/>
  <c r="AJ558" i="1"/>
  <c r="AJ556" i="1"/>
  <c r="AJ550" i="1"/>
  <c r="AJ522" i="1"/>
  <c r="AJ517" i="1"/>
  <c r="AJ516" i="1"/>
  <c r="AJ495" i="1"/>
  <c r="AJ468" i="1"/>
  <c r="AJ466" i="1"/>
  <c r="AJ465" i="1"/>
  <c r="AJ436" i="1"/>
  <c r="AJ434" i="1"/>
  <c r="AJ433" i="1"/>
  <c r="AJ418" i="1"/>
  <c r="AJ405" i="1"/>
  <c r="AJ393" i="1"/>
  <c r="AJ386" i="1"/>
  <c r="AJ358" i="1"/>
  <c r="AJ328" i="1"/>
  <c r="AJ237" i="1"/>
  <c r="AJ219" i="1"/>
  <c r="AJ198" i="1"/>
  <c r="AJ193" i="1"/>
  <c r="AJ31" i="1"/>
  <c r="AJ29" i="1"/>
  <c r="AJ412" i="1"/>
  <c r="AJ401" i="1"/>
  <c r="AJ316" i="1"/>
  <c r="AJ285" i="1"/>
  <c r="AJ230" i="1"/>
  <c r="AJ173" i="1"/>
  <c r="AJ68" i="1"/>
  <c r="AJ251" i="1"/>
  <c r="AJ185" i="1"/>
  <c r="AJ121" i="1"/>
  <c r="AJ103" i="1"/>
  <c r="AJ948" i="1"/>
  <c r="AJ943" i="1"/>
  <c r="AJ914" i="1"/>
  <c r="AJ906" i="1"/>
  <c r="AJ872" i="1"/>
  <c r="AJ864" i="1"/>
  <c r="AJ777" i="1"/>
  <c r="AJ744" i="1"/>
  <c r="AJ736" i="1"/>
  <c r="AJ597" i="1"/>
  <c r="AJ582" i="1"/>
  <c r="AJ581" i="1"/>
  <c r="AJ564" i="1"/>
  <c r="AJ514" i="1"/>
  <c r="AJ512" i="1"/>
  <c r="AJ476" i="1"/>
  <c r="AJ474" i="1"/>
  <c r="AJ473" i="1"/>
  <c r="AJ471" i="1"/>
  <c r="AJ444" i="1"/>
  <c r="AJ442" i="1"/>
  <c r="AJ441" i="1"/>
  <c r="AJ439" i="1"/>
  <c r="AJ422" i="1"/>
  <c r="AJ411" i="1"/>
  <c r="AJ410" i="1"/>
  <c r="AJ402" i="1"/>
  <c r="AJ400" i="1"/>
  <c r="AJ394" i="1"/>
  <c r="AJ387" i="1"/>
  <c r="AJ372" i="1"/>
  <c r="AJ371" i="1"/>
  <c r="AJ365" i="1"/>
  <c r="AJ361" i="1"/>
  <c r="AJ344" i="1"/>
  <c r="AJ340" i="1"/>
  <c r="AJ279" i="1"/>
  <c r="AJ221" i="1"/>
  <c r="AJ49" i="1"/>
  <c r="AJ62" i="1"/>
  <c r="AJ24" i="1"/>
  <c r="AJ22" i="1"/>
  <c r="AJ231" i="1"/>
  <c r="AJ187" i="1"/>
  <c r="AJ176" i="1"/>
  <c r="AJ97" i="1"/>
  <c r="AJ72" i="1"/>
  <c r="AJ915" i="1"/>
  <c r="AJ913" i="1"/>
  <c r="AJ888" i="1"/>
  <c r="AJ858" i="1"/>
  <c r="AJ856" i="1"/>
  <c r="AJ814" i="1"/>
  <c r="AJ771" i="1"/>
  <c r="AJ892" i="1"/>
  <c r="AJ882" i="1"/>
  <c r="AJ878" i="1"/>
  <c r="AJ853" i="1"/>
  <c r="AJ850" i="1"/>
  <c r="AJ848" i="1"/>
  <c r="AJ847" i="1"/>
  <c r="AJ844" i="1"/>
  <c r="AJ842" i="1"/>
  <c r="AJ841" i="1"/>
  <c r="AJ839" i="1"/>
  <c r="AJ837" i="1"/>
  <c r="AJ836" i="1"/>
  <c r="AJ834" i="1"/>
  <c r="AJ833" i="1"/>
  <c r="AJ831" i="1"/>
  <c r="AJ829" i="1"/>
  <c r="AJ826" i="1"/>
  <c r="AJ823" i="1"/>
  <c r="AJ821" i="1"/>
  <c r="AJ820" i="1"/>
  <c r="AJ793" i="1"/>
  <c r="AJ741" i="1"/>
  <c r="AJ570" i="1"/>
  <c r="AJ562" i="1"/>
  <c r="AJ735" i="1"/>
  <c r="AJ630" i="1"/>
  <c r="AJ601" i="1"/>
  <c r="AJ571" i="1"/>
  <c r="AJ531" i="1"/>
  <c r="AJ524" i="1"/>
  <c r="AJ399" i="1"/>
  <c r="AJ911" i="1"/>
  <c r="AJ909" i="1"/>
  <c r="AJ907" i="1"/>
  <c r="AJ904" i="1"/>
  <c r="AJ881" i="1"/>
  <c r="AJ859" i="1"/>
  <c r="AJ857" i="1"/>
  <c r="AJ855" i="1"/>
  <c r="AJ819" i="1"/>
  <c r="AJ789" i="1"/>
  <c r="AJ780" i="1"/>
  <c r="AJ769" i="1"/>
  <c r="AJ767" i="1"/>
  <c r="AJ747" i="1"/>
  <c r="AJ654" i="1"/>
  <c r="AJ641" i="1"/>
  <c r="AJ614" i="1"/>
  <c r="AJ575" i="1"/>
  <c r="AJ572" i="1"/>
  <c r="AJ425" i="1"/>
  <c r="AJ955" i="1"/>
  <c r="AJ944" i="1"/>
  <c r="AJ920" i="1"/>
  <c r="AJ918" i="1"/>
  <c r="AJ852" i="1"/>
  <c r="AJ851" i="1"/>
  <c r="AJ849" i="1"/>
  <c r="AJ846" i="1"/>
  <c r="AJ845" i="1"/>
  <c r="AJ843" i="1"/>
  <c r="AJ840" i="1"/>
  <c r="AJ838" i="1"/>
  <c r="AJ835" i="1"/>
  <c r="AJ832" i="1"/>
  <c r="AJ830" i="1"/>
  <c r="AJ828" i="1"/>
  <c r="AJ827" i="1"/>
  <c r="AJ825" i="1"/>
  <c r="AJ824" i="1"/>
  <c r="AJ822" i="1"/>
  <c r="AJ774" i="1"/>
  <c r="AJ750" i="1"/>
  <c r="AJ681" i="1"/>
  <c r="AJ642" i="1"/>
  <c r="AJ610" i="1"/>
  <c r="AJ596" i="1"/>
  <c r="AJ577" i="1"/>
  <c r="AJ567" i="1"/>
  <c r="AJ553" i="1"/>
  <c r="AJ398" i="1"/>
  <c r="AJ929" i="1"/>
  <c r="AJ927" i="1"/>
  <c r="AJ925" i="1"/>
  <c r="AJ923" i="1"/>
  <c r="AJ896" i="1"/>
  <c r="AJ883" i="1"/>
  <c r="AJ879" i="1"/>
  <c r="AJ875" i="1"/>
  <c r="AJ873" i="1"/>
  <c r="AJ871" i="1"/>
  <c r="AJ869" i="1"/>
  <c r="AJ867" i="1"/>
  <c r="AJ865" i="1"/>
  <c r="AJ863" i="1"/>
  <c r="AJ952" i="1"/>
  <c r="AJ949" i="1"/>
  <c r="AJ947" i="1"/>
  <c r="AJ932" i="1"/>
  <c r="AJ901" i="1"/>
  <c r="AJ900" i="1"/>
  <c r="AJ885" i="1"/>
  <c r="AJ884" i="1"/>
  <c r="AJ880" i="1"/>
  <c r="AJ818" i="1"/>
  <c r="AJ786" i="1"/>
  <c r="AJ785" i="1"/>
  <c r="AJ784" i="1"/>
  <c r="AJ778" i="1"/>
  <c r="AJ751" i="1"/>
  <c r="AJ745" i="1"/>
  <c r="AJ708" i="1"/>
  <c r="AJ698" i="1"/>
  <c r="AJ652" i="1"/>
  <c r="AJ633" i="1"/>
  <c r="AJ579" i="1"/>
  <c r="AJ568" i="1"/>
  <c r="AJ296" i="1"/>
  <c r="AJ408" i="1"/>
  <c r="AJ392" i="1"/>
  <c r="AJ384" i="1"/>
  <c r="AJ353" i="1"/>
  <c r="AJ199" i="1"/>
  <c r="AJ188" i="1"/>
  <c r="AJ112" i="1"/>
  <c r="AJ88" i="1"/>
  <c r="AJ11" i="1"/>
  <c r="AJ6" i="1"/>
  <c r="AJ973" i="1"/>
  <c r="AJ972" i="1"/>
  <c r="AJ971" i="1"/>
  <c r="AJ968" i="1"/>
  <c r="AJ963" i="1"/>
  <c r="AJ962" i="1"/>
  <c r="AJ961" i="1"/>
  <c r="AJ960" i="1"/>
  <c r="AJ959" i="1"/>
  <c r="AJ958" i="1"/>
  <c r="AJ953" i="1"/>
  <c r="AJ950" i="1"/>
  <c r="AJ945" i="1"/>
  <c r="AJ942" i="1"/>
  <c r="AJ940" i="1"/>
  <c r="AJ938" i="1"/>
  <c r="AJ936" i="1"/>
  <c r="AJ861" i="1"/>
  <c r="AJ781" i="1"/>
  <c r="AJ765" i="1"/>
  <c r="AJ764" i="1"/>
  <c r="AJ763" i="1"/>
  <c r="AJ762" i="1"/>
  <c r="AJ761" i="1"/>
  <c r="AJ760" i="1"/>
  <c r="AJ759" i="1"/>
  <c r="AJ758" i="1"/>
  <c r="AJ748" i="1"/>
  <c r="AJ706" i="1"/>
  <c r="AJ689" i="1"/>
  <c r="AJ688" i="1"/>
  <c r="AJ683" i="1"/>
  <c r="AJ682" i="1"/>
  <c r="AJ676" i="1"/>
  <c r="AJ656" i="1"/>
  <c r="AJ649" i="1"/>
  <c r="AJ648" i="1"/>
  <c r="AJ627" i="1"/>
  <c r="AJ626" i="1"/>
  <c r="AJ580" i="1"/>
  <c r="AJ559" i="1"/>
  <c r="AJ554" i="1"/>
  <c r="AJ532" i="1"/>
  <c r="AJ415" i="1"/>
  <c r="AJ409" i="1"/>
  <c r="AJ397" i="1"/>
  <c r="AJ389" i="1"/>
  <c r="AJ374" i="1"/>
  <c r="AJ363" i="1"/>
  <c r="AJ330" i="1"/>
  <c r="AJ325" i="1"/>
  <c r="AJ223" i="1"/>
  <c r="AJ209" i="1"/>
  <c r="AJ191" i="1"/>
  <c r="AJ178" i="1"/>
  <c r="AJ106" i="1"/>
  <c r="AJ684" i="1"/>
  <c r="AJ651" i="1"/>
  <c r="AJ644" i="1"/>
  <c r="AJ629" i="1"/>
  <c r="AJ622" i="1"/>
  <c r="AJ569" i="1"/>
  <c r="AJ552" i="1"/>
  <c r="AJ540" i="1"/>
  <c r="AJ535" i="1"/>
  <c r="AJ513" i="1"/>
  <c r="AJ424" i="1"/>
  <c r="AJ375" i="1"/>
  <c r="AJ291" i="1"/>
  <c r="AJ281" i="1"/>
  <c r="AJ561" i="1"/>
  <c r="AJ544" i="1"/>
  <c r="AJ533" i="1"/>
  <c r="AJ420" i="1"/>
  <c r="AJ419" i="1"/>
  <c r="AJ404" i="1"/>
  <c r="AJ403" i="1"/>
  <c r="AJ391" i="1"/>
  <c r="AJ381" i="1"/>
  <c r="AJ376" i="1"/>
  <c r="AJ364" i="1"/>
  <c r="AJ349" i="1"/>
  <c r="AJ327" i="1"/>
  <c r="AJ284" i="1"/>
  <c r="AJ261" i="1"/>
  <c r="AJ258" i="1"/>
  <c r="AJ14" i="1"/>
  <c r="AJ12" i="1"/>
  <c r="AJ530" i="1"/>
  <c r="AJ525" i="1"/>
  <c r="AJ491" i="1"/>
  <c r="AJ483" i="1"/>
  <c r="AJ475" i="1"/>
  <c r="AJ467" i="1"/>
  <c r="AJ459" i="1"/>
  <c r="AJ451" i="1"/>
  <c r="AJ443" i="1"/>
  <c r="AJ435" i="1"/>
  <c r="AJ427" i="1"/>
  <c r="AJ383" i="1"/>
  <c r="AJ373" i="1"/>
  <c r="AJ366" i="1"/>
  <c r="AJ339" i="1"/>
  <c r="AJ321" i="1"/>
  <c r="AJ196" i="1"/>
  <c r="AJ194" i="1"/>
  <c r="AJ186" i="1"/>
  <c r="AJ74" i="1"/>
  <c r="AJ496" i="1"/>
  <c r="AJ324" i="1"/>
  <c r="AJ315" i="1"/>
  <c r="AJ310" i="1"/>
  <c r="AJ309" i="1"/>
  <c r="AJ280" i="1"/>
  <c r="AJ268" i="1"/>
  <c r="AJ253" i="1"/>
  <c r="AJ204" i="1"/>
  <c r="AJ202" i="1"/>
  <c r="AJ160" i="1"/>
  <c r="AJ52" i="1"/>
  <c r="AJ44" i="1"/>
  <c r="AJ19" i="1"/>
  <c r="AJ497" i="1"/>
  <c r="AJ368" i="1"/>
  <c r="AJ347" i="1"/>
  <c r="AJ257" i="1"/>
  <c r="AJ254" i="1"/>
  <c r="AJ222" i="1"/>
  <c r="AJ214" i="1"/>
  <c r="AJ125" i="1"/>
  <c r="AJ101" i="1"/>
  <c r="AJ73" i="1"/>
  <c r="AJ122" i="1"/>
  <c r="AJ107" i="1"/>
  <c r="AJ100" i="1"/>
  <c r="AJ91" i="1"/>
  <c r="AJ69" i="1"/>
  <c r="AJ16" i="1"/>
  <c r="AJ9" i="1"/>
  <c r="AJ8" i="1"/>
  <c r="AJ220" i="1"/>
  <c r="AJ177" i="1"/>
  <c r="AJ175" i="1"/>
  <c r="AJ111" i="1"/>
  <c r="AJ104" i="1"/>
  <c r="AJ66" i="1"/>
  <c r="AJ64" i="1"/>
  <c r="AJ59" i="1"/>
  <c r="AJ77" i="1"/>
  <c r="AJ93" i="1"/>
  <c r="AJ89" i="1"/>
  <c r="AJ75" i="1"/>
  <c r="AJ71" i="1"/>
  <c r="AJ876" i="1"/>
  <c r="AJ934" i="1"/>
  <c r="AJ933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2" i="1"/>
  <c r="AJ701" i="1"/>
  <c r="AJ700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588" i="1"/>
  <c r="AJ587" i="1"/>
  <c r="AJ586" i="1"/>
  <c r="AJ523" i="1"/>
  <c r="AJ520" i="1"/>
  <c r="AJ519" i="1"/>
  <c r="AJ518" i="1"/>
  <c r="AJ227" i="1"/>
  <c r="AJ225" i="1"/>
  <c r="AJ359" i="1"/>
  <c r="AJ332" i="1"/>
  <c r="AJ331" i="1"/>
  <c r="AJ323" i="1"/>
  <c r="AJ306" i="1"/>
  <c r="AJ305" i="1"/>
  <c r="AJ304" i="1"/>
  <c r="AJ303" i="1"/>
  <c r="AJ302" i="1"/>
  <c r="AJ301" i="1"/>
  <c r="AJ300" i="1"/>
  <c r="AJ294" i="1"/>
  <c r="AJ293" i="1"/>
  <c r="AJ292" i="1"/>
  <c r="AJ276" i="1"/>
  <c r="AJ275" i="1"/>
  <c r="AJ267" i="1"/>
  <c r="AJ266" i="1"/>
  <c r="AJ265" i="1"/>
  <c r="AJ264" i="1"/>
  <c r="AJ263" i="1"/>
  <c r="AJ228" i="1"/>
  <c r="AJ226" i="1"/>
  <c r="AJ224" i="1"/>
  <c r="AJ216" i="1"/>
  <c r="AJ236" i="1"/>
  <c r="AJ206" i="1"/>
  <c r="AJ179" i="1"/>
  <c r="AJ153" i="1"/>
  <c r="AJ151" i="1"/>
  <c r="AJ127" i="1"/>
  <c r="AJ96" i="1"/>
  <c r="AJ166" i="1"/>
  <c r="AJ118" i="1"/>
  <c r="AJ210" i="1"/>
  <c r="AJ207" i="1"/>
  <c r="AJ180" i="1"/>
  <c r="AJ154" i="1"/>
  <c r="AJ152" i="1"/>
  <c r="AJ150" i="1"/>
  <c r="AJ128" i="1"/>
  <c r="AJ183" i="1"/>
  <c r="AJ182" i="1"/>
  <c r="AJ172" i="1"/>
  <c r="AJ171" i="1"/>
  <c r="AJ170" i="1"/>
  <c r="AJ169" i="1"/>
  <c r="AJ16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24" i="1"/>
  <c r="AJ116" i="1"/>
  <c r="AJ114" i="1"/>
  <c r="AJ40" i="1"/>
  <c r="AJ38" i="1"/>
  <c r="AJ36" i="1"/>
  <c r="AJ34" i="1"/>
  <c r="AJ32" i="1"/>
  <c r="AJ115" i="1"/>
  <c r="AJ113" i="1"/>
  <c r="AJ110" i="1"/>
  <c r="AJ109" i="1"/>
  <c r="AJ87" i="1"/>
  <c r="AJ86" i="1"/>
  <c r="AJ85" i="1"/>
  <c r="AJ84" i="1"/>
  <c r="AJ83" i="1"/>
  <c r="AJ82" i="1"/>
  <c r="AJ81" i="1"/>
  <c r="AJ80" i="1"/>
  <c r="AJ41" i="1"/>
  <c r="AJ39" i="1"/>
  <c r="AJ37" i="1"/>
  <c r="AJ35" i="1"/>
  <c r="AJ33" i="1"/>
  <c r="AH162" i="3" l="1"/>
  <c r="AH984" i="2" l="1"/>
  <c r="AI984" i="2" s="1"/>
  <c r="AH983" i="2"/>
  <c r="AI983" i="2" s="1"/>
  <c r="AH982" i="2"/>
  <c r="AI982" i="2" s="1"/>
  <c r="AH981" i="2"/>
  <c r="AI981" i="2" s="1"/>
  <c r="AH980" i="2"/>
  <c r="AI980" i="2" s="1"/>
  <c r="AH979" i="2"/>
  <c r="AI979" i="2" s="1"/>
  <c r="AH978" i="2"/>
  <c r="AI978" i="2" s="1"/>
  <c r="AH977" i="2"/>
  <c r="AI977" i="2" s="1"/>
  <c r="AH976" i="2"/>
  <c r="AI976" i="2" s="1"/>
  <c r="AH975" i="2"/>
  <c r="AI975" i="2" s="1"/>
  <c r="AH974" i="2"/>
  <c r="AI974" i="2" s="1"/>
  <c r="AH973" i="2"/>
  <c r="AI973" i="2" s="1"/>
  <c r="AH972" i="2"/>
  <c r="AI972" i="2" s="1"/>
  <c r="AH971" i="2"/>
  <c r="AI971" i="2" s="1"/>
  <c r="AH970" i="2"/>
  <c r="AI970" i="2" s="1"/>
  <c r="AH969" i="2"/>
  <c r="AI969" i="2" s="1"/>
  <c r="AH968" i="2"/>
  <c r="AI968" i="2" s="1"/>
  <c r="AH967" i="2"/>
  <c r="AI967" i="2" s="1"/>
  <c r="AH966" i="2"/>
  <c r="AI966" i="2" s="1"/>
  <c r="AH965" i="2"/>
  <c r="AI965" i="2" s="1"/>
  <c r="AH964" i="2"/>
  <c r="AI964" i="2" s="1"/>
  <c r="AH963" i="2"/>
  <c r="AI963" i="2" s="1"/>
  <c r="AH962" i="2"/>
  <c r="AI962" i="2" s="1"/>
  <c r="AF961" i="2"/>
  <c r="AH961" i="2" s="1"/>
  <c r="AI961" i="2" s="1"/>
  <c r="AH960" i="2"/>
  <c r="AI960" i="2" s="1"/>
  <c r="AH959" i="2"/>
  <c r="AI959" i="2" s="1"/>
  <c r="AH958" i="2"/>
  <c r="AI958" i="2" s="1"/>
  <c r="AH957" i="2"/>
  <c r="AI957" i="2" s="1"/>
  <c r="AH956" i="2"/>
  <c r="AI956" i="2" s="1"/>
  <c r="AH955" i="2"/>
  <c r="AI955" i="2" s="1"/>
  <c r="AH954" i="2"/>
  <c r="AI954" i="2" s="1"/>
  <c r="AH953" i="2"/>
  <c r="AI953" i="2" s="1"/>
  <c r="AH952" i="2"/>
  <c r="AI952" i="2" s="1"/>
  <c r="AH951" i="2"/>
  <c r="AI951" i="2" s="1"/>
  <c r="AH950" i="2"/>
  <c r="AI950" i="2" s="1"/>
  <c r="AH949" i="2"/>
  <c r="AI949" i="2" s="1"/>
  <c r="AH948" i="2"/>
  <c r="AI948" i="2" s="1"/>
  <c r="AH947" i="2"/>
  <c r="AI947" i="2" s="1"/>
  <c r="AH946" i="2"/>
  <c r="AI946" i="2" s="1"/>
  <c r="AH945" i="2"/>
  <c r="AI945" i="2" s="1"/>
  <c r="AH944" i="2"/>
  <c r="AI944" i="2" s="1"/>
  <c r="AH943" i="2"/>
  <c r="AI943" i="2" s="1"/>
  <c r="AH942" i="2"/>
  <c r="AI942" i="2" s="1"/>
  <c r="AH941" i="2"/>
  <c r="AI941" i="2" s="1"/>
  <c r="AH940" i="2"/>
  <c r="AI940" i="2" s="1"/>
  <c r="AH939" i="2"/>
  <c r="AI939" i="2" s="1"/>
  <c r="AH938" i="2"/>
  <c r="AI938" i="2" s="1"/>
  <c r="AH937" i="2"/>
  <c r="AI937" i="2" s="1"/>
  <c r="AH936" i="2"/>
  <c r="AI936" i="2" s="1"/>
  <c r="AH935" i="2"/>
  <c r="AI935" i="2" s="1"/>
  <c r="AH934" i="2"/>
  <c r="AI934" i="2" s="1"/>
  <c r="AH933" i="2"/>
  <c r="AI933" i="2" s="1"/>
  <c r="AH932" i="2"/>
  <c r="AI932" i="2" s="1"/>
  <c r="AH931" i="2"/>
  <c r="AI931" i="2" s="1"/>
  <c r="AH930" i="2"/>
  <c r="AI930" i="2" s="1"/>
  <c r="AH929" i="2"/>
  <c r="AI929" i="2" s="1"/>
  <c r="AH928" i="2"/>
  <c r="AI928" i="2" s="1"/>
  <c r="AH927" i="2"/>
  <c r="AI927" i="2" s="1"/>
  <c r="AH926" i="2"/>
  <c r="AI926" i="2" s="1"/>
  <c r="AH925" i="2"/>
  <c r="AI925" i="2" s="1"/>
  <c r="AH924" i="2"/>
  <c r="AI924" i="2" s="1"/>
  <c r="AH923" i="2"/>
  <c r="AI923" i="2" s="1"/>
  <c r="AH922" i="2"/>
  <c r="AI922" i="2" s="1"/>
  <c r="AH921" i="2"/>
  <c r="AI921" i="2" s="1"/>
  <c r="AH920" i="2"/>
  <c r="AI920" i="2" s="1"/>
  <c r="AH919" i="2"/>
  <c r="AI919" i="2" s="1"/>
  <c r="AH918" i="2"/>
  <c r="AI918" i="2" s="1"/>
  <c r="AH917" i="2"/>
  <c r="AI917" i="2" s="1"/>
  <c r="AH916" i="2"/>
  <c r="AI916" i="2" s="1"/>
  <c r="AH915" i="2"/>
  <c r="AI915" i="2" s="1"/>
  <c r="AH914" i="2"/>
  <c r="AI914" i="2" s="1"/>
  <c r="AH913" i="2"/>
  <c r="AI913" i="2" s="1"/>
  <c r="AH912" i="2"/>
  <c r="AI912" i="2" s="1"/>
  <c r="AH911" i="2"/>
  <c r="AI911" i="2" s="1"/>
  <c r="AH910" i="2"/>
  <c r="AI910" i="2" s="1"/>
  <c r="AH909" i="2"/>
  <c r="AI909" i="2" s="1"/>
  <c r="AH908" i="2"/>
  <c r="AI908" i="2" s="1"/>
  <c r="AH907" i="2"/>
  <c r="AI907" i="2" s="1"/>
  <c r="AH906" i="2"/>
  <c r="AI906" i="2" s="1"/>
  <c r="AH905" i="2"/>
  <c r="AI905" i="2" s="1"/>
  <c r="AH904" i="2"/>
  <c r="AI904" i="2" s="1"/>
  <c r="AH903" i="2"/>
  <c r="AI903" i="2" s="1"/>
  <c r="AH902" i="2"/>
  <c r="AI902" i="2" s="1"/>
  <c r="AH901" i="2"/>
  <c r="AI901" i="2" s="1"/>
  <c r="AH900" i="2"/>
  <c r="AI900" i="2" s="1"/>
  <c r="AH899" i="2"/>
  <c r="AI899" i="2" s="1"/>
  <c r="AH898" i="2"/>
  <c r="AI898" i="2" s="1"/>
  <c r="AH897" i="2"/>
  <c r="AI897" i="2" s="1"/>
  <c r="AH896" i="2"/>
  <c r="AI896" i="2" s="1"/>
  <c r="AH895" i="2"/>
  <c r="AI895" i="2" s="1"/>
  <c r="AH894" i="2"/>
  <c r="AI894" i="2" s="1"/>
  <c r="AH893" i="2"/>
  <c r="AI893" i="2" s="1"/>
  <c r="AH892" i="2"/>
  <c r="AI892" i="2" s="1"/>
  <c r="AH891" i="2"/>
  <c r="AI891" i="2" s="1"/>
  <c r="AH890" i="2"/>
  <c r="AI890" i="2" s="1"/>
  <c r="AH889" i="2"/>
  <c r="AI889" i="2" s="1"/>
  <c r="AH888" i="2"/>
  <c r="AI888" i="2" s="1"/>
  <c r="AH887" i="2"/>
  <c r="AI887" i="2" s="1"/>
  <c r="AH886" i="2"/>
  <c r="AI886" i="2" s="1"/>
  <c r="AH885" i="2"/>
  <c r="AI885" i="2" s="1"/>
  <c r="AH884" i="2"/>
  <c r="AI884" i="2" s="1"/>
  <c r="AH883" i="2"/>
  <c r="AI883" i="2" s="1"/>
  <c r="AH882" i="2"/>
  <c r="AI882" i="2" s="1"/>
  <c r="AH881" i="2"/>
  <c r="AI881" i="2" s="1"/>
  <c r="AH880" i="2"/>
  <c r="AI880" i="2" s="1"/>
  <c r="AH879" i="2"/>
  <c r="AI879" i="2" s="1"/>
  <c r="AH878" i="2"/>
  <c r="AI878" i="2" s="1"/>
  <c r="AH877" i="2"/>
  <c r="AI877" i="2" s="1"/>
  <c r="AH876" i="2"/>
  <c r="AI876" i="2" s="1"/>
  <c r="AH875" i="2"/>
  <c r="AI875" i="2" s="1"/>
  <c r="AH874" i="2"/>
  <c r="AI874" i="2" s="1"/>
  <c r="AH873" i="2"/>
  <c r="AI873" i="2" s="1"/>
  <c r="AH872" i="2"/>
  <c r="AI872" i="2" s="1"/>
  <c r="AH871" i="2"/>
  <c r="AI871" i="2" s="1"/>
  <c r="AH870" i="2"/>
  <c r="AI870" i="2" s="1"/>
  <c r="AH869" i="2"/>
  <c r="AH868" i="2"/>
  <c r="AI868" i="2" s="1"/>
  <c r="AH867" i="2"/>
  <c r="AI867" i="2" s="1"/>
  <c r="AH866" i="2"/>
  <c r="AH865" i="2"/>
  <c r="AI865" i="2" s="1"/>
  <c r="AH864" i="2"/>
  <c r="AI864" i="2" s="1"/>
  <c r="AH863" i="2"/>
  <c r="AI863" i="2" s="1"/>
  <c r="AH862" i="2"/>
  <c r="AI862" i="2" s="1"/>
  <c r="AH861" i="2"/>
  <c r="AI861" i="2" s="1"/>
  <c r="AH860" i="2"/>
  <c r="AI860" i="2" s="1"/>
  <c r="AH859" i="2"/>
  <c r="AI859" i="2" s="1"/>
  <c r="AH858" i="2"/>
  <c r="AI858" i="2" s="1"/>
  <c r="AH857" i="2"/>
  <c r="AI857" i="2" s="1"/>
  <c r="AH856" i="2"/>
  <c r="AI856" i="2" s="1"/>
  <c r="AH855" i="2"/>
  <c r="AI855" i="2" s="1"/>
  <c r="AH854" i="2"/>
  <c r="AI854" i="2" s="1"/>
  <c r="AH853" i="2"/>
  <c r="AI853" i="2" s="1"/>
  <c r="AH852" i="2"/>
  <c r="AI852" i="2" s="1"/>
  <c r="AH851" i="2"/>
  <c r="AI851" i="2" s="1"/>
  <c r="AH850" i="2"/>
  <c r="AI850" i="2" s="1"/>
  <c r="AH849" i="2"/>
  <c r="AI849" i="2" s="1"/>
  <c r="AH848" i="2"/>
  <c r="AI848" i="2" s="1"/>
  <c r="AH847" i="2"/>
  <c r="AI847" i="2" s="1"/>
  <c r="AH846" i="2"/>
  <c r="AI846" i="2" s="1"/>
  <c r="AH845" i="2"/>
  <c r="AI845" i="2" s="1"/>
  <c r="AH844" i="2"/>
  <c r="AI844" i="2" s="1"/>
  <c r="AH843" i="2"/>
  <c r="AI843" i="2" s="1"/>
  <c r="AH842" i="2"/>
  <c r="AI842" i="2" s="1"/>
  <c r="AH841" i="2"/>
  <c r="AI841" i="2" s="1"/>
  <c r="AH840" i="2"/>
  <c r="AI840" i="2" s="1"/>
  <c r="AH839" i="2"/>
  <c r="AI839" i="2" s="1"/>
  <c r="AH838" i="2"/>
  <c r="AI838" i="2" s="1"/>
  <c r="AH837" i="2"/>
  <c r="AI837" i="2" s="1"/>
  <c r="AH836" i="2"/>
  <c r="AI836" i="2" s="1"/>
  <c r="AH835" i="2"/>
  <c r="AI835" i="2" s="1"/>
  <c r="AH834" i="2"/>
  <c r="AI834" i="2" s="1"/>
  <c r="AH833" i="2"/>
  <c r="AI833" i="2" s="1"/>
  <c r="AH832" i="2"/>
  <c r="AI832" i="2" s="1"/>
  <c r="AH831" i="2"/>
  <c r="AI831" i="2" s="1"/>
  <c r="AH830" i="2"/>
  <c r="AI830" i="2" s="1"/>
  <c r="AH829" i="2"/>
  <c r="AI829" i="2" s="1"/>
  <c r="AH828" i="2"/>
  <c r="AI828" i="2" s="1"/>
  <c r="AH827" i="2"/>
  <c r="AI827" i="2" s="1"/>
  <c r="AH826" i="2"/>
  <c r="AI826" i="2" s="1"/>
  <c r="AH825" i="2"/>
  <c r="AI825" i="2" s="1"/>
  <c r="AH824" i="2"/>
  <c r="AI824" i="2" s="1"/>
  <c r="AH823" i="2"/>
  <c r="AI823" i="2" s="1"/>
  <c r="AH822" i="2"/>
  <c r="AI822" i="2" s="1"/>
  <c r="AH821" i="2"/>
  <c r="AI821" i="2" s="1"/>
  <c r="AH820" i="2"/>
  <c r="AI820" i="2" s="1"/>
  <c r="AH819" i="2"/>
  <c r="AI819" i="2" s="1"/>
  <c r="AH818" i="2"/>
  <c r="AI818" i="2" s="1"/>
  <c r="AH817" i="2"/>
  <c r="AI817" i="2" s="1"/>
  <c r="AH816" i="2"/>
  <c r="AI816" i="2" s="1"/>
  <c r="AH815" i="2"/>
  <c r="AI815" i="2" s="1"/>
  <c r="AH814" i="2"/>
  <c r="AI814" i="2" s="1"/>
  <c r="AH813" i="2"/>
  <c r="AI813" i="2" s="1"/>
  <c r="AH812" i="2"/>
  <c r="AI812" i="2" s="1"/>
  <c r="AH811" i="2"/>
  <c r="AI811" i="2" s="1"/>
  <c r="AH810" i="2"/>
  <c r="AI810" i="2" s="1"/>
  <c r="AH809" i="2"/>
  <c r="AI809" i="2" s="1"/>
  <c r="AH808" i="2"/>
  <c r="AI808" i="2" s="1"/>
  <c r="AH807" i="2"/>
  <c r="AI807" i="2" s="1"/>
  <c r="AH806" i="2"/>
  <c r="AI806" i="2" s="1"/>
  <c r="AH805" i="2"/>
  <c r="AI805" i="2" s="1"/>
  <c r="AH804" i="2"/>
  <c r="AI804" i="2" s="1"/>
  <c r="AH803" i="2"/>
  <c r="AI803" i="2" s="1"/>
  <c r="AH802" i="2"/>
  <c r="AI802" i="2" s="1"/>
  <c r="AH801" i="2"/>
  <c r="AI801" i="2" s="1"/>
  <c r="AH800" i="2"/>
  <c r="AI800" i="2" s="1"/>
  <c r="AH799" i="2"/>
  <c r="AI799" i="2" s="1"/>
  <c r="AH798" i="2"/>
  <c r="AI798" i="2" s="1"/>
  <c r="AH797" i="2"/>
  <c r="AI797" i="2" s="1"/>
  <c r="AH796" i="2"/>
  <c r="AI796" i="2" s="1"/>
  <c r="AH795" i="2"/>
  <c r="AI795" i="2" s="1"/>
  <c r="AH794" i="2"/>
  <c r="AI794" i="2" s="1"/>
  <c r="AH793" i="2"/>
  <c r="AI793" i="2" s="1"/>
  <c r="AH792" i="2"/>
  <c r="AI792" i="2" s="1"/>
  <c r="AH791" i="2"/>
  <c r="AI791" i="2" s="1"/>
  <c r="AH790" i="2"/>
  <c r="AI790" i="2" s="1"/>
  <c r="AH789" i="2"/>
  <c r="AI789" i="2" s="1"/>
  <c r="AH788" i="2"/>
  <c r="AI788" i="2" s="1"/>
  <c r="AH787" i="2"/>
  <c r="AI787" i="2" s="1"/>
  <c r="AH786" i="2"/>
  <c r="AI786" i="2" s="1"/>
  <c r="AH778" i="2"/>
  <c r="AI778" i="2" s="1"/>
  <c r="AH777" i="2"/>
  <c r="AI777" i="2" s="1"/>
  <c r="AH776" i="2"/>
  <c r="AI776" i="2" s="1"/>
  <c r="AH775" i="2"/>
  <c r="AI775" i="2" s="1"/>
  <c r="AH774" i="2"/>
  <c r="AI774" i="2" s="1"/>
  <c r="AH773" i="2"/>
  <c r="AI773" i="2" s="1"/>
  <c r="AH772" i="2"/>
  <c r="AI772" i="2" s="1"/>
  <c r="AH771" i="2"/>
  <c r="AI771" i="2" s="1"/>
  <c r="AH770" i="2"/>
  <c r="AI770" i="2" s="1"/>
  <c r="AH769" i="2"/>
  <c r="AI769" i="2" s="1"/>
  <c r="AH768" i="2"/>
  <c r="AI768" i="2" s="1"/>
  <c r="AH767" i="2"/>
  <c r="AI767" i="2" s="1"/>
  <c r="AH766" i="2"/>
  <c r="AI766" i="2" s="1"/>
  <c r="AH765" i="2"/>
  <c r="AI765" i="2" s="1"/>
  <c r="AH764" i="2"/>
  <c r="AI764" i="2" s="1"/>
  <c r="AH763" i="2"/>
  <c r="AI763" i="2" s="1"/>
  <c r="AH762" i="2"/>
  <c r="AI762" i="2" s="1"/>
  <c r="AH761" i="2"/>
  <c r="AI761" i="2" s="1"/>
  <c r="AH760" i="2"/>
  <c r="AI760" i="2" s="1"/>
  <c r="AH759" i="2"/>
  <c r="AI759" i="2" s="1"/>
  <c r="AH758" i="2"/>
  <c r="AI758" i="2" s="1"/>
  <c r="AH757" i="2"/>
  <c r="AI757" i="2" s="1"/>
  <c r="AH756" i="2"/>
  <c r="AI756" i="2" s="1"/>
  <c r="AH755" i="2"/>
  <c r="AI755" i="2" s="1"/>
  <c r="AH754" i="2"/>
  <c r="AI754" i="2" s="1"/>
  <c r="AH753" i="2"/>
  <c r="AI753" i="2" s="1"/>
  <c r="AH752" i="2"/>
  <c r="AI752" i="2" s="1"/>
  <c r="AH751" i="2"/>
  <c r="AI751" i="2" s="1"/>
  <c r="AH750" i="2"/>
  <c r="AI750" i="2" s="1"/>
  <c r="AH749" i="2"/>
  <c r="AI749" i="2" s="1"/>
  <c r="AH748" i="2"/>
  <c r="AI748" i="2" s="1"/>
  <c r="AH747" i="2"/>
  <c r="AI747" i="2" s="1"/>
  <c r="AH746" i="2"/>
  <c r="AI746" i="2" s="1"/>
  <c r="AH745" i="2"/>
  <c r="AI745" i="2" s="1"/>
  <c r="AH744" i="2"/>
  <c r="AI744" i="2" s="1"/>
  <c r="AH743" i="2"/>
  <c r="AI743" i="2" s="1"/>
  <c r="AH742" i="2"/>
  <c r="AI742" i="2" s="1"/>
  <c r="AH741" i="2"/>
  <c r="AI741" i="2" s="1"/>
  <c r="AH740" i="2"/>
  <c r="AI740" i="2" s="1"/>
  <c r="AH739" i="2"/>
  <c r="AI739" i="2" s="1"/>
  <c r="AH738" i="2"/>
  <c r="AI738" i="2" s="1"/>
  <c r="AH737" i="2"/>
  <c r="AI737" i="2" s="1"/>
  <c r="AH736" i="2"/>
  <c r="AI736" i="2" s="1"/>
  <c r="AH735" i="2"/>
  <c r="AI735" i="2" s="1"/>
  <c r="AH734" i="2"/>
  <c r="AI734" i="2" s="1"/>
  <c r="AH733" i="2"/>
  <c r="AI733" i="2" s="1"/>
  <c r="AH732" i="2"/>
  <c r="AI732" i="2" s="1"/>
  <c r="AH731" i="2"/>
  <c r="AI731" i="2" s="1"/>
  <c r="AH730" i="2"/>
  <c r="AI730" i="2" s="1"/>
  <c r="AH729" i="2"/>
  <c r="AI729" i="2" s="1"/>
  <c r="AH728" i="2"/>
  <c r="AI728" i="2" s="1"/>
  <c r="AH727" i="2"/>
  <c r="AI727" i="2" s="1"/>
  <c r="AH726" i="2"/>
  <c r="AI726" i="2" s="1"/>
  <c r="AH725" i="2"/>
  <c r="AI725" i="2" s="1"/>
  <c r="AH724" i="2"/>
  <c r="AI724" i="2" s="1"/>
  <c r="AH723" i="2"/>
  <c r="AI723" i="2" s="1"/>
  <c r="AH722" i="2"/>
  <c r="AI722" i="2" s="1"/>
  <c r="AH721" i="2"/>
  <c r="AI721" i="2" s="1"/>
  <c r="AH720" i="2"/>
  <c r="AI720" i="2" s="1"/>
  <c r="AH719" i="2"/>
  <c r="AI719" i="2" s="1"/>
  <c r="AH718" i="2"/>
  <c r="AI718" i="2" s="1"/>
  <c r="AH717" i="2"/>
  <c r="AI717" i="2" s="1"/>
  <c r="AH716" i="2"/>
  <c r="AI716" i="2" s="1"/>
  <c r="AH715" i="2"/>
  <c r="AI715" i="2" s="1"/>
  <c r="AH714" i="2"/>
  <c r="AI714" i="2" s="1"/>
  <c r="AH713" i="2"/>
  <c r="AI713" i="2" s="1"/>
  <c r="AH712" i="2"/>
  <c r="AI712" i="2" s="1"/>
  <c r="AH711" i="2"/>
  <c r="AI711" i="2" s="1"/>
  <c r="AH710" i="2"/>
  <c r="AI710" i="2" s="1"/>
  <c r="AH709" i="2"/>
  <c r="AI709" i="2" s="1"/>
  <c r="AH708" i="2"/>
  <c r="AI708" i="2" s="1"/>
  <c r="AH707" i="2"/>
  <c r="AI707" i="2" s="1"/>
  <c r="AH706" i="2"/>
  <c r="AI706" i="2" s="1"/>
  <c r="AH705" i="2"/>
  <c r="AI705" i="2" s="1"/>
  <c r="AH704" i="2"/>
  <c r="AI704" i="2" s="1"/>
  <c r="AH703" i="2"/>
  <c r="AI703" i="2" s="1"/>
  <c r="AH702" i="2"/>
  <c r="AI702" i="2" s="1"/>
  <c r="AH701" i="2"/>
  <c r="AI701" i="2" s="1"/>
  <c r="AH700" i="2"/>
  <c r="AI700" i="2" s="1"/>
  <c r="AH699" i="2"/>
  <c r="AI699" i="2" s="1"/>
  <c r="AH698" i="2"/>
  <c r="AI698" i="2" s="1"/>
  <c r="AH697" i="2"/>
  <c r="AI697" i="2" s="1"/>
  <c r="AH696" i="2"/>
  <c r="AI696" i="2" s="1"/>
  <c r="AH695" i="2"/>
  <c r="AI695" i="2" s="1"/>
  <c r="AH694" i="2"/>
  <c r="AI694" i="2" s="1"/>
  <c r="AH693" i="2"/>
  <c r="AI693" i="2" s="1"/>
  <c r="AH692" i="2"/>
  <c r="AI692" i="2" s="1"/>
  <c r="AH691" i="2"/>
  <c r="AI691" i="2" s="1"/>
  <c r="AH690" i="2"/>
  <c r="AI690" i="2" s="1"/>
  <c r="AH689" i="2"/>
  <c r="AI689" i="2" s="1"/>
  <c r="AH688" i="2"/>
  <c r="AI688" i="2" s="1"/>
  <c r="AH687" i="2"/>
  <c r="AI687" i="2" s="1"/>
  <c r="AH686" i="2"/>
  <c r="AI686" i="2" s="1"/>
  <c r="AH685" i="2"/>
  <c r="AI685" i="2" s="1"/>
  <c r="AH684" i="2"/>
  <c r="AI684" i="2" s="1"/>
  <c r="AH683" i="2"/>
  <c r="AI683" i="2" s="1"/>
  <c r="AH682" i="2"/>
  <c r="AI682" i="2" s="1"/>
  <c r="AH681" i="2"/>
  <c r="AI681" i="2" s="1"/>
  <c r="AH680" i="2"/>
  <c r="AI680" i="2" s="1"/>
  <c r="AH679" i="2"/>
  <c r="AI679" i="2" s="1"/>
  <c r="AH678" i="2"/>
  <c r="AI678" i="2" s="1"/>
  <c r="AH677" i="2"/>
  <c r="AI677" i="2" s="1"/>
  <c r="AH676" i="2"/>
  <c r="AI676" i="2" s="1"/>
  <c r="AH675" i="2"/>
  <c r="AI675" i="2" s="1"/>
  <c r="AH674" i="2"/>
  <c r="AI674" i="2" s="1"/>
  <c r="AH673" i="2"/>
  <c r="AI673" i="2" s="1"/>
  <c r="AH672" i="2"/>
  <c r="AI672" i="2" s="1"/>
  <c r="AH671" i="2"/>
  <c r="AI671" i="2" s="1"/>
  <c r="AH670" i="2"/>
  <c r="AI670" i="2" s="1"/>
  <c r="AH669" i="2"/>
  <c r="AI669" i="2" s="1"/>
  <c r="AH668" i="2"/>
  <c r="AI668" i="2" s="1"/>
  <c r="AH667" i="2"/>
  <c r="AI667" i="2" s="1"/>
  <c r="AH666" i="2"/>
  <c r="AI666" i="2" s="1"/>
  <c r="AH665" i="2"/>
  <c r="AI665" i="2" s="1"/>
  <c r="AH664" i="2"/>
  <c r="AI664" i="2" s="1"/>
  <c r="AH663" i="2"/>
  <c r="AI663" i="2" s="1"/>
  <c r="AH662" i="2"/>
  <c r="AI662" i="2" s="1"/>
  <c r="AH661" i="2"/>
  <c r="AI661" i="2" s="1"/>
  <c r="AH660" i="2"/>
  <c r="AI660" i="2" s="1"/>
  <c r="AH659" i="2"/>
  <c r="AI659" i="2" s="1"/>
  <c r="AH658" i="2"/>
  <c r="AI658" i="2" s="1"/>
  <c r="AH657" i="2"/>
  <c r="AI657" i="2" s="1"/>
  <c r="AH656" i="2"/>
  <c r="AI656" i="2" s="1"/>
  <c r="AH655" i="2"/>
  <c r="AI655" i="2" s="1"/>
  <c r="AH654" i="2"/>
  <c r="AI654" i="2" s="1"/>
  <c r="AH653" i="2"/>
  <c r="AI653" i="2" s="1"/>
  <c r="AH652" i="2"/>
  <c r="AI652" i="2" s="1"/>
  <c r="AH651" i="2"/>
  <c r="AI651" i="2" s="1"/>
  <c r="AH650" i="2"/>
  <c r="AI650" i="2" s="1"/>
  <c r="AH649" i="2"/>
  <c r="AI649" i="2" s="1"/>
  <c r="AH648" i="2"/>
  <c r="AI648" i="2" s="1"/>
  <c r="AH647" i="2"/>
  <c r="AI647" i="2" s="1"/>
  <c r="AH646" i="2"/>
  <c r="AI646" i="2" s="1"/>
  <c r="AH645" i="2"/>
  <c r="AI645" i="2" s="1"/>
  <c r="AH644" i="2"/>
  <c r="AI644" i="2" s="1"/>
  <c r="AH643" i="2"/>
  <c r="AI643" i="2" s="1"/>
  <c r="AH642" i="2"/>
  <c r="AI642" i="2" s="1"/>
  <c r="AH641" i="2"/>
  <c r="AI641" i="2" s="1"/>
  <c r="AH640" i="2"/>
  <c r="AI640" i="2" s="1"/>
  <c r="AH639" i="2"/>
  <c r="AI639" i="2" s="1"/>
  <c r="AH638" i="2"/>
  <c r="AI638" i="2" s="1"/>
  <c r="AH637" i="2"/>
  <c r="AI637" i="2" s="1"/>
  <c r="AH636" i="2"/>
  <c r="AI636" i="2" s="1"/>
  <c r="AH635" i="2"/>
  <c r="AI635" i="2" s="1"/>
  <c r="AH634" i="2"/>
  <c r="AI634" i="2" s="1"/>
  <c r="AH633" i="2"/>
  <c r="AI633" i="2" s="1"/>
  <c r="AH632" i="2"/>
  <c r="AI632" i="2" s="1"/>
  <c r="AH631" i="2"/>
  <c r="AI631" i="2" s="1"/>
  <c r="AH630" i="2"/>
  <c r="AI630" i="2" s="1"/>
  <c r="AH629" i="2"/>
  <c r="AI629" i="2" s="1"/>
  <c r="AH628" i="2"/>
  <c r="AI628" i="2" s="1"/>
  <c r="AH627" i="2"/>
  <c r="AI627" i="2" s="1"/>
  <c r="AH626" i="2"/>
  <c r="AI626" i="2" s="1"/>
  <c r="AH625" i="2"/>
  <c r="AI625" i="2" s="1"/>
  <c r="AH624" i="2"/>
  <c r="AI624" i="2" s="1"/>
  <c r="AH623" i="2"/>
  <c r="AI623" i="2" s="1"/>
  <c r="AH622" i="2"/>
  <c r="AI622" i="2" s="1"/>
  <c r="AH621" i="2"/>
  <c r="AI621" i="2" s="1"/>
  <c r="AH620" i="2"/>
  <c r="AI620" i="2" s="1"/>
  <c r="AH619" i="2"/>
  <c r="AI619" i="2" s="1"/>
  <c r="AH618" i="2"/>
  <c r="AI618" i="2" s="1"/>
  <c r="AH617" i="2"/>
  <c r="AI617" i="2" s="1"/>
  <c r="AH616" i="2"/>
  <c r="AI616" i="2" s="1"/>
  <c r="AH615" i="2"/>
  <c r="AI615" i="2" s="1"/>
  <c r="AH614" i="2"/>
  <c r="AI614" i="2" s="1"/>
  <c r="AH613" i="2"/>
  <c r="AI613" i="2" s="1"/>
  <c r="AH612" i="2"/>
  <c r="AI612" i="2" s="1"/>
  <c r="AH611" i="2"/>
  <c r="AI611" i="2" s="1"/>
  <c r="AH610" i="2"/>
  <c r="AI610" i="2" s="1"/>
  <c r="AH609" i="2"/>
  <c r="AI609" i="2" s="1"/>
  <c r="AH608" i="2"/>
  <c r="AI608" i="2" s="1"/>
  <c r="AH607" i="2"/>
  <c r="AI607" i="2" s="1"/>
  <c r="AH606" i="2"/>
  <c r="AI606" i="2" s="1"/>
  <c r="AH605" i="2"/>
  <c r="AI605" i="2" s="1"/>
  <c r="AH587" i="2"/>
  <c r="AI587" i="2" s="1"/>
  <c r="AH586" i="2"/>
  <c r="AI586" i="2" s="1"/>
  <c r="AH585" i="2"/>
  <c r="AI585" i="2" s="1"/>
  <c r="AH584" i="2"/>
  <c r="AI584" i="2" s="1"/>
  <c r="AH583" i="2"/>
  <c r="AI583" i="2" s="1"/>
  <c r="AH582" i="2"/>
  <c r="AI582" i="2" s="1"/>
  <c r="AH581" i="2"/>
  <c r="AI581" i="2" s="1"/>
  <c r="AH580" i="2"/>
  <c r="AI580" i="2" s="1"/>
  <c r="AH579" i="2"/>
  <c r="AI579" i="2" s="1"/>
  <c r="AH578" i="2"/>
  <c r="AI578" i="2" s="1"/>
  <c r="AH577" i="2"/>
  <c r="AI577" i="2" s="1"/>
  <c r="AH576" i="2"/>
  <c r="AI576" i="2" s="1"/>
  <c r="AH575" i="2"/>
  <c r="AI575" i="2" s="1"/>
  <c r="AH574" i="2"/>
  <c r="AI574" i="2" s="1"/>
  <c r="AH573" i="2"/>
  <c r="AI573" i="2" s="1"/>
  <c r="AH572" i="2"/>
  <c r="AI572" i="2" s="1"/>
  <c r="AH571" i="2"/>
  <c r="AI571" i="2" s="1"/>
  <c r="AH570" i="2"/>
  <c r="AI570" i="2" s="1"/>
  <c r="AH569" i="2"/>
  <c r="AI569" i="2" s="1"/>
  <c r="AH568" i="2"/>
  <c r="AI568" i="2" s="1"/>
  <c r="AH567" i="2"/>
  <c r="AH566" i="2"/>
  <c r="AI566" i="2" s="1"/>
  <c r="AH565" i="2"/>
  <c r="AI565" i="2" s="1"/>
  <c r="BK156" i="3" l="1"/>
  <c r="AH193" i="4"/>
  <c r="AI193" i="4" s="1"/>
  <c r="AH192" i="4"/>
  <c r="AI192" i="4" s="1"/>
  <c r="AH191" i="4"/>
  <c r="AI191" i="4" s="1"/>
  <c r="AH190" i="4"/>
  <c r="AI190" i="4" s="1"/>
  <c r="AH189" i="4"/>
  <c r="AI189" i="4" s="1"/>
  <c r="AH188" i="4"/>
  <c r="AI188" i="4" s="1"/>
  <c r="AH187" i="4"/>
  <c r="AI187" i="4" s="1"/>
  <c r="AH186" i="4"/>
  <c r="AI186" i="4" s="1"/>
  <c r="AH185" i="4"/>
  <c r="AI185" i="4" s="1"/>
  <c r="AH184" i="4"/>
  <c r="AI184" i="4" s="1"/>
  <c r="AH183" i="4"/>
  <c r="AI183" i="4" s="1"/>
  <c r="AH182" i="4"/>
  <c r="AI182" i="4" s="1"/>
  <c r="AH181" i="4"/>
  <c r="AI181" i="4" s="1"/>
  <c r="AH180" i="4"/>
  <c r="AI180" i="4" s="1"/>
  <c r="AH179" i="4"/>
  <c r="AI179" i="4" s="1"/>
  <c r="AH178" i="4"/>
  <c r="AI178" i="4" s="1"/>
  <c r="AH177" i="4"/>
  <c r="AI177" i="4" s="1"/>
  <c r="AH176" i="4"/>
  <c r="AI176" i="4" s="1"/>
  <c r="AH175" i="4"/>
  <c r="AI175" i="4" s="1"/>
  <c r="AH174" i="4"/>
  <c r="AI174" i="4" s="1"/>
  <c r="AH173" i="4"/>
  <c r="AI173" i="4" s="1"/>
  <c r="AH172" i="4"/>
  <c r="AI172" i="4" s="1"/>
  <c r="AH171" i="4"/>
  <c r="AI171" i="4" s="1"/>
  <c r="AH170" i="4"/>
  <c r="AI170" i="4" s="1"/>
  <c r="AH169" i="4"/>
  <c r="AI169" i="4" s="1"/>
  <c r="AH168" i="4"/>
  <c r="AI168" i="4" s="1"/>
  <c r="AH167" i="4"/>
  <c r="AI167" i="4" s="1"/>
  <c r="AH166" i="4"/>
  <c r="AI166" i="4" s="1"/>
  <c r="AH165" i="4"/>
  <c r="AI165" i="4" s="1"/>
  <c r="AH164" i="4"/>
  <c r="AI164" i="4" s="1"/>
  <c r="AH163" i="4"/>
  <c r="AI163" i="4" s="1"/>
  <c r="BO167" i="4" l="1"/>
  <c r="BN167" i="4"/>
  <c r="BO175" i="4"/>
  <c r="BN175" i="4"/>
  <c r="BO183" i="4"/>
  <c r="BN183" i="4"/>
  <c r="BO187" i="4"/>
  <c r="BN187" i="4"/>
  <c r="BN164" i="4"/>
  <c r="BO164" i="4"/>
  <c r="BN176" i="4"/>
  <c r="BO176" i="4"/>
  <c r="BN180" i="4"/>
  <c r="BO180" i="4"/>
  <c r="BN188" i="4"/>
  <c r="BO188" i="4"/>
  <c r="BN192" i="4"/>
  <c r="BO192" i="4"/>
  <c r="BO169" i="4"/>
  <c r="BN169" i="4"/>
  <c r="BO177" i="4"/>
  <c r="BN177" i="4"/>
  <c r="BO185" i="4"/>
  <c r="BN185" i="4"/>
  <c r="BO189" i="4"/>
  <c r="BN189" i="4"/>
  <c r="BO193" i="4"/>
  <c r="BN193" i="4"/>
  <c r="BO163" i="4"/>
  <c r="BN163" i="4"/>
  <c r="BO171" i="4"/>
  <c r="BN171" i="4"/>
  <c r="BO179" i="4"/>
  <c r="BN179" i="4"/>
  <c r="BO191" i="4"/>
  <c r="BN191" i="4"/>
  <c r="BN168" i="4"/>
  <c r="BO168" i="4"/>
  <c r="BN172" i="4"/>
  <c r="BO172" i="4"/>
  <c r="BN184" i="4"/>
  <c r="BO184" i="4"/>
  <c r="BO165" i="4"/>
  <c r="BN165" i="4"/>
  <c r="BO173" i="4"/>
  <c r="BN173" i="4"/>
  <c r="BO181" i="4"/>
  <c r="BN181" i="4"/>
  <c r="BN166" i="4"/>
  <c r="BO166" i="4"/>
  <c r="BN170" i="4"/>
  <c r="BO170" i="4"/>
  <c r="BN174" i="4"/>
  <c r="BO174" i="4"/>
  <c r="BN178" i="4"/>
  <c r="BO178" i="4"/>
  <c r="BN182" i="4"/>
  <c r="BO182" i="4"/>
  <c r="BN186" i="4"/>
  <c r="BO186" i="4"/>
  <c r="BN190" i="4"/>
  <c r="BO190" i="4"/>
  <c r="AH162" i="4"/>
  <c r="AI162" i="4" s="1"/>
  <c r="AH161" i="4"/>
  <c r="AI161" i="4" s="1"/>
  <c r="AH160" i="4"/>
  <c r="AI160" i="4" s="1"/>
  <c r="AH159" i="4"/>
  <c r="AI159" i="4" s="1"/>
  <c r="AH158" i="4"/>
  <c r="AI158" i="4" s="1"/>
  <c r="AH157" i="4"/>
  <c r="AI157" i="4" s="1"/>
  <c r="AH156" i="4"/>
  <c r="AI156" i="4" s="1"/>
  <c r="AH155" i="4"/>
  <c r="AI155" i="4" s="1"/>
  <c r="AH154" i="4"/>
  <c r="AI154" i="4" s="1"/>
  <c r="AH153" i="4"/>
  <c r="AI153" i="4" s="1"/>
  <c r="AH152" i="4"/>
  <c r="AI152" i="4" s="1"/>
  <c r="AH151" i="4"/>
  <c r="AI151" i="4" s="1"/>
  <c r="AH150" i="4"/>
  <c r="AI150" i="4" s="1"/>
  <c r="AH149" i="4"/>
  <c r="AI149" i="4" s="1"/>
  <c r="AH148" i="4"/>
  <c r="AI148" i="4" s="1"/>
  <c r="AH147" i="4"/>
  <c r="AI147" i="4" s="1"/>
  <c r="AH146" i="4"/>
  <c r="AI146" i="4" s="1"/>
  <c r="AH145" i="4"/>
  <c r="AI145" i="4" s="1"/>
  <c r="AH144" i="4"/>
  <c r="AI144" i="4" s="1"/>
  <c r="AH143" i="4"/>
  <c r="AI143" i="4" s="1"/>
  <c r="BO145" i="4" l="1"/>
  <c r="BN145" i="4"/>
  <c r="BN157" i="4"/>
  <c r="BO157" i="4"/>
  <c r="BN150" i="4"/>
  <c r="BO150" i="4"/>
  <c r="BN162" i="4"/>
  <c r="BO162" i="4"/>
  <c r="BO143" i="4"/>
  <c r="BN143" i="4"/>
  <c r="BO155" i="4"/>
  <c r="BN155" i="4"/>
  <c r="BO149" i="4"/>
  <c r="BN149" i="4"/>
  <c r="BO153" i="4"/>
  <c r="BN153" i="4"/>
  <c r="BO161" i="4"/>
  <c r="BN161" i="4"/>
  <c r="BN146" i="4"/>
  <c r="BO146" i="4"/>
  <c r="BN154" i="4"/>
  <c r="BO154" i="4"/>
  <c r="BN158" i="4"/>
  <c r="BO158" i="4"/>
  <c r="BO147" i="4"/>
  <c r="BN147" i="4"/>
  <c r="BO151" i="4"/>
  <c r="BN151" i="4"/>
  <c r="BO159" i="4"/>
  <c r="BN159" i="4"/>
  <c r="BN144" i="4"/>
  <c r="BO144" i="4"/>
  <c r="BN148" i="4"/>
  <c r="BO148" i="4"/>
  <c r="BO152" i="4"/>
  <c r="BN152" i="4"/>
  <c r="BO156" i="4"/>
  <c r="BN156" i="4"/>
  <c r="BO160" i="4"/>
  <c r="BN160" i="4"/>
  <c r="BK146" i="3" l="1"/>
  <c r="BL146" i="3" s="1"/>
  <c r="AO142" i="3"/>
  <c r="AH132" i="3" l="1"/>
  <c r="AH133" i="3"/>
  <c r="AO133" i="3" s="1"/>
  <c r="AH134" i="3"/>
  <c r="AO134" i="3" s="1"/>
  <c r="AH135" i="3"/>
  <c r="AO135" i="3" s="1"/>
  <c r="AH136" i="3"/>
  <c r="AO136" i="3" s="1"/>
  <c r="AH126" i="3"/>
  <c r="AI126" i="3" s="1"/>
  <c r="AI136" i="3" l="1"/>
  <c r="AQ136" i="3"/>
  <c r="AQ135" i="3"/>
  <c r="AI135" i="3"/>
  <c r="AI134" i="3"/>
  <c r="AQ134" i="3"/>
  <c r="AQ133" i="3"/>
  <c r="AQ132" i="3"/>
  <c r="AO132" i="3"/>
  <c r="AQ126" i="3"/>
  <c r="AO126" i="3"/>
  <c r="AH142" i="4" l="1"/>
  <c r="AI142" i="4" s="1"/>
  <c r="AH141" i="4"/>
  <c r="AI141" i="4" s="1"/>
  <c r="AH140" i="4"/>
  <c r="AI140" i="4" s="1"/>
  <c r="AH139" i="4"/>
  <c r="AI139" i="4" s="1"/>
  <c r="AH138" i="4"/>
  <c r="AI138" i="4" s="1"/>
  <c r="AH137" i="4"/>
  <c r="AI137" i="4" s="1"/>
  <c r="AH136" i="4"/>
  <c r="AI136" i="4" s="1"/>
  <c r="AH135" i="4"/>
  <c r="AI135" i="4" s="1"/>
  <c r="AH134" i="4"/>
  <c r="AI134" i="4" s="1"/>
  <c r="AH133" i="4"/>
  <c r="AI133" i="4" s="1"/>
  <c r="AH132" i="4"/>
  <c r="AI132" i="4" s="1"/>
  <c r="AH131" i="4"/>
  <c r="AI131" i="4" s="1"/>
  <c r="AH130" i="4"/>
  <c r="AI130" i="4" s="1"/>
  <c r="AH129" i="4"/>
  <c r="AI129" i="4" s="1"/>
  <c r="AH128" i="4"/>
  <c r="AI128" i="4" s="1"/>
  <c r="BN131" i="4" l="1"/>
  <c r="BO131" i="4"/>
  <c r="BN135" i="4"/>
  <c r="BO135" i="4"/>
  <c r="BO139" i="4"/>
  <c r="BN139" i="4"/>
  <c r="BN128" i="4"/>
  <c r="BO128" i="4"/>
  <c r="BN132" i="4"/>
  <c r="BO132" i="4"/>
  <c r="BN136" i="4"/>
  <c r="BO136" i="4"/>
  <c r="BN140" i="4"/>
  <c r="BO140" i="4"/>
  <c r="BN129" i="4"/>
  <c r="BO129" i="4"/>
  <c r="BN133" i="4"/>
  <c r="BO133" i="4"/>
  <c r="BN137" i="4"/>
  <c r="BO137" i="4"/>
  <c r="BO141" i="4"/>
  <c r="BN141" i="4"/>
  <c r="BN130" i="4"/>
  <c r="BO130" i="4"/>
  <c r="BN134" i="4"/>
  <c r="BO134" i="4"/>
  <c r="BN138" i="4"/>
  <c r="BO138" i="4"/>
  <c r="BN142" i="4"/>
  <c r="BO142" i="4"/>
  <c r="AO103" i="3"/>
  <c r="AH90" i="3"/>
  <c r="AI90" i="3" s="1"/>
  <c r="AH85" i="3"/>
  <c r="AI85" i="3" s="1"/>
  <c r="AQ85" i="3" l="1"/>
  <c r="AO85" i="3"/>
  <c r="BK79" i="3"/>
  <c r="BL79" i="3" s="1"/>
  <c r="BK54" i="4"/>
  <c r="BL54" i="4" s="1"/>
  <c r="BK55" i="4"/>
  <c r="BL55" i="4" s="1"/>
  <c r="BK56" i="4"/>
  <c r="BL56" i="4" s="1"/>
  <c r="BK57" i="4"/>
  <c r="BL57" i="4" s="1"/>
  <c r="BK58" i="4"/>
  <c r="BL58" i="4" s="1"/>
  <c r="BK59" i="4"/>
  <c r="BL59" i="4" s="1"/>
  <c r="BK60" i="4"/>
  <c r="BL60" i="4" s="1"/>
  <c r="BK61" i="4"/>
  <c r="BL61" i="4" s="1"/>
  <c r="BK62" i="4"/>
  <c r="BL62" i="4" s="1"/>
  <c r="BK63" i="4"/>
  <c r="BL63" i="4" s="1"/>
  <c r="BK64" i="4"/>
  <c r="BL64" i="4" s="1"/>
  <c r="BK65" i="4"/>
  <c r="BL65" i="4" s="1"/>
  <c r="BK66" i="4"/>
  <c r="BL66" i="4" s="1"/>
  <c r="BK67" i="4"/>
  <c r="BL67" i="4" s="1"/>
  <c r="BK68" i="4"/>
  <c r="BL68" i="4" s="1"/>
  <c r="BK69" i="4"/>
  <c r="BL69" i="4" s="1"/>
  <c r="BK70" i="4"/>
  <c r="BL70" i="4" s="1"/>
  <c r="BK71" i="4"/>
  <c r="BL71" i="4" s="1"/>
  <c r="BK72" i="4"/>
  <c r="BL72" i="4" s="1"/>
  <c r="BK73" i="4"/>
  <c r="BL73" i="4" s="1"/>
  <c r="BK74" i="4"/>
  <c r="BL74" i="4" s="1"/>
  <c r="BK75" i="4"/>
  <c r="BL75" i="4" s="1"/>
  <c r="BK76" i="4"/>
  <c r="BL76" i="4" s="1"/>
  <c r="BK77" i="4"/>
  <c r="BL77" i="4" s="1"/>
  <c r="BK78" i="4"/>
  <c r="BL78" i="4" s="1"/>
  <c r="BK79" i="4"/>
  <c r="BL79" i="4" s="1"/>
  <c r="BK80" i="4"/>
  <c r="BL80" i="4" s="1"/>
  <c r="BK81" i="4"/>
  <c r="BL81" i="4" s="1"/>
  <c r="BK82" i="4"/>
  <c r="BL82" i="4" s="1"/>
  <c r="BK83" i="4"/>
  <c r="BL83" i="4" s="1"/>
  <c r="BK84" i="4"/>
  <c r="BL84" i="4" s="1"/>
  <c r="BK85" i="4"/>
  <c r="BL85" i="4"/>
  <c r="BK86" i="4"/>
  <c r="BL86" i="4" s="1"/>
  <c r="BK87" i="4"/>
  <c r="BL87" i="4" s="1"/>
  <c r="BK88" i="4"/>
  <c r="BL88" i="4" s="1"/>
  <c r="BK89" i="4"/>
  <c r="BL89" i="4" s="1"/>
  <c r="BK90" i="4"/>
  <c r="BL90" i="4" s="1"/>
  <c r="BK91" i="4"/>
  <c r="BL91" i="4" s="1"/>
  <c r="BK92" i="4"/>
  <c r="BL92" i="4" s="1"/>
  <c r="BK93" i="4"/>
  <c r="BL93" i="4" s="1"/>
  <c r="BK94" i="4"/>
  <c r="BL94" i="4" s="1"/>
  <c r="BK95" i="4"/>
  <c r="BL95" i="4" s="1"/>
  <c r="BK96" i="4"/>
  <c r="BL96" i="4" s="1"/>
  <c r="BK97" i="4"/>
  <c r="BL97" i="4" s="1"/>
  <c r="BK98" i="4"/>
  <c r="BL98" i="4" s="1"/>
  <c r="BK99" i="4"/>
  <c r="BL99" i="4" s="1"/>
  <c r="BK100" i="4"/>
  <c r="BL100" i="4" s="1"/>
  <c r="BK101" i="4"/>
  <c r="BL101" i="4" s="1"/>
  <c r="BK102" i="4"/>
  <c r="BL102" i="4" s="1"/>
  <c r="BK103" i="4"/>
  <c r="BL103" i="4" s="1"/>
  <c r="BK104" i="4"/>
  <c r="BL104" i="4" s="1"/>
  <c r="BK105" i="4"/>
  <c r="BL105" i="4" s="1"/>
  <c r="BK106" i="4"/>
  <c r="BL106" i="4" s="1"/>
  <c r="BK107" i="4"/>
  <c r="BL107" i="4" s="1"/>
  <c r="BK108" i="4"/>
  <c r="BL108" i="4" s="1"/>
  <c r="BK109" i="4"/>
  <c r="BL109" i="4" s="1"/>
  <c r="BK110" i="4"/>
  <c r="BL110" i="4" s="1"/>
  <c r="BK111" i="4"/>
  <c r="BL111" i="4" s="1"/>
  <c r="BK112" i="4"/>
  <c r="BL112" i="4" s="1"/>
  <c r="BK113" i="4"/>
  <c r="BL113" i="4" s="1"/>
  <c r="BK114" i="4"/>
  <c r="BL114" i="4" s="1"/>
  <c r="BK115" i="4"/>
  <c r="BL115" i="4" s="1"/>
  <c r="BK116" i="4"/>
  <c r="BL116" i="4" s="1"/>
  <c r="BK117" i="4"/>
  <c r="BL117" i="4" s="1"/>
  <c r="BK118" i="4"/>
  <c r="BL118" i="4" s="1"/>
  <c r="BK119" i="4"/>
  <c r="BL119" i="4" s="1"/>
  <c r="BK120" i="4"/>
  <c r="BL120" i="4" s="1"/>
  <c r="BK121" i="4"/>
  <c r="BL121" i="4" s="1"/>
  <c r="BK122" i="4"/>
  <c r="BL122" i="4" s="1"/>
  <c r="BK123" i="4"/>
  <c r="BL123" i="4" s="1"/>
  <c r="BK124" i="4"/>
  <c r="BL124" i="4" s="1"/>
  <c r="BK125" i="4"/>
  <c r="BL125" i="4" s="1"/>
  <c r="BK126" i="4"/>
  <c r="BL126" i="4" s="1"/>
  <c r="BK127" i="4"/>
  <c r="BL127" i="4" s="1"/>
  <c r="AH127" i="4"/>
  <c r="AI127" i="4" s="1"/>
  <c r="BO127" i="4" s="1"/>
  <c r="AH126" i="4"/>
  <c r="AI126" i="4" s="1"/>
  <c r="BN126" i="4" s="1"/>
  <c r="AH125" i="4"/>
  <c r="AI125" i="4" s="1"/>
  <c r="AH124" i="4"/>
  <c r="AI124" i="4" s="1"/>
  <c r="BN124" i="4" s="1"/>
  <c r="AH123" i="4"/>
  <c r="AI123" i="4" s="1"/>
  <c r="AH122" i="4"/>
  <c r="AI122" i="4" s="1"/>
  <c r="BN122" i="4" s="1"/>
  <c r="AH121" i="4"/>
  <c r="AI121" i="4" s="1"/>
  <c r="AH120" i="4"/>
  <c r="AI120" i="4" s="1"/>
  <c r="BN120" i="4" s="1"/>
  <c r="AH119" i="4"/>
  <c r="AI119" i="4" s="1"/>
  <c r="AH118" i="4"/>
  <c r="AI118" i="4" s="1"/>
  <c r="BN118" i="4" s="1"/>
  <c r="AH117" i="4"/>
  <c r="AI117" i="4" s="1"/>
  <c r="AH116" i="4"/>
  <c r="AI116" i="4" s="1"/>
  <c r="BO116" i="4" s="1"/>
  <c r="AH115" i="4"/>
  <c r="AI115" i="4" s="1"/>
  <c r="AH114" i="4"/>
  <c r="AI114" i="4" s="1"/>
  <c r="BO114" i="4" s="1"/>
  <c r="AH113" i="4"/>
  <c r="AI113" i="4" s="1"/>
  <c r="AH112" i="4"/>
  <c r="AI112" i="4" s="1"/>
  <c r="BO112" i="4" s="1"/>
  <c r="AH111" i="4"/>
  <c r="AI111" i="4" s="1"/>
  <c r="AH110" i="4"/>
  <c r="AI110" i="4" s="1"/>
  <c r="BN110" i="4" s="1"/>
  <c r="AH109" i="4"/>
  <c r="AI109" i="4" s="1"/>
  <c r="AH108" i="4"/>
  <c r="AI108" i="4" s="1"/>
  <c r="BN108" i="4" s="1"/>
  <c r="AH107" i="4"/>
  <c r="AI107" i="4" s="1"/>
  <c r="AH106" i="4"/>
  <c r="AI106" i="4" s="1"/>
  <c r="BN106" i="4" s="1"/>
  <c r="AH105" i="4"/>
  <c r="AI105" i="4" s="1"/>
  <c r="AH104" i="4"/>
  <c r="AI104" i="4" s="1"/>
  <c r="BN104" i="4" s="1"/>
  <c r="AH103" i="4"/>
  <c r="AI103" i="4" s="1"/>
  <c r="AH102" i="4"/>
  <c r="AI102" i="4" s="1"/>
  <c r="BN102" i="4" s="1"/>
  <c r="BO124" i="4" l="1"/>
  <c r="BN127" i="4"/>
  <c r="BO126" i="4"/>
  <c r="BN117" i="4"/>
  <c r="BO117" i="4"/>
  <c r="BN115" i="4"/>
  <c r="BO115" i="4"/>
  <c r="BN123" i="4"/>
  <c r="BO123" i="4"/>
  <c r="BN113" i="4"/>
  <c r="BO113" i="4"/>
  <c r="BN121" i="4"/>
  <c r="BO121" i="4"/>
  <c r="BN109" i="4"/>
  <c r="BO109" i="4"/>
  <c r="BN107" i="4"/>
  <c r="BO107" i="4"/>
  <c r="BN105" i="4"/>
  <c r="BO105" i="4"/>
  <c r="BN103" i="4"/>
  <c r="BO103" i="4"/>
  <c r="BN111" i="4"/>
  <c r="BO111" i="4"/>
  <c r="BN119" i="4"/>
  <c r="BO119" i="4"/>
  <c r="BN125" i="4"/>
  <c r="BO125" i="4"/>
  <c r="BO122" i="4"/>
  <c r="BO120" i="4"/>
  <c r="BO110" i="4"/>
  <c r="BO108" i="4"/>
  <c r="BO106" i="4"/>
  <c r="BO104" i="4"/>
  <c r="BO102" i="4"/>
  <c r="BN116" i="4"/>
  <c r="BN114" i="4"/>
  <c r="BN112" i="4"/>
  <c r="BO118" i="4"/>
  <c r="AH548" i="2" l="1"/>
  <c r="AH547" i="2"/>
  <c r="AH546" i="2"/>
  <c r="AI546" i="2" s="1"/>
  <c r="AH545" i="2"/>
  <c r="AI545" i="2" s="1"/>
  <c r="AH544" i="2"/>
  <c r="AI544" i="2" s="1"/>
  <c r="AH543" i="2"/>
  <c r="AI543" i="2" s="1"/>
  <c r="AH542" i="2"/>
  <c r="AI542" i="2" s="1"/>
  <c r="AH541" i="2"/>
  <c r="AI541" i="2" s="1"/>
  <c r="AH540" i="2"/>
  <c r="AI540" i="2" s="1"/>
  <c r="AH539" i="2"/>
  <c r="AI539" i="2" s="1"/>
  <c r="AH538" i="2"/>
  <c r="AI538" i="2" s="1"/>
  <c r="AH537" i="2"/>
  <c r="AI537" i="2" s="1"/>
  <c r="AH536" i="2"/>
  <c r="AI536" i="2" s="1"/>
  <c r="AH535" i="2"/>
  <c r="AI535" i="2" s="1"/>
  <c r="AH534" i="2"/>
  <c r="AI534" i="2" s="1"/>
  <c r="AH533" i="2"/>
  <c r="AI533" i="2" s="1"/>
  <c r="AH532" i="2"/>
  <c r="AI532" i="2" s="1"/>
  <c r="AH531" i="2"/>
  <c r="AI531" i="2" s="1"/>
  <c r="AH530" i="2"/>
  <c r="AI530" i="2" s="1"/>
  <c r="AH529" i="2"/>
  <c r="AI529" i="2" s="1"/>
  <c r="AH528" i="2"/>
  <c r="AI528" i="2" s="1"/>
  <c r="AH527" i="2"/>
  <c r="AI527" i="2" s="1"/>
  <c r="AH526" i="2"/>
  <c r="AI526" i="2" s="1"/>
  <c r="AH525" i="2"/>
  <c r="AI525" i="2" s="1"/>
  <c r="AH524" i="2"/>
  <c r="AI524" i="2" s="1"/>
  <c r="AH523" i="2"/>
  <c r="AI523" i="2" s="1"/>
  <c r="AH522" i="2"/>
  <c r="AI522" i="2" s="1"/>
  <c r="AH521" i="2"/>
  <c r="AI521" i="2" s="1"/>
  <c r="AH520" i="2"/>
  <c r="AI520" i="2" s="1"/>
  <c r="AH519" i="2"/>
  <c r="AI519" i="2" s="1"/>
  <c r="AH518" i="2"/>
  <c r="AI518" i="2" s="1"/>
  <c r="AH517" i="2"/>
  <c r="AI517" i="2" s="1"/>
  <c r="AH516" i="2"/>
  <c r="AI516" i="2" s="1"/>
  <c r="AH515" i="2"/>
  <c r="AI515" i="2" s="1"/>
  <c r="AH514" i="2"/>
  <c r="AI514" i="2" s="1"/>
  <c r="AH513" i="2"/>
  <c r="AI513" i="2" s="1"/>
  <c r="AH512" i="2"/>
  <c r="AI512" i="2" s="1"/>
  <c r="AH511" i="2"/>
  <c r="AI511" i="2" s="1"/>
  <c r="AH510" i="2"/>
  <c r="AI510" i="2" s="1"/>
  <c r="AH509" i="2"/>
  <c r="AI509" i="2" s="1"/>
  <c r="AH508" i="2"/>
  <c r="AI508" i="2" s="1"/>
  <c r="AH507" i="2"/>
  <c r="AI507" i="2" s="1"/>
  <c r="AH506" i="2"/>
  <c r="AI506" i="2" s="1"/>
  <c r="AH505" i="2"/>
  <c r="AI505" i="2" s="1"/>
  <c r="AH504" i="2"/>
  <c r="AI504" i="2" s="1"/>
  <c r="AH503" i="2"/>
  <c r="AI503" i="2" s="1"/>
  <c r="AH502" i="2"/>
  <c r="AI502" i="2" s="1"/>
  <c r="AH501" i="2"/>
  <c r="AI501" i="2" s="1"/>
  <c r="AH500" i="2"/>
  <c r="AI500" i="2" s="1"/>
  <c r="AH499" i="2"/>
  <c r="AI499" i="2" s="1"/>
  <c r="AH498" i="2"/>
  <c r="AI498" i="2" s="1"/>
  <c r="AH497" i="2"/>
  <c r="AI497" i="2" s="1"/>
  <c r="AH496" i="2"/>
  <c r="AI496" i="2" s="1"/>
  <c r="AH495" i="2"/>
  <c r="AI495" i="2" s="1"/>
  <c r="AH494" i="2"/>
  <c r="AI494" i="2" s="1"/>
  <c r="AH493" i="2"/>
  <c r="AI493" i="2" s="1"/>
  <c r="AH492" i="2"/>
  <c r="AI492" i="2" s="1"/>
  <c r="AH491" i="2"/>
  <c r="AI491" i="2" s="1"/>
  <c r="AH490" i="2"/>
  <c r="AI490" i="2" s="1"/>
  <c r="AH489" i="2"/>
  <c r="AI489" i="2" s="1"/>
  <c r="AH488" i="2"/>
  <c r="AI488" i="2" s="1"/>
  <c r="AH487" i="2"/>
  <c r="AI487" i="2" s="1"/>
  <c r="AH486" i="2"/>
  <c r="AI486" i="2" s="1"/>
  <c r="AH485" i="2"/>
  <c r="AI485" i="2" s="1"/>
  <c r="AH484" i="2"/>
  <c r="AI484" i="2" s="1"/>
  <c r="AH483" i="2"/>
  <c r="AI483" i="2" s="1"/>
  <c r="AH482" i="2"/>
  <c r="AI482" i="2" s="1"/>
  <c r="AH481" i="2"/>
  <c r="AI481" i="2" s="1"/>
  <c r="AH480" i="2"/>
  <c r="AI480" i="2" s="1"/>
  <c r="AH479" i="2"/>
  <c r="AI479" i="2" s="1"/>
  <c r="AH478" i="2"/>
  <c r="AI478" i="2" s="1"/>
  <c r="AH477" i="2"/>
  <c r="AI477" i="2" s="1"/>
  <c r="AH476" i="2"/>
  <c r="AI476" i="2" s="1"/>
  <c r="AH475" i="2"/>
  <c r="AI475" i="2" s="1"/>
  <c r="AH474" i="2"/>
  <c r="AI474" i="2" s="1"/>
  <c r="AH473" i="2"/>
  <c r="AI473" i="2" s="1"/>
  <c r="AH472" i="2"/>
  <c r="AI472" i="2" s="1"/>
  <c r="AH471" i="2"/>
  <c r="AI471" i="2" s="1"/>
  <c r="AH470" i="2"/>
  <c r="AI470" i="2" s="1"/>
  <c r="AH469" i="2"/>
  <c r="AI469" i="2" s="1"/>
  <c r="AH468" i="2"/>
  <c r="AI468" i="2" s="1"/>
  <c r="AH467" i="2"/>
  <c r="AI467" i="2" s="1"/>
  <c r="AH466" i="2"/>
  <c r="AI466" i="2" s="1"/>
  <c r="AH465" i="2"/>
  <c r="AI465" i="2" s="1"/>
  <c r="AH464" i="2"/>
  <c r="AI464" i="2" s="1"/>
  <c r="AH463" i="2"/>
  <c r="AI463" i="2" s="1"/>
  <c r="AH462" i="2"/>
  <c r="AI462" i="2" s="1"/>
  <c r="AH461" i="2"/>
  <c r="AI461" i="2" s="1"/>
  <c r="AH460" i="2"/>
  <c r="AI460" i="2" s="1"/>
  <c r="AH459" i="2"/>
  <c r="AI459" i="2" s="1"/>
  <c r="AH458" i="2"/>
  <c r="AI458" i="2" s="1"/>
  <c r="AH457" i="2"/>
  <c r="AI457" i="2" s="1"/>
  <c r="AH456" i="2"/>
  <c r="AI456" i="2" s="1"/>
  <c r="AH455" i="2"/>
  <c r="AI455" i="2" s="1"/>
  <c r="AH454" i="2"/>
  <c r="AI454" i="2" s="1"/>
  <c r="AH453" i="2"/>
  <c r="AI453" i="2" s="1"/>
  <c r="AH452" i="2"/>
  <c r="AI452" i="2" s="1"/>
  <c r="AH451" i="2"/>
  <c r="AI451" i="2" s="1"/>
  <c r="AH450" i="2"/>
  <c r="AI450" i="2" s="1"/>
  <c r="AH449" i="2"/>
  <c r="AI449" i="2" s="1"/>
  <c r="AH448" i="2"/>
  <c r="AI448" i="2" s="1"/>
  <c r="AH447" i="2"/>
  <c r="AI447" i="2" s="1"/>
  <c r="AH446" i="2"/>
  <c r="AI446" i="2" s="1"/>
  <c r="AH445" i="2"/>
  <c r="AI445" i="2" s="1"/>
  <c r="AH444" i="2"/>
  <c r="AI444" i="2" s="1"/>
  <c r="AH443" i="2"/>
  <c r="AI443" i="2" s="1"/>
  <c r="AH442" i="2"/>
  <c r="AI442" i="2" s="1"/>
  <c r="AH441" i="2"/>
  <c r="AI441" i="2" s="1"/>
  <c r="AH440" i="2"/>
  <c r="AI440" i="2" s="1"/>
  <c r="AH439" i="2"/>
  <c r="AI439" i="2" s="1"/>
  <c r="AH438" i="2"/>
  <c r="AI438" i="2" s="1"/>
  <c r="AH437" i="2"/>
  <c r="AI437" i="2" s="1"/>
  <c r="AH436" i="2"/>
  <c r="AI436" i="2" s="1"/>
  <c r="AH435" i="2"/>
  <c r="AI435" i="2" s="1"/>
  <c r="AH434" i="2"/>
  <c r="AI434" i="2" s="1"/>
  <c r="AH433" i="2"/>
  <c r="AI433" i="2" s="1"/>
  <c r="AH432" i="2"/>
  <c r="AI432" i="2" s="1"/>
  <c r="AH431" i="2"/>
  <c r="AI431" i="2" s="1"/>
  <c r="AH430" i="2"/>
  <c r="AI430" i="2" s="1"/>
  <c r="AH429" i="2"/>
  <c r="AI429" i="2" s="1"/>
  <c r="AH428" i="2"/>
  <c r="AI428" i="2" s="1"/>
  <c r="AH427" i="2"/>
  <c r="AI427" i="2" s="1"/>
  <c r="AH426" i="2"/>
  <c r="AI426" i="2" s="1"/>
  <c r="AH425" i="2"/>
  <c r="AI425" i="2" s="1"/>
  <c r="AH424" i="2"/>
  <c r="AI424" i="2" s="1"/>
  <c r="AH423" i="2"/>
  <c r="AI423" i="2" s="1"/>
  <c r="AH422" i="2"/>
  <c r="AI422" i="2" s="1"/>
  <c r="AH421" i="2"/>
  <c r="AI421" i="2" s="1"/>
  <c r="AH420" i="2"/>
  <c r="AI420" i="2" s="1"/>
  <c r="AH419" i="2"/>
  <c r="AI419" i="2" s="1"/>
  <c r="AH418" i="2"/>
  <c r="AI418" i="2" s="1"/>
  <c r="AH417" i="2"/>
  <c r="AI417" i="2" s="1"/>
  <c r="AH416" i="2"/>
  <c r="AI416" i="2" s="1"/>
  <c r="AH415" i="2"/>
  <c r="AI415" i="2" s="1"/>
  <c r="AH414" i="2"/>
  <c r="AI414" i="2" s="1"/>
  <c r="AH413" i="2"/>
  <c r="AI413" i="2" s="1"/>
  <c r="AH412" i="2"/>
  <c r="AI412" i="2" s="1"/>
  <c r="AH411" i="2"/>
  <c r="AI411" i="2" s="1"/>
  <c r="AH410" i="2"/>
  <c r="AI410" i="2" s="1"/>
  <c r="AH409" i="2"/>
  <c r="AI409" i="2" s="1"/>
  <c r="AH408" i="2"/>
  <c r="AI408" i="2" s="1"/>
  <c r="AH407" i="2"/>
  <c r="AI407" i="2" s="1"/>
  <c r="AH406" i="2"/>
  <c r="AI406" i="2" s="1"/>
  <c r="AH405" i="2"/>
  <c r="AI405" i="2" s="1"/>
  <c r="AH404" i="2"/>
  <c r="AI404" i="2" s="1"/>
  <c r="AH403" i="2"/>
  <c r="AI403" i="2" s="1"/>
  <c r="AH402" i="2"/>
  <c r="AI402" i="2" s="1"/>
  <c r="AH401" i="2"/>
  <c r="AI401" i="2" s="1"/>
  <c r="AH400" i="2"/>
  <c r="AI400" i="2" s="1"/>
  <c r="AH399" i="2"/>
  <c r="AI399" i="2" s="1"/>
  <c r="AH398" i="2"/>
  <c r="AI398" i="2" s="1"/>
  <c r="AH397" i="2"/>
  <c r="AI397" i="2" s="1"/>
  <c r="AH396" i="2"/>
  <c r="AI396" i="2" s="1"/>
  <c r="AH395" i="2"/>
  <c r="AI395" i="2" s="1"/>
  <c r="AH394" i="2"/>
  <c r="AI394" i="2" s="1"/>
  <c r="AH393" i="2"/>
  <c r="AI393" i="2" s="1"/>
  <c r="AH392" i="2"/>
  <c r="AI392" i="2" s="1"/>
  <c r="AH391" i="2"/>
  <c r="AI391" i="2" s="1"/>
  <c r="AH390" i="2"/>
  <c r="AI390" i="2" s="1"/>
  <c r="AH389" i="2"/>
  <c r="AI389" i="2" s="1"/>
  <c r="AH388" i="2"/>
  <c r="AI388" i="2" s="1"/>
  <c r="AH387" i="2"/>
  <c r="AI387" i="2" s="1"/>
  <c r="AH386" i="2"/>
  <c r="AI386" i="2" s="1"/>
  <c r="AH385" i="2"/>
  <c r="AI385" i="2" s="1"/>
  <c r="AH384" i="2"/>
  <c r="AI384" i="2" s="1"/>
  <c r="AH383" i="2"/>
  <c r="AI383" i="2" s="1"/>
  <c r="AH382" i="2"/>
  <c r="AI382" i="2" s="1"/>
  <c r="AH381" i="2"/>
  <c r="AI381" i="2" s="1"/>
  <c r="AH380" i="2"/>
  <c r="AI380" i="2" s="1"/>
  <c r="AH379" i="2"/>
  <c r="AI379" i="2" s="1"/>
  <c r="AH378" i="2"/>
  <c r="AI378" i="2" s="1"/>
  <c r="AH377" i="2"/>
  <c r="AI377" i="2" s="1"/>
  <c r="AH376" i="2"/>
  <c r="AI376" i="2" s="1"/>
  <c r="AH375" i="2"/>
  <c r="AI375" i="2" s="1"/>
  <c r="AH374" i="2"/>
  <c r="AI374" i="2" s="1"/>
  <c r="AH373" i="2"/>
  <c r="AI373" i="2" s="1"/>
  <c r="AH372" i="2"/>
  <c r="AI372" i="2" s="1"/>
  <c r="AH371" i="2"/>
  <c r="AI371" i="2" s="1"/>
  <c r="AH370" i="2"/>
  <c r="AI370" i="2" s="1"/>
  <c r="AH369" i="2"/>
  <c r="AI369" i="2" s="1"/>
  <c r="AH368" i="2"/>
  <c r="AI368" i="2" s="1"/>
  <c r="AH367" i="2"/>
  <c r="AI367" i="2" s="1"/>
  <c r="AH366" i="2"/>
  <c r="AI366" i="2" s="1"/>
  <c r="AH365" i="2"/>
  <c r="AI365" i="2" s="1"/>
  <c r="AH364" i="2"/>
  <c r="AI364" i="2" s="1"/>
  <c r="AH363" i="2"/>
  <c r="AI363" i="2" s="1"/>
  <c r="AH362" i="2"/>
  <c r="AI362" i="2" s="1"/>
  <c r="AH361" i="2"/>
  <c r="AI361" i="2" s="1"/>
  <c r="AH360" i="2"/>
  <c r="AI360" i="2" s="1"/>
  <c r="AH359" i="2"/>
  <c r="AI359" i="2" s="1"/>
  <c r="AH358" i="2"/>
  <c r="AI358" i="2" s="1"/>
  <c r="AH357" i="2"/>
  <c r="AI357" i="2" s="1"/>
  <c r="AH356" i="2"/>
  <c r="AI356" i="2" s="1"/>
  <c r="AH355" i="2"/>
  <c r="AI355" i="2" s="1"/>
  <c r="AH354" i="2"/>
  <c r="AI354" i="2" s="1"/>
  <c r="AH353" i="2"/>
  <c r="AI353" i="2" s="1"/>
  <c r="AH352" i="2"/>
  <c r="AI352" i="2" s="1"/>
  <c r="AH351" i="2"/>
  <c r="AI351" i="2" s="1"/>
  <c r="AH350" i="2"/>
  <c r="AI350" i="2" s="1"/>
  <c r="AH349" i="2"/>
  <c r="AI349" i="2" s="1"/>
  <c r="AH348" i="2"/>
  <c r="AI348" i="2" s="1"/>
  <c r="AH347" i="2"/>
  <c r="AI347" i="2" s="1"/>
  <c r="AH346" i="2"/>
  <c r="AI346" i="2" s="1"/>
  <c r="AH345" i="2"/>
  <c r="AI345" i="2" s="1"/>
  <c r="AH344" i="2"/>
  <c r="AI344" i="2" s="1"/>
  <c r="AH343" i="2"/>
  <c r="AI343" i="2" s="1"/>
  <c r="AH342" i="2"/>
  <c r="AI342" i="2" s="1"/>
  <c r="AH341" i="2"/>
  <c r="AI341" i="2" s="1"/>
  <c r="AH340" i="2"/>
  <c r="AI340" i="2" s="1"/>
  <c r="AH339" i="2"/>
  <c r="AI339" i="2" s="1"/>
  <c r="AH338" i="2"/>
  <c r="AI338" i="2" s="1"/>
  <c r="AH337" i="2"/>
  <c r="AI337" i="2" s="1"/>
  <c r="AH336" i="2"/>
  <c r="AI336" i="2" s="1"/>
  <c r="AH335" i="2"/>
  <c r="AI335" i="2" s="1"/>
  <c r="AH334" i="2"/>
  <c r="AI334" i="2" s="1"/>
  <c r="AH333" i="2"/>
  <c r="AI333" i="2" s="1"/>
  <c r="AH332" i="2"/>
  <c r="AI332" i="2" s="1"/>
  <c r="AH331" i="2"/>
  <c r="AI331" i="2" s="1"/>
  <c r="AH330" i="2"/>
  <c r="AI330" i="2" s="1"/>
  <c r="AH329" i="2"/>
  <c r="AI329" i="2" s="1"/>
  <c r="AH328" i="2"/>
  <c r="AI328" i="2" s="1"/>
  <c r="AH327" i="2"/>
  <c r="AI327" i="2" s="1"/>
  <c r="AH326" i="2"/>
  <c r="AI326" i="2" s="1"/>
  <c r="AH325" i="2"/>
  <c r="AI325" i="2" s="1"/>
  <c r="AH324" i="2"/>
  <c r="AI324" i="2" s="1"/>
  <c r="AH323" i="2"/>
  <c r="AI323" i="2" s="1"/>
  <c r="AH322" i="2"/>
  <c r="AI322" i="2" s="1"/>
  <c r="AH321" i="2"/>
  <c r="AI321" i="2" s="1"/>
  <c r="AH320" i="2"/>
  <c r="AI320" i="2" s="1"/>
  <c r="AH319" i="2"/>
  <c r="AI319" i="2" s="1"/>
  <c r="AH318" i="2"/>
  <c r="AI318" i="2" s="1"/>
  <c r="AH317" i="2"/>
  <c r="AI317" i="2" s="1"/>
  <c r="AH316" i="2"/>
  <c r="AI316" i="2" s="1"/>
  <c r="AH315" i="2"/>
  <c r="AI315" i="2" s="1"/>
  <c r="AH314" i="2"/>
  <c r="AI314" i="2" s="1"/>
  <c r="AH313" i="2"/>
  <c r="AI313" i="2" s="1"/>
  <c r="AH312" i="2"/>
  <c r="AI312" i="2" s="1"/>
  <c r="AH311" i="2"/>
  <c r="AI311" i="2" s="1"/>
  <c r="AH310" i="2"/>
  <c r="AI310" i="2" s="1"/>
  <c r="AH309" i="2"/>
  <c r="AI309" i="2" s="1"/>
  <c r="AH308" i="2"/>
  <c r="AI308" i="2" s="1"/>
  <c r="AH307" i="2"/>
  <c r="AI307" i="2" s="1"/>
  <c r="AH306" i="2"/>
  <c r="AI306" i="2" s="1"/>
  <c r="AH305" i="2"/>
  <c r="AI305" i="2" s="1"/>
  <c r="AH304" i="2"/>
  <c r="AI304" i="2" s="1"/>
  <c r="AH303" i="2"/>
  <c r="AI303" i="2" s="1"/>
  <c r="AH302" i="2"/>
  <c r="AI302" i="2" s="1"/>
  <c r="AH301" i="2"/>
  <c r="AI301" i="2" s="1"/>
  <c r="AH300" i="2"/>
  <c r="AI300" i="2" s="1"/>
  <c r="AH299" i="2"/>
  <c r="AI299" i="2" s="1"/>
  <c r="AH298" i="2"/>
  <c r="AI298" i="2" s="1"/>
  <c r="AH297" i="2"/>
  <c r="AI297" i="2" s="1"/>
  <c r="AH296" i="2"/>
  <c r="AI296" i="2" s="1"/>
  <c r="AH295" i="2"/>
  <c r="AI295" i="2" s="1"/>
  <c r="AH294" i="2"/>
  <c r="AI294" i="2" s="1"/>
  <c r="AH293" i="2"/>
  <c r="AI293" i="2" s="1"/>
  <c r="AH292" i="2"/>
  <c r="AI292" i="2" s="1"/>
  <c r="AH291" i="2"/>
  <c r="AI291" i="2" s="1"/>
  <c r="AH290" i="2"/>
  <c r="AI290" i="2" s="1"/>
  <c r="AH289" i="2"/>
  <c r="AI289" i="2" s="1"/>
  <c r="AH288" i="2"/>
  <c r="AI288" i="2" s="1"/>
  <c r="AH287" i="2"/>
  <c r="AI287" i="2" s="1"/>
  <c r="AH286" i="2"/>
  <c r="AI286" i="2" s="1"/>
  <c r="AH285" i="2"/>
  <c r="AI285" i="2" s="1"/>
  <c r="AH284" i="2"/>
  <c r="AI284" i="2" s="1"/>
  <c r="AH283" i="2"/>
  <c r="AI283" i="2" s="1"/>
  <c r="AH282" i="2"/>
  <c r="AI282" i="2" s="1"/>
  <c r="AH281" i="2"/>
  <c r="AI281" i="2" s="1"/>
  <c r="AH280" i="2"/>
  <c r="AI280" i="2" s="1"/>
  <c r="AH279" i="2"/>
  <c r="AI279" i="2" s="1"/>
  <c r="AH278" i="2"/>
  <c r="AI278" i="2" s="1"/>
  <c r="AH277" i="2"/>
  <c r="AI277" i="2" s="1"/>
  <c r="AH276" i="2"/>
  <c r="AI276" i="2" s="1"/>
  <c r="AH275" i="2"/>
  <c r="AI275" i="2" s="1"/>
  <c r="AH274" i="2"/>
  <c r="AI274" i="2" s="1"/>
  <c r="AH273" i="2"/>
  <c r="AI273" i="2" s="1"/>
  <c r="AH272" i="2"/>
  <c r="AI272" i="2" s="1"/>
  <c r="AH271" i="2"/>
  <c r="AI271" i="2" s="1"/>
  <c r="AH270" i="2"/>
  <c r="AI270" i="2" s="1"/>
  <c r="AH269" i="2"/>
  <c r="AI269" i="2" s="1"/>
  <c r="AH101" i="4" l="1"/>
  <c r="AI101" i="4" s="1"/>
  <c r="AH100" i="4"/>
  <c r="AI100" i="4" s="1"/>
  <c r="AH99" i="4"/>
  <c r="AI99" i="4" s="1"/>
  <c r="AH98" i="4"/>
  <c r="AI98" i="4" s="1"/>
  <c r="AH97" i="4"/>
  <c r="AI97" i="4" s="1"/>
  <c r="AH96" i="4"/>
  <c r="AI96" i="4" s="1"/>
  <c r="AH95" i="4"/>
  <c r="AI95" i="4" s="1"/>
  <c r="AH94" i="4"/>
  <c r="AI94" i="4" s="1"/>
  <c r="AH93" i="4"/>
  <c r="AI93" i="4" s="1"/>
  <c r="AH92" i="4"/>
  <c r="AI92" i="4" s="1"/>
  <c r="AH91" i="4"/>
  <c r="AI91" i="4" s="1"/>
  <c r="AH90" i="4"/>
  <c r="AI90" i="4" s="1"/>
  <c r="AH89" i="4"/>
  <c r="AI89" i="4" s="1"/>
  <c r="AH88" i="4"/>
  <c r="AI88" i="4" s="1"/>
  <c r="AH87" i="4"/>
  <c r="AI87" i="4" s="1"/>
  <c r="AH86" i="4"/>
  <c r="AI86" i="4" s="1"/>
  <c r="AH85" i="4"/>
  <c r="AI85" i="4" s="1"/>
  <c r="AH84" i="4"/>
  <c r="AI84" i="4" s="1"/>
  <c r="BN90" i="4" l="1"/>
  <c r="BO90" i="4"/>
  <c r="BN98" i="4"/>
  <c r="BO98" i="4"/>
  <c r="BN91" i="4"/>
  <c r="BO91" i="4"/>
  <c r="BN99" i="4"/>
  <c r="BO99" i="4"/>
  <c r="BN92" i="4"/>
  <c r="BO92" i="4"/>
  <c r="BN100" i="4"/>
  <c r="BO100" i="4"/>
  <c r="BN86" i="4"/>
  <c r="BO86" i="4"/>
  <c r="BO94" i="4"/>
  <c r="BN94" i="4"/>
  <c r="BO87" i="4"/>
  <c r="BN87" i="4"/>
  <c r="BN95" i="4"/>
  <c r="BO95" i="4"/>
  <c r="BN84" i="4"/>
  <c r="BO84" i="4"/>
  <c r="BN88" i="4"/>
  <c r="BO88" i="4"/>
  <c r="BO96" i="4"/>
  <c r="BN96" i="4"/>
  <c r="BO85" i="4"/>
  <c r="BN85" i="4"/>
  <c r="BO89" i="4"/>
  <c r="BN89" i="4"/>
  <c r="BN93" i="4"/>
  <c r="BO93" i="4"/>
  <c r="BN97" i="4"/>
  <c r="BO97" i="4"/>
  <c r="BN101" i="4"/>
  <c r="BO101" i="4"/>
  <c r="AH3" i="7" l="1"/>
  <c r="AI3" i="7" s="1"/>
  <c r="BK3" i="7"/>
  <c r="BL3" i="7" s="1"/>
  <c r="AH4" i="7"/>
  <c r="BK4" i="7"/>
  <c r="BL4" i="7" s="1"/>
  <c r="AH5" i="7"/>
  <c r="AI5" i="7" s="1"/>
  <c r="BK5" i="7"/>
  <c r="BL5" i="7" s="1"/>
  <c r="AH6" i="7"/>
  <c r="BK6" i="7"/>
  <c r="BL6" i="7" s="1"/>
  <c r="AH7" i="7"/>
  <c r="AI7" i="7" s="1"/>
  <c r="BK7" i="7"/>
  <c r="BL7" i="7" s="1"/>
  <c r="AH8" i="7"/>
  <c r="BK8" i="7"/>
  <c r="BL8" i="7" s="1"/>
  <c r="AH9" i="7"/>
  <c r="AI9" i="7" s="1"/>
  <c r="BK9" i="7"/>
  <c r="BL9" i="7" s="1"/>
  <c r="AH10" i="7"/>
  <c r="AI10" i="7" s="1"/>
  <c r="BK10" i="7"/>
  <c r="BL10" i="7" s="1"/>
  <c r="AH11" i="7"/>
  <c r="AI11" i="7" s="1"/>
  <c r="BK11" i="7"/>
  <c r="BL11" i="7" s="1"/>
  <c r="AH12" i="7"/>
  <c r="BK12" i="7"/>
  <c r="BL12" i="7" s="1"/>
  <c r="AH13" i="7"/>
  <c r="AI13" i="7" s="1"/>
  <c r="BK13" i="7"/>
  <c r="BL13" i="7" s="1"/>
  <c r="AH14" i="7"/>
  <c r="BK14" i="7"/>
  <c r="BL14" i="7" s="1"/>
  <c r="AH15" i="7"/>
  <c r="BK15" i="7"/>
  <c r="BL15" i="7" s="1"/>
  <c r="AH16" i="7"/>
  <c r="BK16" i="7"/>
  <c r="BL16" i="7" s="1"/>
  <c r="AH17" i="7"/>
  <c r="AO17" i="7" s="1"/>
  <c r="BK17" i="7"/>
  <c r="BL17" i="7" s="1"/>
  <c r="AH18" i="7"/>
  <c r="BK18" i="7"/>
  <c r="BL18" i="7" s="1"/>
  <c r="AH19" i="7"/>
  <c r="BK19" i="7"/>
  <c r="BL19" i="7" s="1"/>
  <c r="AH20" i="7"/>
  <c r="BK20" i="7"/>
  <c r="BL20" i="7" s="1"/>
  <c r="AH21" i="7"/>
  <c r="BK21" i="7"/>
  <c r="BL21" i="7" s="1"/>
  <c r="AH22" i="7"/>
  <c r="BK22" i="7"/>
  <c r="BL22" i="7" s="1"/>
  <c r="AH23" i="7"/>
  <c r="BK23" i="7"/>
  <c r="BL23" i="7" s="1"/>
  <c r="AH24" i="7"/>
  <c r="BK24" i="7"/>
  <c r="BL24" i="7" s="1"/>
  <c r="AH25" i="7"/>
  <c r="BK25" i="7"/>
  <c r="BL25" i="7" s="1"/>
  <c r="AH26" i="7"/>
  <c r="BK26" i="7"/>
  <c r="BL26" i="7" s="1"/>
  <c r="AH27" i="7"/>
  <c r="AO27" i="7" s="1"/>
  <c r="AI27" i="7"/>
  <c r="BN27" i="7" s="1"/>
  <c r="BK27" i="7"/>
  <c r="BL27" i="7" s="1"/>
  <c r="AH28" i="7"/>
  <c r="AI28" i="7" s="1"/>
  <c r="BK28" i="7"/>
  <c r="BL28" i="7" s="1"/>
  <c r="AH29" i="7"/>
  <c r="BK29" i="7"/>
  <c r="BL29" i="7" s="1"/>
  <c r="AH30" i="7"/>
  <c r="BK30" i="7"/>
  <c r="BL30" i="7" s="1"/>
  <c r="AH31" i="7"/>
  <c r="AO31" i="7" s="1"/>
  <c r="BK31" i="7"/>
  <c r="BL31" i="7" s="1"/>
  <c r="AH32" i="7"/>
  <c r="BK32" i="7"/>
  <c r="BL32" i="7" s="1"/>
  <c r="AH33" i="7"/>
  <c r="AO33" i="7" s="1"/>
  <c r="BK33" i="7"/>
  <c r="BL33" i="7" s="1"/>
  <c r="AH34" i="7"/>
  <c r="AO34" i="7" s="1"/>
  <c r="BK34" i="7"/>
  <c r="BL34" i="7" s="1"/>
  <c r="AH35" i="7"/>
  <c r="BK35" i="7"/>
  <c r="BL35" i="7" s="1"/>
  <c r="AH36" i="7"/>
  <c r="AI36" i="7" s="1"/>
  <c r="BK36" i="7"/>
  <c r="BL36" i="7" s="1"/>
  <c r="AH37" i="7"/>
  <c r="BK37" i="7"/>
  <c r="BL37" i="7" s="1"/>
  <c r="AH38" i="7"/>
  <c r="AI38" i="7" s="1"/>
  <c r="BK38" i="7"/>
  <c r="BL38" i="7" s="1"/>
  <c r="AH39" i="7"/>
  <c r="BK39" i="7"/>
  <c r="BL39" i="7" s="1"/>
  <c r="AH40" i="7"/>
  <c r="BK40" i="7"/>
  <c r="BL40" i="7" s="1"/>
  <c r="AH41" i="7"/>
  <c r="AI41" i="7" s="1"/>
  <c r="BK41" i="7"/>
  <c r="BL41" i="7" s="1"/>
  <c r="AH42" i="7"/>
  <c r="BK42" i="7"/>
  <c r="BL42" i="7" s="1"/>
  <c r="AH43" i="7"/>
  <c r="AI43" i="7" s="1"/>
  <c r="BK43" i="7"/>
  <c r="BL43" i="7" s="1"/>
  <c r="AH44" i="7"/>
  <c r="BK44" i="7"/>
  <c r="BL44" i="7" s="1"/>
  <c r="AH45" i="7"/>
  <c r="BK45" i="7"/>
  <c r="BL45" i="7" s="1"/>
  <c r="AH46" i="7"/>
  <c r="BK46" i="7"/>
  <c r="BL46" i="7" s="1"/>
  <c r="AH47" i="7"/>
  <c r="BK47" i="7"/>
  <c r="BL47" i="7" s="1"/>
  <c r="AH48" i="7"/>
  <c r="AI48" i="7" s="1"/>
  <c r="BK48" i="7"/>
  <c r="BL48" i="7" s="1"/>
  <c r="AH49" i="7"/>
  <c r="AI49" i="7" s="1"/>
  <c r="BK49" i="7"/>
  <c r="BL49" i="7" s="1"/>
  <c r="AH50" i="7"/>
  <c r="BK50" i="7"/>
  <c r="BL50" i="7" s="1"/>
  <c r="AH51" i="7"/>
  <c r="BK51" i="7"/>
  <c r="BL51" i="7"/>
  <c r="AH52" i="7"/>
  <c r="BK52" i="7"/>
  <c r="BL52" i="7" s="1"/>
  <c r="AH53" i="7"/>
  <c r="BK53" i="7"/>
  <c r="BL53" i="7" s="1"/>
  <c r="AH54" i="7"/>
  <c r="BK54" i="7"/>
  <c r="BL54" i="7" s="1"/>
  <c r="AH55" i="7"/>
  <c r="BK55" i="7"/>
  <c r="BL55" i="7" s="1"/>
  <c r="AH56" i="7"/>
  <c r="BK56" i="7"/>
  <c r="BL56" i="7" s="1"/>
  <c r="AH57" i="7"/>
  <c r="BK57" i="7"/>
  <c r="BL57" i="7" s="1"/>
  <c r="AH58" i="7"/>
  <c r="AI58" i="7" s="1"/>
  <c r="BK58" i="7"/>
  <c r="BL58" i="7" s="1"/>
  <c r="AH59" i="7"/>
  <c r="BK59" i="7"/>
  <c r="BL59" i="7" s="1"/>
  <c r="AH60" i="7"/>
  <c r="BK60" i="7"/>
  <c r="BL60" i="7" s="1"/>
  <c r="AH61" i="7"/>
  <c r="AI61" i="7" s="1"/>
  <c r="BK61" i="7"/>
  <c r="BL61" i="7" s="1"/>
  <c r="AH62" i="7"/>
  <c r="BK62" i="7"/>
  <c r="BL62" i="7" s="1"/>
  <c r="AH63" i="7"/>
  <c r="AI63" i="7" s="1"/>
  <c r="BK63" i="7"/>
  <c r="BL63" i="7" s="1"/>
  <c r="AH64" i="7"/>
  <c r="BK64" i="7"/>
  <c r="BL64" i="7" s="1"/>
  <c r="AH65" i="7"/>
  <c r="BK65" i="7"/>
  <c r="BL65" i="7"/>
  <c r="AH66" i="7"/>
  <c r="BK66" i="7"/>
  <c r="BL66" i="7" s="1"/>
  <c r="AH67" i="7"/>
  <c r="BK67" i="7"/>
  <c r="BL67" i="7" s="1"/>
  <c r="AH68" i="7"/>
  <c r="BK68" i="7"/>
  <c r="BL68" i="7" s="1"/>
  <c r="AH69" i="7"/>
  <c r="BK69" i="7"/>
  <c r="BL69" i="7" s="1"/>
  <c r="AH70" i="7"/>
  <c r="BK70" i="7"/>
  <c r="BL70" i="7" s="1"/>
  <c r="AH71" i="7"/>
  <c r="BK71" i="7"/>
  <c r="BL71" i="7" s="1"/>
  <c r="AH72" i="7"/>
  <c r="AI72" i="7" s="1"/>
  <c r="BK72" i="7"/>
  <c r="BL72" i="7" s="1"/>
  <c r="AH73" i="7"/>
  <c r="AO73" i="7" s="1"/>
  <c r="AQ73" i="7"/>
  <c r="BK73" i="7"/>
  <c r="BL73" i="7" s="1"/>
  <c r="AH74" i="7"/>
  <c r="BK74" i="7"/>
  <c r="BL74" i="7" s="1"/>
  <c r="AH75" i="7"/>
  <c r="BK75" i="7"/>
  <c r="BL75" i="7" s="1"/>
  <c r="AH76" i="7"/>
  <c r="AO76" i="7" s="1"/>
  <c r="AQ76" i="7"/>
  <c r="BK76" i="7"/>
  <c r="BL76" i="7" s="1"/>
  <c r="AH77" i="7"/>
  <c r="AI77" i="7" s="1"/>
  <c r="BK77" i="7"/>
  <c r="BL77" i="7" s="1"/>
  <c r="AH78" i="7"/>
  <c r="AQ78" i="7"/>
  <c r="BK78" i="7"/>
  <c r="BL78" i="7" s="1"/>
  <c r="AH79" i="7"/>
  <c r="AO79" i="7" s="1"/>
  <c r="AQ79" i="7"/>
  <c r="BK79" i="7"/>
  <c r="BL79" i="7"/>
  <c r="AH80" i="7"/>
  <c r="AI80" i="7" s="1"/>
  <c r="BK80" i="7"/>
  <c r="BL80" i="7" s="1"/>
  <c r="AH81" i="7"/>
  <c r="AO81" i="7" s="1"/>
  <c r="AI81" i="7"/>
  <c r="BN81" i="7" s="1"/>
  <c r="AQ81" i="7"/>
  <c r="BK81" i="7"/>
  <c r="BL81" i="7" s="1"/>
  <c r="AH82" i="7"/>
  <c r="BK82" i="7"/>
  <c r="BL82" i="7" s="1"/>
  <c r="AH83" i="7"/>
  <c r="AQ83" i="7"/>
  <c r="BK83" i="7"/>
  <c r="BL83" i="7" s="1"/>
  <c r="AH84" i="7"/>
  <c r="AO84" i="7" s="1"/>
  <c r="AQ84" i="7"/>
  <c r="BK84" i="7"/>
  <c r="BL84" i="7" s="1"/>
  <c r="AH85" i="7"/>
  <c r="AI85" i="7" s="1"/>
  <c r="BK85" i="7"/>
  <c r="BL85" i="7" s="1"/>
  <c r="AH86" i="7"/>
  <c r="AQ86" i="7" s="1"/>
  <c r="BK86" i="7"/>
  <c r="BL86" i="7" s="1"/>
  <c r="AH87" i="7"/>
  <c r="AI87" i="7"/>
  <c r="BK87" i="7"/>
  <c r="BL87" i="7"/>
  <c r="AH88" i="7"/>
  <c r="BK88" i="7"/>
  <c r="BL88" i="7" s="1"/>
  <c r="AH89" i="7"/>
  <c r="AI89" i="7" s="1"/>
  <c r="BK89" i="7"/>
  <c r="BL89" i="7" s="1"/>
  <c r="AH90" i="7"/>
  <c r="BK90" i="7"/>
  <c r="BL90" i="7" s="1"/>
  <c r="AH91" i="7"/>
  <c r="AQ91" i="7"/>
  <c r="BK91" i="7"/>
  <c r="BL91" i="7" s="1"/>
  <c r="AH92" i="7"/>
  <c r="AO92" i="7" s="1"/>
  <c r="AQ92" i="7"/>
  <c r="BK92" i="7"/>
  <c r="BL92" i="7" s="1"/>
  <c r="AH93" i="7"/>
  <c r="AI93" i="7" s="1"/>
  <c r="BK93" i="7"/>
  <c r="BL93" i="7" s="1"/>
  <c r="AH94" i="7"/>
  <c r="AQ94" i="7"/>
  <c r="BK94" i="7"/>
  <c r="BL94" i="7" s="1"/>
  <c r="AH95" i="7"/>
  <c r="AI95" i="7" s="1"/>
  <c r="BK95" i="7"/>
  <c r="BL95" i="7" s="1"/>
  <c r="AH96" i="7"/>
  <c r="BK96" i="7"/>
  <c r="BL96" i="7" s="1"/>
  <c r="AH97" i="7"/>
  <c r="BK97" i="7"/>
  <c r="BL97" i="7" s="1"/>
  <c r="AH98" i="7"/>
  <c r="BK98" i="7"/>
  <c r="BL98" i="7" s="1"/>
  <c r="AH99" i="7"/>
  <c r="BK99" i="7"/>
  <c r="BL99" i="7"/>
  <c r="AH100" i="7"/>
  <c r="BK100" i="7"/>
  <c r="BL100" i="7" s="1"/>
  <c r="AH101" i="7"/>
  <c r="BK101" i="7"/>
  <c r="BL101" i="7" s="1"/>
  <c r="AH102" i="7"/>
  <c r="BK102" i="7"/>
  <c r="BL102" i="7"/>
  <c r="AH103" i="7"/>
  <c r="BK103" i="7"/>
  <c r="BL103" i="7" s="1"/>
  <c r="AH104" i="7"/>
  <c r="AI104" i="7"/>
  <c r="BK104" i="7"/>
  <c r="BL104" i="7" s="1"/>
  <c r="AH105" i="7"/>
  <c r="AO105" i="7" s="1"/>
  <c r="AQ105" i="7"/>
  <c r="BK105" i="7"/>
  <c r="BL105" i="7" s="1"/>
  <c r="AH106" i="7"/>
  <c r="AO106" i="7" s="1"/>
  <c r="AQ106" i="7"/>
  <c r="BK106" i="7"/>
  <c r="BL106" i="7" s="1"/>
  <c r="AH107" i="7"/>
  <c r="BK107" i="7"/>
  <c r="BL107" i="7"/>
  <c r="AH108" i="7"/>
  <c r="AO108" i="7" s="1"/>
  <c r="AI108" i="7"/>
  <c r="BK108" i="7"/>
  <c r="BL108" i="7" s="1"/>
  <c r="AH109" i="7"/>
  <c r="AI109" i="7"/>
  <c r="BK109" i="7"/>
  <c r="BL109" i="7" s="1"/>
  <c r="AH110" i="7"/>
  <c r="AQ110" i="7" s="1"/>
  <c r="BK110" i="7"/>
  <c r="BL110" i="7" s="1"/>
  <c r="AH111" i="7"/>
  <c r="AO111" i="7" s="1"/>
  <c r="AI111" i="7"/>
  <c r="BN111" i="7" s="1"/>
  <c r="AQ111" i="7"/>
  <c r="BK111" i="7"/>
  <c r="BL111" i="7" s="1"/>
  <c r="AH112" i="7"/>
  <c r="AI112" i="7" s="1"/>
  <c r="BK112" i="7"/>
  <c r="BL112" i="7" s="1"/>
  <c r="AH113" i="7"/>
  <c r="AO113" i="7" s="1"/>
  <c r="AQ113" i="7"/>
  <c r="BK113" i="7"/>
  <c r="BL113" i="7" s="1"/>
  <c r="AH114" i="7"/>
  <c r="BK114" i="7"/>
  <c r="BL114" i="7" s="1"/>
  <c r="AH115" i="7"/>
  <c r="BK115" i="7"/>
  <c r="BL115" i="7" s="1"/>
  <c r="AH116" i="7"/>
  <c r="AI116" i="7" s="1"/>
  <c r="BK116" i="7"/>
  <c r="BL116" i="7"/>
  <c r="AH117" i="7"/>
  <c r="BK117" i="7"/>
  <c r="BL117" i="7" s="1"/>
  <c r="AH118" i="7"/>
  <c r="BK118" i="7"/>
  <c r="BL118" i="7" s="1"/>
  <c r="AH119" i="7"/>
  <c r="AI119" i="7" s="1"/>
  <c r="BK119" i="7"/>
  <c r="BL119" i="7" s="1"/>
  <c r="AH120" i="7"/>
  <c r="AI120" i="7" s="1"/>
  <c r="BK120" i="7"/>
  <c r="BL120" i="7" s="1"/>
  <c r="AH121" i="7"/>
  <c r="BK121" i="7"/>
  <c r="BL121" i="7" s="1"/>
  <c r="AH122" i="7"/>
  <c r="BK122" i="7"/>
  <c r="BL122" i="7" s="1"/>
  <c r="AH123" i="7"/>
  <c r="BK123" i="7"/>
  <c r="BL123" i="7"/>
  <c r="AH124" i="7"/>
  <c r="BK124" i="7"/>
  <c r="BL124" i="7" s="1"/>
  <c r="AH125" i="7"/>
  <c r="BK125" i="7"/>
  <c r="BL125" i="7" s="1"/>
  <c r="AH126" i="7"/>
  <c r="BK126" i="7"/>
  <c r="BL126" i="7"/>
  <c r="AH127" i="7"/>
  <c r="BK127" i="7"/>
  <c r="BL127" i="7" s="1"/>
  <c r="AH128" i="7"/>
  <c r="BK128" i="7"/>
  <c r="BL128" i="7" s="1"/>
  <c r="AH129" i="7"/>
  <c r="BK129" i="7"/>
  <c r="BL129" i="7"/>
  <c r="AH130" i="7"/>
  <c r="BK130" i="7"/>
  <c r="BL130" i="7" s="1"/>
  <c r="AH131" i="7"/>
  <c r="BK131" i="7"/>
  <c r="BL131" i="7" s="1"/>
  <c r="AH132" i="7"/>
  <c r="BK132" i="7"/>
  <c r="BL132" i="7" s="1"/>
  <c r="AH133" i="7"/>
  <c r="BK133" i="7"/>
  <c r="BL133" i="7" s="1"/>
  <c r="AH134" i="7"/>
  <c r="BK134" i="7"/>
  <c r="BL134" i="7"/>
  <c r="AH135" i="7"/>
  <c r="BK135" i="7"/>
  <c r="BL135" i="7" s="1"/>
  <c r="AH136" i="7"/>
  <c r="BK136" i="7"/>
  <c r="BL136" i="7" s="1"/>
  <c r="AH137" i="7"/>
  <c r="BK137" i="7"/>
  <c r="BL137" i="7" s="1"/>
  <c r="AH138" i="7"/>
  <c r="BK138" i="7"/>
  <c r="BL138" i="7"/>
  <c r="AH139" i="7"/>
  <c r="BK139" i="7"/>
  <c r="BL139" i="7" s="1"/>
  <c r="AH140" i="7"/>
  <c r="BK140" i="7"/>
  <c r="BL140" i="7" s="1"/>
  <c r="AH141" i="7"/>
  <c r="AI141" i="7" s="1"/>
  <c r="BK141" i="7"/>
  <c r="BL141" i="7" s="1"/>
  <c r="AH142" i="7"/>
  <c r="BK142" i="7"/>
  <c r="BL142" i="7" s="1"/>
  <c r="AH143" i="7"/>
  <c r="BK143" i="7"/>
  <c r="BL143" i="7" s="1"/>
  <c r="AH144" i="7"/>
  <c r="BK144" i="7"/>
  <c r="BL144" i="7" s="1"/>
  <c r="AH145" i="7"/>
  <c r="BK145" i="7"/>
  <c r="BL145" i="7" s="1"/>
  <c r="AH146" i="7"/>
  <c r="AI146" i="7" s="1"/>
  <c r="BK146" i="7"/>
  <c r="BL146" i="7" s="1"/>
  <c r="AH147" i="7"/>
  <c r="AO147" i="7" s="1"/>
  <c r="AQ147" i="7"/>
  <c r="BK147" i="7"/>
  <c r="BL147" i="7" s="1"/>
  <c r="AH148" i="7"/>
  <c r="AI148" i="7" s="1"/>
  <c r="BK148" i="7"/>
  <c r="BL148" i="7" s="1"/>
  <c r="AH149" i="7"/>
  <c r="AO149" i="7" s="1"/>
  <c r="AQ149" i="7"/>
  <c r="BK149" i="7"/>
  <c r="BL149" i="7" s="1"/>
  <c r="AH150" i="7"/>
  <c r="AI150" i="7" s="1"/>
  <c r="BK150" i="7"/>
  <c r="BL150" i="7" s="1"/>
  <c r="AH151" i="7"/>
  <c r="BK151" i="7"/>
  <c r="BL151" i="7" s="1"/>
  <c r="AH152" i="7"/>
  <c r="AI152" i="7" s="1"/>
  <c r="BK152" i="7"/>
  <c r="BL152" i="7" s="1"/>
  <c r="AH153" i="7"/>
  <c r="AO153" i="7" s="1"/>
  <c r="BK153" i="7"/>
  <c r="BL153" i="7" s="1"/>
  <c r="AH154" i="7"/>
  <c r="AQ154" i="7" s="1"/>
  <c r="BK154" i="7"/>
  <c r="BL154" i="7" s="1"/>
  <c r="AH155" i="7"/>
  <c r="AO155" i="7" s="1"/>
  <c r="BK155" i="7"/>
  <c r="BL155" i="7" s="1"/>
  <c r="AH156" i="7"/>
  <c r="BK156" i="7"/>
  <c r="BL156" i="7" s="1"/>
  <c r="AH157" i="7"/>
  <c r="BK157" i="7"/>
  <c r="BL157" i="7" s="1"/>
  <c r="AH158" i="7"/>
  <c r="AQ158" i="7" s="1"/>
  <c r="AO158" i="7"/>
  <c r="BK158" i="7"/>
  <c r="BL158" i="7" s="1"/>
  <c r="AH159" i="7"/>
  <c r="AI159" i="7" s="1"/>
  <c r="BK159" i="7"/>
  <c r="BL159" i="7"/>
  <c r="AH160" i="7"/>
  <c r="BK160" i="7"/>
  <c r="BL160" i="7" s="1"/>
  <c r="AH161" i="7"/>
  <c r="AO161" i="7"/>
  <c r="BK161" i="7"/>
  <c r="BL161" i="7" s="1"/>
  <c r="AH162" i="7"/>
  <c r="AO162" i="7" s="1"/>
  <c r="BK162" i="7"/>
  <c r="BL162" i="7" s="1"/>
  <c r="AH163" i="7"/>
  <c r="BK163" i="7"/>
  <c r="BL163" i="7" s="1"/>
  <c r="AH164" i="7"/>
  <c r="BK164" i="7"/>
  <c r="BL164" i="7" s="1"/>
  <c r="AH165" i="7"/>
  <c r="AI165" i="7" s="1"/>
  <c r="BK165" i="7"/>
  <c r="BL165" i="7"/>
  <c r="AH166" i="7"/>
  <c r="BK166" i="7"/>
  <c r="BL166" i="7"/>
  <c r="AH167" i="7"/>
  <c r="AI167" i="7" s="1"/>
  <c r="BK167" i="7"/>
  <c r="BL167" i="7" s="1"/>
  <c r="AH168" i="7"/>
  <c r="BK168" i="7"/>
  <c r="BL168" i="7" s="1"/>
  <c r="AH169" i="7"/>
  <c r="AO169" i="7" s="1"/>
  <c r="AI169" i="7"/>
  <c r="AQ169" i="7"/>
  <c r="BK169" i="7"/>
  <c r="BL169" i="7" s="1"/>
  <c r="AH170" i="7"/>
  <c r="BK170" i="7"/>
  <c r="BL170" i="7" s="1"/>
  <c r="AH171" i="7"/>
  <c r="BK171" i="7"/>
  <c r="BL171" i="7" s="1"/>
  <c r="AH172" i="7"/>
  <c r="BK172" i="7"/>
  <c r="BL172" i="7" s="1"/>
  <c r="AH173" i="7"/>
  <c r="AO173" i="7" s="1"/>
  <c r="AQ173" i="7"/>
  <c r="BK173" i="7"/>
  <c r="BL173" i="7" s="1"/>
  <c r="AH174" i="7"/>
  <c r="BK174" i="7"/>
  <c r="BL174" i="7" s="1"/>
  <c r="AH175" i="7"/>
  <c r="AI175" i="7" s="1"/>
  <c r="BK175" i="7"/>
  <c r="BL175" i="7" s="1"/>
  <c r="AH176" i="7"/>
  <c r="BK176" i="7"/>
  <c r="BL176" i="7" s="1"/>
  <c r="AH177" i="7"/>
  <c r="AO177" i="7" s="1"/>
  <c r="AI177" i="7"/>
  <c r="AQ177" i="7"/>
  <c r="BK177" i="7"/>
  <c r="BL177" i="7" s="1"/>
  <c r="AH178" i="7"/>
  <c r="BK178" i="7"/>
  <c r="BL178" i="7" s="1"/>
  <c r="AH179" i="7"/>
  <c r="AI179" i="7"/>
  <c r="BK179" i="7"/>
  <c r="BL179" i="7" s="1"/>
  <c r="AH180" i="7"/>
  <c r="BK180" i="7"/>
  <c r="BL180" i="7" s="1"/>
  <c r="AH181" i="7"/>
  <c r="AO181" i="7" s="1"/>
  <c r="BK181" i="7"/>
  <c r="BL181" i="7" s="1"/>
  <c r="AH182" i="7"/>
  <c r="AQ182" i="7" s="1"/>
  <c r="BK182" i="7"/>
  <c r="BL182" i="7" s="1"/>
  <c r="AH183" i="7"/>
  <c r="AQ183" i="7" s="1"/>
  <c r="BK183" i="7"/>
  <c r="BL183" i="7" s="1"/>
  <c r="AH184" i="7"/>
  <c r="AI184" i="7" s="1"/>
  <c r="AO184" i="7"/>
  <c r="BN184" i="7" s="1"/>
  <c r="BK184" i="7"/>
  <c r="BL184" i="7" s="1"/>
  <c r="AH185" i="7"/>
  <c r="BK185" i="7"/>
  <c r="BL185" i="7" s="1"/>
  <c r="AH186" i="7"/>
  <c r="BK186" i="7"/>
  <c r="BL186" i="7" s="1"/>
  <c r="AH187" i="7"/>
  <c r="AO187" i="7" s="1"/>
  <c r="BK187" i="7"/>
  <c r="BL187" i="7" s="1"/>
  <c r="AH188" i="7"/>
  <c r="AO188" i="7"/>
  <c r="BK188" i="7"/>
  <c r="BL188" i="7" s="1"/>
  <c r="AH189" i="7"/>
  <c r="BK189" i="7"/>
  <c r="BL189" i="7"/>
  <c r="AH190" i="7"/>
  <c r="AI190" i="7" s="1"/>
  <c r="AQ190" i="7"/>
  <c r="BK190" i="7"/>
  <c r="BL190" i="7"/>
  <c r="AH191" i="7"/>
  <c r="AO191" i="7"/>
  <c r="BK191" i="7"/>
  <c r="BL191" i="7" s="1"/>
  <c r="AH192" i="7"/>
  <c r="BK192" i="7"/>
  <c r="BL192" i="7" s="1"/>
  <c r="AH193" i="7"/>
  <c r="AO193" i="7" s="1"/>
  <c r="BK193" i="7"/>
  <c r="BL193" i="7"/>
  <c r="AH194" i="7"/>
  <c r="BK194" i="7"/>
  <c r="BL194" i="7" s="1"/>
  <c r="AH195" i="7"/>
  <c r="BK195" i="7"/>
  <c r="BL195" i="7" s="1"/>
  <c r="AH196" i="7"/>
  <c r="BK196" i="7"/>
  <c r="BL196" i="7" s="1"/>
  <c r="AH197" i="7"/>
  <c r="BK197" i="7"/>
  <c r="BL197" i="7"/>
  <c r="AH198" i="7"/>
  <c r="BK198" i="7"/>
  <c r="BL198" i="7" s="1"/>
  <c r="AH199" i="7"/>
  <c r="BK199" i="7"/>
  <c r="BL199" i="7" s="1"/>
  <c r="AH200" i="7"/>
  <c r="BK200" i="7"/>
  <c r="BL200" i="7"/>
  <c r="AH201" i="7"/>
  <c r="BK201" i="7"/>
  <c r="BL201" i="7" s="1"/>
  <c r="AH202" i="7"/>
  <c r="BK202" i="7"/>
  <c r="BL202" i="7"/>
  <c r="AH203" i="7"/>
  <c r="BK203" i="7"/>
  <c r="BL203" i="7" s="1"/>
  <c r="AH204" i="7"/>
  <c r="BK204" i="7"/>
  <c r="BL204" i="7" s="1"/>
  <c r="AH205" i="7"/>
  <c r="BK205" i="7"/>
  <c r="BL205" i="7" s="1"/>
  <c r="AH206" i="7"/>
  <c r="BK206" i="7"/>
  <c r="BL206" i="7" s="1"/>
  <c r="AH207" i="7"/>
  <c r="BK207" i="7"/>
  <c r="BL207" i="7" s="1"/>
  <c r="AH208" i="7"/>
  <c r="BK208" i="7"/>
  <c r="BL208" i="7"/>
  <c r="AH209" i="7"/>
  <c r="BK209" i="7"/>
  <c r="BL209" i="7"/>
  <c r="AH210" i="7"/>
  <c r="BK210" i="7"/>
  <c r="BL210" i="7" s="1"/>
  <c r="AH211" i="7"/>
  <c r="BK211" i="7"/>
  <c r="BL211" i="7"/>
  <c r="AH212" i="7"/>
  <c r="BK212" i="7"/>
  <c r="BL212" i="7" s="1"/>
  <c r="AH213" i="7"/>
  <c r="BK213" i="7"/>
  <c r="BL213" i="7" s="1"/>
  <c r="AH214" i="7"/>
  <c r="AI214" i="7" s="1"/>
  <c r="BK214" i="7"/>
  <c r="BL214" i="7" s="1"/>
  <c r="AH215" i="7"/>
  <c r="AQ215" i="7" s="1"/>
  <c r="BK215" i="7"/>
  <c r="BL215" i="7" s="1"/>
  <c r="AH216" i="7"/>
  <c r="AQ216" i="7" s="1"/>
  <c r="BK216" i="7"/>
  <c r="BL216" i="7" s="1"/>
  <c r="AH217" i="7"/>
  <c r="AQ217" i="7"/>
  <c r="BK217" i="7"/>
  <c r="BL217" i="7" s="1"/>
  <c r="AH218" i="7"/>
  <c r="AQ218" i="7" s="1"/>
  <c r="BK218" i="7"/>
  <c r="BL218" i="7" s="1"/>
  <c r="AH219" i="7"/>
  <c r="AQ219" i="7" s="1"/>
  <c r="BK219" i="7"/>
  <c r="BL219" i="7" s="1"/>
  <c r="AH220" i="7"/>
  <c r="BK220" i="7"/>
  <c r="BL220" i="7" s="1"/>
  <c r="AH221" i="7"/>
  <c r="BK221" i="7"/>
  <c r="BL221" i="7" s="1"/>
  <c r="AH222" i="7"/>
  <c r="BK222" i="7"/>
  <c r="BL222" i="7" s="1"/>
  <c r="AH223" i="7"/>
  <c r="BK223" i="7"/>
  <c r="BL223" i="7" s="1"/>
  <c r="AH224" i="7"/>
  <c r="AQ224" i="7" s="1"/>
  <c r="BK224" i="7"/>
  <c r="BL224" i="7" s="1"/>
  <c r="AH225" i="7"/>
  <c r="BK225" i="7"/>
  <c r="BL225" i="7"/>
  <c r="AH226" i="7"/>
  <c r="BK226" i="7"/>
  <c r="BL226" i="7" s="1"/>
  <c r="AH227" i="7"/>
  <c r="BK227" i="7"/>
  <c r="BL227" i="7" s="1"/>
  <c r="AH228" i="7"/>
  <c r="BK228" i="7"/>
  <c r="BL228" i="7" s="1"/>
  <c r="AH229" i="7"/>
  <c r="AQ229" i="7" s="1"/>
  <c r="AI229" i="7"/>
  <c r="BK229" i="7"/>
  <c r="BL229" i="7" s="1"/>
  <c r="AH230" i="7"/>
  <c r="AQ230" i="7" s="1"/>
  <c r="BK230" i="7"/>
  <c r="BL230" i="7" s="1"/>
  <c r="AH231" i="7"/>
  <c r="AQ231" i="7" s="1"/>
  <c r="BK231" i="7"/>
  <c r="BL231" i="7" s="1"/>
  <c r="AH232" i="7"/>
  <c r="AQ232" i="7" s="1"/>
  <c r="BK232" i="7"/>
  <c r="BL232" i="7" s="1"/>
  <c r="AH233" i="7"/>
  <c r="BK233" i="7"/>
  <c r="BL233" i="7"/>
  <c r="AH234" i="7"/>
  <c r="BK234" i="7"/>
  <c r="BL234" i="7" s="1"/>
  <c r="AH235" i="7"/>
  <c r="AQ235" i="7" s="1"/>
  <c r="AI235" i="7"/>
  <c r="BK235" i="7"/>
  <c r="BL235" i="7" s="1"/>
  <c r="AH236" i="7"/>
  <c r="AQ236" i="7" s="1"/>
  <c r="BK236" i="7"/>
  <c r="BL236" i="7" s="1"/>
  <c r="AH237" i="7"/>
  <c r="AQ237" i="7" s="1"/>
  <c r="BK237" i="7"/>
  <c r="BL237" i="7" s="1"/>
  <c r="AH238" i="7"/>
  <c r="BK238" i="7"/>
  <c r="BL238" i="7" s="1"/>
  <c r="AH239" i="7"/>
  <c r="AQ239" i="7" s="1"/>
  <c r="BK239" i="7"/>
  <c r="BL239" i="7" s="1"/>
  <c r="AH240" i="7"/>
  <c r="AQ240" i="7" s="1"/>
  <c r="BK240" i="7"/>
  <c r="BL240" i="7" s="1"/>
  <c r="AH241" i="7"/>
  <c r="BK241" i="7"/>
  <c r="BL241" i="7"/>
  <c r="AH242" i="7"/>
  <c r="BK242" i="7"/>
  <c r="BL242" i="7" s="1"/>
  <c r="AH243" i="7"/>
  <c r="BK243" i="7"/>
  <c r="BL243" i="7" s="1"/>
  <c r="AH244" i="7"/>
  <c r="AQ244" i="7" s="1"/>
  <c r="AO244" i="7"/>
  <c r="BK244" i="7"/>
  <c r="BL244" i="7" s="1"/>
  <c r="AH245" i="7"/>
  <c r="BK245" i="7"/>
  <c r="BL245" i="7" s="1"/>
  <c r="AH246" i="7"/>
  <c r="AQ246" i="7" s="1"/>
  <c r="BK246" i="7"/>
  <c r="BL246" i="7" s="1"/>
  <c r="AH247" i="7"/>
  <c r="AQ247" i="7" s="1"/>
  <c r="BK247" i="7"/>
  <c r="BL247" i="7" s="1"/>
  <c r="AH248" i="7"/>
  <c r="AQ248" i="7" s="1"/>
  <c r="BK248" i="7"/>
  <c r="BL248" i="7" s="1"/>
  <c r="AH249" i="7"/>
  <c r="BK249" i="7"/>
  <c r="BL249" i="7"/>
  <c r="AH250" i="7"/>
  <c r="BK250" i="7"/>
  <c r="BL250" i="7" s="1"/>
  <c r="AH251" i="7"/>
  <c r="AQ251" i="7" s="1"/>
  <c r="AI251" i="7"/>
  <c r="BK251" i="7"/>
  <c r="BL251" i="7" s="1"/>
  <c r="AH252" i="7"/>
  <c r="AQ252" i="7" s="1"/>
  <c r="BK252" i="7"/>
  <c r="BL252" i="7" s="1"/>
  <c r="AH253" i="7"/>
  <c r="BK253" i="7"/>
  <c r="BL253" i="7" s="1"/>
  <c r="AH254" i="7"/>
  <c r="AI254" i="7" s="1"/>
  <c r="BK254" i="7"/>
  <c r="BL254" i="7"/>
  <c r="AH255" i="7"/>
  <c r="AI255" i="7" s="1"/>
  <c r="BK255" i="7"/>
  <c r="BL255" i="7" s="1"/>
  <c r="AH256" i="7"/>
  <c r="AQ256" i="7" s="1"/>
  <c r="BK256" i="7"/>
  <c r="BL256" i="7" s="1"/>
  <c r="AH257" i="7"/>
  <c r="AI257" i="7" s="1"/>
  <c r="BK257" i="7"/>
  <c r="BL257" i="7" s="1"/>
  <c r="AH258" i="7"/>
  <c r="BK258" i="7"/>
  <c r="BL258" i="7"/>
  <c r="AH259" i="7"/>
  <c r="AI259" i="7" s="1"/>
  <c r="AQ259" i="7"/>
  <c r="BK259" i="7"/>
  <c r="BL259" i="7" s="1"/>
  <c r="AH260" i="7"/>
  <c r="AQ260" i="7" s="1"/>
  <c r="BK260" i="7"/>
  <c r="BL260" i="7" s="1"/>
  <c r="AH261" i="7"/>
  <c r="AI261" i="7" s="1"/>
  <c r="BK261" i="7"/>
  <c r="BL261" i="7"/>
  <c r="AH262" i="7"/>
  <c r="BK262" i="7"/>
  <c r="BL262" i="7" s="1"/>
  <c r="AH263" i="7"/>
  <c r="AO263" i="7"/>
  <c r="BK263" i="7"/>
  <c r="BL263" i="7" s="1"/>
  <c r="AH264" i="7"/>
  <c r="AQ264" i="7" s="1"/>
  <c r="BK264" i="7"/>
  <c r="BL264" i="7" s="1"/>
  <c r="AH265" i="7"/>
  <c r="BK265" i="7"/>
  <c r="BL265" i="7" s="1"/>
  <c r="AH266" i="7"/>
  <c r="BK266" i="7"/>
  <c r="BL266" i="7" s="1"/>
  <c r="AH267" i="7"/>
  <c r="AI267" i="7" s="1"/>
  <c r="AQ267" i="7"/>
  <c r="BK267" i="7"/>
  <c r="BL267" i="7" s="1"/>
  <c r="AH268" i="7"/>
  <c r="BK268" i="7"/>
  <c r="BL268" i="7" s="1"/>
  <c r="AH269" i="7"/>
  <c r="AI269" i="7" s="1"/>
  <c r="BK269" i="7"/>
  <c r="BL269" i="7"/>
  <c r="AH270" i="7"/>
  <c r="BK270" i="7"/>
  <c r="BL270" i="7" s="1"/>
  <c r="AH271" i="7"/>
  <c r="AI271" i="7" s="1"/>
  <c r="AQ271" i="7"/>
  <c r="BK271" i="7"/>
  <c r="BL271" i="7" s="1"/>
  <c r="AH272" i="7"/>
  <c r="AQ272" i="7" s="1"/>
  <c r="BK272" i="7"/>
  <c r="BL272" i="7" s="1"/>
  <c r="AH273" i="7"/>
  <c r="AI273" i="7" s="1"/>
  <c r="BK273" i="7"/>
  <c r="BL273" i="7" s="1"/>
  <c r="AH274" i="7"/>
  <c r="AO274" i="7" s="1"/>
  <c r="AI274" i="7"/>
  <c r="AQ274" i="7"/>
  <c r="BK274" i="7"/>
  <c r="BL274" i="7" s="1"/>
  <c r="AH275" i="7"/>
  <c r="AI275" i="7" s="1"/>
  <c r="AO275" i="7"/>
  <c r="BN275" i="7" s="1"/>
  <c r="BK275" i="7"/>
  <c r="BL275" i="7" s="1"/>
  <c r="AH276" i="7"/>
  <c r="AQ276" i="7"/>
  <c r="BK276" i="7"/>
  <c r="BL276" i="7" s="1"/>
  <c r="AH277" i="7"/>
  <c r="AI277" i="7" s="1"/>
  <c r="BK277" i="7"/>
  <c r="BL277" i="7"/>
  <c r="AH278" i="7"/>
  <c r="AQ278" i="7"/>
  <c r="BK278" i="7"/>
  <c r="BL278" i="7" s="1"/>
  <c r="AH279" i="7"/>
  <c r="BK279" i="7"/>
  <c r="BL279" i="7" s="1"/>
  <c r="AH280" i="7"/>
  <c r="AQ280" i="7" s="1"/>
  <c r="BK280" i="7"/>
  <c r="BL280" i="7" s="1"/>
  <c r="AH281" i="7"/>
  <c r="BK281" i="7"/>
  <c r="BL281" i="7" s="1"/>
  <c r="AH282" i="7"/>
  <c r="BK282" i="7"/>
  <c r="BL282" i="7" s="1"/>
  <c r="AH283" i="7"/>
  <c r="AO283" i="7" s="1"/>
  <c r="BK283" i="7"/>
  <c r="BL283" i="7" s="1"/>
  <c r="AH284" i="7"/>
  <c r="BK284" i="7"/>
  <c r="BL284" i="7" s="1"/>
  <c r="AH285" i="7"/>
  <c r="BK285" i="7"/>
  <c r="BL285" i="7" s="1"/>
  <c r="AH286" i="7"/>
  <c r="BK286" i="7"/>
  <c r="BL286" i="7" s="1"/>
  <c r="AH287" i="7"/>
  <c r="AQ287" i="7"/>
  <c r="BK287" i="7"/>
  <c r="BL287" i="7" s="1"/>
  <c r="AH288" i="7"/>
  <c r="AI288" i="7" s="1"/>
  <c r="BK288" i="7"/>
  <c r="BL288" i="7" s="1"/>
  <c r="AH289" i="7"/>
  <c r="AQ289" i="7" s="1"/>
  <c r="AI289" i="7"/>
  <c r="BO289" i="7" s="1"/>
  <c r="AO289" i="7"/>
  <c r="BN289" i="7" s="1"/>
  <c r="BK289" i="7"/>
  <c r="BL289" i="7" s="1"/>
  <c r="AH290" i="7"/>
  <c r="AQ290" i="7" s="1"/>
  <c r="AI290" i="7"/>
  <c r="AO290" i="7"/>
  <c r="BK290" i="7"/>
  <c r="BL290" i="7" s="1"/>
  <c r="AH291" i="7"/>
  <c r="AQ291" i="7" s="1"/>
  <c r="BK291" i="7"/>
  <c r="BL291" i="7" s="1"/>
  <c r="AH292" i="7"/>
  <c r="BK292" i="7"/>
  <c r="BL292" i="7"/>
  <c r="AH293" i="7"/>
  <c r="BK293" i="7"/>
  <c r="BL293" i="7" s="1"/>
  <c r="AH294" i="7"/>
  <c r="AQ294" i="7" s="1"/>
  <c r="BK294" i="7"/>
  <c r="BL294" i="7" s="1"/>
  <c r="AH295" i="7"/>
  <c r="AI295" i="7" s="1"/>
  <c r="BK295" i="7"/>
  <c r="BL295" i="7" s="1"/>
  <c r="AH296" i="7"/>
  <c r="BK296" i="7"/>
  <c r="BL296" i="7"/>
  <c r="AH297" i="7"/>
  <c r="AQ297" i="7" s="1"/>
  <c r="BK297" i="7"/>
  <c r="BL297" i="7" s="1"/>
  <c r="AH298" i="7"/>
  <c r="BK298" i="7"/>
  <c r="BL298" i="7" s="1"/>
  <c r="AH299" i="7"/>
  <c r="AQ299" i="7" s="1"/>
  <c r="AO299" i="7"/>
  <c r="BK299" i="7"/>
  <c r="BL299" i="7" s="1"/>
  <c r="AH300" i="7"/>
  <c r="AQ300" i="7"/>
  <c r="BK300" i="7"/>
  <c r="BL300" i="7" s="1"/>
  <c r="AH301" i="7"/>
  <c r="BK301" i="7"/>
  <c r="BL301" i="7"/>
  <c r="AH302" i="7"/>
  <c r="BK302" i="7"/>
  <c r="BL302" i="7" s="1"/>
  <c r="AH303" i="7"/>
  <c r="BK303" i="7"/>
  <c r="BL303" i="7"/>
  <c r="AH304" i="7"/>
  <c r="BK304" i="7"/>
  <c r="BL304" i="7"/>
  <c r="AH305" i="7"/>
  <c r="BK305" i="7"/>
  <c r="BL305" i="7"/>
  <c r="AH306" i="7"/>
  <c r="BK306" i="7"/>
  <c r="BL306" i="7" s="1"/>
  <c r="AH307" i="7"/>
  <c r="AQ307" i="7" s="1"/>
  <c r="BK307" i="7"/>
  <c r="BL307" i="7" s="1"/>
  <c r="AH308" i="7"/>
  <c r="BK308" i="7"/>
  <c r="BL308" i="7"/>
  <c r="AH309" i="7"/>
  <c r="AI309" i="7" s="1"/>
  <c r="BK309" i="7"/>
  <c r="BL309" i="7"/>
  <c r="AH310" i="7"/>
  <c r="AQ310" i="7" s="1"/>
  <c r="BK310" i="7"/>
  <c r="BL310" i="7" s="1"/>
  <c r="AH311" i="7"/>
  <c r="BK311" i="7"/>
  <c r="BL311" i="7"/>
  <c r="AH312" i="7"/>
  <c r="AQ312" i="7"/>
  <c r="BK312" i="7"/>
  <c r="BL312" i="7" s="1"/>
  <c r="AH313" i="7"/>
  <c r="AQ313" i="7" s="1"/>
  <c r="BK313" i="7"/>
  <c r="BL313" i="7" s="1"/>
  <c r="AH314" i="7"/>
  <c r="AI314" i="7" s="1"/>
  <c r="BK314" i="7"/>
  <c r="BL314" i="7" s="1"/>
  <c r="AH315" i="7"/>
  <c r="AQ315" i="7" s="1"/>
  <c r="AI315" i="7"/>
  <c r="BK315" i="7"/>
  <c r="BL315" i="7" s="1"/>
  <c r="AH316" i="7"/>
  <c r="AQ316" i="7"/>
  <c r="BK316" i="7"/>
  <c r="BL316" i="7" s="1"/>
  <c r="AH317" i="7"/>
  <c r="AI317" i="7"/>
  <c r="BK317" i="7"/>
  <c r="BL317" i="7" s="1"/>
  <c r="AH318" i="7"/>
  <c r="BK318" i="7"/>
  <c r="BL318" i="7"/>
  <c r="AH319" i="7"/>
  <c r="BK319" i="7"/>
  <c r="BL319" i="7" s="1"/>
  <c r="AH320" i="7"/>
  <c r="AI320" i="7"/>
  <c r="BK320" i="7"/>
  <c r="BL320" i="7" s="1"/>
  <c r="AH321" i="7"/>
  <c r="AQ321" i="7" s="1"/>
  <c r="AI321" i="7"/>
  <c r="BO321" i="7" s="1"/>
  <c r="AO321" i="7"/>
  <c r="BN321" i="7" s="1"/>
  <c r="BK321" i="7"/>
  <c r="BL321" i="7" s="1"/>
  <c r="AH322" i="7"/>
  <c r="AI322" i="7" s="1"/>
  <c r="BK322" i="7"/>
  <c r="BL322" i="7" s="1"/>
  <c r="AH323" i="7"/>
  <c r="AQ323" i="7" s="1"/>
  <c r="BK323" i="7"/>
  <c r="BL323" i="7" s="1"/>
  <c r="AH324" i="7"/>
  <c r="AQ324" i="7" s="1"/>
  <c r="AI324" i="7"/>
  <c r="BO324" i="7" s="1"/>
  <c r="AO324" i="7"/>
  <c r="BN324" i="7" s="1"/>
  <c r="BK324" i="7"/>
  <c r="BL324" i="7" s="1"/>
  <c r="AH325" i="7"/>
  <c r="AQ325" i="7" s="1"/>
  <c r="AI325" i="7"/>
  <c r="AO325" i="7"/>
  <c r="BK325" i="7"/>
  <c r="BL325" i="7" s="1"/>
  <c r="AH326" i="7"/>
  <c r="AQ326" i="7" s="1"/>
  <c r="BK326" i="7"/>
  <c r="BL326" i="7" s="1"/>
  <c r="AH327" i="7"/>
  <c r="AI327" i="7" s="1"/>
  <c r="BK327" i="7"/>
  <c r="BL327" i="7" s="1"/>
  <c r="AH328" i="7"/>
  <c r="AI328" i="7"/>
  <c r="BK328" i="7"/>
  <c r="BL328" i="7" s="1"/>
  <c r="AH329" i="7"/>
  <c r="AQ329" i="7"/>
  <c r="BK329" i="7"/>
  <c r="BL329" i="7" s="1"/>
  <c r="AH330" i="7"/>
  <c r="BK330" i="7"/>
  <c r="BL330" i="7"/>
  <c r="AH331" i="7"/>
  <c r="AI331" i="7" s="1"/>
  <c r="BK331" i="7"/>
  <c r="BL331" i="7"/>
  <c r="AH332" i="7"/>
  <c r="AQ332" i="7" s="1"/>
  <c r="BK332" i="7"/>
  <c r="BL332" i="7" s="1"/>
  <c r="AH333" i="7"/>
  <c r="BK333" i="7"/>
  <c r="BL333" i="7" s="1"/>
  <c r="AH334" i="7"/>
  <c r="AQ334" i="7" s="1"/>
  <c r="BK334" i="7"/>
  <c r="BL334" i="7" s="1"/>
  <c r="AH335" i="7"/>
  <c r="AI335" i="7" s="1"/>
  <c r="BK335" i="7"/>
  <c r="BL335" i="7" s="1"/>
  <c r="AH336" i="7"/>
  <c r="BK336" i="7"/>
  <c r="BL336" i="7" s="1"/>
  <c r="AH337" i="7"/>
  <c r="BK337" i="7"/>
  <c r="BL337" i="7" s="1"/>
  <c r="AH338" i="7"/>
  <c r="AI338" i="7" s="1"/>
  <c r="AO338" i="7"/>
  <c r="BN338" i="7" s="1"/>
  <c r="AQ338" i="7"/>
  <c r="BK338" i="7"/>
  <c r="BL338" i="7" s="1"/>
  <c r="AH339" i="7"/>
  <c r="BK339" i="7"/>
  <c r="BL339" i="7" s="1"/>
  <c r="AH340" i="7"/>
  <c r="AQ340" i="7" s="1"/>
  <c r="AO340" i="7"/>
  <c r="BK340" i="7"/>
  <c r="BL340" i="7" s="1"/>
  <c r="AH341" i="7"/>
  <c r="AI341" i="7" s="1"/>
  <c r="AQ341" i="7"/>
  <c r="BK341" i="7"/>
  <c r="BL341" i="7"/>
  <c r="AH342" i="7"/>
  <c r="AQ342" i="7" s="1"/>
  <c r="BK342" i="7"/>
  <c r="BL342" i="7" s="1"/>
  <c r="AH343" i="7"/>
  <c r="AI343" i="7" s="1"/>
  <c r="BK343" i="7"/>
  <c r="BL343" i="7" s="1"/>
  <c r="AH344" i="7"/>
  <c r="AI344" i="7" s="1"/>
  <c r="BK344" i="7"/>
  <c r="BL344" i="7" s="1"/>
  <c r="AH345" i="7"/>
  <c r="AQ345" i="7" s="1"/>
  <c r="BK345" i="7"/>
  <c r="BL345" i="7" s="1"/>
  <c r="AH346" i="7"/>
  <c r="AI346" i="7" s="1"/>
  <c r="BK346" i="7"/>
  <c r="BL346" i="7" s="1"/>
  <c r="AH347" i="7"/>
  <c r="BK347" i="7"/>
  <c r="BL347" i="7" s="1"/>
  <c r="AH348" i="7"/>
  <c r="BK348" i="7"/>
  <c r="BL348" i="7" s="1"/>
  <c r="AH349" i="7"/>
  <c r="AI349" i="7" s="1"/>
  <c r="BK349" i="7"/>
  <c r="BL349" i="7" s="1"/>
  <c r="AH350" i="7"/>
  <c r="BK350" i="7"/>
  <c r="BL350" i="7" s="1"/>
  <c r="AH351" i="7"/>
  <c r="BK351" i="7"/>
  <c r="BL351" i="7" s="1"/>
  <c r="AH352" i="7"/>
  <c r="AI352" i="7" s="1"/>
  <c r="BK352" i="7"/>
  <c r="BL352" i="7" s="1"/>
  <c r="AH353" i="7"/>
  <c r="AI353" i="7"/>
  <c r="BN353" i="7" s="1"/>
  <c r="AO353" i="7"/>
  <c r="AQ353" i="7"/>
  <c r="BK353" i="7"/>
  <c r="BL353" i="7"/>
  <c r="AH354" i="7"/>
  <c r="BK354" i="7"/>
  <c r="BL354" i="7" s="1"/>
  <c r="AH355" i="7"/>
  <c r="AQ355" i="7" s="1"/>
  <c r="BK355" i="7"/>
  <c r="BL355" i="7" s="1"/>
  <c r="AH356" i="7"/>
  <c r="AI356" i="7" s="1"/>
  <c r="BK356" i="7"/>
  <c r="BL356" i="7" s="1"/>
  <c r="AH357" i="7"/>
  <c r="BK357" i="7"/>
  <c r="BL357" i="7" s="1"/>
  <c r="AH358" i="7"/>
  <c r="BK358" i="7"/>
  <c r="BL358" i="7" s="1"/>
  <c r="AH359" i="7"/>
  <c r="AI359" i="7" s="1"/>
  <c r="BK359" i="7"/>
  <c r="BL359" i="7" s="1"/>
  <c r="AH360" i="7"/>
  <c r="AI360" i="7" s="1"/>
  <c r="BK360" i="7"/>
  <c r="BL360" i="7" s="1"/>
  <c r="AH361" i="7"/>
  <c r="BK361" i="7"/>
  <c r="BL361" i="7" s="1"/>
  <c r="AH362" i="7"/>
  <c r="AI362" i="7" s="1"/>
  <c r="BK362" i="7"/>
  <c r="BL362" i="7" s="1"/>
  <c r="AH363" i="7"/>
  <c r="BK363" i="7"/>
  <c r="BL363" i="7" s="1"/>
  <c r="AH364" i="7"/>
  <c r="AQ364" i="7" s="1"/>
  <c r="BK364" i="7"/>
  <c r="BL364" i="7" s="1"/>
  <c r="AH365" i="7"/>
  <c r="BK365" i="7"/>
  <c r="BL365" i="7" s="1"/>
  <c r="AH366" i="7"/>
  <c r="BK366" i="7"/>
  <c r="BL366" i="7"/>
  <c r="AH367" i="7"/>
  <c r="AQ367" i="7" s="1"/>
  <c r="BK367" i="7"/>
  <c r="BL367" i="7" s="1"/>
  <c r="AH368" i="7"/>
  <c r="BK368" i="7"/>
  <c r="BL368" i="7" s="1"/>
  <c r="AH369" i="7"/>
  <c r="BK369" i="7"/>
  <c r="BL369" i="7" s="1"/>
  <c r="AH370" i="7"/>
  <c r="BK370" i="7"/>
  <c r="BL370" i="7" s="1"/>
  <c r="AH371" i="7"/>
  <c r="AI371" i="7" s="1"/>
  <c r="BK371" i="7"/>
  <c r="BL371" i="7" s="1"/>
  <c r="AH372" i="7"/>
  <c r="BK372" i="7"/>
  <c r="BL372" i="7" s="1"/>
  <c r="AH373" i="7"/>
  <c r="AQ373" i="7" s="1"/>
  <c r="BK373" i="7"/>
  <c r="BL373" i="7" s="1"/>
  <c r="AH374" i="7"/>
  <c r="AI374" i="7" s="1"/>
  <c r="BK374" i="7"/>
  <c r="BL374" i="7"/>
  <c r="AH375" i="7"/>
  <c r="AQ375" i="7" s="1"/>
  <c r="BK375" i="7"/>
  <c r="BL375" i="7" s="1"/>
  <c r="AH376" i="7"/>
  <c r="AQ376" i="7"/>
  <c r="BK376" i="7"/>
  <c r="BL376" i="7" s="1"/>
  <c r="AH377" i="7"/>
  <c r="AQ377" i="7" s="1"/>
  <c r="BK377" i="7"/>
  <c r="BL377" i="7" s="1"/>
  <c r="AH378" i="7"/>
  <c r="AQ378" i="7" s="1"/>
  <c r="BK378" i="7"/>
  <c r="BL378" i="7" s="1"/>
  <c r="AH379" i="7"/>
  <c r="AQ379" i="7"/>
  <c r="BK379" i="7"/>
  <c r="BL379" i="7" s="1"/>
  <c r="AH380" i="7"/>
  <c r="AQ380" i="7" s="1"/>
  <c r="BK380" i="7"/>
  <c r="BL380" i="7" s="1"/>
  <c r="AH381" i="7"/>
  <c r="AI381" i="7" s="1"/>
  <c r="BK381" i="7"/>
  <c r="BL381" i="7" s="1"/>
  <c r="AH382" i="7"/>
  <c r="BK382" i="7"/>
  <c r="BL382" i="7" s="1"/>
  <c r="AH383" i="7"/>
  <c r="BK383" i="7"/>
  <c r="BL383" i="7" s="1"/>
  <c r="AH384" i="7"/>
  <c r="BK384" i="7"/>
  <c r="BL384" i="7" s="1"/>
  <c r="AH385" i="7"/>
  <c r="BK385" i="7"/>
  <c r="BL385" i="7" s="1"/>
  <c r="AH386" i="7"/>
  <c r="BK386" i="7"/>
  <c r="BL386" i="7" s="1"/>
  <c r="AH387" i="7"/>
  <c r="AI387" i="7" s="1"/>
  <c r="AQ387" i="7"/>
  <c r="BO387" i="7" s="1"/>
  <c r="BK387" i="7"/>
  <c r="BL387" i="7" s="1"/>
  <c r="AH388" i="7"/>
  <c r="AI388" i="7" s="1"/>
  <c r="AQ388" i="7"/>
  <c r="BK388" i="7"/>
  <c r="BL388" i="7" s="1"/>
  <c r="AH389" i="7"/>
  <c r="AI389" i="7" s="1"/>
  <c r="AQ389" i="7"/>
  <c r="BO389" i="7" s="1"/>
  <c r="BK389" i="7"/>
  <c r="BL389" i="7" s="1"/>
  <c r="AH390" i="7"/>
  <c r="AI390" i="7" s="1"/>
  <c r="AQ390" i="7"/>
  <c r="BK390" i="7"/>
  <c r="BL390" i="7" s="1"/>
  <c r="AH391" i="7"/>
  <c r="AI391" i="7" s="1"/>
  <c r="AQ391" i="7"/>
  <c r="BO391" i="7" s="1"/>
  <c r="BK391" i="7"/>
  <c r="BL391" i="7" s="1"/>
  <c r="AH392" i="7"/>
  <c r="AQ392" i="7" s="1"/>
  <c r="AO392" i="7"/>
  <c r="BK392" i="7"/>
  <c r="BL392" i="7"/>
  <c r="AH393" i="7"/>
  <c r="AQ393" i="7" s="1"/>
  <c r="BK393" i="7"/>
  <c r="BL393" i="7" s="1"/>
  <c r="AH394" i="7"/>
  <c r="AQ394" i="7" s="1"/>
  <c r="AO394" i="7"/>
  <c r="BK394" i="7"/>
  <c r="BL394" i="7"/>
  <c r="AH395" i="7"/>
  <c r="AQ395" i="7"/>
  <c r="BK395" i="7"/>
  <c r="BL395" i="7" s="1"/>
  <c r="AH396" i="7"/>
  <c r="AQ396" i="7" s="1"/>
  <c r="BK396" i="7"/>
  <c r="BL396" i="7" s="1"/>
  <c r="AH397" i="7"/>
  <c r="BK397" i="7"/>
  <c r="BL397" i="7" s="1"/>
  <c r="AH398" i="7"/>
  <c r="AO398" i="7"/>
  <c r="BK398" i="7"/>
  <c r="BL398" i="7" s="1"/>
  <c r="AH399" i="7"/>
  <c r="AO399" i="7" s="1"/>
  <c r="BK399" i="7"/>
  <c r="BL399" i="7" s="1"/>
  <c r="AH400" i="7"/>
  <c r="BK400" i="7"/>
  <c r="BL400" i="7" s="1"/>
  <c r="AH401" i="7"/>
  <c r="BK401" i="7"/>
  <c r="BL401" i="7" s="1"/>
  <c r="AH402" i="7"/>
  <c r="BK402" i="7"/>
  <c r="BL402" i="7" s="1"/>
  <c r="AH403" i="7"/>
  <c r="BK403" i="7"/>
  <c r="BL403" i="7" s="1"/>
  <c r="AH404" i="7"/>
  <c r="BK404" i="7"/>
  <c r="BL404" i="7" s="1"/>
  <c r="AH405" i="7"/>
  <c r="AI405" i="7" s="1"/>
  <c r="AQ405" i="7"/>
  <c r="BO405" i="7" s="1"/>
  <c r="BK405" i="7"/>
  <c r="BL405" i="7" s="1"/>
  <c r="AH406" i="7"/>
  <c r="AI406" i="7" s="1"/>
  <c r="BK406" i="7"/>
  <c r="BL406" i="7" s="1"/>
  <c r="AH407" i="7"/>
  <c r="AI407" i="7" s="1"/>
  <c r="AQ407" i="7"/>
  <c r="BO407" i="7" s="1"/>
  <c r="BK407" i="7"/>
  <c r="BL407" i="7" s="1"/>
  <c r="AH408" i="7"/>
  <c r="BK408" i="7"/>
  <c r="BL408" i="7" s="1"/>
  <c r="AH409" i="7"/>
  <c r="AQ409" i="7" s="1"/>
  <c r="BK409" i="7"/>
  <c r="BL409" i="7" s="1"/>
  <c r="AH410" i="7"/>
  <c r="AQ410" i="7" s="1"/>
  <c r="BK410" i="7"/>
  <c r="BL410" i="7" s="1"/>
  <c r="AH411" i="7"/>
  <c r="AQ411" i="7" s="1"/>
  <c r="BK411" i="7"/>
  <c r="BL411" i="7" s="1"/>
  <c r="AH412" i="7"/>
  <c r="AO412" i="7" s="1"/>
  <c r="BK412" i="7"/>
  <c r="BL412" i="7" s="1"/>
  <c r="AH413" i="7"/>
  <c r="AO413" i="7" s="1"/>
  <c r="BK413" i="7"/>
  <c r="BL413" i="7" s="1"/>
  <c r="AH414" i="7"/>
  <c r="AO414" i="7" s="1"/>
  <c r="BK414" i="7"/>
  <c r="BL414" i="7" s="1"/>
  <c r="AH415" i="7"/>
  <c r="BK415" i="7"/>
  <c r="BL415" i="7" s="1"/>
  <c r="AH416" i="7"/>
  <c r="BK416" i="7"/>
  <c r="BL416" i="7" s="1"/>
  <c r="AH417" i="7"/>
  <c r="BK417" i="7"/>
  <c r="BL417" i="7" s="1"/>
  <c r="AH418" i="7"/>
  <c r="BK418" i="7"/>
  <c r="BL418" i="7" s="1"/>
  <c r="AH419" i="7"/>
  <c r="BK419" i="7"/>
  <c r="BL419" i="7" s="1"/>
  <c r="AH420" i="7"/>
  <c r="AI420" i="7" s="1"/>
  <c r="AQ420" i="7"/>
  <c r="BO420" i="7" s="1"/>
  <c r="BK420" i="7"/>
  <c r="BL420" i="7" s="1"/>
  <c r="AH421" i="7"/>
  <c r="AI421" i="7" s="1"/>
  <c r="BK421" i="7"/>
  <c r="BL421" i="7" s="1"/>
  <c r="AH422" i="7"/>
  <c r="AI422" i="7" s="1"/>
  <c r="BK422" i="7"/>
  <c r="BL422" i="7" s="1"/>
  <c r="AH423" i="7"/>
  <c r="AI423" i="7" s="1"/>
  <c r="BK423" i="7"/>
  <c r="BL423" i="7" s="1"/>
  <c r="AH424" i="7"/>
  <c r="AQ424" i="7" s="1"/>
  <c r="BK424" i="7"/>
  <c r="BL424" i="7" s="1"/>
  <c r="AH425" i="7"/>
  <c r="AQ425" i="7" s="1"/>
  <c r="BK425" i="7"/>
  <c r="BL425" i="7" s="1"/>
  <c r="AH426" i="7"/>
  <c r="AQ426" i="7" s="1"/>
  <c r="BK426" i="7"/>
  <c r="BL426" i="7" s="1"/>
  <c r="AH427" i="7"/>
  <c r="BK427" i="7"/>
  <c r="BL427" i="7" s="1"/>
  <c r="AH428" i="7"/>
  <c r="AQ428" i="7" s="1"/>
  <c r="BK428" i="7"/>
  <c r="BL428" i="7" s="1"/>
  <c r="AH429" i="7"/>
  <c r="AQ429" i="7" s="1"/>
  <c r="BK429" i="7"/>
  <c r="BL429" i="7" s="1"/>
  <c r="AH430" i="7"/>
  <c r="AO430" i="7"/>
  <c r="BK430" i="7"/>
  <c r="BL430" i="7"/>
  <c r="AH431" i="7"/>
  <c r="AQ431" i="7" s="1"/>
  <c r="AI431" i="7"/>
  <c r="BO431" i="7" s="1"/>
  <c r="AO431" i="7"/>
  <c r="BK431" i="7"/>
  <c r="BL431" i="7" s="1"/>
  <c r="AH432" i="7"/>
  <c r="AO432" i="7" s="1"/>
  <c r="BK432" i="7"/>
  <c r="BL432" i="7" s="1"/>
  <c r="AH433" i="7"/>
  <c r="BK433" i="7"/>
  <c r="BL433" i="7" s="1"/>
  <c r="AH434" i="7"/>
  <c r="AO434" i="7" s="1"/>
  <c r="BK434" i="7"/>
  <c r="BL434" i="7" s="1"/>
  <c r="AH435" i="7"/>
  <c r="BK435" i="7"/>
  <c r="BL435" i="7" s="1"/>
  <c r="AH436" i="7"/>
  <c r="AO436" i="7"/>
  <c r="BK436" i="7"/>
  <c r="BL436" i="7" s="1"/>
  <c r="AH437" i="7"/>
  <c r="AO437" i="7"/>
  <c r="BK437" i="7"/>
  <c r="BL437" i="7" s="1"/>
  <c r="AH438" i="7"/>
  <c r="BK438" i="7"/>
  <c r="BL438" i="7" s="1"/>
  <c r="AH439" i="7"/>
  <c r="AI439" i="7" s="1"/>
  <c r="AO439" i="7"/>
  <c r="BK439" i="7"/>
  <c r="BL439" i="7" s="1"/>
  <c r="AH440" i="7"/>
  <c r="AI440" i="7" s="1"/>
  <c r="AO440" i="7"/>
  <c r="BK440" i="7"/>
  <c r="BL440" i="7" s="1"/>
  <c r="AH441" i="7"/>
  <c r="BK441" i="7"/>
  <c r="BL441" i="7" s="1"/>
  <c r="AH442" i="7"/>
  <c r="AI442" i="7" s="1"/>
  <c r="AO442" i="7"/>
  <c r="BK442" i="7"/>
  <c r="BL442" i="7" s="1"/>
  <c r="AH443" i="7"/>
  <c r="AI443" i="7" s="1"/>
  <c r="BK443" i="7"/>
  <c r="BL443" i="7" s="1"/>
  <c r="AH444" i="7"/>
  <c r="AQ444" i="7" s="1"/>
  <c r="BK444" i="7"/>
  <c r="BL444" i="7" s="1"/>
  <c r="AH445" i="7"/>
  <c r="AQ445" i="7"/>
  <c r="BK445" i="7"/>
  <c r="BL445" i="7" s="1"/>
  <c r="AH446" i="7"/>
  <c r="BK446" i="7"/>
  <c r="BL446" i="7" s="1"/>
  <c r="AH447" i="7"/>
  <c r="AQ447" i="7" s="1"/>
  <c r="BK447" i="7"/>
  <c r="BL447" i="7" s="1"/>
  <c r="AH448" i="7"/>
  <c r="BK448" i="7"/>
  <c r="BL448" i="7" s="1"/>
  <c r="AH449" i="7"/>
  <c r="AI449" i="7" s="1"/>
  <c r="BK449" i="7"/>
  <c r="BL449" i="7" s="1"/>
  <c r="AH450" i="7"/>
  <c r="AI450" i="7" s="1"/>
  <c r="AO450" i="7"/>
  <c r="BK450" i="7"/>
  <c r="BL450" i="7" s="1"/>
  <c r="AH451" i="7"/>
  <c r="AI451" i="7" s="1"/>
  <c r="BK451" i="7"/>
  <c r="BL451" i="7" s="1"/>
  <c r="AH452" i="7"/>
  <c r="AI452" i="7" s="1"/>
  <c r="BK452" i="7"/>
  <c r="BL452" i="7" s="1"/>
  <c r="AH453" i="7"/>
  <c r="AI453" i="7" s="1"/>
  <c r="BK453" i="7"/>
  <c r="BL453" i="7" s="1"/>
  <c r="AH454" i="7"/>
  <c r="AI454" i="7" s="1"/>
  <c r="BK454" i="7"/>
  <c r="BL454" i="7" s="1"/>
  <c r="AH455" i="7"/>
  <c r="AI455" i="7" s="1"/>
  <c r="AO455" i="7"/>
  <c r="AQ455" i="7"/>
  <c r="BK455" i="7"/>
  <c r="BL455" i="7" s="1"/>
  <c r="AH456" i="7"/>
  <c r="AI456" i="7" s="1"/>
  <c r="AO456" i="7"/>
  <c r="AQ456" i="7"/>
  <c r="BO456" i="7" s="1"/>
  <c r="BK456" i="7"/>
  <c r="BL456" i="7" s="1"/>
  <c r="AH457" i="7"/>
  <c r="AI457" i="7" s="1"/>
  <c r="AO457" i="7"/>
  <c r="AQ457" i="7"/>
  <c r="BO457" i="7" s="1"/>
  <c r="BK457" i="7"/>
  <c r="BL457" i="7" s="1"/>
  <c r="AH458" i="7"/>
  <c r="AI458" i="7" s="1"/>
  <c r="AO458" i="7"/>
  <c r="AQ458" i="7"/>
  <c r="BO458" i="7" s="1"/>
  <c r="BK458" i="7"/>
  <c r="BL458" i="7" s="1"/>
  <c r="AH459" i="7"/>
  <c r="AI459" i="7" s="1"/>
  <c r="AO459" i="7"/>
  <c r="AQ459" i="7"/>
  <c r="BK459" i="7"/>
  <c r="BL459" i="7" s="1"/>
  <c r="AH460" i="7"/>
  <c r="AI460" i="7" s="1"/>
  <c r="AO460" i="7"/>
  <c r="AQ460" i="7"/>
  <c r="BO460" i="7" s="1"/>
  <c r="BK460" i="7"/>
  <c r="BL460" i="7" s="1"/>
  <c r="AH461" i="7"/>
  <c r="AI461" i="7" s="1"/>
  <c r="AO461" i="7"/>
  <c r="AQ461" i="7"/>
  <c r="BO461" i="7" s="1"/>
  <c r="BK461" i="7"/>
  <c r="BL461" i="7" s="1"/>
  <c r="AH462" i="7"/>
  <c r="AI462" i="7" s="1"/>
  <c r="AO462" i="7"/>
  <c r="AQ462" i="7"/>
  <c r="BO462" i="7" s="1"/>
  <c r="BK462" i="7"/>
  <c r="BL462" i="7" s="1"/>
  <c r="AH463" i="7"/>
  <c r="AI463" i="7" s="1"/>
  <c r="AO463" i="7"/>
  <c r="BK463" i="7"/>
  <c r="BL463" i="7" s="1"/>
  <c r="AH464" i="7"/>
  <c r="BK464" i="7"/>
  <c r="BL464" i="7" s="1"/>
  <c r="AH465" i="7"/>
  <c r="AI465" i="7" s="1"/>
  <c r="AO465" i="7"/>
  <c r="BK465" i="7"/>
  <c r="BL465" i="7" s="1"/>
  <c r="AH466" i="7"/>
  <c r="AI466" i="7" s="1"/>
  <c r="AO466" i="7"/>
  <c r="BK466" i="7"/>
  <c r="BL466" i="7" s="1"/>
  <c r="AH467" i="7"/>
  <c r="AI467" i="7" s="1"/>
  <c r="BK467" i="7"/>
  <c r="BL467" i="7" s="1"/>
  <c r="AH468" i="7"/>
  <c r="AI468" i="7" s="1"/>
  <c r="BK468" i="7"/>
  <c r="BL468" i="7" s="1"/>
  <c r="AH469" i="7"/>
  <c r="AI469" i="7" s="1"/>
  <c r="BK469" i="7"/>
  <c r="BL469" i="7" s="1"/>
  <c r="AH470" i="7"/>
  <c r="AI470" i="7" s="1"/>
  <c r="BK470" i="7"/>
  <c r="BL470" i="7" s="1"/>
  <c r="AH471" i="7"/>
  <c r="AI471" i="7" s="1"/>
  <c r="BK471" i="7"/>
  <c r="BL471" i="7" s="1"/>
  <c r="AH472" i="7"/>
  <c r="AI472" i="7" s="1"/>
  <c r="BK472" i="7"/>
  <c r="BL472" i="7" s="1"/>
  <c r="AH473" i="7"/>
  <c r="AI473" i="7" s="1"/>
  <c r="BK473" i="7"/>
  <c r="BL473" i="7" s="1"/>
  <c r="AH474" i="7"/>
  <c r="AI474" i="7" s="1"/>
  <c r="BK474" i="7"/>
  <c r="BL474" i="7" s="1"/>
  <c r="AH475" i="7"/>
  <c r="AI475" i="7" s="1"/>
  <c r="BK475" i="7"/>
  <c r="BL475" i="7"/>
  <c r="AH476" i="7"/>
  <c r="BK476" i="7"/>
  <c r="BL476" i="7"/>
  <c r="AH477" i="7"/>
  <c r="BK477" i="7"/>
  <c r="BL477" i="7" s="1"/>
  <c r="AH478" i="7"/>
  <c r="BK478" i="7"/>
  <c r="BL478" i="7"/>
  <c r="AH479" i="7"/>
  <c r="BK479" i="7"/>
  <c r="BL479" i="7"/>
  <c r="AH480" i="7"/>
  <c r="BK480" i="7"/>
  <c r="BL480" i="7" s="1"/>
  <c r="AH481" i="7"/>
  <c r="BK481" i="7"/>
  <c r="BL481" i="7" s="1"/>
  <c r="AH482" i="7"/>
  <c r="BK482" i="7"/>
  <c r="BL482" i="7"/>
  <c r="AH483" i="7"/>
  <c r="BK483" i="7"/>
  <c r="BL483" i="7" s="1"/>
  <c r="AH484" i="7"/>
  <c r="BK484" i="7"/>
  <c r="BL484" i="7"/>
  <c r="AH485" i="7"/>
  <c r="BK485" i="7"/>
  <c r="BL485" i="7" s="1"/>
  <c r="AH486" i="7"/>
  <c r="BK486" i="7"/>
  <c r="BL486" i="7" s="1"/>
  <c r="AH487" i="7"/>
  <c r="BK487" i="7"/>
  <c r="BL487" i="7"/>
  <c r="AH488" i="7"/>
  <c r="BK488" i="7"/>
  <c r="BL488" i="7"/>
  <c r="AH489" i="7"/>
  <c r="BK489" i="7"/>
  <c r="BL489" i="7" s="1"/>
  <c r="AH490" i="7"/>
  <c r="BK490" i="7"/>
  <c r="BL490" i="7"/>
  <c r="AH491" i="7"/>
  <c r="BK491" i="7"/>
  <c r="BL491" i="7"/>
  <c r="AH492" i="7"/>
  <c r="BK492" i="7"/>
  <c r="BL492" i="7" s="1"/>
  <c r="AH493" i="7"/>
  <c r="BK493" i="7"/>
  <c r="BL493" i="7" s="1"/>
  <c r="AH494" i="7"/>
  <c r="BK494" i="7"/>
  <c r="BL494" i="7"/>
  <c r="AH495" i="7"/>
  <c r="BK495" i="7"/>
  <c r="BL495" i="7"/>
  <c r="AH496" i="7"/>
  <c r="BK496" i="7"/>
  <c r="BL496" i="7" s="1"/>
  <c r="AH497" i="7"/>
  <c r="BK497" i="7"/>
  <c r="BL497" i="7" s="1"/>
  <c r="AH498" i="7"/>
  <c r="BK498" i="7"/>
  <c r="BL498" i="7" s="1"/>
  <c r="AH499" i="7"/>
  <c r="BK499" i="7"/>
  <c r="BL499" i="7" s="1"/>
  <c r="AH500" i="7"/>
  <c r="BK500" i="7"/>
  <c r="BL500" i="7"/>
  <c r="AH501" i="7"/>
  <c r="BK501" i="7"/>
  <c r="BL501" i="7" s="1"/>
  <c r="BK2" i="7"/>
  <c r="BL2" i="7" s="1"/>
  <c r="AH2" i="7"/>
  <c r="AQ2" i="7" s="1"/>
  <c r="AQ303" i="7" l="1"/>
  <c r="AI303" i="7"/>
  <c r="AO303" i="7"/>
  <c r="AI293" i="7"/>
  <c r="BN293" i="7" s="1"/>
  <c r="AO293" i="7"/>
  <c r="AQ293" i="7"/>
  <c r="AI286" i="7"/>
  <c r="AO286" i="7"/>
  <c r="AQ286" i="7"/>
  <c r="AI221" i="7"/>
  <c r="AQ221" i="7"/>
  <c r="BO221" i="7" s="1"/>
  <c r="BO105" i="7"/>
  <c r="AO16" i="7"/>
  <c r="AI16" i="7"/>
  <c r="AI438" i="7"/>
  <c r="AQ438" i="7"/>
  <c r="BO438" i="7" s="1"/>
  <c r="AQ433" i="7"/>
  <c r="AI433" i="7"/>
  <c r="AI166" i="7"/>
  <c r="AQ166" i="7"/>
  <c r="AO74" i="7"/>
  <c r="AQ74" i="7"/>
  <c r="AI60" i="7"/>
  <c r="AI436" i="7"/>
  <c r="AQ436" i="7"/>
  <c r="BO436" i="7" s="1"/>
  <c r="BN392" i="7"/>
  <c r="AI363" i="7"/>
  <c r="AO363" i="7"/>
  <c r="AQ363" i="7"/>
  <c r="AI351" i="7"/>
  <c r="AO351" i="7"/>
  <c r="AQ351" i="7"/>
  <c r="AI319" i="7"/>
  <c r="AO319" i="7"/>
  <c r="AQ319" i="7"/>
  <c r="AI266" i="7"/>
  <c r="AO266" i="7"/>
  <c r="AQ266" i="7"/>
  <c r="BO266" i="7" s="1"/>
  <c r="AO151" i="7"/>
  <c r="AQ151" i="7"/>
  <c r="AO115" i="7"/>
  <c r="AI115" i="7"/>
  <c r="BN115" i="7" s="1"/>
  <c r="AQ115" i="7"/>
  <c r="AI435" i="7"/>
  <c r="AO435" i="7"/>
  <c r="AQ435" i="7"/>
  <c r="AQ308" i="7"/>
  <c r="AI308" i="7"/>
  <c r="AO308" i="7"/>
  <c r="AO438" i="7"/>
  <c r="AI437" i="7"/>
  <c r="AQ437" i="7"/>
  <c r="BO437" i="7" s="1"/>
  <c r="AQ368" i="7"/>
  <c r="AI368" i="7"/>
  <c r="AO368" i="7"/>
  <c r="AQ302" i="7"/>
  <c r="AI302" i="7"/>
  <c r="AO302" i="7"/>
  <c r="AQ296" i="7"/>
  <c r="AI296" i="7"/>
  <c r="AO296" i="7"/>
  <c r="AI279" i="7"/>
  <c r="AO279" i="7"/>
  <c r="AQ279" i="7"/>
  <c r="BO279" i="7" s="1"/>
  <c r="AQ245" i="7"/>
  <c r="AI245" i="7"/>
  <c r="AQ406" i="7"/>
  <c r="AI394" i="7"/>
  <c r="BN394" i="7" s="1"/>
  <c r="AI392" i="7"/>
  <c r="BO392" i="7" s="1"/>
  <c r="AO391" i="7"/>
  <c r="AO390" i="7"/>
  <c r="AO389" i="7"/>
  <c r="BN389" i="7" s="1"/>
  <c r="AO388" i="7"/>
  <c r="AQ381" i="7"/>
  <c r="BO381" i="7" s="1"/>
  <c r="AI373" i="7"/>
  <c r="BO373" i="7" s="1"/>
  <c r="AQ344" i="7"/>
  <c r="AO341" i="7"/>
  <c r="BN341" i="7" s="1"/>
  <c r="AI340" i="7"/>
  <c r="BO340" i="7" s="1"/>
  <c r="AO334" i="7"/>
  <c r="BN325" i="7"/>
  <c r="BN290" i="7"/>
  <c r="AO271" i="7"/>
  <c r="BN271" i="7" s="1"/>
  <c r="AO267" i="7"/>
  <c r="AO236" i="7"/>
  <c r="AO230" i="7"/>
  <c r="AI113" i="7"/>
  <c r="BN113" i="7" s="1"/>
  <c r="AQ108" i="7"/>
  <c r="AI106" i="7"/>
  <c r="BN106" i="7" s="1"/>
  <c r="AI105" i="7"/>
  <c r="BN105" i="7" s="1"/>
  <c r="AI92" i="7"/>
  <c r="AI84" i="7"/>
  <c r="AI79" i="7"/>
  <c r="BN79" i="7" s="1"/>
  <c r="AI55" i="7"/>
  <c r="BO55" i="7" s="1"/>
  <c r="AO381" i="7"/>
  <c r="AO367" i="7"/>
  <c r="AO344" i="7"/>
  <c r="BN344" i="7" s="1"/>
  <c r="AI334" i="7"/>
  <c r="AI299" i="7"/>
  <c r="AQ255" i="7"/>
  <c r="AI237" i="7"/>
  <c r="BN431" i="7"/>
  <c r="AO315" i="7"/>
  <c r="AQ275" i="7"/>
  <c r="AQ184" i="7"/>
  <c r="BO184" i="7" s="1"/>
  <c r="AQ28" i="7"/>
  <c r="AO500" i="7"/>
  <c r="AI500" i="7"/>
  <c r="AO496" i="7"/>
  <c r="AI496" i="7"/>
  <c r="AO492" i="7"/>
  <c r="AI492" i="7"/>
  <c r="AO488" i="7"/>
  <c r="AI488" i="7"/>
  <c r="AO484" i="7"/>
  <c r="AI484" i="7"/>
  <c r="AO480" i="7"/>
  <c r="AI480" i="7"/>
  <c r="AO476" i="7"/>
  <c r="AI476" i="7"/>
  <c r="AI446" i="7"/>
  <c r="AO446" i="7"/>
  <c r="AI427" i="7"/>
  <c r="AO427" i="7"/>
  <c r="BO424" i="7"/>
  <c r="AI408" i="7"/>
  <c r="AO408" i="7"/>
  <c r="AI350" i="7"/>
  <c r="AO350" i="7"/>
  <c r="AI347" i="7"/>
  <c r="BN347" i="7" s="1"/>
  <c r="AO347" i="7"/>
  <c r="AQ318" i="7"/>
  <c r="AI318" i="7"/>
  <c r="AO318" i="7"/>
  <c r="AI306" i="7"/>
  <c r="AO306" i="7"/>
  <c r="AQ305" i="7"/>
  <c r="AO305" i="7"/>
  <c r="AI282" i="7"/>
  <c r="AO282" i="7"/>
  <c r="AI192" i="7"/>
  <c r="AO192" i="7"/>
  <c r="AQ192" i="7"/>
  <c r="AQ164" i="7"/>
  <c r="AO164" i="7"/>
  <c r="AI143" i="7"/>
  <c r="AQ143" i="7"/>
  <c r="AO501" i="7"/>
  <c r="AI501" i="7"/>
  <c r="AO497" i="7"/>
  <c r="AI497" i="7"/>
  <c r="AO493" i="7"/>
  <c r="AI493" i="7"/>
  <c r="AO489" i="7"/>
  <c r="AI489" i="7"/>
  <c r="BN489" i="7" s="1"/>
  <c r="AO485" i="7"/>
  <c r="AI485" i="7"/>
  <c r="AO481" i="7"/>
  <c r="AI481" i="7"/>
  <c r="BN481" i="7" s="1"/>
  <c r="AO477" i="7"/>
  <c r="AI477" i="7"/>
  <c r="AI447" i="7"/>
  <c r="BO447" i="7" s="1"/>
  <c r="AO447" i="7"/>
  <c r="AI441" i="7"/>
  <c r="AO441" i="7"/>
  <c r="AQ432" i="7"/>
  <c r="AI432" i="7"/>
  <c r="BN432" i="7" s="1"/>
  <c r="AI428" i="7"/>
  <c r="BO428" i="7" s="1"/>
  <c r="AO428" i="7"/>
  <c r="AI424" i="7"/>
  <c r="AO424" i="7"/>
  <c r="AI409" i="7"/>
  <c r="BO409" i="7" s="1"/>
  <c r="AO409" i="7"/>
  <c r="AI395" i="7"/>
  <c r="BO395" i="7" s="1"/>
  <c r="AO395" i="7"/>
  <c r="AQ370" i="7"/>
  <c r="AO370" i="7"/>
  <c r="AO328" i="7"/>
  <c r="BN328" i="7" s="1"/>
  <c r="AQ328" i="7"/>
  <c r="BO328" i="7" s="1"/>
  <c r="AO309" i="7"/>
  <c r="BN309" i="7" s="1"/>
  <c r="AQ309" i="7"/>
  <c r="AI283" i="7"/>
  <c r="AQ283" i="7"/>
  <c r="AI278" i="7"/>
  <c r="BO278" i="7" s="1"/>
  <c r="AO278" i="7"/>
  <c r="BN266" i="7"/>
  <c r="AI263" i="7"/>
  <c r="AQ263" i="7"/>
  <c r="AI186" i="7"/>
  <c r="AO186" i="7"/>
  <c r="BN186" i="7" s="1"/>
  <c r="AQ186" i="7"/>
  <c r="BO186" i="7" s="1"/>
  <c r="AO498" i="7"/>
  <c r="AI498" i="7"/>
  <c r="AO494" i="7"/>
  <c r="AI494" i="7"/>
  <c r="BN494" i="7" s="1"/>
  <c r="AO490" i="7"/>
  <c r="AI490" i="7"/>
  <c r="AO486" i="7"/>
  <c r="AI486" i="7"/>
  <c r="BN486" i="7" s="1"/>
  <c r="AO482" i="7"/>
  <c r="AI482" i="7"/>
  <c r="AO478" i="7"/>
  <c r="AI478" i="7"/>
  <c r="BN478" i="7" s="1"/>
  <c r="AI448" i="7"/>
  <c r="AO448" i="7"/>
  <c r="AI444" i="7"/>
  <c r="BO444" i="7" s="1"/>
  <c r="AO444" i="7"/>
  <c r="AI429" i="7"/>
  <c r="BO429" i="7" s="1"/>
  <c r="AO429" i="7"/>
  <c r="AI425" i="7"/>
  <c r="BO425" i="7" s="1"/>
  <c r="AO425" i="7"/>
  <c r="AI410" i="7"/>
  <c r="BN410" i="7" s="1"/>
  <c r="AO410" i="7"/>
  <c r="AI396" i="7"/>
  <c r="AO396" i="7"/>
  <c r="AO393" i="7"/>
  <c r="BN391" i="7"/>
  <c r="BO390" i="7"/>
  <c r="BO388" i="7"/>
  <c r="AQ360" i="7"/>
  <c r="BO360" i="7" s="1"/>
  <c r="AO335" i="7"/>
  <c r="AQ335" i="7"/>
  <c r="AI287" i="7"/>
  <c r="AO287" i="7"/>
  <c r="AO258" i="7"/>
  <c r="BN258" i="7" s="1"/>
  <c r="AQ258" i="7"/>
  <c r="AI258" i="7"/>
  <c r="AQ238" i="7"/>
  <c r="AO238" i="7"/>
  <c r="AI67" i="7"/>
  <c r="AO15" i="7"/>
  <c r="BN15" i="7" s="1"/>
  <c r="AI15" i="7"/>
  <c r="AO499" i="7"/>
  <c r="AI499" i="7"/>
  <c r="AO495" i="7"/>
  <c r="AI495" i="7"/>
  <c r="AO491" i="7"/>
  <c r="AI491" i="7"/>
  <c r="AO487" i="7"/>
  <c r="AI487" i="7"/>
  <c r="AO483" i="7"/>
  <c r="AI483" i="7"/>
  <c r="AO479" i="7"/>
  <c r="AI479" i="7"/>
  <c r="AI464" i="7"/>
  <c r="AO464" i="7"/>
  <c r="AO449" i="7"/>
  <c r="BN449" i="7" s="1"/>
  <c r="AQ446" i="7"/>
  <c r="AI445" i="7"/>
  <c r="BO445" i="7" s="1"/>
  <c r="AO445" i="7"/>
  <c r="BN445" i="7" s="1"/>
  <c r="AQ434" i="7"/>
  <c r="AI434" i="7"/>
  <c r="BN434" i="7" s="1"/>
  <c r="AO433" i="7"/>
  <c r="BN433" i="7" s="1"/>
  <c r="AQ430" i="7"/>
  <c r="AI430" i="7"/>
  <c r="BN430" i="7" s="1"/>
  <c r="AQ427" i="7"/>
  <c r="BO427" i="7" s="1"/>
  <c r="AI426" i="7"/>
  <c r="BN426" i="7" s="1"/>
  <c r="AO426" i="7"/>
  <c r="AI411" i="7"/>
  <c r="BO411" i="7" s="1"/>
  <c r="AO411" i="7"/>
  <c r="AQ408" i="7"/>
  <c r="BO408" i="7" s="1"/>
  <c r="AI404" i="7"/>
  <c r="AQ404" i="7"/>
  <c r="AI393" i="7"/>
  <c r="AO373" i="7"/>
  <c r="BN373" i="7" s="1"/>
  <c r="AO360" i="7"/>
  <c r="BN360" i="7" s="1"/>
  <c r="AI357" i="7"/>
  <c r="AO357" i="7"/>
  <c r="AQ357" i="7"/>
  <c r="AQ356" i="7"/>
  <c r="BO356" i="7" s="1"/>
  <c r="AO356" i="7"/>
  <c r="BN356" i="7" s="1"/>
  <c r="AI354" i="7"/>
  <c r="AO354" i="7"/>
  <c r="BN354" i="7" s="1"/>
  <c r="AQ354" i="7"/>
  <c r="AQ350" i="7"/>
  <c r="AQ347" i="7"/>
  <c r="AQ337" i="7"/>
  <c r="AI337" i="7"/>
  <c r="AO337" i="7"/>
  <c r="AQ331" i="7"/>
  <c r="AO331" i="7"/>
  <c r="AO322" i="7"/>
  <c r="BN322" i="7" s="1"/>
  <c r="AQ322" i="7"/>
  <c r="AI312" i="7"/>
  <c r="AO312" i="7"/>
  <c r="AQ306" i="7"/>
  <c r="BO306" i="7" s="1"/>
  <c r="AI305" i="7"/>
  <c r="AQ292" i="7"/>
  <c r="AI292" i="7"/>
  <c r="BO292" i="7" s="1"/>
  <c r="AO292" i="7"/>
  <c r="AQ282" i="7"/>
  <c r="AO270" i="7"/>
  <c r="AQ270" i="7"/>
  <c r="AI270" i="7"/>
  <c r="AI262" i="7"/>
  <c r="AO262" i="7"/>
  <c r="AQ262" i="7"/>
  <c r="AQ253" i="7"/>
  <c r="AI253" i="7"/>
  <c r="AI222" i="7"/>
  <c r="AO222" i="7"/>
  <c r="BN222" i="7" s="1"/>
  <c r="AQ222" i="7"/>
  <c r="BO222" i="7" s="1"/>
  <c r="AO171" i="7"/>
  <c r="AQ171" i="7"/>
  <c r="AI171" i="7"/>
  <c r="AQ160" i="7"/>
  <c r="AO160" i="7"/>
  <c r="AO100" i="7"/>
  <c r="AI100" i="7"/>
  <c r="AQ100" i="7"/>
  <c r="AO97" i="7"/>
  <c r="AI97" i="7"/>
  <c r="AQ97" i="7"/>
  <c r="BO97" i="7" s="1"/>
  <c r="AI68" i="7"/>
  <c r="BN68" i="7" s="1"/>
  <c r="AI62" i="7"/>
  <c r="AQ26" i="7"/>
  <c r="AI26" i="7"/>
  <c r="BO26" i="7" s="1"/>
  <c r="AO26" i="7"/>
  <c r="AO24" i="7"/>
  <c r="AQ24" i="7"/>
  <c r="AQ22" i="7"/>
  <c r="AO22" i="7"/>
  <c r="AO20" i="7"/>
  <c r="AQ20" i="7"/>
  <c r="AQ18" i="7"/>
  <c r="AO18" i="7"/>
  <c r="BO353" i="7"/>
  <c r="BO286" i="7"/>
  <c r="BO274" i="7"/>
  <c r="AO175" i="7"/>
  <c r="AQ175" i="7"/>
  <c r="BO108" i="7"/>
  <c r="AO98" i="7"/>
  <c r="AI98" i="7"/>
  <c r="AQ98" i="7"/>
  <c r="AO87" i="7"/>
  <c r="BN87" i="7" s="1"/>
  <c r="AQ87" i="7"/>
  <c r="BN48" i="7"/>
  <c r="BO48" i="7"/>
  <c r="AO35" i="7"/>
  <c r="AI35" i="7"/>
  <c r="AQ35" i="7"/>
  <c r="BO35" i="7" s="1"/>
  <c r="AO254" i="7"/>
  <c r="AQ254" i="7"/>
  <c r="AQ228" i="7"/>
  <c r="AO228" i="7"/>
  <c r="AO179" i="7"/>
  <c r="BN179" i="7" s="1"/>
  <c r="AQ179" i="7"/>
  <c r="AO167" i="7"/>
  <c r="AQ167" i="7"/>
  <c r="BO167" i="7" s="1"/>
  <c r="AO145" i="7"/>
  <c r="AQ145" i="7"/>
  <c r="BO111" i="7"/>
  <c r="AO89" i="7"/>
  <c r="BN89" i="7" s="1"/>
  <c r="AQ89" i="7"/>
  <c r="BO89" i="7" s="1"/>
  <c r="BN63" i="7"/>
  <c r="BO63" i="7"/>
  <c r="BN55" i="7"/>
  <c r="AI52" i="7"/>
  <c r="BO52" i="7"/>
  <c r="BN43" i="7"/>
  <c r="BO43" i="7"/>
  <c r="BN38" i="7"/>
  <c r="BO38" i="7"/>
  <c r="AQ16" i="7"/>
  <c r="AO259" i="7"/>
  <c r="BN259" i="7" s="1"/>
  <c r="AO255" i="7"/>
  <c r="BN255" i="7" s="1"/>
  <c r="AO252" i="7"/>
  <c r="AO246" i="7"/>
  <c r="AQ214" i="7"/>
  <c r="BO214" i="7" s="1"/>
  <c r="AI173" i="7"/>
  <c r="BN173" i="7" s="1"/>
  <c r="AQ141" i="7"/>
  <c r="BO141" i="7" s="1"/>
  <c r="BO92" i="7"/>
  <c r="AI76" i="7"/>
  <c r="BO76" i="7" s="1"/>
  <c r="AI74" i="7"/>
  <c r="BN74" i="7" s="1"/>
  <c r="AI73" i="7"/>
  <c r="BN73" i="7" s="1"/>
  <c r="BO61" i="7"/>
  <c r="AO28" i="7"/>
  <c r="BO267" i="7"/>
  <c r="AQ10" i="7"/>
  <c r="BO434" i="7"/>
  <c r="BO430" i="7"/>
  <c r="AI416" i="7"/>
  <c r="AO416" i="7"/>
  <c r="AQ416" i="7"/>
  <c r="AI403" i="7"/>
  <c r="AO403" i="7"/>
  <c r="AQ403" i="7"/>
  <c r="AI397" i="7"/>
  <c r="AQ397" i="7"/>
  <c r="BO397" i="7" s="1"/>
  <c r="BN388" i="7"/>
  <c r="AI385" i="7"/>
  <c r="AO385" i="7"/>
  <c r="AQ385" i="7"/>
  <c r="BO385" i="7" s="1"/>
  <c r="AQ366" i="7"/>
  <c r="AI366" i="7"/>
  <c r="AO366" i="7"/>
  <c r="AI361" i="7"/>
  <c r="AO361" i="7"/>
  <c r="BN340" i="7"/>
  <c r="AI339" i="7"/>
  <c r="AO339" i="7"/>
  <c r="AO330" i="7"/>
  <c r="AQ330" i="7"/>
  <c r="AO304" i="7"/>
  <c r="AQ304" i="7"/>
  <c r="AO301" i="7"/>
  <c r="AQ301" i="7"/>
  <c r="BN267" i="7"/>
  <c r="AQ227" i="7"/>
  <c r="AI227" i="7"/>
  <c r="BO227" i="7" s="1"/>
  <c r="AO200" i="7"/>
  <c r="AQ200" i="7"/>
  <c r="AI200" i="7"/>
  <c r="AO196" i="7"/>
  <c r="AQ196" i="7"/>
  <c r="AI196" i="7"/>
  <c r="BN465" i="7"/>
  <c r="BN463" i="7"/>
  <c r="BN450" i="7"/>
  <c r="BN448" i="7"/>
  <c r="BN442" i="7"/>
  <c r="BN440" i="7"/>
  <c r="AI398" i="7"/>
  <c r="BN398" i="7" s="1"/>
  <c r="AQ398" i="7"/>
  <c r="AI323" i="7"/>
  <c r="BO323" i="7" s="1"/>
  <c r="AO323" i="7"/>
  <c r="AI313" i="7"/>
  <c r="AO313" i="7"/>
  <c r="AI294" i="7"/>
  <c r="AO294" i="7"/>
  <c r="AO269" i="7"/>
  <c r="BN269" i="7" s="1"/>
  <c r="AQ269" i="7"/>
  <c r="BO269" i="7" s="1"/>
  <c r="AI256" i="7"/>
  <c r="AO256" i="7"/>
  <c r="AQ243" i="7"/>
  <c r="BO243" i="7" s="1"/>
  <c r="AI243" i="7"/>
  <c r="AQ225" i="7"/>
  <c r="AI225" i="7"/>
  <c r="AO209" i="7"/>
  <c r="AQ209" i="7"/>
  <c r="AI209" i="7"/>
  <c r="AO205" i="7"/>
  <c r="AQ205" i="7"/>
  <c r="AI205" i="7"/>
  <c r="AO178" i="7"/>
  <c r="AI178" i="7"/>
  <c r="AQ178" i="7"/>
  <c r="AO170" i="7"/>
  <c r="AI170" i="7"/>
  <c r="AQ170" i="7"/>
  <c r="AO138" i="7"/>
  <c r="AQ138" i="7"/>
  <c r="AI138" i="7"/>
  <c r="AO134" i="7"/>
  <c r="AQ134" i="7"/>
  <c r="AI134" i="7"/>
  <c r="AO122" i="7"/>
  <c r="AQ122" i="7"/>
  <c r="AI122" i="7"/>
  <c r="AQ475" i="7"/>
  <c r="AQ473" i="7"/>
  <c r="BO473" i="7" s="1"/>
  <c r="AQ472" i="7"/>
  <c r="BO472" i="7" s="1"/>
  <c r="AQ470" i="7"/>
  <c r="BO470" i="7" s="1"/>
  <c r="AQ468" i="7"/>
  <c r="BO468" i="7" s="1"/>
  <c r="BN462" i="7"/>
  <c r="BN460" i="7"/>
  <c r="AQ454" i="7"/>
  <c r="BO454" i="7" s="1"/>
  <c r="AQ452" i="7"/>
  <c r="BO452" i="7" s="1"/>
  <c r="AQ443" i="7"/>
  <c r="BN437" i="7"/>
  <c r="BN435" i="7"/>
  <c r="AQ423" i="7"/>
  <c r="BO423" i="7" s="1"/>
  <c r="AI419" i="7"/>
  <c r="AO419" i="7"/>
  <c r="AQ419" i="7"/>
  <c r="AI402" i="7"/>
  <c r="AO402" i="7"/>
  <c r="AQ402" i="7"/>
  <c r="AI399" i="7"/>
  <c r="AQ399" i="7"/>
  <c r="AI384" i="7"/>
  <c r="AO384" i="7"/>
  <c r="AQ384" i="7"/>
  <c r="BO443" i="7"/>
  <c r="AI418" i="7"/>
  <c r="AO418" i="7"/>
  <c r="AQ418" i="7"/>
  <c r="AI415" i="7"/>
  <c r="AQ415" i="7"/>
  <c r="AI401" i="7"/>
  <c r="AO401" i="7"/>
  <c r="AQ401" i="7"/>
  <c r="BN390" i="7"/>
  <c r="AI383" i="7"/>
  <c r="AO383" i="7"/>
  <c r="AQ383" i="7"/>
  <c r="AI382" i="7"/>
  <c r="AQ382" i="7"/>
  <c r="AQ365" i="7"/>
  <c r="AO365" i="7"/>
  <c r="AI358" i="7"/>
  <c r="AO358" i="7"/>
  <c r="AI348" i="7"/>
  <c r="AO348" i="7"/>
  <c r="AO336" i="7"/>
  <c r="AQ336" i="7"/>
  <c r="AO333" i="7"/>
  <c r="AQ333" i="7"/>
  <c r="AO311" i="7"/>
  <c r="AQ311" i="7"/>
  <c r="AO298" i="7"/>
  <c r="AQ298" i="7"/>
  <c r="AO281" i="7"/>
  <c r="AQ281" i="7"/>
  <c r="AI281" i="7"/>
  <c r="BN279" i="7"/>
  <c r="AI212" i="7"/>
  <c r="AQ212" i="7"/>
  <c r="AO208" i="7"/>
  <c r="AQ208" i="7"/>
  <c r="AI208" i="7"/>
  <c r="AO204" i="7"/>
  <c r="AQ204" i="7"/>
  <c r="AI204" i="7"/>
  <c r="AI185" i="7"/>
  <c r="AO185" i="7"/>
  <c r="AQ185" i="7"/>
  <c r="BN177" i="7"/>
  <c r="BO177" i="7"/>
  <c r="BO173" i="7"/>
  <c r="BN169" i="7"/>
  <c r="BO169" i="7"/>
  <c r="AI142" i="7"/>
  <c r="AO142" i="7"/>
  <c r="AQ142" i="7"/>
  <c r="AO137" i="7"/>
  <c r="AQ137" i="7"/>
  <c r="AI137" i="7"/>
  <c r="AO133" i="7"/>
  <c r="AQ133" i="7"/>
  <c r="AI133" i="7"/>
  <c r="AO129" i="7"/>
  <c r="AQ129" i="7"/>
  <c r="AI129" i="7"/>
  <c r="AO125" i="7"/>
  <c r="AQ125" i="7"/>
  <c r="AI125" i="7"/>
  <c r="AO121" i="7"/>
  <c r="AQ121" i="7"/>
  <c r="AI121" i="7"/>
  <c r="AO114" i="7"/>
  <c r="AQ114" i="7"/>
  <c r="AI114" i="7"/>
  <c r="AO107" i="7"/>
  <c r="AI107" i="7"/>
  <c r="AQ107" i="7"/>
  <c r="BN466" i="7"/>
  <c r="BN464" i="7"/>
  <c r="BN439" i="7"/>
  <c r="AI412" i="7"/>
  <c r="BN412" i="7" s="1"/>
  <c r="AQ412" i="7"/>
  <c r="AQ369" i="7"/>
  <c r="AI369" i="7"/>
  <c r="AO369" i="7"/>
  <c r="AO362" i="7"/>
  <c r="BN362" i="7" s="1"/>
  <c r="AQ362" i="7"/>
  <c r="BO362" i="7" s="1"/>
  <c r="AO359" i="7"/>
  <c r="BN359" i="7" s="1"/>
  <c r="AQ359" i="7"/>
  <c r="BN357" i="7"/>
  <c r="AO349" i="7"/>
  <c r="BN349" i="7" s="1"/>
  <c r="AQ349" i="7"/>
  <c r="BO349" i="7" s="1"/>
  <c r="AI345" i="7"/>
  <c r="AO345" i="7"/>
  <c r="AI342" i="7"/>
  <c r="AO342" i="7"/>
  <c r="AI326" i="7"/>
  <c r="AO326" i="7"/>
  <c r="AI316" i="7"/>
  <c r="AO316" i="7"/>
  <c r="AI291" i="7"/>
  <c r="AO291" i="7"/>
  <c r="AI284" i="7"/>
  <c r="AO284" i="7"/>
  <c r="AQ284" i="7"/>
  <c r="AQ234" i="7"/>
  <c r="AO234" i="7"/>
  <c r="AI213" i="7"/>
  <c r="AO213" i="7"/>
  <c r="AQ213" i="7"/>
  <c r="BO213" i="7" s="1"/>
  <c r="AO201" i="7"/>
  <c r="AQ201" i="7"/>
  <c r="AI201" i="7"/>
  <c r="AO197" i="7"/>
  <c r="AQ197" i="7"/>
  <c r="AI197" i="7"/>
  <c r="AO174" i="7"/>
  <c r="AI174" i="7"/>
  <c r="AQ174" i="7"/>
  <c r="AI156" i="7"/>
  <c r="AQ156" i="7"/>
  <c r="AO156" i="7"/>
  <c r="AO130" i="7"/>
  <c r="AQ130" i="7"/>
  <c r="AI130" i="7"/>
  <c r="AO126" i="7"/>
  <c r="AQ126" i="7"/>
  <c r="AI126" i="7"/>
  <c r="AO82" i="7"/>
  <c r="AQ82" i="7"/>
  <c r="AI82" i="7"/>
  <c r="AO75" i="7"/>
  <c r="AI75" i="7"/>
  <c r="BN75" i="7" s="1"/>
  <c r="AQ75" i="7"/>
  <c r="AO71" i="7"/>
  <c r="AI71" i="7"/>
  <c r="AQ71" i="7"/>
  <c r="BO71" i="7" s="1"/>
  <c r="AI64" i="7"/>
  <c r="AQ474" i="7"/>
  <c r="BO474" i="7" s="1"/>
  <c r="AQ471" i="7"/>
  <c r="BO471" i="7" s="1"/>
  <c r="AQ469" i="7"/>
  <c r="BO469" i="7" s="1"/>
  <c r="AQ467" i="7"/>
  <c r="BO467" i="7" s="1"/>
  <c r="BN461" i="7"/>
  <c r="BN459" i="7"/>
  <c r="AQ453" i="7"/>
  <c r="BO453" i="7" s="1"/>
  <c r="AQ451" i="7"/>
  <c r="BN447" i="7"/>
  <c r="BN438" i="7"/>
  <c r="BN436" i="7"/>
  <c r="BN429" i="7"/>
  <c r="AQ422" i="7"/>
  <c r="BO422" i="7" s="1"/>
  <c r="AQ421" i="7"/>
  <c r="BO421" i="7" s="1"/>
  <c r="AI417" i="7"/>
  <c r="AO417" i="7"/>
  <c r="AQ417" i="7"/>
  <c r="BO417" i="7" s="1"/>
  <c r="AI413" i="7"/>
  <c r="BN413" i="7" s="1"/>
  <c r="AQ413" i="7"/>
  <c r="AI400" i="7"/>
  <c r="AO400" i="7"/>
  <c r="AQ400" i="7"/>
  <c r="BO396" i="7"/>
  <c r="AI386" i="7"/>
  <c r="AO386" i="7"/>
  <c r="AQ386" i="7"/>
  <c r="BN368" i="7"/>
  <c r="AI355" i="7"/>
  <c r="BO355" i="7" s="1"/>
  <c r="AO355" i="7"/>
  <c r="AO352" i="7"/>
  <c r="BN352" i="7" s="1"/>
  <c r="AQ352" i="7"/>
  <c r="BO352" i="7" s="1"/>
  <c r="AO346" i="7"/>
  <c r="BN346" i="7" s="1"/>
  <c r="AQ346" i="7"/>
  <c r="BO346" i="7" s="1"/>
  <c r="BO344" i="7"/>
  <c r="AO343" i="7"/>
  <c r="AQ343" i="7"/>
  <c r="BO343" i="7" s="1"/>
  <c r="BO338" i="7"/>
  <c r="AO327" i="7"/>
  <c r="AQ327" i="7"/>
  <c r="AO320" i="7"/>
  <c r="BN320" i="7" s="1"/>
  <c r="AQ320" i="7"/>
  <c r="BO320" i="7" s="1"/>
  <c r="AO317" i="7"/>
  <c r="BN317" i="7" s="1"/>
  <c r="AQ317" i="7"/>
  <c r="BO317" i="7" s="1"/>
  <c r="AO314" i="7"/>
  <c r="BN314" i="7" s="1"/>
  <c r="AQ314" i="7"/>
  <c r="BO314" i="7" s="1"/>
  <c r="AO295" i="7"/>
  <c r="AQ295" i="7"/>
  <c r="AO288" i="7"/>
  <c r="BN288" i="7" s="1"/>
  <c r="AQ288" i="7"/>
  <c r="BO288" i="7" s="1"/>
  <c r="AQ285" i="7"/>
  <c r="AI285" i="7"/>
  <c r="AO285" i="7"/>
  <c r="AO265" i="7"/>
  <c r="AQ265" i="7"/>
  <c r="AI265" i="7"/>
  <c r="BO254" i="7"/>
  <c r="BN254" i="7"/>
  <c r="AQ250" i="7"/>
  <c r="AO250" i="7"/>
  <c r="AQ241" i="7"/>
  <c r="AI241" i="7"/>
  <c r="AI210" i="7"/>
  <c r="AQ210" i="7"/>
  <c r="AO210" i="7"/>
  <c r="AO206" i="7"/>
  <c r="AQ206" i="7"/>
  <c r="AI206" i="7"/>
  <c r="AO202" i="7"/>
  <c r="AQ202" i="7"/>
  <c r="AI202" i="7"/>
  <c r="AO198" i="7"/>
  <c r="AQ198" i="7"/>
  <c r="AI198" i="7"/>
  <c r="AI187" i="7"/>
  <c r="BN187" i="7" s="1"/>
  <c r="AQ187" i="7"/>
  <c r="BO179" i="7"/>
  <c r="BN175" i="7"/>
  <c r="BO175" i="7"/>
  <c r="BN171" i="7"/>
  <c r="BO171" i="7"/>
  <c r="BN167" i="7"/>
  <c r="AI157" i="7"/>
  <c r="AQ157" i="7"/>
  <c r="AO157" i="7"/>
  <c r="AO102" i="7"/>
  <c r="AI102" i="7"/>
  <c r="AQ102" i="7"/>
  <c r="AO88" i="7"/>
  <c r="AQ88" i="7"/>
  <c r="AI88" i="7"/>
  <c r="AI65" i="7"/>
  <c r="AO475" i="7"/>
  <c r="BN475" i="7" s="1"/>
  <c r="AO474" i="7"/>
  <c r="BN474" i="7" s="1"/>
  <c r="AO473" i="7"/>
  <c r="AO472" i="7"/>
  <c r="BN472" i="7" s="1"/>
  <c r="AO471" i="7"/>
  <c r="BN471" i="7" s="1"/>
  <c r="AO470" i="7"/>
  <c r="BN470" i="7" s="1"/>
  <c r="AO469" i="7"/>
  <c r="AO468" i="7"/>
  <c r="BN468" i="7" s="1"/>
  <c r="AO467" i="7"/>
  <c r="BN467" i="7" s="1"/>
  <c r="AQ466" i="7"/>
  <c r="BO466" i="7" s="1"/>
  <c r="AQ465" i="7"/>
  <c r="BO465" i="7" s="1"/>
  <c r="AQ464" i="7"/>
  <c r="BO464" i="7" s="1"/>
  <c r="AQ463" i="7"/>
  <c r="BO463" i="7" s="1"/>
  <c r="BN458" i="7"/>
  <c r="BN457" i="7"/>
  <c r="BN456" i="7"/>
  <c r="BN455" i="7"/>
  <c r="AO454" i="7"/>
  <c r="BN454" i="7" s="1"/>
  <c r="AO453" i="7"/>
  <c r="BN453" i="7" s="1"/>
  <c r="AO452" i="7"/>
  <c r="BN452" i="7" s="1"/>
  <c r="AO451" i="7"/>
  <c r="BN451" i="7" s="1"/>
  <c r="AQ450" i="7"/>
  <c r="BO450" i="7" s="1"/>
  <c r="AQ449" i="7"/>
  <c r="BO449" i="7" s="1"/>
  <c r="AQ448" i="7"/>
  <c r="BO448" i="7" s="1"/>
  <c r="BN446" i="7"/>
  <c r="AO443" i="7"/>
  <c r="BN443" i="7" s="1"/>
  <c r="AQ442" i="7"/>
  <c r="BO442" i="7" s="1"/>
  <c r="AQ441" i="7"/>
  <c r="BO441" i="7" s="1"/>
  <c r="AQ440" i="7"/>
  <c r="BO440" i="7" s="1"/>
  <c r="AQ439" i="7"/>
  <c r="BO439" i="7" s="1"/>
  <c r="BN427" i="7"/>
  <c r="BN424" i="7"/>
  <c r="AO423" i="7"/>
  <c r="BN423" i="7" s="1"/>
  <c r="AO422" i="7"/>
  <c r="BN422" i="7" s="1"/>
  <c r="AO421" i="7"/>
  <c r="BN421" i="7" s="1"/>
  <c r="AO415" i="7"/>
  <c r="AI414" i="7"/>
  <c r="BN414" i="7" s="1"/>
  <c r="AQ414" i="7"/>
  <c r="AO397" i="7"/>
  <c r="AO382" i="7"/>
  <c r="AI380" i="7"/>
  <c r="BN380" i="7" s="1"/>
  <c r="AO380" i="7"/>
  <c r="AI379" i="7"/>
  <c r="AO379" i="7"/>
  <c r="AI378" i="7"/>
  <c r="AO378" i="7"/>
  <c r="AI377" i="7"/>
  <c r="AO377" i="7"/>
  <c r="AI376" i="7"/>
  <c r="AO376" i="7"/>
  <c r="AI375" i="7"/>
  <c r="AO375" i="7"/>
  <c r="AQ374" i="7"/>
  <c r="BO374" i="7" s="1"/>
  <c r="AO374" i="7"/>
  <c r="AQ372" i="7"/>
  <c r="AI372" i="7"/>
  <c r="AO372" i="7"/>
  <c r="AQ371" i="7"/>
  <c r="BO371" i="7" s="1"/>
  <c r="AO371" i="7"/>
  <c r="BN371" i="7" s="1"/>
  <c r="AI365" i="7"/>
  <c r="AI364" i="7"/>
  <c r="AO364" i="7"/>
  <c r="AQ361" i="7"/>
  <c r="AQ358" i="7"/>
  <c r="BO354" i="7"/>
  <c r="AQ348" i="7"/>
  <c r="BO341" i="7"/>
  <c r="AQ339" i="7"/>
  <c r="BO339" i="7" s="1"/>
  <c r="AI336" i="7"/>
  <c r="BO334" i="7"/>
  <c r="AI333" i="7"/>
  <c r="AI332" i="7"/>
  <c r="AO332" i="7"/>
  <c r="AI330" i="7"/>
  <c r="AI329" i="7"/>
  <c r="AO329" i="7"/>
  <c r="AI311" i="7"/>
  <c r="BO311" i="7" s="1"/>
  <c r="AI310" i="7"/>
  <c r="AO310" i="7"/>
  <c r="BO308" i="7"/>
  <c r="AI307" i="7"/>
  <c r="BO307" i="7" s="1"/>
  <c r="AO307" i="7"/>
  <c r="BO305" i="7"/>
  <c r="AI304" i="7"/>
  <c r="BO302" i="7"/>
  <c r="AI301" i="7"/>
  <c r="AI300" i="7"/>
  <c r="AO300" i="7"/>
  <c r="AI298" i="7"/>
  <c r="AI297" i="7"/>
  <c r="AO297" i="7"/>
  <c r="BN274" i="7"/>
  <c r="BO273" i="7"/>
  <c r="AI272" i="7"/>
  <c r="AO272" i="7"/>
  <c r="AI268" i="7"/>
  <c r="AO268" i="7"/>
  <c r="AQ268" i="7"/>
  <c r="AI223" i="7"/>
  <c r="AQ223" i="7"/>
  <c r="AO223" i="7"/>
  <c r="AO212" i="7"/>
  <c r="AI211" i="7"/>
  <c r="AO211" i="7"/>
  <c r="AQ211" i="7"/>
  <c r="AO207" i="7"/>
  <c r="AQ207" i="7"/>
  <c r="AI207" i="7"/>
  <c r="AO203" i="7"/>
  <c r="AQ203" i="7"/>
  <c r="AI203" i="7"/>
  <c r="AO199" i="7"/>
  <c r="AQ199" i="7"/>
  <c r="AI199" i="7"/>
  <c r="AO195" i="7"/>
  <c r="AQ195" i="7"/>
  <c r="AI195" i="7"/>
  <c r="AO180" i="7"/>
  <c r="AI180" i="7"/>
  <c r="AQ180" i="7"/>
  <c r="AO176" i="7"/>
  <c r="AI176" i="7"/>
  <c r="AQ176" i="7"/>
  <c r="AO172" i="7"/>
  <c r="AI172" i="7"/>
  <c r="AQ172" i="7"/>
  <c r="AO168" i="7"/>
  <c r="AI168" i="7"/>
  <c r="AQ168" i="7"/>
  <c r="AI161" i="7"/>
  <c r="BN161" i="7" s="1"/>
  <c r="AQ161" i="7"/>
  <c r="AQ159" i="7"/>
  <c r="BO159" i="7" s="1"/>
  <c r="AO159" i="7"/>
  <c r="BN159" i="7" s="1"/>
  <c r="AO103" i="7"/>
  <c r="AI103" i="7"/>
  <c r="AQ103" i="7"/>
  <c r="AO420" i="7"/>
  <c r="BN420" i="7" s="1"/>
  <c r="BN411" i="7"/>
  <c r="BN408" i="7"/>
  <c r="AO407" i="7"/>
  <c r="BN407" i="7" s="1"/>
  <c r="AO406" i="7"/>
  <c r="BN406" i="7" s="1"/>
  <c r="AO405" i="7"/>
  <c r="AO404" i="7"/>
  <c r="BN404" i="7" s="1"/>
  <c r="AO387" i="7"/>
  <c r="BN387" i="7" s="1"/>
  <c r="BN381" i="7"/>
  <c r="AI370" i="7"/>
  <c r="AI367" i="7"/>
  <c r="BO367" i="7" s="1"/>
  <c r="BO325" i="7"/>
  <c r="BO322" i="7"/>
  <c r="BO312" i="7"/>
  <c r="BO309" i="7"/>
  <c r="BO296" i="7"/>
  <c r="BO293" i="7"/>
  <c r="BO290" i="7"/>
  <c r="AI276" i="7"/>
  <c r="AO276" i="7"/>
  <c r="AO273" i="7"/>
  <c r="BN273" i="7" s="1"/>
  <c r="AQ273" i="7"/>
  <c r="BO271" i="7"/>
  <c r="AI260" i="7"/>
  <c r="AO260" i="7"/>
  <c r="AO257" i="7"/>
  <c r="BN257" i="7" s="1"/>
  <c r="AQ257" i="7"/>
  <c r="BO257" i="7" s="1"/>
  <c r="BO255" i="7"/>
  <c r="AQ242" i="7"/>
  <c r="AO242" i="7"/>
  <c r="AQ226" i="7"/>
  <c r="AO226" i="7"/>
  <c r="AI220" i="7"/>
  <c r="AO220" i="7"/>
  <c r="AQ220" i="7"/>
  <c r="AI219" i="7"/>
  <c r="AO219" i="7"/>
  <c r="AI218" i="7"/>
  <c r="AO218" i="7"/>
  <c r="AI217" i="7"/>
  <c r="AO217" i="7"/>
  <c r="AI216" i="7"/>
  <c r="AO216" i="7"/>
  <c r="AI215" i="7"/>
  <c r="AO215" i="7"/>
  <c r="AI189" i="7"/>
  <c r="AQ189" i="7"/>
  <c r="AO189" i="7"/>
  <c r="AI188" i="7"/>
  <c r="AQ188" i="7"/>
  <c r="AI163" i="7"/>
  <c r="AQ163" i="7"/>
  <c r="AO163" i="7"/>
  <c r="AI162" i="7"/>
  <c r="AQ162" i="7"/>
  <c r="AO152" i="7"/>
  <c r="BN152" i="7" s="1"/>
  <c r="AQ152" i="7"/>
  <c r="BO152" i="7" s="1"/>
  <c r="AO150" i="7"/>
  <c r="BN150" i="7" s="1"/>
  <c r="AQ150" i="7"/>
  <c r="BO150" i="7" s="1"/>
  <c r="AO148" i="7"/>
  <c r="BN148" i="7" s="1"/>
  <c r="AQ148" i="7"/>
  <c r="BO148" i="7" s="1"/>
  <c r="AO146" i="7"/>
  <c r="BN146" i="7" s="1"/>
  <c r="AQ146" i="7"/>
  <c r="BO146" i="7" s="1"/>
  <c r="AO139" i="7"/>
  <c r="AQ139" i="7"/>
  <c r="AI139" i="7"/>
  <c r="AO135" i="7"/>
  <c r="AQ135" i="7"/>
  <c r="AI135" i="7"/>
  <c r="AO131" i="7"/>
  <c r="AQ131" i="7"/>
  <c r="AI131" i="7"/>
  <c r="AO127" i="7"/>
  <c r="AQ127" i="7"/>
  <c r="AI127" i="7"/>
  <c r="AO123" i="7"/>
  <c r="AQ123" i="7"/>
  <c r="AI123" i="7"/>
  <c r="AO117" i="7"/>
  <c r="AI117" i="7"/>
  <c r="AQ117" i="7"/>
  <c r="AI66" i="7"/>
  <c r="AI46" i="7"/>
  <c r="AO32" i="7"/>
  <c r="AQ32" i="7"/>
  <c r="AO30" i="7"/>
  <c r="AQ30" i="7"/>
  <c r="AO25" i="7"/>
  <c r="AI25" i="7"/>
  <c r="AQ25" i="7"/>
  <c r="AO23" i="7"/>
  <c r="AQ23" i="7"/>
  <c r="AO21" i="7"/>
  <c r="AQ21" i="7"/>
  <c r="AO19" i="7"/>
  <c r="AQ19" i="7"/>
  <c r="AQ34" i="7"/>
  <c r="BN405" i="7"/>
  <c r="AI280" i="7"/>
  <c r="AO280" i="7"/>
  <c r="AO277" i="7"/>
  <c r="BN277" i="7" s="1"/>
  <c r="AQ277" i="7"/>
  <c r="BO277" i="7" s="1"/>
  <c r="BO275" i="7"/>
  <c r="AI264" i="7"/>
  <c r="AO264" i="7"/>
  <c r="AO261" i="7"/>
  <c r="BN261" i="7" s="1"/>
  <c r="AQ261" i="7"/>
  <c r="BO261" i="7" s="1"/>
  <c r="BO259" i="7"/>
  <c r="AQ249" i="7"/>
  <c r="AI249" i="7"/>
  <c r="BO249" i="7" s="1"/>
  <c r="AQ233" i="7"/>
  <c r="AI233" i="7"/>
  <c r="AO194" i="7"/>
  <c r="AI194" i="7"/>
  <c r="AQ194" i="7"/>
  <c r="AI193" i="7"/>
  <c r="AQ193" i="7"/>
  <c r="AQ165" i="7"/>
  <c r="BO165" i="7" s="1"/>
  <c r="AO165" i="7"/>
  <c r="BN165" i="7" s="1"/>
  <c r="AI144" i="7"/>
  <c r="AO144" i="7"/>
  <c r="BN144" i="7" s="1"/>
  <c r="AQ144" i="7"/>
  <c r="AO140" i="7"/>
  <c r="AQ140" i="7"/>
  <c r="AI140" i="7"/>
  <c r="BO140" i="7" s="1"/>
  <c r="AO136" i="7"/>
  <c r="AQ136" i="7"/>
  <c r="AI136" i="7"/>
  <c r="AO132" i="7"/>
  <c r="AQ132" i="7"/>
  <c r="AI132" i="7"/>
  <c r="AO128" i="7"/>
  <c r="AQ128" i="7"/>
  <c r="AI128" i="7"/>
  <c r="AO124" i="7"/>
  <c r="AQ124" i="7"/>
  <c r="AI124" i="7"/>
  <c r="AO99" i="7"/>
  <c r="AI99" i="7"/>
  <c r="AQ99" i="7"/>
  <c r="AO96" i="7"/>
  <c r="AQ96" i="7"/>
  <c r="AI96" i="7"/>
  <c r="AO95" i="7"/>
  <c r="BN95" i="7" s="1"/>
  <c r="AQ95" i="7"/>
  <c r="BO95" i="7" s="1"/>
  <c r="AO94" i="7"/>
  <c r="AI94" i="7"/>
  <c r="AO93" i="7"/>
  <c r="BN93" i="7" s="1"/>
  <c r="AQ93" i="7"/>
  <c r="BO93" i="7" s="1"/>
  <c r="AO70" i="7"/>
  <c r="AI70" i="7"/>
  <c r="AQ70" i="7"/>
  <c r="AI53" i="7"/>
  <c r="AI14" i="7"/>
  <c r="AO14" i="7"/>
  <c r="AQ14" i="7"/>
  <c r="AI12" i="7"/>
  <c r="AO12" i="7"/>
  <c r="AQ12" i="7"/>
  <c r="AI8" i="7"/>
  <c r="AO8" i="7"/>
  <c r="AQ8" i="7"/>
  <c r="BO8" i="7" s="1"/>
  <c r="AI6" i="7"/>
  <c r="BN6" i="7" s="1"/>
  <c r="AO6" i="7"/>
  <c r="AQ6" i="7"/>
  <c r="BO6" i="7" s="1"/>
  <c r="AI4" i="7"/>
  <c r="AO4" i="7"/>
  <c r="AQ4" i="7"/>
  <c r="AO10" i="7"/>
  <c r="BN10" i="7" s="1"/>
  <c r="AO248" i="7"/>
  <c r="AI247" i="7"/>
  <c r="BO247" i="7" s="1"/>
  <c r="AO240" i="7"/>
  <c r="AI239" i="7"/>
  <c r="AO232" i="7"/>
  <c r="AI231" i="7"/>
  <c r="BO231" i="7" s="1"/>
  <c r="AO224" i="7"/>
  <c r="AO221" i="7"/>
  <c r="BN221" i="7" s="1"/>
  <c r="AO214" i="7"/>
  <c r="BN214" i="7" s="1"/>
  <c r="AI191" i="7"/>
  <c r="AQ191" i="7"/>
  <c r="AO190" i="7"/>
  <c r="BN190" i="7" s="1"/>
  <c r="AI182" i="7"/>
  <c r="BO182" i="7" s="1"/>
  <c r="AO182" i="7"/>
  <c r="AI181" i="7"/>
  <c r="AQ181" i="7"/>
  <c r="AO166" i="7"/>
  <c r="BN166" i="7" s="1"/>
  <c r="AI164" i="7"/>
  <c r="AI160" i="7"/>
  <c r="AI158" i="7"/>
  <c r="AI155" i="7"/>
  <c r="AQ155" i="7"/>
  <c r="AI151" i="7"/>
  <c r="AI149" i="7"/>
  <c r="AI147" i="7"/>
  <c r="AI145" i="7"/>
  <c r="BO84" i="7"/>
  <c r="BN80" i="7"/>
  <c r="AI50" i="7"/>
  <c r="BO50" i="7"/>
  <c r="BN49" i="7"/>
  <c r="BO49" i="7"/>
  <c r="AI183" i="7"/>
  <c r="AO183" i="7"/>
  <c r="AI154" i="7"/>
  <c r="AO154" i="7"/>
  <c r="AI153" i="7"/>
  <c r="BN153" i="7" s="1"/>
  <c r="AQ153" i="7"/>
  <c r="BO153" i="7" s="1"/>
  <c r="AO119" i="7"/>
  <c r="BN119" i="7" s="1"/>
  <c r="AQ119" i="7"/>
  <c r="BO119" i="7" s="1"/>
  <c r="AO101" i="7"/>
  <c r="AQ101" i="7"/>
  <c r="BO101" i="7" s="1"/>
  <c r="AI101" i="7"/>
  <c r="AO90" i="7"/>
  <c r="AI90" i="7"/>
  <c r="AQ90" i="7"/>
  <c r="BO87" i="7"/>
  <c r="AO69" i="7"/>
  <c r="AQ69" i="7"/>
  <c r="AI69" i="7"/>
  <c r="AI59" i="7"/>
  <c r="BN58" i="7"/>
  <c r="BO58" i="7"/>
  <c r="AI44" i="7"/>
  <c r="BN44" i="7" s="1"/>
  <c r="AI39" i="7"/>
  <c r="AO143" i="7"/>
  <c r="BN143" i="7" s="1"/>
  <c r="AO141" i="7"/>
  <c r="BN141" i="7" s="1"/>
  <c r="AO112" i="7"/>
  <c r="BN112" i="7" s="1"/>
  <c r="AQ112" i="7"/>
  <c r="BO112" i="7" s="1"/>
  <c r="AO91" i="7"/>
  <c r="AI91" i="7"/>
  <c r="AO86" i="7"/>
  <c r="AI86" i="7"/>
  <c r="AO85" i="7"/>
  <c r="BN85" i="7" s="1"/>
  <c r="AQ85" i="7"/>
  <c r="BO85" i="7" s="1"/>
  <c r="AO80" i="7"/>
  <c r="AQ80" i="7"/>
  <c r="BO80" i="7" s="1"/>
  <c r="BN77" i="7"/>
  <c r="BN36" i="7"/>
  <c r="BO36" i="7"/>
  <c r="AO29" i="7"/>
  <c r="AI29" i="7"/>
  <c r="BO29" i="7" s="1"/>
  <c r="AQ29" i="7"/>
  <c r="BO113" i="7"/>
  <c r="AO110" i="7"/>
  <c r="AI110" i="7"/>
  <c r="AO109" i="7"/>
  <c r="BN109" i="7" s="1"/>
  <c r="AQ109" i="7"/>
  <c r="BO109" i="7" s="1"/>
  <c r="AO104" i="7"/>
  <c r="BN104" i="7" s="1"/>
  <c r="AQ104" i="7"/>
  <c r="BO104" i="7" s="1"/>
  <c r="AO83" i="7"/>
  <c r="AI83" i="7"/>
  <c r="BO81" i="7"/>
  <c r="AO78" i="7"/>
  <c r="AI78" i="7"/>
  <c r="AO77" i="7"/>
  <c r="AQ77" i="7"/>
  <c r="BO77" i="7" s="1"/>
  <c r="BO72" i="7"/>
  <c r="AO72" i="7"/>
  <c r="BN72" i="7" s="1"/>
  <c r="AQ72" i="7"/>
  <c r="AI56" i="7"/>
  <c r="AI51" i="7"/>
  <c r="BN51" i="7" s="1"/>
  <c r="AI42" i="7"/>
  <c r="BN41" i="7"/>
  <c r="BO41" i="7"/>
  <c r="AI57" i="7"/>
  <c r="AI54" i="7"/>
  <c r="BN54" i="7" s="1"/>
  <c r="AI47" i="7"/>
  <c r="AI45" i="7"/>
  <c r="BO45" i="7" s="1"/>
  <c r="AI40" i="7"/>
  <c r="BO40" i="7" s="1"/>
  <c r="AI37" i="7"/>
  <c r="AI17" i="7"/>
  <c r="BN17" i="7" s="1"/>
  <c r="AQ33" i="7"/>
  <c r="AQ31" i="7"/>
  <c r="AQ27" i="7"/>
  <c r="BO27" i="7" s="1"/>
  <c r="AQ17" i="7"/>
  <c r="AQ15" i="7"/>
  <c r="BO15" i="7" s="1"/>
  <c r="AQ13" i="7"/>
  <c r="BO13" i="7" s="1"/>
  <c r="AQ11" i="7"/>
  <c r="BO11" i="7" s="1"/>
  <c r="AQ9" i="7"/>
  <c r="AQ7" i="7"/>
  <c r="AQ5" i="7"/>
  <c r="BO5" i="7" s="1"/>
  <c r="AQ3" i="7"/>
  <c r="AO13" i="7"/>
  <c r="BN13" i="7" s="1"/>
  <c r="AO11" i="7"/>
  <c r="BN11" i="7" s="1"/>
  <c r="AO9" i="7"/>
  <c r="BN9" i="7" s="1"/>
  <c r="AO7" i="7"/>
  <c r="BN7" i="7" s="1"/>
  <c r="AO5" i="7"/>
  <c r="BN5" i="7" s="1"/>
  <c r="AO3" i="7"/>
  <c r="BN3" i="7" s="1"/>
  <c r="BO28" i="7"/>
  <c r="AI34" i="7"/>
  <c r="AI33" i="7"/>
  <c r="BN33" i="7" s="1"/>
  <c r="BO25" i="7"/>
  <c r="AI21" i="7"/>
  <c r="BN21" i="7" s="1"/>
  <c r="AI20" i="7"/>
  <c r="BO20" i="7" s="1"/>
  <c r="AI19" i="7"/>
  <c r="AI22" i="7"/>
  <c r="BN22" i="7" s="1"/>
  <c r="BO16" i="7"/>
  <c r="AI18" i="7"/>
  <c r="AI31" i="7"/>
  <c r="BN31" i="7" s="1"/>
  <c r="AI30" i="7"/>
  <c r="AI32" i="7"/>
  <c r="BN32" i="7" s="1"/>
  <c r="BO14" i="7"/>
  <c r="BO10" i="7"/>
  <c r="BO9" i="7"/>
  <c r="BO7" i="7"/>
  <c r="BO3" i="7"/>
  <c r="AI24" i="7"/>
  <c r="BO24" i="7" s="1"/>
  <c r="AI23" i="7"/>
  <c r="BN501" i="7"/>
  <c r="BN500" i="7"/>
  <c r="BN499" i="7"/>
  <c r="BN498" i="7"/>
  <c r="BN495" i="7"/>
  <c r="BN493" i="7"/>
  <c r="BN492" i="7"/>
  <c r="BN491" i="7"/>
  <c r="BN490" i="7"/>
  <c r="BN487" i="7"/>
  <c r="BN485" i="7"/>
  <c r="BN484" i="7"/>
  <c r="BN483" i="7"/>
  <c r="BN482" i="7"/>
  <c r="BN479" i="7"/>
  <c r="BN477" i="7"/>
  <c r="BN476" i="7"/>
  <c r="BO455" i="7"/>
  <c r="BO435" i="7"/>
  <c r="BO406" i="7"/>
  <c r="BN374" i="7"/>
  <c r="BN366" i="7"/>
  <c r="BN339" i="7"/>
  <c r="BO291" i="7"/>
  <c r="BN291" i="7"/>
  <c r="BO241" i="7"/>
  <c r="BO359" i="7"/>
  <c r="BN343" i="7"/>
  <c r="BO327" i="7"/>
  <c r="BN327" i="7"/>
  <c r="BN311" i="7"/>
  <c r="BO295" i="7"/>
  <c r="BN295" i="7"/>
  <c r="BO251" i="7"/>
  <c r="BO235" i="7"/>
  <c r="BN473" i="7"/>
  <c r="BO459" i="7"/>
  <c r="BO451" i="7"/>
  <c r="AQ501" i="7"/>
  <c r="BO501" i="7" s="1"/>
  <c r="AQ500" i="7"/>
  <c r="BO500" i="7" s="1"/>
  <c r="AQ499" i="7"/>
  <c r="BO499" i="7" s="1"/>
  <c r="AQ498" i="7"/>
  <c r="BO498" i="7" s="1"/>
  <c r="AQ497" i="7"/>
  <c r="AQ496" i="7"/>
  <c r="AQ495" i="7"/>
  <c r="BO495" i="7" s="1"/>
  <c r="AQ494" i="7"/>
  <c r="BO494" i="7" s="1"/>
  <c r="AQ493" i="7"/>
  <c r="BO493" i="7" s="1"/>
  <c r="AQ492" i="7"/>
  <c r="BO492" i="7" s="1"/>
  <c r="AQ491" i="7"/>
  <c r="BO491" i="7" s="1"/>
  <c r="AQ490" i="7"/>
  <c r="BO490" i="7" s="1"/>
  <c r="AQ489" i="7"/>
  <c r="AQ488" i="7"/>
  <c r="AQ487" i="7"/>
  <c r="BO487" i="7" s="1"/>
  <c r="AQ486" i="7"/>
  <c r="BO486" i="7" s="1"/>
  <c r="AQ485" i="7"/>
  <c r="BO485" i="7" s="1"/>
  <c r="AQ484" i="7"/>
  <c r="BO484" i="7" s="1"/>
  <c r="AQ483" i="7"/>
  <c r="BO483" i="7" s="1"/>
  <c r="BO482" i="7"/>
  <c r="AQ482" i="7"/>
  <c r="AQ481" i="7"/>
  <c r="AQ480" i="7"/>
  <c r="AQ479" i="7"/>
  <c r="BO479" i="7" s="1"/>
  <c r="AQ478" i="7"/>
  <c r="AQ477" i="7"/>
  <c r="BO477" i="7" s="1"/>
  <c r="AQ476" i="7"/>
  <c r="BO476" i="7" s="1"/>
  <c r="BO475" i="7"/>
  <c r="BO363" i="7"/>
  <c r="BN363" i="7"/>
  <c r="BO347" i="7"/>
  <c r="BO331" i="7"/>
  <c r="BN331" i="7"/>
  <c r="BO315" i="7"/>
  <c r="BN315" i="7"/>
  <c r="BO299" i="7"/>
  <c r="BN299" i="7"/>
  <c r="BO253" i="7"/>
  <c r="BO245" i="7"/>
  <c r="BO237" i="7"/>
  <c r="BO229" i="7"/>
  <c r="BN469" i="7"/>
  <c r="BO410" i="7"/>
  <c r="BO351" i="7"/>
  <c r="BN351" i="7"/>
  <c r="BO335" i="7"/>
  <c r="BN335" i="7"/>
  <c r="BO319" i="7"/>
  <c r="BN319" i="7"/>
  <c r="BO303" i="7"/>
  <c r="BN303" i="7"/>
  <c r="BO287" i="7"/>
  <c r="BN287" i="7"/>
  <c r="BO239" i="7"/>
  <c r="AI252" i="7"/>
  <c r="AI250" i="7"/>
  <c r="AI248" i="7"/>
  <c r="AI246" i="7"/>
  <c r="AI244" i="7"/>
  <c r="AI242" i="7"/>
  <c r="AI240" i="7"/>
  <c r="AI238" i="7"/>
  <c r="AI236" i="7"/>
  <c r="AI234" i="7"/>
  <c r="AI232" i="7"/>
  <c r="AI230" i="7"/>
  <c r="AI228" i="7"/>
  <c r="AI226" i="7"/>
  <c r="AI224" i="7"/>
  <c r="AO118" i="7"/>
  <c r="AQ118" i="7"/>
  <c r="AI118" i="7"/>
  <c r="AO253" i="7"/>
  <c r="BN253" i="7" s="1"/>
  <c r="AO251" i="7"/>
  <c r="BN251" i="7" s="1"/>
  <c r="AO249" i="7"/>
  <c r="BN249" i="7" s="1"/>
  <c r="AO247" i="7"/>
  <c r="AO245" i="7"/>
  <c r="BN245" i="7" s="1"/>
  <c r="AO243" i="7"/>
  <c r="BN243" i="7" s="1"/>
  <c r="AO241" i="7"/>
  <c r="BN241" i="7" s="1"/>
  <c r="AO239" i="7"/>
  <c r="BN239" i="7" s="1"/>
  <c r="AO237" i="7"/>
  <c r="BN237" i="7" s="1"/>
  <c r="AO235" i="7"/>
  <c r="BN235" i="7" s="1"/>
  <c r="AO233" i="7"/>
  <c r="BN233" i="7" s="1"/>
  <c r="AO231" i="7"/>
  <c r="AO229" i="7"/>
  <c r="BN229" i="7" s="1"/>
  <c r="AO227" i="7"/>
  <c r="AO225" i="7"/>
  <c r="BN225" i="7" s="1"/>
  <c r="BN193" i="7"/>
  <c r="BO190" i="7"/>
  <c r="BN185" i="7"/>
  <c r="BO166" i="7"/>
  <c r="AO116" i="7"/>
  <c r="BN116" i="7" s="1"/>
  <c r="AQ116" i="7"/>
  <c r="BO116" i="7" s="1"/>
  <c r="AO120" i="7"/>
  <c r="BN120" i="7" s="1"/>
  <c r="AQ120" i="7"/>
  <c r="BO120" i="7" s="1"/>
  <c r="BN108" i="7"/>
  <c r="BN100" i="7"/>
  <c r="BN92" i="7"/>
  <c r="BN84" i="7"/>
  <c r="BN76" i="7"/>
  <c r="BN47" i="7"/>
  <c r="BN62" i="7"/>
  <c r="BN61" i="7"/>
  <c r="BN25" i="7"/>
  <c r="BN42" i="7"/>
  <c r="BN34" i="7"/>
  <c r="BN28" i="7"/>
  <c r="BN16" i="7"/>
  <c r="BN8" i="7"/>
  <c r="AO2" i="7"/>
  <c r="AI2" i="7"/>
  <c r="BN39" i="7" l="1"/>
  <c r="BN59" i="7"/>
  <c r="BN66" i="7"/>
  <c r="BN60" i="7"/>
  <c r="BN65" i="7"/>
  <c r="BO42" i="7"/>
  <c r="BO39" i="7"/>
  <c r="BO365" i="7"/>
  <c r="BN52" i="7"/>
  <c r="BN35" i="7"/>
  <c r="BN97" i="7"/>
  <c r="BN497" i="7"/>
  <c r="BO143" i="7"/>
  <c r="BO192" i="7"/>
  <c r="BN334" i="7"/>
  <c r="BN286" i="7"/>
  <c r="BN20" i="7"/>
  <c r="BN46" i="7"/>
  <c r="BN210" i="7"/>
  <c r="BN213" i="7"/>
  <c r="BO418" i="7"/>
  <c r="BO62" i="7"/>
  <c r="BO394" i="7"/>
  <c r="BO432" i="7"/>
  <c r="BN318" i="7"/>
  <c r="BN302" i="7"/>
  <c r="BO368" i="7"/>
  <c r="BO106" i="7"/>
  <c r="BO433" i="7"/>
  <c r="BN12" i="7"/>
  <c r="BO193" i="7"/>
  <c r="BN30" i="7"/>
  <c r="BN307" i="7"/>
  <c r="BO187" i="7"/>
  <c r="BO369" i="7"/>
  <c r="BO185" i="7"/>
  <c r="BO98" i="7"/>
  <c r="BO79" i="7"/>
  <c r="BO270" i="7"/>
  <c r="BO337" i="7"/>
  <c r="BN441" i="7"/>
  <c r="BO318" i="7"/>
  <c r="BN350" i="7"/>
  <c r="BN480" i="7"/>
  <c r="BN488" i="7"/>
  <c r="BN496" i="7"/>
  <c r="BN296" i="7"/>
  <c r="BN308" i="7"/>
  <c r="BO115" i="7"/>
  <c r="BO60" i="7"/>
  <c r="BO263" i="7"/>
  <c r="BN263" i="7"/>
  <c r="BO414" i="7"/>
  <c r="BO480" i="7"/>
  <c r="BN18" i="7"/>
  <c r="BO69" i="7"/>
  <c r="BN270" i="7"/>
  <c r="BO68" i="7"/>
  <c r="BO100" i="7"/>
  <c r="BO282" i="7"/>
  <c r="BN282" i="7"/>
  <c r="BN67" i="7"/>
  <c r="BO426" i="7"/>
  <c r="BO478" i="7"/>
  <c r="BO481" i="7"/>
  <c r="BO488" i="7"/>
  <c r="BO496" i="7"/>
  <c r="BO47" i="7"/>
  <c r="BO12" i="7"/>
  <c r="BN425" i="7"/>
  <c r="BN444" i="7"/>
  <c r="BN417" i="7"/>
  <c r="BO64" i="7"/>
  <c r="BN402" i="7"/>
  <c r="BO225" i="7"/>
  <c r="BO416" i="7"/>
  <c r="BN312" i="7"/>
  <c r="BO393" i="7"/>
  <c r="BN393" i="7"/>
  <c r="BO283" i="7"/>
  <c r="BN395" i="7"/>
  <c r="BN192" i="7"/>
  <c r="BN283" i="7"/>
  <c r="BN306" i="7"/>
  <c r="BO350" i="7"/>
  <c r="BN4" i="7"/>
  <c r="BN14" i="7"/>
  <c r="BN409" i="7"/>
  <c r="BN355" i="7"/>
  <c r="BN26" i="7"/>
  <c r="BN231" i="7"/>
  <c r="BN247" i="7"/>
  <c r="BO489" i="7"/>
  <c r="BO497" i="7"/>
  <c r="BN227" i="7"/>
  <c r="BO17" i="7"/>
  <c r="BN37" i="7"/>
  <c r="BN56" i="7"/>
  <c r="BN91" i="7"/>
  <c r="BO144" i="7"/>
  <c r="BO233" i="7"/>
  <c r="BO66" i="7"/>
  <c r="BO117" i="7"/>
  <c r="BO400" i="7"/>
  <c r="BN64" i="7"/>
  <c r="BO75" i="7"/>
  <c r="BN292" i="7"/>
  <c r="BN383" i="7"/>
  <c r="BN401" i="7"/>
  <c r="BO384" i="7"/>
  <c r="BN428" i="7"/>
  <c r="BN323" i="7"/>
  <c r="BO366" i="7"/>
  <c r="BO73" i="7"/>
  <c r="BN98" i="7"/>
  <c r="BO74" i="7"/>
  <c r="BO262" i="7"/>
  <c r="BN262" i="7"/>
  <c r="BN337" i="7"/>
  <c r="BO357" i="7"/>
  <c r="BO404" i="7"/>
  <c r="BO446" i="7"/>
  <c r="BO67" i="7"/>
  <c r="BO258" i="7"/>
  <c r="BN396" i="7"/>
  <c r="BN278" i="7"/>
  <c r="BN305" i="7"/>
  <c r="BN90" i="7"/>
  <c r="BO90" i="7"/>
  <c r="BO158" i="7"/>
  <c r="BN158" i="7"/>
  <c r="BN128" i="7"/>
  <c r="BO128" i="7"/>
  <c r="BO280" i="7"/>
  <c r="BN280" i="7"/>
  <c r="BN123" i="7"/>
  <c r="BO123" i="7"/>
  <c r="BO163" i="7"/>
  <c r="BN163" i="7"/>
  <c r="BN216" i="7"/>
  <c r="BO216" i="7"/>
  <c r="BO297" i="7"/>
  <c r="BN297" i="7"/>
  <c r="BN102" i="7"/>
  <c r="BO102" i="7"/>
  <c r="BO342" i="7"/>
  <c r="BN342" i="7"/>
  <c r="BN121" i="7"/>
  <c r="BO121" i="7"/>
  <c r="BO348" i="7"/>
  <c r="BN348" i="7"/>
  <c r="BN138" i="7"/>
  <c r="BO138" i="7"/>
  <c r="BN209" i="7"/>
  <c r="BO209" i="7"/>
  <c r="BO313" i="7"/>
  <c r="BN313" i="7"/>
  <c r="BO361" i="7"/>
  <c r="BN361" i="7"/>
  <c r="BN403" i="7"/>
  <c r="BO403" i="7"/>
  <c r="BO51" i="7"/>
  <c r="BO59" i="7"/>
  <c r="BO181" i="7"/>
  <c r="BN124" i="7"/>
  <c r="BO124" i="7"/>
  <c r="BO46" i="7"/>
  <c r="BN220" i="7"/>
  <c r="BN168" i="7"/>
  <c r="BO168" i="7"/>
  <c r="BN207" i="7"/>
  <c r="BO207" i="7"/>
  <c r="BO336" i="7"/>
  <c r="BN336" i="7"/>
  <c r="BN375" i="7"/>
  <c r="BO375" i="7"/>
  <c r="BN379" i="7"/>
  <c r="BO379" i="7"/>
  <c r="BN206" i="7"/>
  <c r="BO206" i="7"/>
  <c r="BO285" i="7"/>
  <c r="BN285" i="7"/>
  <c r="BO156" i="7"/>
  <c r="BN156" i="7"/>
  <c r="BN201" i="7"/>
  <c r="BO201" i="7"/>
  <c r="BN365" i="7"/>
  <c r="BN382" i="7"/>
  <c r="BO382" i="7"/>
  <c r="BN418" i="7"/>
  <c r="BN399" i="7"/>
  <c r="BO399" i="7"/>
  <c r="BN134" i="7"/>
  <c r="BO134" i="7"/>
  <c r="BN205" i="7"/>
  <c r="BO205" i="7"/>
  <c r="BN397" i="7"/>
  <c r="BO398" i="7"/>
  <c r="BN23" i="7"/>
  <c r="BO4" i="7"/>
  <c r="BN45" i="7"/>
  <c r="BN110" i="7"/>
  <c r="BO110" i="7"/>
  <c r="BN29" i="7"/>
  <c r="BO54" i="7"/>
  <c r="BN86" i="7"/>
  <c r="BO86" i="7"/>
  <c r="BO91" i="7"/>
  <c r="BN50" i="7"/>
  <c r="BN145" i="7"/>
  <c r="BO145" i="7"/>
  <c r="BO164" i="7"/>
  <c r="BN164" i="7"/>
  <c r="BN182" i="7"/>
  <c r="BO191" i="7"/>
  <c r="BN191" i="7"/>
  <c r="BO37" i="7"/>
  <c r="BO99" i="7"/>
  <c r="BN136" i="7"/>
  <c r="BO136" i="7"/>
  <c r="BN117" i="7"/>
  <c r="BN131" i="7"/>
  <c r="BO131" i="7"/>
  <c r="BN215" i="7"/>
  <c r="BO215" i="7"/>
  <c r="BN217" i="7"/>
  <c r="BO217" i="7"/>
  <c r="BN219" i="7"/>
  <c r="BO219" i="7"/>
  <c r="BO260" i="7"/>
  <c r="BN260" i="7"/>
  <c r="BO370" i="7"/>
  <c r="BN370" i="7"/>
  <c r="BO103" i="7"/>
  <c r="BO161" i="7"/>
  <c r="BN180" i="7"/>
  <c r="BO180" i="7"/>
  <c r="BN203" i="7"/>
  <c r="BO203" i="7"/>
  <c r="BN211" i="7"/>
  <c r="BO211" i="7"/>
  <c r="BO223" i="7"/>
  <c r="BN223" i="7"/>
  <c r="BO304" i="7"/>
  <c r="BN304" i="7"/>
  <c r="BO332" i="7"/>
  <c r="BN332" i="7"/>
  <c r="BO65" i="7"/>
  <c r="BO157" i="7"/>
  <c r="BN157" i="7"/>
  <c r="BN202" i="7"/>
  <c r="BO202" i="7"/>
  <c r="BO210" i="7"/>
  <c r="BN386" i="7"/>
  <c r="BO386" i="7"/>
  <c r="BN400" i="7"/>
  <c r="BN71" i="7"/>
  <c r="BN130" i="7"/>
  <c r="BO130" i="7"/>
  <c r="BN197" i="7"/>
  <c r="BO197" i="7"/>
  <c r="BO326" i="7"/>
  <c r="BN326" i="7"/>
  <c r="BO345" i="7"/>
  <c r="BN345" i="7"/>
  <c r="BO412" i="7"/>
  <c r="BO107" i="7"/>
  <c r="BN129" i="7"/>
  <c r="BO129" i="7"/>
  <c r="BO142" i="7"/>
  <c r="BN142" i="7"/>
  <c r="BN208" i="7"/>
  <c r="BO208" i="7"/>
  <c r="BO212" i="7"/>
  <c r="BN212" i="7"/>
  <c r="BO358" i="7"/>
  <c r="BN358" i="7"/>
  <c r="BO383" i="7"/>
  <c r="BO401" i="7"/>
  <c r="BN415" i="7"/>
  <c r="BO415" i="7"/>
  <c r="BN122" i="7"/>
  <c r="BO122" i="7"/>
  <c r="BO294" i="7"/>
  <c r="BN294" i="7"/>
  <c r="BN200" i="7"/>
  <c r="BO200" i="7"/>
  <c r="BN385" i="7"/>
  <c r="BN57" i="7"/>
  <c r="BO57" i="7"/>
  <c r="BN78" i="7"/>
  <c r="BO78" i="7"/>
  <c r="BN149" i="7"/>
  <c r="BO149" i="7"/>
  <c r="BN139" i="7"/>
  <c r="BO139" i="7"/>
  <c r="BO188" i="7"/>
  <c r="BN188" i="7"/>
  <c r="BN218" i="7"/>
  <c r="BO218" i="7"/>
  <c r="BN172" i="7"/>
  <c r="BO172" i="7"/>
  <c r="BN195" i="7"/>
  <c r="BO195" i="7"/>
  <c r="BO301" i="7"/>
  <c r="BN301" i="7"/>
  <c r="BO310" i="7"/>
  <c r="BN310" i="7"/>
  <c r="BO330" i="7"/>
  <c r="BN330" i="7"/>
  <c r="BO372" i="7"/>
  <c r="BN372" i="7"/>
  <c r="BN88" i="7"/>
  <c r="BO88" i="7"/>
  <c r="BO316" i="7"/>
  <c r="BN316" i="7"/>
  <c r="BN137" i="7"/>
  <c r="BO137" i="7"/>
  <c r="BO281" i="7"/>
  <c r="BN281" i="7"/>
  <c r="BN170" i="7"/>
  <c r="BO170" i="7"/>
  <c r="BO256" i="7"/>
  <c r="BN256" i="7"/>
  <c r="BN19" i="7"/>
  <c r="BO183" i="7"/>
  <c r="BN183" i="7"/>
  <c r="BN151" i="7"/>
  <c r="BO151" i="7"/>
  <c r="BO160" i="7"/>
  <c r="BN160" i="7"/>
  <c r="BN194" i="7"/>
  <c r="BO194" i="7"/>
  <c r="BN135" i="7"/>
  <c r="BO135" i="7"/>
  <c r="BO162" i="7"/>
  <c r="BN162" i="7"/>
  <c r="BO276" i="7"/>
  <c r="BN276" i="7"/>
  <c r="BO268" i="7"/>
  <c r="BN268" i="7"/>
  <c r="BO298" i="7"/>
  <c r="BN298" i="7"/>
  <c r="BN377" i="7"/>
  <c r="BO377" i="7"/>
  <c r="BO265" i="7"/>
  <c r="BN265" i="7"/>
  <c r="BN114" i="7"/>
  <c r="BO114" i="7"/>
  <c r="BN133" i="7"/>
  <c r="BO133" i="7"/>
  <c r="BN40" i="7"/>
  <c r="BO220" i="7"/>
  <c r="BO402" i="7"/>
  <c r="BO56" i="7"/>
  <c r="BN83" i="7"/>
  <c r="BO83" i="7"/>
  <c r="BO44" i="7"/>
  <c r="BN69" i="7"/>
  <c r="BN101" i="7"/>
  <c r="BN154" i="7"/>
  <c r="BO154" i="7"/>
  <c r="BN147" i="7"/>
  <c r="BO147" i="7"/>
  <c r="BO155" i="7"/>
  <c r="BN155" i="7"/>
  <c r="BN53" i="7"/>
  <c r="BO53" i="7"/>
  <c r="BN70" i="7"/>
  <c r="BO70" i="7"/>
  <c r="BN94" i="7"/>
  <c r="BO94" i="7"/>
  <c r="BN96" i="7"/>
  <c r="BO96" i="7"/>
  <c r="BN99" i="7"/>
  <c r="BN132" i="7"/>
  <c r="BO132" i="7"/>
  <c r="BN140" i="7"/>
  <c r="BO264" i="7"/>
  <c r="BN264" i="7"/>
  <c r="BN127" i="7"/>
  <c r="BO127" i="7"/>
  <c r="BO189" i="7"/>
  <c r="BN189" i="7"/>
  <c r="BN103" i="7"/>
  <c r="BN176" i="7"/>
  <c r="BO176" i="7"/>
  <c r="BN199" i="7"/>
  <c r="BO199" i="7"/>
  <c r="BO272" i="7"/>
  <c r="BN272" i="7"/>
  <c r="BO300" i="7"/>
  <c r="BN300" i="7"/>
  <c r="BO329" i="7"/>
  <c r="BN329" i="7"/>
  <c r="BO333" i="7"/>
  <c r="BN333" i="7"/>
  <c r="BO364" i="7"/>
  <c r="BN364" i="7"/>
  <c r="BN376" i="7"/>
  <c r="BO376" i="7"/>
  <c r="BN378" i="7"/>
  <c r="BO378" i="7"/>
  <c r="BN198" i="7"/>
  <c r="BO198" i="7"/>
  <c r="BO380" i="7"/>
  <c r="BO413" i="7"/>
  <c r="BN82" i="7"/>
  <c r="BO82" i="7"/>
  <c r="BN126" i="7"/>
  <c r="BO126" i="7"/>
  <c r="BN174" i="7"/>
  <c r="BO174" i="7"/>
  <c r="BO284" i="7"/>
  <c r="BN284" i="7"/>
  <c r="BN369" i="7"/>
  <c r="BN107" i="7"/>
  <c r="BN125" i="7"/>
  <c r="BO125" i="7"/>
  <c r="BN181" i="7"/>
  <c r="BN204" i="7"/>
  <c r="BO204" i="7"/>
  <c r="BN367" i="7"/>
  <c r="BN384" i="7"/>
  <c r="BN419" i="7"/>
  <c r="BO419" i="7"/>
  <c r="BN178" i="7"/>
  <c r="BO178" i="7"/>
  <c r="BN196" i="7"/>
  <c r="BO196" i="7"/>
  <c r="BN416" i="7"/>
  <c r="BO18" i="7"/>
  <c r="BO31" i="7"/>
  <c r="BO19" i="7"/>
  <c r="BO34" i="7"/>
  <c r="BO22" i="7"/>
  <c r="BO30" i="7"/>
  <c r="BO33" i="7"/>
  <c r="BO21" i="7"/>
  <c r="BO32" i="7"/>
  <c r="BN24" i="7"/>
  <c r="BO23" i="7"/>
  <c r="BO224" i="7"/>
  <c r="BN224" i="7"/>
  <c r="BO232" i="7"/>
  <c r="BN232" i="7"/>
  <c r="BO240" i="7"/>
  <c r="BN240" i="7"/>
  <c r="BO248" i="7"/>
  <c r="BN248" i="7"/>
  <c r="BO238" i="7"/>
  <c r="BN238" i="7"/>
  <c r="BO226" i="7"/>
  <c r="BN226" i="7"/>
  <c r="BO234" i="7"/>
  <c r="BN234" i="7"/>
  <c r="BO242" i="7"/>
  <c r="BN242" i="7"/>
  <c r="BO250" i="7"/>
  <c r="BN250" i="7"/>
  <c r="BN118" i="7"/>
  <c r="BO118" i="7"/>
  <c r="BO230" i="7"/>
  <c r="BN230" i="7"/>
  <c r="BO246" i="7"/>
  <c r="BN246" i="7"/>
  <c r="BO228" i="7"/>
  <c r="BN228" i="7"/>
  <c r="BO236" i="7"/>
  <c r="BN236" i="7"/>
  <c r="BO244" i="7"/>
  <c r="BN244" i="7"/>
  <c r="BO252" i="7"/>
  <c r="BN252" i="7"/>
  <c r="BO2" i="7"/>
  <c r="BN2" i="7"/>
  <c r="BK2" i="6" l="1"/>
  <c r="BL2" i="6" s="1"/>
  <c r="BK3" i="6"/>
  <c r="BL3" i="6" s="1"/>
  <c r="BK4" i="6"/>
  <c r="BL4" i="6" s="1"/>
  <c r="BK5" i="6"/>
  <c r="BL5" i="6" s="1"/>
  <c r="BK6" i="6"/>
  <c r="BL6" i="6" s="1"/>
  <c r="BK7" i="6"/>
  <c r="BL7" i="6" s="1"/>
  <c r="BK8" i="6"/>
  <c r="BL8" i="6" s="1"/>
  <c r="BN8" i="6"/>
  <c r="BO8" i="6"/>
  <c r="BK9" i="6"/>
  <c r="BL9" i="6" s="1"/>
  <c r="BN9" i="6"/>
  <c r="BO9" i="6"/>
  <c r="BK10" i="6"/>
  <c r="BL10" i="6" s="1"/>
  <c r="BN10" i="6"/>
  <c r="BO10" i="6"/>
  <c r="BK11" i="6"/>
  <c r="BL11" i="6" s="1"/>
  <c r="BN11" i="6"/>
  <c r="BO11" i="6"/>
  <c r="BK12" i="6"/>
  <c r="BL12" i="6" s="1"/>
  <c r="BN12" i="6"/>
  <c r="BO12" i="6"/>
  <c r="BK13" i="6"/>
  <c r="BL13" i="6" s="1"/>
  <c r="BN13" i="6"/>
  <c r="BO13" i="6"/>
  <c r="BK14" i="6"/>
  <c r="BL14" i="6" s="1"/>
  <c r="BN14" i="6"/>
  <c r="BO14" i="6"/>
  <c r="BK15" i="6"/>
  <c r="BL15" i="6" s="1"/>
  <c r="BN15" i="6"/>
  <c r="BO15" i="6"/>
  <c r="BK16" i="6"/>
  <c r="BL16" i="6" s="1"/>
  <c r="BN16" i="6"/>
  <c r="BO16" i="6"/>
  <c r="BK17" i="6"/>
  <c r="BL17" i="6" s="1"/>
  <c r="BN17" i="6"/>
  <c r="BO17" i="6"/>
  <c r="BK18" i="6"/>
  <c r="BL18" i="6" s="1"/>
  <c r="BN18" i="6"/>
  <c r="BO18" i="6"/>
  <c r="BK19" i="6"/>
  <c r="BL19" i="6" s="1"/>
  <c r="BN19" i="6"/>
  <c r="BO19" i="6"/>
  <c r="BK20" i="6"/>
  <c r="BL20" i="6" s="1"/>
  <c r="BN20" i="6"/>
  <c r="BO20" i="6"/>
  <c r="BN7" i="6"/>
  <c r="BN6" i="6"/>
  <c r="BN5" i="6"/>
  <c r="BN4" i="6"/>
  <c r="BN3" i="6"/>
  <c r="BO2" i="6"/>
  <c r="BO4" i="6" l="1"/>
  <c r="BN2" i="6"/>
  <c r="BO6" i="6"/>
  <c r="BO7" i="6"/>
  <c r="BO5" i="6"/>
  <c r="BO3" i="6"/>
  <c r="AH55" i="3" l="1"/>
  <c r="AH54" i="3"/>
  <c r="AH52" i="3"/>
  <c r="AH47" i="3"/>
  <c r="AI47" i="3" s="1"/>
  <c r="AH41" i="3"/>
  <c r="AI41" i="3" s="1"/>
  <c r="AH40" i="3"/>
  <c r="AO40" i="3" s="1"/>
  <c r="AH39" i="3"/>
  <c r="AQ39" i="3" s="1"/>
  <c r="BK38" i="3"/>
  <c r="AH29" i="3"/>
  <c r="AI29" i="3" s="1"/>
  <c r="AH26" i="3"/>
  <c r="AG83" i="4"/>
  <c r="AF83" i="4"/>
  <c r="AH83" i="4" s="1"/>
  <c r="AI83" i="4" s="1"/>
  <c r="AH82" i="4"/>
  <c r="AI82" i="4" s="1"/>
  <c r="AH81" i="4"/>
  <c r="AI81" i="4" s="1"/>
  <c r="AH80" i="4"/>
  <c r="AI80" i="4" s="1"/>
  <c r="AH79" i="4"/>
  <c r="AI79" i="4" s="1"/>
  <c r="AH78" i="4"/>
  <c r="AI78" i="4" s="1"/>
  <c r="AH77" i="4"/>
  <c r="AI77" i="4" s="1"/>
  <c r="AH76" i="4"/>
  <c r="AI76" i="4" s="1"/>
  <c r="AH75" i="4"/>
  <c r="AI75" i="4" s="1"/>
  <c r="AH74" i="4"/>
  <c r="AI74" i="4" s="1"/>
  <c r="AH73" i="4"/>
  <c r="AI73" i="4" s="1"/>
  <c r="AH72" i="4"/>
  <c r="AI72" i="4" s="1"/>
  <c r="AH71" i="4"/>
  <c r="AI71" i="4" s="1"/>
  <c r="AH70" i="4"/>
  <c r="AI70" i="4" s="1"/>
  <c r="AH69" i="4"/>
  <c r="AI69" i="4" s="1"/>
  <c r="AH68" i="4"/>
  <c r="AI68" i="4" s="1"/>
  <c r="AH67" i="4"/>
  <c r="AI67" i="4" s="1"/>
  <c r="AH66" i="4"/>
  <c r="AI66" i="4" s="1"/>
  <c r="AH65" i="4"/>
  <c r="AI65" i="4" s="1"/>
  <c r="AH64" i="4"/>
  <c r="AI64" i="4" s="1"/>
  <c r="AH63" i="4"/>
  <c r="AI63" i="4" s="1"/>
  <c r="AH62" i="4"/>
  <c r="AI62" i="4" s="1"/>
  <c r="AH61" i="4"/>
  <c r="AI61" i="4" s="1"/>
  <c r="AH60" i="4"/>
  <c r="AI60" i="4" s="1"/>
  <c r="AH59" i="4"/>
  <c r="AI59" i="4" s="1"/>
  <c r="AH58" i="4"/>
  <c r="AI58" i="4" s="1"/>
  <c r="AH57" i="4"/>
  <c r="AI57" i="4" s="1"/>
  <c r="AH56" i="4"/>
  <c r="AI56" i="4" s="1"/>
  <c r="AH55" i="4"/>
  <c r="AI55" i="4" s="1"/>
  <c r="AH54" i="4"/>
  <c r="AI54" i="4" s="1"/>
  <c r="BN54" i="4" l="1"/>
  <c r="BO54" i="4"/>
  <c r="BN55" i="4"/>
  <c r="BO55" i="4"/>
  <c r="BN63" i="4"/>
  <c r="BO63" i="4"/>
  <c r="BN80" i="4"/>
  <c r="BO80" i="4"/>
  <c r="BN58" i="4"/>
  <c r="BO58" i="4"/>
  <c r="BN59" i="4"/>
  <c r="BO59" i="4"/>
  <c r="BO67" i="4"/>
  <c r="BN67" i="4"/>
  <c r="BO71" i="4"/>
  <c r="BN71" i="4"/>
  <c r="BO75" i="4"/>
  <c r="BN75" i="4"/>
  <c r="BO79" i="4"/>
  <c r="BN79" i="4"/>
  <c r="BN83" i="4"/>
  <c r="BO83" i="4"/>
  <c r="BN56" i="4"/>
  <c r="BO56" i="4"/>
  <c r="BN60" i="4"/>
  <c r="BO60" i="4"/>
  <c r="BN64" i="4"/>
  <c r="BO64" i="4"/>
  <c r="BN68" i="4"/>
  <c r="BO68" i="4"/>
  <c r="BN72" i="4"/>
  <c r="BO72" i="4"/>
  <c r="BN76" i="4"/>
  <c r="BO76" i="4"/>
  <c r="BN57" i="4"/>
  <c r="BO57" i="4"/>
  <c r="BN61" i="4"/>
  <c r="BO61" i="4"/>
  <c r="BN65" i="4"/>
  <c r="BO65" i="4"/>
  <c r="BN69" i="4"/>
  <c r="BO69" i="4"/>
  <c r="BN73" i="4"/>
  <c r="BO73" i="4"/>
  <c r="BO77" i="4"/>
  <c r="BN77" i="4"/>
  <c r="BN81" i="4"/>
  <c r="BO81" i="4"/>
  <c r="BN62" i="4"/>
  <c r="BO62" i="4"/>
  <c r="BN66" i="4"/>
  <c r="BO66" i="4"/>
  <c r="BN70" i="4"/>
  <c r="BO70" i="4"/>
  <c r="BN74" i="4"/>
  <c r="BO74" i="4"/>
  <c r="BN78" i="4"/>
  <c r="BO78" i="4"/>
  <c r="BN82" i="4"/>
  <c r="BO82" i="4"/>
  <c r="AO39" i="3"/>
  <c r="AQ40" i="3"/>
  <c r="BK17" i="3" l="1"/>
  <c r="BK3" i="4" l="1"/>
  <c r="BL3" i="4" s="1"/>
  <c r="BK4" i="4"/>
  <c r="BL4" i="4" s="1"/>
  <c r="BK5" i="4"/>
  <c r="BL5" i="4" s="1"/>
  <c r="BK6" i="4"/>
  <c r="BL6" i="4" s="1"/>
  <c r="BK7" i="4"/>
  <c r="BL7" i="4" s="1"/>
  <c r="BK8" i="4"/>
  <c r="BL8" i="4" s="1"/>
  <c r="BK9" i="4"/>
  <c r="BL9" i="4" s="1"/>
  <c r="BK10" i="4"/>
  <c r="BL10" i="4" s="1"/>
  <c r="BK11" i="4"/>
  <c r="BL11" i="4" s="1"/>
  <c r="BK12" i="4"/>
  <c r="BL12" i="4" s="1"/>
  <c r="BK13" i="4"/>
  <c r="BL13" i="4" s="1"/>
  <c r="BK14" i="4"/>
  <c r="BL14" i="4" s="1"/>
  <c r="BK15" i="4"/>
  <c r="BL15" i="4" s="1"/>
  <c r="BK16" i="4"/>
  <c r="BL16" i="4" s="1"/>
  <c r="BK17" i="4"/>
  <c r="BL17" i="4" s="1"/>
  <c r="BK18" i="4"/>
  <c r="BL18" i="4" s="1"/>
  <c r="BK19" i="4"/>
  <c r="BL19" i="4" s="1"/>
  <c r="BK20" i="4"/>
  <c r="BL20" i="4" s="1"/>
  <c r="BK21" i="4"/>
  <c r="BL21" i="4" s="1"/>
  <c r="BK22" i="4"/>
  <c r="BL22" i="4" s="1"/>
  <c r="BK23" i="4"/>
  <c r="BL23" i="4" s="1"/>
  <c r="BK24" i="4"/>
  <c r="BL24" i="4" s="1"/>
  <c r="BK25" i="4"/>
  <c r="BL25" i="4" s="1"/>
  <c r="BK26" i="4"/>
  <c r="BL26" i="4" s="1"/>
  <c r="BK27" i="4"/>
  <c r="BL27" i="4" s="1"/>
  <c r="BK28" i="4"/>
  <c r="BL28" i="4" s="1"/>
  <c r="BK29" i="4"/>
  <c r="BL29" i="4" s="1"/>
  <c r="BK30" i="4"/>
  <c r="BL30" i="4" s="1"/>
  <c r="BK31" i="4"/>
  <c r="BL31" i="4" s="1"/>
  <c r="BK32" i="4"/>
  <c r="BL32" i="4" s="1"/>
  <c r="BK33" i="4"/>
  <c r="BL33" i="4" s="1"/>
  <c r="BK34" i="4"/>
  <c r="BL34" i="4" s="1"/>
  <c r="BK35" i="4"/>
  <c r="BL35" i="4" s="1"/>
  <c r="BK36" i="4"/>
  <c r="BL36" i="4" s="1"/>
  <c r="BK37" i="4"/>
  <c r="BL37" i="4" s="1"/>
  <c r="BK38" i="4"/>
  <c r="BL38" i="4" s="1"/>
  <c r="BK39" i="4"/>
  <c r="BL39" i="4" s="1"/>
  <c r="BK40" i="4"/>
  <c r="BL40" i="4" s="1"/>
  <c r="BK41" i="4"/>
  <c r="BL41" i="4" s="1"/>
  <c r="BK42" i="4"/>
  <c r="BL42" i="4" s="1"/>
  <c r="BK43" i="4"/>
  <c r="BL43" i="4" s="1"/>
  <c r="BK44" i="4"/>
  <c r="BL44" i="4" s="1"/>
  <c r="BK45" i="4"/>
  <c r="BL45" i="4" s="1"/>
  <c r="BK46" i="4"/>
  <c r="BL46" i="4" s="1"/>
  <c r="BK47" i="4"/>
  <c r="BL47" i="4" s="1"/>
  <c r="BK48" i="4"/>
  <c r="BL48" i="4" s="1"/>
  <c r="BK49" i="4"/>
  <c r="BL49" i="4" s="1"/>
  <c r="BK50" i="4"/>
  <c r="BL50" i="4" s="1"/>
  <c r="BK51" i="4"/>
  <c r="BL51" i="4" s="1"/>
  <c r="BK52" i="4"/>
  <c r="BL52" i="4" s="1"/>
  <c r="BK53" i="4"/>
  <c r="BL53" i="4" s="1"/>
  <c r="BK2" i="4"/>
  <c r="BL2" i="4" s="1"/>
  <c r="AH53" i="4"/>
  <c r="AI53" i="4" s="1"/>
  <c r="BN53" i="4" s="1"/>
  <c r="AH52" i="4"/>
  <c r="AI52" i="4" s="1"/>
  <c r="BN52" i="4" s="1"/>
  <c r="AH51" i="4"/>
  <c r="AI51" i="4" s="1"/>
  <c r="BO51" i="4" s="1"/>
  <c r="AH50" i="4"/>
  <c r="AI50" i="4" s="1"/>
  <c r="BN50" i="4" s="1"/>
  <c r="AH49" i="4"/>
  <c r="AI49" i="4" s="1"/>
  <c r="BN49" i="4" s="1"/>
  <c r="AH48" i="4"/>
  <c r="AI48" i="4" s="1"/>
  <c r="BN48" i="4" s="1"/>
  <c r="AH47" i="4"/>
  <c r="AI47" i="4" s="1"/>
  <c r="BO47" i="4" s="1"/>
  <c r="AH46" i="4"/>
  <c r="AI46" i="4" s="1"/>
  <c r="BN46" i="4" s="1"/>
  <c r="AH45" i="4"/>
  <c r="AI45" i="4" s="1"/>
  <c r="BN45" i="4" s="1"/>
  <c r="AH44" i="4"/>
  <c r="AI44" i="4" s="1"/>
  <c r="AH43" i="4"/>
  <c r="AI43" i="4" s="1"/>
  <c r="BO43" i="4" s="1"/>
  <c r="AH42" i="4"/>
  <c r="AI42" i="4" s="1"/>
  <c r="AH41" i="4"/>
  <c r="AI41" i="4" s="1"/>
  <c r="AH40" i="4"/>
  <c r="AI40" i="4" s="1"/>
  <c r="BO40" i="4" s="1"/>
  <c r="AH39" i="4"/>
  <c r="AI39" i="4" s="1"/>
  <c r="BO39" i="4" s="1"/>
  <c r="AH38" i="4"/>
  <c r="AI38" i="4" s="1"/>
  <c r="AH37" i="4"/>
  <c r="AI37" i="4" s="1"/>
  <c r="BO37" i="4" s="1"/>
  <c r="AH36" i="4"/>
  <c r="AI36" i="4" s="1"/>
  <c r="BO36" i="4" s="1"/>
  <c r="AH35" i="4"/>
  <c r="AI35" i="4" s="1"/>
  <c r="BO35" i="4" s="1"/>
  <c r="AH34" i="4"/>
  <c r="AI34" i="4" s="1"/>
  <c r="AH33" i="4"/>
  <c r="AI33" i="4" s="1"/>
  <c r="BO33" i="4" s="1"/>
  <c r="AH32" i="4"/>
  <c r="AI32" i="4" s="1"/>
  <c r="BO32" i="4" s="1"/>
  <c r="AH31" i="4"/>
  <c r="AI31" i="4" s="1"/>
  <c r="AH30" i="4"/>
  <c r="AI30" i="4" s="1"/>
  <c r="AH29" i="4"/>
  <c r="AI29" i="4" s="1"/>
  <c r="BO29" i="4" s="1"/>
  <c r="AH28" i="4"/>
  <c r="AI28" i="4" s="1"/>
  <c r="AH27" i="4"/>
  <c r="AI27" i="4" s="1"/>
  <c r="BO27" i="4" s="1"/>
  <c r="AH26" i="4"/>
  <c r="AI26" i="4" s="1"/>
  <c r="AH25" i="4"/>
  <c r="AI25" i="4" s="1"/>
  <c r="AH24" i="4"/>
  <c r="AI24" i="4" s="1"/>
  <c r="BO24" i="4" s="1"/>
  <c r="AH23" i="4"/>
  <c r="AI23" i="4" s="1"/>
  <c r="BO23" i="4" s="1"/>
  <c r="AH22" i="4"/>
  <c r="AI22" i="4" s="1"/>
  <c r="AH21" i="4"/>
  <c r="AI21" i="4" s="1"/>
  <c r="BO21" i="4" s="1"/>
  <c r="AH20" i="4"/>
  <c r="AI20" i="4" s="1"/>
  <c r="BO20" i="4" s="1"/>
  <c r="AH19" i="4"/>
  <c r="AI19" i="4" s="1"/>
  <c r="BO19" i="4" s="1"/>
  <c r="AH18" i="4"/>
  <c r="AI18" i="4" s="1"/>
  <c r="AH17" i="4"/>
  <c r="AI17" i="4" s="1"/>
  <c r="BO17" i="4" s="1"/>
  <c r="AH16" i="4"/>
  <c r="AI16" i="4" s="1"/>
  <c r="BO16" i="4" s="1"/>
  <c r="AH15" i="4"/>
  <c r="AI15" i="4" s="1"/>
  <c r="AH14" i="4"/>
  <c r="AI14" i="4" s="1"/>
  <c r="AH13" i="4"/>
  <c r="AI13" i="4" s="1"/>
  <c r="BO13" i="4" s="1"/>
  <c r="AH12" i="4"/>
  <c r="AI12" i="4" s="1"/>
  <c r="AH11" i="4"/>
  <c r="AI11" i="4" s="1"/>
  <c r="BO11" i="4" s="1"/>
  <c r="AH10" i="4"/>
  <c r="AI10" i="4" s="1"/>
  <c r="AH9" i="4"/>
  <c r="AI9" i="4" s="1"/>
  <c r="BO9" i="4" s="1"/>
  <c r="AH8" i="4"/>
  <c r="AI8" i="4" s="1"/>
  <c r="BO8" i="4" s="1"/>
  <c r="AH7" i="4"/>
  <c r="AI7" i="4" s="1"/>
  <c r="BO7" i="4" s="1"/>
  <c r="AH6" i="4"/>
  <c r="AI6" i="4" s="1"/>
  <c r="AH5" i="4"/>
  <c r="AI5" i="4" s="1"/>
  <c r="BO5" i="4" s="1"/>
  <c r="AH4" i="4"/>
  <c r="AI4" i="4" s="1"/>
  <c r="AH3" i="4"/>
  <c r="AI3" i="4" s="1"/>
  <c r="AH2" i="4"/>
  <c r="AI2" i="4" s="1"/>
  <c r="BN2" i="4" s="1"/>
  <c r="BN21" i="4" l="1"/>
  <c r="BN33" i="4"/>
  <c r="BN11" i="4"/>
  <c r="BN40" i="4"/>
  <c r="BN29" i="4"/>
  <c r="BN16" i="4"/>
  <c r="BN36" i="4"/>
  <c r="BN19" i="4"/>
  <c r="BN17" i="4"/>
  <c r="BN51" i="4"/>
  <c r="BN20" i="4"/>
  <c r="BN47" i="4"/>
  <c r="BN39" i="4"/>
  <c r="BN5" i="4"/>
  <c r="BN8" i="4"/>
  <c r="BN37" i="4"/>
  <c r="BN23" i="4"/>
  <c r="BN9" i="4"/>
  <c r="BN43" i="4"/>
  <c r="BN24" i="4"/>
  <c r="BN35" i="4"/>
  <c r="BN32" i="4"/>
  <c r="BN27" i="4"/>
  <c r="BN13" i="4"/>
  <c r="BN7" i="4"/>
  <c r="BO3" i="4"/>
  <c r="BN3" i="4"/>
  <c r="BO14" i="4"/>
  <c r="BN14" i="4"/>
  <c r="BO25" i="4"/>
  <c r="BN25" i="4"/>
  <c r="BN44" i="4"/>
  <c r="BO44" i="4"/>
  <c r="BO4" i="4"/>
  <c r="BN4" i="4"/>
  <c r="BO15" i="4"/>
  <c r="BN15" i="4"/>
  <c r="BO18" i="4"/>
  <c r="BN18" i="4"/>
  <c r="BO22" i="4"/>
  <c r="BN22" i="4"/>
  <c r="BO26" i="4"/>
  <c r="BN26" i="4"/>
  <c r="BO30" i="4"/>
  <c r="BN30" i="4"/>
  <c r="BO41" i="4"/>
  <c r="BN41" i="4"/>
  <c r="BO52" i="4"/>
  <c r="BO12" i="4"/>
  <c r="BN12" i="4"/>
  <c r="BO31" i="4"/>
  <c r="BN31" i="4"/>
  <c r="BO34" i="4"/>
  <c r="BN34" i="4"/>
  <c r="BO38" i="4"/>
  <c r="BN38" i="4"/>
  <c r="BO42" i="4"/>
  <c r="BN42" i="4"/>
  <c r="BO6" i="4"/>
  <c r="BN6" i="4"/>
  <c r="BO10" i="4"/>
  <c r="BN10" i="4"/>
  <c r="BO28" i="4"/>
  <c r="BN28" i="4"/>
  <c r="BO2" i="4"/>
  <c r="BO48" i="4"/>
  <c r="BO53" i="4"/>
  <c r="BO49" i="4"/>
  <c r="BO45" i="4"/>
  <c r="BO50" i="4"/>
  <c r="BO46" i="4"/>
  <c r="BK3" i="3" l="1"/>
  <c r="BL3" i="3" s="1"/>
  <c r="BK4" i="3"/>
  <c r="BL4" i="3" s="1"/>
  <c r="BK5" i="3"/>
  <c r="BL5" i="3" s="1"/>
  <c r="BK6" i="3"/>
  <c r="BL6" i="3" s="1"/>
  <c r="BK7" i="3"/>
  <c r="BL7" i="3" s="1"/>
  <c r="BK8" i="3"/>
  <c r="BL8" i="3" s="1"/>
  <c r="BK9" i="3"/>
  <c r="BL9" i="3" s="1"/>
  <c r="BK10" i="3"/>
  <c r="BL10" i="3" s="1"/>
  <c r="BK11" i="3"/>
  <c r="BL11" i="3" s="1"/>
  <c r="BK12" i="3"/>
  <c r="BL12" i="3" s="1"/>
  <c r="BK13" i="3"/>
  <c r="BL13" i="3" s="1"/>
  <c r="BK14" i="3"/>
  <c r="BL14" i="3" s="1"/>
  <c r="BK15" i="3"/>
  <c r="BL15" i="3" s="1"/>
  <c r="BK16" i="3"/>
  <c r="BL16" i="3" s="1"/>
  <c r="BL17" i="3"/>
  <c r="BK18" i="3"/>
  <c r="BL18" i="3" s="1"/>
  <c r="BK19" i="3"/>
  <c r="BL19" i="3" s="1"/>
  <c r="BK20" i="3"/>
  <c r="BL20" i="3" s="1"/>
  <c r="BK21" i="3"/>
  <c r="BL21" i="3" s="1"/>
  <c r="BK22" i="3"/>
  <c r="BL22" i="3" s="1"/>
  <c r="BK23" i="3"/>
  <c r="BL23" i="3" s="1"/>
  <c r="BK24" i="3"/>
  <c r="BL24" i="3" s="1"/>
  <c r="BK25" i="3"/>
  <c r="BL25" i="3" s="1"/>
  <c r="BK26" i="3"/>
  <c r="BL26" i="3" s="1"/>
  <c r="BK27" i="3"/>
  <c r="BL27" i="3" s="1"/>
  <c r="BK28" i="3"/>
  <c r="BL28" i="3" s="1"/>
  <c r="BK29" i="3"/>
  <c r="BL29" i="3" s="1"/>
  <c r="BK30" i="3"/>
  <c r="BL30" i="3" s="1"/>
  <c r="BK31" i="3"/>
  <c r="BL31" i="3" s="1"/>
  <c r="BK32" i="3"/>
  <c r="BL32" i="3" s="1"/>
  <c r="BK33" i="3"/>
  <c r="BL33" i="3" s="1"/>
  <c r="BK34" i="3"/>
  <c r="BL34" i="3" s="1"/>
  <c r="BK35" i="3"/>
  <c r="BL35" i="3" s="1"/>
  <c r="BK36" i="3"/>
  <c r="BL36" i="3" s="1"/>
  <c r="BK37" i="3"/>
  <c r="BL37" i="3" s="1"/>
  <c r="BL38" i="3"/>
  <c r="BK39" i="3"/>
  <c r="BL39" i="3" s="1"/>
  <c r="BK40" i="3"/>
  <c r="BL40" i="3" s="1"/>
  <c r="BK41" i="3"/>
  <c r="BL41" i="3" s="1"/>
  <c r="BK42" i="3"/>
  <c r="BL42" i="3" s="1"/>
  <c r="BK43" i="3"/>
  <c r="BL43" i="3" s="1"/>
  <c r="BK44" i="3"/>
  <c r="BL44" i="3" s="1"/>
  <c r="BK45" i="3"/>
  <c r="BL45" i="3" s="1"/>
  <c r="BK46" i="3"/>
  <c r="BL46" i="3" s="1"/>
  <c r="BK47" i="3"/>
  <c r="BL47" i="3" s="1"/>
  <c r="BK48" i="3"/>
  <c r="BL48" i="3" s="1"/>
  <c r="BK49" i="3"/>
  <c r="BL49" i="3" s="1"/>
  <c r="BK50" i="3"/>
  <c r="BL50" i="3" s="1"/>
  <c r="BK51" i="3"/>
  <c r="BL51" i="3" s="1"/>
  <c r="BK52" i="3"/>
  <c r="BL52" i="3" s="1"/>
  <c r="BK53" i="3"/>
  <c r="BL53" i="3" s="1"/>
  <c r="BK54" i="3"/>
  <c r="BL54" i="3" s="1"/>
  <c r="BK55" i="3"/>
  <c r="BL55" i="3" s="1"/>
  <c r="BK56" i="3"/>
  <c r="BL56" i="3" s="1"/>
  <c r="BK57" i="3"/>
  <c r="BL57" i="3" s="1"/>
  <c r="BK58" i="3"/>
  <c r="BL58" i="3" s="1"/>
  <c r="BK59" i="3"/>
  <c r="BL59" i="3" s="1"/>
  <c r="BK60" i="3"/>
  <c r="BL60" i="3" s="1"/>
  <c r="BK61" i="3"/>
  <c r="BL61" i="3" s="1"/>
  <c r="BK62" i="3"/>
  <c r="BL62" i="3" s="1"/>
  <c r="BK63" i="3"/>
  <c r="BL63" i="3" s="1"/>
  <c r="BK64" i="3"/>
  <c r="BL64" i="3" s="1"/>
  <c r="BK65" i="3"/>
  <c r="BL65" i="3" s="1"/>
  <c r="BK66" i="3"/>
  <c r="BL66" i="3" s="1"/>
  <c r="BK67" i="3"/>
  <c r="BL67" i="3" s="1"/>
  <c r="BK68" i="3"/>
  <c r="BL68" i="3" s="1"/>
  <c r="BK69" i="3"/>
  <c r="BL69" i="3" s="1"/>
  <c r="BK70" i="3"/>
  <c r="BL70" i="3" s="1"/>
  <c r="BK71" i="3"/>
  <c r="BL71" i="3" s="1"/>
  <c r="BK72" i="3"/>
  <c r="BL72" i="3" s="1"/>
  <c r="BK73" i="3"/>
  <c r="BL73" i="3" s="1"/>
  <c r="BK74" i="3"/>
  <c r="BL74" i="3" s="1"/>
  <c r="BK75" i="3"/>
  <c r="BL75" i="3" s="1"/>
  <c r="BK76" i="3"/>
  <c r="BL76" i="3" s="1"/>
  <c r="BK77" i="3"/>
  <c r="BL77" i="3" s="1"/>
  <c r="BK78" i="3"/>
  <c r="BL78" i="3" s="1"/>
  <c r="BK80" i="3"/>
  <c r="BL80" i="3" s="1"/>
  <c r="BK81" i="3"/>
  <c r="BL81" i="3" s="1"/>
  <c r="BK82" i="3"/>
  <c r="BL82" i="3" s="1"/>
  <c r="BK83" i="3"/>
  <c r="BL83" i="3" s="1"/>
  <c r="BK84" i="3"/>
  <c r="BL84" i="3" s="1"/>
  <c r="BK85" i="3"/>
  <c r="BL85" i="3" s="1"/>
  <c r="BK86" i="3"/>
  <c r="BL86" i="3" s="1"/>
  <c r="BK87" i="3"/>
  <c r="BL87" i="3" s="1"/>
  <c r="BK88" i="3"/>
  <c r="BL88" i="3" s="1"/>
  <c r="BK89" i="3"/>
  <c r="BL89" i="3" s="1"/>
  <c r="BK90" i="3"/>
  <c r="BL90" i="3" s="1"/>
  <c r="BK91" i="3"/>
  <c r="BL91" i="3" s="1"/>
  <c r="BK92" i="3"/>
  <c r="BL92" i="3" s="1"/>
  <c r="BK93" i="3"/>
  <c r="BL93" i="3" s="1"/>
  <c r="BK94" i="3"/>
  <c r="BL94" i="3" s="1"/>
  <c r="BK95" i="3"/>
  <c r="BL95" i="3" s="1"/>
  <c r="BK96" i="3"/>
  <c r="BL96" i="3" s="1"/>
  <c r="BK97" i="3"/>
  <c r="BL97" i="3" s="1"/>
  <c r="BK98" i="3"/>
  <c r="BL98" i="3" s="1"/>
  <c r="BK99" i="3"/>
  <c r="BL99" i="3" s="1"/>
  <c r="BK100" i="3"/>
  <c r="BL100" i="3" s="1"/>
  <c r="BK101" i="3"/>
  <c r="BL101" i="3" s="1"/>
  <c r="BK102" i="3"/>
  <c r="BL102" i="3" s="1"/>
  <c r="BK103" i="3"/>
  <c r="BL103" i="3" s="1"/>
  <c r="BK104" i="3"/>
  <c r="BL104" i="3" s="1"/>
  <c r="BK105" i="3"/>
  <c r="BL105" i="3" s="1"/>
  <c r="BK106" i="3"/>
  <c r="BL106" i="3" s="1"/>
  <c r="BK107" i="3"/>
  <c r="BL107" i="3" s="1"/>
  <c r="BK108" i="3"/>
  <c r="BL108" i="3" s="1"/>
  <c r="BK109" i="3"/>
  <c r="BL109" i="3" s="1"/>
  <c r="BK110" i="3"/>
  <c r="BL110" i="3" s="1"/>
  <c r="BK111" i="3"/>
  <c r="BL111" i="3" s="1"/>
  <c r="BK112" i="3"/>
  <c r="BL112" i="3" s="1"/>
  <c r="BK113" i="3"/>
  <c r="BL113" i="3" s="1"/>
  <c r="BK114" i="3"/>
  <c r="BL114" i="3" s="1"/>
  <c r="BK115" i="3"/>
  <c r="BL115" i="3" s="1"/>
  <c r="BK116" i="3"/>
  <c r="BL116" i="3" s="1"/>
  <c r="BK117" i="3"/>
  <c r="BL117" i="3" s="1"/>
  <c r="BK118" i="3"/>
  <c r="BL118" i="3" s="1"/>
  <c r="BK119" i="3"/>
  <c r="BL119" i="3" s="1"/>
  <c r="BK120" i="3"/>
  <c r="BL120" i="3" s="1"/>
  <c r="BK121" i="3"/>
  <c r="BL121" i="3" s="1"/>
  <c r="BK122" i="3"/>
  <c r="BL122" i="3" s="1"/>
  <c r="BK123" i="3"/>
  <c r="BL123" i="3" s="1"/>
  <c r="BK124" i="3"/>
  <c r="BL124" i="3" s="1"/>
  <c r="BK125" i="3"/>
  <c r="BL125" i="3" s="1"/>
  <c r="BK126" i="3"/>
  <c r="BL126" i="3" s="1"/>
  <c r="BK127" i="3"/>
  <c r="BL127" i="3" s="1"/>
  <c r="BK128" i="3"/>
  <c r="BL128" i="3" s="1"/>
  <c r="BK129" i="3"/>
  <c r="BL129" i="3" s="1"/>
  <c r="BK130" i="3"/>
  <c r="BL130" i="3" s="1"/>
  <c r="BK131" i="3"/>
  <c r="BL131" i="3" s="1"/>
  <c r="BK132" i="3"/>
  <c r="BL132" i="3" s="1"/>
  <c r="BK133" i="3"/>
  <c r="BL133" i="3" s="1"/>
  <c r="BK134" i="3"/>
  <c r="BL134" i="3" s="1"/>
  <c r="BK135" i="3"/>
  <c r="BL135" i="3" s="1"/>
  <c r="BK136" i="3"/>
  <c r="BL136" i="3" s="1"/>
  <c r="BK137" i="3"/>
  <c r="BL137" i="3" s="1"/>
  <c r="BK138" i="3"/>
  <c r="BL138" i="3" s="1"/>
  <c r="BK139" i="3"/>
  <c r="BL139" i="3" s="1"/>
  <c r="BK140" i="3"/>
  <c r="BL140" i="3" s="1"/>
  <c r="BK141" i="3"/>
  <c r="BL141" i="3" s="1"/>
  <c r="BK142" i="3"/>
  <c r="BL142" i="3" s="1"/>
  <c r="BK143" i="3"/>
  <c r="BL143" i="3" s="1"/>
  <c r="BK144" i="3"/>
  <c r="BL144" i="3" s="1"/>
  <c r="BK145" i="3"/>
  <c r="BL145" i="3" s="1"/>
  <c r="BK147" i="3"/>
  <c r="BL147" i="3" s="1"/>
  <c r="BK148" i="3"/>
  <c r="BL148" i="3" s="1"/>
  <c r="BK149" i="3"/>
  <c r="BL149" i="3" s="1"/>
  <c r="BK150" i="3"/>
  <c r="BL150" i="3" s="1"/>
  <c r="BK151" i="3"/>
  <c r="BL151" i="3" s="1"/>
  <c r="BK152" i="3"/>
  <c r="BL152" i="3" s="1"/>
  <c r="BK153" i="3"/>
  <c r="BL153" i="3" s="1"/>
  <c r="BK154" i="3"/>
  <c r="BL154" i="3" s="1"/>
  <c r="BK155" i="3"/>
  <c r="BL155" i="3" s="1"/>
  <c r="BL156" i="3"/>
  <c r="BK157" i="3"/>
  <c r="BL157" i="3" s="1"/>
  <c r="BK158" i="3"/>
  <c r="BL158" i="3" s="1"/>
  <c r="BK159" i="3"/>
  <c r="BL159" i="3" s="1"/>
  <c r="BK160" i="3"/>
  <c r="BL160" i="3" s="1"/>
  <c r="BK161" i="3"/>
  <c r="BL161" i="3" s="1"/>
  <c r="BK162" i="3"/>
  <c r="BL162" i="3" s="1"/>
  <c r="BK163" i="3"/>
  <c r="BL163" i="3" s="1"/>
  <c r="BK164" i="3"/>
  <c r="BL164" i="3" s="1"/>
  <c r="BK165" i="3"/>
  <c r="BL165" i="3" s="1"/>
  <c r="BK166" i="3"/>
  <c r="BL166" i="3" s="1"/>
  <c r="BK167" i="3"/>
  <c r="BL167" i="3" s="1"/>
  <c r="BK168" i="3"/>
  <c r="BL168" i="3" s="1"/>
  <c r="BK170" i="3"/>
  <c r="BL170" i="3" s="1"/>
  <c r="BK171" i="3"/>
  <c r="BL171" i="3" s="1"/>
  <c r="BK172" i="3"/>
  <c r="BL172" i="3" s="1"/>
  <c r="BK173" i="3"/>
  <c r="BL173" i="3" s="1"/>
  <c r="BK174" i="3"/>
  <c r="BL174" i="3" s="1"/>
  <c r="BK175" i="3"/>
  <c r="BL175" i="3" s="1"/>
  <c r="BK176" i="3"/>
  <c r="BL176" i="3" s="1"/>
  <c r="BK177" i="3"/>
  <c r="BL177" i="3" s="1"/>
  <c r="BK178" i="3"/>
  <c r="BL178" i="3" s="1"/>
  <c r="BK179" i="3"/>
  <c r="BL179" i="3" s="1"/>
  <c r="BK180" i="3"/>
  <c r="BL180" i="3" s="1"/>
  <c r="BK181" i="3"/>
  <c r="BL181" i="3" s="1"/>
  <c r="BK182" i="3"/>
  <c r="BL182" i="3" s="1"/>
  <c r="BL183" i="3"/>
  <c r="BK184" i="3"/>
  <c r="BL184" i="3" s="1"/>
  <c r="BK185" i="3"/>
  <c r="BL185" i="3" s="1"/>
  <c r="BK186" i="3"/>
  <c r="BL186" i="3" s="1"/>
  <c r="BK187" i="3"/>
  <c r="BL187" i="3" s="1"/>
  <c r="BK188" i="3"/>
  <c r="BL188" i="3" s="1"/>
  <c r="BK189" i="3"/>
  <c r="BL189" i="3" s="1"/>
  <c r="BK190" i="3"/>
  <c r="BL190" i="3" s="1"/>
  <c r="BK191" i="3"/>
  <c r="BL191" i="3" s="1"/>
  <c r="BK192" i="3"/>
  <c r="BL192" i="3" s="1"/>
  <c r="BK193" i="3"/>
  <c r="BL193" i="3" s="1"/>
  <c r="BK194" i="3"/>
  <c r="BL194" i="3" s="1"/>
  <c r="BK195" i="3"/>
  <c r="BL195" i="3" s="1"/>
  <c r="BK196" i="3"/>
  <c r="BL196" i="3" s="1"/>
  <c r="BK197" i="3"/>
  <c r="BL197" i="3" s="1"/>
  <c r="BK198" i="3"/>
  <c r="BL198" i="3" s="1"/>
  <c r="BK199" i="3"/>
  <c r="BL199" i="3" s="1"/>
  <c r="BK200" i="3"/>
  <c r="BL200" i="3" s="1"/>
  <c r="BK201" i="3"/>
  <c r="BL201" i="3" s="1"/>
  <c r="BK202" i="3"/>
  <c r="BL202" i="3" s="1"/>
  <c r="BK203" i="3"/>
  <c r="BL203" i="3" s="1"/>
  <c r="BK204" i="3"/>
  <c r="BL204" i="3" s="1"/>
  <c r="BK205" i="3"/>
  <c r="BL205" i="3" s="1"/>
  <c r="BK206" i="3"/>
  <c r="BL206" i="3" s="1"/>
  <c r="BK207" i="3"/>
  <c r="BL207" i="3" s="1"/>
  <c r="BK208" i="3"/>
  <c r="BL208" i="3" s="1"/>
  <c r="BK209" i="3"/>
  <c r="BL209" i="3" s="1"/>
  <c r="BK210" i="3"/>
  <c r="BL210" i="3" s="1"/>
  <c r="BK211" i="3"/>
  <c r="BL211" i="3" s="1"/>
  <c r="BK212" i="3"/>
  <c r="BL212" i="3" s="1"/>
  <c r="BK213" i="3"/>
  <c r="BL213" i="3" s="1"/>
  <c r="BK214" i="3"/>
  <c r="BL214" i="3" s="1"/>
  <c r="BK215" i="3"/>
  <c r="BL215" i="3" s="1"/>
  <c r="BK216" i="3"/>
  <c r="BL216" i="3" s="1"/>
  <c r="BK217" i="3"/>
  <c r="BL217" i="3" s="1"/>
  <c r="BK218" i="3"/>
  <c r="BL218" i="3" s="1"/>
  <c r="BK219" i="3"/>
  <c r="BL219" i="3" s="1"/>
  <c r="BK220" i="3"/>
  <c r="BL220" i="3" s="1"/>
  <c r="BK221" i="3"/>
  <c r="BL221" i="3" s="1"/>
  <c r="BK222" i="3"/>
  <c r="BL222" i="3" s="1"/>
  <c r="BK223" i="3"/>
  <c r="BL223" i="3" s="1"/>
  <c r="BK224" i="3"/>
  <c r="BL224" i="3" s="1"/>
  <c r="BK225" i="3"/>
  <c r="BL225" i="3" s="1"/>
  <c r="BK226" i="3"/>
  <c r="BL226" i="3" s="1"/>
  <c r="BK227" i="3"/>
  <c r="BL227" i="3" s="1"/>
  <c r="BK228" i="3"/>
  <c r="BL228" i="3" s="1"/>
  <c r="BK229" i="3"/>
  <c r="BL229" i="3" s="1"/>
  <c r="BK230" i="3"/>
  <c r="BL230" i="3" s="1"/>
  <c r="BK231" i="3"/>
  <c r="BL231" i="3" s="1"/>
  <c r="BK232" i="3"/>
  <c r="BL232" i="3" s="1"/>
  <c r="BK233" i="3"/>
  <c r="BL233" i="3" s="1"/>
  <c r="BK234" i="3"/>
  <c r="BL234" i="3" s="1"/>
  <c r="BK235" i="3"/>
  <c r="BL235" i="3" s="1"/>
  <c r="BK236" i="3"/>
  <c r="BL236" i="3" s="1"/>
  <c r="BK237" i="3"/>
  <c r="BL237" i="3" s="1"/>
  <c r="BK238" i="3"/>
  <c r="BL238" i="3" s="1"/>
  <c r="BK239" i="3"/>
  <c r="BL239" i="3" s="1"/>
  <c r="BK240" i="3"/>
  <c r="BL240" i="3" s="1"/>
  <c r="BK241" i="3"/>
  <c r="BL241" i="3" s="1"/>
  <c r="BK242" i="3"/>
  <c r="BL242" i="3" s="1"/>
  <c r="BK243" i="3"/>
  <c r="BL243" i="3" s="1"/>
  <c r="BK244" i="3"/>
  <c r="BL244" i="3" s="1"/>
  <c r="BK245" i="3"/>
  <c r="BL245" i="3" s="1"/>
  <c r="BK246" i="3"/>
  <c r="BL246" i="3" s="1"/>
  <c r="BK247" i="3"/>
  <c r="BL247" i="3" s="1"/>
  <c r="BK248" i="3"/>
  <c r="BL248" i="3" s="1"/>
  <c r="BK249" i="3"/>
  <c r="BL249" i="3" s="1"/>
  <c r="BK250" i="3"/>
  <c r="BL250" i="3" s="1"/>
  <c r="BK251" i="3"/>
  <c r="BL251" i="3" s="1"/>
  <c r="BK252" i="3"/>
  <c r="BL252" i="3" s="1"/>
  <c r="BK253" i="3"/>
  <c r="BL253" i="3" s="1"/>
  <c r="BK254" i="3"/>
  <c r="BL254" i="3" s="1"/>
  <c r="BK255" i="3"/>
  <c r="BL255" i="3" s="1"/>
  <c r="BK256" i="3"/>
  <c r="BL256" i="3" s="1"/>
  <c r="BK257" i="3"/>
  <c r="BL257" i="3" s="1"/>
  <c r="BK258" i="3"/>
  <c r="BL258" i="3" s="1"/>
  <c r="BK259" i="3"/>
  <c r="BL259" i="3" s="1"/>
  <c r="BK260" i="3"/>
  <c r="BL260" i="3" s="1"/>
  <c r="BK261" i="3"/>
  <c r="BL261" i="3" s="1"/>
  <c r="BK262" i="3"/>
  <c r="BL262" i="3" s="1"/>
  <c r="BK263" i="3"/>
  <c r="BL263" i="3" s="1"/>
  <c r="BK264" i="3"/>
  <c r="BL264" i="3" s="1"/>
  <c r="BK265" i="3"/>
  <c r="BL265" i="3" s="1"/>
  <c r="BK266" i="3"/>
  <c r="BL266" i="3" s="1"/>
  <c r="BK267" i="3"/>
  <c r="BL267" i="3" s="1"/>
  <c r="BK268" i="3"/>
  <c r="BL268" i="3" s="1"/>
  <c r="BK269" i="3"/>
  <c r="BL269" i="3" s="1"/>
  <c r="BK270" i="3"/>
  <c r="BL270" i="3" s="1"/>
  <c r="BK271" i="3"/>
  <c r="BL271" i="3" s="1"/>
  <c r="BK272" i="3"/>
  <c r="BL272" i="3" s="1"/>
  <c r="BK273" i="3"/>
  <c r="BL273" i="3" s="1"/>
  <c r="BK274" i="3"/>
  <c r="BL274" i="3" s="1"/>
  <c r="BK275" i="3"/>
  <c r="BL275" i="3" s="1"/>
  <c r="BK276" i="3"/>
  <c r="BL276" i="3" s="1"/>
  <c r="BK277" i="3"/>
  <c r="BL277" i="3" s="1"/>
  <c r="BK278" i="3"/>
  <c r="BL278" i="3" s="1"/>
  <c r="BK279" i="3"/>
  <c r="BL279" i="3" s="1"/>
  <c r="BK280" i="3"/>
  <c r="BL280" i="3" s="1"/>
  <c r="BK281" i="3"/>
  <c r="BL281" i="3" s="1"/>
  <c r="BK282" i="3"/>
  <c r="BL282" i="3" s="1"/>
  <c r="BK283" i="3"/>
  <c r="BL283" i="3" s="1"/>
  <c r="BK284" i="3"/>
  <c r="BL284" i="3" s="1"/>
  <c r="BK285" i="3"/>
  <c r="BL285" i="3" s="1"/>
  <c r="BK286" i="3"/>
  <c r="BL286" i="3" s="1"/>
  <c r="BK287" i="3"/>
  <c r="BL287" i="3" s="1"/>
  <c r="BK288" i="3"/>
  <c r="BL288" i="3" s="1"/>
  <c r="BK289" i="3"/>
  <c r="BL289" i="3" s="1"/>
  <c r="BK290" i="3"/>
  <c r="BL290" i="3" s="1"/>
  <c r="BK291" i="3"/>
  <c r="BL291" i="3" s="1"/>
  <c r="BK292" i="3"/>
  <c r="BL292" i="3" s="1"/>
  <c r="BK293" i="3"/>
  <c r="BL293" i="3" s="1"/>
  <c r="BK294" i="3"/>
  <c r="BL294" i="3" s="1"/>
  <c r="BK295" i="3"/>
  <c r="BL295" i="3" s="1"/>
  <c r="BK296" i="3"/>
  <c r="BL296" i="3" s="1"/>
  <c r="BK297" i="3"/>
  <c r="BL297" i="3" s="1"/>
  <c r="BK298" i="3"/>
  <c r="BL298" i="3" s="1"/>
  <c r="BK299" i="3"/>
  <c r="BL299" i="3" s="1"/>
  <c r="BK300" i="3"/>
  <c r="BL300" i="3" s="1"/>
  <c r="BK301" i="3"/>
  <c r="BL301" i="3" s="1"/>
  <c r="BK302" i="3"/>
  <c r="BL302" i="3" s="1"/>
  <c r="BK303" i="3"/>
  <c r="BL303" i="3" s="1"/>
  <c r="BK304" i="3"/>
  <c r="BL304" i="3" s="1"/>
  <c r="BK305" i="3"/>
  <c r="BL305" i="3" s="1"/>
  <c r="BK306" i="3"/>
  <c r="BL306" i="3" s="1"/>
  <c r="BK307" i="3"/>
  <c r="BL307" i="3" s="1"/>
  <c r="BK308" i="3"/>
  <c r="BL308" i="3" s="1"/>
  <c r="BK309" i="3"/>
  <c r="BL309" i="3" s="1"/>
  <c r="BK310" i="3"/>
  <c r="BL310" i="3" s="1"/>
  <c r="BK311" i="3"/>
  <c r="BL311" i="3" s="1"/>
  <c r="BK312" i="3"/>
  <c r="BL312" i="3" s="1"/>
  <c r="BK313" i="3"/>
  <c r="BL313" i="3" s="1"/>
  <c r="BK314" i="3"/>
  <c r="BL314" i="3" s="1"/>
  <c r="BK315" i="3"/>
  <c r="BL315" i="3" s="1"/>
  <c r="BK316" i="3"/>
  <c r="BL316" i="3" s="1"/>
  <c r="BK317" i="3"/>
  <c r="BL317" i="3" s="1"/>
  <c r="BK318" i="3"/>
  <c r="BL318" i="3" s="1"/>
  <c r="BK319" i="3"/>
  <c r="BL319" i="3" s="1"/>
  <c r="BK320" i="3"/>
  <c r="BL320" i="3" s="1"/>
  <c r="BK321" i="3"/>
  <c r="BL321" i="3" s="1"/>
  <c r="BK322" i="3"/>
  <c r="BL322" i="3" s="1"/>
  <c r="BK323" i="3"/>
  <c r="BL323" i="3" s="1"/>
  <c r="BK324" i="3"/>
  <c r="BL324" i="3" s="1"/>
  <c r="BK325" i="3"/>
  <c r="BL325" i="3" s="1"/>
  <c r="BK326" i="3"/>
  <c r="BL326" i="3" s="1"/>
  <c r="BK327" i="3"/>
  <c r="BL327" i="3" s="1"/>
  <c r="BK328" i="3"/>
  <c r="BL328" i="3" s="1"/>
  <c r="BK329" i="3"/>
  <c r="BL329" i="3" s="1"/>
  <c r="BK330" i="3"/>
  <c r="BL330" i="3" s="1"/>
  <c r="BK331" i="3"/>
  <c r="BL331" i="3" s="1"/>
  <c r="BK332" i="3"/>
  <c r="BL332" i="3" s="1"/>
  <c r="BK333" i="3"/>
  <c r="BL333" i="3" s="1"/>
  <c r="BK334" i="3"/>
  <c r="BL334" i="3" s="1"/>
  <c r="BK335" i="3"/>
  <c r="BL335" i="3" s="1"/>
  <c r="BK336" i="3"/>
  <c r="BL336" i="3" s="1"/>
  <c r="BK337" i="3"/>
  <c r="BL337" i="3" s="1"/>
  <c r="BK338" i="3"/>
  <c r="BL338" i="3" s="1"/>
  <c r="BK339" i="3"/>
  <c r="BL339" i="3" s="1"/>
  <c r="BK340" i="3"/>
  <c r="BL340" i="3" s="1"/>
  <c r="BK341" i="3"/>
  <c r="BL341" i="3" s="1"/>
  <c r="BK342" i="3"/>
  <c r="BL342" i="3" s="1"/>
  <c r="BK343" i="3"/>
  <c r="BL343" i="3" s="1"/>
  <c r="BK344" i="3"/>
  <c r="BL344" i="3" s="1"/>
  <c r="BK345" i="3"/>
  <c r="BL345" i="3" s="1"/>
  <c r="BK346" i="3"/>
  <c r="BL346" i="3" s="1"/>
  <c r="BK347" i="3"/>
  <c r="BL347" i="3" s="1"/>
  <c r="BK348" i="3"/>
  <c r="BL348" i="3" s="1"/>
  <c r="BK349" i="3"/>
  <c r="BL349" i="3" s="1"/>
  <c r="BK350" i="3"/>
  <c r="BL350" i="3" s="1"/>
  <c r="BK351" i="3"/>
  <c r="BL351" i="3" s="1"/>
  <c r="BK352" i="3"/>
  <c r="BL352" i="3" s="1"/>
  <c r="BK353" i="3"/>
  <c r="BL353" i="3" s="1"/>
  <c r="BK354" i="3"/>
  <c r="BL354" i="3" s="1"/>
  <c r="BK355" i="3"/>
  <c r="BL355" i="3" s="1"/>
  <c r="BK356" i="3"/>
  <c r="BL356" i="3" s="1"/>
  <c r="BK357" i="3"/>
  <c r="BL357" i="3" s="1"/>
  <c r="BK358" i="3"/>
  <c r="BL358" i="3" s="1"/>
  <c r="BK359" i="3"/>
  <c r="BL359" i="3" s="1"/>
  <c r="BK360" i="3"/>
  <c r="BL360" i="3" s="1"/>
  <c r="BK361" i="3"/>
  <c r="BL361" i="3" s="1"/>
  <c r="BK362" i="3"/>
  <c r="BL362" i="3" s="1"/>
  <c r="BK363" i="3"/>
  <c r="BL363" i="3" s="1"/>
  <c r="BK364" i="3"/>
  <c r="BL364" i="3" s="1"/>
  <c r="BK365" i="3"/>
  <c r="BL365" i="3" s="1"/>
  <c r="BK366" i="3"/>
  <c r="BL366" i="3" s="1"/>
  <c r="BK367" i="3"/>
  <c r="BL367" i="3" s="1"/>
  <c r="BK368" i="3"/>
  <c r="BL368" i="3" s="1"/>
  <c r="BK369" i="3"/>
  <c r="BL369" i="3" s="1"/>
  <c r="BK370" i="3"/>
  <c r="BL370" i="3" s="1"/>
  <c r="BK371" i="3"/>
  <c r="BL371" i="3" s="1"/>
  <c r="BK372" i="3"/>
  <c r="BL372" i="3" s="1"/>
  <c r="BK373" i="3"/>
  <c r="BL373" i="3" s="1"/>
  <c r="BK374" i="3"/>
  <c r="BL374" i="3" s="1"/>
  <c r="BK375" i="3"/>
  <c r="BL375" i="3" s="1"/>
  <c r="BK376" i="3"/>
  <c r="BL376" i="3" s="1"/>
  <c r="BK377" i="3"/>
  <c r="BL377" i="3" s="1"/>
  <c r="BK378" i="3"/>
  <c r="BL378" i="3" s="1"/>
  <c r="BK379" i="3"/>
  <c r="BL379" i="3" s="1"/>
  <c r="BK380" i="3"/>
  <c r="BL380" i="3" s="1"/>
  <c r="BK381" i="3"/>
  <c r="BL381" i="3" s="1"/>
  <c r="BK382" i="3"/>
  <c r="BL382" i="3" s="1"/>
  <c r="BK383" i="3"/>
  <c r="BL383" i="3" s="1"/>
  <c r="BK384" i="3"/>
  <c r="BL384" i="3" s="1"/>
  <c r="BK385" i="3"/>
  <c r="BL385" i="3" s="1"/>
  <c r="BK386" i="3"/>
  <c r="BL386" i="3" s="1"/>
  <c r="BK387" i="3"/>
  <c r="BL387" i="3" s="1"/>
  <c r="BK388" i="3"/>
  <c r="BL388" i="3" s="1"/>
  <c r="BK389" i="3"/>
  <c r="BL389" i="3" s="1"/>
  <c r="BK390" i="3"/>
  <c r="BL390" i="3" s="1"/>
  <c r="BK391" i="3"/>
  <c r="BL391" i="3" s="1"/>
  <c r="BK392" i="3"/>
  <c r="BL392" i="3" s="1"/>
  <c r="BK393" i="3"/>
  <c r="BL393" i="3" s="1"/>
  <c r="BK394" i="3"/>
  <c r="BL394" i="3" s="1"/>
  <c r="BK395" i="3"/>
  <c r="BL395" i="3" s="1"/>
  <c r="BK396" i="3"/>
  <c r="BL396" i="3" s="1"/>
  <c r="BK397" i="3"/>
  <c r="BL397" i="3" s="1"/>
  <c r="BK398" i="3"/>
  <c r="BL398" i="3" s="1"/>
  <c r="BK399" i="3"/>
  <c r="BL399" i="3" s="1"/>
  <c r="BK400" i="3"/>
  <c r="BL400" i="3" s="1"/>
  <c r="BK401" i="3"/>
  <c r="BL401" i="3" s="1"/>
  <c r="BK402" i="3"/>
  <c r="BL402" i="3" s="1"/>
  <c r="BK403" i="3"/>
  <c r="BL403" i="3" s="1"/>
  <c r="BK404" i="3"/>
  <c r="BL404" i="3" s="1"/>
  <c r="BK405" i="3"/>
  <c r="BL405" i="3" s="1"/>
  <c r="BK406" i="3"/>
  <c r="BL406" i="3" s="1"/>
  <c r="BK407" i="3"/>
  <c r="BL407" i="3" s="1"/>
  <c r="BK408" i="3"/>
  <c r="BL408" i="3" s="1"/>
  <c r="BK409" i="3"/>
  <c r="BL409" i="3" s="1"/>
  <c r="BK410" i="3"/>
  <c r="BL410" i="3" s="1"/>
  <c r="BK411" i="3"/>
  <c r="BL411" i="3" s="1"/>
  <c r="BK412" i="3"/>
  <c r="BL412" i="3" s="1"/>
  <c r="BK413" i="3"/>
  <c r="BL413" i="3" s="1"/>
  <c r="BK414" i="3"/>
  <c r="BL414" i="3" s="1"/>
  <c r="BK415" i="3"/>
  <c r="BL415" i="3" s="1"/>
  <c r="BK416" i="3"/>
  <c r="BL416" i="3" s="1"/>
  <c r="BK417" i="3"/>
  <c r="BL417" i="3" s="1"/>
  <c r="BK418" i="3"/>
  <c r="BL418" i="3" s="1"/>
  <c r="BK419" i="3"/>
  <c r="BL419" i="3" s="1"/>
  <c r="BK420" i="3"/>
  <c r="BL420" i="3" s="1"/>
  <c r="BK421" i="3"/>
  <c r="BL421" i="3" s="1"/>
  <c r="BK422" i="3"/>
  <c r="BL422" i="3" s="1"/>
  <c r="BK423" i="3"/>
  <c r="BL423" i="3" s="1"/>
  <c r="BK424" i="3"/>
  <c r="BL424" i="3" s="1"/>
  <c r="BK425" i="3"/>
  <c r="BL425" i="3" s="1"/>
  <c r="BK426" i="3"/>
  <c r="BL426" i="3" s="1"/>
  <c r="BK427" i="3"/>
  <c r="BL427" i="3" s="1"/>
  <c r="BK428" i="3"/>
  <c r="BL428" i="3" s="1"/>
  <c r="BK429" i="3"/>
  <c r="BL429" i="3" s="1"/>
  <c r="BK430" i="3"/>
  <c r="BL430" i="3" s="1"/>
  <c r="BK431" i="3"/>
  <c r="BL431" i="3" s="1"/>
  <c r="BK432" i="3"/>
  <c r="BL432" i="3" s="1"/>
  <c r="BK433" i="3"/>
  <c r="BL433" i="3" s="1"/>
  <c r="BK434" i="3"/>
  <c r="BL434" i="3" s="1"/>
  <c r="BK435" i="3"/>
  <c r="BL435" i="3" s="1"/>
  <c r="BK436" i="3"/>
  <c r="BL436" i="3" s="1"/>
  <c r="BK437" i="3"/>
  <c r="BL437" i="3" s="1"/>
  <c r="BK438" i="3"/>
  <c r="BL438" i="3" s="1"/>
  <c r="BK439" i="3"/>
  <c r="BL439" i="3" s="1"/>
  <c r="BK440" i="3"/>
  <c r="BL440" i="3" s="1"/>
  <c r="BK441" i="3"/>
  <c r="BL441" i="3" s="1"/>
  <c r="BK442" i="3"/>
  <c r="BL442" i="3" s="1"/>
  <c r="BK443" i="3"/>
  <c r="BL443" i="3" s="1"/>
  <c r="BK444" i="3"/>
  <c r="BL444" i="3" s="1"/>
  <c r="BK445" i="3"/>
  <c r="BL445" i="3" s="1"/>
  <c r="BK446" i="3"/>
  <c r="BL446" i="3" s="1"/>
  <c r="BK447" i="3"/>
  <c r="BL447" i="3" s="1"/>
  <c r="BK448" i="3"/>
  <c r="BL448" i="3" s="1"/>
  <c r="BK449" i="3"/>
  <c r="BL449" i="3" s="1"/>
  <c r="BK450" i="3"/>
  <c r="BL450" i="3" s="1"/>
  <c r="BK451" i="3"/>
  <c r="BL451" i="3" s="1"/>
  <c r="BK452" i="3"/>
  <c r="BL452" i="3" s="1"/>
  <c r="BK453" i="3"/>
  <c r="BL453" i="3" s="1"/>
  <c r="BK454" i="3"/>
  <c r="BL454" i="3" s="1"/>
  <c r="BK455" i="3"/>
  <c r="BL455" i="3" s="1"/>
  <c r="BK456" i="3"/>
  <c r="BL456" i="3" s="1"/>
  <c r="BK457" i="3"/>
  <c r="BL457" i="3" s="1"/>
  <c r="BK458" i="3"/>
  <c r="BL458" i="3" s="1"/>
  <c r="BK459" i="3"/>
  <c r="BL459" i="3" s="1"/>
  <c r="BK460" i="3"/>
  <c r="BL460" i="3" s="1"/>
  <c r="BK461" i="3"/>
  <c r="BL461" i="3" s="1"/>
  <c r="BK462" i="3"/>
  <c r="BL462" i="3" s="1"/>
  <c r="BK463" i="3"/>
  <c r="BL463" i="3" s="1"/>
  <c r="BK464" i="3"/>
  <c r="BL464" i="3" s="1"/>
  <c r="BK465" i="3"/>
  <c r="BL465" i="3" s="1"/>
  <c r="BK466" i="3"/>
  <c r="BL466" i="3" s="1"/>
  <c r="BK467" i="3"/>
  <c r="BL467" i="3" s="1"/>
  <c r="BK468" i="3"/>
  <c r="BL468" i="3" s="1"/>
  <c r="BK469" i="3"/>
  <c r="BL469" i="3" s="1"/>
  <c r="BK470" i="3"/>
  <c r="BL470" i="3" s="1"/>
  <c r="AO47" i="3"/>
  <c r="BN47" i="3" s="1"/>
  <c r="AQ47" i="3"/>
  <c r="AH4" i="3"/>
  <c r="AI4" i="3" s="1"/>
  <c r="AH5" i="3"/>
  <c r="AO5" i="3" s="1"/>
  <c r="AH6" i="3"/>
  <c r="AI6" i="3" s="1"/>
  <c r="AH7" i="3"/>
  <c r="AI7" i="3" s="1"/>
  <c r="AH8" i="3"/>
  <c r="AI8" i="3" s="1"/>
  <c r="AH9" i="3"/>
  <c r="AH10" i="3"/>
  <c r="AH11" i="3"/>
  <c r="AI11" i="3" s="1"/>
  <c r="AH12" i="3"/>
  <c r="AH13" i="3"/>
  <c r="AH14" i="3"/>
  <c r="AH15" i="3"/>
  <c r="AH16" i="3"/>
  <c r="AI16" i="3" s="1"/>
  <c r="AH17" i="3"/>
  <c r="AI17" i="3" s="1"/>
  <c r="AH18" i="3"/>
  <c r="AI18" i="3" s="1"/>
  <c r="AH19" i="3"/>
  <c r="AH20" i="3"/>
  <c r="AH21" i="3"/>
  <c r="AH22" i="3"/>
  <c r="AH23" i="3"/>
  <c r="AH24" i="3"/>
  <c r="AI24" i="3" s="1"/>
  <c r="AH25" i="3"/>
  <c r="AH27" i="3"/>
  <c r="AH28" i="3"/>
  <c r="AI28" i="3" s="1"/>
  <c r="AH30" i="3"/>
  <c r="AH31" i="3"/>
  <c r="AH32" i="3"/>
  <c r="AH33" i="3"/>
  <c r="AI33" i="3" s="1"/>
  <c r="AH34" i="3"/>
  <c r="AI34" i="3" s="1"/>
  <c r="AH35" i="3"/>
  <c r="AI35" i="3" s="1"/>
  <c r="AH36" i="3"/>
  <c r="AH37" i="3"/>
  <c r="AI37" i="3" s="1"/>
  <c r="AH38" i="3"/>
  <c r="AI38" i="3" s="1"/>
  <c r="AI39" i="3"/>
  <c r="AI40" i="3"/>
  <c r="BN40" i="3" s="1"/>
  <c r="AH42" i="3"/>
  <c r="AO42" i="3" s="1"/>
  <c r="AH43" i="3"/>
  <c r="AH44" i="3"/>
  <c r="AH45" i="3"/>
  <c r="AH46" i="3"/>
  <c r="AH48" i="3"/>
  <c r="AI48" i="3" s="1"/>
  <c r="AH49" i="3"/>
  <c r="AH50" i="3"/>
  <c r="AH51" i="3"/>
  <c r="AH53" i="3"/>
  <c r="AH56" i="3"/>
  <c r="AH57" i="3"/>
  <c r="AH58" i="3"/>
  <c r="AI58" i="3" s="1"/>
  <c r="AH59" i="3"/>
  <c r="AH60" i="3"/>
  <c r="AI60" i="3" s="1"/>
  <c r="AH61" i="3"/>
  <c r="AH62" i="3"/>
  <c r="AH63" i="3"/>
  <c r="AH64" i="3"/>
  <c r="AH65" i="3"/>
  <c r="AH66" i="3"/>
  <c r="AH67" i="3"/>
  <c r="AH68" i="3"/>
  <c r="AI68" i="3" s="1"/>
  <c r="AH69" i="3"/>
  <c r="AH70" i="3"/>
  <c r="AH71" i="3"/>
  <c r="AH72" i="3"/>
  <c r="AH73" i="3"/>
  <c r="AH74" i="3"/>
  <c r="AH75" i="3"/>
  <c r="AH76" i="3"/>
  <c r="AI76" i="3" s="1"/>
  <c r="AH77" i="3"/>
  <c r="AH78" i="3"/>
  <c r="AH79" i="3"/>
  <c r="AH80" i="3"/>
  <c r="AH81" i="3"/>
  <c r="AH82" i="3"/>
  <c r="AH83" i="3"/>
  <c r="AH84" i="3"/>
  <c r="AI84" i="3" s="1"/>
  <c r="AH86" i="3"/>
  <c r="AH87" i="3"/>
  <c r="AH88" i="3"/>
  <c r="AH89" i="3"/>
  <c r="AH91" i="3"/>
  <c r="AH92" i="3"/>
  <c r="AH93" i="3"/>
  <c r="AH94" i="3"/>
  <c r="AH95" i="3"/>
  <c r="AH96" i="3"/>
  <c r="AH97" i="3"/>
  <c r="AH98" i="3"/>
  <c r="AH99" i="3"/>
  <c r="AH100" i="3"/>
  <c r="AI100" i="3" s="1"/>
  <c r="AH101" i="3"/>
  <c r="AH102" i="3"/>
  <c r="AH103" i="3"/>
  <c r="AH104" i="3"/>
  <c r="AH105" i="3"/>
  <c r="AH106" i="3"/>
  <c r="AH107" i="3"/>
  <c r="AH108" i="3"/>
  <c r="AI108" i="3" s="1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7" i="3"/>
  <c r="AH128" i="3"/>
  <c r="AH129" i="3"/>
  <c r="AH130" i="3"/>
  <c r="AH131" i="3"/>
  <c r="AH137" i="3"/>
  <c r="AQ137" i="3" s="1"/>
  <c r="AH138" i="3"/>
  <c r="AI138" i="3" s="1"/>
  <c r="AH139" i="3"/>
  <c r="AH140" i="3"/>
  <c r="AI140" i="3" s="1"/>
  <c r="AH141" i="3"/>
  <c r="AQ141" i="3" s="1"/>
  <c r="AH142" i="3"/>
  <c r="AH143" i="3"/>
  <c r="AH144" i="3"/>
  <c r="AH145" i="3"/>
  <c r="AH146" i="3"/>
  <c r="AI146" i="3" s="1"/>
  <c r="AH147" i="3"/>
  <c r="AH148" i="3"/>
  <c r="AI148" i="3" s="1"/>
  <c r="AH149" i="3"/>
  <c r="AH150" i="3"/>
  <c r="AH151" i="3"/>
  <c r="AH152" i="3"/>
  <c r="AH153" i="3"/>
  <c r="AH154" i="3"/>
  <c r="AI154" i="3" s="1"/>
  <c r="AH155" i="3"/>
  <c r="AO155" i="3" s="1"/>
  <c r="AH156" i="3"/>
  <c r="AI156" i="3" s="1"/>
  <c r="AH157" i="3"/>
  <c r="AO157" i="3" s="1"/>
  <c r="AH158" i="3"/>
  <c r="AH159" i="3"/>
  <c r="AH160" i="3"/>
  <c r="AH161" i="3"/>
  <c r="AO161" i="3" s="1"/>
  <c r="AI162" i="3"/>
  <c r="AH163" i="3"/>
  <c r="AO163" i="3" s="1"/>
  <c r="AH164" i="3"/>
  <c r="AH165" i="3"/>
  <c r="AH166" i="3"/>
  <c r="AI166" i="3" s="1"/>
  <c r="AH167" i="3"/>
  <c r="AO167" i="3" s="1"/>
  <c r="AH168" i="3"/>
  <c r="AH169" i="3"/>
  <c r="AO169" i="3" s="1"/>
  <c r="AH170" i="3"/>
  <c r="AI170" i="3" s="1"/>
  <c r="AH171" i="3"/>
  <c r="AO171" i="3" s="1"/>
  <c r="AH172" i="3"/>
  <c r="AI172" i="3" s="1"/>
  <c r="AH173" i="3"/>
  <c r="AH174" i="3"/>
  <c r="AH175" i="3"/>
  <c r="AH176" i="3"/>
  <c r="AI176" i="3" s="1"/>
  <c r="AH177" i="3"/>
  <c r="AO177" i="3" s="1"/>
  <c r="AH178" i="3"/>
  <c r="AH179" i="3"/>
  <c r="AO179" i="3" s="1"/>
  <c r="AH180" i="3"/>
  <c r="AH181" i="3"/>
  <c r="AH183" i="3"/>
  <c r="AO183" i="3" s="1"/>
  <c r="AH184" i="3"/>
  <c r="AH185" i="3"/>
  <c r="AH186" i="3"/>
  <c r="AH187" i="3"/>
  <c r="AQ187" i="3" s="1"/>
  <c r="AH188" i="3"/>
  <c r="AH190" i="3"/>
  <c r="AH191" i="3"/>
  <c r="AH192" i="3"/>
  <c r="AH193" i="3"/>
  <c r="AH194" i="3"/>
  <c r="AI194" i="3" s="1"/>
  <c r="AH195" i="3"/>
  <c r="AH196" i="3"/>
  <c r="AH197" i="3"/>
  <c r="AQ197" i="3" s="1"/>
  <c r="AH198" i="3"/>
  <c r="AH199" i="3"/>
  <c r="AH200" i="3"/>
  <c r="AH201" i="3"/>
  <c r="AH202" i="3"/>
  <c r="AI202" i="3" s="1"/>
  <c r="AH203" i="3"/>
  <c r="AO203" i="3" s="1"/>
  <c r="AH204" i="3"/>
  <c r="AI204" i="3" s="1"/>
  <c r="AH205" i="3"/>
  <c r="AQ205" i="3" s="1"/>
  <c r="AH206" i="3"/>
  <c r="AI206" i="3" s="1"/>
  <c r="AH207" i="3"/>
  <c r="AH208" i="3"/>
  <c r="AI208" i="3" s="1"/>
  <c r="AH209" i="3"/>
  <c r="AH210" i="3"/>
  <c r="AH211" i="3"/>
  <c r="AQ211" i="3" s="1"/>
  <c r="AH212" i="3"/>
  <c r="AI212" i="3" s="1"/>
  <c r="AH213" i="3"/>
  <c r="AQ213" i="3" s="1"/>
  <c r="AH214" i="3"/>
  <c r="AI214" i="3" s="1"/>
  <c r="AH215" i="3"/>
  <c r="AH216" i="3"/>
  <c r="AI216" i="3" s="1"/>
  <c r="AH217" i="3"/>
  <c r="AH218" i="3"/>
  <c r="AH219" i="3"/>
  <c r="AQ219" i="3" s="1"/>
  <c r="AH220" i="3"/>
  <c r="AI220" i="3" s="1"/>
  <c r="AH221" i="3"/>
  <c r="AQ221" i="3" s="1"/>
  <c r="AH222" i="3"/>
  <c r="AI222" i="3" s="1"/>
  <c r="AH223" i="3"/>
  <c r="AH224" i="3"/>
  <c r="AI224" i="3" s="1"/>
  <c r="AH225" i="3"/>
  <c r="AH226" i="3"/>
  <c r="AH227" i="3"/>
  <c r="AQ227" i="3" s="1"/>
  <c r="AH228" i="3"/>
  <c r="AI228" i="3" s="1"/>
  <c r="AH229" i="3"/>
  <c r="AQ229" i="3" s="1"/>
  <c r="AH230" i="3"/>
  <c r="AI230" i="3" s="1"/>
  <c r="AH231" i="3"/>
  <c r="AH232" i="3"/>
  <c r="AI232" i="3" s="1"/>
  <c r="AH233" i="3"/>
  <c r="AH234" i="3"/>
  <c r="AH235" i="3"/>
  <c r="AQ235" i="3" s="1"/>
  <c r="AH236" i="3"/>
  <c r="AI236" i="3" s="1"/>
  <c r="AH237" i="3"/>
  <c r="AQ237" i="3" s="1"/>
  <c r="AH238" i="3"/>
  <c r="AI238" i="3" s="1"/>
  <c r="AH239" i="3"/>
  <c r="AH240" i="3"/>
  <c r="AI240" i="3" s="1"/>
  <c r="AH241" i="3"/>
  <c r="AH242" i="3"/>
  <c r="AH243" i="3"/>
  <c r="AQ243" i="3" s="1"/>
  <c r="AH244" i="3"/>
  <c r="AI244" i="3" s="1"/>
  <c r="AH245" i="3"/>
  <c r="AQ245" i="3" s="1"/>
  <c r="AH246" i="3"/>
  <c r="AI246" i="3" s="1"/>
  <c r="AH247" i="3"/>
  <c r="AH248" i="3"/>
  <c r="AI248" i="3" s="1"/>
  <c r="AH249" i="3"/>
  <c r="AH250" i="3"/>
  <c r="AH251" i="3"/>
  <c r="AQ251" i="3" s="1"/>
  <c r="AH252" i="3"/>
  <c r="AI252" i="3" s="1"/>
  <c r="AH253" i="3"/>
  <c r="AQ253" i="3" s="1"/>
  <c r="AH254" i="3"/>
  <c r="AI254" i="3" s="1"/>
  <c r="AH255" i="3"/>
  <c r="AH256" i="3"/>
  <c r="AI256" i="3" s="1"/>
  <c r="AH257" i="3"/>
  <c r="AH258" i="3"/>
  <c r="AH259" i="3"/>
  <c r="AQ259" i="3" s="1"/>
  <c r="AH260" i="3"/>
  <c r="AI260" i="3" s="1"/>
  <c r="AH261" i="3"/>
  <c r="AQ261" i="3" s="1"/>
  <c r="AH262" i="3"/>
  <c r="AI262" i="3" s="1"/>
  <c r="AH263" i="3"/>
  <c r="AH264" i="3"/>
  <c r="AO264" i="3" s="1"/>
  <c r="AH265" i="3"/>
  <c r="AH266" i="3"/>
  <c r="AO266" i="3" s="1"/>
  <c r="AH267" i="3"/>
  <c r="AH268" i="3"/>
  <c r="AH269" i="3"/>
  <c r="AQ269" i="3" s="1"/>
  <c r="AH270" i="3"/>
  <c r="AO270" i="3" s="1"/>
  <c r="AH271" i="3"/>
  <c r="AH272" i="3"/>
  <c r="AO272" i="3" s="1"/>
  <c r="AH273" i="3"/>
  <c r="AH274" i="3"/>
  <c r="AO274" i="3" s="1"/>
  <c r="AH275" i="3"/>
  <c r="AH276" i="3"/>
  <c r="AH277" i="3"/>
  <c r="AQ277" i="3" s="1"/>
  <c r="AH278" i="3"/>
  <c r="AO278" i="3" s="1"/>
  <c r="AH279" i="3"/>
  <c r="AH280" i="3"/>
  <c r="AO280" i="3" s="1"/>
  <c r="AH281" i="3"/>
  <c r="AH282" i="3"/>
  <c r="AO282" i="3" s="1"/>
  <c r="AH283" i="3"/>
  <c r="AQ283" i="3" s="1"/>
  <c r="AH284" i="3"/>
  <c r="AH285" i="3"/>
  <c r="AQ285" i="3" s="1"/>
  <c r="AH286" i="3"/>
  <c r="AO286" i="3" s="1"/>
  <c r="AH287" i="3"/>
  <c r="AH288" i="3"/>
  <c r="AO288" i="3" s="1"/>
  <c r="AH289" i="3"/>
  <c r="AH290" i="3"/>
  <c r="AO290" i="3" s="1"/>
  <c r="AH291" i="3"/>
  <c r="AQ291" i="3" s="1"/>
  <c r="AH292" i="3"/>
  <c r="AH293" i="3"/>
  <c r="AQ293" i="3" s="1"/>
  <c r="AH294" i="3"/>
  <c r="AO294" i="3" s="1"/>
  <c r="AH295" i="3"/>
  <c r="AH296" i="3"/>
  <c r="AO296" i="3" s="1"/>
  <c r="AH297" i="3"/>
  <c r="AH298" i="3"/>
  <c r="AO298" i="3" s="1"/>
  <c r="AH299" i="3"/>
  <c r="AQ299" i="3" s="1"/>
  <c r="AH300" i="3"/>
  <c r="AH301" i="3"/>
  <c r="AQ301" i="3" s="1"/>
  <c r="AH302" i="3"/>
  <c r="AO302" i="3" s="1"/>
  <c r="AH303" i="3"/>
  <c r="AH304" i="3"/>
  <c r="AO304" i="3" s="1"/>
  <c r="AH305" i="3"/>
  <c r="AH306" i="3"/>
  <c r="AO306" i="3" s="1"/>
  <c r="AH307" i="3"/>
  <c r="AQ307" i="3" s="1"/>
  <c r="AH308" i="3"/>
  <c r="AH309" i="3"/>
  <c r="AH310" i="3"/>
  <c r="AQ310" i="3" s="1"/>
  <c r="AH311" i="3"/>
  <c r="AI311" i="3" s="1"/>
  <c r="AH312" i="3"/>
  <c r="AH313" i="3"/>
  <c r="AH314" i="3"/>
  <c r="AI314" i="3" s="1"/>
  <c r="AH315" i="3"/>
  <c r="AI315" i="3" s="1"/>
  <c r="AH316" i="3"/>
  <c r="AI316" i="3" s="1"/>
  <c r="AH317" i="3"/>
  <c r="AH318" i="3"/>
  <c r="AQ318" i="3" s="1"/>
  <c r="AH319" i="3"/>
  <c r="AH320" i="3"/>
  <c r="AH321" i="3"/>
  <c r="AH322" i="3"/>
  <c r="AI322" i="3" s="1"/>
  <c r="AH323" i="3"/>
  <c r="AI323" i="3" s="1"/>
  <c r="AH324" i="3"/>
  <c r="AI324" i="3" s="1"/>
  <c r="AH325" i="3"/>
  <c r="AH326" i="3"/>
  <c r="AQ326" i="3" s="1"/>
  <c r="AH327" i="3"/>
  <c r="AH328" i="3"/>
  <c r="AH329" i="3"/>
  <c r="AH330" i="3"/>
  <c r="AI330" i="3" s="1"/>
  <c r="AH331" i="3"/>
  <c r="AI331" i="3" s="1"/>
  <c r="AH332" i="3"/>
  <c r="AI332" i="3" s="1"/>
  <c r="AH333" i="3"/>
  <c r="AH334" i="3"/>
  <c r="AI334" i="3" s="1"/>
  <c r="AH335" i="3"/>
  <c r="AI335" i="3" s="1"/>
  <c r="AH336" i="3"/>
  <c r="AI336" i="3" s="1"/>
  <c r="AH337" i="3"/>
  <c r="AI337" i="3" s="1"/>
  <c r="AH338" i="3"/>
  <c r="AI338" i="3" s="1"/>
  <c r="AH339" i="3"/>
  <c r="AI339" i="3" s="1"/>
  <c r="AH340" i="3"/>
  <c r="AI340" i="3" s="1"/>
  <c r="AH341" i="3"/>
  <c r="AI341" i="3" s="1"/>
  <c r="AH342" i="3"/>
  <c r="AI342" i="3" s="1"/>
  <c r="AH343" i="3"/>
  <c r="AI343" i="3" s="1"/>
  <c r="AH344" i="3"/>
  <c r="AI344" i="3" s="1"/>
  <c r="AH345" i="3"/>
  <c r="AI345" i="3" s="1"/>
  <c r="AH346" i="3"/>
  <c r="AI346" i="3" s="1"/>
  <c r="AH347" i="3"/>
  <c r="AI347" i="3" s="1"/>
  <c r="AH348" i="3"/>
  <c r="AI348" i="3" s="1"/>
  <c r="AH349" i="3"/>
  <c r="AI349" i="3" s="1"/>
  <c r="AH350" i="3"/>
  <c r="AI350" i="3" s="1"/>
  <c r="AH351" i="3"/>
  <c r="AI351" i="3" s="1"/>
  <c r="AH352" i="3"/>
  <c r="AI352" i="3" s="1"/>
  <c r="AH353" i="3"/>
  <c r="AI353" i="3" s="1"/>
  <c r="AH354" i="3"/>
  <c r="AI354" i="3" s="1"/>
  <c r="AH355" i="3"/>
  <c r="AI355" i="3" s="1"/>
  <c r="AH356" i="3"/>
  <c r="AI356" i="3" s="1"/>
  <c r="AH357" i="3"/>
  <c r="AI357" i="3" s="1"/>
  <c r="AH358" i="3"/>
  <c r="AI358" i="3" s="1"/>
  <c r="AH359" i="3"/>
  <c r="AI359" i="3" s="1"/>
  <c r="AH360" i="3"/>
  <c r="AI360" i="3" s="1"/>
  <c r="AH361" i="3"/>
  <c r="AI361" i="3" s="1"/>
  <c r="AH362" i="3"/>
  <c r="AI362" i="3" s="1"/>
  <c r="AH363" i="3"/>
  <c r="AI363" i="3" s="1"/>
  <c r="AH364" i="3"/>
  <c r="AI364" i="3" s="1"/>
  <c r="AH365" i="3"/>
  <c r="AI365" i="3" s="1"/>
  <c r="AH366" i="3"/>
  <c r="AI366" i="3" s="1"/>
  <c r="AH367" i="3"/>
  <c r="AI367" i="3" s="1"/>
  <c r="AH368" i="3"/>
  <c r="AI368" i="3" s="1"/>
  <c r="AH369" i="3"/>
  <c r="AI369" i="3" s="1"/>
  <c r="AH370" i="3"/>
  <c r="AI370" i="3" s="1"/>
  <c r="AH371" i="3"/>
  <c r="AI371" i="3" s="1"/>
  <c r="AH372" i="3"/>
  <c r="AI372" i="3" s="1"/>
  <c r="AH373" i="3"/>
  <c r="AI373" i="3" s="1"/>
  <c r="AH374" i="3"/>
  <c r="AI374" i="3" s="1"/>
  <c r="AH375" i="3"/>
  <c r="AI375" i="3" s="1"/>
  <c r="AH376" i="3"/>
  <c r="AI376" i="3" s="1"/>
  <c r="AH377" i="3"/>
  <c r="AI377" i="3" s="1"/>
  <c r="AH378" i="3"/>
  <c r="AI378" i="3" s="1"/>
  <c r="AH379" i="3"/>
  <c r="AI379" i="3" s="1"/>
  <c r="AH380" i="3"/>
  <c r="AI380" i="3" s="1"/>
  <c r="AH381" i="3"/>
  <c r="AI381" i="3" s="1"/>
  <c r="AH382" i="3"/>
  <c r="AI382" i="3" s="1"/>
  <c r="AH383" i="3"/>
  <c r="AI383" i="3" s="1"/>
  <c r="AH384" i="3"/>
  <c r="AI384" i="3" s="1"/>
  <c r="AH385" i="3"/>
  <c r="AI385" i="3" s="1"/>
  <c r="AH386" i="3"/>
  <c r="AI386" i="3" s="1"/>
  <c r="AH387" i="3"/>
  <c r="AI387" i="3" s="1"/>
  <c r="AH388" i="3"/>
  <c r="AI388" i="3" s="1"/>
  <c r="AH389" i="3"/>
  <c r="AI389" i="3" s="1"/>
  <c r="AH390" i="3"/>
  <c r="AI390" i="3" s="1"/>
  <c r="AH391" i="3"/>
  <c r="AI391" i="3" s="1"/>
  <c r="AH392" i="3"/>
  <c r="AI392" i="3" s="1"/>
  <c r="AH393" i="3"/>
  <c r="AI393" i="3" s="1"/>
  <c r="AH394" i="3"/>
  <c r="AI394" i="3" s="1"/>
  <c r="AH395" i="3"/>
  <c r="AI395" i="3" s="1"/>
  <c r="AH396" i="3"/>
  <c r="AI396" i="3" s="1"/>
  <c r="AH397" i="3"/>
  <c r="AI397" i="3" s="1"/>
  <c r="AH398" i="3"/>
  <c r="AI398" i="3" s="1"/>
  <c r="AH399" i="3"/>
  <c r="AI399" i="3" s="1"/>
  <c r="AH400" i="3"/>
  <c r="AI400" i="3" s="1"/>
  <c r="AH401" i="3"/>
  <c r="AI401" i="3" s="1"/>
  <c r="AH402" i="3"/>
  <c r="AI402" i="3" s="1"/>
  <c r="AH403" i="3"/>
  <c r="AI403" i="3" s="1"/>
  <c r="AH404" i="3"/>
  <c r="AI404" i="3" s="1"/>
  <c r="AH405" i="3"/>
  <c r="AI405" i="3" s="1"/>
  <c r="AH406" i="3"/>
  <c r="AI406" i="3" s="1"/>
  <c r="AH407" i="3"/>
  <c r="AI407" i="3" s="1"/>
  <c r="AH408" i="3"/>
  <c r="AI408" i="3" s="1"/>
  <c r="AH409" i="3"/>
  <c r="AI409" i="3" s="1"/>
  <c r="AH410" i="3"/>
  <c r="AH411" i="3"/>
  <c r="AI411" i="3" s="1"/>
  <c r="AH412" i="3"/>
  <c r="AI412" i="3" s="1"/>
  <c r="AH413" i="3"/>
  <c r="AI413" i="3" s="1"/>
  <c r="AH414" i="3"/>
  <c r="AI414" i="3" s="1"/>
  <c r="AH415" i="3"/>
  <c r="AI415" i="3" s="1"/>
  <c r="AH416" i="3"/>
  <c r="AI416" i="3" s="1"/>
  <c r="AH417" i="3"/>
  <c r="AI417" i="3" s="1"/>
  <c r="AH418" i="3"/>
  <c r="AH419" i="3"/>
  <c r="AI419" i="3" s="1"/>
  <c r="AH420" i="3"/>
  <c r="AI420" i="3" s="1"/>
  <c r="AH421" i="3"/>
  <c r="AI421" i="3" s="1"/>
  <c r="AH422" i="3"/>
  <c r="AI422" i="3" s="1"/>
  <c r="AH423" i="3"/>
  <c r="AI423" i="3" s="1"/>
  <c r="AH424" i="3"/>
  <c r="AH425" i="3"/>
  <c r="AI425" i="3" s="1"/>
  <c r="AH426" i="3"/>
  <c r="AI426" i="3" s="1"/>
  <c r="AH427" i="3"/>
  <c r="AI427" i="3" s="1"/>
  <c r="AH428" i="3"/>
  <c r="AH429" i="3"/>
  <c r="AI429" i="3" s="1"/>
  <c r="AH430" i="3"/>
  <c r="AI430" i="3" s="1"/>
  <c r="AH431" i="3"/>
  <c r="AI431" i="3" s="1"/>
  <c r="AH432" i="3"/>
  <c r="AI432" i="3" s="1"/>
  <c r="AH433" i="3"/>
  <c r="AI433" i="3" s="1"/>
  <c r="AH434" i="3"/>
  <c r="AI434" i="3" s="1"/>
  <c r="AH435" i="3"/>
  <c r="AI435" i="3" s="1"/>
  <c r="AH436" i="3"/>
  <c r="AI436" i="3" s="1"/>
  <c r="AH437" i="3"/>
  <c r="AI437" i="3" s="1"/>
  <c r="AH438" i="3"/>
  <c r="AI438" i="3" s="1"/>
  <c r="AH439" i="3"/>
  <c r="AI439" i="3" s="1"/>
  <c r="AH440" i="3"/>
  <c r="AI440" i="3" s="1"/>
  <c r="AH441" i="3"/>
  <c r="AI441" i="3" s="1"/>
  <c r="AH442" i="3"/>
  <c r="AI442" i="3" s="1"/>
  <c r="AH443" i="3"/>
  <c r="AI443" i="3" s="1"/>
  <c r="AH444" i="3"/>
  <c r="AI444" i="3" s="1"/>
  <c r="AH445" i="3"/>
  <c r="AI445" i="3" s="1"/>
  <c r="AH446" i="3"/>
  <c r="AI446" i="3" s="1"/>
  <c r="AH447" i="3"/>
  <c r="AI447" i="3" s="1"/>
  <c r="AH448" i="3"/>
  <c r="AH449" i="3"/>
  <c r="AI449" i="3" s="1"/>
  <c r="AH450" i="3"/>
  <c r="AH451" i="3"/>
  <c r="AI451" i="3" s="1"/>
  <c r="AH452" i="3"/>
  <c r="AH453" i="3"/>
  <c r="AI453" i="3" s="1"/>
  <c r="AH454" i="3"/>
  <c r="AH455" i="3"/>
  <c r="AI455" i="3" s="1"/>
  <c r="AH456" i="3"/>
  <c r="AH457" i="3"/>
  <c r="AI457" i="3" s="1"/>
  <c r="AH458" i="3"/>
  <c r="AH459" i="3"/>
  <c r="AI459" i="3" s="1"/>
  <c r="AH460" i="3"/>
  <c r="AH461" i="3"/>
  <c r="AI461" i="3" s="1"/>
  <c r="AH462" i="3"/>
  <c r="AH463" i="3"/>
  <c r="AI463" i="3" s="1"/>
  <c r="AH464" i="3"/>
  <c r="AH465" i="3"/>
  <c r="AH466" i="3"/>
  <c r="AH467" i="3"/>
  <c r="AI467" i="3" s="1"/>
  <c r="AH468" i="3"/>
  <c r="AH469" i="3"/>
  <c r="AI469" i="3" s="1"/>
  <c r="AH470" i="3"/>
  <c r="AH3" i="3"/>
  <c r="AQ3" i="3" s="1"/>
  <c r="BK2" i="3"/>
  <c r="BL2" i="3" s="1"/>
  <c r="AH2" i="3"/>
  <c r="AQ2" i="3" s="1"/>
  <c r="AO191" i="3" l="1"/>
  <c r="AQ191" i="3"/>
  <c r="AO188" i="3"/>
  <c r="AQ188" i="3"/>
  <c r="AO181" i="3"/>
  <c r="AQ181" i="3"/>
  <c r="AI180" i="3"/>
  <c r="BO180" i="3" s="1"/>
  <c r="AO180" i="3"/>
  <c r="BN180" i="3" s="1"/>
  <c r="AQ180" i="3"/>
  <c r="AI178" i="3"/>
  <c r="AO178" i="3"/>
  <c r="BN178" i="3" s="1"/>
  <c r="AQ178" i="3"/>
  <c r="BO178" i="3" s="1"/>
  <c r="AO175" i="3"/>
  <c r="AQ175" i="3"/>
  <c r="AI174" i="3"/>
  <c r="AQ174" i="3"/>
  <c r="AO174" i="3"/>
  <c r="AO173" i="3"/>
  <c r="AQ173" i="3"/>
  <c r="AI168" i="3"/>
  <c r="AO168" i="3"/>
  <c r="AQ168" i="3"/>
  <c r="AO165" i="3"/>
  <c r="AQ165" i="3"/>
  <c r="AI164" i="3"/>
  <c r="AO164" i="3"/>
  <c r="AQ164" i="3"/>
  <c r="AI160" i="3"/>
  <c r="AO160" i="3"/>
  <c r="AQ160" i="3"/>
  <c r="AO159" i="3"/>
  <c r="AQ159" i="3"/>
  <c r="AI158" i="3"/>
  <c r="AO158" i="3"/>
  <c r="AQ158" i="3"/>
  <c r="AO153" i="3"/>
  <c r="AQ153" i="3"/>
  <c r="AO151" i="3"/>
  <c r="AQ151" i="3"/>
  <c r="AO152" i="3"/>
  <c r="AQ152" i="3"/>
  <c r="AO147" i="3"/>
  <c r="AQ147" i="3"/>
  <c r="AO145" i="3"/>
  <c r="AQ145" i="3"/>
  <c r="AO144" i="3"/>
  <c r="AQ144" i="3"/>
  <c r="AO130" i="3"/>
  <c r="AQ130" i="3"/>
  <c r="AO129" i="3"/>
  <c r="AQ129" i="3"/>
  <c r="AQ128" i="3"/>
  <c r="AO128" i="3"/>
  <c r="AO127" i="3"/>
  <c r="AQ127" i="3"/>
  <c r="AO125" i="3"/>
  <c r="AQ125" i="3"/>
  <c r="AI124" i="3"/>
  <c r="AO124" i="3"/>
  <c r="AQ124" i="3"/>
  <c r="AO123" i="3"/>
  <c r="AQ123" i="3"/>
  <c r="AI122" i="3"/>
  <c r="AO122" i="3"/>
  <c r="AQ122" i="3"/>
  <c r="AO121" i="3"/>
  <c r="AQ121" i="3"/>
  <c r="AO119" i="3"/>
  <c r="AQ119" i="3"/>
  <c r="AO118" i="3"/>
  <c r="AQ118" i="3"/>
  <c r="AO116" i="3"/>
  <c r="AQ116" i="3"/>
  <c r="AO115" i="3"/>
  <c r="AQ115" i="3"/>
  <c r="AO105" i="3"/>
  <c r="AQ105" i="3"/>
  <c r="AO94" i="3"/>
  <c r="AQ94" i="3"/>
  <c r="AO93" i="3"/>
  <c r="AQ93" i="3"/>
  <c r="AO92" i="3"/>
  <c r="AQ92" i="3"/>
  <c r="AO91" i="3"/>
  <c r="AQ91" i="3"/>
  <c r="AO88" i="3"/>
  <c r="AQ88" i="3"/>
  <c r="AO82" i="3"/>
  <c r="AQ82" i="3"/>
  <c r="AO80" i="3"/>
  <c r="AQ80" i="3"/>
  <c r="AO75" i="3"/>
  <c r="AQ75" i="3"/>
  <c r="AI161" i="3"/>
  <c r="BN161" i="3" s="1"/>
  <c r="AI318" i="3"/>
  <c r="BO318" i="3" s="1"/>
  <c r="AI157" i="3"/>
  <c r="BN157" i="3" s="1"/>
  <c r="AI266" i="3"/>
  <c r="BN266" i="3" s="1"/>
  <c r="AI326" i="3"/>
  <c r="BO326" i="3" s="1"/>
  <c r="AI298" i="3"/>
  <c r="BN298" i="3" s="1"/>
  <c r="AI290" i="3"/>
  <c r="AO69" i="3"/>
  <c r="AQ69" i="3"/>
  <c r="AO65" i="3"/>
  <c r="AQ65" i="3"/>
  <c r="AI282" i="3"/>
  <c r="BN282" i="3" s="1"/>
  <c r="AI169" i="3"/>
  <c r="BN169" i="3" s="1"/>
  <c r="AI306" i="3"/>
  <c r="BN306" i="3" s="1"/>
  <c r="AI274" i="3"/>
  <c r="BN274" i="3" s="1"/>
  <c r="AI165" i="3"/>
  <c r="AQ50" i="3"/>
  <c r="AO50" i="3"/>
  <c r="AI302" i="3"/>
  <c r="BN302" i="3" s="1"/>
  <c r="AI286" i="3"/>
  <c r="BN286" i="3" s="1"/>
  <c r="AI270" i="3"/>
  <c r="BN270" i="3" s="1"/>
  <c r="AI163" i="3"/>
  <c r="BN163" i="3" s="1"/>
  <c r="AI155" i="3"/>
  <c r="BN155" i="3" s="1"/>
  <c r="AI310" i="3"/>
  <c r="BO310" i="3" s="1"/>
  <c r="AI294" i="3"/>
  <c r="BN294" i="3" s="1"/>
  <c r="AI278" i="3"/>
  <c r="BN278" i="3" s="1"/>
  <c r="AI167" i="3"/>
  <c r="BN167" i="3" s="1"/>
  <c r="AI159" i="3"/>
  <c r="AO61" i="3"/>
  <c r="AQ61" i="3"/>
  <c r="AO59" i="3"/>
  <c r="AQ59" i="3"/>
  <c r="AI462" i="3"/>
  <c r="AQ462" i="3"/>
  <c r="AO462" i="3"/>
  <c r="AI464" i="3"/>
  <c r="AQ464" i="3"/>
  <c r="AO464" i="3"/>
  <c r="AO459" i="3"/>
  <c r="BN459" i="3" s="1"/>
  <c r="AQ459" i="3"/>
  <c r="BO459" i="3" s="1"/>
  <c r="AO451" i="3"/>
  <c r="BN451" i="3" s="1"/>
  <c r="AQ451" i="3"/>
  <c r="BO451" i="3" s="1"/>
  <c r="AQ446" i="3"/>
  <c r="BO446" i="3" s="1"/>
  <c r="AO446" i="3"/>
  <c r="BN446" i="3" s="1"/>
  <c r="AQ442" i="3"/>
  <c r="BO442" i="3" s="1"/>
  <c r="AO442" i="3"/>
  <c r="BN442" i="3" s="1"/>
  <c r="AQ438" i="3"/>
  <c r="BO438" i="3" s="1"/>
  <c r="AO438" i="3"/>
  <c r="BN438" i="3" s="1"/>
  <c r="AQ436" i="3"/>
  <c r="BO436" i="3" s="1"/>
  <c r="AO436" i="3"/>
  <c r="BN436" i="3" s="1"/>
  <c r="AQ432" i="3"/>
  <c r="BO432" i="3" s="1"/>
  <c r="AO432" i="3"/>
  <c r="BN432" i="3" s="1"/>
  <c r="AQ428" i="3"/>
  <c r="AO428" i="3"/>
  <c r="AQ424" i="3"/>
  <c r="AO424" i="3"/>
  <c r="AQ418" i="3"/>
  <c r="AO418" i="3"/>
  <c r="AQ410" i="3"/>
  <c r="AO410" i="3"/>
  <c r="AO469" i="3"/>
  <c r="BN469" i="3" s="1"/>
  <c r="AQ469" i="3"/>
  <c r="BO469" i="3" s="1"/>
  <c r="AI466" i="3"/>
  <c r="AQ466" i="3"/>
  <c r="AO466" i="3"/>
  <c r="AO461" i="3"/>
  <c r="BN461" i="3" s="1"/>
  <c r="AQ461" i="3"/>
  <c r="BO461" i="3" s="1"/>
  <c r="AI458" i="3"/>
  <c r="AQ458" i="3"/>
  <c r="AO458" i="3"/>
  <c r="AO453" i="3"/>
  <c r="BN453" i="3" s="1"/>
  <c r="AQ453" i="3"/>
  <c r="BO453" i="3" s="1"/>
  <c r="AI450" i="3"/>
  <c r="AQ450" i="3"/>
  <c r="AO450" i="3"/>
  <c r="AO333" i="3"/>
  <c r="AI333" i="3"/>
  <c r="AQ333" i="3"/>
  <c r="AI327" i="3"/>
  <c r="AO327" i="3"/>
  <c r="AQ327" i="3"/>
  <c r="AQ322" i="3"/>
  <c r="BO322" i="3" s="1"/>
  <c r="AO322" i="3"/>
  <c r="BN322" i="3" s="1"/>
  <c r="AQ316" i="3"/>
  <c r="BO316" i="3" s="1"/>
  <c r="AO316" i="3"/>
  <c r="BN316" i="3" s="1"/>
  <c r="AI313" i="3"/>
  <c r="AO313" i="3"/>
  <c r="AQ313" i="3"/>
  <c r="AQ300" i="3"/>
  <c r="AO300" i="3"/>
  <c r="AI300" i="3"/>
  <c r="AI297" i="3"/>
  <c r="AO297" i="3"/>
  <c r="AQ297" i="3"/>
  <c r="AQ284" i="3"/>
  <c r="AO284" i="3"/>
  <c r="AI284" i="3"/>
  <c r="AI281" i="3"/>
  <c r="AO281" i="3"/>
  <c r="AQ281" i="3"/>
  <c r="AO268" i="3"/>
  <c r="AQ268" i="3"/>
  <c r="AI268" i="3"/>
  <c r="AI470" i="3"/>
  <c r="AQ470" i="3"/>
  <c r="AO470" i="3"/>
  <c r="AO465" i="3"/>
  <c r="AQ465" i="3"/>
  <c r="AI468" i="3"/>
  <c r="AQ468" i="3"/>
  <c r="AO468" i="3"/>
  <c r="AI465" i="3"/>
  <c r="AO463" i="3"/>
  <c r="BN463" i="3" s="1"/>
  <c r="AQ463" i="3"/>
  <c r="BO463" i="3" s="1"/>
  <c r="AI460" i="3"/>
  <c r="AQ460" i="3"/>
  <c r="AO460" i="3"/>
  <c r="AO455" i="3"/>
  <c r="BN455" i="3" s="1"/>
  <c r="AQ455" i="3"/>
  <c r="BO455" i="3" s="1"/>
  <c r="AI452" i="3"/>
  <c r="AQ452" i="3"/>
  <c r="AO452" i="3"/>
  <c r="AO447" i="3"/>
  <c r="BN447" i="3" s="1"/>
  <c r="AQ447" i="3"/>
  <c r="BO447" i="3" s="1"/>
  <c r="AO445" i="3"/>
  <c r="BN445" i="3" s="1"/>
  <c r="AQ445" i="3"/>
  <c r="BO445" i="3" s="1"/>
  <c r="AO443" i="3"/>
  <c r="BN443" i="3" s="1"/>
  <c r="AQ443" i="3"/>
  <c r="BO443" i="3" s="1"/>
  <c r="AO441" i="3"/>
  <c r="BN441" i="3" s="1"/>
  <c r="AQ441" i="3"/>
  <c r="BO441" i="3" s="1"/>
  <c r="AO439" i="3"/>
  <c r="BN439" i="3" s="1"/>
  <c r="AQ439" i="3"/>
  <c r="BO439" i="3" s="1"/>
  <c r="AO437" i="3"/>
  <c r="BN437" i="3" s="1"/>
  <c r="AQ437" i="3"/>
  <c r="BO437" i="3" s="1"/>
  <c r="AO435" i="3"/>
  <c r="BN435" i="3" s="1"/>
  <c r="AQ435" i="3"/>
  <c r="BO435" i="3" s="1"/>
  <c r="AO433" i="3"/>
  <c r="BN433" i="3" s="1"/>
  <c r="AQ433" i="3"/>
  <c r="BO433" i="3" s="1"/>
  <c r="AO431" i="3"/>
  <c r="BN431" i="3" s="1"/>
  <c r="AQ431" i="3"/>
  <c r="BO431" i="3" s="1"/>
  <c r="AO429" i="3"/>
  <c r="BN429" i="3" s="1"/>
  <c r="AQ429" i="3"/>
  <c r="BO429" i="3" s="1"/>
  <c r="AO427" i="3"/>
  <c r="BN427" i="3" s="1"/>
  <c r="AQ427" i="3"/>
  <c r="BO427" i="3" s="1"/>
  <c r="AO425" i="3"/>
  <c r="BN425" i="3" s="1"/>
  <c r="AQ425" i="3"/>
  <c r="BO425" i="3" s="1"/>
  <c r="AO423" i="3"/>
  <c r="BN423" i="3" s="1"/>
  <c r="AQ423" i="3"/>
  <c r="BO423" i="3" s="1"/>
  <c r="AO421" i="3"/>
  <c r="BN421" i="3" s="1"/>
  <c r="AQ421" i="3"/>
  <c r="BO421" i="3" s="1"/>
  <c r="AO419" i="3"/>
  <c r="BN419" i="3" s="1"/>
  <c r="AQ419" i="3"/>
  <c r="BO419" i="3" s="1"/>
  <c r="AO417" i="3"/>
  <c r="BN417" i="3" s="1"/>
  <c r="AQ417" i="3"/>
  <c r="BO417" i="3" s="1"/>
  <c r="AO415" i="3"/>
  <c r="BN415" i="3" s="1"/>
  <c r="AQ415" i="3"/>
  <c r="BO415" i="3" s="1"/>
  <c r="AO413" i="3"/>
  <c r="BN413" i="3" s="1"/>
  <c r="AQ413" i="3"/>
  <c r="BO413" i="3" s="1"/>
  <c r="AO411" i="3"/>
  <c r="BN411" i="3" s="1"/>
  <c r="AQ411" i="3"/>
  <c r="BO411" i="3" s="1"/>
  <c r="AO409" i="3"/>
  <c r="BN409" i="3" s="1"/>
  <c r="AQ409" i="3"/>
  <c r="BO409" i="3" s="1"/>
  <c r="AO407" i="3"/>
  <c r="BN407" i="3" s="1"/>
  <c r="AQ407" i="3"/>
  <c r="BO407" i="3" s="1"/>
  <c r="AO405" i="3"/>
  <c r="BN405" i="3" s="1"/>
  <c r="AQ405" i="3"/>
  <c r="BO405" i="3" s="1"/>
  <c r="AO403" i="3"/>
  <c r="BN403" i="3" s="1"/>
  <c r="AQ403" i="3"/>
  <c r="BO403" i="3" s="1"/>
  <c r="AO401" i="3"/>
  <c r="BN401" i="3" s="1"/>
  <c r="AQ401" i="3"/>
  <c r="BO401" i="3" s="1"/>
  <c r="AO399" i="3"/>
  <c r="BN399" i="3" s="1"/>
  <c r="AQ399" i="3"/>
  <c r="BO399" i="3" s="1"/>
  <c r="AO397" i="3"/>
  <c r="BN397" i="3" s="1"/>
  <c r="AQ397" i="3"/>
  <c r="BO397" i="3" s="1"/>
  <c r="AO395" i="3"/>
  <c r="BN395" i="3" s="1"/>
  <c r="AQ395" i="3"/>
  <c r="BO395" i="3" s="1"/>
  <c r="AO393" i="3"/>
  <c r="BN393" i="3" s="1"/>
  <c r="AQ393" i="3"/>
  <c r="BO393" i="3" s="1"/>
  <c r="AO391" i="3"/>
  <c r="BN391" i="3" s="1"/>
  <c r="AQ391" i="3"/>
  <c r="BO391" i="3" s="1"/>
  <c r="AO389" i="3"/>
  <c r="BN389" i="3" s="1"/>
  <c r="AQ389" i="3"/>
  <c r="BO389" i="3" s="1"/>
  <c r="AO387" i="3"/>
  <c r="BN387" i="3" s="1"/>
  <c r="AQ387" i="3"/>
  <c r="BO387" i="3" s="1"/>
  <c r="AO385" i="3"/>
  <c r="BN385" i="3" s="1"/>
  <c r="AQ385" i="3"/>
  <c r="BO385" i="3" s="1"/>
  <c r="AO383" i="3"/>
  <c r="BN383" i="3" s="1"/>
  <c r="AQ383" i="3"/>
  <c r="BO383" i="3" s="1"/>
  <c r="AO381" i="3"/>
  <c r="BN381" i="3" s="1"/>
  <c r="AQ381" i="3"/>
  <c r="BO381" i="3" s="1"/>
  <c r="AO379" i="3"/>
  <c r="BN379" i="3" s="1"/>
  <c r="AQ379" i="3"/>
  <c r="BO379" i="3" s="1"/>
  <c r="AO377" i="3"/>
  <c r="BN377" i="3" s="1"/>
  <c r="AQ377" i="3"/>
  <c r="BO377" i="3" s="1"/>
  <c r="AO375" i="3"/>
  <c r="BN375" i="3" s="1"/>
  <c r="AQ375" i="3"/>
  <c r="BO375" i="3" s="1"/>
  <c r="AO373" i="3"/>
  <c r="BN373" i="3" s="1"/>
  <c r="AQ373" i="3"/>
  <c r="BO373" i="3" s="1"/>
  <c r="AO371" i="3"/>
  <c r="BN371" i="3" s="1"/>
  <c r="AQ371" i="3"/>
  <c r="BO371" i="3" s="1"/>
  <c r="AO369" i="3"/>
  <c r="BN369" i="3" s="1"/>
  <c r="AQ369" i="3"/>
  <c r="BO369" i="3" s="1"/>
  <c r="AO367" i="3"/>
  <c r="BN367" i="3" s="1"/>
  <c r="AQ367" i="3"/>
  <c r="BO367" i="3" s="1"/>
  <c r="AO365" i="3"/>
  <c r="BN365" i="3" s="1"/>
  <c r="AQ365" i="3"/>
  <c r="BO365" i="3" s="1"/>
  <c r="AO363" i="3"/>
  <c r="BN363" i="3" s="1"/>
  <c r="AQ363" i="3"/>
  <c r="BO363" i="3" s="1"/>
  <c r="AO361" i="3"/>
  <c r="BN361" i="3" s="1"/>
  <c r="AQ361" i="3"/>
  <c r="BO361" i="3" s="1"/>
  <c r="AO359" i="3"/>
  <c r="BN359" i="3" s="1"/>
  <c r="AQ359" i="3"/>
  <c r="BO359" i="3" s="1"/>
  <c r="AO357" i="3"/>
  <c r="BN357" i="3" s="1"/>
  <c r="AQ357" i="3"/>
  <c r="BO357" i="3" s="1"/>
  <c r="AO355" i="3"/>
  <c r="BN355" i="3" s="1"/>
  <c r="AQ355" i="3"/>
  <c r="BO355" i="3" s="1"/>
  <c r="AO353" i="3"/>
  <c r="BN353" i="3" s="1"/>
  <c r="AQ353" i="3"/>
  <c r="BO353" i="3" s="1"/>
  <c r="AO351" i="3"/>
  <c r="BN351" i="3" s="1"/>
  <c r="AQ351" i="3"/>
  <c r="BO351" i="3" s="1"/>
  <c r="AO349" i="3"/>
  <c r="BN349" i="3" s="1"/>
  <c r="AQ349" i="3"/>
  <c r="BO349" i="3" s="1"/>
  <c r="AO347" i="3"/>
  <c r="BN347" i="3" s="1"/>
  <c r="AQ347" i="3"/>
  <c r="BO347" i="3" s="1"/>
  <c r="AO345" i="3"/>
  <c r="BN345" i="3" s="1"/>
  <c r="AQ345" i="3"/>
  <c r="BO345" i="3" s="1"/>
  <c r="AO343" i="3"/>
  <c r="BN343" i="3" s="1"/>
  <c r="AQ343" i="3"/>
  <c r="BO343" i="3" s="1"/>
  <c r="AO341" i="3"/>
  <c r="BN341" i="3" s="1"/>
  <c r="AQ341" i="3"/>
  <c r="BO341" i="3" s="1"/>
  <c r="AO339" i="3"/>
  <c r="BN339" i="3" s="1"/>
  <c r="AQ339" i="3"/>
  <c r="BO339" i="3" s="1"/>
  <c r="AO337" i="3"/>
  <c r="BN337" i="3" s="1"/>
  <c r="AQ337" i="3"/>
  <c r="BO337" i="3" s="1"/>
  <c r="AO335" i="3"/>
  <c r="BN335" i="3" s="1"/>
  <c r="AQ335" i="3"/>
  <c r="BO335" i="3" s="1"/>
  <c r="AQ330" i="3"/>
  <c r="BO330" i="3" s="1"/>
  <c r="AO330" i="3"/>
  <c r="BN330" i="3" s="1"/>
  <c r="AQ324" i="3"/>
  <c r="BO324" i="3" s="1"/>
  <c r="AO324" i="3"/>
  <c r="BN324" i="3" s="1"/>
  <c r="AI321" i="3"/>
  <c r="AO321" i="3"/>
  <c r="AQ321" i="3"/>
  <c r="AQ312" i="3"/>
  <c r="AI312" i="3"/>
  <c r="AO312" i="3"/>
  <c r="AI309" i="3"/>
  <c r="AO309" i="3"/>
  <c r="AQ309" i="3"/>
  <c r="AI454" i="3"/>
  <c r="AQ454" i="3"/>
  <c r="AO454" i="3"/>
  <c r="AI428" i="3"/>
  <c r="AI424" i="3"/>
  <c r="AI418" i="3"/>
  <c r="AI410" i="3"/>
  <c r="AQ332" i="3"/>
  <c r="BO332" i="3" s="1"/>
  <c r="AO332" i="3"/>
  <c r="BN332" i="3" s="1"/>
  <c r="AI329" i="3"/>
  <c r="AO329" i="3"/>
  <c r="AQ329" i="3"/>
  <c r="AQ320" i="3"/>
  <c r="AI320" i="3"/>
  <c r="AO320" i="3"/>
  <c r="AI317" i="3"/>
  <c r="AO317" i="3"/>
  <c r="AQ317" i="3"/>
  <c r="AQ308" i="3"/>
  <c r="AO308" i="3"/>
  <c r="AI308" i="3"/>
  <c r="AI305" i="3"/>
  <c r="AO305" i="3"/>
  <c r="AQ305" i="3"/>
  <c r="AQ292" i="3"/>
  <c r="AO292" i="3"/>
  <c r="AI292" i="3"/>
  <c r="AI289" i="3"/>
  <c r="AO289" i="3"/>
  <c r="AQ289" i="3"/>
  <c r="AO276" i="3"/>
  <c r="AQ276" i="3"/>
  <c r="AI276" i="3"/>
  <c r="AI273" i="3"/>
  <c r="AO273" i="3"/>
  <c r="AQ273" i="3"/>
  <c r="AO457" i="3"/>
  <c r="BN457" i="3" s="1"/>
  <c r="AQ457" i="3"/>
  <c r="BO457" i="3" s="1"/>
  <c r="AO449" i="3"/>
  <c r="BN449" i="3" s="1"/>
  <c r="AQ449" i="3"/>
  <c r="BO449" i="3" s="1"/>
  <c r="AO467" i="3"/>
  <c r="BN467" i="3" s="1"/>
  <c r="AQ467" i="3"/>
  <c r="BO467" i="3" s="1"/>
  <c r="AI456" i="3"/>
  <c r="AQ456" i="3"/>
  <c r="AO456" i="3"/>
  <c r="AI448" i="3"/>
  <c r="AQ448" i="3"/>
  <c r="AO448" i="3"/>
  <c r="AQ444" i="3"/>
  <c r="BO444" i="3" s="1"/>
  <c r="AO444" i="3"/>
  <c r="BN444" i="3" s="1"/>
  <c r="AQ440" i="3"/>
  <c r="BO440" i="3" s="1"/>
  <c r="AO440" i="3"/>
  <c r="BN440" i="3" s="1"/>
  <c r="AQ434" i="3"/>
  <c r="BO434" i="3" s="1"/>
  <c r="AO434" i="3"/>
  <c r="BN434" i="3" s="1"/>
  <c r="AQ430" i="3"/>
  <c r="BO430" i="3" s="1"/>
  <c r="AO430" i="3"/>
  <c r="BN430" i="3" s="1"/>
  <c r="AQ426" i="3"/>
  <c r="BO426" i="3" s="1"/>
  <c r="AO426" i="3"/>
  <c r="BN426" i="3" s="1"/>
  <c r="AQ422" i="3"/>
  <c r="BO422" i="3" s="1"/>
  <c r="AO422" i="3"/>
  <c r="BN422" i="3" s="1"/>
  <c r="AQ420" i="3"/>
  <c r="BO420" i="3" s="1"/>
  <c r="AO420" i="3"/>
  <c r="BN420" i="3" s="1"/>
  <c r="AQ416" i="3"/>
  <c r="BO416" i="3" s="1"/>
  <c r="AO416" i="3"/>
  <c r="BN416" i="3" s="1"/>
  <c r="AQ414" i="3"/>
  <c r="BO414" i="3" s="1"/>
  <c r="AO414" i="3"/>
  <c r="BN414" i="3" s="1"/>
  <c r="AQ412" i="3"/>
  <c r="BO412" i="3" s="1"/>
  <c r="AO412" i="3"/>
  <c r="BN412" i="3" s="1"/>
  <c r="AQ408" i="3"/>
  <c r="BO408" i="3" s="1"/>
  <c r="AO408" i="3"/>
  <c r="BN408" i="3" s="1"/>
  <c r="AQ406" i="3"/>
  <c r="BO406" i="3" s="1"/>
  <c r="AO406" i="3"/>
  <c r="BN406" i="3" s="1"/>
  <c r="AQ404" i="3"/>
  <c r="BO404" i="3" s="1"/>
  <c r="AO404" i="3"/>
  <c r="BN404" i="3" s="1"/>
  <c r="AQ402" i="3"/>
  <c r="BO402" i="3" s="1"/>
  <c r="AO402" i="3"/>
  <c r="BN402" i="3" s="1"/>
  <c r="AQ400" i="3"/>
  <c r="BO400" i="3" s="1"/>
  <c r="AO400" i="3"/>
  <c r="BN400" i="3" s="1"/>
  <c r="AQ398" i="3"/>
  <c r="BO398" i="3" s="1"/>
  <c r="AO398" i="3"/>
  <c r="BN398" i="3" s="1"/>
  <c r="AQ396" i="3"/>
  <c r="BO396" i="3" s="1"/>
  <c r="AO396" i="3"/>
  <c r="BN396" i="3" s="1"/>
  <c r="AQ394" i="3"/>
  <c r="BO394" i="3" s="1"/>
  <c r="AO394" i="3"/>
  <c r="BN394" i="3" s="1"/>
  <c r="AQ392" i="3"/>
  <c r="BO392" i="3" s="1"/>
  <c r="AO392" i="3"/>
  <c r="BN392" i="3" s="1"/>
  <c r="AQ390" i="3"/>
  <c r="BO390" i="3" s="1"/>
  <c r="AO390" i="3"/>
  <c r="BN390" i="3" s="1"/>
  <c r="AQ388" i="3"/>
  <c r="BO388" i="3" s="1"/>
  <c r="AO388" i="3"/>
  <c r="BN388" i="3" s="1"/>
  <c r="AQ386" i="3"/>
  <c r="BO386" i="3" s="1"/>
  <c r="AO386" i="3"/>
  <c r="BN386" i="3" s="1"/>
  <c r="AQ384" i="3"/>
  <c r="BO384" i="3" s="1"/>
  <c r="AO384" i="3"/>
  <c r="BN384" i="3" s="1"/>
  <c r="AQ382" i="3"/>
  <c r="BO382" i="3" s="1"/>
  <c r="AO382" i="3"/>
  <c r="BN382" i="3" s="1"/>
  <c r="AQ380" i="3"/>
  <c r="BO380" i="3" s="1"/>
  <c r="AO380" i="3"/>
  <c r="BN380" i="3" s="1"/>
  <c r="AQ378" i="3"/>
  <c r="BO378" i="3" s="1"/>
  <c r="AO378" i="3"/>
  <c r="BN378" i="3" s="1"/>
  <c r="AQ376" i="3"/>
  <c r="BO376" i="3" s="1"/>
  <c r="AO376" i="3"/>
  <c r="BN376" i="3" s="1"/>
  <c r="AQ374" i="3"/>
  <c r="BO374" i="3" s="1"/>
  <c r="AO374" i="3"/>
  <c r="BN374" i="3" s="1"/>
  <c r="AQ372" i="3"/>
  <c r="BO372" i="3" s="1"/>
  <c r="AO372" i="3"/>
  <c r="BN372" i="3" s="1"/>
  <c r="AQ370" i="3"/>
  <c r="BO370" i="3" s="1"/>
  <c r="AO370" i="3"/>
  <c r="BN370" i="3" s="1"/>
  <c r="AQ368" i="3"/>
  <c r="BO368" i="3" s="1"/>
  <c r="AO368" i="3"/>
  <c r="BN368" i="3" s="1"/>
  <c r="AQ366" i="3"/>
  <c r="BO366" i="3" s="1"/>
  <c r="AO366" i="3"/>
  <c r="BN366" i="3" s="1"/>
  <c r="AQ364" i="3"/>
  <c r="BO364" i="3" s="1"/>
  <c r="AO364" i="3"/>
  <c r="BN364" i="3" s="1"/>
  <c r="AQ362" i="3"/>
  <c r="BO362" i="3" s="1"/>
  <c r="AO362" i="3"/>
  <c r="BN362" i="3" s="1"/>
  <c r="AQ360" i="3"/>
  <c r="BO360" i="3" s="1"/>
  <c r="AO360" i="3"/>
  <c r="BN360" i="3" s="1"/>
  <c r="AQ358" i="3"/>
  <c r="BO358" i="3" s="1"/>
  <c r="AO358" i="3"/>
  <c r="BN358" i="3" s="1"/>
  <c r="AQ356" i="3"/>
  <c r="BO356" i="3" s="1"/>
  <c r="AO356" i="3"/>
  <c r="BN356" i="3" s="1"/>
  <c r="AQ354" i="3"/>
  <c r="BO354" i="3" s="1"/>
  <c r="AO354" i="3"/>
  <c r="BN354" i="3" s="1"/>
  <c r="AQ352" i="3"/>
  <c r="BO352" i="3" s="1"/>
  <c r="AO352" i="3"/>
  <c r="BN352" i="3" s="1"/>
  <c r="AQ350" i="3"/>
  <c r="BO350" i="3" s="1"/>
  <c r="AO350" i="3"/>
  <c r="BN350" i="3" s="1"/>
  <c r="AQ348" i="3"/>
  <c r="BO348" i="3" s="1"/>
  <c r="AO348" i="3"/>
  <c r="BN348" i="3" s="1"/>
  <c r="AQ346" i="3"/>
  <c r="BO346" i="3" s="1"/>
  <c r="AO346" i="3"/>
  <c r="BN346" i="3" s="1"/>
  <c r="AQ344" i="3"/>
  <c r="BO344" i="3" s="1"/>
  <c r="AO344" i="3"/>
  <c r="BN344" i="3" s="1"/>
  <c r="AQ342" i="3"/>
  <c r="BO342" i="3" s="1"/>
  <c r="AO342" i="3"/>
  <c r="BN342" i="3" s="1"/>
  <c r="AQ340" i="3"/>
  <c r="BO340" i="3" s="1"/>
  <c r="AO340" i="3"/>
  <c r="BN340" i="3" s="1"/>
  <c r="AQ338" i="3"/>
  <c r="BO338" i="3" s="1"/>
  <c r="AO338" i="3"/>
  <c r="BN338" i="3" s="1"/>
  <c r="AQ336" i="3"/>
  <c r="BO336" i="3" s="1"/>
  <c r="AO336" i="3"/>
  <c r="BN336" i="3" s="1"/>
  <c r="AQ334" i="3"/>
  <c r="BO334" i="3" s="1"/>
  <c r="AO334" i="3"/>
  <c r="BN334" i="3" s="1"/>
  <c r="AQ328" i="3"/>
  <c r="AI328" i="3"/>
  <c r="AO328" i="3"/>
  <c r="AI325" i="3"/>
  <c r="AO325" i="3"/>
  <c r="AQ325" i="3"/>
  <c r="AI319" i="3"/>
  <c r="AO319" i="3"/>
  <c r="AQ319" i="3"/>
  <c r="AQ314" i="3"/>
  <c r="BO314" i="3" s="1"/>
  <c r="AO314" i="3"/>
  <c r="BN314" i="3" s="1"/>
  <c r="AI303" i="3"/>
  <c r="AO303" i="3"/>
  <c r="AI295" i="3"/>
  <c r="AO295" i="3"/>
  <c r="AI287" i="3"/>
  <c r="AO287" i="3"/>
  <c r="AI279" i="3"/>
  <c r="AO279" i="3"/>
  <c r="AI271" i="3"/>
  <c r="AO271" i="3"/>
  <c r="AI263" i="3"/>
  <c r="AO263" i="3"/>
  <c r="AO258" i="3"/>
  <c r="AQ258" i="3"/>
  <c r="AI255" i="3"/>
  <c r="AO255" i="3"/>
  <c r="AO250" i="3"/>
  <c r="AQ250" i="3"/>
  <c r="AI247" i="3"/>
  <c r="AO247" i="3"/>
  <c r="AO242" i="3"/>
  <c r="AQ242" i="3"/>
  <c r="AI239" i="3"/>
  <c r="AO239" i="3"/>
  <c r="AO234" i="3"/>
  <c r="AQ234" i="3"/>
  <c r="AI231" i="3"/>
  <c r="AO231" i="3"/>
  <c r="AO226" i="3"/>
  <c r="AQ226" i="3"/>
  <c r="AI223" i="3"/>
  <c r="AO223" i="3"/>
  <c r="AO218" i="3"/>
  <c r="AQ218" i="3"/>
  <c r="AI215" i="3"/>
  <c r="AO215" i="3"/>
  <c r="AO210" i="3"/>
  <c r="AQ210" i="3"/>
  <c r="AI207" i="3"/>
  <c r="AO207" i="3"/>
  <c r="AO200" i="3"/>
  <c r="AQ200" i="3"/>
  <c r="AI196" i="3"/>
  <c r="AO196" i="3"/>
  <c r="AQ196" i="3"/>
  <c r="AI193" i="3"/>
  <c r="AO193" i="3"/>
  <c r="AI189" i="3"/>
  <c r="AO189" i="3"/>
  <c r="AO186" i="3"/>
  <c r="AQ186" i="3"/>
  <c r="AI183" i="3"/>
  <c r="AI181" i="3"/>
  <c r="AI179" i="3"/>
  <c r="AI177" i="3"/>
  <c r="AI175" i="3"/>
  <c r="AI173" i="3"/>
  <c r="AI171" i="3"/>
  <c r="AI153" i="3"/>
  <c r="AO149" i="3"/>
  <c r="AO146" i="3"/>
  <c r="AQ146" i="3"/>
  <c r="AI142" i="3"/>
  <c r="AQ142" i="3"/>
  <c r="AO139" i="3"/>
  <c r="AI125" i="3"/>
  <c r="AI119" i="3"/>
  <c r="AO112" i="3"/>
  <c r="AQ112" i="3"/>
  <c r="AO106" i="3"/>
  <c r="AQ106" i="3"/>
  <c r="AI102" i="3"/>
  <c r="AO102" i="3"/>
  <c r="AQ102" i="3"/>
  <c r="AI99" i="3"/>
  <c r="AO99" i="3"/>
  <c r="AQ99" i="3"/>
  <c r="AI95" i="3"/>
  <c r="AO95" i="3"/>
  <c r="AQ95" i="3"/>
  <c r="AI89" i="3"/>
  <c r="AO89" i="3"/>
  <c r="AQ89" i="3"/>
  <c r="AI82" i="3"/>
  <c r="AI78" i="3"/>
  <c r="AO78" i="3"/>
  <c r="AQ78" i="3"/>
  <c r="AI75" i="3"/>
  <c r="AI72" i="3"/>
  <c r="AO72" i="3"/>
  <c r="AQ72" i="3"/>
  <c r="AI65" i="3"/>
  <c r="AI61" i="3"/>
  <c r="AI55" i="3"/>
  <c r="AO55" i="3"/>
  <c r="AQ55" i="3"/>
  <c r="AO52" i="3"/>
  <c r="AQ52" i="3"/>
  <c r="AQ44" i="3"/>
  <c r="AO44" i="3"/>
  <c r="AI22" i="3"/>
  <c r="AO22" i="3"/>
  <c r="AQ22" i="3"/>
  <c r="AO326" i="3"/>
  <c r="AO318" i="3"/>
  <c r="AO310" i="3"/>
  <c r="AQ302" i="3"/>
  <c r="AQ294" i="3"/>
  <c r="AQ286" i="3"/>
  <c r="AQ278" i="3"/>
  <c r="AQ274" i="3"/>
  <c r="AQ270" i="3"/>
  <c r="AQ266" i="3"/>
  <c r="AQ189" i="3"/>
  <c r="AQ157" i="3"/>
  <c r="AQ149" i="3"/>
  <c r="AI265" i="3"/>
  <c r="AO265" i="3"/>
  <c r="AO260" i="3"/>
  <c r="BN260" i="3" s="1"/>
  <c r="AQ260" i="3"/>
  <c r="BO260" i="3" s="1"/>
  <c r="AI257" i="3"/>
  <c r="AO257" i="3"/>
  <c r="AO252" i="3"/>
  <c r="BN252" i="3" s="1"/>
  <c r="AQ252" i="3"/>
  <c r="BO252" i="3" s="1"/>
  <c r="AI249" i="3"/>
  <c r="AO249" i="3"/>
  <c r="AO244" i="3"/>
  <c r="BN244" i="3" s="1"/>
  <c r="AQ244" i="3"/>
  <c r="BO244" i="3" s="1"/>
  <c r="AI241" i="3"/>
  <c r="AO241" i="3"/>
  <c r="AO236" i="3"/>
  <c r="BN236" i="3" s="1"/>
  <c r="AQ236" i="3"/>
  <c r="BO236" i="3" s="1"/>
  <c r="AI233" i="3"/>
  <c r="AO233" i="3"/>
  <c r="AO228" i="3"/>
  <c r="BN228" i="3" s="1"/>
  <c r="AQ228" i="3"/>
  <c r="BO228" i="3" s="1"/>
  <c r="AI225" i="3"/>
  <c r="AO225" i="3"/>
  <c r="AO220" i="3"/>
  <c r="BN220" i="3" s="1"/>
  <c r="AQ220" i="3"/>
  <c r="BO220" i="3" s="1"/>
  <c r="AI217" i="3"/>
  <c r="AO217" i="3"/>
  <c r="AO212" i="3"/>
  <c r="BN212" i="3" s="1"/>
  <c r="AQ212" i="3"/>
  <c r="BO212" i="3" s="1"/>
  <c r="AI209" i="3"/>
  <c r="AO209" i="3"/>
  <c r="AO204" i="3"/>
  <c r="BN204" i="3" s="1"/>
  <c r="AQ204" i="3"/>
  <c r="BO204" i="3" s="1"/>
  <c r="AO202" i="3"/>
  <c r="BN202" i="3" s="1"/>
  <c r="AQ202" i="3"/>
  <c r="BO202" i="3" s="1"/>
  <c r="AI199" i="3"/>
  <c r="AO199" i="3"/>
  <c r="AI195" i="3"/>
  <c r="AO195" i="3"/>
  <c r="AI192" i="3"/>
  <c r="AO192" i="3"/>
  <c r="AQ192" i="3"/>
  <c r="AI188" i="3"/>
  <c r="AI185" i="3"/>
  <c r="AO185" i="3"/>
  <c r="AI152" i="3"/>
  <c r="AI145" i="3"/>
  <c r="AI141" i="3"/>
  <c r="AO141" i="3"/>
  <c r="BN132" i="3"/>
  <c r="BO132" i="3"/>
  <c r="AI128" i="3"/>
  <c r="AI118" i="3"/>
  <c r="AI115" i="3"/>
  <c r="AI111" i="3"/>
  <c r="AO111" i="3"/>
  <c r="AQ111" i="3"/>
  <c r="AO108" i="3"/>
  <c r="BN108" i="3" s="1"/>
  <c r="AQ108" i="3"/>
  <c r="BO108" i="3" s="1"/>
  <c r="AI105" i="3"/>
  <c r="AI101" i="3"/>
  <c r="AO101" i="3"/>
  <c r="AQ101" i="3"/>
  <c r="AI98" i="3"/>
  <c r="AO98" i="3"/>
  <c r="AQ98" i="3"/>
  <c r="AI94" i="3"/>
  <c r="AI91" i="3"/>
  <c r="AI88" i="3"/>
  <c r="AI81" i="3"/>
  <c r="AO81" i="3"/>
  <c r="AQ81" i="3"/>
  <c r="AI77" i="3"/>
  <c r="AO77" i="3"/>
  <c r="AQ77" i="3"/>
  <c r="AO71" i="3"/>
  <c r="AQ71" i="3"/>
  <c r="AO68" i="3"/>
  <c r="BN68" i="3" s="1"/>
  <c r="AQ68" i="3"/>
  <c r="BO68" i="3" s="1"/>
  <c r="AI64" i="3"/>
  <c r="AO64" i="3"/>
  <c r="AQ64" i="3"/>
  <c r="AO58" i="3"/>
  <c r="BN58" i="3" s="1"/>
  <c r="AQ58" i="3"/>
  <c r="BO58" i="3" s="1"/>
  <c r="AO54" i="3"/>
  <c r="AQ54" i="3"/>
  <c r="AO51" i="3"/>
  <c r="AQ51" i="3"/>
  <c r="AI43" i="3"/>
  <c r="AO43" i="3"/>
  <c r="AQ43" i="3"/>
  <c r="AO21" i="3"/>
  <c r="AQ21" i="3"/>
  <c r="AQ331" i="3"/>
  <c r="AQ323" i="3"/>
  <c r="BO323" i="3" s="1"/>
  <c r="AQ315" i="3"/>
  <c r="BO315" i="3" s="1"/>
  <c r="AQ311" i="3"/>
  <c r="BO311" i="3" s="1"/>
  <c r="AQ304" i="3"/>
  <c r="AQ296" i="3"/>
  <c r="AQ288" i="3"/>
  <c r="AQ280" i="3"/>
  <c r="AQ265" i="3"/>
  <c r="AQ203" i="3"/>
  <c r="AQ195" i="3"/>
  <c r="AQ179" i="3"/>
  <c r="AQ171" i="3"/>
  <c r="AQ163" i="3"/>
  <c r="AQ155" i="3"/>
  <c r="AQ139" i="3"/>
  <c r="BO331" i="3"/>
  <c r="AI307" i="3"/>
  <c r="AO307" i="3"/>
  <c r="AI304" i="3"/>
  <c r="AI299" i="3"/>
  <c r="AO299" i="3"/>
  <c r="AI296" i="3"/>
  <c r="AI291" i="3"/>
  <c r="AO291" i="3"/>
  <c r="AI288" i="3"/>
  <c r="AI283" i="3"/>
  <c r="AO283" i="3"/>
  <c r="AI280" i="3"/>
  <c r="AI275" i="3"/>
  <c r="AO275" i="3"/>
  <c r="AI272" i="3"/>
  <c r="AI267" i="3"/>
  <c r="AO267" i="3"/>
  <c r="AI264" i="3"/>
  <c r="AO262" i="3"/>
  <c r="BN262" i="3" s="1"/>
  <c r="AQ262" i="3"/>
  <c r="BO262" i="3" s="1"/>
  <c r="AI259" i="3"/>
  <c r="AO259" i="3"/>
  <c r="AO254" i="3"/>
  <c r="BN254" i="3" s="1"/>
  <c r="AQ254" i="3"/>
  <c r="BO254" i="3" s="1"/>
  <c r="AI251" i="3"/>
  <c r="AO251" i="3"/>
  <c r="AO246" i="3"/>
  <c r="BN246" i="3" s="1"/>
  <c r="AQ246" i="3"/>
  <c r="BO246" i="3" s="1"/>
  <c r="AI243" i="3"/>
  <c r="AO243" i="3"/>
  <c r="AO238" i="3"/>
  <c r="BN238" i="3" s="1"/>
  <c r="AQ238" i="3"/>
  <c r="BO238" i="3" s="1"/>
  <c r="AI235" i="3"/>
  <c r="AO235" i="3"/>
  <c r="AO230" i="3"/>
  <c r="BN230" i="3" s="1"/>
  <c r="AQ230" i="3"/>
  <c r="BO230" i="3" s="1"/>
  <c r="AI227" i="3"/>
  <c r="AO227" i="3"/>
  <c r="AO222" i="3"/>
  <c r="BN222" i="3" s="1"/>
  <c r="AQ222" i="3"/>
  <c r="BO222" i="3" s="1"/>
  <c r="AI219" i="3"/>
  <c r="AO219" i="3"/>
  <c r="AO214" i="3"/>
  <c r="BN214" i="3" s="1"/>
  <c r="AQ214" i="3"/>
  <c r="BO214" i="3" s="1"/>
  <c r="AI211" i="3"/>
  <c r="AO211" i="3"/>
  <c r="AO206" i="3"/>
  <c r="BN206" i="3" s="1"/>
  <c r="AQ206" i="3"/>
  <c r="BO206" i="3" s="1"/>
  <c r="AI203" i="3"/>
  <c r="AI201" i="3"/>
  <c r="AO201" i="3"/>
  <c r="AI198" i="3"/>
  <c r="AO198" i="3"/>
  <c r="AQ198" i="3"/>
  <c r="AI191" i="3"/>
  <c r="AI187" i="3"/>
  <c r="AO187" i="3"/>
  <c r="AI151" i="3"/>
  <c r="AO148" i="3"/>
  <c r="BN148" i="3" s="1"/>
  <c r="AQ148" i="3"/>
  <c r="BO148" i="3" s="1"/>
  <c r="AI144" i="3"/>
  <c r="AO138" i="3"/>
  <c r="BN138" i="3" s="1"/>
  <c r="AQ138" i="3"/>
  <c r="BO138" i="3" s="1"/>
  <c r="AI131" i="3"/>
  <c r="AO131" i="3"/>
  <c r="AQ131" i="3"/>
  <c r="AI121" i="3"/>
  <c r="AI117" i="3"/>
  <c r="AO117" i="3"/>
  <c r="AQ117" i="3"/>
  <c r="AI114" i="3"/>
  <c r="AO114" i="3"/>
  <c r="AQ114" i="3"/>
  <c r="AI110" i="3"/>
  <c r="AO110" i="3"/>
  <c r="AQ110" i="3"/>
  <c r="AI107" i="3"/>
  <c r="AO107" i="3"/>
  <c r="AQ107" i="3"/>
  <c r="AI104" i="3"/>
  <c r="AO104" i="3"/>
  <c r="AQ104" i="3"/>
  <c r="AI97" i="3"/>
  <c r="AO97" i="3"/>
  <c r="AQ97" i="3"/>
  <c r="AI93" i="3"/>
  <c r="AI87" i="3"/>
  <c r="AO87" i="3"/>
  <c r="AQ87" i="3"/>
  <c r="AO84" i="3"/>
  <c r="BN84" i="3" s="1"/>
  <c r="AQ84" i="3"/>
  <c r="BO84" i="3" s="1"/>
  <c r="AI80" i="3"/>
  <c r="AO74" i="3"/>
  <c r="BN74" i="3" s="1"/>
  <c r="AQ74" i="3"/>
  <c r="BO74" i="3" s="1"/>
  <c r="AI70" i="3"/>
  <c r="AO70" i="3"/>
  <c r="AQ70" i="3"/>
  <c r="AI67" i="3"/>
  <c r="AO67" i="3"/>
  <c r="AQ67" i="3"/>
  <c r="AI63" i="3"/>
  <c r="AO63" i="3"/>
  <c r="AQ63" i="3"/>
  <c r="AO60" i="3"/>
  <c r="BN60" i="3" s="1"/>
  <c r="AQ60" i="3"/>
  <c r="BO60" i="3" s="1"/>
  <c r="AI57" i="3"/>
  <c r="AO57" i="3"/>
  <c r="AQ57" i="3"/>
  <c r="AI53" i="3"/>
  <c r="AO53" i="3"/>
  <c r="AQ53" i="3"/>
  <c r="AI42" i="3"/>
  <c r="BN42" i="3" s="1"/>
  <c r="AI20" i="3"/>
  <c r="AQ20" i="3"/>
  <c r="AO20" i="3"/>
  <c r="AO331" i="3"/>
  <c r="BN331" i="3" s="1"/>
  <c r="AO323" i="3"/>
  <c r="BN323" i="3" s="1"/>
  <c r="AO315" i="3"/>
  <c r="BN315" i="3" s="1"/>
  <c r="AO311" i="3"/>
  <c r="BN311" i="3" s="1"/>
  <c r="AQ306" i="3"/>
  <c r="AQ298" i="3"/>
  <c r="AQ290" i="3"/>
  <c r="AQ282" i="3"/>
  <c r="AQ272" i="3"/>
  <c r="AQ264" i="3"/>
  <c r="AQ257" i="3"/>
  <c r="AQ249" i="3"/>
  <c r="AQ241" i="3"/>
  <c r="AQ233" i="3"/>
  <c r="AQ225" i="3"/>
  <c r="AQ217" i="3"/>
  <c r="AQ209" i="3"/>
  <c r="AQ201" i="3"/>
  <c r="AQ193" i="3"/>
  <c r="AQ185" i="3"/>
  <c r="AQ177" i="3"/>
  <c r="AQ169" i="3"/>
  <c r="AQ161" i="3"/>
  <c r="AI301" i="3"/>
  <c r="AO301" i="3"/>
  <c r="AI293" i="3"/>
  <c r="AO293" i="3"/>
  <c r="AI285" i="3"/>
  <c r="AO285" i="3"/>
  <c r="AI277" i="3"/>
  <c r="AO277" i="3"/>
  <c r="AI269" i="3"/>
  <c r="AO269" i="3"/>
  <c r="AI261" i="3"/>
  <c r="AO261" i="3"/>
  <c r="AI258" i="3"/>
  <c r="AO256" i="3"/>
  <c r="BN256" i="3" s="1"/>
  <c r="AQ256" i="3"/>
  <c r="BO256" i="3" s="1"/>
  <c r="AI253" i="3"/>
  <c r="AO253" i="3"/>
  <c r="AI250" i="3"/>
  <c r="AO248" i="3"/>
  <c r="BN248" i="3" s="1"/>
  <c r="AQ248" i="3"/>
  <c r="BO248" i="3" s="1"/>
  <c r="AI245" i="3"/>
  <c r="AO245" i="3"/>
  <c r="AI242" i="3"/>
  <c r="AO240" i="3"/>
  <c r="BN240" i="3" s="1"/>
  <c r="AQ240" i="3"/>
  <c r="BO240" i="3" s="1"/>
  <c r="AI237" i="3"/>
  <c r="AO237" i="3"/>
  <c r="AI234" i="3"/>
  <c r="AO232" i="3"/>
  <c r="BN232" i="3" s="1"/>
  <c r="AQ232" i="3"/>
  <c r="BO232" i="3" s="1"/>
  <c r="AI229" i="3"/>
  <c r="AO229" i="3"/>
  <c r="AI226" i="3"/>
  <c r="AO224" i="3"/>
  <c r="BN224" i="3" s="1"/>
  <c r="AQ224" i="3"/>
  <c r="BO224" i="3" s="1"/>
  <c r="AI221" i="3"/>
  <c r="AO221" i="3"/>
  <c r="AI218" i="3"/>
  <c r="AO216" i="3"/>
  <c r="BN216" i="3" s="1"/>
  <c r="AQ216" i="3"/>
  <c r="BO216" i="3" s="1"/>
  <c r="AI213" i="3"/>
  <c r="AO213" i="3"/>
  <c r="AI210" i="3"/>
  <c r="AO208" i="3"/>
  <c r="BN208" i="3" s="1"/>
  <c r="AQ208" i="3"/>
  <c r="BO208" i="3" s="1"/>
  <c r="AI205" i="3"/>
  <c r="AO205" i="3"/>
  <c r="AI200" i="3"/>
  <c r="AI197" i="3"/>
  <c r="AO197" i="3"/>
  <c r="AO194" i="3"/>
  <c r="BN194" i="3" s="1"/>
  <c r="AQ194" i="3"/>
  <c r="BO194" i="3" s="1"/>
  <c r="AI190" i="3"/>
  <c r="AO190" i="3"/>
  <c r="AQ190" i="3"/>
  <c r="AI186" i="3"/>
  <c r="AO184" i="3"/>
  <c r="BN184" i="3" s="1"/>
  <c r="AQ184" i="3"/>
  <c r="BO184" i="3" s="1"/>
  <c r="AO182" i="3"/>
  <c r="BN182" i="3" s="1"/>
  <c r="AQ182" i="3"/>
  <c r="BO182" i="3" s="1"/>
  <c r="AO176" i="3"/>
  <c r="BN176" i="3" s="1"/>
  <c r="AQ176" i="3"/>
  <c r="BO176" i="3" s="1"/>
  <c r="AO172" i="3"/>
  <c r="BN172" i="3" s="1"/>
  <c r="AQ172" i="3"/>
  <c r="BO172" i="3" s="1"/>
  <c r="AO170" i="3"/>
  <c r="BN170" i="3" s="1"/>
  <c r="AQ170" i="3"/>
  <c r="BO170" i="3" s="1"/>
  <c r="AO166" i="3"/>
  <c r="BN166" i="3" s="1"/>
  <c r="AQ166" i="3"/>
  <c r="BO166" i="3" s="1"/>
  <c r="BN164" i="3"/>
  <c r="AO162" i="3"/>
  <c r="BN162" i="3" s="1"/>
  <c r="AQ162" i="3"/>
  <c r="BO162" i="3" s="1"/>
  <c r="AO156" i="3"/>
  <c r="BN156" i="3" s="1"/>
  <c r="AQ156" i="3"/>
  <c r="BO156" i="3" s="1"/>
  <c r="AO154" i="3"/>
  <c r="BN154" i="3" s="1"/>
  <c r="AQ154" i="3"/>
  <c r="BO154" i="3" s="1"/>
  <c r="AI150" i="3"/>
  <c r="AO150" i="3"/>
  <c r="AQ150" i="3"/>
  <c r="AI147" i="3"/>
  <c r="AI143" i="3"/>
  <c r="AO143" i="3"/>
  <c r="AO140" i="3"/>
  <c r="BN140" i="3" s="1"/>
  <c r="AQ140" i="3"/>
  <c r="BO140" i="3" s="1"/>
  <c r="AI137" i="3"/>
  <c r="AO137" i="3"/>
  <c r="AI130" i="3"/>
  <c r="AI123" i="3"/>
  <c r="AI120" i="3"/>
  <c r="AO120" i="3"/>
  <c r="AQ120" i="3"/>
  <c r="AI116" i="3"/>
  <c r="AI113" i="3"/>
  <c r="AO113" i="3"/>
  <c r="AQ113" i="3"/>
  <c r="AI109" i="3"/>
  <c r="AO109" i="3"/>
  <c r="AQ109" i="3"/>
  <c r="AI106" i="3"/>
  <c r="AI103" i="3"/>
  <c r="AQ103" i="3"/>
  <c r="AO100" i="3"/>
  <c r="BN100" i="3" s="1"/>
  <c r="AQ100" i="3"/>
  <c r="BO100" i="3" s="1"/>
  <c r="AI96" i="3"/>
  <c r="AO96" i="3"/>
  <c r="AQ96" i="3"/>
  <c r="AI92" i="3"/>
  <c r="AO90" i="3"/>
  <c r="BN90" i="3" s="1"/>
  <c r="AQ90" i="3"/>
  <c r="BO90" i="3" s="1"/>
  <c r="AI86" i="3"/>
  <c r="AO86" i="3"/>
  <c r="AQ86" i="3"/>
  <c r="AI83" i="3"/>
  <c r="AO83" i="3"/>
  <c r="AQ83" i="3"/>
  <c r="AI79" i="3"/>
  <c r="AO79" i="3"/>
  <c r="AQ79" i="3"/>
  <c r="AO76" i="3"/>
  <c r="BN76" i="3" s="1"/>
  <c r="AQ76" i="3"/>
  <c r="BO76" i="3" s="1"/>
  <c r="AO73" i="3"/>
  <c r="AQ73" i="3"/>
  <c r="AI69" i="3"/>
  <c r="AI66" i="3"/>
  <c r="AO66" i="3"/>
  <c r="AQ66" i="3"/>
  <c r="AI62" i="3"/>
  <c r="AO62" i="3"/>
  <c r="AQ62" i="3"/>
  <c r="AI59" i="3"/>
  <c r="AI56" i="3"/>
  <c r="AO56" i="3"/>
  <c r="AQ56" i="3"/>
  <c r="AI49" i="3"/>
  <c r="AO49" i="3"/>
  <c r="AQ49" i="3"/>
  <c r="AI23" i="3"/>
  <c r="AO23" i="3"/>
  <c r="AQ23" i="3"/>
  <c r="AI19" i="3"/>
  <c r="AO19" i="3"/>
  <c r="AQ19" i="3"/>
  <c r="AQ303" i="3"/>
  <c r="AQ295" i="3"/>
  <c r="AQ287" i="3"/>
  <c r="AQ279" i="3"/>
  <c r="AQ275" i="3"/>
  <c r="AQ271" i="3"/>
  <c r="AQ267" i="3"/>
  <c r="AQ263" i="3"/>
  <c r="AQ255" i="3"/>
  <c r="AQ247" i="3"/>
  <c r="AQ239" i="3"/>
  <c r="AQ231" i="3"/>
  <c r="AQ223" i="3"/>
  <c r="AQ215" i="3"/>
  <c r="AQ207" i="3"/>
  <c r="AQ199" i="3"/>
  <c r="AQ183" i="3"/>
  <c r="AQ167" i="3"/>
  <c r="AQ143" i="3"/>
  <c r="AO48" i="3"/>
  <c r="BN48" i="3" s="1"/>
  <c r="AQ48" i="3"/>
  <c r="BO48" i="3" s="1"/>
  <c r="BO47" i="3"/>
  <c r="AQ46" i="3"/>
  <c r="BO46" i="3" s="1"/>
  <c r="AO46" i="3"/>
  <c r="BN46" i="3" s="1"/>
  <c r="AQ45" i="3"/>
  <c r="BO45" i="3" s="1"/>
  <c r="AO45" i="3"/>
  <c r="BN45" i="3" s="1"/>
  <c r="AI44" i="3"/>
  <c r="AQ42" i="3"/>
  <c r="AQ41" i="3"/>
  <c r="BO41" i="3" s="1"/>
  <c r="AO41" i="3"/>
  <c r="BO40" i="3"/>
  <c r="BO39" i="3"/>
  <c r="BN39" i="3"/>
  <c r="AO38" i="3"/>
  <c r="BN38" i="3" s="1"/>
  <c r="AQ38" i="3"/>
  <c r="BO38" i="3" s="1"/>
  <c r="AO37" i="3"/>
  <c r="BN37" i="3" s="1"/>
  <c r="AQ37" i="3"/>
  <c r="BO37" i="3" s="1"/>
  <c r="AI36" i="3"/>
  <c r="AO36" i="3"/>
  <c r="AQ36" i="3"/>
  <c r="AQ35" i="3"/>
  <c r="BO35" i="3" s="1"/>
  <c r="AO35" i="3"/>
  <c r="BN35" i="3" s="1"/>
  <c r="AO34" i="3"/>
  <c r="BN34" i="3" s="1"/>
  <c r="AQ34" i="3"/>
  <c r="BO34" i="3" s="1"/>
  <c r="AQ33" i="3"/>
  <c r="BO33" i="3" s="1"/>
  <c r="AO33" i="3"/>
  <c r="BN33" i="3" s="1"/>
  <c r="AI32" i="3"/>
  <c r="AO32" i="3"/>
  <c r="AQ32" i="3"/>
  <c r="AI31" i="3"/>
  <c r="AO31" i="3"/>
  <c r="AQ31" i="3"/>
  <c r="AI30" i="3"/>
  <c r="AO30" i="3"/>
  <c r="AQ30" i="3"/>
  <c r="AQ29" i="3"/>
  <c r="BO29" i="3" s="1"/>
  <c r="AO29" i="3"/>
  <c r="BN29" i="3" s="1"/>
  <c r="AO28" i="3"/>
  <c r="BN28" i="3" s="1"/>
  <c r="AQ28" i="3"/>
  <c r="BO28" i="3" s="1"/>
  <c r="AQ27" i="3"/>
  <c r="AO27" i="3"/>
  <c r="AI27" i="3"/>
  <c r="AI26" i="3"/>
  <c r="AO26" i="3"/>
  <c r="AQ26" i="3"/>
  <c r="AI25" i="3"/>
  <c r="AO25" i="3"/>
  <c r="AQ25" i="3"/>
  <c r="AO24" i="3"/>
  <c r="BN24" i="3" s="1"/>
  <c r="AQ24" i="3"/>
  <c r="BO24" i="3" s="1"/>
  <c r="AI21" i="3"/>
  <c r="AQ18" i="3"/>
  <c r="BO18" i="3" s="1"/>
  <c r="AO18" i="3"/>
  <c r="BN18" i="3" s="1"/>
  <c r="AO17" i="3"/>
  <c r="BN17" i="3" s="1"/>
  <c r="AQ17" i="3"/>
  <c r="BO17" i="3" s="1"/>
  <c r="AQ16" i="3"/>
  <c r="BO16" i="3" s="1"/>
  <c r="AO16" i="3"/>
  <c r="BN16" i="3" s="1"/>
  <c r="AI15" i="3"/>
  <c r="AO15" i="3"/>
  <c r="AQ15" i="3"/>
  <c r="AI14" i="3"/>
  <c r="AO14" i="3"/>
  <c r="AQ14" i="3"/>
  <c r="AQ13" i="3"/>
  <c r="AO13" i="3"/>
  <c r="AI13" i="3"/>
  <c r="AI12" i="3"/>
  <c r="AO12" i="3"/>
  <c r="AQ12" i="3"/>
  <c r="AO11" i="3"/>
  <c r="BN11" i="3" s="1"/>
  <c r="AQ11" i="3"/>
  <c r="BO11" i="3" s="1"/>
  <c r="AI10" i="3"/>
  <c r="AO10" i="3"/>
  <c r="AQ10" i="3"/>
  <c r="AI9" i="3"/>
  <c r="AO9" i="3"/>
  <c r="AQ9" i="3"/>
  <c r="AQ8" i="3"/>
  <c r="BO8" i="3" s="1"/>
  <c r="AO8" i="3"/>
  <c r="BN8" i="3" s="1"/>
  <c r="AQ7" i="3"/>
  <c r="BO7" i="3" s="1"/>
  <c r="AO7" i="3"/>
  <c r="BN7" i="3" s="1"/>
  <c r="AQ6" i="3"/>
  <c r="BO6" i="3" s="1"/>
  <c r="AO6" i="3"/>
  <c r="BN6" i="3" s="1"/>
  <c r="BN5" i="3"/>
  <c r="AQ5" i="3"/>
  <c r="AQ4" i="3"/>
  <c r="BO4" i="3" s="1"/>
  <c r="AO4" i="3"/>
  <c r="BN4" i="3" s="1"/>
  <c r="AI2" i="3"/>
  <c r="AO2" i="3"/>
  <c r="AO3" i="3"/>
  <c r="AI3" i="3"/>
  <c r="AH248" i="2"/>
  <c r="AI248" i="2" s="1"/>
  <c r="AH247" i="2"/>
  <c r="AI247" i="2" s="1"/>
  <c r="AH246" i="2"/>
  <c r="AI246" i="2" s="1"/>
  <c r="AH245" i="2"/>
  <c r="AI245" i="2" s="1"/>
  <c r="AH244" i="2"/>
  <c r="AI244" i="2" s="1"/>
  <c r="AH243" i="2"/>
  <c r="AI243" i="2" s="1"/>
  <c r="AH242" i="2"/>
  <c r="AI242" i="2" s="1"/>
  <c r="AH241" i="2"/>
  <c r="AI241" i="2" s="1"/>
  <c r="AH240" i="2"/>
  <c r="AI240" i="2" s="1"/>
  <c r="AH239" i="2"/>
  <c r="AI239" i="2" s="1"/>
  <c r="AH238" i="2"/>
  <c r="AI238" i="2" s="1"/>
  <c r="AH237" i="2"/>
  <c r="AI237" i="2" s="1"/>
  <c r="AH236" i="2"/>
  <c r="AI236" i="2" s="1"/>
  <c r="AH235" i="2"/>
  <c r="AI235" i="2" s="1"/>
  <c r="AH234" i="2"/>
  <c r="AI234" i="2" s="1"/>
  <c r="AH233" i="2"/>
  <c r="AI233" i="2" s="1"/>
  <c r="AH232" i="2"/>
  <c r="AI232" i="2" s="1"/>
  <c r="AH231" i="2"/>
  <c r="AI231" i="2" s="1"/>
  <c r="AH230" i="2"/>
  <c r="AI230" i="2" s="1"/>
  <c r="AH229" i="2"/>
  <c r="AI229" i="2" s="1"/>
  <c r="AH228" i="2"/>
  <c r="AI228" i="2" s="1"/>
  <c r="AH227" i="2"/>
  <c r="AI227" i="2" s="1"/>
  <c r="AH226" i="2"/>
  <c r="AI226" i="2" s="1"/>
  <c r="AH225" i="2"/>
  <c r="AI225" i="2" s="1"/>
  <c r="AH224" i="2"/>
  <c r="AI224" i="2" s="1"/>
  <c r="AH223" i="2"/>
  <c r="AI223" i="2" s="1"/>
  <c r="AH222" i="2"/>
  <c r="AI222" i="2" s="1"/>
  <c r="AH221" i="2"/>
  <c r="AI221" i="2" s="1"/>
  <c r="AH220" i="2"/>
  <c r="AI220" i="2" s="1"/>
  <c r="AH219" i="2"/>
  <c r="AI219" i="2" s="1"/>
  <c r="AH218" i="2"/>
  <c r="AI218" i="2" s="1"/>
  <c r="AH217" i="2"/>
  <c r="AI217" i="2" s="1"/>
  <c r="AH216" i="2"/>
  <c r="AI216" i="2" s="1"/>
  <c r="AH215" i="2"/>
  <c r="AI215" i="2" s="1"/>
  <c r="AH214" i="2"/>
  <c r="AI214" i="2" s="1"/>
  <c r="AH213" i="2"/>
  <c r="AI213" i="2" s="1"/>
  <c r="AH212" i="2"/>
  <c r="AI212" i="2" s="1"/>
  <c r="AH211" i="2"/>
  <c r="AI211" i="2" s="1"/>
  <c r="AH210" i="2"/>
  <c r="AI210" i="2" s="1"/>
  <c r="AH209" i="2"/>
  <c r="AI209" i="2" s="1"/>
  <c r="AH208" i="2"/>
  <c r="AI208" i="2" s="1"/>
  <c r="AH207" i="2"/>
  <c r="AI207" i="2" s="1"/>
  <c r="AH206" i="2"/>
  <c r="AI206" i="2" s="1"/>
  <c r="AH205" i="2"/>
  <c r="AI205" i="2" s="1"/>
  <c r="AH204" i="2"/>
  <c r="AI204" i="2" s="1"/>
  <c r="AH203" i="2"/>
  <c r="AI203" i="2" s="1"/>
  <c r="AH202" i="2"/>
  <c r="AI202" i="2" s="1"/>
  <c r="AH201" i="2"/>
  <c r="AI201" i="2" s="1"/>
  <c r="AH200" i="2"/>
  <c r="AI200" i="2" s="1"/>
  <c r="AH199" i="2"/>
  <c r="AI199" i="2" s="1"/>
  <c r="AH198" i="2"/>
  <c r="AI198" i="2" s="1"/>
  <c r="AH197" i="2"/>
  <c r="AI197" i="2" s="1"/>
  <c r="AH196" i="2"/>
  <c r="AI196" i="2" s="1"/>
  <c r="AH195" i="2"/>
  <c r="AI195" i="2" s="1"/>
  <c r="AH194" i="2"/>
  <c r="AI194" i="2" s="1"/>
  <c r="AH193" i="2"/>
  <c r="AI193" i="2" s="1"/>
  <c r="AH192" i="2"/>
  <c r="AI192" i="2" s="1"/>
  <c r="AH191" i="2"/>
  <c r="AI191" i="2" s="1"/>
  <c r="AH190" i="2"/>
  <c r="AI190" i="2" s="1"/>
  <c r="AH189" i="2"/>
  <c r="AI189" i="2" s="1"/>
  <c r="AH188" i="2"/>
  <c r="AI188" i="2" s="1"/>
  <c r="AH187" i="2"/>
  <c r="AI187" i="2" s="1"/>
  <c r="AH186" i="2"/>
  <c r="AI186" i="2" s="1"/>
  <c r="AH185" i="2"/>
  <c r="AI185" i="2" s="1"/>
  <c r="AH184" i="2"/>
  <c r="AI184" i="2" s="1"/>
  <c r="AH183" i="2"/>
  <c r="AI183" i="2" s="1"/>
  <c r="AH182" i="2"/>
  <c r="AI182" i="2" s="1"/>
  <c r="AH181" i="2"/>
  <c r="AI181" i="2" s="1"/>
  <c r="AH180" i="2"/>
  <c r="AI180" i="2" s="1"/>
  <c r="AH179" i="2"/>
  <c r="AH178" i="2"/>
  <c r="AI178" i="2" s="1"/>
  <c r="AH166" i="2"/>
  <c r="AI166" i="2" s="1"/>
  <c r="AH165" i="2"/>
  <c r="AH164" i="2"/>
  <c r="AI164" i="2" s="1"/>
  <c r="AH163" i="2"/>
  <c r="AI163" i="2" s="1"/>
  <c r="AH162" i="2"/>
  <c r="AI162" i="2" s="1"/>
  <c r="AH161" i="2"/>
  <c r="AI161" i="2" s="1"/>
  <c r="BN158" i="3" l="1"/>
  <c r="BN165" i="3"/>
  <c r="BO174" i="3"/>
  <c r="BN174" i="3"/>
  <c r="BO168" i="3"/>
  <c r="BN168" i="3"/>
  <c r="BO164" i="3"/>
  <c r="BO124" i="3"/>
  <c r="BN160" i="3"/>
  <c r="BO160" i="3"/>
  <c r="BO158" i="3"/>
  <c r="BO161" i="3"/>
  <c r="BN159" i="3"/>
  <c r="BO157" i="3"/>
  <c r="BO122" i="3"/>
  <c r="BN124" i="3"/>
  <c r="BN122" i="3"/>
  <c r="BO298" i="3"/>
  <c r="BN318" i="3"/>
  <c r="BO20" i="3"/>
  <c r="BO266" i="3"/>
  <c r="BN326" i="3"/>
  <c r="BO290" i="3"/>
  <c r="BN290" i="3"/>
  <c r="BO306" i="3"/>
  <c r="BO155" i="3"/>
  <c r="BO165" i="3"/>
  <c r="BO282" i="3"/>
  <c r="BN20" i="3"/>
  <c r="BO270" i="3"/>
  <c r="BO294" i="3"/>
  <c r="BN19" i="3"/>
  <c r="BN23" i="3"/>
  <c r="BO163" i="3"/>
  <c r="BO19" i="3"/>
  <c r="BO169" i="3"/>
  <c r="BO278" i="3"/>
  <c r="BN22" i="3"/>
  <c r="BO23" i="3"/>
  <c r="BO43" i="3"/>
  <c r="BO274" i="3"/>
  <c r="BO302" i="3"/>
  <c r="BO22" i="3"/>
  <c r="BN43" i="3"/>
  <c r="BN310" i="3"/>
  <c r="BN30" i="3"/>
  <c r="BO159" i="3"/>
  <c r="BO286" i="3"/>
  <c r="BO42" i="3"/>
  <c r="BO167" i="3"/>
  <c r="BO92" i="3"/>
  <c r="BN92" i="3"/>
  <c r="BO109" i="3"/>
  <c r="BN109" i="3"/>
  <c r="BN242" i="3"/>
  <c r="BO242" i="3"/>
  <c r="BN261" i="3"/>
  <c r="BO261" i="3"/>
  <c r="BN269" i="3"/>
  <c r="BO269" i="3"/>
  <c r="BN277" i="3"/>
  <c r="BO277" i="3"/>
  <c r="BN293" i="3"/>
  <c r="BO293" i="3"/>
  <c r="BO57" i="3"/>
  <c r="BN57" i="3"/>
  <c r="BO67" i="3"/>
  <c r="BN67" i="3"/>
  <c r="BO80" i="3"/>
  <c r="BN80" i="3"/>
  <c r="BO93" i="3"/>
  <c r="BN93" i="3"/>
  <c r="BO110" i="3"/>
  <c r="BN110" i="3"/>
  <c r="BN134" i="3"/>
  <c r="BO134" i="3"/>
  <c r="BN198" i="3"/>
  <c r="BO198" i="3"/>
  <c r="BN267" i="3"/>
  <c r="BO267" i="3"/>
  <c r="BN280" i="3"/>
  <c r="BO280" i="3"/>
  <c r="BN299" i="3"/>
  <c r="BO299" i="3"/>
  <c r="BO54" i="3"/>
  <c r="BN54" i="3"/>
  <c r="BO81" i="3"/>
  <c r="BN81" i="3"/>
  <c r="BO98" i="3"/>
  <c r="BN98" i="3"/>
  <c r="BN141" i="3"/>
  <c r="BO141" i="3"/>
  <c r="BO78" i="3"/>
  <c r="BN78" i="3"/>
  <c r="BO102" i="3"/>
  <c r="BN102" i="3"/>
  <c r="BO119" i="3"/>
  <c r="BN119" i="3"/>
  <c r="BN129" i="3"/>
  <c r="BO129" i="3"/>
  <c r="BN175" i="3"/>
  <c r="BO175" i="3"/>
  <c r="BN183" i="3"/>
  <c r="BO183" i="3"/>
  <c r="BN189" i="3"/>
  <c r="BO189" i="3"/>
  <c r="BN319" i="3"/>
  <c r="BO319" i="3"/>
  <c r="BN292" i="3"/>
  <c r="BO292" i="3"/>
  <c r="BO424" i="3"/>
  <c r="BN424" i="3"/>
  <c r="BN454" i="3"/>
  <c r="BO454" i="3"/>
  <c r="BN452" i="3"/>
  <c r="BO452" i="3"/>
  <c r="BN465" i="3"/>
  <c r="BO465" i="3"/>
  <c r="BN470" i="3"/>
  <c r="BO470" i="3"/>
  <c r="BN281" i="3"/>
  <c r="BO281" i="3"/>
  <c r="BN313" i="3"/>
  <c r="BO313" i="3"/>
  <c r="BN458" i="3"/>
  <c r="BO458" i="3"/>
  <c r="BN464" i="3"/>
  <c r="BO464" i="3"/>
  <c r="BO52" i="3"/>
  <c r="BN52" i="3"/>
  <c r="BO103" i="3"/>
  <c r="BN103" i="3"/>
  <c r="BN301" i="3"/>
  <c r="BO301" i="3"/>
  <c r="BN25" i="3"/>
  <c r="BO62" i="3"/>
  <c r="BN62" i="3"/>
  <c r="BO86" i="3"/>
  <c r="BN86" i="3"/>
  <c r="BO106" i="3"/>
  <c r="BN106" i="3"/>
  <c r="BO126" i="3"/>
  <c r="BN126" i="3"/>
  <c r="BN137" i="3"/>
  <c r="BO137" i="3"/>
  <c r="BN143" i="3"/>
  <c r="BO143" i="3"/>
  <c r="BN205" i="3"/>
  <c r="BO205" i="3"/>
  <c r="BN218" i="3"/>
  <c r="BO218" i="3"/>
  <c r="BN237" i="3"/>
  <c r="BO237" i="3"/>
  <c r="BN250" i="3"/>
  <c r="BO250" i="3"/>
  <c r="BO53" i="3"/>
  <c r="BN53" i="3"/>
  <c r="BO63" i="3"/>
  <c r="BN63" i="3"/>
  <c r="BO87" i="3"/>
  <c r="BN87" i="3"/>
  <c r="BO107" i="3"/>
  <c r="BN107" i="3"/>
  <c r="BO121" i="3"/>
  <c r="BN121" i="3"/>
  <c r="BN131" i="3"/>
  <c r="BO131" i="3"/>
  <c r="BN144" i="3"/>
  <c r="BO144" i="3"/>
  <c r="BN151" i="3"/>
  <c r="BO151" i="3"/>
  <c r="BN191" i="3"/>
  <c r="BO191" i="3"/>
  <c r="BN272" i="3"/>
  <c r="BO272" i="3"/>
  <c r="BN291" i="3"/>
  <c r="BO291" i="3"/>
  <c r="BN304" i="3"/>
  <c r="BO304" i="3"/>
  <c r="BO51" i="3"/>
  <c r="BN51" i="3"/>
  <c r="BO64" i="3"/>
  <c r="BN64" i="3"/>
  <c r="BO77" i="3"/>
  <c r="BN77" i="3"/>
  <c r="BO94" i="3"/>
  <c r="BN94" i="3"/>
  <c r="BO118" i="3"/>
  <c r="BN118" i="3"/>
  <c r="BN152" i="3"/>
  <c r="BO152" i="3"/>
  <c r="BN192" i="3"/>
  <c r="BO192" i="3"/>
  <c r="BN199" i="3"/>
  <c r="BO199" i="3"/>
  <c r="BN209" i="3"/>
  <c r="BO209" i="3"/>
  <c r="BN225" i="3"/>
  <c r="BO225" i="3"/>
  <c r="BN241" i="3"/>
  <c r="BO241" i="3"/>
  <c r="BN257" i="3"/>
  <c r="BO257" i="3"/>
  <c r="BO55" i="3"/>
  <c r="BN55" i="3"/>
  <c r="BO65" i="3"/>
  <c r="BN65" i="3"/>
  <c r="BO75" i="3"/>
  <c r="BN75" i="3"/>
  <c r="BO89" i="3"/>
  <c r="BN89" i="3"/>
  <c r="BO99" i="3"/>
  <c r="BN99" i="3"/>
  <c r="BO125" i="3"/>
  <c r="BN125" i="3"/>
  <c r="BN136" i="3"/>
  <c r="BO136" i="3"/>
  <c r="BN146" i="3"/>
  <c r="BO146" i="3"/>
  <c r="BN153" i="3"/>
  <c r="BO153" i="3"/>
  <c r="BN177" i="3"/>
  <c r="BO177" i="3"/>
  <c r="BN196" i="3"/>
  <c r="BO196" i="3"/>
  <c r="BN207" i="3"/>
  <c r="BO207" i="3"/>
  <c r="BN215" i="3"/>
  <c r="BO215" i="3"/>
  <c r="BN223" i="3"/>
  <c r="BO223" i="3"/>
  <c r="BN231" i="3"/>
  <c r="BO231" i="3"/>
  <c r="BN239" i="3"/>
  <c r="BO239" i="3"/>
  <c r="BN247" i="3"/>
  <c r="BO247" i="3"/>
  <c r="BN255" i="3"/>
  <c r="BO255" i="3"/>
  <c r="BN263" i="3"/>
  <c r="BO263" i="3"/>
  <c r="BN279" i="3"/>
  <c r="BO279" i="3"/>
  <c r="BN295" i="3"/>
  <c r="BO295" i="3"/>
  <c r="BN325" i="3"/>
  <c r="BO325" i="3"/>
  <c r="BN273" i="3"/>
  <c r="BO273" i="3"/>
  <c r="BN305" i="3"/>
  <c r="BO305" i="3"/>
  <c r="BN317" i="3"/>
  <c r="BO317" i="3"/>
  <c r="BO428" i="3"/>
  <c r="BN428" i="3"/>
  <c r="BN312" i="3"/>
  <c r="BO312" i="3"/>
  <c r="BN321" i="3"/>
  <c r="BO321" i="3"/>
  <c r="BN460" i="3"/>
  <c r="BO460" i="3"/>
  <c r="BN284" i="3"/>
  <c r="BO284" i="3"/>
  <c r="BN327" i="3"/>
  <c r="BO327" i="3"/>
  <c r="BN466" i="3"/>
  <c r="BO466" i="3"/>
  <c r="BO59" i="3"/>
  <c r="BN59" i="3"/>
  <c r="BO73" i="3"/>
  <c r="BN73" i="3"/>
  <c r="BO83" i="3"/>
  <c r="BN83" i="3"/>
  <c r="BO123" i="3"/>
  <c r="BN123" i="3"/>
  <c r="BN150" i="3"/>
  <c r="BO150" i="3"/>
  <c r="BN190" i="3"/>
  <c r="BO190" i="3"/>
  <c r="BN197" i="3"/>
  <c r="BO197" i="3"/>
  <c r="BN213" i="3"/>
  <c r="BO213" i="3"/>
  <c r="BN226" i="3"/>
  <c r="BO226" i="3"/>
  <c r="BN245" i="3"/>
  <c r="BO245" i="3"/>
  <c r="BN258" i="3"/>
  <c r="BO258" i="3"/>
  <c r="BO50" i="3"/>
  <c r="BN50" i="3"/>
  <c r="BO104" i="3"/>
  <c r="BN104" i="3"/>
  <c r="BO117" i="3"/>
  <c r="BN117" i="3"/>
  <c r="BO127" i="3"/>
  <c r="BN127" i="3"/>
  <c r="BN201" i="3"/>
  <c r="BO201" i="3"/>
  <c r="BN264" i="3"/>
  <c r="BO264" i="3"/>
  <c r="BN283" i="3"/>
  <c r="BO283" i="3"/>
  <c r="BN296" i="3"/>
  <c r="BO296" i="3"/>
  <c r="BO71" i="3"/>
  <c r="BN71" i="3"/>
  <c r="BO91" i="3"/>
  <c r="BN91" i="3"/>
  <c r="BO105" i="3"/>
  <c r="BN105" i="3"/>
  <c r="BO115" i="3"/>
  <c r="BN115" i="3"/>
  <c r="BO128" i="3"/>
  <c r="BN128" i="3"/>
  <c r="BN135" i="3"/>
  <c r="BO135" i="3"/>
  <c r="BN145" i="3"/>
  <c r="BO145" i="3"/>
  <c r="BN188" i="3"/>
  <c r="BO188" i="3"/>
  <c r="BO61" i="3"/>
  <c r="BN61" i="3"/>
  <c r="BO72" i="3"/>
  <c r="BN72" i="3"/>
  <c r="BO85" i="3"/>
  <c r="BN85" i="3"/>
  <c r="BO95" i="3"/>
  <c r="BN95" i="3"/>
  <c r="BN142" i="3"/>
  <c r="BO142" i="3"/>
  <c r="BN171" i="3"/>
  <c r="BO171" i="3"/>
  <c r="BN179" i="3"/>
  <c r="BO179" i="3"/>
  <c r="BN193" i="3"/>
  <c r="BO193" i="3"/>
  <c r="BN456" i="3"/>
  <c r="BO456" i="3"/>
  <c r="BN276" i="3"/>
  <c r="BO276" i="3"/>
  <c r="BN308" i="3"/>
  <c r="BO308" i="3"/>
  <c r="BO410" i="3"/>
  <c r="BN410" i="3"/>
  <c r="BN297" i="3"/>
  <c r="BO297" i="3"/>
  <c r="BO66" i="3"/>
  <c r="BN66" i="3"/>
  <c r="BO116" i="3"/>
  <c r="BN116" i="3"/>
  <c r="BN130" i="3"/>
  <c r="BO130" i="3"/>
  <c r="BN210" i="3"/>
  <c r="BO210" i="3"/>
  <c r="BN229" i="3"/>
  <c r="BO229" i="3"/>
  <c r="BN285" i="3"/>
  <c r="BO285" i="3"/>
  <c r="BO49" i="3"/>
  <c r="BN49" i="3"/>
  <c r="BO56" i="3"/>
  <c r="BN56" i="3"/>
  <c r="BO69" i="3"/>
  <c r="BN69" i="3"/>
  <c r="BO79" i="3"/>
  <c r="BN79" i="3"/>
  <c r="BO96" i="3"/>
  <c r="BN96" i="3"/>
  <c r="BO113" i="3"/>
  <c r="BN113" i="3"/>
  <c r="BO120" i="3"/>
  <c r="BN120" i="3"/>
  <c r="BN133" i="3"/>
  <c r="BO133" i="3"/>
  <c r="BN147" i="3"/>
  <c r="BO147" i="3"/>
  <c r="BN186" i="3"/>
  <c r="BO186" i="3"/>
  <c r="BN200" i="3"/>
  <c r="BO200" i="3"/>
  <c r="BN221" i="3"/>
  <c r="BO221" i="3"/>
  <c r="BN234" i="3"/>
  <c r="BO234" i="3"/>
  <c r="BN253" i="3"/>
  <c r="BO253" i="3"/>
  <c r="BO70" i="3"/>
  <c r="BN70" i="3"/>
  <c r="BO97" i="3"/>
  <c r="BN97" i="3"/>
  <c r="BO114" i="3"/>
  <c r="BN114" i="3"/>
  <c r="BN187" i="3"/>
  <c r="BO187" i="3"/>
  <c r="BN203" i="3"/>
  <c r="BO203" i="3"/>
  <c r="BN211" i="3"/>
  <c r="BO211" i="3"/>
  <c r="BN219" i="3"/>
  <c r="BO219" i="3"/>
  <c r="BN227" i="3"/>
  <c r="BO227" i="3"/>
  <c r="BN235" i="3"/>
  <c r="BO235" i="3"/>
  <c r="BN243" i="3"/>
  <c r="BO243" i="3"/>
  <c r="BN251" i="3"/>
  <c r="BO251" i="3"/>
  <c r="BN259" i="3"/>
  <c r="BO259" i="3"/>
  <c r="BN275" i="3"/>
  <c r="BO275" i="3"/>
  <c r="BN288" i="3"/>
  <c r="BO288" i="3"/>
  <c r="BN307" i="3"/>
  <c r="BO307" i="3"/>
  <c r="BO88" i="3"/>
  <c r="BN88" i="3"/>
  <c r="BO101" i="3"/>
  <c r="BN101" i="3"/>
  <c r="BO111" i="3"/>
  <c r="BN111" i="3"/>
  <c r="BN185" i="3"/>
  <c r="BO185" i="3"/>
  <c r="BN195" i="3"/>
  <c r="BO195" i="3"/>
  <c r="BN217" i="3"/>
  <c r="BO217" i="3"/>
  <c r="BN233" i="3"/>
  <c r="BO233" i="3"/>
  <c r="BN249" i="3"/>
  <c r="BO249" i="3"/>
  <c r="BN265" i="3"/>
  <c r="BO265" i="3"/>
  <c r="BO82" i="3"/>
  <c r="BN82" i="3"/>
  <c r="BO112" i="3"/>
  <c r="BN112" i="3"/>
  <c r="BN139" i="3"/>
  <c r="BO139" i="3"/>
  <c r="BN149" i="3"/>
  <c r="BO149" i="3"/>
  <c r="BN173" i="3"/>
  <c r="BO173" i="3"/>
  <c r="BN181" i="3"/>
  <c r="BO181" i="3"/>
  <c r="BN271" i="3"/>
  <c r="BO271" i="3"/>
  <c r="BN287" i="3"/>
  <c r="BO287" i="3"/>
  <c r="BN303" i="3"/>
  <c r="BO303" i="3"/>
  <c r="BN328" i="3"/>
  <c r="BO328" i="3"/>
  <c r="BN448" i="3"/>
  <c r="BO448" i="3"/>
  <c r="BN289" i="3"/>
  <c r="BO289" i="3"/>
  <c r="BN320" i="3"/>
  <c r="BO320" i="3"/>
  <c r="BN329" i="3"/>
  <c r="BO329" i="3"/>
  <c r="BO418" i="3"/>
  <c r="BN418" i="3"/>
  <c r="BN309" i="3"/>
  <c r="BO309" i="3"/>
  <c r="BN468" i="3"/>
  <c r="BO468" i="3"/>
  <c r="BN268" i="3"/>
  <c r="BO268" i="3"/>
  <c r="BN300" i="3"/>
  <c r="BO300" i="3"/>
  <c r="BN333" i="3"/>
  <c r="BO333" i="3"/>
  <c r="BN450" i="3"/>
  <c r="BO450" i="3"/>
  <c r="BN462" i="3"/>
  <c r="BO462" i="3"/>
  <c r="BO44" i="3"/>
  <c r="BN44" i="3"/>
  <c r="BN41" i="3"/>
  <c r="BN36" i="3"/>
  <c r="BO36" i="3"/>
  <c r="BO32" i="3"/>
  <c r="BN32" i="3"/>
  <c r="BO30" i="3"/>
  <c r="BO31" i="3"/>
  <c r="BN31" i="3"/>
  <c r="BO27" i="3"/>
  <c r="BN27" i="3"/>
  <c r="BO25" i="3"/>
  <c r="BN26" i="3"/>
  <c r="BO26" i="3"/>
  <c r="BO21" i="3"/>
  <c r="BN21" i="3"/>
  <c r="BN15" i="3"/>
  <c r="BO15" i="3"/>
  <c r="BO14" i="3"/>
  <c r="BN14" i="3"/>
  <c r="BN13" i="3"/>
  <c r="BO13" i="3"/>
  <c r="BN12" i="3"/>
  <c r="BO12" i="3"/>
  <c r="BO9" i="3"/>
  <c r="BN9" i="3"/>
  <c r="BN10" i="3"/>
  <c r="BO10" i="3"/>
  <c r="BO5" i="3"/>
  <c r="BN3" i="3"/>
  <c r="BO3" i="3"/>
  <c r="BO2" i="3"/>
  <c r="BN2" i="3"/>
  <c r="AH160" i="2" l="1"/>
  <c r="AI160" i="2" s="1"/>
  <c r="AH159" i="2"/>
  <c r="AH158" i="2"/>
  <c r="AI158" i="2" s="1"/>
  <c r="AH157" i="2"/>
  <c r="AI157" i="2" s="1"/>
  <c r="AH156" i="2"/>
  <c r="AI156" i="2" s="1"/>
  <c r="AH155" i="2"/>
  <c r="AI155" i="2" s="1"/>
  <c r="AH154" i="2"/>
  <c r="AI154" i="2" s="1"/>
  <c r="AH153" i="2"/>
  <c r="AI153" i="2" s="1"/>
  <c r="AH152" i="2"/>
  <c r="AI152" i="2" s="1"/>
  <c r="AH151" i="2"/>
  <c r="AI151" i="2" s="1"/>
  <c r="AH150" i="2"/>
  <c r="AI150" i="2" s="1"/>
  <c r="AH149" i="2"/>
  <c r="AI149" i="2" s="1"/>
  <c r="AH148" i="2"/>
  <c r="AI148" i="2" s="1"/>
  <c r="AH147" i="2"/>
  <c r="AI147" i="2" s="1"/>
  <c r="AH146" i="2"/>
  <c r="AI146" i="2" s="1"/>
  <c r="AH145" i="2"/>
  <c r="AI145" i="2" s="1"/>
  <c r="AH144" i="2"/>
  <c r="AI144" i="2" s="1"/>
  <c r="AF144" i="2"/>
  <c r="AH143" i="2"/>
  <c r="AI143" i="2" s="1"/>
  <c r="AH142" i="2"/>
  <c r="AI142" i="2" s="1"/>
  <c r="AH141" i="2"/>
  <c r="AI141" i="2" s="1"/>
  <c r="AH140" i="2"/>
  <c r="AI140" i="2" s="1"/>
  <c r="AH139" i="2"/>
  <c r="AI139" i="2" s="1"/>
  <c r="AH138" i="2"/>
  <c r="AI138" i="2" s="1"/>
  <c r="AH137" i="2"/>
  <c r="AI137" i="2" s="1"/>
  <c r="AH136" i="2"/>
  <c r="AI136" i="2" s="1"/>
  <c r="AH135" i="2"/>
  <c r="AI135" i="2" s="1"/>
  <c r="AH134" i="2"/>
  <c r="AI134" i="2" s="1"/>
  <c r="AH133" i="2"/>
  <c r="AI133" i="2" s="1"/>
  <c r="AH132" i="2"/>
  <c r="AI132" i="2" s="1"/>
  <c r="AH131" i="2"/>
  <c r="AI131" i="2" s="1"/>
  <c r="AH130" i="2"/>
  <c r="AI130" i="2" s="1"/>
  <c r="AH129" i="2"/>
  <c r="AI129" i="2" s="1"/>
  <c r="AH128" i="2"/>
  <c r="AI128" i="2" s="1"/>
  <c r="AH127" i="2"/>
  <c r="AI127" i="2" s="1"/>
  <c r="AH126" i="2"/>
  <c r="AI126" i="2" s="1"/>
  <c r="AH125" i="2"/>
  <c r="AI125" i="2" s="1"/>
  <c r="AH124" i="2"/>
  <c r="AI124" i="2" s="1"/>
  <c r="AH123" i="2"/>
  <c r="AI123" i="2" s="1"/>
  <c r="AH122" i="2"/>
  <c r="AI122" i="2" s="1"/>
  <c r="AH121" i="2"/>
  <c r="AI121" i="2" s="1"/>
  <c r="AH120" i="2"/>
  <c r="AI120" i="2" s="1"/>
  <c r="AH119" i="2"/>
  <c r="AI119" i="2" s="1"/>
  <c r="AH118" i="2"/>
  <c r="AI118" i="2" s="1"/>
  <c r="AH117" i="2"/>
  <c r="AI117" i="2" s="1"/>
  <c r="AH116" i="2"/>
  <c r="AI116" i="2" s="1"/>
  <c r="AH115" i="2"/>
  <c r="AI115" i="2" s="1"/>
  <c r="AH114" i="2"/>
  <c r="AI114" i="2" s="1"/>
  <c r="AH113" i="2"/>
  <c r="AI113" i="2" s="1"/>
  <c r="AH112" i="2"/>
  <c r="AI112" i="2" s="1"/>
  <c r="AH111" i="2"/>
  <c r="AI111" i="2" s="1"/>
  <c r="AH110" i="2"/>
  <c r="AI110" i="2" s="1"/>
  <c r="AH109" i="2"/>
  <c r="AI109" i="2" s="1"/>
  <c r="AH108" i="2"/>
  <c r="AI108" i="2" s="1"/>
  <c r="AH107" i="2"/>
  <c r="AI107" i="2" s="1"/>
  <c r="AH106" i="2"/>
  <c r="AI106" i="2" s="1"/>
  <c r="AH105" i="2"/>
  <c r="AI105" i="2" s="1"/>
  <c r="AH104" i="2"/>
  <c r="AI104" i="2" s="1"/>
  <c r="AH103" i="2"/>
  <c r="AI103" i="2" s="1"/>
  <c r="AH102" i="2"/>
  <c r="AI102" i="2" s="1"/>
  <c r="AH101" i="2"/>
  <c r="AI101" i="2" s="1"/>
  <c r="AH90" i="2"/>
  <c r="AI90" i="2" s="1"/>
  <c r="AH89" i="2"/>
  <c r="AI89" i="2" s="1"/>
  <c r="AH88" i="2"/>
  <c r="AI88" i="2" s="1"/>
  <c r="AH2" i="2"/>
  <c r="AI2" i="2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H3" i="2"/>
  <c r="AI3" i="2" s="1"/>
  <c r="AH4" i="2"/>
  <c r="AI4" i="2" s="1"/>
  <c r="AH5" i="2"/>
  <c r="AI5" i="2" s="1"/>
  <c r="AH6" i="2"/>
  <c r="AI6" i="2" s="1"/>
  <c r="AH7" i="2"/>
  <c r="AI7" i="2" s="1"/>
  <c r="AH8" i="2"/>
  <c r="AI8" i="2" s="1"/>
  <c r="AH9" i="2"/>
  <c r="AI9" i="2" s="1"/>
  <c r="AH10" i="2"/>
  <c r="AI10" i="2" s="1"/>
  <c r="AH11" i="2"/>
  <c r="AI11" i="2" s="1"/>
  <c r="AH12" i="2"/>
  <c r="AI12" i="2" s="1"/>
  <c r="AH13" i="2"/>
  <c r="AI13" i="2" s="1"/>
  <c r="AH14" i="2"/>
  <c r="AI14" i="2" s="1"/>
  <c r="AH15" i="2"/>
  <c r="AI15" i="2" s="1"/>
  <c r="AH16" i="2"/>
  <c r="AI16" i="2" s="1"/>
  <c r="AH17" i="2"/>
  <c r="AI17" i="2"/>
  <c r="AH18" i="2"/>
  <c r="AI18" i="2" s="1"/>
  <c r="AH19" i="2"/>
  <c r="AI19" i="2" s="1"/>
  <c r="AH20" i="2"/>
  <c r="AI20" i="2"/>
  <c r="AH21" i="2"/>
  <c r="AI21" i="2" s="1"/>
  <c r="AH22" i="2"/>
  <c r="AI22" i="2" s="1"/>
  <c r="AH23" i="2"/>
  <c r="AI23" i="2" s="1"/>
  <c r="AH24" i="2"/>
  <c r="AI24" i="2" s="1"/>
  <c r="AH25" i="2"/>
  <c r="AI25" i="2" s="1"/>
  <c r="AH26" i="2"/>
  <c r="AI26" i="2" s="1"/>
  <c r="AH27" i="2"/>
  <c r="AI27" i="2" s="1"/>
  <c r="AH28" i="2"/>
  <c r="AI28" i="2" s="1"/>
  <c r="AH29" i="2"/>
  <c r="AI29" i="2" s="1"/>
  <c r="AH30" i="2"/>
  <c r="AI30" i="2" s="1"/>
  <c r="AH31" i="2"/>
  <c r="AI31" i="2" s="1"/>
  <c r="AH32" i="2"/>
  <c r="AI32" i="2" s="1"/>
  <c r="AH33" i="2"/>
  <c r="AI33" i="2" s="1"/>
  <c r="AH34" i="2"/>
  <c r="AI34" i="2" s="1"/>
  <c r="AH35" i="2"/>
  <c r="AI35" i="2" s="1"/>
  <c r="AH36" i="2"/>
  <c r="AI36" i="2" s="1"/>
  <c r="AH37" i="2"/>
  <c r="AI37" i="2" s="1"/>
  <c r="AH38" i="2"/>
  <c r="AI38" i="2" s="1"/>
  <c r="AH39" i="2"/>
  <c r="AI39" i="2" s="1"/>
  <c r="AH40" i="2"/>
  <c r="AI40" i="2" s="1"/>
  <c r="AH41" i="2"/>
  <c r="AI41" i="2" s="1"/>
  <c r="AH42" i="2"/>
  <c r="AI42" i="2" s="1"/>
  <c r="AH43" i="2"/>
  <c r="AI43" i="2" s="1"/>
  <c r="AH44" i="2"/>
  <c r="AI44" i="2" s="1"/>
  <c r="AH45" i="2"/>
  <c r="AI45" i="2" s="1"/>
  <c r="AH46" i="2"/>
  <c r="AI46" i="2" s="1"/>
  <c r="AH47" i="2"/>
  <c r="AI47" i="2" s="1"/>
  <c r="AH48" i="2"/>
  <c r="AI48" i="2" s="1"/>
  <c r="AH49" i="2"/>
  <c r="AI49" i="2" s="1"/>
  <c r="AH50" i="2"/>
  <c r="AI50" i="2" s="1"/>
  <c r="AH51" i="2"/>
  <c r="AI51" i="2" s="1"/>
  <c r="AH52" i="2"/>
  <c r="AI52" i="2" s="1"/>
  <c r="AH53" i="2"/>
  <c r="AI53" i="2" s="1"/>
  <c r="AH54" i="2"/>
  <c r="AI54" i="2" s="1"/>
  <c r="AH55" i="2"/>
  <c r="AI55" i="2" s="1"/>
  <c r="AH56" i="2"/>
  <c r="AI56" i="2" s="1"/>
  <c r="AH57" i="2"/>
  <c r="AI57" i="2" s="1"/>
  <c r="AH58" i="2"/>
  <c r="AI58" i="2" s="1"/>
  <c r="AH59" i="2"/>
  <c r="AI59" i="2" s="1"/>
  <c r="AH60" i="2"/>
  <c r="AI60" i="2" s="1"/>
  <c r="AH61" i="2"/>
  <c r="AI61" i="2" s="1"/>
  <c r="AH62" i="2"/>
  <c r="AI62" i="2" s="1"/>
  <c r="AH63" i="2"/>
  <c r="AI63" i="2" s="1"/>
  <c r="AH64" i="2"/>
  <c r="AI64" i="2" s="1"/>
  <c r="AH65" i="2"/>
  <c r="AI65" i="2" s="1"/>
  <c r="AH66" i="2"/>
  <c r="AI66" i="2" s="1"/>
  <c r="AH67" i="2"/>
  <c r="AI67" i="2" s="1"/>
  <c r="AH68" i="2"/>
  <c r="AI68" i="2" s="1"/>
  <c r="AH69" i="2"/>
  <c r="AI69" i="2" s="1"/>
  <c r="AH70" i="2"/>
  <c r="AI70" i="2" s="1"/>
  <c r="AH71" i="2"/>
  <c r="AI71" i="2" s="1"/>
  <c r="AH72" i="2"/>
  <c r="AI72" i="2" s="1"/>
  <c r="AH73" i="2"/>
  <c r="AI73" i="2" s="1"/>
  <c r="AH74" i="2"/>
  <c r="AI74" i="2" s="1"/>
  <c r="AH75" i="2"/>
  <c r="AI75" i="2" s="1"/>
  <c r="AH76" i="2"/>
  <c r="AI76" i="2" s="1"/>
  <c r="AH77" i="2"/>
  <c r="AI77" i="2" s="1"/>
  <c r="AH78" i="2"/>
  <c r="AI78" i="2" s="1"/>
  <c r="AH79" i="2"/>
  <c r="AI79" i="2" s="1"/>
  <c r="AH80" i="2"/>
  <c r="AI80" i="2" s="1"/>
  <c r="AH81" i="2"/>
  <c r="AH82" i="2"/>
  <c r="AH83" i="2"/>
  <c r="AI83" i="2" s="1"/>
  <c r="AH84" i="2"/>
  <c r="AI84" i="2" s="1"/>
  <c r="AH85" i="2"/>
  <c r="AI85" i="2" s="1"/>
  <c r="AH86" i="2"/>
  <c r="AI86" i="2" s="1"/>
  <c r="AH87" i="2"/>
  <c r="AI8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92" authorId="0" shapeId="0" xr:uid="{6F493750-6876-4906-A831-E2E67218E10A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<sst xmlns="http://schemas.openxmlformats.org/spreadsheetml/2006/main" count="94783" uniqueCount="13867">
  <si>
    <t>S.NO</t>
  </si>
  <si>
    <t xml:space="preserve">YEAR </t>
  </si>
  <si>
    <t>MONTH</t>
  </si>
  <si>
    <t>DATE</t>
  </si>
  <si>
    <t>INSURANCE COMPANY NAME</t>
  </si>
  <si>
    <t>VERTICAL</t>
  </si>
  <si>
    <t>IMD CODE</t>
  </si>
  <si>
    <t>LOB</t>
  </si>
  <si>
    <t>PACKAGE/LIABILITY</t>
  </si>
  <si>
    <t>FUEL TYPE</t>
  </si>
  <si>
    <t>REN/ROLL/NEW/USED</t>
  </si>
  <si>
    <t>ADDON (YES/NO)</t>
  </si>
  <si>
    <t>CUSTOMER NAME</t>
  </si>
  <si>
    <t>MOB NO</t>
  </si>
  <si>
    <t>LOCATION</t>
  </si>
  <si>
    <t>REG. NUMBER</t>
  </si>
  <si>
    <t>VEHICLE MAKE</t>
  </si>
  <si>
    <t>VEHICLE MODEL</t>
  </si>
  <si>
    <t>CC/GVW</t>
  </si>
  <si>
    <t>BIKE/SCOOTER</t>
  </si>
  <si>
    <t>YEAR OF MANUFACTURE</t>
  </si>
  <si>
    <t>ENGINE NUMBER</t>
  </si>
  <si>
    <t>CHASIS NUMBER</t>
  </si>
  <si>
    <t>POLICY NO</t>
  </si>
  <si>
    <t>COVERNOTE NO</t>
  </si>
  <si>
    <t>IDV/ SUM INSURED</t>
  </si>
  <si>
    <t>NCB</t>
  </si>
  <si>
    <t>RISK START DATE</t>
  </si>
  <si>
    <t xml:space="preserve">OD EXPIRE DATE </t>
  </si>
  <si>
    <t>RENEWAL DATE</t>
  </si>
  <si>
    <t>LOADING</t>
  </si>
  <si>
    <t>OD PREMIUM</t>
  </si>
  <si>
    <t>TP ONLY PREMIUM</t>
  </si>
  <si>
    <t>NET PREMIUM</t>
  </si>
  <si>
    <t>TOTAL PREMIUM</t>
  </si>
  <si>
    <t>NET/OD</t>
  </si>
  <si>
    <t>REC %</t>
  </si>
  <si>
    <t>REC AMT</t>
  </si>
  <si>
    <t>NET REC</t>
  </si>
  <si>
    <t>DIS %</t>
  </si>
  <si>
    <t>DIS AMT</t>
  </si>
  <si>
    <t>RET %</t>
  </si>
  <si>
    <t>RET AMT</t>
  </si>
  <si>
    <t>SUB RET %</t>
  </si>
  <si>
    <t>SUB RET AMT</t>
  </si>
  <si>
    <t>REVENUE</t>
  </si>
  <si>
    <t>MODE OF PAYMENT</t>
  </si>
  <si>
    <t>CHEQUE NUMBER</t>
  </si>
  <si>
    <t>BANK NAME</t>
  </si>
  <si>
    <t>LEADER NAME</t>
  </si>
  <si>
    <t>EMPLOYEE NAME</t>
  </si>
  <si>
    <t>DISTRIBUTOR</t>
  </si>
  <si>
    <t>SUB RETAILER</t>
  </si>
  <si>
    <t>PAYMENT STATUS</t>
  </si>
  <si>
    <t>POLICY CREATED BY</t>
  </si>
  <si>
    <t>DEALER/AGENT</t>
  </si>
  <si>
    <t>POSP/YTBL</t>
  </si>
  <si>
    <t>DATE OF SUBMITTED</t>
  </si>
  <si>
    <t>CUT &amp; PAID AMT DATE</t>
  </si>
  <si>
    <t>POLICY BOOKING MONTH</t>
  </si>
  <si>
    <t>REMARK</t>
  </si>
  <si>
    <t>BOOKED/UNBOOKED</t>
  </si>
  <si>
    <t>TODAY</t>
  </si>
  <si>
    <t>GRID</t>
  </si>
  <si>
    <t>PENDING FROM</t>
  </si>
  <si>
    <t>RETAILER</t>
  </si>
  <si>
    <t>CNP STATUS</t>
  </si>
  <si>
    <t>BRANCH</t>
  </si>
  <si>
    <t>DEC</t>
  </si>
  <si>
    <t>HEUTE AND MORGEN INSURANCE</t>
  </si>
  <si>
    <t>PCV(3W)</t>
  </si>
  <si>
    <t>PACKAGE</t>
  </si>
  <si>
    <t>CNG</t>
  </si>
  <si>
    <t>NEW</t>
  </si>
  <si>
    <t>NO</t>
  </si>
  <si>
    <t>NA</t>
  </si>
  <si>
    <t>BAJAJ AUTO LTD</t>
  </si>
  <si>
    <t>PCV</t>
  </si>
  <si>
    <t>NET</t>
  </si>
  <si>
    <t>ONLINE KOTAK</t>
  </si>
  <si>
    <t>NO SUB RETAILER</t>
  </si>
  <si>
    <t>PENDING</t>
  </si>
  <si>
    <t>DIRECT</t>
  </si>
  <si>
    <t>DEALER</t>
  </si>
  <si>
    <t>0-7 DAYS</t>
  </si>
  <si>
    <t>BAJAJ ALLIANZ</t>
  </si>
  <si>
    <t>TW</t>
  </si>
  <si>
    <t>PETROL</t>
  </si>
  <si>
    <t>LAKSHMI DEVI</t>
  </si>
  <si>
    <t>LUCKNOW</t>
  </si>
  <si>
    <t>HONDA</t>
  </si>
  <si>
    <t>SP 125</t>
  </si>
  <si>
    <t>BIKE</t>
  </si>
  <si>
    <t>JC94ED2108993</t>
  </si>
  <si>
    <t>ME4JC941LRD201196</t>
  </si>
  <si>
    <t>OG-25-1316-1826-00018553</t>
  </si>
  <si>
    <t>FLOAT</t>
  </si>
  <si>
    <t>SHAMSHER SINGH</t>
  </si>
  <si>
    <t>MANISHANKAR SHUKLA</t>
  </si>
  <si>
    <t>JUGAL KISHORE</t>
  </si>
  <si>
    <t>PAID</t>
  </si>
  <si>
    <t>UNITED INDIA</t>
  </si>
  <si>
    <t>BRC0001035</t>
  </si>
  <si>
    <t>MRS MONIKA</t>
  </si>
  <si>
    <t>TVS</t>
  </si>
  <si>
    <t>APACHE RTR</t>
  </si>
  <si>
    <t>0802003124P113896551</t>
  </si>
  <si>
    <t>GE5KR2802485</t>
  </si>
  <si>
    <t>MD637GE55R2K02655</t>
  </si>
  <si>
    <t>SHYAM SP TVS</t>
  </si>
  <si>
    <t>TATA AIG</t>
  </si>
  <si>
    <t>Mr. MASHUQ AALM</t>
  </si>
  <si>
    <t>RAIDER</t>
  </si>
  <si>
    <t>AF9HR1623763</t>
  </si>
  <si>
    <t>MD625AF95R1H24792</t>
  </si>
  <si>
    <t>MOHD FAIZAN</t>
  </si>
  <si>
    <t>SHINE</t>
  </si>
  <si>
    <t>JC85ED3419292</t>
  </si>
  <si>
    <t>ME4JC85HGRD134819</t>
  </si>
  <si>
    <t>OG-25-1316-1826-00018501</t>
  </si>
  <si>
    <t>NAZIA BANO</t>
  </si>
  <si>
    <t>ACTIVA</t>
  </si>
  <si>
    <t>SCOOTER</t>
  </si>
  <si>
    <t>JK15ED5341911</t>
  </si>
  <si>
    <t>ME4JK156FRD341890</t>
  </si>
  <si>
    <t>OG-25-1316-1826-00018499</t>
  </si>
  <si>
    <t>MERAJUDDIN</t>
  </si>
  <si>
    <t>JK15EW4323519</t>
  </si>
  <si>
    <t>ME4JK155LRW323560</t>
  </si>
  <si>
    <t>OG-25-1316-1826-00018498</t>
  </si>
  <si>
    <t>PARVEZ AHMAD</t>
  </si>
  <si>
    <t>JC94ED2108911</t>
  </si>
  <si>
    <t>ME4JC942LRD201158</t>
  </si>
  <si>
    <t>OG-25-1316-1826-00018496</t>
  </si>
  <si>
    <t>RAM PRASAD</t>
  </si>
  <si>
    <t>JK15ED7095956</t>
  </si>
  <si>
    <t>ME4JK158LRD095882</t>
  </si>
  <si>
    <t>OG-25-1316-1826-00018526</t>
  </si>
  <si>
    <t>ANIL KUMAR MISHRA</t>
  </si>
  <si>
    <t>JK15ED7095901</t>
  </si>
  <si>
    <t>ME4JK158LRD095828</t>
  </si>
  <si>
    <t>OG-25-1316-1826-00018528</t>
  </si>
  <si>
    <t>Mr. SHARAD KUMAR MISHRA</t>
  </si>
  <si>
    <t>AF9NR1210145</t>
  </si>
  <si>
    <t>MD625AF9XR1N11589</t>
  </si>
  <si>
    <t>KRISHNA TVS</t>
  </si>
  <si>
    <t>MR MADHUBALA</t>
  </si>
  <si>
    <t>SULTANPUR</t>
  </si>
  <si>
    <t>BAJAJ</t>
  </si>
  <si>
    <t>PULSAR</t>
  </si>
  <si>
    <t>0802003124P113889607</t>
  </si>
  <si>
    <t>DHXPRG68012</t>
  </si>
  <si>
    <t>MD2B68BX7RPG12844</t>
  </si>
  <si>
    <t>INDRABHAN DWIVEDI</t>
  </si>
  <si>
    <t>SHIVAY AUTO</t>
  </si>
  <si>
    <t>MRS ANJALI</t>
  </si>
  <si>
    <t>0802003124P113890947</t>
  </si>
  <si>
    <t>DHXPRH96088</t>
  </si>
  <si>
    <t>MD2B68BX4RPH38191</t>
  </si>
  <si>
    <t>UIIP2703004325</t>
  </si>
  <si>
    <t xml:space="preserve">BHEERANNA  CHANDRAKANT MUGALI </t>
  </si>
  <si>
    <t>BIJAPUR</t>
  </si>
  <si>
    <t>SHINE 125 DRUM</t>
  </si>
  <si>
    <t>125</t>
  </si>
  <si>
    <t>JC85ED3537898</t>
  </si>
  <si>
    <t>ME4JC85JLRD362466</t>
  </si>
  <si>
    <t>2703003124P113834888</t>
  </si>
  <si>
    <t>78620</t>
  </si>
  <si>
    <t>01/12/2024</t>
  </si>
  <si>
    <t>30/11/2025</t>
  </si>
  <si>
    <t>30/11/2029</t>
  </si>
  <si>
    <t>264</t>
  </si>
  <si>
    <t>4376</t>
  </si>
  <si>
    <t>CST LINK</t>
  </si>
  <si>
    <t xml:space="preserve">RAJESH </t>
  </si>
  <si>
    <t>KIRAN AMBORE</t>
  </si>
  <si>
    <t>PATIL AUTOMOTIVES</t>
  </si>
  <si>
    <t>POSP</t>
  </si>
  <si>
    <t xml:space="preserve">MADIVALAPPA  BASAVARAJ DORI </t>
  </si>
  <si>
    <t>SUZUKI</t>
  </si>
  <si>
    <t>JC85EG3309192</t>
  </si>
  <si>
    <t>ME4JC85JLRG207509</t>
  </si>
  <si>
    <t>2703003124P113835741</t>
  </si>
  <si>
    <t>NIZAMMODDIN  KHAJA MOHINUDDIN</t>
  </si>
  <si>
    <t>JC85ED3544859</t>
  </si>
  <si>
    <t>ME4JC85JLRD366669</t>
  </si>
  <si>
    <t>2703003124P113836097</t>
  </si>
  <si>
    <t xml:space="preserve">KUMAR  GOPU CHAVAN </t>
  </si>
  <si>
    <t>UNICORN OBD 2</t>
  </si>
  <si>
    <t>160</t>
  </si>
  <si>
    <t>KC40EG3236940</t>
  </si>
  <si>
    <t>ME4KC404LRG235778</t>
  </si>
  <si>
    <t>2703003124P113837056</t>
  </si>
  <si>
    <t>106096</t>
  </si>
  <si>
    <t>373</t>
  </si>
  <si>
    <t>7890</t>
  </si>
  <si>
    <t>APSAR PATEL</t>
  </si>
  <si>
    <t>JC85ED3544995</t>
  </si>
  <si>
    <t>ME4JC85JLRD366632</t>
  </si>
  <si>
    <t>2703003124P113837155</t>
  </si>
  <si>
    <t xml:space="preserve">FARUQ  JAFARSAB PATHAN </t>
  </si>
  <si>
    <t>SP 125-DISK</t>
  </si>
  <si>
    <t>JC94EG2291231</t>
  </si>
  <si>
    <t>ME4JC942LRG608153</t>
  </si>
  <si>
    <t>2703003124P113837407</t>
  </si>
  <si>
    <t>88439</t>
  </si>
  <si>
    <t>296</t>
  </si>
  <si>
    <t xml:space="preserve">SHANKAR MADEV SINDAGI </t>
  </si>
  <si>
    <t>JC85EG3312684</t>
  </si>
  <si>
    <t>ME4JC85JLRG209871</t>
  </si>
  <si>
    <t>2703003124P113837437</t>
  </si>
  <si>
    <t xml:space="preserve">VIRESH ALLAMAPRABHU KODEKALAMATA </t>
  </si>
  <si>
    <t>JC85ED3544968</t>
  </si>
  <si>
    <t>ME4JC85JLRD366607</t>
  </si>
  <si>
    <t>2703003124P113837540</t>
  </si>
  <si>
    <t>HANAMANT HONNAPPA KADEGOL</t>
  </si>
  <si>
    <t>SHINE 100 OBD2</t>
  </si>
  <si>
    <t>100</t>
  </si>
  <si>
    <t>HC15EG1418904</t>
  </si>
  <si>
    <t>ME4HC152JRG418556</t>
  </si>
  <si>
    <t>2703003124P113852240</t>
  </si>
  <si>
    <t>63429</t>
  </si>
  <si>
    <t>02/12/2024</t>
  </si>
  <si>
    <t>01/12/2029</t>
  </si>
  <si>
    <t>213</t>
  </si>
  <si>
    <t>RAJABAKSR MAIBUSAB NADAF</t>
  </si>
  <si>
    <t>KC40EG3233592</t>
  </si>
  <si>
    <t>ME4KC404LRG246988</t>
  </si>
  <si>
    <t>2703003124P113860450</t>
  </si>
  <si>
    <t xml:space="preserve">SHIVAPPA MAHARAY HARAGOL </t>
  </si>
  <si>
    <t>JC85ED3543880</t>
  </si>
  <si>
    <t>ME4JC85JLRD366146</t>
  </si>
  <si>
    <t>2703003124P113861455</t>
  </si>
  <si>
    <t xml:space="preserve">MOHAMMED IQBAL  ABDULRAHEMAN MULLA </t>
  </si>
  <si>
    <t>CD 110 DREAM DELUXE</t>
  </si>
  <si>
    <t>110</t>
  </si>
  <si>
    <t>JC89EG3108751</t>
  </si>
  <si>
    <t>ME4JC899LRG108637</t>
  </si>
  <si>
    <t>2703003124P113868311</t>
  </si>
  <si>
    <t>70858</t>
  </si>
  <si>
    <t>238</t>
  </si>
  <si>
    <t>MAIBOOBSAB  LALASAHEB NADAF</t>
  </si>
  <si>
    <t>KC40EG3243504</t>
  </si>
  <si>
    <t>ME4KC404LRG243261</t>
  </si>
  <si>
    <t>2703003124P113883826</t>
  </si>
  <si>
    <t xml:space="preserve">MUDANNA  MALAKARISIDDA ODEYR </t>
  </si>
  <si>
    <t>JC85ED3544960</t>
  </si>
  <si>
    <t>ME4JC85JLRD366604</t>
  </si>
  <si>
    <t>2703003124P113891762</t>
  </si>
  <si>
    <t>FIROZ  ABDUL RAZAK NADAF</t>
  </si>
  <si>
    <t>JC85EG3315344</t>
  </si>
  <si>
    <t>ME4JC85JLRG211267</t>
  </si>
  <si>
    <t>2703003124P113893777</t>
  </si>
  <si>
    <t xml:space="preserve">CHATRASING  PRATAPSING DHADEKAR </t>
  </si>
  <si>
    <t>JC85ED3543712</t>
  </si>
  <si>
    <t>ME4JC85JLRD365977</t>
  </si>
  <si>
    <t>2703003124P113894958</t>
  </si>
  <si>
    <t xml:space="preserve">SHIVAJI  DHULAPPA PANDRE </t>
  </si>
  <si>
    <t>KC40EG3244951</t>
  </si>
  <si>
    <t>ME4KC404LRG247016</t>
  </si>
  <si>
    <t>2703003124P113898771</t>
  </si>
  <si>
    <t xml:space="preserve">GANGAPPA SADASHIV TADLAGI </t>
  </si>
  <si>
    <t>JC85EG3315430</t>
  </si>
  <si>
    <t>ME4JC85JLRG211377</t>
  </si>
  <si>
    <t>2703003124P113899552</t>
  </si>
  <si>
    <t xml:space="preserve">PARASHURAM  MUDAKAPPA MALIKERI </t>
  </si>
  <si>
    <t>JC85ED3544124</t>
  </si>
  <si>
    <t>ME4JC85JLRD366352</t>
  </si>
  <si>
    <t>2703003124P113900958</t>
  </si>
  <si>
    <t>BHAGANNA  MALLANNA ANGADI</t>
  </si>
  <si>
    <t>JC85EG3308422</t>
  </si>
  <si>
    <t>ME4JC85JLRG207694</t>
  </si>
  <si>
    <t>2703003124P113901489</t>
  </si>
  <si>
    <t>UIIP2703006035</t>
  </si>
  <si>
    <t>GVPR ENGINEERS LIMITED</t>
  </si>
  <si>
    <t>HERO MOTOCROP</t>
  </si>
  <si>
    <t>HF DELUXE  DRSC FI DRS CAST BLACK &amp; ACCENT</t>
  </si>
  <si>
    <t>HA11ECR5H00612</t>
  </si>
  <si>
    <t>MBLHAW281R5H80552</t>
  </si>
  <si>
    <t>2703003124P113850286</t>
  </si>
  <si>
    <t>68818</t>
  </si>
  <si>
    <t>577</t>
  </si>
  <si>
    <t>3851</t>
  </si>
  <si>
    <t>VIJAY MOTORS</t>
  </si>
  <si>
    <t>KISHOR</t>
  </si>
  <si>
    <t>HF 100 FI DRUM KICK CAST BLACK RED 	HHNDJDRKCFI</t>
  </si>
  <si>
    <t>HA11EBRHL00029</t>
  </si>
  <si>
    <t>MBLHAC042RHL00318</t>
  </si>
  <si>
    <t>2703003124P113885579</t>
  </si>
  <si>
    <t>49999</t>
  </si>
  <si>
    <t>419</t>
  </si>
  <si>
    <t>4126</t>
  </si>
  <si>
    <t>PRAVEEN GADDEVVA MADAR</t>
  </si>
  <si>
    <t>SPLENDOR +  I3S DRSC FI BLACK AND ACCENT</t>
  </si>
  <si>
    <t>HA11E8R5J64914</t>
  </si>
  <si>
    <t>MBLHAW224R5J07537</t>
  </si>
  <si>
    <t>2703003124P113886911</t>
  </si>
  <si>
    <t>77836</t>
  </si>
  <si>
    <t>652</t>
  </si>
  <si>
    <t>BANDENAVAJ NABISAB VANDAL</t>
  </si>
  <si>
    <t>HA11E8R6K05894</t>
  </si>
  <si>
    <t>MBLHAW222R6K05623</t>
  </si>
  <si>
    <t>2703003124P113889925</t>
  </si>
  <si>
    <t>PRAJVAL SAHEBGOUDA BIRADAR</t>
  </si>
  <si>
    <t>HA11E8R6K08676</t>
  </si>
  <si>
    <t>MBLHAW221R6K07671</t>
  </si>
  <si>
    <t>2703003124P113892040</t>
  </si>
  <si>
    <t>77496</t>
  </si>
  <si>
    <t>649</t>
  </si>
  <si>
    <t>ANEEL PARSHURAM CHAWHAN</t>
  </si>
  <si>
    <t>SPLENDOR + XTEC 13S DRSC FlTORNADO GREY</t>
  </si>
  <si>
    <t>HA11F1RHK23226</t>
  </si>
  <si>
    <t>MBLHAW400RHK25501</t>
  </si>
  <si>
    <t>2703003124P113892227</t>
  </si>
  <si>
    <t>82411</t>
  </si>
  <si>
    <t>691</t>
  </si>
  <si>
    <t>SHRIKANT ADAPPA BANNATTI</t>
  </si>
  <si>
    <t>DESTINI PRIME DRS CAST PEARL SILVER WHITE	HDESPDRLMFI</t>
  </si>
  <si>
    <t>JF17ERRGK00961</t>
  </si>
  <si>
    <t>MBLJFN352RGK00986</t>
  </si>
  <si>
    <t>2703003124P113892593</t>
  </si>
  <si>
    <t>76518</t>
  </si>
  <si>
    <t>641</t>
  </si>
  <si>
    <t>ASIF DAWALASAB NADAF</t>
  </si>
  <si>
    <t>HA11ECR5H53139</t>
  </si>
  <si>
    <t>MBLHAW38XR5H01961</t>
  </si>
  <si>
    <t>2703003124P113893078</t>
  </si>
  <si>
    <t>68568</t>
  </si>
  <si>
    <t>575</t>
  </si>
  <si>
    <t>YALLAPPA SABU AMBALI</t>
  </si>
  <si>
    <t>SPLENDOR + SPL + BS6 DRSC FlBLACK SPORTS RED STR IP</t>
  </si>
  <si>
    <t>HA11E8R5J51779</t>
  </si>
  <si>
    <t>MBLHAW236R5J01795</t>
  </si>
  <si>
    <t>2703003124P113893181</t>
  </si>
  <si>
    <t>76726</t>
  </si>
  <si>
    <t>643</t>
  </si>
  <si>
    <t>DEVAPPA NINGAPPA PUJERI</t>
  </si>
  <si>
    <t>HA11E8R6K07439</t>
  </si>
  <si>
    <t>MBLHAW223R6K06490</t>
  </si>
  <si>
    <t>2703003124P113893888</t>
  </si>
  <si>
    <t>SANTOSH BASAPPA HADAPAD</t>
  </si>
  <si>
    <t>HA11E8R6K07398</t>
  </si>
  <si>
    <t>MBLHAW223R6K06425</t>
  </si>
  <si>
    <t>2703003124P113893937</t>
  </si>
  <si>
    <t>MANTESHA SIDDAPPA KHAINURA</t>
  </si>
  <si>
    <t>HA11E8R6K07363</t>
  </si>
  <si>
    <t>MBLHAW223R6K06392</t>
  </si>
  <si>
    <t>2703003124P113893969</t>
  </si>
  <si>
    <t>AKASH SHREESHAIL REVATGAV</t>
  </si>
  <si>
    <t>HA11E8R6K06983</t>
  </si>
  <si>
    <t>MBLHAW223R6K06084</t>
  </si>
  <si>
    <t>2703003124P113894381</t>
  </si>
  <si>
    <t>ABDUL RAJAK MOULASAB KANNOLLI</t>
  </si>
  <si>
    <t>HA11EBR9K08649</t>
  </si>
  <si>
    <t>MBLHAC048R9K58800</t>
  </si>
  <si>
    <t>2703003124P113895288</t>
  </si>
  <si>
    <t>NAGAPPA SABANNA NATIKAR</t>
  </si>
  <si>
    <t>HA11E8RHK81936</t>
  </si>
  <si>
    <t>MBLHAW234RHKC5638</t>
  </si>
  <si>
    <t>2703003124P113895575</t>
  </si>
  <si>
    <t>76356</t>
  </si>
  <si>
    <t>640</t>
  </si>
  <si>
    <t>MURTUJ ABDULASAB KAROSHI</t>
  </si>
  <si>
    <t>HA11E8R6K07855</t>
  </si>
  <si>
    <t>MBLHAW221R6K07010</t>
  </si>
  <si>
    <t>2703003124P113901535</t>
  </si>
  <si>
    <t>UIIP2703006617</t>
  </si>
  <si>
    <t>HANAMAVVA DUNDAPPA MAKANI</t>
  </si>
  <si>
    <t>BAGALKOT</t>
  </si>
  <si>
    <t>SHINE 125 DISK</t>
  </si>
  <si>
    <t>JC85ED3540208</t>
  </si>
  <si>
    <t>ME4JC85HLRD174720</t>
  </si>
  <si>
    <t>2703003124P113856401</t>
  </si>
  <si>
    <t>82223</t>
  </si>
  <si>
    <t>276</t>
  </si>
  <si>
    <t>GIRISH</t>
  </si>
  <si>
    <t>PATIL BI WHEELERS</t>
  </si>
  <si>
    <t>SANTOSH  DHAKAPPA  MALAGIMANI</t>
  </si>
  <si>
    <t>HC15EG1419515</t>
  </si>
  <si>
    <t>ME4HC152JRG419424</t>
  </si>
  <si>
    <t>2703003124P113858175</t>
  </si>
  <si>
    <t>63270</t>
  </si>
  <si>
    <t>212</t>
  </si>
  <si>
    <t>MUTTAPPA  PARASAPPA  ADAGAL</t>
  </si>
  <si>
    <t>JC85EG3306007</t>
  </si>
  <si>
    <t>ME4JC85HLRG100143</t>
  </si>
  <si>
    <t>2703003124P113858867</t>
  </si>
  <si>
    <t>ABDULKHADAR ABDULSAB TELI</t>
  </si>
  <si>
    <t>HC15EG1419488</t>
  </si>
  <si>
    <t>ME4HC152JRG419419</t>
  </si>
  <si>
    <t>2703003124P113860136</t>
  </si>
  <si>
    <t>SUBRAMANYA  RAVI MATH</t>
  </si>
  <si>
    <t>JC85ED3540141</t>
  </si>
  <si>
    <t>ME4JC85HLRD174659</t>
  </si>
  <si>
    <t>2703003124P113861619</t>
  </si>
  <si>
    <t>NINGAPPA  BASAPPA ANGADI</t>
  </si>
  <si>
    <t>JC85EG3311856</t>
  </si>
  <si>
    <t>ME4JC85JLRG209169</t>
  </si>
  <si>
    <t>2703003124P113862630</t>
  </si>
  <si>
    <t>78423</t>
  </si>
  <si>
    <t>263</t>
  </si>
  <si>
    <t>UIIP2703001387</t>
  </si>
  <si>
    <t>MAHADEV G KALLIGUDDI</t>
  </si>
  <si>
    <t>JAMKHANDI</t>
  </si>
  <si>
    <t>UNICORN 160-BSVI</t>
  </si>
  <si>
    <t>163</t>
  </si>
  <si>
    <t>KC40EG3236660</t>
  </si>
  <si>
    <t>ME4KC404LRG236671</t>
  </si>
  <si>
    <t>2703003124P113866822</t>
  </si>
  <si>
    <t>7640</t>
  </si>
  <si>
    <t>ADDITI HONDA</t>
  </si>
  <si>
    <t>SUNIL K NADUVINAKERI</t>
  </si>
  <si>
    <t>SHINE 125</t>
  </si>
  <si>
    <t>JC85EG3309793</t>
  </si>
  <si>
    <t>ME4JC85HLRG101825</t>
  </si>
  <si>
    <t>2703003124P113868775</t>
  </si>
  <si>
    <t>82430</t>
  </si>
  <si>
    <t>GOVINDAPPA Y SANSHI</t>
  </si>
  <si>
    <t>JC85EG3312185</t>
  </si>
  <si>
    <t>ME4JC85JLRG209390</t>
  </si>
  <si>
    <t>2703003124P113883654</t>
  </si>
  <si>
    <t>IRAPAN H JALAL</t>
  </si>
  <si>
    <t>JC85EG3301516</t>
  </si>
  <si>
    <t>ME4JC85JKRG203148</t>
  </si>
  <si>
    <t>2703003124P113886397</t>
  </si>
  <si>
    <t>PRASHANT S BHOSALE</t>
  </si>
  <si>
    <t>JC85ED3533268</t>
  </si>
  <si>
    <t>ME4JC85JLRD359932</t>
  </si>
  <si>
    <t>2703003124P113887791</t>
  </si>
  <si>
    <t>TP ONLY</t>
  </si>
  <si>
    <t>ROLL OVER</t>
  </si>
  <si>
    <t>Sairaj S Pandit</t>
  </si>
  <si>
    <t>8722229233</t>
  </si>
  <si>
    <t>SUZUKI MOTORCYCLE INDIA LIMITED</t>
  </si>
  <si>
    <t>INTRUDER</t>
  </si>
  <si>
    <t>150</t>
  </si>
  <si>
    <t>2018</t>
  </si>
  <si>
    <t>16462</t>
  </si>
  <si>
    <t>21099</t>
  </si>
  <si>
    <t>0802003124P113853861</t>
  </si>
  <si>
    <t>0</t>
  </si>
  <si>
    <t>714</t>
  </si>
  <si>
    <t>VEERESH MADANSHETTI</t>
  </si>
  <si>
    <t>CUT AND PAY</t>
  </si>
  <si>
    <t>SANJAY</t>
  </si>
  <si>
    <t>AGENT</t>
  </si>
  <si>
    <t>YTBL</t>
  </si>
  <si>
    <t>Raju Geeta Madar</t>
  </si>
  <si>
    <t>9739217222</t>
  </si>
  <si>
    <t>HERO HONDA</t>
  </si>
  <si>
    <t>SPLENDOR PLUS</t>
  </si>
  <si>
    <t>109</t>
  </si>
  <si>
    <t>2010</t>
  </si>
  <si>
    <t>C0731</t>
  </si>
  <si>
    <t>66116</t>
  </si>
  <si>
    <t>0802003124P113861160</t>
  </si>
  <si>
    <t>MOULASAB NADAF</t>
  </si>
  <si>
    <t>Arjun Navalagi</t>
  </si>
  <si>
    <t>CT 100</t>
  </si>
  <si>
    <t>65671</t>
  </si>
  <si>
    <t>19377</t>
  </si>
  <si>
    <t>0802003124P113862423</t>
  </si>
  <si>
    <t>Parashuram Bhimanna Gotyal</t>
  </si>
  <si>
    <t>WEGO</t>
  </si>
  <si>
    <t>2013</t>
  </si>
  <si>
    <t>69950</t>
  </si>
  <si>
    <t>17270</t>
  </si>
  <si>
    <t>0802003124P113897288</t>
  </si>
  <si>
    <t>Jummanna Shreekant Meti</t>
  </si>
  <si>
    <t>DISCOVER</t>
  </si>
  <si>
    <t>2011</t>
  </si>
  <si>
    <t>58922</t>
  </si>
  <si>
    <t>49556</t>
  </si>
  <si>
    <t>0802003124P113897331</t>
  </si>
  <si>
    <t>Ashok Yallapp Chalawadi</t>
  </si>
  <si>
    <t>HERO MOTOCORP</t>
  </si>
  <si>
    <t>HF DELUXE</t>
  </si>
  <si>
    <t>98</t>
  </si>
  <si>
    <t>2014</t>
  </si>
  <si>
    <t>01768</t>
  </si>
  <si>
    <t>02944</t>
  </si>
  <si>
    <t>0802003124P113897394</t>
  </si>
  <si>
    <t>1039</t>
  </si>
  <si>
    <t>Surappa Mallappa Kolakara</t>
  </si>
  <si>
    <t>XL 100  BS 4</t>
  </si>
  <si>
    <t>41228</t>
  </si>
  <si>
    <t>41651</t>
  </si>
  <si>
    <t>0802003124P113897646</t>
  </si>
  <si>
    <t>Sudhakar Jadhav</t>
  </si>
  <si>
    <t>HONDA MOTORCYCLE &amp; SCOOTER INDIA PVT LTD</t>
  </si>
  <si>
    <t>DIO</t>
  </si>
  <si>
    <t>2015</t>
  </si>
  <si>
    <t>89248</t>
  </si>
  <si>
    <t>89219</t>
  </si>
  <si>
    <t>0802003124P113897733</t>
  </si>
  <si>
    <t>Abdul Raheman Abdul Hameed Bagmare</t>
  </si>
  <si>
    <t>Splendor</t>
  </si>
  <si>
    <t>97</t>
  </si>
  <si>
    <t>2003</t>
  </si>
  <si>
    <t>03816</t>
  </si>
  <si>
    <t>24645</t>
  </si>
  <si>
    <t>0802003124P113897842</t>
  </si>
  <si>
    <t>Praveen Tippanna Nandyal</t>
  </si>
  <si>
    <t>SPLENDOR PRO CLASSIC</t>
  </si>
  <si>
    <t>2012</t>
  </si>
  <si>
    <t>16549</t>
  </si>
  <si>
    <t>14767</t>
  </si>
  <si>
    <t>0802003124P113897981</t>
  </si>
  <si>
    <t>Ila Srinivasarao</t>
  </si>
  <si>
    <t>2009</t>
  </si>
  <si>
    <t>78943</t>
  </si>
  <si>
    <t>43632</t>
  </si>
  <si>
    <t>0802003124P113898191</t>
  </si>
  <si>
    <t>Dasharath Hirekurabar</t>
  </si>
  <si>
    <t>24178</t>
  </si>
  <si>
    <t>17242</t>
  </si>
  <si>
    <t>0802003124P113898269</t>
  </si>
  <si>
    <t>1089</t>
  </si>
  <si>
    <t>Sanjeev Arjun Parit</t>
  </si>
  <si>
    <t>CD 110 DREAM DLX BS VI</t>
  </si>
  <si>
    <t>50517</t>
  </si>
  <si>
    <t>44671</t>
  </si>
  <si>
    <t>0802003124P113898608</t>
  </si>
  <si>
    <t>PVT CAR</t>
  </si>
  <si>
    <t>Gangadhar Channappa Loni</t>
  </si>
  <si>
    <t>SKODA</t>
  </si>
  <si>
    <t>RAPID(2011 - 2014)</t>
  </si>
  <si>
    <t>1598</t>
  </si>
  <si>
    <t>73590</t>
  </si>
  <si>
    <t>13348</t>
  </si>
  <si>
    <t>0802003124P113902399</t>
  </si>
  <si>
    <t>8722</t>
  </si>
  <si>
    <t>ICICI LOMBARD</t>
  </si>
  <si>
    <t>IM-2016731</t>
  </si>
  <si>
    <t>MAHAMMED FAROOQ MULLA</t>
  </si>
  <si>
    <t>DIO DLX OBD2</t>
  </si>
  <si>
    <t>JF98EG6113113</t>
  </si>
  <si>
    <t>ME4JF98JLRG093659</t>
  </si>
  <si>
    <t>3005/370981508/00/000</t>
  </si>
  <si>
    <t>Anand Babugouda Biradar</t>
  </si>
  <si>
    <t>DIO STD OBD2</t>
  </si>
  <si>
    <t>JF98EG5058938</t>
  </si>
  <si>
    <t>ME4JF98EKRG030626</t>
  </si>
  <si>
    <t>3005/370984790/00/000</t>
  </si>
  <si>
    <t>PRABHAVATI RAGHAVENDRA MUDIGOUD</t>
  </si>
  <si>
    <t>JF98EG6113070</t>
  </si>
  <si>
    <t>ME4JF98JLRG093617</t>
  </si>
  <si>
    <t>3005/370980831/00/000</t>
  </si>
  <si>
    <t>Jagadish  Shivayogimath</t>
  </si>
  <si>
    <t>ACTIVA STD OBD2</t>
  </si>
  <si>
    <t>JK15EW4279228</t>
  </si>
  <si>
    <t>ME4JK155JRW279471</t>
  </si>
  <si>
    <t>3005/370981232/00/000</t>
  </si>
  <si>
    <t>BASANAGOUDA SANGANAGOUDA PATIL</t>
  </si>
  <si>
    <t>JK15EG4194361</t>
  </si>
  <si>
    <t>ME4JK155FRG194603</t>
  </si>
  <si>
    <t>3005/370984637/00/000</t>
  </si>
  <si>
    <t>VIJAY S YALASANGIMATH</t>
  </si>
  <si>
    <t>ACTIVA DLX OBD2</t>
  </si>
  <si>
    <t>JK15EG7078865</t>
  </si>
  <si>
    <t>ME4JK158KRG078699</t>
  </si>
  <si>
    <t>3005/370980690/00/000</t>
  </si>
  <si>
    <t>MAHANTESH ISWARAPPA MAMANI</t>
  </si>
  <si>
    <t>JK15EW4272088</t>
  </si>
  <si>
    <t>ME4JK155JRW272118</t>
  </si>
  <si>
    <t>3005/370984373/00/000</t>
  </si>
  <si>
    <t>Shrikrishna B Mudnur</t>
  </si>
  <si>
    <t>JK15EW7340061</t>
  </si>
  <si>
    <t>ME4JK158LRW339970</t>
  </si>
  <si>
    <t>3005/370983159/00/000</t>
  </si>
  <si>
    <t>PACKAGE OD</t>
  </si>
  <si>
    <t>SHIVARAY KALLAPPA BELLENAVAR</t>
  </si>
  <si>
    <t>KA28HG4891</t>
  </si>
  <si>
    <t>SHINE BS VI</t>
  </si>
  <si>
    <t>JC85EG3065808</t>
  </si>
  <si>
    <t>ME4JC85HJPG011164</t>
  </si>
  <si>
    <t>3005/O/371041061/00/B00</t>
  </si>
  <si>
    <t>Kantappa Shantappa Arjunagi</t>
  </si>
  <si>
    <t>JK15EG4186381</t>
  </si>
  <si>
    <t>ME4JK155ERG186327</t>
  </si>
  <si>
    <t>3005/370982535/00/000</t>
  </si>
  <si>
    <t>Riyajahamad Dhavalgi</t>
  </si>
  <si>
    <t>JF98EG6112391</t>
  </si>
  <si>
    <t>ME4JF98JLRG093170</t>
  </si>
  <si>
    <t>3005/370981951/00/000</t>
  </si>
  <si>
    <t>CPA</t>
  </si>
  <si>
    <t>3012/371041059/00/000</t>
  </si>
  <si>
    <t>Praveen Basavaraj Natikar</t>
  </si>
  <si>
    <t>JK15EW4280043</t>
  </si>
  <si>
    <t>ME4JK155JRW280240</t>
  </si>
  <si>
    <t>3005/370984076/00/000</t>
  </si>
  <si>
    <t>Savitri Viththal Poojari</t>
  </si>
  <si>
    <t>KA28HC9826</t>
  </si>
  <si>
    <t>ACTIVA 6G DLX</t>
  </si>
  <si>
    <t>JF91EG7126908</t>
  </si>
  <si>
    <t>ME4JF91ACNG139530</t>
  </si>
  <si>
    <t>3005/O/370549862/00/B00</t>
  </si>
  <si>
    <t>30/11/2024</t>
  </si>
  <si>
    <t>29/11/2025</t>
  </si>
  <si>
    <t>IM-2089962</t>
  </si>
  <si>
    <t>YES</t>
  </si>
  <si>
    <t>IrammaNagayyanavar</t>
  </si>
  <si>
    <t>AVENIS RACE EDITION</t>
  </si>
  <si>
    <t>AF218184485</t>
  </si>
  <si>
    <t>MB8EA12MKR8227625</t>
  </si>
  <si>
    <t>3005/371041136/00/000</t>
  </si>
  <si>
    <t>PARAMESHWARI MOTORS</t>
  </si>
  <si>
    <t>RELIANCE</t>
  </si>
  <si>
    <t>21BRG637</t>
  </si>
  <si>
    <t>TRACTOR</t>
  </si>
  <si>
    <t>DIESEL</t>
  </si>
  <si>
    <t>MR ANAND</t>
  </si>
  <si>
    <t>RAICHUR</t>
  </si>
  <si>
    <t>KA36TD6194</t>
  </si>
  <si>
    <t xml:space="preserve">SWARAJ </t>
  </si>
  <si>
    <t>744 FE</t>
  </si>
  <si>
    <t>DC3008SBL18759</t>
  </si>
  <si>
    <t>MBNAX49ABLCL64398</t>
  </si>
  <si>
    <t>140522423430011506</t>
  </si>
  <si>
    <t>2/12/205</t>
  </si>
  <si>
    <t>RAJAVALI</t>
  </si>
  <si>
    <t>SHAAN NAWAZ</t>
  </si>
  <si>
    <t>RADHIKA</t>
  </si>
  <si>
    <t>AZIZ PATEL</t>
  </si>
  <si>
    <t>TS31G6582</t>
  </si>
  <si>
    <t>JOHN DEERE</t>
  </si>
  <si>
    <t>5050 D</t>
  </si>
  <si>
    <t>PY3029D630015</t>
  </si>
  <si>
    <t>1VY5050DAMA040771</t>
  </si>
  <si>
    <t>140522423430011513</t>
  </si>
  <si>
    <t>CHOLA</t>
  </si>
  <si>
    <t>HEUCOI62</t>
  </si>
  <si>
    <t>NAGAYYA SHANMUKHAYA GANACHARI</t>
  </si>
  <si>
    <t>MASSEY FERGUSSON</t>
  </si>
  <si>
    <t>7250 DI</t>
  </si>
  <si>
    <t>S3255M8551</t>
  </si>
  <si>
    <t>MEAA3119JN2443861</t>
  </si>
  <si>
    <t>3380/02760176/000/00</t>
  </si>
  <si>
    <t>ABHIJIT MALVADKAR</t>
  </si>
  <si>
    <t>NATIONAL INSURANCE</t>
  </si>
  <si>
    <t>91065000000001</t>
  </si>
  <si>
    <t>GCV</t>
  </si>
  <si>
    <t>MAHESH NINGAYYA SALIMATH</t>
  </si>
  <si>
    <t>KA48A3291</t>
  </si>
  <si>
    <t>ASHOK LEYLAND</t>
  </si>
  <si>
    <t>NP4825 N</t>
  </si>
  <si>
    <t>PNHZ401900</t>
  </si>
  <si>
    <t>MB1NEVHD7PRNF4223</t>
  </si>
  <si>
    <t>610700312410004590</t>
  </si>
  <si>
    <t>PRADEEP</t>
  </si>
  <si>
    <t>PRATEEK PATAGUNDI</t>
  </si>
  <si>
    <t>SANDEEP JANAGOUDA</t>
  </si>
  <si>
    <t>BELGAUM</t>
  </si>
  <si>
    <t>KA486236</t>
  </si>
  <si>
    <t>TATA MOTORS</t>
  </si>
  <si>
    <t>LPT 3118</t>
  </si>
  <si>
    <t>41A84143891</t>
  </si>
  <si>
    <t>MAT466422E5B01284</t>
  </si>
  <si>
    <t>610700312410004568</t>
  </si>
  <si>
    <t>RAMYASHREE C R</t>
  </si>
  <si>
    <t>MANDYA</t>
  </si>
  <si>
    <t>KA11ES5549</t>
  </si>
  <si>
    <t xml:space="preserve">OKINAWA </t>
  </si>
  <si>
    <t>PRAISE PRO</t>
  </si>
  <si>
    <t>BDG220915</t>
  </si>
  <si>
    <t>M5WBDGBEHM1220915</t>
  </si>
  <si>
    <t>3005/O/371049359/00/B00</t>
  </si>
  <si>
    <t>3012/371048814/00/000</t>
  </si>
  <si>
    <t>TRAILER</t>
  </si>
  <si>
    <t>SURESH BAGI</t>
  </si>
  <si>
    <t>KA23TB4807</t>
  </si>
  <si>
    <t>R-315</t>
  </si>
  <si>
    <t>2703003124P113888436</t>
  </si>
  <si>
    <t>KA23TB4808</t>
  </si>
  <si>
    <t>515-12</t>
  </si>
  <si>
    <t>2703003124P113888381</t>
  </si>
  <si>
    <t>HALLAPPA M C</t>
  </si>
  <si>
    <t>DAVANGERE</t>
  </si>
  <si>
    <t>KA06TB1794</t>
  </si>
  <si>
    <t>RREW3452012</t>
  </si>
  <si>
    <t>2703003124P113889722</t>
  </si>
  <si>
    <t>ARPITA SRIVASTAVA</t>
  </si>
  <si>
    <t>JK15EW7263253</t>
  </si>
  <si>
    <t>ME4JK158JRW263164</t>
  </si>
  <si>
    <t>OG-25-1316-1826-00018567</t>
  </si>
  <si>
    <t>NARAINEE HONDA</t>
  </si>
  <si>
    <t>AMIT KUMAR KALANDI</t>
  </si>
  <si>
    <t>HC15EG1411594</t>
  </si>
  <si>
    <t>ME4HC152JRG411570</t>
  </si>
  <si>
    <t>OG-25-1316-1826-00018566</t>
  </si>
  <si>
    <t>GO DIGIT</t>
  </si>
  <si>
    <t>JAHEER AHMAD</t>
  </si>
  <si>
    <t>DHXPRH99052</t>
  </si>
  <si>
    <t>MD2B68BXXRPH39278</t>
  </si>
  <si>
    <t>D176875128</t>
  </si>
  <si>
    <t>ASHOK KUMAR</t>
  </si>
  <si>
    <t>DHXPRH84129</t>
  </si>
  <si>
    <t>MD2B68BX1RPH28279</t>
  </si>
  <si>
    <t>D176875733</t>
  </si>
  <si>
    <t>NEW INDIA</t>
  </si>
  <si>
    <t>BRISK ASSIST PRIVATE LIMITED</t>
  </si>
  <si>
    <t>TW02122400000180</t>
  </si>
  <si>
    <t>NO IDV</t>
  </si>
  <si>
    <t>TW02122400000178</t>
  </si>
  <si>
    <t>RAM PRAKASH</t>
  </si>
  <si>
    <t>TW02122400000176</t>
  </si>
  <si>
    <t>DURYODHAN SINGH</t>
  </si>
  <si>
    <t>TW02122400000174</t>
  </si>
  <si>
    <t>DHXPRH01311</t>
  </si>
  <si>
    <t>MD2B68BX1RPH43574</t>
  </si>
  <si>
    <t>D176873534</t>
  </si>
  <si>
    <t>JZXPR65158</t>
  </si>
  <si>
    <t>MD2C19BX0RPG55043</t>
  </si>
  <si>
    <t>D176871730</t>
  </si>
  <si>
    <t>MR BRIJESH KUMAR</t>
  </si>
  <si>
    <t>0802003124P113888274</t>
  </si>
  <si>
    <t>DHXPRD79054</t>
  </si>
  <si>
    <t>MD2B68BX8RPD14061</t>
  </si>
  <si>
    <t>MR ARIF KHAN</t>
  </si>
  <si>
    <t>0802003124P113884639</t>
  </si>
  <si>
    <t>DHXPRH02980</t>
  </si>
  <si>
    <t>MD2B68BX2RPH43907</t>
  </si>
  <si>
    <t>MR AMIR AZAD</t>
  </si>
  <si>
    <t>0802003124P113888695</t>
  </si>
  <si>
    <t>DHXPRH95947</t>
  </si>
  <si>
    <t>MD2B68BX5RPH35669</t>
  </si>
  <si>
    <t>TW02122400000131</t>
  </si>
  <si>
    <t>TW02122400000132</t>
  </si>
  <si>
    <t>TW02122400000136</t>
  </si>
  <si>
    <t>DB81920</t>
  </si>
  <si>
    <t>ELECTRIC</t>
  </si>
  <si>
    <t>MR BUDDHA PRAKASH</t>
  </si>
  <si>
    <t>BARABANKI</t>
  </si>
  <si>
    <t>RE E TEC 9.0</t>
  </si>
  <si>
    <t>E30WRH48727</t>
  </si>
  <si>
    <t>MD2B9430XRWH66407</t>
  </si>
  <si>
    <t>3004/370998055/00/000</t>
  </si>
  <si>
    <t>SUPER WHEELS</t>
  </si>
  <si>
    <t>ASSURE</t>
  </si>
  <si>
    <t>RSA</t>
  </si>
  <si>
    <t>ABS011223226</t>
  </si>
  <si>
    <t>MR SRI A K SHUKLA</t>
  </si>
  <si>
    <t>UP32AL4009</t>
  </si>
  <si>
    <t>PASSION PLUS</t>
  </si>
  <si>
    <t>0802003124P113845229</t>
  </si>
  <si>
    <t>01L21M17971</t>
  </si>
  <si>
    <t>01L21C07516</t>
  </si>
  <si>
    <t>FARAN QADEER</t>
  </si>
  <si>
    <t>ANKUR SHUKLA</t>
  </si>
  <si>
    <t>NO RETAILER</t>
  </si>
  <si>
    <t>MR SURENDRA PAL</t>
  </si>
  <si>
    <t>RAMPUR</t>
  </si>
  <si>
    <t>HYUNDAI</t>
  </si>
  <si>
    <t>AURA 1.2 MT S</t>
  </si>
  <si>
    <t>CAB</t>
  </si>
  <si>
    <t>0802003124P113844587</t>
  </si>
  <si>
    <t>G4LARM092991</t>
  </si>
  <si>
    <t>MALB241CLRM310087</t>
  </si>
  <si>
    <t>BINDAL HYUNDAI</t>
  </si>
  <si>
    <t>E-RICKSHAW</t>
  </si>
  <si>
    <t>MOHAMMAD SHANU</t>
  </si>
  <si>
    <t>BESTWAY AGENCIES PVT LTD</t>
  </si>
  <si>
    <t>ELE E-RICKSHAW</t>
  </si>
  <si>
    <t>M21BWAEU24H018507</t>
  </si>
  <si>
    <t>3004/371011674/00/000</t>
  </si>
  <si>
    <t>VIVEK SRIVASTAVA</t>
  </si>
  <si>
    <t>SHIV SAI TRADERS</t>
  </si>
  <si>
    <t>VIMLA DEVI</t>
  </si>
  <si>
    <t>UP32RN9057</t>
  </si>
  <si>
    <t>YATRI</t>
  </si>
  <si>
    <t>YATRI SUPER</t>
  </si>
  <si>
    <t>YCSUM03346</t>
  </si>
  <si>
    <t>M22YCESU22K003346</t>
  </si>
  <si>
    <t>D176798927</t>
  </si>
  <si>
    <t>JASS ENTERPRISES</t>
  </si>
  <si>
    <t>SHRIRAM</t>
  </si>
  <si>
    <t>MANITA SINGH</t>
  </si>
  <si>
    <t>PSN000037255</t>
  </si>
  <si>
    <t>MRS. RAM KUMARI</t>
  </si>
  <si>
    <t>SITAPUR</t>
  </si>
  <si>
    <t>CHAMPION POLY PLAST</t>
  </si>
  <si>
    <t>SAARTHI</t>
  </si>
  <si>
    <t>043454</t>
  </si>
  <si>
    <t>M5ECHAMDR23043454</t>
  </si>
  <si>
    <t>108041/31/25/003380</t>
  </si>
  <si>
    <t>RAJ AUTO AGENCY</t>
  </si>
  <si>
    <t>MR. TAJJMUL</t>
  </si>
  <si>
    <t>ENERGY ELECTRIC VEHICLE'S</t>
  </si>
  <si>
    <t>YUVA</t>
  </si>
  <si>
    <t>EEV1248M24F0444</t>
  </si>
  <si>
    <t>M5LEEY2H24H007180</t>
  </si>
  <si>
    <t>108041/31/25/003381</t>
  </si>
  <si>
    <t>MRS. REKHA MISHRA</t>
  </si>
  <si>
    <t>RAEBARELI</t>
  </si>
  <si>
    <t>GEMOPAI</t>
  </si>
  <si>
    <t>ASTRID 72V 40AH</t>
  </si>
  <si>
    <t>JYX2308171344</t>
  </si>
  <si>
    <t>LJ4TWMZA3PTI02370</t>
  </si>
  <si>
    <t>108041/31/25/003385</t>
  </si>
  <si>
    <t>IMAGINE ENTERPRISES</t>
  </si>
  <si>
    <t>PRIYANKA SHUKLA</t>
  </si>
  <si>
    <t>PSN000039039</t>
  </si>
  <si>
    <t>MR. LAL SAHAB YADAV</t>
  </si>
  <si>
    <t>ALLAHABAD</t>
  </si>
  <si>
    <t>MAHINDRA &amp; MAHINDRA</t>
  </si>
  <si>
    <t>265 DI POWER PLUS</t>
  </si>
  <si>
    <t>AGRICULTURE</t>
  </si>
  <si>
    <t>RMK2DBN0548</t>
  </si>
  <si>
    <t>MBNAAACDPMRK04413</t>
  </si>
  <si>
    <t>108041/31/25/003379</t>
  </si>
  <si>
    <t>SIDDHARTH SINGH</t>
  </si>
  <si>
    <t>ANKIT KUMAR MISHRA</t>
  </si>
  <si>
    <t>SHRIRAM MOTOR</t>
  </si>
  <si>
    <t>CUT AND PAID</t>
  </si>
  <si>
    <t>SPS AUTOMOBILES</t>
  </si>
  <si>
    <t>CNP</t>
  </si>
  <si>
    <t>VIKASH KUMAR</t>
  </si>
  <si>
    <t>UP32FA0814</t>
  </si>
  <si>
    <t>HERO MOTO CORP</t>
  </si>
  <si>
    <t>PASSION PRO</t>
  </si>
  <si>
    <t>HA10ENDHH06821</t>
  </si>
  <si>
    <t>MBLHA10AWDHH83041</t>
  </si>
  <si>
    <t>D176818520</t>
  </si>
  <si>
    <t>PL NAIK</t>
  </si>
  <si>
    <t>NISHA PAL</t>
  </si>
  <si>
    <t>CHANDNI DEVI</t>
  </si>
  <si>
    <t>BAXY MOBILITY</t>
  </si>
  <si>
    <t>RATH EV</t>
  </si>
  <si>
    <t>MCS5EDP27SAL57490</t>
  </si>
  <si>
    <t>3004/371041241/00/000</t>
  </si>
  <si>
    <t>SHWETA PANDEY</t>
  </si>
  <si>
    <t>SUHAB E MOBILITY</t>
  </si>
  <si>
    <t>SBI GENERAL</t>
  </si>
  <si>
    <t>0065864</t>
  </si>
  <si>
    <t>GCV(3W)</t>
  </si>
  <si>
    <t>MOHD ARHAM</t>
  </si>
  <si>
    <t>PRATAPGARH</t>
  </si>
  <si>
    <t>Maxima</t>
  </si>
  <si>
    <t>E30WRG42423</t>
  </si>
  <si>
    <t>MD2B88308RWG04608</t>
  </si>
  <si>
    <t>POCMVGC0100076798</t>
  </si>
  <si>
    <t>LIBERTY GENERAL</t>
  </si>
  <si>
    <t>IMD1115515</t>
  </si>
  <si>
    <t>AMIT KUMAR SHUKLA</t>
  </si>
  <si>
    <t>UP32FF3581</t>
  </si>
  <si>
    <t>AMAZE 1.2 S MT</t>
  </si>
  <si>
    <t>SEDAN</t>
  </si>
  <si>
    <t>L12B33315194</t>
  </si>
  <si>
    <t>MAKDF155KDN007466</t>
  </si>
  <si>
    <t>201520070124700944100000</t>
  </si>
  <si>
    <t>MR. SANTOSH KUMAR</t>
  </si>
  <si>
    <t>UDAAN E VEHICLES</t>
  </si>
  <si>
    <t>UDAAN YUVA MS</t>
  </si>
  <si>
    <t>EEV1248M24I0023</t>
  </si>
  <si>
    <t>M5LEEY2H24K007780</t>
  </si>
  <si>
    <t>108041/31/25/003389</t>
  </si>
  <si>
    <t>MR. MO. RIJVAN</t>
  </si>
  <si>
    <t>EEV1248M24I0018</t>
  </si>
  <si>
    <t>M5LEEY2H24K007777</t>
  </si>
  <si>
    <t>108041/31/25/003388</t>
  </si>
  <si>
    <t>CHANDRA PRAKASH NIGAM</t>
  </si>
  <si>
    <t>E SHOBHA</t>
  </si>
  <si>
    <t>MS E-RICKSHAW</t>
  </si>
  <si>
    <t>SASM556</t>
  </si>
  <si>
    <t>MD9SASUP24K829556</t>
  </si>
  <si>
    <t>3004/371044798/00/000</t>
  </si>
  <si>
    <t>SINGH AUTOMOBILES</t>
  </si>
  <si>
    <t>MR. IKRAR</t>
  </si>
  <si>
    <t>DILLI ELECTRIC AUTO PVT LTD</t>
  </si>
  <si>
    <t>CITYLIFE LI PRIMA</t>
  </si>
  <si>
    <t>V9041</t>
  </si>
  <si>
    <t>M1YDECB11L24K9041</t>
  </si>
  <si>
    <t>108041/31/25/003393</t>
  </si>
  <si>
    <t>MR. SONU</t>
  </si>
  <si>
    <t>BALLIA</t>
  </si>
  <si>
    <t>J S AUTO</t>
  </si>
  <si>
    <t>JSA STAR</t>
  </si>
  <si>
    <t>JSA STAR PRO</t>
  </si>
  <si>
    <t>JSYF2312110055</t>
  </si>
  <si>
    <t>MCHJSAJU24E004465</t>
  </si>
  <si>
    <t>108041/31/25/003395</t>
  </si>
  <si>
    <t>PUSHPENDRA</t>
  </si>
  <si>
    <t>RUDRA AUTO</t>
  </si>
  <si>
    <t>MRS. POOJA SINGH</t>
  </si>
  <si>
    <t>JSYF231111739</t>
  </si>
  <si>
    <t>MCHJSAJU24H007305</t>
  </si>
  <si>
    <t>108041/31/25/003394</t>
  </si>
  <si>
    <t>MR ANUJ KUMAR BHARTI</t>
  </si>
  <si>
    <t>UP65U7677</t>
  </si>
  <si>
    <t>MARUTI SUZUKI</t>
  </si>
  <si>
    <t>SALOON</t>
  </si>
  <si>
    <t>450100312410002145</t>
  </si>
  <si>
    <t>YOGESH</t>
  </si>
  <si>
    <t>MANISH KUMAR</t>
  </si>
  <si>
    <t>RE E-TEC 9.0</t>
  </si>
  <si>
    <t>E30WRH49779</t>
  </si>
  <si>
    <t>MD2B94305RWH67335</t>
  </si>
  <si>
    <t>3004/371038529/00/000</t>
  </si>
  <si>
    <t>ABS021223255</t>
  </si>
  <si>
    <t>RAM MAGAN</t>
  </si>
  <si>
    <t>ABS021223281</t>
  </si>
  <si>
    <t>MR RAM MAGAN</t>
  </si>
  <si>
    <t>E30WRH49755</t>
  </si>
  <si>
    <t>MD2B94305RWH67321</t>
  </si>
  <si>
    <t>3004/371048262/00/000</t>
  </si>
  <si>
    <t>MR KAUSHAL KISHOR</t>
  </si>
  <si>
    <t>UP33E9921</t>
  </si>
  <si>
    <t>International Tractors Ltd</t>
  </si>
  <si>
    <t>SONALIKA DI-35</t>
  </si>
  <si>
    <t>3097F22J23508</t>
  </si>
  <si>
    <t>0210ZJ23219</t>
  </si>
  <si>
    <t>450100312410002149</t>
  </si>
  <si>
    <t>SAILESH</t>
  </si>
  <si>
    <t>RAVI KUMAR</t>
  </si>
  <si>
    <t>E30WRH49439</t>
  </si>
  <si>
    <t>MD2B94304RWH66659</t>
  </si>
  <si>
    <t>3004/371041323/00/000</t>
  </si>
  <si>
    <t>AVNEET PAL</t>
  </si>
  <si>
    <t>HARDOI</t>
  </si>
  <si>
    <t>Maxima - Z - CNG</t>
  </si>
  <si>
    <t>AZXWRE13864</t>
  </si>
  <si>
    <t>MD2B17AX6RWE33792</t>
  </si>
  <si>
    <t>POCMVPC0100147557</t>
  </si>
  <si>
    <t>ABS021223264</t>
  </si>
  <si>
    <t>ABS021223284</t>
  </si>
  <si>
    <t>MR. UMA DEVI</t>
  </si>
  <si>
    <t>GORAKHPUR</t>
  </si>
  <si>
    <t>MAXIM E VEHICLES</t>
  </si>
  <si>
    <t>SUPREME</t>
  </si>
  <si>
    <t>MAXIM2024095206</t>
  </si>
  <si>
    <t>00MAXIM2024095124</t>
  </si>
  <si>
    <t>108041/31/25/003378</t>
  </si>
  <si>
    <t>DK WHEELS</t>
  </si>
  <si>
    <t>MR. RADHEY SHYAM YADAV</t>
  </si>
  <si>
    <t>EVEY ELECTRIC BIKE</t>
  </si>
  <si>
    <t>MAGESTIC</t>
  </si>
  <si>
    <t>EVHK020524M0765</t>
  </si>
  <si>
    <t>EVHK020524C0759</t>
  </si>
  <si>
    <t>108041/61/25/000174</t>
  </si>
  <si>
    <t>MR. SIRAJUDDIN ANSARI</t>
  </si>
  <si>
    <t>EVHK020524M0745</t>
  </si>
  <si>
    <t>EVHK02C05240855</t>
  </si>
  <si>
    <t>108041/61/25/000176</t>
  </si>
  <si>
    <t>MR. PRAMOD KUMAR</t>
  </si>
  <si>
    <t>EVOLC</t>
  </si>
  <si>
    <t>SPORTZ</t>
  </si>
  <si>
    <t>SSSLM202406250W1311</t>
  </si>
  <si>
    <t>RBYAOISCORL010967</t>
  </si>
  <si>
    <t>108041/61/25/000175</t>
  </si>
  <si>
    <t>MR. LAXMI SHANKAR YADAV</t>
  </si>
  <si>
    <t>SSSLM202406250W1335</t>
  </si>
  <si>
    <t>R6VA013CORLO11031</t>
  </si>
  <si>
    <t>108041/61/25/000177</t>
  </si>
  <si>
    <t>MR ATUL KUMAR GUPTA</t>
  </si>
  <si>
    <t>MAYURI SAERA ELECTRIC AUTO PVT LTD</t>
  </si>
  <si>
    <t>GRAND</t>
  </si>
  <si>
    <t>SAERA000183623</t>
  </si>
  <si>
    <t>M38SEAPB24J074212</t>
  </si>
  <si>
    <t>3004/371055091/00/000</t>
  </si>
  <si>
    <t>BD ELECTRIC</t>
  </si>
  <si>
    <t>SHRISHAIL MAVINAMARA</t>
  </si>
  <si>
    <t>KA23TB3748</t>
  </si>
  <si>
    <t>CI-16</t>
  </si>
  <si>
    <t>2703003124P113954233</t>
  </si>
  <si>
    <t>SHANKAR CHAVAN</t>
  </si>
  <si>
    <t>KA23TB3749</t>
  </si>
  <si>
    <t>CI-15-2011</t>
  </si>
  <si>
    <t>2703003124P113954306</t>
  </si>
  <si>
    <t>LIBERTY</t>
  </si>
  <si>
    <t>ARUNDHATI KURDIKAR</t>
  </si>
  <si>
    <t>KA29N1644</t>
  </si>
  <si>
    <t>I 20 ASTA</t>
  </si>
  <si>
    <t>G4LAGM0159 04</t>
  </si>
  <si>
    <t>MALBM51BL GM243704</t>
  </si>
  <si>
    <t>201150020824700198200000</t>
  </si>
  <si>
    <t>OD</t>
  </si>
  <si>
    <t>RANJAN BHAJANTRI</t>
  </si>
  <si>
    <t xml:space="preserve">DEC </t>
  </si>
  <si>
    <t>HANUMANTAPPA</t>
  </si>
  <si>
    <t>BELLARY</t>
  </si>
  <si>
    <t>TOYOTA</t>
  </si>
  <si>
    <t>FORTUNER</t>
  </si>
  <si>
    <t>1GDA842026</t>
  </si>
  <si>
    <t>MBJAA3GSX006239191024</t>
  </si>
  <si>
    <t>3404/00042240/000/00</t>
  </si>
  <si>
    <t>OM PRAKASH</t>
  </si>
  <si>
    <t>HEENAKOUSER</t>
  </si>
  <si>
    <t>PRAKASH SHETTY S ELLUR</t>
  </si>
  <si>
    <t>CRETA</t>
  </si>
  <si>
    <t>D4FARM265934</t>
  </si>
  <si>
    <t>MALPB813LRM080504K</t>
  </si>
  <si>
    <t>201150020824700198100000</t>
  </si>
  <si>
    <t>M SIDDAYYA SWAMY</t>
  </si>
  <si>
    <t xml:space="preserve">NATIONAL INSURANCE </t>
  </si>
  <si>
    <t>VIJAY KUMAR</t>
  </si>
  <si>
    <t>KA37A4662</t>
  </si>
  <si>
    <t xml:space="preserve">FORCE </t>
  </si>
  <si>
    <t>TRAX TOOFAN</t>
  </si>
  <si>
    <t>D60000945</t>
  </si>
  <si>
    <t>MC1D4DMA7EP041106</t>
  </si>
  <si>
    <t>610700312410004576</t>
  </si>
  <si>
    <t>SHARANAMMA</t>
  </si>
  <si>
    <t>FUTURE GENERALI</t>
  </si>
  <si>
    <t>NALLAPANENI PENCHALA RAVINDRA</t>
  </si>
  <si>
    <t>MAHINDRA</t>
  </si>
  <si>
    <t xml:space="preserve">JEETO </t>
  </si>
  <si>
    <t>UGR3J53777</t>
  </si>
  <si>
    <t>MA1KP2UGER3J66919</t>
  </si>
  <si>
    <t>VD649943</t>
  </si>
  <si>
    <t>YERRISWAMY</t>
  </si>
  <si>
    <t xml:space="preserve">NIRANJAN </t>
  </si>
  <si>
    <t>GONALA BASAVARAJ</t>
  </si>
  <si>
    <t>UGR3K55377</t>
  </si>
  <si>
    <t>MA1KP2UGER3J68462</t>
  </si>
  <si>
    <t>VD650693</t>
  </si>
  <si>
    <t>JAI RAJ ISPAT LTD</t>
  </si>
  <si>
    <t>KA34M6504</t>
  </si>
  <si>
    <t>SCORPIO</t>
  </si>
  <si>
    <t>BS84B28458</t>
  </si>
  <si>
    <t>MA1TB2BSL82B67493</t>
  </si>
  <si>
    <t>610700312410004589</t>
  </si>
  <si>
    <t>MADINENI BALARAJU</t>
  </si>
  <si>
    <t>AP39JZ4089</t>
  </si>
  <si>
    <t>475 DI</t>
  </si>
  <si>
    <t>NMK5NDE0702</t>
  </si>
  <si>
    <t>MBNGAAJ1EMNK02282</t>
  </si>
  <si>
    <t>3380/02760586/000/00</t>
  </si>
  <si>
    <t>K MOHAN KUMAR</t>
  </si>
  <si>
    <t>VITTAL HALLADAKERI</t>
  </si>
  <si>
    <t>MISCELLANEOUS</t>
  </si>
  <si>
    <t>S.B.E.W 153/2024</t>
  </si>
  <si>
    <t>2703003124P113926111</t>
  </si>
  <si>
    <t>HDFC</t>
  </si>
  <si>
    <t>201556557065</t>
  </si>
  <si>
    <t>NEELUFER</t>
  </si>
  <si>
    <t>KA34EK8705</t>
  </si>
  <si>
    <t>NTORQ</t>
  </si>
  <si>
    <t>AG7LJ2812934</t>
  </si>
  <si>
    <t>MD626AG7XJ2LA6665</t>
  </si>
  <si>
    <t>2301207001360100000</t>
  </si>
  <si>
    <t>NASREEN</t>
  </si>
  <si>
    <t xml:space="preserve">SHIVAAUMAR M </t>
  </si>
  <si>
    <t>KA36EC1278</t>
  </si>
  <si>
    <t>HERO</t>
  </si>
  <si>
    <t>SPELENDOR</t>
  </si>
  <si>
    <t>HA10ELDHF61756</t>
  </si>
  <si>
    <t>MBLHA10ASDHF41559</t>
  </si>
  <si>
    <t>0802003124P113934392</t>
  </si>
  <si>
    <t>NAGARATNA</t>
  </si>
  <si>
    <t>MANJU G NAKAMAN</t>
  </si>
  <si>
    <t>JC85ED3533231</t>
  </si>
  <si>
    <t>ME4JC85JLRD359870</t>
  </si>
  <si>
    <t>2703003124P113950807</t>
  </si>
  <si>
    <t xml:space="preserve">KHWAJA AMEEN  RASHEED MULLA </t>
  </si>
  <si>
    <t>JC89EG3108983</t>
  </si>
  <si>
    <t>ME4JC899LRG109180</t>
  </si>
  <si>
    <t>2703003124P113920197</t>
  </si>
  <si>
    <t xml:space="preserve">RAMU  SHIVAPPA BAJANTRI </t>
  </si>
  <si>
    <t>JC85EG3314190</t>
  </si>
  <si>
    <t>ME4JC85JLRG210642</t>
  </si>
  <si>
    <t>2703003124P113941979</t>
  </si>
  <si>
    <t xml:space="preserve">SUNIL MALLAPPA DALAVAI </t>
  </si>
  <si>
    <t>KC40EG3222117</t>
  </si>
  <si>
    <t>ME4KC404KRG221927</t>
  </si>
  <si>
    <t>2703003124P113942674</t>
  </si>
  <si>
    <t>ANIL  SHEKU NAYAK</t>
  </si>
  <si>
    <t>JC85EG3314852</t>
  </si>
  <si>
    <t>ME4JC85JLRG211025</t>
  </si>
  <si>
    <t>2703003124P113944985</t>
  </si>
  <si>
    <t xml:space="preserve">SACHIN  DESU RATHOD </t>
  </si>
  <si>
    <t>KC40EG3248782</t>
  </si>
  <si>
    <t>ME4KC404LRG248802</t>
  </si>
  <si>
    <t>2703003124P113949865</t>
  </si>
  <si>
    <t xml:space="preserve">PREMANATH TUKARAM CHAVHAN </t>
  </si>
  <si>
    <t>JC85EG3314470</t>
  </si>
  <si>
    <t>ME4JC85JLRG210851</t>
  </si>
  <si>
    <t>2703003124P113950382</t>
  </si>
  <si>
    <t xml:space="preserve">GOUTAM NAKUL KAMBALE </t>
  </si>
  <si>
    <t>JC85EG3314005</t>
  </si>
  <si>
    <t>ME4JC85JLRG210624</t>
  </si>
  <si>
    <t>2703003124P113951100</t>
  </si>
  <si>
    <t>NURU MADHU RATHOD</t>
  </si>
  <si>
    <t>JC85EG3314279</t>
  </si>
  <si>
    <t>ME4JC85JLRG210718</t>
  </si>
  <si>
    <t>2703003124P113953975</t>
  </si>
  <si>
    <t xml:space="preserve">UMESH CHANDRASHEKHAR RATHOD </t>
  </si>
  <si>
    <t>JC94EG2294756</t>
  </si>
  <si>
    <t>ME4JC942LRG609974</t>
  </si>
  <si>
    <t>2703003124P113957059</t>
  </si>
  <si>
    <t>SHIVAPPA HANAMANTH HUNNUR</t>
  </si>
  <si>
    <t>HC15EG1423050</t>
  </si>
  <si>
    <t>ME4HC152JRG422773</t>
  </si>
  <si>
    <t>2703003124P113958186</t>
  </si>
  <si>
    <t xml:space="preserve">MALLIKARJUN REVANASIDDA BISANAL </t>
  </si>
  <si>
    <t>JC85EG3314067</t>
  </si>
  <si>
    <t>ME4JC85JLRG210652</t>
  </si>
  <si>
    <t>2703003124P113958849</t>
  </si>
  <si>
    <t xml:space="preserve">BHIMASHANKAR  BHIRAPPA HONAGOND </t>
  </si>
  <si>
    <t>JC85EG3315428</t>
  </si>
  <si>
    <t>ME4JC85JLRG211356</t>
  </si>
  <si>
    <t>2703003124P113959153</t>
  </si>
  <si>
    <t xml:space="preserve">VISHNU SHRIMANT DESAI </t>
  </si>
  <si>
    <t>JC85EG3315431</t>
  </si>
  <si>
    <t>ME4JC85JLRG211369</t>
  </si>
  <si>
    <t>2703003124P113959509</t>
  </si>
  <si>
    <t xml:space="preserve">BHIMARAY KRISHNAPPA NAYAKA </t>
  </si>
  <si>
    <t>KC40EG3238399</t>
  </si>
  <si>
    <t>ME4KC404LRG238134</t>
  </si>
  <si>
    <t>2703003124P113960045</t>
  </si>
  <si>
    <t xml:space="preserve">SHRISHAIL  SIDDAPPA ARAKERI </t>
  </si>
  <si>
    <t>JC85EG3315381</t>
  </si>
  <si>
    <t>ME4JC85JLRG211400</t>
  </si>
  <si>
    <t>2703003124P113960369</t>
  </si>
  <si>
    <t>KHAJAPIR BHASHASAB MULLA</t>
  </si>
  <si>
    <t>JC85ED3543934</t>
  </si>
  <si>
    <t>ME4JC85JLRD366228</t>
  </si>
  <si>
    <t>2703003124P113960409</t>
  </si>
  <si>
    <t>SADDAMHUSEN KHAJASAHEB PINJAR</t>
  </si>
  <si>
    <t>KC40EG3230665</t>
  </si>
  <si>
    <t>ME4KC404KRG230772</t>
  </si>
  <si>
    <t>2703003124P113960532</t>
  </si>
  <si>
    <t>BASALINGAPPA KUPPANNA KONNUR</t>
  </si>
  <si>
    <t>JC85EG3315396</t>
  </si>
  <si>
    <t>ME4JC85JLRG211320</t>
  </si>
  <si>
    <t>2703003124P113960810</t>
  </si>
  <si>
    <t xml:space="preserve">VISHWANATH VITHAL BAMMANAHALLI </t>
  </si>
  <si>
    <t>HC15EG1398343</t>
  </si>
  <si>
    <t>ME4HC152JRG397964</t>
  </si>
  <si>
    <t>2703003124P113961456</t>
  </si>
  <si>
    <t>PRADEEP SIDDANNA PATIL</t>
  </si>
  <si>
    <t>PASSION +  I3S DRS</t>
  </si>
  <si>
    <t>HA11E1RHK68136</t>
  </si>
  <si>
    <t>MBLHAW269RHK18053</t>
  </si>
  <si>
    <t>2703003124P113914956</t>
  </si>
  <si>
    <t>79111</t>
  </si>
  <si>
    <t>663</t>
  </si>
  <si>
    <t>SALIM MAULASAB NADAF</t>
  </si>
  <si>
    <t>SPLENDOR+ XTEC 2.0</t>
  </si>
  <si>
    <t>HA11F1RHK21747</t>
  </si>
  <si>
    <t>MBLHAW401RHK24034</t>
  </si>
  <si>
    <t>2703003124P113960952</t>
  </si>
  <si>
    <t>82751</t>
  </si>
  <si>
    <t>693</t>
  </si>
  <si>
    <t>UIIP2703002315</t>
  </si>
  <si>
    <t>PAVAN PARASHURAM KATAGERI</t>
  </si>
  <si>
    <t>INDI</t>
  </si>
  <si>
    <t>SPLENDOR PLUS SELF ALLOY I3S</t>
  </si>
  <si>
    <t>HA11E7RHJ09862</t>
  </si>
  <si>
    <t>MBLHAW223RHJ03817</t>
  </si>
  <si>
    <t>2703003124P113926238</t>
  </si>
  <si>
    <t>79336</t>
  </si>
  <si>
    <t>665</t>
  </si>
  <si>
    <t>VASTRAD</t>
  </si>
  <si>
    <t>GOPAL LAXMAN MAHARADDI</t>
  </si>
  <si>
    <t>CB SHINE DRUM CBS BS VI</t>
  </si>
  <si>
    <t>124</t>
  </si>
  <si>
    <t>JC85EG3312735</t>
  </si>
  <si>
    <t>ME4JC85JLRG209761</t>
  </si>
  <si>
    <t>2703003124P113916533</t>
  </si>
  <si>
    <t>MANJUNATH  VENKATESHREDDY RADDER</t>
  </si>
  <si>
    <t>JC85EG3281703</t>
  </si>
  <si>
    <t>ME4JC85JJRG191139</t>
  </si>
  <si>
    <t>2703003124P113933609</t>
  </si>
  <si>
    <t>78422</t>
  </si>
  <si>
    <t>BASAVARAJ HOLABASAPPA KOLUR</t>
  </si>
  <si>
    <t>CB SHINE SP</t>
  </si>
  <si>
    <t>JC94EG2275867</t>
  </si>
  <si>
    <t>ME4JC942KRG599582</t>
  </si>
  <si>
    <t>2703003124P113961175</t>
  </si>
  <si>
    <t>88217</t>
  </si>
  <si>
    <t>HANAMANT PAVADAPPA HUNALLI</t>
  </si>
  <si>
    <t>KC40EG3246850</t>
  </si>
  <si>
    <t>ME4KC404LRG246638</t>
  </si>
  <si>
    <t>2703003124P113961402</t>
  </si>
  <si>
    <t>105830</t>
  </si>
  <si>
    <t>SAGAR HANAMANTAPPA ALLICHANDI</t>
  </si>
  <si>
    <t>HC15EG1430922</t>
  </si>
  <si>
    <t>ME4HC152KRG430607</t>
  </si>
  <si>
    <t>2703003124P113961588</t>
  </si>
  <si>
    <t>MARIYAPPA DURGAPPA USIKIHAL</t>
  </si>
  <si>
    <t>JC85ED3539330</t>
  </si>
  <si>
    <t>ME4JC85JLRD363380</t>
  </si>
  <si>
    <t>2703003124P113962192</t>
  </si>
  <si>
    <t>Moheen Kaladagi</t>
  </si>
  <si>
    <t>74053</t>
  </si>
  <si>
    <t>10083</t>
  </si>
  <si>
    <t>0802003124P113919864</t>
  </si>
  <si>
    <t>Mallappa Somanna Khwayagol</t>
  </si>
  <si>
    <t>BAJAJ TEMPO_NONGICOUNCIL</t>
  </si>
  <si>
    <t>TEMPO TRAX CRUISER_OBSOLETE</t>
  </si>
  <si>
    <t>2596</t>
  </si>
  <si>
    <t>13908</t>
  </si>
  <si>
    <t>98H03</t>
  </si>
  <si>
    <t>0802003124P113920495</t>
  </si>
  <si>
    <t>8907</t>
  </si>
  <si>
    <t>Anoop Mahanand Gujari</t>
  </si>
  <si>
    <t>DIO SMART</t>
  </si>
  <si>
    <t>57536</t>
  </si>
  <si>
    <t>80458</t>
  </si>
  <si>
    <t>0802003124P113933463</t>
  </si>
  <si>
    <t>Revanasidda Takale</t>
  </si>
  <si>
    <t>CB SHINE</t>
  </si>
  <si>
    <t>76867</t>
  </si>
  <si>
    <t>13641</t>
  </si>
  <si>
    <t>0802003124P113933938</t>
  </si>
  <si>
    <t>Shekhar Bellubbi</t>
  </si>
  <si>
    <t>04620</t>
  </si>
  <si>
    <t>31169</t>
  </si>
  <si>
    <t>0802003124P113933970</t>
  </si>
  <si>
    <t>Thakor D Chavan</t>
  </si>
  <si>
    <t>2001</t>
  </si>
  <si>
    <t>01426</t>
  </si>
  <si>
    <t>07883</t>
  </si>
  <si>
    <t>0802003124P113933997</t>
  </si>
  <si>
    <t>Yalagond Muttappa Biradar</t>
  </si>
  <si>
    <t>Dawn</t>
  </si>
  <si>
    <t>39605</t>
  </si>
  <si>
    <t>27888</t>
  </si>
  <si>
    <t>0802003124P113962661</t>
  </si>
  <si>
    <t>Basavaraj Kumbar</t>
  </si>
  <si>
    <t>62048</t>
  </si>
  <si>
    <t>52646</t>
  </si>
  <si>
    <t>0802003124P113962680</t>
  </si>
  <si>
    <t>Revanasidd Jamakhandi</t>
  </si>
  <si>
    <t>2017</t>
  </si>
  <si>
    <t>28560</t>
  </si>
  <si>
    <t>00572</t>
  </si>
  <si>
    <t>0802003124P113963060</t>
  </si>
  <si>
    <t>Gautam Ramnik Gohil</t>
  </si>
  <si>
    <t>MUMBAI</t>
  </si>
  <si>
    <t>FORD</t>
  </si>
  <si>
    <t>FIESTA CLASSIC(2011 - 2012)</t>
  </si>
  <si>
    <t>1399</t>
  </si>
  <si>
    <t>2007</t>
  </si>
  <si>
    <t>4-0125</t>
  </si>
  <si>
    <t>40125</t>
  </si>
  <si>
    <t>0802003124P113963181</t>
  </si>
  <si>
    <t>3991</t>
  </si>
  <si>
    <t>IM-2054712</t>
  </si>
  <si>
    <t>Doaded Basavaraj Vilas Sonar Make</t>
  </si>
  <si>
    <t>ACCESS 125 SE</t>
  </si>
  <si>
    <t>AF213850831</t>
  </si>
  <si>
    <t>MB8DP12PKR8C22406</t>
  </si>
  <si>
    <t>3005/371052057/00/000</t>
  </si>
  <si>
    <t>SAI SUZUKI</t>
  </si>
  <si>
    <t>JAHANGEER HUSENSAB TONASHYAL</t>
  </si>
  <si>
    <t>ACCESS 125 CBS</t>
  </si>
  <si>
    <t>AF213857758</t>
  </si>
  <si>
    <t>MB8DP12PLR8C28834</t>
  </si>
  <si>
    <t>3005/371050070/00/000</t>
  </si>
  <si>
    <t>MANSOOR  HIPPARAGI</t>
  </si>
  <si>
    <t>KA28HG0886</t>
  </si>
  <si>
    <t>UNICORN</t>
  </si>
  <si>
    <t>KC40EG3020644</t>
  </si>
  <si>
    <t>ME4KC404GPG020464</t>
  </si>
  <si>
    <t>3005/O/371038868/00/B00</t>
  </si>
  <si>
    <t>Basavaraj Mallappa Kallimani</t>
  </si>
  <si>
    <t>KA28ET9169</t>
  </si>
  <si>
    <t>ACTIVA 5G STD</t>
  </si>
  <si>
    <t>JF50ET7345303</t>
  </si>
  <si>
    <t>ME4JF50AGJT345323</t>
  </si>
  <si>
    <t>3005/371043089/00/B00</t>
  </si>
  <si>
    <t>PRAKASH BHEEMAPPA  MYAKERI</t>
  </si>
  <si>
    <t>KA28HG9088</t>
  </si>
  <si>
    <t>ACTIVA DLX</t>
  </si>
  <si>
    <t>JK15EW5275557</t>
  </si>
  <si>
    <t>ME4JK156HPW275455</t>
  </si>
  <si>
    <t>3005/O/371046233/00/B00</t>
  </si>
  <si>
    <t>DILIPRAJ R PATIL</t>
  </si>
  <si>
    <t>KA28EX0521</t>
  </si>
  <si>
    <t>JF50EW0256846</t>
  </si>
  <si>
    <t>ME4JF50AKKW256819</t>
  </si>
  <si>
    <t>3005/371011987/00/B00</t>
  </si>
  <si>
    <t>SHIVANAND  YADAGIRI</t>
  </si>
  <si>
    <t>KA28HH2713</t>
  </si>
  <si>
    <t>NEW DIO DLX</t>
  </si>
  <si>
    <t>JF98EG6043963</t>
  </si>
  <si>
    <t>ME4JF98JLPG035722</t>
  </si>
  <si>
    <t>3005/O/371041988/00/000</t>
  </si>
  <si>
    <t>Khwaja Ameen Mulla</t>
  </si>
  <si>
    <t>DIO 125 STD</t>
  </si>
  <si>
    <t>JF99EW1161571</t>
  </si>
  <si>
    <t>ME4JF99ALRW075262</t>
  </si>
  <si>
    <t>3005/371042561/00/000</t>
  </si>
  <si>
    <t>Dhanasing Rajaput</t>
  </si>
  <si>
    <t>KA28HH3176</t>
  </si>
  <si>
    <t>SHINE 125 DISC OBD2</t>
  </si>
  <si>
    <t>JC85EG3136184</t>
  </si>
  <si>
    <t>ME4JC85HLPG034816</t>
  </si>
  <si>
    <t>3005/O/371050800/00/000</t>
  </si>
  <si>
    <t>15/12/2024</t>
  </si>
  <si>
    <t>14/12/2025</t>
  </si>
  <si>
    <t>Rajesh  Patil</t>
  </si>
  <si>
    <t>KA28HH3170</t>
  </si>
  <si>
    <t>JC85EG3136017</t>
  </si>
  <si>
    <t>ME4JC85JLPG100848</t>
  </si>
  <si>
    <t>3005/O/371049835/00/000</t>
  </si>
  <si>
    <t>Moshin Biradar</t>
  </si>
  <si>
    <t>JK15EG4177349</t>
  </si>
  <si>
    <t>ME4JK155DRG177231</t>
  </si>
  <si>
    <t>3005/371054077/00/000</t>
  </si>
  <si>
    <t>Shankar Pujari</t>
  </si>
  <si>
    <t>JF99EW1161870</t>
  </si>
  <si>
    <t>ME4JF998LRW086340</t>
  </si>
  <si>
    <t>3005/371041849/00/000</t>
  </si>
  <si>
    <t>Shivakumar  Hosamani</t>
  </si>
  <si>
    <t>JF98EG6112197</t>
  </si>
  <si>
    <t>ME4JF98JLRG093132</t>
  </si>
  <si>
    <t>3005/371042939/00/000</t>
  </si>
  <si>
    <t>IM-2019051</t>
  </si>
  <si>
    <t>MANJUNATH  PATIL</t>
  </si>
  <si>
    <t>JK15EG7095314</t>
  </si>
  <si>
    <t>ME4JK158KRG095209</t>
  </si>
  <si>
    <t>3005/371009994/00/000</t>
  </si>
  <si>
    <t>Rajeshwari Prakash Parit</t>
  </si>
  <si>
    <t>JK15EG7082442</t>
  </si>
  <si>
    <t>ME4JK158KRG082446</t>
  </si>
  <si>
    <t>3005/371054359/00/000</t>
  </si>
  <si>
    <t>Manjunath K</t>
  </si>
  <si>
    <t>JK15EG7105587</t>
  </si>
  <si>
    <t>ME4JK158LRG105557</t>
  </si>
  <si>
    <t>3005/371008888/00/000</t>
  </si>
  <si>
    <t>Chidanand Chunchanur</t>
  </si>
  <si>
    <t>JK15EG7082144</t>
  </si>
  <si>
    <t>ME4JK158KRG082034</t>
  </si>
  <si>
    <t>3005/371053851/00/000</t>
  </si>
  <si>
    <t>3005/371046809/00/000</t>
  </si>
  <si>
    <t>RAMESH NINGAPPA HOSAMANI</t>
  </si>
  <si>
    <t>KA23TC5370</t>
  </si>
  <si>
    <t>555 DI</t>
  </si>
  <si>
    <t>NNHY07266</t>
  </si>
  <si>
    <t>3380/02760800/000/00</t>
  </si>
  <si>
    <t>26.5% ON NET</t>
  </si>
  <si>
    <t>IM-1340635</t>
  </si>
  <si>
    <t>MAIBOOB</t>
  </si>
  <si>
    <t>KA420559</t>
  </si>
  <si>
    <t>LPT 1613</t>
  </si>
  <si>
    <t>697TC55KUZ135117</t>
  </si>
  <si>
    <t>373344LUZ751435</t>
  </si>
  <si>
    <t>3003/A/371151797/00/B00</t>
  </si>
  <si>
    <t>17.5%  ON NET</t>
  </si>
  <si>
    <t>RAJU HERALAGI</t>
  </si>
  <si>
    <t>MURAGEPPA G DIVANAMAL</t>
  </si>
  <si>
    <t>KA48T8250</t>
  </si>
  <si>
    <t>2703003124P113956651</t>
  </si>
  <si>
    <t>MR ANKUL</t>
  </si>
  <si>
    <t>0802003124P113961021</t>
  </si>
  <si>
    <t>AE8EP2121103</t>
  </si>
  <si>
    <t>MD634BE8XP2E22198</t>
  </si>
  <si>
    <t>PACKAGE(OD)</t>
  </si>
  <si>
    <t>MOHD KASIM</t>
  </si>
  <si>
    <t>UP32NH0260</t>
  </si>
  <si>
    <t>AF9NN1410787</t>
  </si>
  <si>
    <t>MD625AF9XN1N23929</t>
  </si>
  <si>
    <t>D177068625</t>
  </si>
  <si>
    <t>SAI SKY TVS</t>
  </si>
  <si>
    <t>Mr. AYUSH SAHU</t>
  </si>
  <si>
    <t>JUPITER</t>
  </si>
  <si>
    <t>HG5NR3416159</t>
  </si>
  <si>
    <t>MD626EG59R3N19798</t>
  </si>
  <si>
    <t>CHEQUE</t>
  </si>
  <si>
    <t>009746</t>
  </si>
  <si>
    <t>KOTAK</t>
  </si>
  <si>
    <t>MOHD AKLEEM</t>
  </si>
  <si>
    <t>DHXPRC60928</t>
  </si>
  <si>
    <t>MD2B68BX5RPC48584</t>
  </si>
  <si>
    <t>D177052019</t>
  </si>
  <si>
    <t>SHEKHAR BAJAJ</t>
  </si>
  <si>
    <t>SANTLAL .</t>
  </si>
  <si>
    <t>DHXPRM93080</t>
  </si>
  <si>
    <t>MD2B68BX5RPM15541</t>
  </si>
  <si>
    <t>D177052770</t>
  </si>
  <si>
    <t>SUDHIR KUMAR TRIPATHI</t>
  </si>
  <si>
    <t>PLATINA</t>
  </si>
  <si>
    <t>PFXORF44449</t>
  </si>
  <si>
    <t>MD2A76AX4RPF33632</t>
  </si>
  <si>
    <t>D177053414</t>
  </si>
  <si>
    <t>PANKAJ VERMA</t>
  </si>
  <si>
    <t>PFXPRE14427</t>
  </si>
  <si>
    <t>MD2A76AX2RPE21174</t>
  </si>
  <si>
    <t>D177053884</t>
  </si>
  <si>
    <t>TW03122400000150</t>
  </si>
  <si>
    <t>TW03122400000152</t>
  </si>
  <si>
    <t>SANTLAL</t>
  </si>
  <si>
    <t>TW03122400000153</t>
  </si>
  <si>
    <t>TW03122400000154</t>
  </si>
  <si>
    <t>SHILPI RASTOGI</t>
  </si>
  <si>
    <t>UTTARAKHAND</t>
  </si>
  <si>
    <t>UK07BY1277</t>
  </si>
  <si>
    <t>CRETA VTVT 1.6 SX PLUS</t>
  </si>
  <si>
    <t>SUV</t>
  </si>
  <si>
    <t>G4FGHW409916/NA</t>
  </si>
  <si>
    <t>MALC381CLHM242242</t>
  </si>
  <si>
    <t>AJAY SRIVASTAVA</t>
  </si>
  <si>
    <t>DPM HYUNDAI</t>
  </si>
  <si>
    <t>Mr SAURABH KUMAR PANDEY</t>
  </si>
  <si>
    <t>UP44AB7888</t>
  </si>
  <si>
    <t>EON ERA</t>
  </si>
  <si>
    <t>HATCHBACK</t>
  </si>
  <si>
    <t>B3HADM015408</t>
  </si>
  <si>
    <t>MALA251FLDM176642</t>
  </si>
  <si>
    <t>45010031246760004549</t>
  </si>
  <si>
    <t>ABHISHEK SINGH</t>
  </si>
  <si>
    <t>MR PAWAN KUMAR</t>
  </si>
  <si>
    <t>NL01AB9052</t>
  </si>
  <si>
    <t>EICHER MOTOR</t>
  </si>
  <si>
    <t xml:space="preserve">PRO 5016R </t>
  </si>
  <si>
    <t>CONTAINER</t>
  </si>
  <si>
    <t>E624CDJC203566</t>
  </si>
  <si>
    <t>MC2T1RRF0JC008994</t>
  </si>
  <si>
    <t>0802003124P113920044</t>
  </si>
  <si>
    <t>BINA VERMA</t>
  </si>
  <si>
    <t>PATAVAREE YADAV</t>
  </si>
  <si>
    <t>SHRAVASTI</t>
  </si>
  <si>
    <t>MINI METRO</t>
  </si>
  <si>
    <t>MINI METR0 E RICKSHAW</t>
  </si>
  <si>
    <t>M3JMMUYX1M1K55972</t>
  </si>
  <si>
    <t>3004/371125768/00/000</t>
  </si>
  <si>
    <t>ANAYA TRADERS</t>
  </si>
  <si>
    <t>MR. SUNEEL KUMAR</t>
  </si>
  <si>
    <t>ENERGY ELECTRIC VEHICLES</t>
  </si>
  <si>
    <t>PREMIUM UDAAN</t>
  </si>
  <si>
    <t>EEV1248M24H0431</t>
  </si>
  <si>
    <t>M5LEVPHR24K001100</t>
  </si>
  <si>
    <t>108041/31/25/003400</t>
  </si>
  <si>
    <t>MR. JAYNATH YADAV</t>
  </si>
  <si>
    <t>DEORIA</t>
  </si>
  <si>
    <t>ATUT SANGAM PVT LTD</t>
  </si>
  <si>
    <t>ATUT SANGAM SS</t>
  </si>
  <si>
    <t>009376</t>
  </si>
  <si>
    <t>M6NASDND24J009376</t>
  </si>
  <si>
    <t>108041/31/25/003403</t>
  </si>
  <si>
    <t>SANJEEV</t>
  </si>
  <si>
    <t>MANI AUTO AGENCY</t>
  </si>
  <si>
    <t>CHANDRA SHEKHAR</t>
  </si>
  <si>
    <t>AZAMGARH</t>
  </si>
  <si>
    <t>SUNULTRA POWER SOLUTIONS PVT LTD</t>
  </si>
  <si>
    <t>SU 5000</t>
  </si>
  <si>
    <t>TK2M2304T3M2476</t>
  </si>
  <si>
    <t>MD9SUNLKE23459495</t>
  </si>
  <si>
    <t>3004/371144219/00/000</t>
  </si>
  <si>
    <t>RASHU GURU</t>
  </si>
  <si>
    <t>MOHD SHUAIB</t>
  </si>
  <si>
    <t>JK15EW7296153</t>
  </si>
  <si>
    <t>ME4JK158KRW296080</t>
  </si>
  <si>
    <t>OG-25-1316-1826-00018643</t>
  </si>
  <si>
    <t>SINGH AUTOSALES</t>
  </si>
  <si>
    <t>MISS RENU SINGH</t>
  </si>
  <si>
    <t>0802003124P113941487</t>
  </si>
  <si>
    <t>DHXPRE18794</t>
  </si>
  <si>
    <t>MD2B68BX0RPE45078</t>
  </si>
  <si>
    <t>MR SAURABH SINGH</t>
  </si>
  <si>
    <t>0802003124P113942254</t>
  </si>
  <si>
    <t>DHXPRE37765</t>
  </si>
  <si>
    <t>MD2B68BX4RPE08440</t>
  </si>
  <si>
    <t>MISS TAHSEEN BANO</t>
  </si>
  <si>
    <t>0802003124P113944429</t>
  </si>
  <si>
    <t>DHXPRE26398</t>
  </si>
  <si>
    <t>MD2B68BX7RPE01515</t>
  </si>
  <si>
    <t>MR SUJEET MISHRA</t>
  </si>
  <si>
    <t>0802003124P113945293</t>
  </si>
  <si>
    <t>PFXPRD45341</t>
  </si>
  <si>
    <t>MD2B63AX7RPD06134</t>
  </si>
  <si>
    <t>TW03122400000135</t>
  </si>
  <si>
    <t>TW03122400000138</t>
  </si>
  <si>
    <t>SHIVANI VERMA</t>
  </si>
  <si>
    <t>JK15ED7085946</t>
  </si>
  <si>
    <t>ME4JK158LRD085921</t>
  </si>
  <si>
    <t>OG-25-1316-1826-00018616</t>
  </si>
  <si>
    <t>MRS RUCHI</t>
  </si>
  <si>
    <t>AMETHI</t>
  </si>
  <si>
    <t>0802003124P113934705</t>
  </si>
  <si>
    <t>DHXPRG68149</t>
  </si>
  <si>
    <t>MD2B68BX9RPG13137</t>
  </si>
  <si>
    <t>RAM RATAN</t>
  </si>
  <si>
    <t>JC94EG2321257</t>
  </si>
  <si>
    <t>ME4JC942LRG626549</t>
  </si>
  <si>
    <t>OG-25-1316-1826-00018608</t>
  </si>
  <si>
    <t>SUMAN</t>
  </si>
  <si>
    <t>HA11ECRHK24615</t>
  </si>
  <si>
    <t>MBLHAW143RHK20011</t>
  </si>
  <si>
    <t>45010031246260004551</t>
  </si>
  <si>
    <t>SEEMA DEVI</t>
  </si>
  <si>
    <t>HA11E8RHJ73245</t>
  </si>
  <si>
    <t>MBLHAW234RHJC1859</t>
  </si>
  <si>
    <t>45010031246260004552</t>
  </si>
  <si>
    <t>RAM PRAKASH AGRAHARI</t>
  </si>
  <si>
    <t>HA11ECRHL00065</t>
  </si>
  <si>
    <t>MBLHAW147RHL00492</t>
  </si>
  <si>
    <t>45010031246260004554</t>
  </si>
  <si>
    <t>TW03122400000055</t>
  </si>
  <si>
    <t>TW03122400000061</t>
  </si>
  <si>
    <t>TW03122400000064</t>
  </si>
  <si>
    <t>SUMAN .</t>
  </si>
  <si>
    <t>ABS031223293</t>
  </si>
  <si>
    <t>ABS031223295</t>
  </si>
  <si>
    <t>ABS031223297</t>
  </si>
  <si>
    <t>RAMA SHANKAR</t>
  </si>
  <si>
    <t>JAUNPUR</t>
  </si>
  <si>
    <t>ATUL GREENTECH PVT LTD</t>
  </si>
  <si>
    <t>MOBILI</t>
  </si>
  <si>
    <t>A59392324205063A</t>
  </si>
  <si>
    <t>MCG66A3EAH2420104</t>
  </si>
  <si>
    <t>3004/371145604/00/000</t>
  </si>
  <si>
    <t>SARVESHWARI AUTO</t>
  </si>
  <si>
    <t>ROYAL SUNDARAM</t>
  </si>
  <si>
    <t>BR500293</t>
  </si>
  <si>
    <t>Mr.AJAY KUMAR</t>
  </si>
  <si>
    <t>UP22AT5692</t>
  </si>
  <si>
    <t>RE Maxima</t>
  </si>
  <si>
    <t>BBYWKG30940</t>
  </si>
  <si>
    <t>MD2A95AY0KWG39049</t>
  </si>
  <si>
    <t>VPV0603978000100</t>
  </si>
  <si>
    <t>AKC WORLD</t>
  </si>
  <si>
    <t>Mr.MANOJ KUMAR</t>
  </si>
  <si>
    <t>MAXIMA XWIDE CNG ECO</t>
  </si>
  <si>
    <t>AZXWRH71043</t>
  </si>
  <si>
    <t>MD2B18BX6RWH26967</t>
  </si>
  <si>
    <t>VPV0603972000100</t>
  </si>
  <si>
    <t>Mr.SHAKIL .</t>
  </si>
  <si>
    <t>AZXWRH71048</t>
  </si>
  <si>
    <t>MD2B18BX4RWH26966</t>
  </si>
  <si>
    <t>VPV0603991000100</t>
  </si>
  <si>
    <t>MRS DULARA</t>
  </si>
  <si>
    <t>MD2B17AX0RWG43501</t>
  </si>
  <si>
    <t>AZXWRG05095</t>
  </si>
  <si>
    <t>POCMVPC0100148152</t>
  </si>
  <si>
    <t>ABS031223326</t>
  </si>
  <si>
    <t>AYAZ AHMAD</t>
  </si>
  <si>
    <t>RE Compact - CNG</t>
  </si>
  <si>
    <t>AZXWRG26490</t>
  </si>
  <si>
    <t>MD2B47AX7RWG45446</t>
  </si>
  <si>
    <t>POCMVPC0100147785</t>
  </si>
  <si>
    <t>KAMAL SHUKLA</t>
  </si>
  <si>
    <t>E30WRH50082</t>
  </si>
  <si>
    <t>MD2B94302RWH67535</t>
  </si>
  <si>
    <t>3004/371144258/00/000</t>
  </si>
  <si>
    <t>ABS031223291</t>
  </si>
  <si>
    <t>ABS031223321</t>
  </si>
  <si>
    <t>SUDHANSU</t>
  </si>
  <si>
    <t>E30WRH49752</t>
  </si>
  <si>
    <t>MD2B94308RWH67362</t>
  </si>
  <si>
    <t>3004/371114770/00/000</t>
  </si>
  <si>
    <t>MR SANJAY</t>
  </si>
  <si>
    <t>UNNAO</t>
  </si>
  <si>
    <t>AZXWRG17514</t>
  </si>
  <si>
    <t>MD2B17AX2RWG44570</t>
  </si>
  <si>
    <t>POCMVPC0100148014</t>
  </si>
  <si>
    <t>SURAJ BHAN</t>
  </si>
  <si>
    <t>AZXWRF65291</t>
  </si>
  <si>
    <t>MD2B17AX4RWF39917</t>
  </si>
  <si>
    <t>POCMVPC0100147978</t>
  </si>
  <si>
    <t>ABS031223292</t>
  </si>
  <si>
    <t>ABS031223316</t>
  </si>
  <si>
    <t>ABS031223312</t>
  </si>
  <si>
    <t>Mr RATIPAL YADAV</t>
  </si>
  <si>
    <t>FAIZABAD</t>
  </si>
  <si>
    <t>UP42DT3328</t>
  </si>
  <si>
    <t>PIAGGIO</t>
  </si>
  <si>
    <t>APE E CITY FX</t>
  </si>
  <si>
    <t>2311S023793</t>
  </si>
  <si>
    <t>MBX0009TF2L359128</t>
  </si>
  <si>
    <t>VANSHADI MOTOR</t>
  </si>
  <si>
    <t>MRS. NEHA GUPTA</t>
  </si>
  <si>
    <t>VARANASI</t>
  </si>
  <si>
    <t>UP65NT2209</t>
  </si>
  <si>
    <t>AUTOHAUS PVT. LTD.</t>
  </si>
  <si>
    <t>ETOT</t>
  </si>
  <si>
    <t>MSM1023166</t>
  </si>
  <si>
    <t>MD9MSCRK23H490166</t>
  </si>
  <si>
    <t>108041/31/25/003397</t>
  </si>
  <si>
    <t>PAWAN KUMAR</t>
  </si>
  <si>
    <t>E30WRF39168</t>
  </si>
  <si>
    <t>MD2B94304RWF58006</t>
  </si>
  <si>
    <t>3004/371130062/00/000</t>
  </si>
  <si>
    <t>ABS031223309</t>
  </si>
  <si>
    <t>MR KAMLESH KUMAR VERMA</t>
  </si>
  <si>
    <t>UP42AT3647</t>
  </si>
  <si>
    <t>TATA MOTOR</t>
  </si>
  <si>
    <t>LPT 1109</t>
  </si>
  <si>
    <t>TRUCK</t>
  </si>
  <si>
    <t>497TC92KXY861835</t>
  </si>
  <si>
    <t>MAT457403C7N41756</t>
  </si>
  <si>
    <t>0802003124P113943930</t>
  </si>
  <si>
    <t>PIYUSH PATEL</t>
  </si>
  <si>
    <t>PRAMOD</t>
  </si>
  <si>
    <t>745 DI</t>
  </si>
  <si>
    <t>3105ELU44H1463920F20</t>
  </si>
  <si>
    <t>JZCDP1479448S3</t>
  </si>
  <si>
    <t>D177035507</t>
  </si>
  <si>
    <t>VISHAL AUTOMOBILES</t>
  </si>
  <si>
    <t>RAJA</t>
  </si>
  <si>
    <t>APE E CITY FX MAX</t>
  </si>
  <si>
    <t>2410S017306</t>
  </si>
  <si>
    <t>MBX0009TF3K466398</t>
  </si>
  <si>
    <t>3004/371137176/00/000</t>
  </si>
  <si>
    <t>GOEL MOTOR</t>
  </si>
  <si>
    <t>ZUNO</t>
  </si>
  <si>
    <t>2210002531</t>
  </si>
  <si>
    <t>Mr. Arshad Ali</t>
  </si>
  <si>
    <t>UP41BT8889</t>
  </si>
  <si>
    <t>BOLERO MAXX PUP</t>
  </si>
  <si>
    <t>PIKUP</t>
  </si>
  <si>
    <t>TUP4K24534</t>
  </si>
  <si>
    <t>MA1RV2TUKP1L86381</t>
  </si>
  <si>
    <t>SUSHIL KUMAR SINGH</t>
  </si>
  <si>
    <t>DURGA PRASAD</t>
  </si>
  <si>
    <t>BAHRAICH</t>
  </si>
  <si>
    <t>380 SC SUPER DI</t>
  </si>
  <si>
    <t>S325P54612</t>
  </si>
  <si>
    <t>934613188056</t>
  </si>
  <si>
    <t>D177062100</t>
  </si>
  <si>
    <t>RS AUTOMOBILES</t>
  </si>
  <si>
    <t>AZAZ AHAMD</t>
  </si>
  <si>
    <t>EICHER 485</t>
  </si>
  <si>
    <t>534423727997</t>
  </si>
  <si>
    <t>934411575926</t>
  </si>
  <si>
    <t>D177019266</t>
  </si>
  <si>
    <t>MR ANUJ</t>
  </si>
  <si>
    <t>RE</t>
  </si>
  <si>
    <t>AZXWRF65502</t>
  </si>
  <si>
    <t>MD2B25BXXRWF18957</t>
  </si>
  <si>
    <t>POCMVGC0100079125</t>
  </si>
  <si>
    <t>ABS041223330</t>
  </si>
  <si>
    <t>RETAIL HEALTH</t>
  </si>
  <si>
    <t>SHARDA SHARMA</t>
  </si>
  <si>
    <t>SAVITA TELESALES</t>
  </si>
  <si>
    <t>MR. RADHESHYAM</t>
  </si>
  <si>
    <t>SETH INDUSTRIAL CORPORATION</t>
  </si>
  <si>
    <t>NEELAM VXI DEXTER</t>
  </si>
  <si>
    <t>D003594</t>
  </si>
  <si>
    <t>M0XSNDLP24J003594</t>
  </si>
  <si>
    <t>108041/31/25/003417</t>
  </si>
  <si>
    <t>MR MOHAMMAD SHANU</t>
  </si>
  <si>
    <t>ELE 1000</t>
  </si>
  <si>
    <t>BWAM018154</t>
  </si>
  <si>
    <t>M21BWA1U24H018154</t>
  </si>
  <si>
    <t>3004/371220216/00/000</t>
  </si>
  <si>
    <t>MRS. ANJUM ARA</t>
  </si>
  <si>
    <t>BALI AUTO</t>
  </si>
  <si>
    <t>CHEETAH</t>
  </si>
  <si>
    <t>M4BB1ERPBHR003114</t>
  </si>
  <si>
    <t>108041/31/25/003416</t>
  </si>
  <si>
    <t>TRADERS AUTO AGENCY</t>
  </si>
  <si>
    <t>MR. KISHU</t>
  </si>
  <si>
    <t>EEV1248M24H0458</t>
  </si>
  <si>
    <t>M5LEVPHR24K001098</t>
  </si>
  <si>
    <t>108041/31/25/003415</t>
  </si>
  <si>
    <t>MR. UTTAM RAM</t>
  </si>
  <si>
    <t>EEV1248M24205093</t>
  </si>
  <si>
    <t>M5LEVPHR24J000986</t>
  </si>
  <si>
    <t>108041/31/25/003414</t>
  </si>
  <si>
    <t>MR. MANISH KUMAR</t>
  </si>
  <si>
    <t>HIM TEKNOFORGE LTD</t>
  </si>
  <si>
    <t>KAG CHEETAH</t>
  </si>
  <si>
    <t>M2316</t>
  </si>
  <si>
    <t>M7JHTPHP24L002316</t>
  </si>
  <si>
    <t>108041/31/25/003407</t>
  </si>
  <si>
    <t>BAJRANG TRADERS</t>
  </si>
  <si>
    <t>MR. RAM BHAJAN</t>
  </si>
  <si>
    <t>KAG CHEETAH SUPPER</t>
  </si>
  <si>
    <t>M2308</t>
  </si>
  <si>
    <t>M7JHTPHP24L002308</t>
  </si>
  <si>
    <t>108041/31/25/003406</t>
  </si>
  <si>
    <t>MR. ASHOK SINGH</t>
  </si>
  <si>
    <t>M2309</t>
  </si>
  <si>
    <t>M7JHTPHP24L002309</t>
  </si>
  <si>
    <t>108041/31/25/003412</t>
  </si>
  <si>
    <t>VARIS ALI</t>
  </si>
  <si>
    <t>M K ENTERPRISES</t>
  </si>
  <si>
    <t>SAGUN E-RICKSHAW</t>
  </si>
  <si>
    <t>MKEM2024107964</t>
  </si>
  <si>
    <t>MKEM202410796424M7964</t>
  </si>
  <si>
    <t>3004/371194216/00/000</t>
  </si>
  <si>
    <t>ASHISH PATHAK</t>
  </si>
  <si>
    <t>MK ENTERPRISES</t>
  </si>
  <si>
    <t>Mr. RAJ DEV</t>
  </si>
  <si>
    <t>XL 100</t>
  </si>
  <si>
    <t>BP2GR2703861</t>
  </si>
  <si>
    <t>MD621CP23R3G00663</t>
  </si>
  <si>
    <t>BHANAMTI .</t>
  </si>
  <si>
    <t>DHXPRH09482</t>
  </si>
  <si>
    <t>MD2B68BX0RPH49642</t>
  </si>
  <si>
    <t>D177121415</t>
  </si>
  <si>
    <t>GANGA AUTOSALES</t>
  </si>
  <si>
    <t>MR. GAURAV KUMAR</t>
  </si>
  <si>
    <t>FIROZABAD</t>
  </si>
  <si>
    <t>AE8KR2602213</t>
  </si>
  <si>
    <t>MD634BE8XR2K02365</t>
  </si>
  <si>
    <t>108041/31/25/003408</t>
  </si>
  <si>
    <t>MAA SARASWATI TVS</t>
  </si>
  <si>
    <t>MRS. CHANDRAWATI DEVI</t>
  </si>
  <si>
    <t>AE9NR2700576</t>
  </si>
  <si>
    <t>MD634BE97R2N00607</t>
  </si>
  <si>
    <t>108041/31/25/003409</t>
  </si>
  <si>
    <t>JAI SINGH</t>
  </si>
  <si>
    <t>SANT KABEER NAGAR</t>
  </si>
  <si>
    <t>YAMAHA</t>
  </si>
  <si>
    <t>MT 15</t>
  </si>
  <si>
    <t>G3N4E0844891</t>
  </si>
  <si>
    <t>ME1RG686AR0118727</t>
  </si>
  <si>
    <t>3005/371155364/00/000</t>
  </si>
  <si>
    <t>ELITE YAMAHA</t>
  </si>
  <si>
    <t>MR YOGESH PANDEY</t>
  </si>
  <si>
    <t>0802003124P113986987</t>
  </si>
  <si>
    <t>DHXPRH10175</t>
  </si>
  <si>
    <t>MD2B68BX9RPH00388</t>
  </si>
  <si>
    <t>MR CHANDAN</t>
  </si>
  <si>
    <t>0802003124P113986452</t>
  </si>
  <si>
    <t>PFXPRH44971</t>
  </si>
  <si>
    <t>MD2B63AX5RPH01610</t>
  </si>
  <si>
    <t>YOGESH PANDEY</t>
  </si>
  <si>
    <t>TW04122400000019</t>
  </si>
  <si>
    <t>CHANDAN</t>
  </si>
  <si>
    <t>TW04122400000020</t>
  </si>
  <si>
    <t>NAN000003170</t>
  </si>
  <si>
    <t>MRS. SANGITA MISHRA</t>
  </si>
  <si>
    <t>BIHAR</t>
  </si>
  <si>
    <t>XWLS ELECTRIC PVT LTD</t>
  </si>
  <si>
    <t>RIVALDO CS LOW SPEED</t>
  </si>
  <si>
    <t>ibent2210lx0364</t>
  </si>
  <si>
    <t>IBENT202311JU58</t>
  </si>
  <si>
    <t>108041/61/25/000178</t>
  </si>
  <si>
    <t>RVS ENTERPRISES</t>
  </si>
  <si>
    <t>Mr. BILAL AHMED</t>
  </si>
  <si>
    <t>JG5LR3804727</t>
  </si>
  <si>
    <t>MD626EG5XR3L15978</t>
  </si>
  <si>
    <t>SUSHMITA</t>
  </si>
  <si>
    <t>AMBEDKAR NAGAR</t>
  </si>
  <si>
    <t>2410S016324</t>
  </si>
  <si>
    <t>MBX0009TF3K462440</t>
  </si>
  <si>
    <t>3004/371222554/00/000</t>
  </si>
  <si>
    <t>AMIT KUMAR TIWARI</t>
  </si>
  <si>
    <t>2409S014451</t>
  </si>
  <si>
    <t>MBX0009TF3K458201</t>
  </si>
  <si>
    <t>3004/371221578/00/000</t>
  </si>
  <si>
    <t>Mr.RAKESH</t>
  </si>
  <si>
    <t>BAREILLY</t>
  </si>
  <si>
    <t>AZXWRH70130</t>
  </si>
  <si>
    <t>MD2B18BX5RWH26961</t>
  </si>
  <si>
    <t>VPV0604277000100</t>
  </si>
  <si>
    <t>AMIT PRADEEP</t>
  </si>
  <si>
    <t>Atul Auto</t>
  </si>
  <si>
    <t>A4G1747444</t>
  </si>
  <si>
    <t>MCG76AADJG2418516</t>
  </si>
  <si>
    <t>POCMVGC0100079349</t>
  </si>
  <si>
    <t>MR DINESH KUMAR</t>
  </si>
  <si>
    <t>SONALIKA</t>
  </si>
  <si>
    <t>DI 35 POWER PLUS</t>
  </si>
  <si>
    <t>3105ELU44H1475912F20</t>
  </si>
  <si>
    <t>JZCDP1492010S3</t>
  </si>
  <si>
    <t>3008/371184231/00/000</t>
  </si>
  <si>
    <t>DAYA AUTOMOBILES</t>
  </si>
  <si>
    <t>KRISHNA SINGH</t>
  </si>
  <si>
    <t>NOVO 605 DI</t>
  </si>
  <si>
    <t>NRD5SDE0237</t>
  </si>
  <si>
    <t>MBNWEBD9BRNE02138</t>
  </si>
  <si>
    <t>3008/371205307/00/000</t>
  </si>
  <si>
    <t>DIKSHA AUTO</t>
  </si>
  <si>
    <t>YALLAPPA</t>
  </si>
  <si>
    <t>KA36TD5195</t>
  </si>
  <si>
    <t>ZHC2KAA9900</t>
  </si>
  <si>
    <t>MBNAAAJALHZC01400</t>
  </si>
  <si>
    <t>3380/02761179/000/00</t>
  </si>
  <si>
    <t>KHAJASAB</t>
  </si>
  <si>
    <t>ASHWINI PANDU NINGAPPANAVAR</t>
  </si>
  <si>
    <t>KA29T0725</t>
  </si>
  <si>
    <t>0089/95SA</t>
  </si>
  <si>
    <t>2703003124P113994084</t>
  </si>
  <si>
    <t>KA29T0724</t>
  </si>
  <si>
    <t>0088/95SA</t>
  </si>
  <si>
    <t>2703003124P113994040</t>
  </si>
  <si>
    <t>Bangarevva R Madar</t>
  </si>
  <si>
    <t>KA48T8249</t>
  </si>
  <si>
    <t>575 DI</t>
  </si>
  <si>
    <t>NAPL1-943</t>
  </si>
  <si>
    <t>NAPL1943</t>
  </si>
  <si>
    <t>DEVARAJ YALLAPPA POLICE</t>
  </si>
  <si>
    <t>KA496739</t>
  </si>
  <si>
    <t>ACE HT</t>
  </si>
  <si>
    <t>800CCDI04KXXSD4919</t>
  </si>
  <si>
    <t>MAT559007NZK24616</t>
  </si>
  <si>
    <t>VD656480</t>
  </si>
  <si>
    <t>40% ON TP 15% ON OD</t>
  </si>
  <si>
    <t>MAGMA HDI</t>
  </si>
  <si>
    <t>BRC0000436</t>
  </si>
  <si>
    <t>CHINTAMANI BAJANTRI</t>
  </si>
  <si>
    <t>KA63T1115</t>
  </si>
  <si>
    <t>NEW HOLLAND</t>
  </si>
  <si>
    <t>6010 4WD</t>
  </si>
  <si>
    <t>262112DT</t>
  </si>
  <si>
    <t>NHN60100ZKE470209</t>
  </si>
  <si>
    <t>P0025300026/4107/104004</t>
  </si>
  <si>
    <t>LAIBILITY</t>
  </si>
  <si>
    <t>AJNANEYYA</t>
  </si>
  <si>
    <t>KA422437</t>
  </si>
  <si>
    <t>TATA</t>
  </si>
  <si>
    <t>MAGIC</t>
  </si>
  <si>
    <t>497SPTC36ASZ812236</t>
  </si>
  <si>
    <t>357251ASZ803693</t>
  </si>
  <si>
    <t>610700312410004609</t>
  </si>
  <si>
    <t>C H RAVIKIRAN</t>
  </si>
  <si>
    <t>KA36W9885</t>
  </si>
  <si>
    <t>HA10EFBHC40996</t>
  </si>
  <si>
    <t>MBLHA10EZBHC27066</t>
  </si>
  <si>
    <t>OG-25-1316-1802-00001132</t>
  </si>
  <si>
    <t>SOMASHEKAR GOUDA H RAYANGOUDA</t>
  </si>
  <si>
    <t>N BASAVARAJ SIDDANTHIMATH</t>
  </si>
  <si>
    <t>KA36P0583</t>
  </si>
  <si>
    <t>MARUTI</t>
  </si>
  <si>
    <t>DZIRE</t>
  </si>
  <si>
    <t>D13A3400946</t>
  </si>
  <si>
    <t>MA3CZF03SJJ427002</t>
  </si>
  <si>
    <t>3362/03822506/000/00</t>
  </si>
  <si>
    <t>SARASWATHI</t>
  </si>
  <si>
    <t>SYED UMAR</t>
  </si>
  <si>
    <t>KA13N2261</t>
  </si>
  <si>
    <t>SWIFT</t>
  </si>
  <si>
    <t>D13A2014533</t>
  </si>
  <si>
    <t>MA3FJEB1S00236836</t>
  </si>
  <si>
    <t>3362/03823014/000/00</t>
  </si>
  <si>
    <t>S AMEER ALI</t>
  </si>
  <si>
    <t>KHASIM SAHEB M H</t>
  </si>
  <si>
    <t>KA35D0312</t>
  </si>
  <si>
    <t>K12MN2418502</t>
  </si>
  <si>
    <t>MA3EJKD1S00C81406</t>
  </si>
  <si>
    <t>610700312410004620</t>
  </si>
  <si>
    <t>HONNURVALI</t>
  </si>
  <si>
    <t>MAHENDRA P</t>
  </si>
  <si>
    <t>KA34EE3132</t>
  </si>
  <si>
    <t>ACCESS</t>
  </si>
  <si>
    <t>F4861078603</t>
  </si>
  <si>
    <t>MB8CF4CAJE8446174</t>
  </si>
  <si>
    <t>3361/60489877/000/00</t>
  </si>
  <si>
    <t>DIGIT</t>
  </si>
  <si>
    <t>SAI KRISHNA P</t>
  </si>
  <si>
    <t>KA34ED3132</t>
  </si>
  <si>
    <t>AVIATOR</t>
  </si>
  <si>
    <t>JF21E9381151</t>
  </si>
  <si>
    <t>ME4JF214HC8042631</t>
  </si>
  <si>
    <t>D177074527/03122024</t>
  </si>
  <si>
    <t>MIS-D</t>
  </si>
  <si>
    <t>D MALLIKARJUNA</t>
  </si>
  <si>
    <t>KA35C8721</t>
  </si>
  <si>
    <t>JCB</t>
  </si>
  <si>
    <t>3DX</t>
  </si>
  <si>
    <t>H00298954</t>
  </si>
  <si>
    <t>RAJ3DXSSP02969119</t>
  </si>
  <si>
    <t>3380/02761068/000/00</t>
  </si>
  <si>
    <t>RUSTUMA KHAN</t>
  </si>
  <si>
    <t>KA48N0850</t>
  </si>
  <si>
    <t>I20</t>
  </si>
  <si>
    <t>D4FCFM440077</t>
  </si>
  <si>
    <t>MALBM51RLFM169840</t>
  </si>
  <si>
    <t>610700312410004619</t>
  </si>
  <si>
    <t>LAXMIKANTH KAVADIMATTI</t>
  </si>
  <si>
    <t>KA37N8975</t>
  </si>
  <si>
    <t>K12NP1544109</t>
  </si>
  <si>
    <t>MBHCZCB3SPLD59878</t>
  </si>
  <si>
    <t>202550020824700053800000</t>
  </si>
  <si>
    <t>COMPANY S V R INFRA</t>
  </si>
  <si>
    <t>KA34C1650</t>
  </si>
  <si>
    <t>BOLERO CAMPER</t>
  </si>
  <si>
    <t>TNL4L76183</t>
  </si>
  <si>
    <t>MA1RY2TNKL3L92106</t>
  </si>
  <si>
    <t>Sangappa Kalappagol</t>
  </si>
  <si>
    <t>KA28TA3181</t>
  </si>
  <si>
    <t>SNSW-10018</t>
  </si>
  <si>
    <t>SNSW10018</t>
  </si>
  <si>
    <t>ABDUL HAMEED BIJAPUR</t>
  </si>
  <si>
    <t>KA28AA9330</t>
  </si>
  <si>
    <t>DOST LS</t>
  </si>
  <si>
    <t>CPH058241P</t>
  </si>
  <si>
    <t>MB1AA22E3P RCR4680</t>
  </si>
  <si>
    <t xml:space="preserve">201350020824700050100000 </t>
  </si>
  <si>
    <t>SHARANAPPA BHIMAPPA SASATTI</t>
  </si>
  <si>
    <t>KINETIC GREEN</t>
  </si>
  <si>
    <t>E LUNA X2</t>
  </si>
  <si>
    <t>LNMRD006131</t>
  </si>
  <si>
    <t>M2TLN1E11R2D06131</t>
  </si>
  <si>
    <t>3005/371231044/00/000</t>
  </si>
  <si>
    <t>JEETENDRA WALI</t>
  </si>
  <si>
    <t>BASAVARAJ SIDDAPPA MORATAGI</t>
  </si>
  <si>
    <t>TWJ106/2024</t>
  </si>
  <si>
    <t>2703003124P114017242</t>
  </si>
  <si>
    <t>SAHIL KHADIM</t>
  </si>
  <si>
    <t>BHEEMU KESU LAMANI</t>
  </si>
  <si>
    <t>TWJ107/2024</t>
  </si>
  <si>
    <t>2703003124P114017415</t>
  </si>
  <si>
    <t>MAHADEV TEGGELLI</t>
  </si>
  <si>
    <t>FWJ27/2024</t>
  </si>
  <si>
    <t>2703003124P114017476</t>
  </si>
  <si>
    <t>FWJ28/2024</t>
  </si>
  <si>
    <t>2703003124P114017524</t>
  </si>
  <si>
    <t>SIDDANNA D NARASANAGI</t>
  </si>
  <si>
    <t>FWJ64/2024</t>
  </si>
  <si>
    <t>2703003124P114017569</t>
  </si>
  <si>
    <t>SHIVAPPA WALIKAR</t>
  </si>
  <si>
    <t>TWJ97/2024</t>
  </si>
  <si>
    <t>2703003124P114017713</t>
  </si>
  <si>
    <t>RAMESH GANIGER</t>
  </si>
  <si>
    <t>TWJ105/2024</t>
  </si>
  <si>
    <t>2703003124P114017769</t>
  </si>
  <si>
    <t>FWJ65/2024</t>
  </si>
  <si>
    <t>2703003124P114017673</t>
  </si>
  <si>
    <t>JAYARAM</t>
  </si>
  <si>
    <t>GULBARGA</t>
  </si>
  <si>
    <t>KA28TC0417</t>
  </si>
  <si>
    <t>SSV5314</t>
  </si>
  <si>
    <t>2703003124P114020137</t>
  </si>
  <si>
    <t>SARASWATI M</t>
  </si>
  <si>
    <t>KA28TC0416</t>
  </si>
  <si>
    <t>SSV5414</t>
  </si>
  <si>
    <t>2703003124P114020194</t>
  </si>
  <si>
    <t>Raghvendra Namadev Kalel</t>
  </si>
  <si>
    <t>JF98EG6113129</t>
  </si>
  <si>
    <t>ME4JF98JLRG093674</t>
  </si>
  <si>
    <t>3005/371139513/00/000</t>
  </si>
  <si>
    <t>Soumya Shivabasu Subhash Shekki</t>
  </si>
  <si>
    <t>KA28HH2581</t>
  </si>
  <si>
    <t>ACTIVA 125 DRUM ALLOY</t>
  </si>
  <si>
    <t>JK13EG7084870</t>
  </si>
  <si>
    <t>ME4JK13DLPG028042</t>
  </si>
  <si>
    <t>3005/O/371140484/00/000</t>
  </si>
  <si>
    <t>CHANDRASHEKHAR HEMACHAND PAWAR</t>
  </si>
  <si>
    <t>JF98EW6070621</t>
  </si>
  <si>
    <t>ME4JF98JLRW058109</t>
  </si>
  <si>
    <t>3005/371105267/00/000</t>
  </si>
  <si>
    <t>Shravankumar Hosamani</t>
  </si>
  <si>
    <t>KA28HG4182</t>
  </si>
  <si>
    <t>JC94EG0254894</t>
  </si>
  <si>
    <t>ME4JC944HPG025708</t>
  </si>
  <si>
    <t>3005/O/371135025/00/B00</t>
  </si>
  <si>
    <t>Mohmad Isaq M Yaranal</t>
  </si>
  <si>
    <t>ACTIVA 125 DISC OBD2</t>
  </si>
  <si>
    <t>JK13EG7269136</t>
  </si>
  <si>
    <t>ME4JK13CLRG188624</t>
  </si>
  <si>
    <t>3005/371103776/00/000</t>
  </si>
  <si>
    <t>BASANAGOUDA NARASANAGOUDA BIRADAR</t>
  </si>
  <si>
    <t>3012/371190786/00/000</t>
  </si>
  <si>
    <t>Santosh N Naik</t>
  </si>
  <si>
    <t>KA28HD8846</t>
  </si>
  <si>
    <t>JC85EG2224083</t>
  </si>
  <si>
    <t>ME4JC85DJNG084294</t>
  </si>
  <si>
    <t>3005/O/371123610/00/B00</t>
  </si>
  <si>
    <t>KA28HH2025</t>
  </si>
  <si>
    <t>SHINE 125 DRUM OBD2</t>
  </si>
  <si>
    <t>JC85EG3124746</t>
  </si>
  <si>
    <t>ME4JC85JLPG093746</t>
  </si>
  <si>
    <t>3005/O/371190795/00/B00</t>
  </si>
  <si>
    <t>MOHAMMADRAFEEK  HAKIM</t>
  </si>
  <si>
    <t>JK15EG4224181</t>
  </si>
  <si>
    <t>ME4JK155KRG224342</t>
  </si>
  <si>
    <t>3005/371118217/00/000</t>
  </si>
  <si>
    <t>NA PRAKASH  RATHOD</t>
  </si>
  <si>
    <t>KA28EU5490</t>
  </si>
  <si>
    <t>JC65ET2238070</t>
  </si>
  <si>
    <t>ME4JC65AKJT151069</t>
  </si>
  <si>
    <t>3005/371128018/00/B00</t>
  </si>
  <si>
    <t>ANAND KUMAR KARAJAGI</t>
  </si>
  <si>
    <t>KA05JR8761</t>
  </si>
  <si>
    <t>ACTIVA 125</t>
  </si>
  <si>
    <t>JF49E81126358</t>
  </si>
  <si>
    <t>ME4JF493AG8109544</t>
  </si>
  <si>
    <t>3005/371145034/00/B00</t>
  </si>
  <si>
    <t>IM-2018707</t>
  </si>
  <si>
    <t>Soumya  Bijapur</t>
  </si>
  <si>
    <t>ACTIVA H SMART</t>
  </si>
  <si>
    <t>JK15EG6118919</t>
  </si>
  <si>
    <t>ME4JK157KRG118763</t>
  </si>
  <si>
    <t>3005/371149922/00/000</t>
  </si>
  <si>
    <t>DARSHAN  BATAKURKI</t>
  </si>
  <si>
    <t>JK15EW4173848</t>
  </si>
  <si>
    <t>ME4JK155CRW173670</t>
  </si>
  <si>
    <t>3005/371150818/00/000</t>
  </si>
  <si>
    <t>ABHISHEK RANAPPA BAJANTRI</t>
  </si>
  <si>
    <t>Suzuki</t>
  </si>
  <si>
    <t>ACCESS 125 DISC ALLOY BLUETOOTH</t>
  </si>
  <si>
    <t>AF213874291</t>
  </si>
  <si>
    <t>MB8DP12PLR8C63831</t>
  </si>
  <si>
    <t>3005/371141250/00/000</t>
  </si>
  <si>
    <t>Nihadunnissa Inamdar</t>
  </si>
  <si>
    <t>AF215414122</t>
  </si>
  <si>
    <t>MB8DP12PLR8C82832</t>
  </si>
  <si>
    <t>3005/371150375/00/000</t>
  </si>
  <si>
    <t>ASHWINI  V SHERKHANE</t>
  </si>
  <si>
    <t>AF213871881</t>
  </si>
  <si>
    <t>MB8DP12PLR8C59031</t>
  </si>
  <si>
    <t>3005/371103571/00/000</t>
  </si>
  <si>
    <t>IM-2181434</t>
  </si>
  <si>
    <t>Mallikarjun Bidari</t>
  </si>
  <si>
    <t>CHETAK</t>
  </si>
  <si>
    <t>E20ARF03759</t>
  </si>
  <si>
    <t>MD2C59209RAF59129</t>
  </si>
  <si>
    <t>3005/371146383/00/000</t>
  </si>
  <si>
    <t>BIJJARGI MOTORS</t>
  </si>
  <si>
    <t>Jangalisab Vastad</t>
  </si>
  <si>
    <t>E20ARH56140</t>
  </si>
  <si>
    <t>MD2C5920XRAH41633</t>
  </si>
  <si>
    <t>3005/371143064/00/000</t>
  </si>
  <si>
    <t>Anand Mathapati</t>
  </si>
  <si>
    <t>E20ARH56109</t>
  </si>
  <si>
    <t>MD2C59203RAH41599</t>
  </si>
  <si>
    <t>3005/371142182/00/000</t>
  </si>
  <si>
    <t>Arjun</t>
  </si>
  <si>
    <t>E30CRC38350</t>
  </si>
  <si>
    <t>MD2B35308RCD39705</t>
  </si>
  <si>
    <t>3005/371145265/00/000</t>
  </si>
  <si>
    <t>Gangayya Guralingayya Hiremath</t>
  </si>
  <si>
    <t>E20ARG02474</t>
  </si>
  <si>
    <t>MD2C59207RAG04309</t>
  </si>
  <si>
    <t>3005/371148498/00/000</t>
  </si>
  <si>
    <t>SHRIKANT NARASAPPA  CHANDUGOL</t>
  </si>
  <si>
    <t>E20ARG06853</t>
  </si>
  <si>
    <t>MD2C59200RAG07584</t>
  </si>
  <si>
    <t>3005/371023194/00/000</t>
  </si>
  <si>
    <t xml:space="preserve">GOLLALAPPA KHOBBANNA DESAI </t>
  </si>
  <si>
    <t>JC85EG3315440</t>
  </si>
  <si>
    <t>ME4JC85JLRG211362</t>
  </si>
  <si>
    <t>2703003124P113986138</t>
  </si>
  <si>
    <t xml:space="preserve">ABHISHEK SIDDAPPA PUJERI </t>
  </si>
  <si>
    <t>JC85ED3527887</t>
  </si>
  <si>
    <t>ME4JC85HKRD170138</t>
  </si>
  <si>
    <t>2703003124P113987232</t>
  </si>
  <si>
    <t xml:space="preserve">DADAPEER  BASHASAB JAGIRADAR </t>
  </si>
  <si>
    <t>JC85EG3314014</t>
  </si>
  <si>
    <t>ME4JC85JLRG210609</t>
  </si>
  <si>
    <t>2703003124P113998163</t>
  </si>
  <si>
    <t xml:space="preserve">SANJEEV KUMAR  HUSEENI KATTIMANI </t>
  </si>
  <si>
    <t>JC85EG3315091</t>
  </si>
  <si>
    <t>ME4JC85JLRG211364</t>
  </si>
  <si>
    <t>2703003124P113999926</t>
  </si>
  <si>
    <t xml:space="preserve">IMMANVAL SHANKAR RATHOD </t>
  </si>
  <si>
    <t>KC40EG3238920</t>
  </si>
  <si>
    <t>ME4KC404LRG240275</t>
  </si>
  <si>
    <t>2703003124P114018334</t>
  </si>
  <si>
    <t xml:space="preserve">AKSHYA KUMAR  SHRISHAIL BAGALI </t>
  </si>
  <si>
    <t>KC40EG3248913</t>
  </si>
  <si>
    <t>ME4KC404LRG247987</t>
  </si>
  <si>
    <t>2703003124P114019227</t>
  </si>
  <si>
    <t>SHIVAJI UTTAM GHATAKE</t>
  </si>
  <si>
    <t>JC85ED3526510</t>
  </si>
  <si>
    <t>ME4JC85HKRD169717</t>
  </si>
  <si>
    <t>2703003124P114022557</t>
  </si>
  <si>
    <t>KALMESH PAWADEPPA AMARAGATTI</t>
  </si>
  <si>
    <t>JC85ED3539371</t>
  </si>
  <si>
    <t>ME4JC85JLRD363423</t>
  </si>
  <si>
    <t>2703003124P113980781</t>
  </si>
  <si>
    <t>PARASAPPA  SABANNA MUTTATTI</t>
  </si>
  <si>
    <t>JC85EG3311924</t>
  </si>
  <si>
    <t>ME4JC85JLRG209162</t>
  </si>
  <si>
    <t>2703003124P113980909</t>
  </si>
  <si>
    <t>SAIYADSAB KHAJESAB MULUMANI</t>
  </si>
  <si>
    <t>JC85ED3539210</t>
  </si>
  <si>
    <t>ME4JC85JLRD363272</t>
  </si>
  <si>
    <t>2703003124P113981479</t>
  </si>
  <si>
    <t>MANJUNATH  KUSHAPPA DADANATTI</t>
  </si>
  <si>
    <t>JC85EG3312801</t>
  </si>
  <si>
    <t>ME4JC85JLRG209681</t>
  </si>
  <si>
    <t>2703003124P113981727</t>
  </si>
  <si>
    <t>PANDAPPA  TAMANNA KATARAKI</t>
  </si>
  <si>
    <t>JC85EG3312255</t>
  </si>
  <si>
    <t>ME4JC85JLRG209451</t>
  </si>
  <si>
    <t>2703003124P113991671</t>
  </si>
  <si>
    <t>MODINSAB    IBRAHIMSAB  MULLANAVAR</t>
  </si>
  <si>
    <t>JC94EG2174212</t>
  </si>
  <si>
    <t>ME4JC942JRG545748</t>
  </si>
  <si>
    <t>2703003124P113992566</t>
  </si>
  <si>
    <t>YAMANAPPA  SANGAPPA WADDAR</t>
  </si>
  <si>
    <t>JC85EG3312847</t>
  </si>
  <si>
    <t>ME4JC85JLRG209728</t>
  </si>
  <si>
    <t>2703003124P113993145</t>
  </si>
  <si>
    <t>CHANDRU    RAVI BHAJANTRI</t>
  </si>
  <si>
    <t>JC94EG2254322</t>
  </si>
  <si>
    <t>ME4JC942KRG588417</t>
  </si>
  <si>
    <t>2703003124P113993947</t>
  </si>
  <si>
    <t>MAHANTESH  HANUMANTH HOSAMANI</t>
  </si>
  <si>
    <t>JC85EG3312841</t>
  </si>
  <si>
    <t>ME4JC85JLRG209721</t>
  </si>
  <si>
    <t>2703003124P113995422</t>
  </si>
  <si>
    <t>ROUF BALASAB GADAGI</t>
  </si>
  <si>
    <t>CB SHINE DISC CBS BS VI</t>
  </si>
  <si>
    <t>JC85ED3540313</t>
  </si>
  <si>
    <t>ME4JC85HLRD174820</t>
  </si>
  <si>
    <t>2703003124P114028745</t>
  </si>
  <si>
    <t>MANJUNATH SHIVANAND HOSAMANI</t>
  </si>
  <si>
    <t>JC94EG2278792</t>
  </si>
  <si>
    <t>ME4JC941KRG309701</t>
  </si>
  <si>
    <t>2703003124P114029482</t>
  </si>
  <si>
    <t>84417</t>
  </si>
  <si>
    <t>283</t>
  </si>
  <si>
    <t>LAXMAN KRISHNA HANAGANDI</t>
  </si>
  <si>
    <t>JC85EG3313476</t>
  </si>
  <si>
    <t>ME4JC85JLRG210154</t>
  </si>
  <si>
    <t>2703003124P114029796</t>
  </si>
  <si>
    <t>BHIRAPPA SOMANING TADLAGI</t>
  </si>
  <si>
    <t>HA11E8R6K07234</t>
  </si>
  <si>
    <t>MBLHAW223R6K05890</t>
  </si>
  <si>
    <t>2703003124P114016347</t>
  </si>
  <si>
    <t>SADIK ALLAVUDDIN KAKHANDAKIQ</t>
  </si>
  <si>
    <t>SPLENDOR+</t>
  </si>
  <si>
    <t>HA11F1RHG21501</t>
  </si>
  <si>
    <t>MBLHAW400RHG20622</t>
  </si>
  <si>
    <t>2703003124P114018054</t>
  </si>
  <si>
    <t>MALEPPA NINGAPPA ROLLI</t>
  </si>
  <si>
    <t>XTREME 125R ABS</t>
  </si>
  <si>
    <t>JA07AVRGL06267</t>
  </si>
  <si>
    <t>MBLJAU022RGL09919</t>
  </si>
  <si>
    <t>2703003124P114028648</t>
  </si>
  <si>
    <t>105049</t>
  </si>
  <si>
    <t>880</t>
  </si>
  <si>
    <t>SURAJKUMAR SUBHAS AKKI</t>
  </si>
  <si>
    <t>ZOOM ZX</t>
  </si>
  <si>
    <t>JF16EPRGL00907</t>
  </si>
  <si>
    <t>MBLJFW605RGL00988</t>
  </si>
  <si>
    <t>2703003124P114029857</t>
  </si>
  <si>
    <t>86250</t>
  </si>
  <si>
    <t>723</t>
  </si>
  <si>
    <t>ADIVESH V HUGAR</t>
  </si>
  <si>
    <t>JC85EG3309976</t>
  </si>
  <si>
    <t>ME4JC85HLRG101836</t>
  </si>
  <si>
    <t>2703003124P114012422</t>
  </si>
  <si>
    <t>APPASAB B SHEDABAL</t>
  </si>
  <si>
    <t>SP 125 DISC OBD2</t>
  </si>
  <si>
    <t>JC94EG2272740</t>
  </si>
  <si>
    <t>ME4JC942KRG597793</t>
  </si>
  <si>
    <t>2703003124P114015809</t>
  </si>
  <si>
    <t>Maibubsab Chapparband</t>
  </si>
  <si>
    <t>RADEON</t>
  </si>
  <si>
    <t>2019</t>
  </si>
  <si>
    <t>01964</t>
  </si>
  <si>
    <t>01259</t>
  </si>
  <si>
    <t>0802003124P113983685</t>
  </si>
  <si>
    <t>Neelakantharaya Biradar</t>
  </si>
  <si>
    <t>9620307715</t>
  </si>
  <si>
    <t>2008</t>
  </si>
  <si>
    <t>19611</t>
  </si>
  <si>
    <t>22692</t>
  </si>
  <si>
    <t>0802003124P113993621</t>
  </si>
  <si>
    <t>PREM KUMAR RELEKAR</t>
  </si>
  <si>
    <t>Mohmadjahid Munasi</t>
  </si>
  <si>
    <t>LIVO</t>
  </si>
  <si>
    <t>44081</t>
  </si>
  <si>
    <t>93550</t>
  </si>
  <si>
    <t>0802003124P114000976</t>
  </si>
  <si>
    <t>Layappa Mahadev Pujari</t>
  </si>
  <si>
    <t>03357</t>
  </si>
  <si>
    <t>63471</t>
  </si>
  <si>
    <t>0802003124P114001795</t>
  </si>
  <si>
    <t>Sangamesh Hoogar</t>
  </si>
  <si>
    <t>HERO MOTOR CORP LTD</t>
  </si>
  <si>
    <t>16081</t>
  </si>
  <si>
    <t>14499</t>
  </si>
  <si>
    <t>0802003124P114003067</t>
  </si>
  <si>
    <t>Shivanagoud M Biradar</t>
  </si>
  <si>
    <t>99</t>
  </si>
  <si>
    <t>21480</t>
  </si>
  <si>
    <t>07723</t>
  </si>
  <si>
    <t>0802003124P114003404</t>
  </si>
  <si>
    <t>Hanamant Yemmennavar Urf Kuri</t>
  </si>
  <si>
    <t>2016</t>
  </si>
  <si>
    <t>82416</t>
  </si>
  <si>
    <t>83185</t>
  </si>
  <si>
    <t>0802003124P114010191</t>
  </si>
  <si>
    <t>Shivaputrappa Haligeri</t>
  </si>
  <si>
    <t>SPLENDOR</t>
  </si>
  <si>
    <t>27694</t>
  </si>
  <si>
    <t>05548</t>
  </si>
  <si>
    <t>0802003124P114013828</t>
  </si>
  <si>
    <t>Praveen Gayakawad</t>
  </si>
  <si>
    <t>DREAM NEO 5ID</t>
  </si>
  <si>
    <t>93124</t>
  </si>
  <si>
    <t>08545</t>
  </si>
  <si>
    <t>0802003124P114016534</t>
  </si>
  <si>
    <t>SRI VENKATALAXMI GINNING</t>
  </si>
  <si>
    <t>9449023020</t>
  </si>
  <si>
    <t>KOPPAL</t>
  </si>
  <si>
    <t>STAR CITY</t>
  </si>
  <si>
    <t>CF1KF1366118</t>
  </si>
  <si>
    <t>MD625CF18F1K42249</t>
  </si>
  <si>
    <t>0802003124P114016845</t>
  </si>
  <si>
    <t>Hanamanth Hugar</t>
  </si>
  <si>
    <t>ACTIVA 5G DLX</t>
  </si>
  <si>
    <t>36573</t>
  </si>
  <si>
    <t>36460</t>
  </si>
  <si>
    <t>0802003124P114022350</t>
  </si>
  <si>
    <t>RAJESH YADAV</t>
  </si>
  <si>
    <t>E30WRH50492</t>
  </si>
  <si>
    <t>MD2B94305RWH68033</t>
  </si>
  <si>
    <t>3004/371214022/00/000</t>
  </si>
  <si>
    <t>MR RAHUL BALMIKI</t>
  </si>
  <si>
    <t>E30WRH49842</t>
  </si>
  <si>
    <t>MD2B94309RWH67399</t>
  </si>
  <si>
    <t>3004/371199390/00/000</t>
  </si>
  <si>
    <t>SANJAY SHARMA</t>
  </si>
  <si>
    <t>E30WRH49694</t>
  </si>
  <si>
    <t>MD2B94302RWH67339</t>
  </si>
  <si>
    <t>3004/371200146/00/000</t>
  </si>
  <si>
    <t>SHIVAM KASHYAP</t>
  </si>
  <si>
    <t>E30WRH49833</t>
  </si>
  <si>
    <t>MD2B94302RWH67390</t>
  </si>
  <si>
    <t>3004/371199482/00/000</t>
  </si>
  <si>
    <t>NAUSHAD ALI</t>
  </si>
  <si>
    <t>AZXWRH69312</t>
  </si>
  <si>
    <t>MD2B47AX3RWH60433</t>
  </si>
  <si>
    <t>POCMVPC0100148382</t>
  </si>
  <si>
    <t>ABS041223353</t>
  </si>
  <si>
    <t>ABS041223346</t>
  </si>
  <si>
    <t>ABS041223347</t>
  </si>
  <si>
    <t>ABS041223345</t>
  </si>
  <si>
    <t>ABS041223342</t>
  </si>
  <si>
    <t>MR RAM PAL</t>
  </si>
  <si>
    <t>E30WRF35317</t>
  </si>
  <si>
    <t>MD2B94307RWF54502</t>
  </si>
  <si>
    <t>3004/371220138/00/000</t>
  </si>
  <si>
    <t>ABS041223355</t>
  </si>
  <si>
    <t>ODISHA</t>
  </si>
  <si>
    <t>Mr SARAT MAHAPATRA</t>
  </si>
  <si>
    <t>ORISSA</t>
  </si>
  <si>
    <t>OR02AZ0101</t>
  </si>
  <si>
    <t>BOLERO SLX</t>
  </si>
  <si>
    <t>GA94G81525</t>
  </si>
  <si>
    <t>MA1PS2GAK92G95740</t>
  </si>
  <si>
    <t>P0025400020/4190/100233</t>
  </si>
  <si>
    <t>GANESH PRADHAN</t>
  </si>
  <si>
    <t>BIBHU PRASAD</t>
  </si>
  <si>
    <t>MONALISHA MISHRA</t>
  </si>
  <si>
    <t>NEELANCHALA SWAIN</t>
  </si>
  <si>
    <t>PIAGGIO VEHICLES PVT. LTD.</t>
  </si>
  <si>
    <t>Ape - Auto DXL</t>
  </si>
  <si>
    <t>A4G1756529</t>
  </si>
  <si>
    <t>MBX000BFF3H443440</t>
  </si>
  <si>
    <t>POCMVPC0100148710</t>
  </si>
  <si>
    <t>METRO PIAGGIO</t>
  </si>
  <si>
    <t>PURNACHANDRA SAHOO</t>
  </si>
  <si>
    <t>A4L1797544</t>
  </si>
  <si>
    <t>MBX000AWF3L470362</t>
  </si>
  <si>
    <t>POCMVPC0100148618</t>
  </si>
  <si>
    <t>MUKUND KUMAR SINHA</t>
  </si>
  <si>
    <t>Ape</t>
  </si>
  <si>
    <t>A4K1782116</t>
  </si>
  <si>
    <t>MBX000AZB3K458233</t>
  </si>
  <si>
    <t>POCMVGC0100079837</t>
  </si>
  <si>
    <t>ROHIT NAYAK</t>
  </si>
  <si>
    <t>A4K1791937</t>
  </si>
  <si>
    <t>MBX000AWF3K465792</t>
  </si>
  <si>
    <t>POCMVPC0100147601</t>
  </si>
  <si>
    <t>SONALIKA DI 734</t>
  </si>
  <si>
    <t>3100NS44G1458353F31</t>
  </si>
  <si>
    <t>EUHSP1474535SM</t>
  </si>
  <si>
    <t>D177144948</t>
  </si>
  <si>
    <t>UP32LD7861</t>
  </si>
  <si>
    <t>AMAZE 1.5 S MT</t>
  </si>
  <si>
    <t>N15A11823729</t>
  </si>
  <si>
    <t>MAKDF652CK4007604</t>
  </si>
  <si>
    <t>D177123467</t>
  </si>
  <si>
    <t>MRS. BRAHMAWATI</t>
  </si>
  <si>
    <t>UP32KS9154</t>
  </si>
  <si>
    <t>SWARAJ 744 FE</t>
  </si>
  <si>
    <t>43.3009/SZH23377</t>
  </si>
  <si>
    <t>WZCH45922903201</t>
  </si>
  <si>
    <t>108041/31/25/003413</t>
  </si>
  <si>
    <t>RASHMI MISHRA</t>
  </si>
  <si>
    <t>DILEEP KUMAR</t>
  </si>
  <si>
    <t>UP32MM5662</t>
  </si>
  <si>
    <t>DZIRE ZXI</t>
  </si>
  <si>
    <t>K12NP1132650</t>
  </si>
  <si>
    <t>MBHCZFB3SML167703</t>
  </si>
  <si>
    <t>D176992531</t>
  </si>
  <si>
    <t>SHALINI TELESALES</t>
  </si>
  <si>
    <t>NEETU TELESALES</t>
  </si>
  <si>
    <t>RAMSUNDAR</t>
  </si>
  <si>
    <t>UP83BP2531</t>
  </si>
  <si>
    <t>BP2GP2X03489</t>
  </si>
  <si>
    <t>MD621BP22P3G04145</t>
  </si>
  <si>
    <t>3005/O/371061232/00/000</t>
  </si>
  <si>
    <t>JYOTI TELESALES</t>
  </si>
  <si>
    <t>KRISHNA TELESALES</t>
  </si>
  <si>
    <t>TW02122400000202</t>
  </si>
  <si>
    <t>ABS021223286</t>
  </si>
  <si>
    <t>Mr BASANT KUMAR PRASAD</t>
  </si>
  <si>
    <t>UP32VN0512</t>
  </si>
  <si>
    <t>2310S019450</t>
  </si>
  <si>
    <t>MBX0009TF2K349295</t>
  </si>
  <si>
    <t>ARADHNA TELESALES</t>
  </si>
  <si>
    <t>MR AMIT KUMAR GUPTA</t>
  </si>
  <si>
    <t>UP32LW5164</t>
  </si>
  <si>
    <t>I20 SPORTZ 1.5</t>
  </si>
  <si>
    <t>D4FALM115076</t>
  </si>
  <si>
    <t>MALBH514LLM021957</t>
  </si>
  <si>
    <t>0802003124P113879490</t>
  </si>
  <si>
    <t>ORIENTAL INSURANCE</t>
  </si>
  <si>
    <t>LC0000000661</t>
  </si>
  <si>
    <t>SATYAM SONI</t>
  </si>
  <si>
    <t>UP32MM5529</t>
  </si>
  <si>
    <t>TIAGO XT (O) REVOTRON</t>
  </si>
  <si>
    <t>REVTRN08NYXKB5407</t>
  </si>
  <si>
    <t>MAT626365MKN78073</t>
  </si>
  <si>
    <t>221113/31/2025/1342</t>
  </si>
  <si>
    <t>VARSHA TELESALES</t>
  </si>
  <si>
    <t>HDFC ERGO</t>
  </si>
  <si>
    <t>M/S M/S SUSHMITA INDANE SERVICE</t>
  </si>
  <si>
    <t>UP32PC2090</t>
  </si>
  <si>
    <t>TOYOTA KIRLOSKAR</t>
  </si>
  <si>
    <t>FORTUNER-SIGMA 4</t>
  </si>
  <si>
    <t>1GDA765165</t>
  </si>
  <si>
    <t>MBJBA3FSX00848671~1123</t>
  </si>
  <si>
    <t>2302207002737200000</t>
  </si>
  <si>
    <t>PREETI TELESALES</t>
  </si>
  <si>
    <t>PREETI</t>
  </si>
  <si>
    <t>RAJAT VERMA</t>
  </si>
  <si>
    <t>UP32MP2925</t>
  </si>
  <si>
    <t>GRAND I10 NIOS 1.2 KAPPA MAGNA AMT</t>
  </si>
  <si>
    <t>G4LAMM931651</t>
  </si>
  <si>
    <t>MALB251CLMM250328</t>
  </si>
  <si>
    <t>D177103227</t>
  </si>
  <si>
    <t>TANYA TELESALES</t>
  </si>
  <si>
    <t>DATA TECHNOSYS ENGINEERS PVT L</t>
  </si>
  <si>
    <t>KARNATAKA</t>
  </si>
  <si>
    <t>KA01ML6227</t>
  </si>
  <si>
    <t>RAPID 1.6 MPI RAPID ONYX AT</t>
  </si>
  <si>
    <t>CLS311064/NA</t>
  </si>
  <si>
    <t>TMBBDHNAXEG017092</t>
  </si>
  <si>
    <t>ARTI K TELESALES</t>
  </si>
  <si>
    <t>HEUTE &amp; MORGEN</t>
  </si>
  <si>
    <t>ROLL</t>
  </si>
  <si>
    <t>SAMUEL PAUL</t>
  </si>
  <si>
    <t>ALAPPUZHA</t>
  </si>
  <si>
    <t>KL31Q8795</t>
  </si>
  <si>
    <t>KIA</t>
  </si>
  <si>
    <t>SONET</t>
  </si>
  <si>
    <t>G4 LFMV151433</t>
  </si>
  <si>
    <t>MZBFB812LMN135343</t>
  </si>
  <si>
    <t>76250231240300023510</t>
  </si>
  <si>
    <t>MAMATHA</t>
  </si>
  <si>
    <t>RENZ</t>
  </si>
  <si>
    <t>RENI</t>
  </si>
  <si>
    <t>PACKAGE (OD)</t>
  </si>
  <si>
    <t>SUBISH S</t>
  </si>
  <si>
    <t>ERNAKULAM</t>
  </si>
  <si>
    <t>KL07CZ8696</t>
  </si>
  <si>
    <t>G4 FLNV436576</t>
  </si>
  <si>
    <t>MALPA812LNM426132</t>
  </si>
  <si>
    <t>76250231242000023557</t>
  </si>
  <si>
    <t>BETSY DAVID</t>
  </si>
  <si>
    <t>KOTTAYAM</t>
  </si>
  <si>
    <t>KL36J2489</t>
  </si>
  <si>
    <t>VOLKSWAGEN</t>
  </si>
  <si>
    <t>POLO</t>
  </si>
  <si>
    <t>DS H001143</t>
  </si>
  <si>
    <t>MEXL20607MT113406</t>
  </si>
  <si>
    <t>76250231240300023552</t>
  </si>
  <si>
    <t>EVM VW COCHIN</t>
  </si>
  <si>
    <t>SHAYIL SHANKAR</t>
  </si>
  <si>
    <t>KL07CX2695</t>
  </si>
  <si>
    <t>TAIGUN</t>
  </si>
  <si>
    <t>DT B019810</t>
  </si>
  <si>
    <t>MEXL21CW3NT005090</t>
  </si>
  <si>
    <t>76250231240300023560</t>
  </si>
  <si>
    <t>EVM VW CHERANALLUR</t>
  </si>
  <si>
    <t>SANCHAYAN V K</t>
  </si>
  <si>
    <t>KL29S6006</t>
  </si>
  <si>
    <t>JEEP</t>
  </si>
  <si>
    <t>TRAILHAWK</t>
  </si>
  <si>
    <t>4 080620</t>
  </si>
  <si>
    <t>MCANJRDYXLFA68393AL</t>
  </si>
  <si>
    <t>76250231240300023573</t>
  </si>
  <si>
    <t>PINNACLE</t>
  </si>
  <si>
    <t>AARON ROBIN</t>
  </si>
  <si>
    <t>KL07DC8125</t>
  </si>
  <si>
    <t>VIRTUS</t>
  </si>
  <si>
    <t>/DTB 171333</t>
  </si>
  <si>
    <t>MEXK23D28RT013579/</t>
  </si>
  <si>
    <t>76250231242000023572</t>
  </si>
  <si>
    <t>ANOOP K NARAYANAN</t>
  </si>
  <si>
    <t>KL39N5961</t>
  </si>
  <si>
    <t>AMAZE</t>
  </si>
  <si>
    <t>L12B 44031364</t>
  </si>
  <si>
    <t>MAKDF55BJJ4011077</t>
  </si>
  <si>
    <t>76250231240100023582</t>
  </si>
  <si>
    <t>ROBBY JOSEPH DEVASIA</t>
  </si>
  <si>
    <t>KL35L2036</t>
  </si>
  <si>
    <t>DT B022373</t>
  </si>
  <si>
    <t>MEXL21CW2NT007302</t>
  </si>
  <si>
    <t>76110431240300016030</t>
  </si>
  <si>
    <t>ARYA RAJ</t>
  </si>
  <si>
    <t>KOODAL</t>
  </si>
  <si>
    <t>KL26L1441</t>
  </si>
  <si>
    <t>VENTO</t>
  </si>
  <si>
    <t>CWX 212722</t>
  </si>
  <si>
    <t>MEXJ19607LT058520</t>
  </si>
  <si>
    <t>76250231240300023647</t>
  </si>
  <si>
    <t>EVM VW TRIVANDRUM</t>
  </si>
  <si>
    <t>NATIONAL</t>
  </si>
  <si>
    <t>SWAPNA</t>
  </si>
  <si>
    <t>THRISSUR</t>
  </si>
  <si>
    <t>FASCINODRUMHYBRID125(2024</t>
  </si>
  <si>
    <t>E33SE0772557</t>
  </si>
  <si>
    <t>ME1SEK78AR0006785</t>
  </si>
  <si>
    <t>57010131246260002940</t>
  </si>
  <si>
    <t>ADITYA</t>
  </si>
  <si>
    <t>AVARAN YAMAHA</t>
  </si>
  <si>
    <t>NAFIA M M</t>
  </si>
  <si>
    <t>FASCINODISCHYBRID125(2024)</t>
  </si>
  <si>
    <t>E33SE0787901</t>
  </si>
  <si>
    <t>ME1SEK79AR0015682</t>
  </si>
  <si>
    <t>57010131246260002942</t>
  </si>
  <si>
    <t>POOJA V R</t>
  </si>
  <si>
    <t>VESPA</t>
  </si>
  <si>
    <t>SXL125STANDARD</t>
  </si>
  <si>
    <t>M853M3089132</t>
  </si>
  <si>
    <t>MET00005A2J021449</t>
  </si>
  <si>
    <t>57010131246260002944</t>
  </si>
  <si>
    <t>SIBI PAUL</t>
  </si>
  <si>
    <t>KL45Q4523</t>
  </si>
  <si>
    <t>CBZK27516</t>
  </si>
  <si>
    <t>MEXL17606J T093057</t>
  </si>
  <si>
    <t>201150030124701104200000</t>
  </si>
  <si>
    <t>REN</t>
  </si>
  <si>
    <t>LIVINA NARENDRAN .</t>
  </si>
  <si>
    <t>THIRUVANANTHAPURAM</t>
  </si>
  <si>
    <t>KL01CT6677</t>
  </si>
  <si>
    <t>NEXON</t>
  </si>
  <si>
    <t>TZ 230XS56FJ21080421</t>
  </si>
  <si>
    <t>MAT635003MPNS7351</t>
  </si>
  <si>
    <t>76110431240300016036</t>
  </si>
  <si>
    <t>NJD</t>
  </si>
  <si>
    <t>HIMA</t>
  </si>
  <si>
    <t>RATHEESH P</t>
  </si>
  <si>
    <t>KL64J3553</t>
  </si>
  <si>
    <t>AMEO</t>
  </si>
  <si>
    <t>CW X162070</t>
  </si>
  <si>
    <t>MEXD17601HT126982</t>
  </si>
  <si>
    <t>76250231240300023652</t>
  </si>
  <si>
    <t>ORIENTAL</t>
  </si>
  <si>
    <t>BELRAM O P</t>
  </si>
  <si>
    <t>KANNUR</t>
  </si>
  <si>
    <t>SPLENDOR PLUS XTEC</t>
  </si>
  <si>
    <t>HA11F1RHJ97391</t>
  </si>
  <si>
    <t>MBLHAW403RHJ25036</t>
  </si>
  <si>
    <t>441100/31/2025/PRTL/228095</t>
  </si>
  <si>
    <t>MAHESH</t>
  </si>
  <si>
    <t>FORTUNE HERO</t>
  </si>
  <si>
    <t>BRISK</t>
  </si>
  <si>
    <t>ZACHARIAS K T</t>
  </si>
  <si>
    <t>PAYAM</t>
  </si>
  <si>
    <t>KL78B5553</t>
  </si>
  <si>
    <t>XUV 700</t>
  </si>
  <si>
    <t>YH M4L41085</t>
  </si>
  <si>
    <t>MA1NE2YH8M6L11405</t>
  </si>
  <si>
    <t>76250231240300023734</t>
  </si>
  <si>
    <t>ANISH JACOB KOSHY</t>
  </si>
  <si>
    <t>KL31Q7528</t>
  </si>
  <si>
    <t>THAR</t>
  </si>
  <si>
    <t>ZB M4J45730</t>
  </si>
  <si>
    <t>MA1UJ4ZB7M2J33859</t>
  </si>
  <si>
    <t>76110431240100016112</t>
  </si>
  <si>
    <t>KURIAN</t>
  </si>
  <si>
    <t>MUHAMMED FAZIL</t>
  </si>
  <si>
    <t>KOZHIKODE</t>
  </si>
  <si>
    <t>M853M3134167</t>
  </si>
  <si>
    <t>MET00005A4E035702</t>
  </si>
  <si>
    <t>57010131246260002957</t>
  </si>
  <si>
    <t>AVARAN VESPA</t>
  </si>
  <si>
    <t>D M PHILIPS</t>
  </si>
  <si>
    <t>KOLLAM</t>
  </si>
  <si>
    <t>KL02BN0895</t>
  </si>
  <si>
    <t>G3L CLV011321</t>
  </si>
  <si>
    <t>MZBFE811VLN027914</t>
  </si>
  <si>
    <t>76250231240300023784</t>
  </si>
  <si>
    <t>BINSHA AUGUSTINE</t>
  </si>
  <si>
    <t>RAYZRDISCHYBRID125(2024)</t>
  </si>
  <si>
    <t>E33SE0809303</t>
  </si>
  <si>
    <t>ME1SEK75BR0136724</t>
  </si>
  <si>
    <t>57010131246260002961</t>
  </si>
  <si>
    <t>SPEED</t>
  </si>
  <si>
    <t>ANOOP CHANDRAN</t>
  </si>
  <si>
    <t>ANEESH KUMAR</t>
  </si>
  <si>
    <t>E33SE0776876</t>
  </si>
  <si>
    <t>ME1SEK72AR0048042</t>
  </si>
  <si>
    <t>57010131246260002962</t>
  </si>
  <si>
    <t>SIYA SAJU</t>
  </si>
  <si>
    <t>E33SE0787235</t>
  </si>
  <si>
    <t>ME1SEK71AR0068396</t>
  </si>
  <si>
    <t>57010131246260002963</t>
  </si>
  <si>
    <t>CHRISTEEN MARIYA SABU</t>
  </si>
  <si>
    <t>E33SE0708196</t>
  </si>
  <si>
    <t>ME1SEK718R0057318</t>
  </si>
  <si>
    <t>57010131246260002964</t>
  </si>
  <si>
    <t>REJESHA T JOSE</t>
  </si>
  <si>
    <t>PATHANAMTHITTA</t>
  </si>
  <si>
    <t>E33SE0795158</t>
  </si>
  <si>
    <t>ME1SEK79BR0016306</t>
  </si>
  <si>
    <t>57010131246260002967</t>
  </si>
  <si>
    <t>HASHIM K V</t>
  </si>
  <si>
    <t>MALAPPURAM</t>
  </si>
  <si>
    <t>KL54P4455</t>
  </si>
  <si>
    <t>GRAND VITARA STRONG HYBRID ALPHA 1.5L CVT</t>
  </si>
  <si>
    <t>M15DNA19127</t>
  </si>
  <si>
    <t>MBJTYKM1SNL1041 01</t>
  </si>
  <si>
    <t>441100/31/2025/10629</t>
  </si>
  <si>
    <t>SUBIN</t>
  </si>
  <si>
    <t>KL01CN7777</t>
  </si>
  <si>
    <t>CBZ L16754</t>
  </si>
  <si>
    <t>MEXH1960XKT097647</t>
  </si>
  <si>
    <t>76250231240300023803</t>
  </si>
  <si>
    <t>EMMANUEL JAMES .</t>
  </si>
  <si>
    <t>KL07CX4255</t>
  </si>
  <si>
    <t>D TB023914</t>
  </si>
  <si>
    <t>MEXM21CW2NT008938</t>
  </si>
  <si>
    <t>76110431240300016134</t>
  </si>
  <si>
    <t>HIZANA S</t>
  </si>
  <si>
    <t>KL32Q0800</t>
  </si>
  <si>
    <t>CBZL 17173</t>
  </si>
  <si>
    <t>MEXJ19605LT058886</t>
  </si>
  <si>
    <t>76250231240300023805</t>
  </si>
  <si>
    <t>GEORGE M J .</t>
  </si>
  <si>
    <t>KL63E7277</t>
  </si>
  <si>
    <t>COMPASS</t>
  </si>
  <si>
    <t>0 284905</t>
  </si>
  <si>
    <t>MCAAJPCH4JFA10720BH</t>
  </si>
  <si>
    <t>76110431240100016135</t>
  </si>
  <si>
    <t>ABDURAHIMAN A P</t>
  </si>
  <si>
    <t>ATHOLI</t>
  </si>
  <si>
    <t>KL76D7733</t>
  </si>
  <si>
    <t>KUSHAQ</t>
  </si>
  <si>
    <t>DU MA36668</t>
  </si>
  <si>
    <t>MEXKRCPA6PG018896</t>
  </si>
  <si>
    <t>76110431242000016136</t>
  </si>
  <si>
    <t>EVM SKODA COCHIN</t>
  </si>
  <si>
    <t>PROPRIETOR</t>
  </si>
  <si>
    <t>KL41P4444</t>
  </si>
  <si>
    <t>MERCEDES-B/E CLASS</t>
  </si>
  <si>
    <t>65492080223502</t>
  </si>
  <si>
    <t>WDD2131046L0164190618</t>
  </si>
  <si>
    <t>76250231240300023788</t>
  </si>
  <si>
    <t>SUNIL KUMAR J</t>
  </si>
  <si>
    <t>VADAKKUMTHALA</t>
  </si>
  <si>
    <t>KL23U5252</t>
  </si>
  <si>
    <t>SELTOS</t>
  </si>
  <si>
    <t>G4 FLMV253312</t>
  </si>
  <si>
    <t>MZBEP812LMN309197</t>
  </si>
  <si>
    <t>76250231240300023810</t>
  </si>
  <si>
    <t>MANU RAJAN</t>
  </si>
  <si>
    <t>MUNDAKAYAM</t>
  </si>
  <si>
    <t>KL34G0424</t>
  </si>
  <si>
    <t>MG</t>
  </si>
  <si>
    <t>HECTOR</t>
  </si>
  <si>
    <t>40 54930</t>
  </si>
  <si>
    <t>MZ7AD1DDL2H013621</t>
  </si>
  <si>
    <t>76250231240300023806</t>
  </si>
  <si>
    <t>DIVYADAS T</t>
  </si>
  <si>
    <t>KANNANALLUR</t>
  </si>
  <si>
    <t>KL02BP1281</t>
  </si>
  <si>
    <t>RE VTRN11DYXK40482</t>
  </si>
  <si>
    <t>MAT627243MLD28557</t>
  </si>
  <si>
    <t>76250231240300023793</t>
  </si>
  <si>
    <t>SHEEBA</t>
  </si>
  <si>
    <t>KL07CT4577</t>
  </si>
  <si>
    <t>CBZL 16247</t>
  </si>
  <si>
    <t>MEXJ1960XLT056096</t>
  </si>
  <si>
    <t>76250231240300023822</t>
  </si>
  <si>
    <t>ICICI</t>
  </si>
  <si>
    <t>3000000029668</t>
  </si>
  <si>
    <t>HEALTH</t>
  </si>
  <si>
    <t>SREEJITH SREEKUMAR NAIR</t>
  </si>
  <si>
    <t>100000012600</t>
  </si>
  <si>
    <t>ECO WEALTH</t>
  </si>
  <si>
    <t>SIMI .T.S</t>
  </si>
  <si>
    <t>KL45U2369</t>
  </si>
  <si>
    <t>VENUE</t>
  </si>
  <si>
    <t>G3L CLM128184</t>
  </si>
  <si>
    <t>MALFC81ALLM159695</t>
  </si>
  <si>
    <t>76110431240300016139</t>
  </si>
  <si>
    <t>VINODH G</t>
  </si>
  <si>
    <t>KL22S5657</t>
  </si>
  <si>
    <t>BMW/X3</t>
  </si>
  <si>
    <t>019 0Y458</t>
  </si>
  <si>
    <t>WBA27DR04PY426023</t>
  </si>
  <si>
    <t>76250231242000023796</t>
  </si>
  <si>
    <t>EVM BMW COCHIN</t>
  </si>
  <si>
    <t>JOHN LOBO A</t>
  </si>
  <si>
    <t>KURISUMMOODU</t>
  </si>
  <si>
    <t>KL33M2939</t>
  </si>
  <si>
    <t>D4 FCKM931175</t>
  </si>
  <si>
    <t>MALFC81CLKM074578</t>
  </si>
  <si>
    <t>76250231240300023872</t>
  </si>
  <si>
    <t>BISTO A A</t>
  </si>
  <si>
    <t>KL08BU8080</t>
  </si>
  <si>
    <t>BMW/X1 SERIES</t>
  </si>
  <si>
    <t>010 4Y215</t>
  </si>
  <si>
    <t>WBAHU1706K5L42395</t>
  </si>
  <si>
    <t>76250231240300023883</t>
  </si>
  <si>
    <t>HAZEEB POOLAKKAL</t>
  </si>
  <si>
    <t>KL11BX4005</t>
  </si>
  <si>
    <t>BMW/X1</t>
  </si>
  <si>
    <t>00 13Y374</t>
  </si>
  <si>
    <t>WBA77AD08NY406883</t>
  </si>
  <si>
    <t>76250231242000023916</t>
  </si>
  <si>
    <t>JAYAKRISHNAN T</t>
  </si>
  <si>
    <t>CHAVARA</t>
  </si>
  <si>
    <t>KL23W5534</t>
  </si>
  <si>
    <t>G3L CPM818071</t>
  </si>
  <si>
    <t>MZBFE811LPN286971</t>
  </si>
  <si>
    <t>76250231242000023918</t>
  </si>
  <si>
    <t>LALITHA RAJMOHAN</t>
  </si>
  <si>
    <t>KL07CQ4308</t>
  </si>
  <si>
    <t>MCAAJPBY6J FA375477J</t>
  </si>
  <si>
    <t>201150030124701108101000</t>
  </si>
  <si>
    <t>SASI P S</t>
  </si>
  <si>
    <t>CygnusRAYZRDISK(125)</t>
  </si>
  <si>
    <t>E33SE0763780</t>
  </si>
  <si>
    <t>ME1SEK75AR0126919</t>
  </si>
  <si>
    <t>57010131246260002975</t>
  </si>
  <si>
    <t>SHANNY JOY</t>
  </si>
  <si>
    <t>RAYZRDRUMHYBRID125(2024)</t>
  </si>
  <si>
    <t>E33SE0707556</t>
  </si>
  <si>
    <t>ME1SEK768R0013455</t>
  </si>
  <si>
    <t>57010131246260002981</t>
  </si>
  <si>
    <t>ANOOP GOPI</t>
  </si>
  <si>
    <t>FASCINODRUMHYBRID125(2024)</t>
  </si>
  <si>
    <t>E33SE0810604</t>
  </si>
  <si>
    <t>ME1SEK72BR0051928</t>
  </si>
  <si>
    <t>57010131246260002980</t>
  </si>
  <si>
    <t>ABIYA MATHEW</t>
  </si>
  <si>
    <t>E33SE0780302</t>
  </si>
  <si>
    <t>ME1SEK78AR0006931</t>
  </si>
  <si>
    <t>57010131246260002986</t>
  </si>
  <si>
    <t>KRISHNAKUMAR P</t>
  </si>
  <si>
    <t>KL41R5265</t>
  </si>
  <si>
    <t>CH YM64130</t>
  </si>
  <si>
    <t>MEXK20609MT109272</t>
  </si>
  <si>
    <t>76250231240300023925</t>
  </si>
  <si>
    <t>AFSAL .M</t>
  </si>
  <si>
    <t>KL04AU6969</t>
  </si>
  <si>
    <t>DU MA53343</t>
  </si>
  <si>
    <t>MEXL23D2XRT020585</t>
  </si>
  <si>
    <t>76110431242000016215</t>
  </si>
  <si>
    <t>1839080018</t>
  </si>
  <si>
    <t>BENET VARGHESE</t>
  </si>
  <si>
    <t>7040019008-01</t>
  </si>
  <si>
    <t>KERALA</t>
  </si>
  <si>
    <t>(blank)</t>
  </si>
  <si>
    <t>Grand Total</t>
  </si>
  <si>
    <t>Sum of NET PREMIUM</t>
  </si>
  <si>
    <t>Count of MONTH</t>
  </si>
  <si>
    <t>Values</t>
  </si>
  <si>
    <t>AJAY SRIVASTAVA Total</t>
  </si>
  <si>
    <t>ANKUR SHUKLA Total</t>
  </si>
  <si>
    <t>FARAN QADEER Total</t>
  </si>
  <si>
    <t>JYOTI TELESALES Total</t>
  </si>
  <si>
    <t>SAVITA TELESALES Total</t>
  </si>
  <si>
    <t>SHALINI TELESALES Total</t>
  </si>
  <si>
    <t>INDRABHAN DWIVEDI Total</t>
  </si>
  <si>
    <t>MANISHANKAR SHUKLA Total</t>
  </si>
  <si>
    <t>PL NAIK Total</t>
  </si>
  <si>
    <t>PUSHPENDRA Total</t>
  </si>
  <si>
    <t>SANJEEV Total</t>
  </si>
  <si>
    <t>SHAMSHER SINGH Total</t>
  </si>
  <si>
    <t>SHWETA PANDEY Total</t>
  </si>
  <si>
    <t>VIVEK SRIVASTAVA Total</t>
  </si>
  <si>
    <t>ANKIT KUMAR MISHRA Total</t>
  </si>
  <si>
    <t>ASHISH PATHAK Total</t>
  </si>
  <si>
    <t>SIDDHARTH SINGH Total</t>
  </si>
  <si>
    <t>YOGESH Total</t>
  </si>
  <si>
    <t>(blank) Total</t>
  </si>
  <si>
    <t>ANAND AUTO</t>
  </si>
  <si>
    <t>Mrs.RENU DHANUVANSHI</t>
  </si>
  <si>
    <t>UP32HN9465</t>
  </si>
  <si>
    <t>OMNI LIMITED EDITION</t>
  </si>
  <si>
    <t>F8BIN4998741</t>
  </si>
  <si>
    <t>MA3EVB11S01780695</t>
  </si>
  <si>
    <t>VVT0150871000101</t>
  </si>
  <si>
    <t>KARAN EGG STORE</t>
  </si>
  <si>
    <t>UP32PN8693</t>
  </si>
  <si>
    <t>METMEAD0AMEJ0489</t>
  </si>
  <si>
    <t>MB7C8CLLFMJF47077</t>
  </si>
  <si>
    <t>D177204670</t>
  </si>
  <si>
    <t>TREO ZOR</t>
  </si>
  <si>
    <t>NAMAN SRIVASTAVA</t>
  </si>
  <si>
    <t>JITENDRA SINGH</t>
  </si>
  <si>
    <t>BRIGHT AUTOZONE PVT LTD</t>
  </si>
  <si>
    <t>CITY CAB ELECTRIC</t>
  </si>
  <si>
    <t>BRAZC0014102</t>
  </si>
  <si>
    <t>M56BRAZC24H001412</t>
  </si>
  <si>
    <t>3004/371263697/00/000</t>
  </si>
  <si>
    <t>VICTORY ELECTRIC INTERNATIONAL</t>
  </si>
  <si>
    <t>MR. KAYYOOM</t>
  </si>
  <si>
    <t>CITY LIFE LI PRIMA</t>
  </si>
  <si>
    <t>V9045</t>
  </si>
  <si>
    <t>M1YDECB11L24K9045</t>
  </si>
  <si>
    <t>108041/31/25/003431</t>
  </si>
  <si>
    <t>MR. MITHUN KUMAR</t>
  </si>
  <si>
    <t>EEV1248M24H0517</t>
  </si>
  <si>
    <t>M5LEVPHR24L001103</t>
  </si>
  <si>
    <t>108041/31/25/003430</t>
  </si>
  <si>
    <t>MR. RAM KISHOR KISHOR</t>
  </si>
  <si>
    <t>M2312</t>
  </si>
  <si>
    <t>M7JHTPHP24L002312</t>
  </si>
  <si>
    <t>108041/31/25/003427</t>
  </si>
  <si>
    <t>MR. AASAD</t>
  </si>
  <si>
    <t>VICTORY PLUS E RICKSHAW</t>
  </si>
  <si>
    <t>YY48G0624SCAJ4</t>
  </si>
  <si>
    <t>M16VECB06S24B0721</t>
  </si>
  <si>
    <t>108041/31/25/003429</t>
  </si>
  <si>
    <t>Mrs. NAJMA BANO</t>
  </si>
  <si>
    <t>AK2FR3805968</t>
  </si>
  <si>
    <t>MD625CK28R3F06046</t>
  </si>
  <si>
    <t>MR. SANI KUMAR</t>
  </si>
  <si>
    <t>SPORT</t>
  </si>
  <si>
    <t>AK2LR1902322</t>
  </si>
  <si>
    <t>MD625CK22R1L02593</t>
  </si>
  <si>
    <t>108041/31/25/003421</t>
  </si>
  <si>
    <t>MISS. BABALI</t>
  </si>
  <si>
    <t>AF9NR1610888</t>
  </si>
  <si>
    <t>MD625AF91R1N12386</t>
  </si>
  <si>
    <t>108041/31/25/003422</t>
  </si>
  <si>
    <t>MR. JITENDRA KUMAR</t>
  </si>
  <si>
    <t>AE8HR2116342</t>
  </si>
  <si>
    <t>MD634BE89R2H16355</t>
  </si>
  <si>
    <t>108041/31/25/003420</t>
  </si>
  <si>
    <t>VIVEK JAISWAL</t>
  </si>
  <si>
    <t>MT15 V2</t>
  </si>
  <si>
    <t>G3N4E0858372</t>
  </si>
  <si>
    <t>ME1RG686BR0123960</t>
  </si>
  <si>
    <t>3005/371207655/00/000</t>
  </si>
  <si>
    <t>VIMAL JEE PANDEY</t>
  </si>
  <si>
    <t>GONDA</t>
  </si>
  <si>
    <t>UP32MP1197</t>
  </si>
  <si>
    <t>CIAZ SIGMA 1.5 SMART HYBRID</t>
  </si>
  <si>
    <t>K15BN9138879</t>
  </si>
  <si>
    <t>MA3EXGL1S00435722</t>
  </si>
  <si>
    <t>3001/371320953/00/000</t>
  </si>
  <si>
    <t>Mrs NIKITA SINGH</t>
  </si>
  <si>
    <t>UP32VN3442</t>
  </si>
  <si>
    <t>2309S016724</t>
  </si>
  <si>
    <t>MBX0009TF2K337265</t>
  </si>
  <si>
    <t>Mr SANJAY GUPTA</t>
  </si>
  <si>
    <t>UP32VN0593</t>
  </si>
  <si>
    <t>2311S022702</t>
  </si>
  <si>
    <t>MBX0009TF2L355412</t>
  </si>
  <si>
    <t>PRATIMA DEVI</t>
  </si>
  <si>
    <t>UP34AX7462</t>
  </si>
  <si>
    <t>SUPER SPLENDOR</t>
  </si>
  <si>
    <t>JA06EHK9C06719</t>
  </si>
  <si>
    <t>MBLJAW061K9C07149</t>
  </si>
  <si>
    <t>3005/371304940/00/B00</t>
  </si>
  <si>
    <t>ASHISH KUMAR</t>
  </si>
  <si>
    <t>UP32PD0565</t>
  </si>
  <si>
    <t>XUV 300 1.2 W4</t>
  </si>
  <si>
    <t>NPPZK33882</t>
  </si>
  <si>
    <t>MA1NM2NP1P2L54961</t>
  </si>
  <si>
    <t>D177002230</t>
  </si>
  <si>
    <t>KHUSHI TELESALES</t>
  </si>
  <si>
    <t>CHANDAR</t>
  </si>
  <si>
    <t>HARDOIU</t>
  </si>
  <si>
    <t>UP30BS2695</t>
  </si>
  <si>
    <t>BOLERO B6</t>
  </si>
  <si>
    <t>TVP6L11775</t>
  </si>
  <si>
    <t>MA1XL2TVXP5L56910</t>
  </si>
  <si>
    <t>3001/O/371143382/00/000</t>
  </si>
  <si>
    <t>SYED IRFAN QADEER</t>
  </si>
  <si>
    <t>UP32MP7862</t>
  </si>
  <si>
    <t>BALENO NEW/1.2 ZETA</t>
  </si>
  <si>
    <t>K12MP4293977</t>
  </si>
  <si>
    <t>MBHEWB22SML814147</t>
  </si>
  <si>
    <t>D169524981</t>
  </si>
  <si>
    <t>Mr PINTU KUMAR</t>
  </si>
  <si>
    <t>UP32VN0519</t>
  </si>
  <si>
    <t>2309S019147</t>
  </si>
  <si>
    <t>MBX0009TF2K338681</t>
  </si>
  <si>
    <t>BR00000988</t>
  </si>
  <si>
    <t>RAJESH KUMAR SHARMA</t>
  </si>
  <si>
    <t>MORADABAD</t>
  </si>
  <si>
    <t>UP21CW3865</t>
  </si>
  <si>
    <t>AURA 1.2 SX BS-VI</t>
  </si>
  <si>
    <t>G4LANM363389</t>
  </si>
  <si>
    <t>MALB341CLNM162311</t>
  </si>
  <si>
    <t>42050531242000005197</t>
  </si>
  <si>
    <t>MEHAR JAHAN</t>
  </si>
  <si>
    <t>E30WRH494437</t>
  </si>
  <si>
    <t>MD2B94302RWH66661</t>
  </si>
  <si>
    <t>3004/371303276/00/000</t>
  </si>
  <si>
    <t>ABS051223393</t>
  </si>
  <si>
    <t>MR ASHISH KUMAR CHAURASIYA</t>
  </si>
  <si>
    <t>E30WRG43168</t>
  </si>
  <si>
    <t>MD2B94302RWG61103</t>
  </si>
  <si>
    <t>3004/371308474/00/000</t>
  </si>
  <si>
    <t>ABS051223398</t>
  </si>
  <si>
    <t>E30WRH50040</t>
  </si>
  <si>
    <t>MD2B94300RWH67517</t>
  </si>
  <si>
    <t>3004/371321555/00/000</t>
  </si>
  <si>
    <t>ABS051223422</t>
  </si>
  <si>
    <t>SHARUK ALI</t>
  </si>
  <si>
    <t>E30WRH50092</t>
  </si>
  <si>
    <t>MD2B94308RWH67541</t>
  </si>
  <si>
    <t>3004/371324022/00/000</t>
  </si>
  <si>
    <t>ABS051223426</t>
  </si>
  <si>
    <t>MR SANDEEP KUMAR SINGH</t>
  </si>
  <si>
    <t>UP32CF7002</t>
  </si>
  <si>
    <t>CHEVROLET</t>
  </si>
  <si>
    <t>AVEO U-VA LT 1.2</t>
  </si>
  <si>
    <t>B12S1924823KA2</t>
  </si>
  <si>
    <t>MA6TF482M7HK09012</t>
  </si>
  <si>
    <t>0802003124P114056940</t>
  </si>
  <si>
    <t>SANJAY SAHU</t>
  </si>
  <si>
    <t>RENEWAL</t>
  </si>
  <si>
    <t>DEEPAK VIHAN</t>
  </si>
  <si>
    <t>MEERUT</t>
  </si>
  <si>
    <t>UP15DZ2053</t>
  </si>
  <si>
    <t>SCORPIO N Z8L AT DIESEL</t>
  </si>
  <si>
    <t>YGN4J95337</t>
  </si>
  <si>
    <t>MA1TJ2YGTN6J96942</t>
  </si>
  <si>
    <t>3001/O/371289473/00/000</t>
  </si>
  <si>
    <t>ATUL MISHRA</t>
  </si>
  <si>
    <t>ALOK KUMAR</t>
  </si>
  <si>
    <t>ESCORTS LTD</t>
  </si>
  <si>
    <t>POWERTRAC 434 RDX</t>
  </si>
  <si>
    <t>E3805019</t>
  </si>
  <si>
    <t>T053702867CN</t>
  </si>
  <si>
    <t>D177267067</t>
  </si>
  <si>
    <t>APRAJITA AUTO</t>
  </si>
  <si>
    <t>SURENDRA KUMAR</t>
  </si>
  <si>
    <t>TW05122400000120</t>
  </si>
  <si>
    <t>KANHA AUTO</t>
  </si>
  <si>
    <t>DURGESH KUMAR</t>
  </si>
  <si>
    <t>TW05122400000118</t>
  </si>
  <si>
    <t>MR IQBAL SHAHID</t>
  </si>
  <si>
    <t>UP41T5671</t>
  </si>
  <si>
    <t>497TC92DYY818842</t>
  </si>
  <si>
    <t>MAT457054B7D15660</t>
  </si>
  <si>
    <t>0802003124P114096963</t>
  </si>
  <si>
    <t>MR ANOOP KUMAR</t>
  </si>
  <si>
    <t>UP32DN0910</t>
  </si>
  <si>
    <t>ACE FACELIFT</t>
  </si>
  <si>
    <t>275IDI07LZYSH7608</t>
  </si>
  <si>
    <t>MAT445057AVN88206</t>
  </si>
  <si>
    <t>D177252110</t>
  </si>
  <si>
    <t>SK MOHAMMAD MOBIN</t>
  </si>
  <si>
    <t>AZXWRG17667</t>
  </si>
  <si>
    <t>MD2B17AX2RWG44911</t>
  </si>
  <si>
    <t>POCMVPC0100149216</t>
  </si>
  <si>
    <t>VIRENDRA CONSTRUCTION AND ELECTRICAL</t>
  </si>
  <si>
    <t>JK15EW6100274</t>
  </si>
  <si>
    <t>ME4JK157CRW100263</t>
  </si>
  <si>
    <t>OG-25-1316-1826-00018767</t>
  </si>
  <si>
    <t>SHASHANK BAJPAI</t>
  </si>
  <si>
    <t>JC94EG2340992</t>
  </si>
  <si>
    <t>ME4JC942LRG639596</t>
  </si>
  <si>
    <t>OG-25-1316-1826-00018768</t>
  </si>
  <si>
    <t>MRS SHAHEEN</t>
  </si>
  <si>
    <t>AZXWRH6938160531</t>
  </si>
  <si>
    <t>MD2B47AX3RWH</t>
  </si>
  <si>
    <t>POCMVPC0100149195</t>
  </si>
  <si>
    <t>ABS051223432</t>
  </si>
  <si>
    <t>RAJU GAUTAM</t>
  </si>
  <si>
    <t>E30WRH49522</t>
  </si>
  <si>
    <t>MD2B94308RWH67006</t>
  </si>
  <si>
    <t>3004/371260859/00/000</t>
  </si>
  <si>
    <t>BINDA LAL</t>
  </si>
  <si>
    <t>RE - Compact CNG</t>
  </si>
  <si>
    <t>AZXWRH70371</t>
  </si>
  <si>
    <t>MD2B47AX4RWH60621</t>
  </si>
  <si>
    <t>POCMVPC0100149024</t>
  </si>
  <si>
    <t>MR HARSHIT</t>
  </si>
  <si>
    <t>AZXWRG11004</t>
  </si>
  <si>
    <t>MD2B17AX7RWG44063</t>
  </si>
  <si>
    <t>POCMVPC0100148989</t>
  </si>
  <si>
    <t>MR DILIP</t>
  </si>
  <si>
    <t>Compact - CNG</t>
  </si>
  <si>
    <t>AZXWRH69351</t>
  </si>
  <si>
    <t>MD2B47AX1RWH60477</t>
  </si>
  <si>
    <t>POCMVPC0100148997</t>
  </si>
  <si>
    <t>RAVINEESH</t>
  </si>
  <si>
    <t>E30WRH50508</t>
  </si>
  <si>
    <t>MD2B94309RWH68021</t>
  </si>
  <si>
    <t>3004/371319225/00/000</t>
  </si>
  <si>
    <t>BRIJESH SINGH</t>
  </si>
  <si>
    <t>AZXWRG18715</t>
  </si>
  <si>
    <t>MD2B25BX4RW620593</t>
  </si>
  <si>
    <t>POCMVGC0100081083</t>
  </si>
  <si>
    <t>CHANDRA PRAKASH DWIVEDI</t>
  </si>
  <si>
    <t>E30WRH49418</t>
  </si>
  <si>
    <t>MD2B94300RWH66657</t>
  </si>
  <si>
    <t>3004/371324710/00/000</t>
  </si>
  <si>
    <t>ABS051223377</t>
  </si>
  <si>
    <t>ABS051223401</t>
  </si>
  <si>
    <t>ABS051223394</t>
  </si>
  <si>
    <t>ABS051223396</t>
  </si>
  <si>
    <t>ABS051223416</t>
  </si>
  <si>
    <t>ABS051223413</t>
  </si>
  <si>
    <t>ABS051223427</t>
  </si>
  <si>
    <t>Mr.MOHAN LAL</t>
  </si>
  <si>
    <t>MAXIMA C BSVI</t>
  </si>
  <si>
    <t>BBXWRH14301</t>
  </si>
  <si>
    <t>MD2C17AX7RWH30932</t>
  </si>
  <si>
    <t>VGC1270795000100</t>
  </si>
  <si>
    <t>Mr.ADALI</t>
  </si>
  <si>
    <t>BBXWRA79965</t>
  </si>
  <si>
    <t>MD2C17AX6RWA07671</t>
  </si>
  <si>
    <t>VGC1270791000100</t>
  </si>
  <si>
    <t>M/s.ASHOK GRAMUDHYOG</t>
  </si>
  <si>
    <t>MAXIMA C CNG XL BSVI</t>
  </si>
  <si>
    <t>AZXWRG06258</t>
  </si>
  <si>
    <t>MD2B25BX1RWG20180</t>
  </si>
  <si>
    <t>VGC1270786000100</t>
  </si>
  <si>
    <t>Mr.MANOJ KASHYAP</t>
  </si>
  <si>
    <t>UP21DT9737</t>
  </si>
  <si>
    <t>MAXIMA C CNG</t>
  </si>
  <si>
    <t>AZXWPH79485</t>
  </si>
  <si>
    <t>MD2B25BX0PWH14242</t>
  </si>
  <si>
    <t>VGC1271179000100</t>
  </si>
  <si>
    <t>Mr.SHAHNAWAZ .</t>
  </si>
  <si>
    <t>UP21CT1393</t>
  </si>
  <si>
    <t>Maxima Cargo CNG BSVI</t>
  </si>
  <si>
    <t>AZXWLE32665</t>
  </si>
  <si>
    <t>MD2B25AX4LWE06129</t>
  </si>
  <si>
    <t>VGC1271186000100</t>
  </si>
  <si>
    <t>Mr.RAJKUMAR</t>
  </si>
  <si>
    <t>AZXWRH68190</t>
  </si>
  <si>
    <t>MD2B25BX9RWH23072</t>
  </si>
  <si>
    <t>VGC1271195000100</t>
  </si>
  <si>
    <t>Mr.ZAFAR ALI</t>
  </si>
  <si>
    <t>AZXWRH68202</t>
  </si>
  <si>
    <t>MD2B25BX2RWH23074</t>
  </si>
  <si>
    <t>VGC1271193000100</t>
  </si>
  <si>
    <t>Mr.LALA RAM</t>
  </si>
  <si>
    <t>BBXWRH13518</t>
  </si>
  <si>
    <t>MD2C17AX5RWH30668</t>
  </si>
  <si>
    <t>VGC1271183000100</t>
  </si>
  <si>
    <t>Mr.REEYAJ AHMAD</t>
  </si>
  <si>
    <t>AZXWRE81340</t>
  </si>
  <si>
    <t>MD2B25BX3RWE15489</t>
  </si>
  <si>
    <t>VGC1271178000100</t>
  </si>
  <si>
    <t>Mr.PRADEEP KUMAR</t>
  </si>
  <si>
    <t>UP25DT7525</t>
  </si>
  <si>
    <t>MAXIMA CARGO</t>
  </si>
  <si>
    <t>BBYWKH39298</t>
  </si>
  <si>
    <t>MD2A98AY2KWJ26321</t>
  </si>
  <si>
    <t>VGC1271196000100</t>
  </si>
  <si>
    <t>Mr. CHIRANJIT BISWAS</t>
  </si>
  <si>
    <t>JC94EG2329965</t>
  </si>
  <si>
    <t>ME4JC942LRG631581</t>
  </si>
  <si>
    <t>SATISH SAHU</t>
  </si>
  <si>
    <t>DEBRAJ PATNAYAK</t>
  </si>
  <si>
    <t>SRI SITARAM SALES</t>
  </si>
  <si>
    <t>Mr. BIJAY SWAIN</t>
  </si>
  <si>
    <t>UNICORN 163</t>
  </si>
  <si>
    <t>KC40EG3233107</t>
  </si>
  <si>
    <t>ME4KC404LRG232982</t>
  </si>
  <si>
    <t>TAPAS KUMAR ROUTRAY</t>
  </si>
  <si>
    <t>SHREE HONDA</t>
  </si>
  <si>
    <t>Mr. HEMANT PRADHAN</t>
  </si>
  <si>
    <t>SP 160</t>
  </si>
  <si>
    <t>KC35EA6082428</t>
  </si>
  <si>
    <t>ME4KC35FHRA030559</t>
  </si>
  <si>
    <t>CD 110 DREAM</t>
  </si>
  <si>
    <t>Mr. KABI NAIK</t>
  </si>
  <si>
    <t>JC94EG2099779</t>
  </si>
  <si>
    <t>ME4JC941HRG258403</t>
  </si>
  <si>
    <t>Mr. PABITRA KUMAR SAHOO</t>
  </si>
  <si>
    <t>JK15EG6116465</t>
  </si>
  <si>
    <t>ME4JK157HRG116330</t>
  </si>
  <si>
    <t>Mr. PAPINA MALIK</t>
  </si>
  <si>
    <t>JC94EG2314155</t>
  </si>
  <si>
    <t>ME4JC942LRG621682</t>
  </si>
  <si>
    <t>Mr. SUSANTA KUMAR MISHRA</t>
  </si>
  <si>
    <t>JC94EG2285322</t>
  </si>
  <si>
    <t>ME4JC943LRG065305</t>
  </si>
  <si>
    <t>Mr. BISHIKESAN MAJHI</t>
  </si>
  <si>
    <t>JC94EG2306615</t>
  </si>
  <si>
    <t>ME4JC942LRG617599</t>
  </si>
  <si>
    <t>SATYA SAI HONDA</t>
  </si>
  <si>
    <t>Mr. PARESWAR SAHOO</t>
  </si>
  <si>
    <t>JK13EG7267033</t>
  </si>
  <si>
    <t>ME4JK13CLRG186915</t>
  </si>
  <si>
    <t>Ms. ARAKSHITA BEHERA</t>
  </si>
  <si>
    <t>BP2NR1301068</t>
  </si>
  <si>
    <t>MD621BP29R1N02482</t>
  </si>
  <si>
    <t>JAGANNATH TVS</t>
  </si>
  <si>
    <t>Mr. NIBAS GHADEI</t>
  </si>
  <si>
    <t>KC40EG3237507</t>
  </si>
  <si>
    <t>ME4KC404LRG237280</t>
  </si>
  <si>
    <t>Mr. DHARMENDRA PATRA</t>
  </si>
  <si>
    <t>JC94EG2300156</t>
  </si>
  <si>
    <t>ME4JC944LRG123618</t>
  </si>
  <si>
    <t>LAXMI AUTOMOBILES</t>
  </si>
  <si>
    <t>Mr. HARAGOBINDA SAHU</t>
  </si>
  <si>
    <t>KC40EA3177255</t>
  </si>
  <si>
    <t>ME4KC404HRA177022</t>
  </si>
  <si>
    <t>Mr. HARISCHANDRA URLAKA</t>
  </si>
  <si>
    <t>KC35EA6047792</t>
  </si>
  <si>
    <t>ME4KC35FDRA015379</t>
  </si>
  <si>
    <t>Mr. DASH KRADIKA</t>
  </si>
  <si>
    <t>JC94EG2313267</t>
  </si>
  <si>
    <t>ME4JC941LRG317425</t>
  </si>
  <si>
    <t>PRABHUPADA CONSTRUCTIONS PRIVATE LIMITED</t>
  </si>
  <si>
    <t>JC89EG3074999</t>
  </si>
  <si>
    <t>ME4JC899GRG074949</t>
  </si>
  <si>
    <t>Mr. PANKAJ NAYAK</t>
  </si>
  <si>
    <t>JC94ED2070962</t>
  </si>
  <si>
    <t>ME4JC941KRD093312</t>
  </si>
  <si>
    <t>RAJ KUMAR</t>
  </si>
  <si>
    <t>JK15ED7095944</t>
  </si>
  <si>
    <t>ME4JK158LRD095870</t>
  </si>
  <si>
    <t>OG-25-1316-1826-00018774</t>
  </si>
  <si>
    <t>GHANSHYAM SHUKLA</t>
  </si>
  <si>
    <t>JC94EG2311354</t>
  </si>
  <si>
    <t>ME4JC942LRG620291</t>
  </si>
  <si>
    <t>OG-25-1316-1826-00018800</t>
  </si>
  <si>
    <t>MANOJ .</t>
  </si>
  <si>
    <t>JC94EG2343824</t>
  </si>
  <si>
    <t>ME4JC942LRG641347</t>
  </si>
  <si>
    <t>OG-25-1316-1826-00018798</t>
  </si>
  <si>
    <t>SHIVANGI PANDEY</t>
  </si>
  <si>
    <t>JK15EW4292101</t>
  </si>
  <si>
    <t>ME4JK155KRW292132</t>
  </si>
  <si>
    <t>OG-25-1316-1826-00018802</t>
  </si>
  <si>
    <t>SHIV HONDA LKN</t>
  </si>
  <si>
    <t>GUDIYA DEVI</t>
  </si>
  <si>
    <t>JK15ED7021976</t>
  </si>
  <si>
    <t>ME4JK158HRD021978</t>
  </si>
  <si>
    <t>OG-25-1316-1826-00018793</t>
  </si>
  <si>
    <t>Mr. GOVIND KUMAR</t>
  </si>
  <si>
    <t>AF9LR1024215</t>
  </si>
  <si>
    <t>MD625AF93R1L25649</t>
  </si>
  <si>
    <t>MR ABDUL MABOOD</t>
  </si>
  <si>
    <t>0802003124P114141631</t>
  </si>
  <si>
    <t>GE5NP2801188</t>
  </si>
  <si>
    <t>MD637GE51P2N01265</t>
  </si>
  <si>
    <t>MR SUMIT</t>
  </si>
  <si>
    <t>0802003124P114142051</t>
  </si>
  <si>
    <t>AE8LR2X11934</t>
  </si>
  <si>
    <t>MD634BE85R2L12370</t>
  </si>
  <si>
    <t>RANU .</t>
  </si>
  <si>
    <t>JK15ED7086522</t>
  </si>
  <si>
    <t>ME4JK158LRD086501</t>
  </si>
  <si>
    <t>OG-25-1316-1826-00018825</t>
  </si>
  <si>
    <t>JAG PRASAD</t>
  </si>
  <si>
    <t>HC15EG1461760</t>
  </si>
  <si>
    <t>ME4HC152LRG461664</t>
  </si>
  <si>
    <t>OG-25-1316-1826-00018861</t>
  </si>
  <si>
    <t>VIKESH CHAURASIA</t>
  </si>
  <si>
    <t>JK13EG7269496</t>
  </si>
  <si>
    <t>ME4JK13DLRG080721</t>
  </si>
  <si>
    <t>OG-25-1316-1826-00018863</t>
  </si>
  <si>
    <t>SHEETLA DEEN</t>
  </si>
  <si>
    <t>DHXPRH98857</t>
  </si>
  <si>
    <t>MD2B68BXXRPH39300</t>
  </si>
  <si>
    <t>D177387595</t>
  </si>
  <si>
    <t>DEEPAK BAJAJ</t>
  </si>
  <si>
    <t>RAVI SHANKAR</t>
  </si>
  <si>
    <t>DHXPRH98227</t>
  </si>
  <si>
    <t>MD2B68BX7RPH39285</t>
  </si>
  <si>
    <t>D177389472</t>
  </si>
  <si>
    <t>TW06122400000097</t>
  </si>
  <si>
    <t>TW06122400000121</t>
  </si>
  <si>
    <t>MRS. TANNU</t>
  </si>
  <si>
    <t>RAHAGIR E RICKSHAW</t>
  </si>
  <si>
    <t>L0256</t>
  </si>
  <si>
    <t>M1YDECB10R24K0256</t>
  </si>
  <si>
    <t>108041/31/25/003449</t>
  </si>
  <si>
    <t>MOHD USMAN</t>
  </si>
  <si>
    <t>VIJAYS COOLMAX PVT LTD</t>
  </si>
  <si>
    <t>E ENERGY</t>
  </si>
  <si>
    <t>00054</t>
  </si>
  <si>
    <t>MD9VERC24LL674054</t>
  </si>
  <si>
    <t>3004/371394949/00/000</t>
  </si>
  <si>
    <t>SHUBHAM E RICKSHAW</t>
  </si>
  <si>
    <t>VASI AHMAD</t>
  </si>
  <si>
    <t>00233</t>
  </si>
  <si>
    <t>MD9VERC24HL674233</t>
  </si>
  <si>
    <t>3004/371391942/00/000</t>
  </si>
  <si>
    <t>MR QUTUBUDDIN ANSARI</t>
  </si>
  <si>
    <t>HOTAGE CORPORATION INDIA</t>
  </si>
  <si>
    <t>BADSHAH</t>
  </si>
  <si>
    <t>HCIM37003</t>
  </si>
  <si>
    <t>M5PHCRBU24H037003</t>
  </si>
  <si>
    <t>3004/371407765/00/000</t>
  </si>
  <si>
    <t>KRISHNA ENTERPRISES</t>
  </si>
  <si>
    <t>TRIBHUVAN</t>
  </si>
  <si>
    <t>2411S018226</t>
  </si>
  <si>
    <t>MBX0009TF3L469160</t>
  </si>
  <si>
    <t>3004/371408004/00/000</t>
  </si>
  <si>
    <t>BABLU KAUSHAL</t>
  </si>
  <si>
    <t>2410S015555</t>
  </si>
  <si>
    <t>MBX0009TF3K461128</t>
  </si>
  <si>
    <t>3004/371407306/00/000</t>
  </si>
  <si>
    <t>Mr.SHAHANAWAZ</t>
  </si>
  <si>
    <t>UP22BT3588</t>
  </si>
  <si>
    <t>BBXWPH56859</t>
  </si>
  <si>
    <t>MD2C17AX3PWH15647</t>
  </si>
  <si>
    <t>VGC1271847000100</t>
  </si>
  <si>
    <t>ONLINE HDFC</t>
  </si>
  <si>
    <t>Mr.NETRPAL</t>
  </si>
  <si>
    <t>BBXWRH14503</t>
  </si>
  <si>
    <t>MD2C17AX1RWH31073</t>
  </si>
  <si>
    <t>VGC1271834000100</t>
  </si>
  <si>
    <t>Mr.NASEEM</t>
  </si>
  <si>
    <t>UP25FT9675</t>
  </si>
  <si>
    <t>BBXWPG52457</t>
  </si>
  <si>
    <t>MD2C17AX2PWG14065</t>
  </si>
  <si>
    <t>VGC1271831000100</t>
  </si>
  <si>
    <t>Mr.AJAY</t>
  </si>
  <si>
    <t>BBXWRH14147</t>
  </si>
  <si>
    <t>MD2C17AX2RWH31079</t>
  </si>
  <si>
    <t>VGC1271818000100</t>
  </si>
  <si>
    <t>Mr.HARPAL SHARMA</t>
  </si>
  <si>
    <t>UP25ET8829</t>
  </si>
  <si>
    <t>BBXWNE90285</t>
  </si>
  <si>
    <t>MD2A98AX4NWE51938</t>
  </si>
  <si>
    <t>VGC1271796000100</t>
  </si>
  <si>
    <t>Mr ASHOK YADAV</t>
  </si>
  <si>
    <t>APE E XTRA FX NE MAX</t>
  </si>
  <si>
    <t>2406E007380</t>
  </si>
  <si>
    <t>MBX0009UB3G432709</t>
  </si>
  <si>
    <t>009751</t>
  </si>
  <si>
    <t>SMT USHA DEVI</t>
  </si>
  <si>
    <t>UP65EQ3889</t>
  </si>
  <si>
    <t>MG MOTOR</t>
  </si>
  <si>
    <t>Hector Sharp 2.0 Diesel Turbo MT</t>
  </si>
  <si>
    <t>463445924211421</t>
  </si>
  <si>
    <t>MZ7BD1D2K5H094413</t>
  </si>
  <si>
    <t>450100312410002197</t>
  </si>
  <si>
    <t>SMT PRIYANKA SINHA</t>
  </si>
  <si>
    <t>UP32LA9911</t>
  </si>
  <si>
    <t>SWIFT VXI</t>
  </si>
  <si>
    <t>K12MP1116474</t>
  </si>
  <si>
    <t>MBHCZC63SKK496163</t>
  </si>
  <si>
    <t>450100312410002200</t>
  </si>
  <si>
    <t>JAGDISH PRASAD MISHRA</t>
  </si>
  <si>
    <t>UP65LT4345</t>
  </si>
  <si>
    <t>ACE GOLD PLUS</t>
  </si>
  <si>
    <t>700CCDI02BXXS20067</t>
  </si>
  <si>
    <t>MAT559029NZB03574</t>
  </si>
  <si>
    <t>3003/371405402/00/B00</t>
  </si>
  <si>
    <t>SANDHYA DEVI</t>
  </si>
  <si>
    <t>MR BRIJESH KUMAR PATHAK</t>
  </si>
  <si>
    <t>SHRAWASTI</t>
  </si>
  <si>
    <t>UP32JM0099</t>
  </si>
  <si>
    <t>INNOVA CRYSTA-2.8 ZX AT</t>
  </si>
  <si>
    <t>MUV</t>
  </si>
  <si>
    <t>2GDA153454</t>
  </si>
  <si>
    <t>MBJAB3EM2025180061217</t>
  </si>
  <si>
    <t>2302207010585600000</t>
  </si>
  <si>
    <t>LATA SINGH</t>
  </si>
  <si>
    <t>Mrs. HIMANI GANGWAR</t>
  </si>
  <si>
    <t>JK13ED7243944</t>
  </si>
  <si>
    <t>ME4JK13CKRD170254</t>
  </si>
  <si>
    <t>ARVIND SINGH</t>
  </si>
  <si>
    <t>Mr. VED PRAKASH</t>
  </si>
  <si>
    <t>JK13EW7121362</t>
  </si>
  <si>
    <t>ME4JK158HRW121273</t>
  </si>
  <si>
    <t>RAJNISH PANDEY</t>
  </si>
  <si>
    <t>DI 60</t>
  </si>
  <si>
    <t>4107NHT44J1502135F32</t>
  </si>
  <si>
    <t>CZBDP1519910S3</t>
  </si>
  <si>
    <t>3008/371401536/00/000</t>
  </si>
  <si>
    <t>MATRIBHOOMI ENTERPRISES</t>
  </si>
  <si>
    <t>KAMAL SINGH</t>
  </si>
  <si>
    <t>730 DI</t>
  </si>
  <si>
    <t>3100DL44J1496796F3</t>
  </si>
  <si>
    <t>KZFSP1513934SM</t>
  </si>
  <si>
    <t>3008/371401431/00/000</t>
  </si>
  <si>
    <t>MRS NAMITA SRIVASTAVA</t>
  </si>
  <si>
    <t>UP80BY9539</t>
  </si>
  <si>
    <t>I20 ACTIVE 1.2 S</t>
  </si>
  <si>
    <t>G4LABM751924</t>
  </si>
  <si>
    <t>MALBB51BLBM359108</t>
  </si>
  <si>
    <t>0802003124P114136373</t>
  </si>
  <si>
    <t>RANJEET VERMA</t>
  </si>
  <si>
    <t>E30WRH48059</t>
  </si>
  <si>
    <t>MD2B94309RWH65734</t>
  </si>
  <si>
    <t>3004/371381133/00/000</t>
  </si>
  <si>
    <t>ABS061223452</t>
  </si>
  <si>
    <t>Mr JITENDRA KUMAR MAURYA</t>
  </si>
  <si>
    <t>UP32FN6082</t>
  </si>
  <si>
    <t>INDIGO ECS LS</t>
  </si>
  <si>
    <t>475IDT14KUYP54162</t>
  </si>
  <si>
    <t>MAT607331FPK35767</t>
  </si>
  <si>
    <t>45010031246760004698</t>
  </si>
  <si>
    <t>SHRINATH JAISWAL</t>
  </si>
  <si>
    <t>KIRAN KUMAR</t>
  </si>
  <si>
    <t>UP32MP2355</t>
  </si>
  <si>
    <t>KUSHAQ/1.0 TSI STYLE MT BSVI</t>
  </si>
  <si>
    <t>DTB019050</t>
  </si>
  <si>
    <t>MEXKPKPA4MG024997</t>
  </si>
  <si>
    <t>D177390394</t>
  </si>
  <si>
    <t>ARPITA TELESALES</t>
  </si>
  <si>
    <t>LEENA JOSEPH</t>
  </si>
  <si>
    <t>THODUPUZHA</t>
  </si>
  <si>
    <t>KL38K9611</t>
  </si>
  <si>
    <t>ASTOR</t>
  </si>
  <si>
    <t>FM GNC240755</t>
  </si>
  <si>
    <t>MZ7ED3FKH6H029914</t>
  </si>
  <si>
    <t>76250231242000023934</t>
  </si>
  <si>
    <t>QBURST TECHNOLOGIES PRIVATE LIMITED</t>
  </si>
  <si>
    <t>KL22L0206</t>
  </si>
  <si>
    <t>MCAAJPCH7J FA14793CH</t>
  </si>
  <si>
    <t>201150030124701108701000</t>
  </si>
  <si>
    <t>ABDUL NAZAR .</t>
  </si>
  <si>
    <t>KL07CT6889</t>
  </si>
  <si>
    <t>4 036663</t>
  </si>
  <si>
    <t>MCAAJPBY5JFA514384K</t>
  </si>
  <si>
    <t>76110431240300016231</t>
  </si>
  <si>
    <t>JOSE G CHIRAYATH</t>
  </si>
  <si>
    <t>MANNUTHY</t>
  </si>
  <si>
    <t>KL67A9797</t>
  </si>
  <si>
    <t>0 294049</t>
  </si>
  <si>
    <t>MCAAJPCH1JFA12277BH</t>
  </si>
  <si>
    <t>76110431240100016234</t>
  </si>
  <si>
    <t>SAJU SCARIA .</t>
  </si>
  <si>
    <t>KL07CM5010</t>
  </si>
  <si>
    <t>4 011635</t>
  </si>
  <si>
    <t>MCAAJPCY1JFA14207CH</t>
  </si>
  <si>
    <t>76110431240100016230</t>
  </si>
  <si>
    <t>V J TOMY</t>
  </si>
  <si>
    <t>KL07CT6004</t>
  </si>
  <si>
    <t>CBZL 19110</t>
  </si>
  <si>
    <t>MEXL19607LT066089</t>
  </si>
  <si>
    <t>76110431240300016235</t>
  </si>
  <si>
    <t>ANTONY C J</t>
  </si>
  <si>
    <t>WAYANAD</t>
  </si>
  <si>
    <t>RAY ZR STREET RALLY BSVI DISC</t>
  </si>
  <si>
    <t>G3U1E0036670</t>
  </si>
  <si>
    <t>ME1SEK7BAR001 4645</t>
  </si>
  <si>
    <t>441100/31/2025/10729</t>
  </si>
  <si>
    <t>FRIENDS YAMAHA</t>
  </si>
  <si>
    <t>K CHANDRASEKHARAN PILLAI .</t>
  </si>
  <si>
    <t>KL22Q2525</t>
  </si>
  <si>
    <t>BMW/3 Series</t>
  </si>
  <si>
    <t>01 39Y351</t>
  </si>
  <si>
    <t>WBA6P8703MY403047</t>
  </si>
  <si>
    <t>76110431240300016287</t>
  </si>
  <si>
    <t>MANAGING PARTNER, VNM &amp; SONS</t>
  </si>
  <si>
    <t>KL11AX0977</t>
  </si>
  <si>
    <t>MINI COOPE/COUNTRYMAN</t>
  </si>
  <si>
    <t>/81 848552</t>
  </si>
  <si>
    <t>WBAEC57000WP50380</t>
  </si>
  <si>
    <t>76110431240100016293</t>
  </si>
  <si>
    <t>GEETHU P J</t>
  </si>
  <si>
    <t>ZX125BSVIFI</t>
  </si>
  <si>
    <t>M853M3134770</t>
  </si>
  <si>
    <t>MET00006A4E040621</t>
  </si>
  <si>
    <t>57010131246260002997</t>
  </si>
  <si>
    <t>BASLY PPAUL</t>
  </si>
  <si>
    <t>KL40V5969</t>
  </si>
  <si>
    <t>TIAGO EV</t>
  </si>
  <si>
    <t>TZ1 80XS92AB23100738</t>
  </si>
  <si>
    <t>MAT568003PKKA4613</t>
  </si>
  <si>
    <t>76110431242000016297</t>
  </si>
  <si>
    <t>CIJIN CYRIAC</t>
  </si>
  <si>
    <t>RANNI</t>
  </si>
  <si>
    <t>KL62F8971</t>
  </si>
  <si>
    <t>TZ1 80XS92AB23101284</t>
  </si>
  <si>
    <t>MAT568001PKKA7071</t>
  </si>
  <si>
    <t>76110431242000016302</t>
  </si>
  <si>
    <t>THE MANAGING DIRECTOR PRAKASH</t>
  </si>
  <si>
    <t>ATHANI</t>
  </si>
  <si>
    <t>KL63G1011</t>
  </si>
  <si>
    <t>MARAZZO</t>
  </si>
  <si>
    <t>ES KZC28103</t>
  </si>
  <si>
    <t>MA1WA2ES1K2C31465</t>
  </si>
  <si>
    <t>76250231240100024072</t>
  </si>
  <si>
    <t>VISHNUPRASAD M</t>
  </si>
  <si>
    <t>KL42S0669</t>
  </si>
  <si>
    <t>CWX 212438</t>
  </si>
  <si>
    <t>MEXJ19600LT056995</t>
  </si>
  <si>
    <t>76250231240300024144</t>
  </si>
  <si>
    <t>REKHA SATHEESH</t>
  </si>
  <si>
    <t>KL07CV2269</t>
  </si>
  <si>
    <t>DS H013291</t>
  </si>
  <si>
    <t>MEXL20608MT113060</t>
  </si>
  <si>
    <t>76250231240300024147</t>
  </si>
  <si>
    <t>GERMIAS REETHA EVGENE</t>
  </si>
  <si>
    <t>KL01DA3205</t>
  </si>
  <si>
    <t>G4L HPM724962</t>
  </si>
  <si>
    <t>MZBET815VPN576998</t>
  </si>
  <si>
    <t>76250231242000024149</t>
  </si>
  <si>
    <t>WESLY JOSEPH</t>
  </si>
  <si>
    <t>KL66C1029</t>
  </si>
  <si>
    <t>CW X210247</t>
  </si>
  <si>
    <t>MEXG19602KT094396</t>
  </si>
  <si>
    <t>76250231240100024158</t>
  </si>
  <si>
    <t>CHRISTINA GEORGE T</t>
  </si>
  <si>
    <t>KL36L0720</t>
  </si>
  <si>
    <t>CARENS</t>
  </si>
  <si>
    <t>G4 LHPM640545</t>
  </si>
  <si>
    <t>MZBGD815LPN131883</t>
  </si>
  <si>
    <t>76250231242000024163</t>
  </si>
  <si>
    <t>SHAHNA P S</t>
  </si>
  <si>
    <t>KL55Q6688</t>
  </si>
  <si>
    <t>CITY</t>
  </si>
  <si>
    <t>L1 5Z11803429</t>
  </si>
  <si>
    <t>MAKGM665KE4000748</t>
  </si>
  <si>
    <t>76110431240100016364</t>
  </si>
  <si>
    <t>GIJIMON THOMAS .</t>
  </si>
  <si>
    <t>KL05AW5044</t>
  </si>
  <si>
    <t xml:space="preserve">TIAGO </t>
  </si>
  <si>
    <t>REV TRN08NZXK84205</t>
  </si>
  <si>
    <t>MAT626359LKN47469/</t>
  </si>
  <si>
    <t>76110431240300016393</t>
  </si>
  <si>
    <t xml:space="preserve">NJD </t>
  </si>
  <si>
    <t>UNITED</t>
  </si>
  <si>
    <t>JIKSY TOMSON</t>
  </si>
  <si>
    <t>KL45E9100</t>
  </si>
  <si>
    <t>K12MN1081316</t>
  </si>
  <si>
    <t>MA3ESKD1S00320052</t>
  </si>
  <si>
    <t>3001013124P114155047</t>
  </si>
  <si>
    <t>MILAN CARE</t>
  </si>
  <si>
    <t>SOBIN</t>
  </si>
  <si>
    <t>ARUN RAJAN THOMAS</t>
  </si>
  <si>
    <t>KL13AS4713</t>
  </si>
  <si>
    <t>G4F LLV098133</t>
  </si>
  <si>
    <t>MZBEU812TLN184796</t>
  </si>
  <si>
    <t>76250231240300024179</t>
  </si>
  <si>
    <t>KIRAN DAS K</t>
  </si>
  <si>
    <t>KL76D7553</t>
  </si>
  <si>
    <t>NEXON EV</t>
  </si>
  <si>
    <t>TZ2 30XS56FJ23070793</t>
  </si>
  <si>
    <t>MAT635033PLG08155</t>
  </si>
  <si>
    <t>76250231242000024201</t>
  </si>
  <si>
    <t>SHYAM MURALI M C</t>
  </si>
  <si>
    <t>MANANTODDY</t>
  </si>
  <si>
    <t>KL72D7887</t>
  </si>
  <si>
    <t>DT B060647</t>
  </si>
  <si>
    <t>MEXE22CW5NT025940</t>
  </si>
  <si>
    <t>76250231242000024129</t>
  </si>
  <si>
    <t>SAINUDHEEN A</t>
  </si>
  <si>
    <t>90370 37549</t>
  </si>
  <si>
    <t>KL86B8451</t>
  </si>
  <si>
    <t>TZ1 80XS92AB23110553</t>
  </si>
  <si>
    <t>MAT568010PKNB2455</t>
  </si>
  <si>
    <t>76110431242000016388</t>
  </si>
  <si>
    <t>FATHIMA</t>
  </si>
  <si>
    <t>SHAJULANS ABDUL RAHIM</t>
  </si>
  <si>
    <t>KADAKKAL</t>
  </si>
  <si>
    <t>KL82A8889</t>
  </si>
  <si>
    <t>1KDU796252</t>
  </si>
  <si>
    <t>MBJ11JV6104046560~091 5</t>
  </si>
  <si>
    <t>76250231240100024209</t>
  </si>
  <si>
    <t>SHINAJ KARIM .</t>
  </si>
  <si>
    <t>94476 94913</t>
  </si>
  <si>
    <t>KL44H9629</t>
  </si>
  <si>
    <t>NISSAN</t>
  </si>
  <si>
    <t>MAGNITE</t>
  </si>
  <si>
    <t>B4 DF424E055368</t>
  </si>
  <si>
    <t>MDHFBADD0PB111687</t>
  </si>
  <si>
    <t>76110431242000016404</t>
  </si>
  <si>
    <t>SAJJAD</t>
  </si>
  <si>
    <t>ANCHAL</t>
  </si>
  <si>
    <t>KL25Q3456</t>
  </si>
  <si>
    <t>G4 FLNV361585</t>
  </si>
  <si>
    <t>MALPC812TNM365140</t>
  </si>
  <si>
    <t>76250231242000024233</t>
  </si>
  <si>
    <t>GIRISH VIKRAMAN</t>
  </si>
  <si>
    <t>KL07CQ5115</t>
  </si>
  <si>
    <t>MCAAJPCY5J FA412789J</t>
  </si>
  <si>
    <t>201150030124701110201000</t>
  </si>
  <si>
    <t>Mr. MAKAR BEHERA</t>
  </si>
  <si>
    <t>BK4NR1210627</t>
  </si>
  <si>
    <t>MD626AK47R1N24923</t>
  </si>
  <si>
    <t>RANJANA AUTOMOBILES</t>
  </si>
  <si>
    <t>Mr. GITANJALI SETHY</t>
  </si>
  <si>
    <t>BP2HR1516416</t>
  </si>
  <si>
    <t>MD621BP29R1H24717</t>
  </si>
  <si>
    <t>Mrs. MAMINA SAHOO</t>
  </si>
  <si>
    <t>HG5NR1516872</t>
  </si>
  <si>
    <t>MD626EG5XR1N22673</t>
  </si>
  <si>
    <t>Mr. CHAITANYA MOHAPATRA</t>
  </si>
  <si>
    <t>HG5NR1617223</t>
  </si>
  <si>
    <t>MD626EG50R1N22990</t>
  </si>
  <si>
    <t>Mr. BADAL CHHUALASINGH</t>
  </si>
  <si>
    <t>KC40EG3239656</t>
  </si>
  <si>
    <t>ME4KC404LRG239443</t>
  </si>
  <si>
    <t>Mr. JAHANGIR KHAN</t>
  </si>
  <si>
    <t>BK4LR1614197</t>
  </si>
  <si>
    <t>MD626AK4XR1L30113</t>
  </si>
  <si>
    <t>Mr. CHHABINDRA MAHARANA</t>
  </si>
  <si>
    <t>BP2NR1X04447</t>
  </si>
  <si>
    <t>MD621BP29R1N08606</t>
  </si>
  <si>
    <t>Mrs. RUNA MOHAPATRA</t>
  </si>
  <si>
    <t>HG5NR1917188</t>
  </si>
  <si>
    <t>MD626EG5XR1N22656</t>
  </si>
  <si>
    <t>Mr. KAILASH JENA</t>
  </si>
  <si>
    <t>BP2NR1804168</t>
  </si>
  <si>
    <t>MD621BP25R1N07856</t>
  </si>
  <si>
    <t>Mrs. RADHA MANI HARICHANDAN</t>
  </si>
  <si>
    <t>BK4HR1812912</t>
  </si>
  <si>
    <t>MD626AK45R1H31202</t>
  </si>
  <si>
    <t>Mr. BISHNU CHARAN JETHI</t>
  </si>
  <si>
    <t>JC94EG2302945</t>
  </si>
  <si>
    <t>ME4JC944LRG123759</t>
  </si>
  <si>
    <t>Mr. NIRANJAN PRADHAN</t>
  </si>
  <si>
    <t>AK3NR2702399</t>
  </si>
  <si>
    <t>MD626BK32R2N01895</t>
  </si>
  <si>
    <t>Mr. DEBASISH BEHERA</t>
  </si>
  <si>
    <t>BK4HR1306536</t>
  </si>
  <si>
    <t>MD626AK44R1H14598</t>
  </si>
  <si>
    <t>Mr. TOFAN BEHERA</t>
  </si>
  <si>
    <t>AP2LR1405834</t>
  </si>
  <si>
    <t>MD621BP21R1L22378</t>
  </si>
  <si>
    <t>Ms ANKITA MOHANTY</t>
  </si>
  <si>
    <t>VENUE 1.2 S OPTIONAL</t>
  </si>
  <si>
    <t>G4LARM036809/NA</t>
  </si>
  <si>
    <t>MALFC81BLRM630611</t>
  </si>
  <si>
    <t>SUNIL KUMAR HOTA</t>
  </si>
  <si>
    <t>Mr KRUSHNA CHANDRA MOHANTY</t>
  </si>
  <si>
    <t>I20 ASTA OPTIONAL 1.2 IVT</t>
  </si>
  <si>
    <t>G4LFRM085294/NA</t>
  </si>
  <si>
    <t>MALBK512TRM328323</t>
  </si>
  <si>
    <t>Mr MUKESH KUMAR MOHAPATRA</t>
  </si>
  <si>
    <t>VENUE 1.2 KAPPA MT S</t>
  </si>
  <si>
    <t>G4LARM198770/NA</t>
  </si>
  <si>
    <t>MALFB81BLRM676048</t>
  </si>
  <si>
    <t>Mr RABI KISHORE DAS</t>
  </si>
  <si>
    <t>OR10D2697</t>
  </si>
  <si>
    <t>MAXX TX 2WD</t>
  </si>
  <si>
    <t>AB44K79761</t>
  </si>
  <si>
    <t>MAIVP2ABA42K19692</t>
  </si>
  <si>
    <t>POPMCAR00101203091</t>
  </si>
  <si>
    <t>PRIYANKA MISHRA</t>
  </si>
  <si>
    <t>KOTAK GENERAL</t>
  </si>
  <si>
    <t>3683630000</t>
  </si>
  <si>
    <t>MR. SUSANTA PANDA</t>
  </si>
  <si>
    <t>OD10R0900</t>
  </si>
  <si>
    <t>DZIRE VXI</t>
  </si>
  <si>
    <t>K12NN9015477</t>
  </si>
  <si>
    <t>MA3CZFB3SLG674768</t>
  </si>
  <si>
    <t>MR. KISHOR CHANDRA NAYAK</t>
  </si>
  <si>
    <t>OD02K2639</t>
  </si>
  <si>
    <t>EON MAGNA + (O)</t>
  </si>
  <si>
    <t>G3HADM182808</t>
  </si>
  <si>
    <t>MALA351ALDM208678F</t>
  </si>
  <si>
    <t>Mr SUSANTA SWAIN</t>
  </si>
  <si>
    <t>OR02AW9482</t>
  </si>
  <si>
    <t>I10 MAGNA 1.2 Kappa2</t>
  </si>
  <si>
    <t>G4LA9M107044</t>
  </si>
  <si>
    <t>MALAM51CR9M282931B</t>
  </si>
  <si>
    <t>POPMCAR00101201478</t>
  </si>
  <si>
    <t>SULOCHANA SWAIN</t>
  </si>
  <si>
    <t>OD02CP5777</t>
  </si>
  <si>
    <t>SIGNA SIGNA 2825</t>
  </si>
  <si>
    <t>32L64342006</t>
  </si>
  <si>
    <t>MAT802055P2N29871</t>
  </si>
  <si>
    <t>55010231240300003639</t>
  </si>
  <si>
    <t>BISWAJIT NAYAK</t>
  </si>
  <si>
    <t>Mr SANJAYA SAHOO</t>
  </si>
  <si>
    <t>OD02CP3894</t>
  </si>
  <si>
    <t>ECOMET 1815 PLUS</t>
  </si>
  <si>
    <t>PKEZ410571</t>
  </si>
  <si>
    <t>MB1AZGCD1PRKJ3619</t>
  </si>
  <si>
    <t>DASU BARIK</t>
  </si>
  <si>
    <t>OD06M7501</t>
  </si>
  <si>
    <t>JC85EG3128170</t>
  </si>
  <si>
    <t>ME4JC85HLPG031931</t>
  </si>
  <si>
    <t>3005/O/371287750/00/B00</t>
  </si>
  <si>
    <t>MISD</t>
  </si>
  <si>
    <t>NATASHA COAL CARRIERS PVT LTD</t>
  </si>
  <si>
    <t>OD19T9457</t>
  </si>
  <si>
    <t>JCB INDIA LIMITED</t>
  </si>
  <si>
    <t>455 WHEEL LOADER</t>
  </si>
  <si>
    <t>WHEEL LOADER</t>
  </si>
  <si>
    <t>PUN4AUBXLM4306016</t>
  </si>
  <si>
    <t>3008/371326656/00/000</t>
  </si>
  <si>
    <t>LAXMIPRIYA PRADHAN</t>
  </si>
  <si>
    <t>SHRI BALAJI LOGISTICS</t>
  </si>
  <si>
    <t>OD35F8748</t>
  </si>
  <si>
    <t>PUN4AUBXKN4307113</t>
  </si>
  <si>
    <t>3008/371326768/00/000</t>
  </si>
  <si>
    <t>GOBINDA MAHAKUD</t>
  </si>
  <si>
    <t>OD09V2983</t>
  </si>
  <si>
    <t>SIGNA 4825 TK</t>
  </si>
  <si>
    <t>TIPPER</t>
  </si>
  <si>
    <t>B6.7B6A250D02122H64232718</t>
  </si>
  <si>
    <t>MAT808015N1H24778</t>
  </si>
  <si>
    <t>345300/31/2025/11692</t>
  </si>
  <si>
    <t>MRS PRATIVA MAHAKUD</t>
  </si>
  <si>
    <t>OD09AA9724</t>
  </si>
  <si>
    <t>SIGNA 4830</t>
  </si>
  <si>
    <t>B67B62300D02132L64346474</t>
  </si>
  <si>
    <t>MAT566007P1N35084</t>
  </si>
  <si>
    <t>3003/371053328/00/000</t>
  </si>
  <si>
    <t>NEHA JASHMIN</t>
  </si>
  <si>
    <t>SUBODH MAHAKUD</t>
  </si>
  <si>
    <t>CHOLA MS</t>
  </si>
  <si>
    <t>201471270629</t>
  </si>
  <si>
    <t>BGI GLOBAL TRADING</t>
  </si>
  <si>
    <t>OD05BJ1040</t>
  </si>
  <si>
    <t>EICHER</t>
  </si>
  <si>
    <t>PRO - 2049</t>
  </si>
  <si>
    <t>E336CDNK047654</t>
  </si>
  <si>
    <t>MC2EABRC0NKB21957</t>
  </si>
  <si>
    <t>3379/04179444/000/00</t>
  </si>
  <si>
    <t>SANDIPTA HATI</t>
  </si>
  <si>
    <t>SARALA SWAIN</t>
  </si>
  <si>
    <t>OD05BA0029</t>
  </si>
  <si>
    <t>ROYAL ENFIELD</t>
  </si>
  <si>
    <t>CLASSIC 350 EFI</t>
  </si>
  <si>
    <t>U3S5F1LM656831</t>
  </si>
  <si>
    <t>ME3U3S5F1LM773903</t>
  </si>
  <si>
    <t>3005/O/371333744/00/B00</t>
  </si>
  <si>
    <t>AJIT KUMAR MISHRA</t>
  </si>
  <si>
    <t>Mrs.SWAPNA BHADRA</t>
  </si>
  <si>
    <t>OR10F4379</t>
  </si>
  <si>
    <t>LPT 1109 EX2</t>
  </si>
  <si>
    <t>497TC93CRZ815208</t>
  </si>
  <si>
    <t>416425CRZ712149</t>
  </si>
  <si>
    <t>VGT0517736000100</t>
  </si>
  <si>
    <t>SAGAR KUMAR GOUDA</t>
  </si>
  <si>
    <t>Ms. SABHACHANI MAJHI</t>
  </si>
  <si>
    <t>AK3GR3208513</t>
  </si>
  <si>
    <t>MD626AK31R3G19184</t>
  </si>
  <si>
    <t>SHAHIN BEGAM</t>
  </si>
  <si>
    <t>Mr PRAKASH CHANDRA NAYAK</t>
  </si>
  <si>
    <t>OR05AB8538</t>
  </si>
  <si>
    <t>I10 ERA</t>
  </si>
  <si>
    <t>G4HG8M344618</t>
  </si>
  <si>
    <t>MALAM51BR8M026595A</t>
  </si>
  <si>
    <t>POPMCAR00101195921</t>
  </si>
  <si>
    <t>SHANTILATA SETHY</t>
  </si>
  <si>
    <t>RUPALI TRIVEDI</t>
  </si>
  <si>
    <t>AZXWRH74007</t>
  </si>
  <si>
    <t>MD2B25BX2RWH23463</t>
  </si>
  <si>
    <t>POCMVGC0100082324</t>
  </si>
  <si>
    <t>ABS061223458</t>
  </si>
  <si>
    <t>MR KAILASH</t>
  </si>
  <si>
    <t>AZXWRH69327</t>
  </si>
  <si>
    <t>MD2B47AX7RWH60452</t>
  </si>
  <si>
    <t>POCMVPC0100149631</t>
  </si>
  <si>
    <t>ABS061223470</t>
  </si>
  <si>
    <t>PRAMOD YADAV</t>
  </si>
  <si>
    <t>E30WRH50651</t>
  </si>
  <si>
    <t>MD2B94307RWH68082</t>
  </si>
  <si>
    <t>3004/371390077/00/000</t>
  </si>
  <si>
    <t>MEETU RAJ JAISWAL</t>
  </si>
  <si>
    <t>E30WRH50634</t>
  </si>
  <si>
    <t>MD2B94302RWH68054</t>
  </si>
  <si>
    <t>3004/371401839/00/000</t>
  </si>
  <si>
    <t>SATENDRA KUMAR</t>
  </si>
  <si>
    <t>E30WRH49425</t>
  </si>
  <si>
    <t>MD2B94303RWH66961</t>
  </si>
  <si>
    <t>3004/371407540/00/000</t>
  </si>
  <si>
    <t>ABS061223456</t>
  </si>
  <si>
    <t>ABS061223472</t>
  </si>
  <si>
    <t>ABS061223479</t>
  </si>
  <si>
    <t>KAUSHLENDRA DUTT TRIVEDI</t>
  </si>
  <si>
    <t>E30WRG43279</t>
  </si>
  <si>
    <t>MD2B94308RWG61672</t>
  </si>
  <si>
    <t>3004/371428344/00/000</t>
  </si>
  <si>
    <t>ABS071223482</t>
  </si>
  <si>
    <t>RADHA KRISHNA TRAVELS</t>
  </si>
  <si>
    <t>UDHAM SINGH NAGAR</t>
  </si>
  <si>
    <t>AURA PETROL 1.2 MT E P</t>
  </si>
  <si>
    <t>G4LARM111597</t>
  </si>
  <si>
    <t>MALB141CLRM314560</t>
  </si>
  <si>
    <t>45010031246360004703</t>
  </si>
  <si>
    <t>BHUPESH SHRIVASTAVA</t>
  </si>
  <si>
    <t>JK15EW6144005</t>
  </si>
  <si>
    <t>ME4JK157LRW143851</t>
  </si>
  <si>
    <t>OG-25-1316-1826-00018876</t>
  </si>
  <si>
    <t>Mr. AKANSHU KASHYAP</t>
  </si>
  <si>
    <t>AK3NR3906486</t>
  </si>
  <si>
    <t>MD626BK35R3N12626</t>
  </si>
  <si>
    <t>TEJ TVS</t>
  </si>
  <si>
    <t>Mr. AJAY KUMAR KANAUJIA</t>
  </si>
  <si>
    <t>HG5NR3412577</t>
  </si>
  <si>
    <t>MD626EG57R3N15488</t>
  </si>
  <si>
    <t>Mr. AMRENDRA KUMAR</t>
  </si>
  <si>
    <t>HG5NR3705800</t>
  </si>
  <si>
    <t>MD626EG57R3N07374</t>
  </si>
  <si>
    <t>M/S MEV INFRA POWER PROJECTS PRIVATE LIMITED</t>
  </si>
  <si>
    <t>UP32MM0909</t>
  </si>
  <si>
    <t>VOLVO</t>
  </si>
  <si>
    <t>XC 60 D5 INSCRIPTION</t>
  </si>
  <si>
    <t>3523110/NA</t>
  </si>
  <si>
    <t>LYVUZ68ACMB872035</t>
  </si>
  <si>
    <t>BHAWAR TELESALES</t>
  </si>
  <si>
    <t>Mr. RAM KISHUN</t>
  </si>
  <si>
    <t>BP2KR2800979</t>
  </si>
  <si>
    <t>MD621CP28R3K00255</t>
  </si>
  <si>
    <t>E-LOADER</t>
  </si>
  <si>
    <t>MR MAKSHUD RAIN</t>
  </si>
  <si>
    <t>GREEN WHEELS</t>
  </si>
  <si>
    <t>E RANGER LOADER</t>
  </si>
  <si>
    <t>48V1200WWJ16M231124775</t>
  </si>
  <si>
    <t>M5MGWEKC24C000646</t>
  </si>
  <si>
    <t>3003/371450256/00/000</t>
  </si>
  <si>
    <t>VIJAY VIP ENTERPRISES</t>
  </si>
  <si>
    <t>J S AUTO PVT</t>
  </si>
  <si>
    <t>STAR</t>
  </si>
  <si>
    <t>JSYF2311111145</t>
  </si>
  <si>
    <t>MCHJSAJU24B001643</t>
  </si>
  <si>
    <t>3004/371439520/00/000</t>
  </si>
  <si>
    <t>MR KAMLESH</t>
  </si>
  <si>
    <t>JMT VEHICLES PVT LTD</t>
  </si>
  <si>
    <t>SPARK</t>
  </si>
  <si>
    <t>JMTYF2405110457</t>
  </si>
  <si>
    <t>MD9JMTUE4HC925338</t>
  </si>
  <si>
    <t>3004/371437968/00/000</t>
  </si>
  <si>
    <t>JAYCHANDRA YADAV</t>
  </si>
  <si>
    <t>JSYF231111316</t>
  </si>
  <si>
    <t>MCHJSAJU24A000984</t>
  </si>
  <si>
    <t>3004/371446132/00/000</t>
  </si>
  <si>
    <t>GOBARDHAN YADAV</t>
  </si>
  <si>
    <t>MAU</t>
  </si>
  <si>
    <t>NOVO 655 DI PP V1</t>
  </si>
  <si>
    <t>NRG5SEE0204</t>
  </si>
  <si>
    <t>MBNWHBF9ERNG00256</t>
  </si>
  <si>
    <t>D177479913</t>
  </si>
  <si>
    <t>DINESH</t>
  </si>
  <si>
    <t>SONALIKA DI 35 RX</t>
  </si>
  <si>
    <t>3100FLU44J1501620F18</t>
  </si>
  <si>
    <t>CYADP1518916S3</t>
  </si>
  <si>
    <t>D177474511</t>
  </si>
  <si>
    <t>SARVESH TRACTOR</t>
  </si>
  <si>
    <t>RAM AUTAR</t>
  </si>
  <si>
    <t>SWARAJ</t>
  </si>
  <si>
    <t>735 FE</t>
  </si>
  <si>
    <t>391360SGM33166</t>
  </si>
  <si>
    <t>MBNCA49AJRTM32085</t>
  </si>
  <si>
    <t>D177465235</t>
  </si>
  <si>
    <t>HS TRACTOR</t>
  </si>
  <si>
    <t>ABHINAV SINGH</t>
  </si>
  <si>
    <t>DI 42 POWER PLUS</t>
  </si>
  <si>
    <t>3102NL44H1469101F33</t>
  </si>
  <si>
    <t>JWRDP1484943S3</t>
  </si>
  <si>
    <t>3008/371411864/00/000</t>
  </si>
  <si>
    <t>ROSHNI</t>
  </si>
  <si>
    <t>ESCORTS LIMITED</t>
  </si>
  <si>
    <t>POWERTRAC EURO 42</t>
  </si>
  <si>
    <t>E3801915</t>
  </si>
  <si>
    <t>T053700481CN</t>
  </si>
  <si>
    <t>3008/371320276/00/000</t>
  </si>
  <si>
    <t>VAISHALI TRACTOR</t>
  </si>
  <si>
    <t>MR KARAN KUMAR</t>
  </si>
  <si>
    <t>POWERTRAC EURO 50 NEXT</t>
  </si>
  <si>
    <t>E3809581</t>
  </si>
  <si>
    <t>T053706520DN</t>
  </si>
  <si>
    <t>3008/371320151/00/000</t>
  </si>
  <si>
    <t>Mr SHIVENDRA YADAV</t>
  </si>
  <si>
    <t>UP32PF0798</t>
  </si>
  <si>
    <t>265 DI</t>
  </si>
  <si>
    <t>RPG2BHN0785</t>
  </si>
  <si>
    <t>MBNAAACALPJG01809</t>
  </si>
  <si>
    <t>P0025100006/4192/100379</t>
  </si>
  <si>
    <t>HARSHIT KASHYAP</t>
  </si>
  <si>
    <t>UP32LU5796</t>
  </si>
  <si>
    <t>JF91EG1258884</t>
  </si>
  <si>
    <t>ME4JF914LLG259459</t>
  </si>
  <si>
    <t>D177478484</t>
  </si>
  <si>
    <t>KUNAL</t>
  </si>
  <si>
    <t>PANKAJ KUMAR</t>
  </si>
  <si>
    <t>UP32MM6179</t>
  </si>
  <si>
    <t>K12NP4049384</t>
  </si>
  <si>
    <t>MBHCZFB3SML174234</t>
  </si>
  <si>
    <t>201520070124700982900000</t>
  </si>
  <si>
    <t>SUBHASH CHANDRA JAISWAL</t>
  </si>
  <si>
    <t>E30WRG44019</t>
  </si>
  <si>
    <t>MD2B88305RWG04808</t>
  </si>
  <si>
    <t>POCMVGC0100083459</t>
  </si>
  <si>
    <t>SARVESH KUMAR</t>
  </si>
  <si>
    <t>AZXWRH59683</t>
  </si>
  <si>
    <t>MD2B17AX4RWH47957</t>
  </si>
  <si>
    <t>POCMVPC0100149863</t>
  </si>
  <si>
    <t>ABS071223503</t>
  </si>
  <si>
    <t>RAM KUMAR</t>
  </si>
  <si>
    <t>AZXWRH69315</t>
  </si>
  <si>
    <t>MD2B47AX5RWH60448</t>
  </si>
  <si>
    <t>POCMVPC0100150004</t>
  </si>
  <si>
    <t>ABS071223520</t>
  </si>
  <si>
    <t>SHAMO</t>
  </si>
  <si>
    <t>E30WRH49427</t>
  </si>
  <si>
    <t>MD2B94305RWH66962</t>
  </si>
  <si>
    <t>3004/371450730/00/000</t>
  </si>
  <si>
    <t>PANCHAM</t>
  </si>
  <si>
    <t>GHAZIPUR</t>
  </si>
  <si>
    <t>E30WRH49816</t>
  </si>
  <si>
    <t>MD2B94303RWH67429</t>
  </si>
  <si>
    <t>3004/371448845/00/000</t>
  </si>
  <si>
    <t>AMIT KUMAR</t>
  </si>
  <si>
    <t>AZXWRE12002</t>
  </si>
  <si>
    <t>MD2B17AX3RWE33782</t>
  </si>
  <si>
    <t>POCMVPC0100150052</t>
  </si>
  <si>
    <t>ABS071223517</t>
  </si>
  <si>
    <t>ABS071223516</t>
  </si>
  <si>
    <t>ABS071223544</t>
  </si>
  <si>
    <t>NEHA SHUKLA</t>
  </si>
  <si>
    <t>E30WRH49958</t>
  </si>
  <si>
    <t>MD2B94309RWH67533</t>
  </si>
  <si>
    <t>3004/371429124/00/000</t>
  </si>
  <si>
    <t>AKHILESH VERMA</t>
  </si>
  <si>
    <t>3004/371451709/00/000</t>
  </si>
  <si>
    <t>MR SHYAMU</t>
  </si>
  <si>
    <t>AZXWRH70126</t>
  </si>
  <si>
    <t>MD2B25BX7RWH23295</t>
  </si>
  <si>
    <t>POCMVGC0100083501</t>
  </si>
  <si>
    <t>NEERAJ KUMAR</t>
  </si>
  <si>
    <t>AZXWRH64017</t>
  </si>
  <si>
    <t>MD2B25BX1RWH22823</t>
  </si>
  <si>
    <t>POCMVGC0100083520</t>
  </si>
  <si>
    <t>BHIKHARI LAL</t>
  </si>
  <si>
    <t>AZXWRF84053</t>
  </si>
  <si>
    <t>MD2B17AX6RWF42298</t>
  </si>
  <si>
    <t>POCMVPC0100150015</t>
  </si>
  <si>
    <t>RAM KESHAN</t>
  </si>
  <si>
    <t>AZXRE13860</t>
  </si>
  <si>
    <t>MD2B17AX3RWE33796</t>
  </si>
  <si>
    <t>POCMVPC0100150102</t>
  </si>
  <si>
    <t>MR VINOD</t>
  </si>
  <si>
    <t>AZXWRH72635</t>
  </si>
  <si>
    <t>MD2B25BX1RWH23471</t>
  </si>
  <si>
    <t>POCMVGC0100083835</t>
  </si>
  <si>
    <t>ANKIT</t>
  </si>
  <si>
    <t>E30WRH49608</t>
  </si>
  <si>
    <t>MD2B94301RWH67039</t>
  </si>
  <si>
    <t>3004/371461581/00/000</t>
  </si>
  <si>
    <t>SONKALI</t>
  </si>
  <si>
    <t>E30WRH49430</t>
  </si>
  <si>
    <t>MD2B94301RWH66957</t>
  </si>
  <si>
    <t>3004/371462808/00/000</t>
  </si>
  <si>
    <t>RITESH KUMAR</t>
  </si>
  <si>
    <t>E30WRH48691</t>
  </si>
  <si>
    <t>MD2B94300RWH66335</t>
  </si>
  <si>
    <t>3004/371463304/00/000</t>
  </si>
  <si>
    <t>ABS071223488</t>
  </si>
  <si>
    <t>ABS071223519</t>
  </si>
  <si>
    <t>ABS071223521</t>
  </si>
  <si>
    <t>ABS071223522</t>
  </si>
  <si>
    <t>ABS071223554</t>
  </si>
  <si>
    <t>ABS071223555</t>
  </si>
  <si>
    <t>ABS071223558</t>
  </si>
  <si>
    <t>ABS071223563</t>
  </si>
  <si>
    <t>ABS071223564</t>
  </si>
  <si>
    <t>ARUN KUMAR</t>
  </si>
  <si>
    <t>E30WRH50587</t>
  </si>
  <si>
    <t>MD2B94304RWH68119</t>
  </si>
  <si>
    <t>3004/371461308/00/000</t>
  </si>
  <si>
    <t>ABS071223557</t>
  </si>
  <si>
    <t>AJAYA KUMAR NAIK</t>
  </si>
  <si>
    <t>A4K1782429</t>
  </si>
  <si>
    <t>MBX000AWF3K459017</t>
  </si>
  <si>
    <t>POCMVPC0100149769</t>
  </si>
  <si>
    <t>PRADIP PARIDA</t>
  </si>
  <si>
    <t>BP2LR2X04397</t>
  </si>
  <si>
    <t>MD621BP23R2L08394</t>
  </si>
  <si>
    <t>345300/31/2025/PRTL/234337</t>
  </si>
  <si>
    <t>SUPREME MOTOR</t>
  </si>
  <si>
    <t>KHIRABDHI TANAYA PATTNAIK</t>
  </si>
  <si>
    <t>BK4NR1304874</t>
  </si>
  <si>
    <t>MD626AK4XR1N11311</t>
  </si>
  <si>
    <t>345300/31/2025/PRTL/234328</t>
  </si>
  <si>
    <t>DEEPAK SHARMA</t>
  </si>
  <si>
    <t>UP32FV0252</t>
  </si>
  <si>
    <t>CF1HE1062572</t>
  </si>
  <si>
    <t>MD625CF11E3H36474</t>
  </si>
  <si>
    <t>D177476021</t>
  </si>
  <si>
    <t>SURENDRA</t>
  </si>
  <si>
    <t>DHARAM PAL</t>
  </si>
  <si>
    <t>202406165714</t>
  </si>
  <si>
    <t>MD9JMTUE4FC925801</t>
  </si>
  <si>
    <t>3004/371462161/00/000</t>
  </si>
  <si>
    <t>ANTARYAMI HOTA</t>
  </si>
  <si>
    <t>Ape - Auto DX CLS</t>
  </si>
  <si>
    <t>A4L1802585</t>
  </si>
  <si>
    <t>MBX000AWF3L474323</t>
  </si>
  <si>
    <t>POCMVPC0100150117</t>
  </si>
  <si>
    <t>KUMUDINI SETHY</t>
  </si>
  <si>
    <t>A4L1797836</t>
  </si>
  <si>
    <t>MBX000AWF3L471792</t>
  </si>
  <si>
    <t>POCMVPC0100150125</t>
  </si>
  <si>
    <t>POCMVPC0100149606</t>
  </si>
  <si>
    <t>RAJJAN LAL</t>
  </si>
  <si>
    <t>AZXWRE65362</t>
  </si>
  <si>
    <t>MD2B17AX7RWE40026</t>
  </si>
  <si>
    <t>POCMVGC0100082158</t>
  </si>
  <si>
    <t>BITAUWA DEVI</t>
  </si>
  <si>
    <t>BBXWRH11960</t>
  </si>
  <si>
    <t>MD2C17AX5RWH22585</t>
  </si>
  <si>
    <t>ABS061223466</t>
  </si>
  <si>
    <t>ABS061223451</t>
  </si>
  <si>
    <t>3004/371381936/00/000</t>
  </si>
  <si>
    <t>NARENDRA KUMAR AWASTHI</t>
  </si>
  <si>
    <t>E30WRH49829</t>
  </si>
  <si>
    <t>E30WRH49829H67420</t>
  </si>
  <si>
    <t>ABS061223453</t>
  </si>
  <si>
    <t>OD_PACKAGE</t>
  </si>
  <si>
    <t>Kamlesh Jayantibhai Patel</t>
  </si>
  <si>
    <t>AHMEDABAD</t>
  </si>
  <si>
    <t>GJ02EC9960</t>
  </si>
  <si>
    <t>DTB124071</t>
  </si>
  <si>
    <t>MEXC23CW0P T015297</t>
  </si>
  <si>
    <t>RAMESH KHATIK</t>
  </si>
  <si>
    <t>VIRALBEN</t>
  </si>
  <si>
    <t>KSHITIJ MANUBHAI PATEL</t>
  </si>
  <si>
    <t>GJ01HX9290</t>
  </si>
  <si>
    <t>BMW</t>
  </si>
  <si>
    <t>520d</t>
  </si>
  <si>
    <t>0100Y173</t>
  </si>
  <si>
    <t>WBAJC370XJW A11718</t>
  </si>
  <si>
    <t>OG-25-2214-1801-00001462</t>
  </si>
  <si>
    <t>TRUPTI PRAKASH DOSHI</t>
  </si>
  <si>
    <t>GJ01HU6397</t>
  </si>
  <si>
    <t>K12MN2108752</t>
  </si>
  <si>
    <t>MA3CZF63SHL227328</t>
  </si>
  <si>
    <t>SAUMIL PARIKH</t>
  </si>
  <si>
    <t>SUJAL SHAH</t>
  </si>
  <si>
    <t>Ranjit Bankulal Shah</t>
  </si>
  <si>
    <t>GJ01HU5568</t>
  </si>
  <si>
    <t>GRAND I10</t>
  </si>
  <si>
    <t>HEMANTKUMAR HARSHADLAL SONI</t>
  </si>
  <si>
    <t>GJ09BK1910</t>
  </si>
  <si>
    <t>G4LAMM043741</t>
  </si>
  <si>
    <t>MALFC81BLMM279338</t>
  </si>
  <si>
    <t>D169444168</t>
  </si>
  <si>
    <t>Gunjan Bharatbhai Shah</t>
  </si>
  <si>
    <t>GJ01HU3890</t>
  </si>
  <si>
    <t>SEJAL B PATEL</t>
  </si>
  <si>
    <t>NEW TURN AUTOTECH PVT LTD</t>
  </si>
  <si>
    <t>GJ01KX9891</t>
  </si>
  <si>
    <t>18K80920032</t>
  </si>
  <si>
    <t>MZ7AD2DGL2H013143</t>
  </si>
  <si>
    <t>DR. ARPIT MAHESHKUMAR PATEL</t>
  </si>
  <si>
    <t>GJ02DE7058</t>
  </si>
  <si>
    <t>INNOVA</t>
  </si>
  <si>
    <t>2GDA437641</t>
  </si>
  <si>
    <t>MBJJB8EM5015883580 920</t>
  </si>
  <si>
    <t>D176757060</t>
  </si>
  <si>
    <t>VIKASH SHARMA</t>
  </si>
  <si>
    <t>ROYAL</t>
  </si>
  <si>
    <t>TP_ONLY</t>
  </si>
  <si>
    <t>HARIKISHAN PARSOTTAMBHAI BAROT</t>
  </si>
  <si>
    <t>GJ01KQ7597</t>
  </si>
  <si>
    <t>CFW299057</t>
  </si>
  <si>
    <t>WVWG12607CT058270</t>
  </si>
  <si>
    <t>VPT0745659000100</t>
  </si>
  <si>
    <t>PATEL DEEPA</t>
  </si>
  <si>
    <t>GJ01RA2556</t>
  </si>
  <si>
    <t>D13A2030649</t>
  </si>
  <si>
    <t>MA3FHEB1S00354044</t>
  </si>
  <si>
    <t>VPT0746702000100</t>
  </si>
  <si>
    <t>RASIKBHAI PATEL</t>
  </si>
  <si>
    <t>GJ01KG1750</t>
  </si>
  <si>
    <t xml:space="preserve">D13A1515717 </t>
  </si>
  <si>
    <t>MA3FKEB1S00 636177</t>
  </si>
  <si>
    <t>OG-25-1316-1801-00000758</t>
  </si>
  <si>
    <t>TEJASH PATEL</t>
  </si>
  <si>
    <t>SHUKLA SATYAM RAMESHCHANDRA</t>
  </si>
  <si>
    <t>GJ01WE2045</t>
  </si>
  <si>
    <t>TIAGO</t>
  </si>
  <si>
    <t>REVTRN08NYXKB2134</t>
  </si>
  <si>
    <t>MAT626349MKN75373</t>
  </si>
  <si>
    <t>D177184043</t>
  </si>
  <si>
    <t>JITENDRANATH SHARMA</t>
  </si>
  <si>
    <t>GJ01RV5210</t>
  </si>
  <si>
    <t>ALTO</t>
  </si>
  <si>
    <t>K10BN2010579</t>
  </si>
  <si>
    <t>MA3EZDE1S00311767</t>
  </si>
  <si>
    <t>RAKESH B SHAH</t>
  </si>
  <si>
    <t>GJ01HU2675</t>
  </si>
  <si>
    <t>D4FCHM479600</t>
  </si>
  <si>
    <t>MALC181RLHM343437</t>
  </si>
  <si>
    <t>VIPRUSH SHAH</t>
  </si>
  <si>
    <t>SANDHYA DHIRENKUMAR SHAH</t>
  </si>
  <si>
    <t>GJ01RV3479</t>
  </si>
  <si>
    <t>BALENO</t>
  </si>
  <si>
    <t>K12MN4206040</t>
  </si>
  <si>
    <t>MA3EWB22SGL260872</t>
  </si>
  <si>
    <t>HEMANSHU DHIRENDRA SHAH</t>
  </si>
  <si>
    <t>GJ03ML9248</t>
  </si>
  <si>
    <t>B4DA417E177064</t>
  </si>
  <si>
    <t>MDHFBADD0N7067120</t>
  </si>
  <si>
    <t>SHILPA RAKESH PATEL</t>
  </si>
  <si>
    <t>GJ01RW0638</t>
  </si>
  <si>
    <t>G4LAGM196491</t>
  </si>
  <si>
    <t>MALA851CMGM 524716</t>
  </si>
  <si>
    <t>OG-25-2214-1801-00001488</t>
  </si>
  <si>
    <t>TULSIBHAI NAGARBHAI JADAV</t>
  </si>
  <si>
    <t>GJ01KX 9975</t>
  </si>
  <si>
    <t>S­PRESSO</t>
  </si>
  <si>
    <t>K10BN2286860  </t>
  </si>
  <si>
    <t>MA3RFL41SKL120441</t>
  </si>
  <si>
    <t> 6202292584</t>
  </si>
  <si>
    <t> 261000</t>
  </si>
  <si>
    <t>BALKRISHNA PATEL</t>
  </si>
  <si>
    <t>DHRUMIL PRADUMANBHAI PATEL</t>
  </si>
  <si>
    <t>GJ01HZ7666</t>
  </si>
  <si>
    <t>MERCEDESBENZ</t>
  </si>
  <si>
    <t>C CLASS</t>
  </si>
  <si>
    <t>OG-25-2214-1801-00001494</t>
  </si>
  <si>
    <t>SATARBHAI MANSURI</t>
  </si>
  <si>
    <t>GJ01KF7313</t>
  </si>
  <si>
    <t>RITZ</t>
  </si>
  <si>
    <t>SOO139353</t>
  </si>
  <si>
    <t>GUJ</t>
  </si>
  <si>
    <t>2024-12-09T00:00:00</t>
  </si>
  <si>
    <t>2024-12-06T00:00:00</t>
  </si>
  <si>
    <t>2024-12-04T00:00:00</t>
  </si>
  <si>
    <t>Mrs SAGIRAN</t>
  </si>
  <si>
    <t>MR ZUBAID  KHAN</t>
  </si>
  <si>
    <t>MR RAVIKANT SHARMA</t>
  </si>
  <si>
    <t>Mr Surendra  Kumar</t>
  </si>
  <si>
    <t>Mr ANKIT</t>
  </si>
  <si>
    <t>Mr AMIT DUBEY</t>
  </si>
  <si>
    <t>Sonu</t>
  </si>
  <si>
    <t>Sunil Kumar</t>
  </si>
  <si>
    <t>Prem Singh</t>
  </si>
  <si>
    <t>Mr NARENDRA SINGH</t>
  </si>
  <si>
    <t>Chandra Pal</t>
  </si>
  <si>
    <t>Shesh Ram</t>
  </si>
  <si>
    <t>SAJID ALI</t>
  </si>
  <si>
    <t>MR Faizim</t>
  </si>
  <si>
    <t>MR Pankaj  Gihar</t>
  </si>
  <si>
    <t>Mr YOGENDRA  SAHU</t>
  </si>
  <si>
    <t>Mustkeem</t>
  </si>
  <si>
    <t>Annu</t>
  </si>
  <si>
    <t>MR RAJNESH</t>
  </si>
  <si>
    <t>Mr ASHOK  SAGAR</t>
  </si>
  <si>
    <t>Gaurav Saini</t>
  </si>
  <si>
    <t>Mr Kuldeep  Kumar</t>
  </si>
  <si>
    <t>MR HARPAL  SINGH</t>
  </si>
  <si>
    <t>Mr KRISHAN  GOPAL</t>
  </si>
  <si>
    <t>Mr PEETAM</t>
  </si>
  <si>
    <t>MR ANIL  KUMAR</t>
  </si>
  <si>
    <t>Shivsran</t>
  </si>
  <si>
    <t>Kalyan Ray</t>
  </si>
  <si>
    <t>3004/371454567/00/000</t>
  </si>
  <si>
    <t>3004/371223419/00/000</t>
  </si>
  <si>
    <t>3004/371408154/00/000</t>
  </si>
  <si>
    <t>3004/371287743/00/000</t>
  </si>
  <si>
    <t>3004/371312167/00/000</t>
  </si>
  <si>
    <t>3004/371320061/00/000</t>
  </si>
  <si>
    <t>3004/371402165/00/000</t>
  </si>
  <si>
    <t>3004/371408798/00/000</t>
  </si>
  <si>
    <t>3004/371397337/00/000</t>
  </si>
  <si>
    <t>3004/371409052/00/000</t>
  </si>
  <si>
    <t>3004/371456069/00/000</t>
  </si>
  <si>
    <t>3004/371222756/00/000</t>
  </si>
  <si>
    <t>3004/371222433/00/000</t>
  </si>
  <si>
    <t>3004/371411263/00/000</t>
  </si>
  <si>
    <t>3004/371322135/00/000</t>
  </si>
  <si>
    <t>3004/371384964/00/000</t>
  </si>
  <si>
    <t>3004/371461522/00/000</t>
  </si>
  <si>
    <t>3004/371147135/00/000</t>
  </si>
  <si>
    <t>3004/371148713/00/000</t>
  </si>
  <si>
    <t>3004/371319164/00/000</t>
  </si>
  <si>
    <t>3004/371216342/00/000</t>
  </si>
  <si>
    <t>3004/371403317/00/000</t>
  </si>
  <si>
    <t>3004/371279030/00/000</t>
  </si>
  <si>
    <t>3004/371391478/00/000</t>
  </si>
  <si>
    <t>3004/371463890/00/000</t>
  </si>
  <si>
    <t>3004/371464062/00/000</t>
  </si>
  <si>
    <t>3004/371395038/00/000</t>
  </si>
  <si>
    <t>3004/371438058/00/000</t>
  </si>
  <si>
    <t>2024-12-07T00:00:00</t>
  </si>
  <si>
    <t>2025-12-06T00:00:00</t>
  </si>
  <si>
    <t>2025-12-03T00:00:00</t>
  </si>
  <si>
    <t>2025-12-05T00:00:00</t>
  </si>
  <si>
    <t>2024-12-05T00:00:00</t>
  </si>
  <si>
    <t>2025-12-04T00:00:00</t>
  </si>
  <si>
    <t>E30WRH50476</t>
  </si>
  <si>
    <t>MD2B94304RWH68010</t>
  </si>
  <si>
    <t>E30WRH50438</t>
  </si>
  <si>
    <t>MD2B94307RWH67868</t>
  </si>
  <si>
    <t>E30WRH50600</t>
  </si>
  <si>
    <t>MD2B94301RWH68059</t>
  </si>
  <si>
    <t>E30WRH50435</t>
  </si>
  <si>
    <t>MD2B9430XRWH67881</t>
  </si>
  <si>
    <t>E30WRH50398</t>
  </si>
  <si>
    <t>MD2B94308RWH67877</t>
  </si>
  <si>
    <t>E30WRH50489</t>
  </si>
  <si>
    <t>MD2B94300RWH68005</t>
  </si>
  <si>
    <t>E30WRH51690</t>
  </si>
  <si>
    <t>MD2B94309RWH68858</t>
  </si>
  <si>
    <t>E30WRG45884</t>
  </si>
  <si>
    <t>MD2B94304RWG59434</t>
  </si>
  <si>
    <t>E30WRH51120</t>
  </si>
  <si>
    <t>MD2B9430XRWH68240</t>
  </si>
  <si>
    <t>E30WRH50648</t>
  </si>
  <si>
    <t>MD2B94309RWH68083</t>
  </si>
  <si>
    <t>E30WRH51105</t>
  </si>
  <si>
    <t>MD2B94301RWH68224</t>
  </si>
  <si>
    <t>E30WRH50515</t>
  </si>
  <si>
    <t>MD2B94303RWH67995</t>
  </si>
  <si>
    <t>E30WRF37181</t>
  </si>
  <si>
    <t>MD2B94304RWF56398</t>
  </si>
  <si>
    <t>E30WRH51102</t>
  </si>
  <si>
    <t>MD2B94308RWH68222</t>
  </si>
  <si>
    <t>E30WRH50171</t>
  </si>
  <si>
    <t>MD2B94302RWH67695</t>
  </si>
  <si>
    <t>E30WRE32762</t>
  </si>
  <si>
    <t>MD2B94309RWF54310</t>
  </si>
  <si>
    <t>E30WRH50491</t>
  </si>
  <si>
    <t>MD2B94303RWH68032</t>
  </si>
  <si>
    <t>E30WRH50301</t>
  </si>
  <si>
    <t>MD2B94301RWH67722</t>
  </si>
  <si>
    <t>E30WRH50427</t>
  </si>
  <si>
    <t>MD2B94301RWH67882</t>
  </si>
  <si>
    <t>E30WRH50198</t>
  </si>
  <si>
    <t>MD2B94309RWH67550</t>
  </si>
  <si>
    <t>E30WRH48650</t>
  </si>
  <si>
    <t>MD2B9430XRWH66326</t>
  </si>
  <si>
    <t>E30WRH50200</t>
  </si>
  <si>
    <t>MD2B94309RWH67547</t>
  </si>
  <si>
    <t>E30WRH50477</t>
  </si>
  <si>
    <t>MD2B94308RWH68012</t>
  </si>
  <si>
    <t>E30WRH49197</t>
  </si>
  <si>
    <t>MD2B94304RWH67889</t>
  </si>
  <si>
    <t>E30WRH50326</t>
  </si>
  <si>
    <t>MD2B94308RWH67880</t>
  </si>
  <si>
    <t>E30WRH50240</t>
  </si>
  <si>
    <t>MD2B94301RWH67686</t>
  </si>
  <si>
    <t>E30WRH50228</t>
  </si>
  <si>
    <t>MD2B94303RWH67558</t>
  </si>
  <si>
    <t>E30WRH51792</t>
  </si>
  <si>
    <t>MD2B94301RWH69096</t>
  </si>
  <si>
    <t xml:space="preserve">MANOJ KUMAR </t>
  </si>
  <si>
    <t xml:space="preserve">RAMPRATAP VARMA </t>
  </si>
  <si>
    <t xml:space="preserve">DHIRENDRA KUMAR </t>
  </si>
  <si>
    <t xml:space="preserve">PANKAJ KUMAR </t>
  </si>
  <si>
    <t xml:space="preserve">SHIV SARAN </t>
  </si>
  <si>
    <t xml:space="preserve">NOUSHAD ALI </t>
  </si>
  <si>
    <t xml:space="preserve">VIKAS SHRIVASTAV </t>
  </si>
  <si>
    <t xml:space="preserve">RAJEEV KUMAR </t>
  </si>
  <si>
    <t>0802003124P114208571</t>
  </si>
  <si>
    <t>0802003124P114208542</t>
  </si>
  <si>
    <t>0802003124P114208065</t>
  </si>
  <si>
    <t>0802003124P114165377</t>
  </si>
  <si>
    <t>0802003124P114098951</t>
  </si>
  <si>
    <t>0802003124P114098879</t>
  </si>
  <si>
    <t>0802003124P113950698</t>
  </si>
  <si>
    <t>0802003124P113901418</t>
  </si>
  <si>
    <t>07/12/2024</t>
  </si>
  <si>
    <t>06/12/2024</t>
  </si>
  <si>
    <t>05/12/2024</t>
  </si>
  <si>
    <t>AKC RAHUL</t>
  </si>
  <si>
    <t>MOHD SHEERAZ MANZAR</t>
  </si>
  <si>
    <t>UP32JP4736</t>
  </si>
  <si>
    <t>RENAULT</t>
  </si>
  <si>
    <t>KWID RXT 1.0</t>
  </si>
  <si>
    <t>B4DA404E095773</t>
  </si>
  <si>
    <t>MEEBBA005HB547774</t>
  </si>
  <si>
    <t>D176246528</t>
  </si>
  <si>
    <t>ATUL KAPOOR</t>
  </si>
  <si>
    <t>UP32BF4560</t>
  </si>
  <si>
    <t>SANTRO XP</t>
  </si>
  <si>
    <t>G4HD4E50300</t>
  </si>
  <si>
    <t>MALAA51HR4M559376</t>
  </si>
  <si>
    <t>D177449542</t>
  </si>
  <si>
    <t>MOHD SIRAJ KHAN</t>
  </si>
  <si>
    <t>SCORPIO N/Z8 S AT 2WD BSV</t>
  </si>
  <si>
    <t>YGR4L80777</t>
  </si>
  <si>
    <t>MA1TJ2YGTR6L63233</t>
  </si>
  <si>
    <t>D177451116</t>
  </si>
  <si>
    <t>JINAT KHATUN</t>
  </si>
  <si>
    <t>UP32PD3514</t>
  </si>
  <si>
    <t>HA11E1PHK75243</t>
  </si>
  <si>
    <t>MBLHAW269PHK25145</t>
  </si>
  <si>
    <t>D177537828</t>
  </si>
  <si>
    <t>GARIMA SHAHI</t>
  </si>
  <si>
    <t>UP16CA3905</t>
  </si>
  <si>
    <t>JF50EU7187074</t>
  </si>
  <si>
    <t>ME4JF50AGJU186987</t>
  </si>
  <si>
    <t>D177545695</t>
  </si>
  <si>
    <t>ASHUTOSH</t>
  </si>
  <si>
    <t>MOHD FAIZUDDIN ALI</t>
  </si>
  <si>
    <t>JC88EG3069968</t>
  </si>
  <si>
    <t>ME4JC88DKRG032444</t>
  </si>
  <si>
    <t>OG-25-1316-1826-00018974</t>
  </si>
  <si>
    <t>KAVITA KANOUJIYA</t>
  </si>
  <si>
    <t>JK15ED7095959</t>
  </si>
  <si>
    <t>ME4JK158LRD095884</t>
  </si>
  <si>
    <t>OG-25-1316-1826-00018952</t>
  </si>
  <si>
    <t>PAWAN KUMAR SINGH</t>
  </si>
  <si>
    <t>JK15ED7095989</t>
  </si>
  <si>
    <t>ME4JK158LRD095919</t>
  </si>
  <si>
    <t>OG-25-1316-1826-00018951</t>
  </si>
  <si>
    <t>MUNEB PRASAD</t>
  </si>
  <si>
    <t>JC94EG2343939</t>
  </si>
  <si>
    <t>ME4JC942LRG641420</t>
  </si>
  <si>
    <t>OG-25-1316-1826-00018948</t>
  </si>
  <si>
    <t>ASHISH CHAUHAN</t>
  </si>
  <si>
    <t>JC94ED2108328</t>
  </si>
  <si>
    <t>ME4JC944LRD043980</t>
  </si>
  <si>
    <t>OG-25-1316-1826-00018946</t>
  </si>
  <si>
    <t>Miss. NEHA SINGH YADAV</t>
  </si>
  <si>
    <t>AF9FR2509312</t>
  </si>
  <si>
    <t>MD625AF94R2F09415</t>
  </si>
  <si>
    <t>NARAYAN TVS</t>
  </si>
  <si>
    <t>Miss. RUKHSAR BANO</t>
  </si>
  <si>
    <t>AF9NR1606754</t>
  </si>
  <si>
    <t>MD625AF96R1N07071</t>
  </si>
  <si>
    <t>Mr. ANKIT TIWARI</t>
  </si>
  <si>
    <t>AP2ER2504024</t>
  </si>
  <si>
    <t>MD621BP26R3F00194</t>
  </si>
  <si>
    <t>Mr. MOHD SUHAIL</t>
  </si>
  <si>
    <t>AF9KR2811367</t>
  </si>
  <si>
    <t>MD625AF93R2K11581</t>
  </si>
  <si>
    <t>Mr. SAHNOOR .</t>
  </si>
  <si>
    <t>AF9GR2001973</t>
  </si>
  <si>
    <t>MD625AF98R2G02275</t>
  </si>
  <si>
    <t>PRAVEEN KUMAR</t>
  </si>
  <si>
    <t xml:space="preserve">SONALIKA DI 35 </t>
  </si>
  <si>
    <t>3100FLU44K1506222F18</t>
  </si>
  <si>
    <t>CZJSP1523808SM</t>
  </si>
  <si>
    <t>D177588533</t>
  </si>
  <si>
    <t>MR. GULFAM.. .</t>
  </si>
  <si>
    <t>LEGION 60V 26 AH</t>
  </si>
  <si>
    <t>DELTIC AUTO CORP LLP</t>
  </si>
  <si>
    <t>BM023011</t>
  </si>
  <si>
    <t>M7SDESJ1FJW021694</t>
  </si>
  <si>
    <t>108041/61/25/000179</t>
  </si>
  <si>
    <t>SHRI BALAJI ENTERPRISES</t>
  </si>
  <si>
    <t>MR. AJEET SINGH</t>
  </si>
  <si>
    <t>D003593</t>
  </si>
  <si>
    <t>M0XSNDLP24J003593</t>
  </si>
  <si>
    <t>108041/31/25/003482</t>
  </si>
  <si>
    <t>MR. LINGARAJ BEHERA</t>
  </si>
  <si>
    <t>FZS FI V 4.0 DELUXE</t>
  </si>
  <si>
    <t>G3N5E0472196</t>
  </si>
  <si>
    <t>ME1RG915BR0060401</t>
  </si>
  <si>
    <t>SABITRI NAG</t>
  </si>
  <si>
    <t>MR. SAMIR KUMAR SENAPATI</t>
  </si>
  <si>
    <t>OD07P6169</t>
  </si>
  <si>
    <t>ALTO 800 LXI</t>
  </si>
  <si>
    <t>F8DN5725140</t>
  </si>
  <si>
    <t>MA3EUA61SOO962910</t>
  </si>
  <si>
    <t>JAYANTA KUMAR SATAPATHY</t>
  </si>
  <si>
    <t>Mrs SUCHITRA SAHOO</t>
  </si>
  <si>
    <t>VENUE 1.2 S OPTIONAL PETROL</t>
  </si>
  <si>
    <t>G4LARM004099/NA</t>
  </si>
  <si>
    <t>MALFC81BLRM628415</t>
  </si>
  <si>
    <t>Mr GOURI SHANKAR PANIGRAHI</t>
  </si>
  <si>
    <t>G4LFRM084909/NA</t>
  </si>
  <si>
    <t>MALBK512TRM328322</t>
  </si>
  <si>
    <t>MR. BABULI BEHERA</t>
  </si>
  <si>
    <t>OD04L5014</t>
  </si>
  <si>
    <t>GLAMOUR</t>
  </si>
  <si>
    <t>JA06EHH9J10338</t>
  </si>
  <si>
    <t>MBLJAS028H9J12857</t>
  </si>
  <si>
    <t>PARTHA KUSULIA</t>
  </si>
  <si>
    <t>GE5HR2404078</t>
  </si>
  <si>
    <t>MD637GE52R2H04560</t>
  </si>
  <si>
    <t>345300/31/2025/PRTL/235695</t>
  </si>
  <si>
    <t>Mr. PRASHANT BAMIDI</t>
  </si>
  <si>
    <t>JC94EG2298693</t>
  </si>
  <si>
    <t>ME4JC942LRG612658</t>
  </si>
  <si>
    <t>Mr. BHUBANA SABAR</t>
  </si>
  <si>
    <t>JC88EG3067725</t>
  </si>
  <si>
    <t>ME4JC88DJRG031360</t>
  </si>
  <si>
    <t>MR. MANAMOHAN SAHU</t>
  </si>
  <si>
    <t>OD04K2905</t>
  </si>
  <si>
    <t>HA10AGHHHA3672</t>
  </si>
  <si>
    <t>MBLHAR08XHHH04166</t>
  </si>
  <si>
    <t>SUJIT NAYAK</t>
  </si>
  <si>
    <t>OD10X6622</t>
  </si>
  <si>
    <t>CA 1915</t>
  </si>
  <si>
    <t>PJHZ415703</t>
  </si>
  <si>
    <t>MB1A5HCD1PRHK4851</t>
  </si>
  <si>
    <t>POCMVGC0100082689</t>
  </si>
  <si>
    <t>MR. ISWARA BISOI</t>
  </si>
  <si>
    <t>OD10A3407</t>
  </si>
  <si>
    <t>BOLERO PLUS AC 2WD</t>
  </si>
  <si>
    <t>GHD4F65479</t>
  </si>
  <si>
    <t>MA1WG2GHKD5F77499</t>
  </si>
  <si>
    <t>PABITRA KUMAR PATRO</t>
  </si>
  <si>
    <t>OG-25-1316-1826-00018461</t>
  </si>
  <si>
    <t>OG-25-1316-1826-00018462</t>
  </si>
  <si>
    <t>OG-25-1316-1826-00018463</t>
  </si>
  <si>
    <t>OG-25-1316-1826-00018464</t>
  </si>
  <si>
    <t>OG-25-1316-1826-00018465</t>
  </si>
  <si>
    <t>OG-25-1316-1826-00018467</t>
  </si>
  <si>
    <t>OG-25-1316-1826-00018469</t>
  </si>
  <si>
    <t>OG-25-1316-1826-00018471</t>
  </si>
  <si>
    <t>OG-25-1316-1826-00018472</t>
  </si>
  <si>
    <t>OG-25-1316-1826-00018474</t>
  </si>
  <si>
    <t>OG-25-1316-1826-00018475</t>
  </si>
  <si>
    <t>OG-25-1316-1826-00018476</t>
  </si>
  <si>
    <t>OG-25-1316-1826-00018477</t>
  </si>
  <si>
    <t>OG-25-1316-1826-00018478</t>
  </si>
  <si>
    <t>OG-25-1316-1826-00018479</t>
  </si>
  <si>
    <t>OG-25-1316-1826-00018480</t>
  </si>
  <si>
    <t>OG-25-1316-1826-00018481</t>
  </si>
  <si>
    <t>OG-25-1316-1826-00018482</t>
  </si>
  <si>
    <t>OG-25-1316-1826-00018483</t>
  </si>
  <si>
    <t>OG-25-1316-1826-00018485</t>
  </si>
  <si>
    <t>OG-25-1316-1826-00018487</t>
  </si>
  <si>
    <t>OG-25-1316-1826-00018489</t>
  </si>
  <si>
    <t>OG-25-1316-1826-00018490</t>
  </si>
  <si>
    <t>OG-25-1316-1826-00018491</t>
  </si>
  <si>
    <t>OG-25-1316-1826-00018494</t>
  </si>
  <si>
    <t>OG-25-1316-1826-00018495</t>
  </si>
  <si>
    <t>OG-25-1316-1826-00018497</t>
  </si>
  <si>
    <t>OG-25-1316-1826-00018500</t>
  </si>
  <si>
    <t>OG-25-1316-1826-00018502</t>
  </si>
  <si>
    <t>OG-25-1316-1826-00018503</t>
  </si>
  <si>
    <t>OG-25-1316-1826-00018504</t>
  </si>
  <si>
    <t>OG-25-1316-1826-00018505</t>
  </si>
  <si>
    <t>OG-25-1316-1826-00018506</t>
  </si>
  <si>
    <t>OG-25-1316-1826-00018507</t>
  </si>
  <si>
    <t>OG-25-1316-1826-00018589</t>
  </si>
  <si>
    <t>OG-25-1316-1826-00018590</t>
  </si>
  <si>
    <t>OG-25-1316-1826-00018591</t>
  </si>
  <si>
    <t>OG-25-1316-1826-00018593</t>
  </si>
  <si>
    <t>OG-25-1316-1826-00018600</t>
  </si>
  <si>
    <t>OG-25-1316-1826-00018607</t>
  </si>
  <si>
    <t>OG-25-1316-1826-00018610</t>
  </si>
  <si>
    <t>OG-25-1316-1826-00018611</t>
  </si>
  <si>
    <t>OG-25-1316-1826-00018620</t>
  </si>
  <si>
    <t>OG-25-1316-1826-00018621</t>
  </si>
  <si>
    <t>OG-25-1316-1826-00018623</t>
  </si>
  <si>
    <t>OG-25-1316-1826-00018625</t>
  </si>
  <si>
    <t>OG-25-1316-1826-00018627</t>
  </si>
  <si>
    <t>OG-25-1316-1826-00018630</t>
  </si>
  <si>
    <t>OG-25-1316-1826-00018634</t>
  </si>
  <si>
    <t>OG-25-1316-1826-00018635</t>
  </si>
  <si>
    <t>OG-25-1316-1826-00018637</t>
  </si>
  <si>
    <t>OG-25-1316-1826-00018640</t>
  </si>
  <si>
    <t>OG-25-1316-1826-00018645</t>
  </si>
  <si>
    <t>OG-25-1316-1826-00018646</t>
  </si>
  <si>
    <t>OG-25-1316-1826-00018647</t>
  </si>
  <si>
    <t>OG-25-1316-1826-00018648</t>
  </si>
  <si>
    <t>OG-25-1316-1826-00018672</t>
  </si>
  <si>
    <t>OG-25-1316-1826-00018673</t>
  </si>
  <si>
    <t>OG-25-1316-1826-00018713</t>
  </si>
  <si>
    <t>OG-25-1316-1826-00018718</t>
  </si>
  <si>
    <t>OG-25-1316-1826-00018728</t>
  </si>
  <si>
    <t>OG-25-1316-1826-00018778</t>
  </si>
  <si>
    <t>OG-25-1316-1826-00018796</t>
  </si>
  <si>
    <t>OG-25-1316-1826-00018797</t>
  </si>
  <si>
    <t>OG-25-1316-1826-00018819</t>
  </si>
  <si>
    <t>OG-25-1316-1826-00018877</t>
  </si>
  <si>
    <t>OG-25-1316-1826-00018882</t>
  </si>
  <si>
    <t>OG-25-1316-1826-00018902</t>
  </si>
  <si>
    <t>OG-25-1316-1826-00018924</t>
  </si>
  <si>
    <t>OG-25-1316-1826-00018953</t>
  </si>
  <si>
    <t>OG-25-1316-1826-00018954</t>
  </si>
  <si>
    <t>ANURUDH</t>
  </si>
  <si>
    <t>ANAND KUMAR YADAV</t>
  </si>
  <si>
    <t>AMINUDEEN</t>
  </si>
  <si>
    <t>HARISH KUMAR KASHYAP</t>
  </si>
  <si>
    <t>VINOD KUMAR</t>
  </si>
  <si>
    <t>RUPESH KUMAR</t>
  </si>
  <si>
    <t>AMAR SINGH</t>
  </si>
  <si>
    <t>RISHIKESH VERMA</t>
  </si>
  <si>
    <t>VINAY VERMA</t>
  </si>
  <si>
    <t>SABBU</t>
  </si>
  <si>
    <t>RAVI KUMAR SAROJ</t>
  </si>
  <si>
    <t>REKHA PATEL</t>
  </si>
  <si>
    <t>SAPNA DEVI</t>
  </si>
  <si>
    <t>SAUMYA TRIPATHI</t>
  </si>
  <si>
    <t>NOKHE LAL</t>
  </si>
  <si>
    <t>SAGAR SAROJ</t>
  </si>
  <si>
    <t>MANJEET SAROJ</t>
  </si>
  <si>
    <t>KALIM</t>
  </si>
  <si>
    <t>VINEETA SAROJ</t>
  </si>
  <si>
    <t>MOHD AZAD</t>
  </si>
  <si>
    <t>SHITLA PRASAD SINGH</t>
  </si>
  <si>
    <t>ANSHU</t>
  </si>
  <si>
    <t>JAGDAMBIKAPAL</t>
  </si>
  <si>
    <t>PAVAN KUAMR</t>
  </si>
  <si>
    <t>SHIV BAHADUR</t>
  </si>
  <si>
    <t>KAVYANJALI PAL</t>
  </si>
  <si>
    <t>ROHIT KUMAR VERMA</t>
  </si>
  <si>
    <t>BRIJESH KUMAR VERMA</t>
  </si>
  <si>
    <t>LAVKUSH</t>
  </si>
  <si>
    <t>VISHNU KUMAR SHUKLA</t>
  </si>
  <si>
    <t>AVNEESH KUMAR SINGH</t>
  </si>
  <si>
    <t>MOHD TAUFEEQ</t>
  </si>
  <si>
    <t>MOHD NOMAN</t>
  </si>
  <si>
    <t>MO UMAR</t>
  </si>
  <si>
    <t>AKHALESH</t>
  </si>
  <si>
    <t>BHANU PRATAP YADAV</t>
  </si>
  <si>
    <t>MUKESH KUMAR</t>
  </si>
  <si>
    <t>RAM JEE</t>
  </si>
  <si>
    <t>RAJ KUAMR</t>
  </si>
  <si>
    <t>RAMTIRATH VERMA</t>
  </si>
  <si>
    <t>AKHILESH SINGH</t>
  </si>
  <si>
    <t>MOHD SHAKEEL AHMAD</t>
  </si>
  <si>
    <t>SHUBHAM KUMAR</t>
  </si>
  <si>
    <t>SHUBHAM SHRMA</t>
  </si>
  <si>
    <t>DEEPAK KUMAR AWASTHI</t>
  </si>
  <si>
    <t>NOOR HASAN</t>
  </si>
  <si>
    <t>AMIT KUMAR VERMA</t>
  </si>
  <si>
    <t>NAJIMA</t>
  </si>
  <si>
    <t>ROHIT BHATT</t>
  </si>
  <si>
    <t>RAJVEER</t>
  </si>
  <si>
    <t>JYOTI</t>
  </si>
  <si>
    <t>DESHRAJ</t>
  </si>
  <si>
    <t>ANIS</t>
  </si>
  <si>
    <t>DEVENDRA KUMAR SHARMA</t>
  </si>
  <si>
    <t>ABHISHEK MISHRA</t>
  </si>
  <si>
    <t>ARPIT JAIN</t>
  </si>
  <si>
    <t>AKASH JAIN</t>
  </si>
  <si>
    <t>SHAILENDRA KUMAR</t>
  </si>
  <si>
    <t>DHARAMDAS KUSHWAHA</t>
  </si>
  <si>
    <t>PRABHAKAR</t>
  </si>
  <si>
    <t>SURENDRA BAHADUR SINGH</t>
  </si>
  <si>
    <t>ROSHNI NIGAM</t>
  </si>
  <si>
    <t>SHINE 100</t>
  </si>
  <si>
    <t>SP125</t>
  </si>
  <si>
    <t>HF DELUX</t>
  </si>
  <si>
    <t>KANPUR NAGAR</t>
  </si>
  <si>
    <t>LALITPUR</t>
  </si>
  <si>
    <t>HC15EG1318941</t>
  </si>
  <si>
    <t>ME4HC152FRG318880</t>
  </si>
  <si>
    <t>JC94EG2254194</t>
  </si>
  <si>
    <t>ME4JC942KRG588050</t>
  </si>
  <si>
    <t>JC94EG2251753</t>
  </si>
  <si>
    <t>ME4JC942KRG587004</t>
  </si>
  <si>
    <t>JC94ED2078554</t>
  </si>
  <si>
    <t>ME4JC942KRD184134</t>
  </si>
  <si>
    <t>HC15EG1317802</t>
  </si>
  <si>
    <t>ME4HC152FRG318584</t>
  </si>
  <si>
    <t>JC94ED2078354</t>
  </si>
  <si>
    <t>ME4JC944KRD039743</t>
  </si>
  <si>
    <t>JC94ED2078428</t>
  </si>
  <si>
    <t>ME4JC942KRD184023</t>
  </si>
  <si>
    <t>HC15EG1313019</t>
  </si>
  <si>
    <t>ME4HC152FRG313154</t>
  </si>
  <si>
    <t>JC94ED2107877</t>
  </si>
  <si>
    <t>ME4JC942LRD200520</t>
  </si>
  <si>
    <t>JC94ED2071542</t>
  </si>
  <si>
    <t>ME4JC942KRD180245</t>
  </si>
  <si>
    <t>JC94EG2049844</t>
  </si>
  <si>
    <t>ME4JC941GRG242133</t>
  </si>
  <si>
    <t>JC94ED2073584</t>
  </si>
  <si>
    <t>ME4JC942KRD181409</t>
  </si>
  <si>
    <t>JC94EG2056117</t>
  </si>
  <si>
    <t>ME4JC942GRG483249</t>
  </si>
  <si>
    <t>JK15EG7033506</t>
  </si>
  <si>
    <t>ME4JK158HRG033314</t>
  </si>
  <si>
    <t>JC85ED3235948</t>
  </si>
  <si>
    <t>ME4JC85HBRD070693</t>
  </si>
  <si>
    <t>JC94EG2248075</t>
  </si>
  <si>
    <t>ME4JC942KRG584603</t>
  </si>
  <si>
    <t>JK15EW5802174</t>
  </si>
  <si>
    <t>ME4JK156FRW802354</t>
  </si>
  <si>
    <t>JC85ED3514231</t>
  </si>
  <si>
    <t>ME4JC85HKRD165140</t>
  </si>
  <si>
    <t>JC85ED3514233</t>
  </si>
  <si>
    <t>ME4JC85HKRD165142</t>
  </si>
  <si>
    <t>JC89EG3021247</t>
  </si>
  <si>
    <t>ME4JC899KPG021061</t>
  </si>
  <si>
    <t>JC88EG3049199</t>
  </si>
  <si>
    <t>ME4JC88CFRG018769</t>
  </si>
  <si>
    <t>JC88EG3046200</t>
  </si>
  <si>
    <t>ME4JC88DERG021021</t>
  </si>
  <si>
    <t>JK13EW6032142</t>
  </si>
  <si>
    <t>ME4JK13BLRW032379</t>
  </si>
  <si>
    <t>HC15EG1250780</t>
  </si>
  <si>
    <t>ME4HC152CRG250916</t>
  </si>
  <si>
    <t>JC94EG2253544</t>
  </si>
  <si>
    <t>ME4JC941KRG302775</t>
  </si>
  <si>
    <t>JC94ED2049070</t>
  </si>
  <si>
    <t>ME4JC941JRD087912</t>
  </si>
  <si>
    <t>JC94EG2280673</t>
  </si>
  <si>
    <t>ME4JC944KRG121081</t>
  </si>
  <si>
    <t>JC94EG2250209</t>
  </si>
  <si>
    <t>ME4JC942KRG585836</t>
  </si>
  <si>
    <t>JC85ED3419320</t>
  </si>
  <si>
    <t>ME4JC85HGRD134850</t>
  </si>
  <si>
    <t>JC94EG2282306</t>
  </si>
  <si>
    <t>ME4JC941KRG310863</t>
  </si>
  <si>
    <t>JC94ED0242736</t>
  </si>
  <si>
    <t>ME4JC944DRD024650</t>
  </si>
  <si>
    <t>JC94EG2280708</t>
  </si>
  <si>
    <t>ME4JC944KRG121112</t>
  </si>
  <si>
    <t>JC94ED2078466</t>
  </si>
  <si>
    <t>ME4JC942KRD184060</t>
  </si>
  <si>
    <t>JC94ED2107830</t>
  </si>
  <si>
    <t>ME4JC942LRD200453</t>
  </si>
  <si>
    <t>HC15EG1378143</t>
  </si>
  <si>
    <t>ME4HC152HRG378503</t>
  </si>
  <si>
    <t>JC94EG2196841</t>
  </si>
  <si>
    <t>ME4JC944JFG111229</t>
  </si>
  <si>
    <t>JC94ED2094591</t>
  </si>
  <si>
    <t>ME4JC942LRD192443</t>
  </si>
  <si>
    <t>JC94EG2255128</t>
  </si>
  <si>
    <t>ME4JC941KRG302637</t>
  </si>
  <si>
    <t>JC94EG2255352</t>
  </si>
  <si>
    <t>ME4JC941KRG302595</t>
  </si>
  <si>
    <t>JC88EG3047203</t>
  </si>
  <si>
    <t>ME4JC88CFRG017919</t>
  </si>
  <si>
    <t>JC94ED2069759</t>
  </si>
  <si>
    <t>ME4JC942KRD179711</t>
  </si>
  <si>
    <t>JC94EG2254281</t>
  </si>
  <si>
    <t>ME4JC942KRG588114</t>
  </si>
  <si>
    <t>HC15EG1387299</t>
  </si>
  <si>
    <t>ME4HC152HRG387231</t>
  </si>
  <si>
    <t>JC94ED2078724</t>
  </si>
  <si>
    <t>ME4JC942KRD184371</t>
  </si>
  <si>
    <t>JC94EG2282682</t>
  </si>
  <si>
    <t>ME4JC942KRG602916</t>
  </si>
  <si>
    <t>JC94ED2068338</t>
  </si>
  <si>
    <t>ME4JC944KRD038467</t>
  </si>
  <si>
    <t>JC94EG2252737</t>
  </si>
  <si>
    <t>ME4JC944KRG117738</t>
  </si>
  <si>
    <t>JC94EG2103643</t>
  </si>
  <si>
    <t>ME4JC942HRG508064</t>
  </si>
  <si>
    <t>JC94ED2107446</t>
  </si>
  <si>
    <t>ME4JC944LRD043898</t>
  </si>
  <si>
    <t>JC88EG3068554</t>
  </si>
  <si>
    <t>ME4JC88CJRG025688</t>
  </si>
  <si>
    <t>JC94EG2251091</t>
  </si>
  <si>
    <t>ME4JC942KRG586370</t>
  </si>
  <si>
    <t>JC94ED2069392</t>
  </si>
  <si>
    <t>ME4JC942KRD179247</t>
  </si>
  <si>
    <t>JC94EG2327460</t>
  </si>
  <si>
    <t>ME4JC942LRG632581</t>
  </si>
  <si>
    <t>JC94ED2107702</t>
  </si>
  <si>
    <t>ME4JC942LRD200317</t>
  </si>
  <si>
    <t>JC94ED2107903</t>
  </si>
  <si>
    <t>ME4JC942LRD200506</t>
  </si>
  <si>
    <t>JC94EG2195401</t>
  </si>
  <si>
    <t>ME4JC941JRG286368</t>
  </si>
  <si>
    <t>HC15EG1375813</t>
  </si>
  <si>
    <t>ME4HC152HRG375664</t>
  </si>
  <si>
    <t>JC94ED2107636</t>
  </si>
  <si>
    <t>ME4JC942LRD200239</t>
  </si>
  <si>
    <t>JC88EG3046602</t>
  </si>
  <si>
    <t>ME4JC88CERG017585</t>
  </si>
  <si>
    <t>JC94EG2251041</t>
  </si>
  <si>
    <t>ME4JC942KRG586353</t>
  </si>
  <si>
    <t>JC94ED0242793</t>
  </si>
  <si>
    <t>ME4JC944DRD024713</t>
  </si>
  <si>
    <t>JC94EG2245511</t>
  </si>
  <si>
    <t>ME4JC942KRG583452</t>
  </si>
  <si>
    <t>JC85ED3543858</t>
  </si>
  <si>
    <t>ME4JC85JLRD366122</t>
  </si>
  <si>
    <t>JC85ED3428867</t>
  </si>
  <si>
    <t>ME4JC85JHRD289710</t>
  </si>
  <si>
    <t>JK15EW7295875</t>
  </si>
  <si>
    <t>ME4JK158KRW296106</t>
  </si>
  <si>
    <t>HA11EBR9E16819</t>
  </si>
  <si>
    <t>MBLHAC046R9G50807</t>
  </si>
  <si>
    <t>JC94ED2056689</t>
  </si>
  <si>
    <t>ME4JC942JRD172021</t>
  </si>
  <si>
    <t>JC94EG2251914</t>
  </si>
  <si>
    <t>ME4JC942KRG587974</t>
  </si>
  <si>
    <t>JC94EG0703083</t>
  </si>
  <si>
    <t>ME4JC942ERG392259</t>
  </si>
  <si>
    <t>JC94ED2107578</t>
  </si>
  <si>
    <t>ME4JC942LRD200183</t>
  </si>
  <si>
    <t>JC94EG2252176</t>
  </si>
  <si>
    <t>ME4JC943KRG062796</t>
  </si>
  <si>
    <t>MANOJ PANDEY</t>
  </si>
  <si>
    <t>RAMAKANT SHARMA</t>
  </si>
  <si>
    <t>SAMRIDDHI HONDA (BARABANKI)</t>
  </si>
  <si>
    <t>DEEPAK HONDA KUNDA</t>
  </si>
  <si>
    <t>BALAJI HONDA</t>
  </si>
  <si>
    <t>HYD</t>
  </si>
  <si>
    <t>OG-25-1316-1826-00018544</t>
  </si>
  <si>
    <t>OG-25-1316-1826-00018546</t>
  </si>
  <si>
    <t>OG-25-1316-1826-00018547</t>
  </si>
  <si>
    <t>OG-25-1316-1826-00018548</t>
  </si>
  <si>
    <t>OG-25-1316-1826-00018549</t>
  </si>
  <si>
    <t>OG-25-1316-1826-00018551</t>
  </si>
  <si>
    <t>OG-25-1316-1826-00018554</t>
  </si>
  <si>
    <t>OG-25-1316-1826-00018665</t>
  </si>
  <si>
    <t>OG-25-1316-1826-00018668</t>
  </si>
  <si>
    <t>OG-25-1316-1826-00018669</t>
  </si>
  <si>
    <t>OG-25-1316-1826-00018670</t>
  </si>
  <si>
    <t>OG-25-1316-1826-00018684</t>
  </si>
  <si>
    <t>OG-25-1316-1826-00018686</t>
  </si>
  <si>
    <t>OG-25-1316-1826-00018688</t>
  </si>
  <si>
    <t>OG-25-1316-1826-00018690</t>
  </si>
  <si>
    <t>OG-25-1316-1826-00018691</t>
  </si>
  <si>
    <t>OG-25-1316-1826-00018722</t>
  </si>
  <si>
    <t>OG-25-1316-1826-00018725</t>
  </si>
  <si>
    <t>OG-25-1316-1826-00018726</t>
  </si>
  <si>
    <t>OG-25-1316-1826-00018729</t>
  </si>
  <si>
    <t>OG-25-1316-1826-00018790</t>
  </si>
  <si>
    <t>OG-25-1316-1826-00018792</t>
  </si>
  <si>
    <t>OG-25-1316-1826-00018803</t>
  </si>
  <si>
    <t>OG-25-1316-1826-00018810</t>
  </si>
  <si>
    <t>OG-25-1316-1826-00018822</t>
  </si>
  <si>
    <t>OG-25-1316-1826-00018832</t>
  </si>
  <si>
    <t>OG-25-1316-1826-00018879</t>
  </si>
  <si>
    <t>OG-25-1316-1826-00018880</t>
  </si>
  <si>
    <t>OG-25-1316-1826-00018885</t>
  </si>
  <si>
    <t>OG-25-1316-1826-00018891</t>
  </si>
  <si>
    <t>OG-25-1316-1826-00018897</t>
  </si>
  <si>
    <t>OG-25-1316-1826-00018898</t>
  </si>
  <si>
    <t>OG-25-1316-1826-00018907</t>
  </si>
  <si>
    <t>MOHD ZUBAIR</t>
  </si>
  <si>
    <t>MOHAMMED FAZAL</t>
  </si>
  <si>
    <t>MOHAMMED MASI UDDIN</t>
  </si>
  <si>
    <t>ATHARI MAHESH</t>
  </si>
  <si>
    <t>MALA SRIKANTH</t>
  </si>
  <si>
    <t>MOHAMMED RIYAZ AHMED</t>
  </si>
  <si>
    <t>SYED BASHEER</t>
  </si>
  <si>
    <t>MUDAVAT GOVINDU</t>
  </si>
  <si>
    <t>PATRO NAVEEN</t>
  </si>
  <si>
    <t>SHAIK MASTHAN PATEL</t>
  </si>
  <si>
    <t>MOHD ISMAIL SOHAIL KHAN</t>
  </si>
  <si>
    <t>VOPALLY LAXMI</t>
  </si>
  <si>
    <t>AYAS ALI</t>
  </si>
  <si>
    <t>POTTA LAVANYA</t>
  </si>
  <si>
    <t>B SANJAY KUMAR</t>
  </si>
  <si>
    <t>SHAIK MOHD MASIH UDDIN</t>
  </si>
  <si>
    <t>RAFATH BEGUM</t>
  </si>
  <si>
    <t>SYED YASER ALI</t>
  </si>
  <si>
    <t>M SATYANARAYANA</t>
  </si>
  <si>
    <t>PATOORI GOPAL</t>
  </si>
  <si>
    <t>MOHAMMED HIDAYAT ANSARI</t>
  </si>
  <si>
    <t>SHEELAPALLY KRISHNA</t>
  </si>
  <si>
    <t>SHAKEEL AHMED</t>
  </si>
  <si>
    <t>MOHD MUJEEBUR RAHMAN MAJID</t>
  </si>
  <si>
    <t>THUMMALAPALLI PAARYATHI</t>
  </si>
  <si>
    <t>KHUDAVAND MUHAMMAD MUDDASSIR</t>
  </si>
  <si>
    <t>MIRZA MASHOOD ALI BAIG</t>
  </si>
  <si>
    <t>MOHAMMED AIJAZ</t>
  </si>
  <si>
    <t>MADAR AKHILA</t>
  </si>
  <si>
    <t>SURYAPETA MOHAN VAMSHI</t>
  </si>
  <si>
    <t>CHINTHAKUNTA MAHALAXMI</t>
  </si>
  <si>
    <t>MISS NAZIMA</t>
  </si>
  <si>
    <t>PULSAR 150 DTSI</t>
  </si>
  <si>
    <t>PULSAR 200</t>
  </si>
  <si>
    <t>PULSAR 250 N</t>
  </si>
  <si>
    <t>PULSAR 125</t>
  </si>
  <si>
    <t>FREEDOM</t>
  </si>
  <si>
    <t>AVENGER 220</t>
  </si>
  <si>
    <t>PULSAR N 160</t>
  </si>
  <si>
    <t>PULSAR 220 DTSI</t>
  </si>
  <si>
    <t>PULSAR N 125</t>
  </si>
  <si>
    <t>CT 110</t>
  </si>
  <si>
    <t>HYDERABAD</t>
  </si>
  <si>
    <t>RANGAREDDY</t>
  </si>
  <si>
    <t>K V RANGAREDDY</t>
  </si>
  <si>
    <t>DHXCRH06966</t>
  </si>
  <si>
    <t>MD2A11CX9RCH79777</t>
  </si>
  <si>
    <t>DHXCRH06952</t>
  </si>
  <si>
    <t>MD2A11CX1RCH79711</t>
  </si>
  <si>
    <t>DHXCRG03071</t>
  </si>
  <si>
    <t>MD2A11CX0RCG76554</t>
  </si>
  <si>
    <t>JLXCRE99448</t>
  </si>
  <si>
    <t>MD2A36FX6RCE10054</t>
  </si>
  <si>
    <t>DHXCRH05493</t>
  </si>
  <si>
    <t>MD2A11CX3RCH79127</t>
  </si>
  <si>
    <t>PDXCRB98700</t>
  </si>
  <si>
    <t>MD2B97FX3RCB36790</t>
  </si>
  <si>
    <t>DHXCRH13732</t>
  </si>
  <si>
    <t>MD2A11CX8RCH10126</t>
  </si>
  <si>
    <t>PFXWRH37633</t>
  </si>
  <si>
    <t>MD2A76AXXRWH13056</t>
  </si>
  <si>
    <t>JLXCRF57042</t>
  </si>
  <si>
    <t>MD2A36FX0RCF21389</t>
  </si>
  <si>
    <t>DHXCRH13760</t>
  </si>
  <si>
    <t>MD2A11CX2RCH10154</t>
  </si>
  <si>
    <t>DHXCRA14915</t>
  </si>
  <si>
    <t>MD2A11CX1RCA67506</t>
  </si>
  <si>
    <t>DHXWRE25292</t>
  </si>
  <si>
    <t>MD2B68BX4RWE31481</t>
  </si>
  <si>
    <t>JEXCRH74612</t>
  </si>
  <si>
    <t>MD2B72BX0RCH54499</t>
  </si>
  <si>
    <t>PFXWRH71251</t>
  </si>
  <si>
    <t>MD2C21AX4RWH17887</t>
  </si>
  <si>
    <t>DHXWRH67653</t>
  </si>
  <si>
    <t>MD2B68BX8RWH03000</t>
  </si>
  <si>
    <t>PDXCRG48360</t>
  </si>
  <si>
    <t>MD2A22EXXRCH68898</t>
  </si>
  <si>
    <t>DHXCRH11953</t>
  </si>
  <si>
    <t>MD2A11CXXRCH09043</t>
  </si>
  <si>
    <t>PDXCRH88107</t>
  </si>
  <si>
    <t>MD2B54DX3RCH08549</t>
  </si>
  <si>
    <t>DHXCRD49295</t>
  </si>
  <si>
    <t>MD2A11CX7RCD29139</t>
  </si>
  <si>
    <t>DHXWRH67632</t>
  </si>
  <si>
    <t>MD2B68BX2RWH02991</t>
  </si>
  <si>
    <t>DHXCRH13737</t>
  </si>
  <si>
    <t>MD2A11CX2RCH10168</t>
  </si>
  <si>
    <t>JLXCRH87696</t>
  </si>
  <si>
    <t>MD2A36FX0RCH28753</t>
  </si>
  <si>
    <t>PFXWRH70814</t>
  </si>
  <si>
    <t>MD2C21AX9RWH15567</t>
  </si>
  <si>
    <t>DKXCRH48233</t>
  </si>
  <si>
    <t>MD2A13EX5RCH78196</t>
  </si>
  <si>
    <t>JZXPRH75084</t>
  </si>
  <si>
    <t>MD2C19BX2RPH64765</t>
  </si>
  <si>
    <t>PFXWRH71780</t>
  </si>
  <si>
    <t>MD2C21AX6RWH17924</t>
  </si>
  <si>
    <t>JEXCRH74903</t>
  </si>
  <si>
    <t>MD2B72BX2RCH54651</t>
  </si>
  <si>
    <t>DYXWRH10089</t>
  </si>
  <si>
    <t>MD2B85AX1RWJ33834</t>
  </si>
  <si>
    <t>DHXCRG00477</t>
  </si>
  <si>
    <t>MD2A11CX2RCG74031</t>
  </si>
  <si>
    <t>DHXCRF338O7</t>
  </si>
  <si>
    <t>MD2A11CX4RCF5977I</t>
  </si>
  <si>
    <t>DHXCRH06699</t>
  </si>
  <si>
    <t>MD2A11CX4RCH79220</t>
  </si>
  <si>
    <t>PDXCRH91633</t>
  </si>
  <si>
    <t>MD2B54DX7RCH09221</t>
  </si>
  <si>
    <t>DYXWRH03373</t>
  </si>
  <si>
    <t>MD2B85AX9RWH33763</t>
  </si>
  <si>
    <t>PAVAN CH</t>
  </si>
  <si>
    <t>MOHAMMED KHADER MIYA</t>
  </si>
  <si>
    <t>ABHINANDAN MOTORS</t>
  </si>
  <si>
    <t>LAVNYA</t>
  </si>
  <si>
    <t>SIMA VISHWAKARMA</t>
  </si>
  <si>
    <t>UP65CP2137</t>
  </si>
  <si>
    <t>JA05ECH9A03469</t>
  </si>
  <si>
    <t>MBLJA05EWH9A03159</t>
  </si>
  <si>
    <t>201620070524700087100000</t>
  </si>
  <si>
    <t>SUDHA MISHRA</t>
  </si>
  <si>
    <t>MR AMIT KUMAR</t>
  </si>
  <si>
    <t>UP65DS4905</t>
  </si>
  <si>
    <t>GRAND I10 NIOS SPORTZ 1.2 KAPPA VTVT</t>
  </si>
  <si>
    <t>G4LAKM404356</t>
  </si>
  <si>
    <t>MALB351CLKM016287</t>
  </si>
  <si>
    <t>2015-200705-24-7000886-00-000</t>
  </si>
  <si>
    <t>MR ANIRUDDHA KRISHNA GHANEKAR</t>
  </si>
  <si>
    <t>UP65CX3625</t>
  </si>
  <si>
    <t>JF50ET5838030</t>
  </si>
  <si>
    <t>ME4JF507LHT838240</t>
  </si>
  <si>
    <t>2012-200705-24-7000889-00-000</t>
  </si>
  <si>
    <t>VINOD KUMAR MAURYA</t>
  </si>
  <si>
    <t>UP64AJ1317</t>
  </si>
  <si>
    <t>NEXON 1.5 XZ</t>
  </si>
  <si>
    <t>15CRAIL01NRYW4452610854</t>
  </si>
  <si>
    <t>MAT627162JLP50881</t>
  </si>
  <si>
    <t>D177335385</t>
  </si>
  <si>
    <t>SUSHMITA SONI</t>
  </si>
  <si>
    <t>BRIJESH KUMAR</t>
  </si>
  <si>
    <t>UP65EQ9780</t>
  </si>
  <si>
    <t>BOLERO NEO N4</t>
  </si>
  <si>
    <t>XZN6K78414</t>
  </si>
  <si>
    <t>MA1NA2XZXN6K89115</t>
  </si>
  <si>
    <t>3001/O/371374077/00/000</t>
  </si>
  <si>
    <t>MR SUDHIR JAIN</t>
  </si>
  <si>
    <t>UP65AV1491</t>
  </si>
  <si>
    <t>DISCOVER 100</t>
  </si>
  <si>
    <t>JBUBTB26716</t>
  </si>
  <si>
    <t>MD2DSPAZZTPB41121</t>
  </si>
  <si>
    <t>2016-200705-24-7000865-00-000</t>
  </si>
  <si>
    <t>ROHAN GIRDHANI</t>
  </si>
  <si>
    <t>E30WRH49436</t>
  </si>
  <si>
    <t>MD2B94304RWH66662</t>
  </si>
  <si>
    <t>3004/371057316/00/000</t>
  </si>
  <si>
    <t>MR MINTU KUMAR SINGH</t>
  </si>
  <si>
    <t>E30WRH49742</t>
  </si>
  <si>
    <t>3004/371395512/00/000</t>
  </si>
  <si>
    <t>PRIYANKA</t>
  </si>
  <si>
    <t>E30WRH49444</t>
  </si>
  <si>
    <t>MD2B94300RWH66660</t>
  </si>
  <si>
    <t>3004/371532680/00/000</t>
  </si>
  <si>
    <t>ABS021223285</t>
  </si>
  <si>
    <t>ABS091223575</t>
  </si>
  <si>
    <t>DILIP KUMAR</t>
  </si>
  <si>
    <t>2408S009520</t>
  </si>
  <si>
    <t>MBX0009TF3H442003</t>
  </si>
  <si>
    <t>3004/371581568/00/000</t>
  </si>
  <si>
    <t>SAIF ALL</t>
  </si>
  <si>
    <t>2408S010842</t>
  </si>
  <si>
    <t>MBX0009TF3H443355</t>
  </si>
  <si>
    <t>3004/371579657/00/000</t>
  </si>
  <si>
    <t>DHARMENDRA KUMAR</t>
  </si>
  <si>
    <t>2407S007991</t>
  </si>
  <si>
    <t>MBX0009TF3H441532</t>
  </si>
  <si>
    <t>3004/371582976/00/000</t>
  </si>
  <si>
    <t>MR RAJNEESH MISRA</t>
  </si>
  <si>
    <t>2409S014488</t>
  </si>
  <si>
    <t>MBX0009TF3K457635</t>
  </si>
  <si>
    <t>3004/371581979/00/000</t>
  </si>
  <si>
    <t>IRFAN ALI</t>
  </si>
  <si>
    <t>2408S012226</t>
  </si>
  <si>
    <t>MBX0009TF3J451649</t>
  </si>
  <si>
    <t>3004/371581127/00/000</t>
  </si>
  <si>
    <t>3004/371579829/00/000</t>
  </si>
  <si>
    <t>2408S010830</t>
  </si>
  <si>
    <t>MBX0009TF3H441126</t>
  </si>
  <si>
    <t>IKRAM KHAN</t>
  </si>
  <si>
    <t>2409S014493</t>
  </si>
  <si>
    <t>MBX0009TF3K457605</t>
  </si>
  <si>
    <t>3004/371578362/00/000</t>
  </si>
  <si>
    <t>RAMOO</t>
  </si>
  <si>
    <t>M3JMMMMX1M1L57032</t>
  </si>
  <si>
    <t>3004/371568627/00/000</t>
  </si>
  <si>
    <t>MR ANKUR SHUKLA</t>
  </si>
  <si>
    <t>UP30U1635</t>
  </si>
  <si>
    <t>380 DI</t>
  </si>
  <si>
    <t>S325D81614</t>
  </si>
  <si>
    <t>919413163117</t>
  </si>
  <si>
    <t>0802003124P114279738</t>
  </si>
  <si>
    <t>CAP VIKRAM SINGH</t>
  </si>
  <si>
    <t>MH03Z8772</t>
  </si>
  <si>
    <t>SANTRO XING XL</t>
  </si>
  <si>
    <t>D177643696</t>
  </si>
  <si>
    <t>MANVENDRA</t>
  </si>
  <si>
    <t>ASHA V SINGH</t>
  </si>
  <si>
    <t>MH03BS8218</t>
  </si>
  <si>
    <t>POLO GT</t>
  </si>
  <si>
    <t>CBZH99140</t>
  </si>
  <si>
    <t>WVWM14607FT058644</t>
  </si>
  <si>
    <t>D177642498</t>
  </si>
  <si>
    <t>SUDAMA YADAV</t>
  </si>
  <si>
    <t>GOPALGANJ</t>
  </si>
  <si>
    <t>855 FE</t>
  </si>
  <si>
    <t>EZ5003SGH35431</t>
  </si>
  <si>
    <t>MBNBG55NXRCH99565</t>
  </si>
  <si>
    <t>D177637243</t>
  </si>
  <si>
    <t>MAA KRISHI YANTRA</t>
  </si>
  <si>
    <t>Mrs PAVITRA DEVI</t>
  </si>
  <si>
    <t>DEHRADUN</t>
  </si>
  <si>
    <t>AURA 1.2 MT CNG SX</t>
  </si>
  <si>
    <t>G4LARM066555</t>
  </si>
  <si>
    <t>MALB241CLRM304580</t>
  </si>
  <si>
    <t>45010031246360004782</t>
  </si>
  <si>
    <t>JITENDRA KUMAR SHARMA</t>
  </si>
  <si>
    <t>UP32QN0161</t>
  </si>
  <si>
    <t>SUPER CARRY STD</t>
  </si>
  <si>
    <t>G12BN1006564</t>
  </si>
  <si>
    <t>MA3EZLF1T00214555</t>
  </si>
  <si>
    <t>D177294364</t>
  </si>
  <si>
    <t>MR. ANKIT</t>
  </si>
  <si>
    <t>M2250</t>
  </si>
  <si>
    <t>M7JHTPHP24H002250</t>
  </si>
  <si>
    <t>108041/31/25/003486</t>
  </si>
  <si>
    <t>MAYARAM</t>
  </si>
  <si>
    <t>M2410203804</t>
  </si>
  <si>
    <t>M3JV3LLA1M1K00699</t>
  </si>
  <si>
    <t>3004/371591417/00/000</t>
  </si>
  <si>
    <t>GHANSHYAM KUMAR</t>
  </si>
  <si>
    <t>NRJ ELECTRIC MOTOR VEHICLE PVT LTD</t>
  </si>
  <si>
    <t>AYUSH-100</t>
  </si>
  <si>
    <t>NRJM24800340</t>
  </si>
  <si>
    <t>MD9NRJKEH24207340</t>
  </si>
  <si>
    <t>3004/371133474/00/000</t>
  </si>
  <si>
    <t>MAHADEV AUTO</t>
  </si>
  <si>
    <t>MRS SARFARAZ BEGUM</t>
  </si>
  <si>
    <t>TELANGANA</t>
  </si>
  <si>
    <t>TS06FG9125</t>
  </si>
  <si>
    <t>PFXWPH87059</t>
  </si>
  <si>
    <t>MD2B63AXXPWJ22841</t>
  </si>
  <si>
    <t>0802003124P114272333</t>
  </si>
  <si>
    <t>AREEBA TELESALES</t>
  </si>
  <si>
    <t>ABS091223583</t>
  </si>
  <si>
    <t>FATHIMA BEEBI MOHANAN</t>
  </si>
  <si>
    <t>KL07CT6086</t>
  </si>
  <si>
    <t>2 611466</t>
  </si>
  <si>
    <t>MCAAJPAH5JFA539835K</t>
  </si>
  <si>
    <t>76250231240300024241</t>
  </si>
  <si>
    <t>ALBIN .T.S</t>
  </si>
  <si>
    <t>KL04AP3194</t>
  </si>
  <si>
    <t>CHY K88761</t>
  </si>
  <si>
    <t>MEXE19601KT085972</t>
  </si>
  <si>
    <t>76110431240300016415</t>
  </si>
  <si>
    <t>SURESHKUMAR .R</t>
  </si>
  <si>
    <t>KL02BL3355</t>
  </si>
  <si>
    <t>CHY M25134</t>
  </si>
  <si>
    <t>MEXJ19600LT056818</t>
  </si>
  <si>
    <t>76110431240300016416</t>
  </si>
  <si>
    <t>EVM VW KOLLAM</t>
  </si>
  <si>
    <t>NIXON .K.A</t>
  </si>
  <si>
    <t>KL04AS9800</t>
  </si>
  <si>
    <t>DTB 082635</t>
  </si>
  <si>
    <t>MEXJ22D28NT011878</t>
  </si>
  <si>
    <t>76110431242000016414</t>
  </si>
  <si>
    <t>MUDASSIR THAVARAYIL</t>
  </si>
  <si>
    <t>PASSION PLUS I3S DRUM BRAKE SELF START ALLOY WHEEL</t>
  </si>
  <si>
    <t>HA11E1RHH70109</t>
  </si>
  <si>
    <t>MBLHAW264RHH16342</t>
  </si>
  <si>
    <t>441100/31/2025/PRTL/234538</t>
  </si>
  <si>
    <t/>
  </si>
  <si>
    <t>SAMEER P A</t>
  </si>
  <si>
    <t>KL04AP6708</t>
  </si>
  <si>
    <t>N1 5A12805751</t>
  </si>
  <si>
    <t>MAKDF66CHK4100528</t>
  </si>
  <si>
    <t>76250231240300020516</t>
  </si>
  <si>
    <t>HARISCHANDRAN .V.K</t>
  </si>
  <si>
    <t>KL\07CV5555</t>
  </si>
  <si>
    <t>MERCEDES B/C CLASS</t>
  </si>
  <si>
    <t>654 92080650696</t>
  </si>
  <si>
    <t>W1K2050146L056828</t>
  </si>
  <si>
    <t>76250231240300024468</t>
  </si>
  <si>
    <t>SREEKALA .P</t>
  </si>
  <si>
    <t>KL38J9559</t>
  </si>
  <si>
    <t>DSH 036003</t>
  </si>
  <si>
    <t>MEXL21608NT013225</t>
  </si>
  <si>
    <t>76250231240300024470</t>
  </si>
  <si>
    <t>MAHESH V KUMAR .</t>
  </si>
  <si>
    <t>KL04AT0767</t>
  </si>
  <si>
    <t>DT B090469</t>
  </si>
  <si>
    <t>MEXK22CW2PT000547</t>
  </si>
  <si>
    <t>76110431242000016541</t>
  </si>
  <si>
    <t>SREEHARI .K.V</t>
  </si>
  <si>
    <t>KL29R5445</t>
  </si>
  <si>
    <t>CBZ L17903</t>
  </si>
  <si>
    <t>MEXK19602LT060972</t>
  </si>
  <si>
    <t>76110431240300016539</t>
  </si>
  <si>
    <t>SCI C JAISON CLETUS</t>
  </si>
  <si>
    <t>MAHARASHTRA</t>
  </si>
  <si>
    <t>MH12ML6860</t>
  </si>
  <si>
    <t>/CLS 439758</t>
  </si>
  <si>
    <t>MEXL15603GT045299</t>
  </si>
  <si>
    <t>76250231240100024469</t>
  </si>
  <si>
    <t>AJAYANADAN C</t>
  </si>
  <si>
    <t>KL29U9307</t>
  </si>
  <si>
    <t>DT B055913</t>
  </si>
  <si>
    <t>MEXE22CWXNT024783</t>
  </si>
  <si>
    <t>76110431242000016510</t>
  </si>
  <si>
    <t>BABY MADATHIKUNNATH CHERIAN</t>
  </si>
  <si>
    <t>RAMAVARMAPURAM</t>
  </si>
  <si>
    <t>KL08BZ7072</t>
  </si>
  <si>
    <t>MCAAJPAH1NFA91880*4N</t>
  </si>
  <si>
    <t>76250231242000024430</t>
  </si>
  <si>
    <t>PRAJILA LAIJU</t>
  </si>
  <si>
    <t>KL29P3130</t>
  </si>
  <si>
    <t>0 339745</t>
  </si>
  <si>
    <t>MCAAJPAH1JFA318975J</t>
  </si>
  <si>
    <t>76250231240100024428</t>
  </si>
  <si>
    <t>SHENOD JOSE</t>
  </si>
  <si>
    <t>MARANGATTUPALLY</t>
  </si>
  <si>
    <t>KL67A8999</t>
  </si>
  <si>
    <t>4 005441</t>
  </si>
  <si>
    <t>MCANJRCY1JFA048249H</t>
  </si>
  <si>
    <t>76250231240100024436</t>
  </si>
  <si>
    <t>UMAIBAN .M.P</t>
  </si>
  <si>
    <t>KL11BZ1622</t>
  </si>
  <si>
    <t>L12 B47835050</t>
  </si>
  <si>
    <t>MAKDF566JP4401272/</t>
  </si>
  <si>
    <t>76110431242000016536</t>
  </si>
  <si>
    <t>DEENA</t>
  </si>
  <si>
    <t>ASHOK P N</t>
  </si>
  <si>
    <t>KL27H8009</t>
  </si>
  <si>
    <t>MCAAJPAH0 JFA42809AJ</t>
  </si>
  <si>
    <t>201150030124701111100000</t>
  </si>
  <si>
    <t>BOGESH SANKANAL</t>
  </si>
  <si>
    <t>KA37EG5325</t>
  </si>
  <si>
    <t>HA10AGJHK51097</t>
  </si>
  <si>
    <t>MBLHAR07XJHK26275</t>
  </si>
  <si>
    <t>3361/60490010/000/00</t>
  </si>
  <si>
    <t>LCN000000011</t>
  </si>
  <si>
    <t>SHRIRAM SHRIRAM MALLIPUDI</t>
  </si>
  <si>
    <t>KA36C3681</t>
  </si>
  <si>
    <t>3118 SUPER</t>
  </si>
  <si>
    <t>HVPZ142298</t>
  </si>
  <si>
    <t>MB1KACHD5HPVA7630</t>
  </si>
  <si>
    <t>418056/31/25/008161</t>
  </si>
  <si>
    <t>MANAPPA</t>
  </si>
  <si>
    <t>KA36N8911</t>
  </si>
  <si>
    <t>D13A3194942</t>
  </si>
  <si>
    <t>MA3CZF03SHL232473</t>
  </si>
  <si>
    <t>610700312410004639</t>
  </si>
  <si>
    <t xml:space="preserve">M PRAKASH REDDY </t>
  </si>
  <si>
    <t>KA28N8334</t>
  </si>
  <si>
    <t>D4FCEM233618</t>
  </si>
  <si>
    <t>MALBM51RLEM037342</t>
  </si>
  <si>
    <t>3362/03823967/000/00</t>
  </si>
  <si>
    <t>VEGI NARASIMHAMURTHI</t>
  </si>
  <si>
    <t>KA37Y8935</t>
  </si>
  <si>
    <t>PASSION</t>
  </si>
  <si>
    <t>HA10ETEHJ48758</t>
  </si>
  <si>
    <t>MBLHA10BJEHJ49581</t>
  </si>
  <si>
    <t>2301207004839600000</t>
  </si>
  <si>
    <t>KHASIMSAB</t>
  </si>
  <si>
    <t>KA37R7588</t>
  </si>
  <si>
    <t>D11819</t>
  </si>
  <si>
    <t>TWD54484</t>
  </si>
  <si>
    <t>45010031246260004607</t>
  </si>
  <si>
    <t>SHARANAYYYA</t>
  </si>
  <si>
    <t>KA37EJ8853</t>
  </si>
  <si>
    <t>CLASSIC 350</t>
  </si>
  <si>
    <t>U3S5F1LA989509</t>
  </si>
  <si>
    <t>ME3U3S5F2LA857534</t>
  </si>
  <si>
    <t>2301207005128100000</t>
  </si>
  <si>
    <t>MANJU RAGI</t>
  </si>
  <si>
    <t>KA37EH4412</t>
  </si>
  <si>
    <t>DHYCKM64722</t>
  </si>
  <si>
    <t>MD2A11CY9KCM40318</t>
  </si>
  <si>
    <t>3361/60490183/000/00</t>
  </si>
  <si>
    <t>SHAHNAWAZ</t>
  </si>
  <si>
    <t>KA36ES4427</t>
  </si>
  <si>
    <t>U3S5C2JL280738</t>
  </si>
  <si>
    <t>ME3U3S5C2JL311818</t>
  </si>
  <si>
    <t>2301207007300800000</t>
  </si>
  <si>
    <t>MUNWAR PASHA</t>
  </si>
  <si>
    <t>KA36EK5017</t>
  </si>
  <si>
    <t>0G4LE1203769</t>
  </si>
  <si>
    <t>MD626AG47E1L08198</t>
  </si>
  <si>
    <t>OG-25-1316-1802-00001147</t>
  </si>
  <si>
    <t>MALLIKARJUNA</t>
  </si>
  <si>
    <t>KA36TE0966</t>
  </si>
  <si>
    <t>CH1368SDB01309</t>
  </si>
  <si>
    <t>MBNZMECBFMGM00395</t>
  </si>
  <si>
    <t>3380/02762423/000/00</t>
  </si>
  <si>
    <t>LINGARAJ</t>
  </si>
  <si>
    <t>KA37EG1879</t>
  </si>
  <si>
    <t>HA10AGJ5K05920</t>
  </si>
  <si>
    <t>MBLHAR074J5K03768</t>
  </si>
  <si>
    <t>3361/60490625/000/00</t>
  </si>
  <si>
    <t>SANNA RUDRAPPA</t>
  </si>
  <si>
    <t>GROMAZ AGRI</t>
  </si>
  <si>
    <t>TRAKSTAR</t>
  </si>
  <si>
    <t>NRE5F1J0067</t>
  </si>
  <si>
    <t>M9KATLDCKRVH05486</t>
  </si>
  <si>
    <t>3380/02762806/000/00</t>
  </si>
  <si>
    <t>P M MABU SAB</t>
  </si>
  <si>
    <t>SRINIVASA</t>
  </si>
  <si>
    <t>KA36TC1656</t>
  </si>
  <si>
    <t>DJRJP12146</t>
  </si>
  <si>
    <t>WRTA79619112041</t>
  </si>
  <si>
    <t>140522423430011618</t>
  </si>
  <si>
    <t>RAMESH KUMAR SHARMA</t>
  </si>
  <si>
    <t>KA34P9773</t>
  </si>
  <si>
    <t>BREZZA</t>
  </si>
  <si>
    <t>K1CN9382240</t>
  </si>
  <si>
    <t>MA3RYHK1SPL339588</t>
  </si>
  <si>
    <t>202550020824700053900000</t>
  </si>
  <si>
    <t>SYED MOHSIN</t>
  </si>
  <si>
    <t>KA37B4083</t>
  </si>
  <si>
    <t>TATA LPT</t>
  </si>
  <si>
    <t>B6.7B6A250D2112K64174514</t>
  </si>
  <si>
    <t>MAT820003M1K22608</t>
  </si>
  <si>
    <t>610700312410004719</t>
  </si>
  <si>
    <t>KUSHAL I</t>
  </si>
  <si>
    <t>KA34ES8169</t>
  </si>
  <si>
    <t>XPULSE</t>
  </si>
  <si>
    <t>MC20ASPGH00343</t>
  </si>
  <si>
    <t>MBLLDL080PGH00436</t>
  </si>
  <si>
    <t>402000319903</t>
  </si>
  <si>
    <t>KA36EV9393</t>
  </si>
  <si>
    <t>AK3GL2108887</t>
  </si>
  <si>
    <t>MD626AK39L2G09371</t>
  </si>
  <si>
    <t>402000318717</t>
  </si>
  <si>
    <t>RAJENDRAN A</t>
  </si>
  <si>
    <t>KA04MT7237</t>
  </si>
  <si>
    <t>RENAULY</t>
  </si>
  <si>
    <t>KWID</t>
  </si>
  <si>
    <t>B4DA404E066812</t>
  </si>
  <si>
    <t>MEEBBA009H60783</t>
  </si>
  <si>
    <t>201150020824700202900000</t>
  </si>
  <si>
    <t>SANNARANGAPPA</t>
  </si>
  <si>
    <t>KA34M6622</t>
  </si>
  <si>
    <t xml:space="preserve">BOLERO  </t>
  </si>
  <si>
    <t>GA74H73484</t>
  </si>
  <si>
    <t>KA3411590910</t>
  </si>
  <si>
    <t>900771160</t>
  </si>
  <si>
    <t>Mahesh Parshuram Kattimani</t>
  </si>
  <si>
    <t>AF213883484</t>
  </si>
  <si>
    <t>MB8DP12PLR8C82428</t>
  </si>
  <si>
    <t>3005/371376723/00/000</t>
  </si>
  <si>
    <t>SOMALING HONNUTAGI  HONNUTAGI</t>
  </si>
  <si>
    <t>AF215405789</t>
  </si>
  <si>
    <t>MB8DP12PLR8C32435</t>
  </si>
  <si>
    <t>3005/371378560/00/000</t>
  </si>
  <si>
    <t>BABU</t>
  </si>
  <si>
    <t>AF218225395</t>
  </si>
  <si>
    <t>MB8DP12PLR8C82741</t>
  </si>
  <si>
    <t>3005/371223092/00/000</t>
  </si>
  <si>
    <t>SWATI PATIL</t>
  </si>
  <si>
    <t>AF218221641</t>
  </si>
  <si>
    <t>MB8DP12PLR8C75055</t>
  </si>
  <si>
    <t>3005/371301343/00/000</t>
  </si>
  <si>
    <t>PARVEEZ AHAMED B  KHAN</t>
  </si>
  <si>
    <t>AF213883509</t>
  </si>
  <si>
    <t>MB8DP12PLR8C82451</t>
  </si>
  <si>
    <t>3005/371322403/00/000</t>
  </si>
  <si>
    <t>Manjunath Mallappa Medhedar</t>
  </si>
  <si>
    <t>AVENIS RIDE CONNECT EDITION</t>
  </si>
  <si>
    <t>AF218097613</t>
  </si>
  <si>
    <t>MB8EA12MHR8211729</t>
  </si>
  <si>
    <t>3005/371320452/00/000</t>
  </si>
  <si>
    <t>Prasannakumar  Kuriyavar</t>
  </si>
  <si>
    <t>AF218225365</t>
  </si>
  <si>
    <t>MB8DP12PLR8C82632</t>
  </si>
  <si>
    <t>3005/371326076/00/000</t>
  </si>
  <si>
    <t>SHILAVANT HALAPPA SIDDHALINGESH</t>
  </si>
  <si>
    <t>AF218223927</t>
  </si>
  <si>
    <t>MB8DP12PLR8C80179</t>
  </si>
  <si>
    <t>3005/371324683/00/000</t>
  </si>
  <si>
    <t>PATEL DASTAGIR SAB BAGALI</t>
  </si>
  <si>
    <t>AF215414078</t>
  </si>
  <si>
    <t>MB8DP12PLR8C82960</t>
  </si>
  <si>
    <t>3005/371318253/00/000</t>
  </si>
  <si>
    <t>Mahaboob Hatelasab Halli</t>
  </si>
  <si>
    <t>BURGMAN STREET 125 RIDE CONNECT EDITION</t>
  </si>
  <si>
    <t>AF218224862</t>
  </si>
  <si>
    <t>MB8EA112LR8400888</t>
  </si>
  <si>
    <t>3005/371218756/00/000</t>
  </si>
  <si>
    <t>Rajashekhar S Kuriyavar</t>
  </si>
  <si>
    <t>AF218225321</t>
  </si>
  <si>
    <t>MB8DP12PLR8C82620</t>
  </si>
  <si>
    <t>3005/371327033/00/000</t>
  </si>
  <si>
    <t>Riyaz H Gasmandi</t>
  </si>
  <si>
    <t>AF213869655</t>
  </si>
  <si>
    <t>MB8DP12PLR8C56995</t>
  </si>
  <si>
    <t>3005/371223524/00/000</t>
  </si>
  <si>
    <t>ANANDA  HARISHETTI</t>
  </si>
  <si>
    <t>AF213869496</t>
  </si>
  <si>
    <t>MB8DP12PLR8C56694</t>
  </si>
  <si>
    <t>3005/371321208/00/000</t>
  </si>
  <si>
    <t>RAMESH MALLAPPA UKKALI</t>
  </si>
  <si>
    <t>AF213874583</t>
  </si>
  <si>
    <t>MB8DP12PLR8C64193</t>
  </si>
  <si>
    <t>3005/371324032/00/000</t>
  </si>
  <si>
    <t>Somashekharayya  Kantimath</t>
  </si>
  <si>
    <t>AF213851829</t>
  </si>
  <si>
    <t>MB8DP12PKR8C23595</t>
  </si>
  <si>
    <t>3005/371311009/00/000</t>
  </si>
  <si>
    <t>ARISHADKHAN ABDULKHAN TELAGI</t>
  </si>
  <si>
    <t>AF213883287</t>
  </si>
  <si>
    <t>MB8DP12PLR8C81768</t>
  </si>
  <si>
    <t>3005/371313199/00/000</t>
  </si>
  <si>
    <t>Anita Tonashyal</t>
  </si>
  <si>
    <t>AF213883281</t>
  </si>
  <si>
    <t>MB8DP12PLR8C81772</t>
  </si>
  <si>
    <t>3005/371205986/00/000</t>
  </si>
  <si>
    <t>SHIVARAJ  TELAGI</t>
  </si>
  <si>
    <t>AF218225364</t>
  </si>
  <si>
    <t>MB8DP12PLR8C82631</t>
  </si>
  <si>
    <t>3005/371293001/00/000</t>
  </si>
  <si>
    <t>NA Sarafaraj  Indikar</t>
  </si>
  <si>
    <t>AF218225390</t>
  </si>
  <si>
    <t>MB8DP12PLR8C82744</t>
  </si>
  <si>
    <t>3005/371315898/00/000</t>
  </si>
  <si>
    <t>Reshma</t>
  </si>
  <si>
    <t>AF218225079</t>
  </si>
  <si>
    <t>MB8DP12PLR8C79598</t>
  </si>
  <si>
    <t>3005/371213560/00/000</t>
  </si>
  <si>
    <t>PINTU  RATHOD</t>
  </si>
  <si>
    <t>AF213883031</t>
  </si>
  <si>
    <t>MB8DP12PLR8C81421</t>
  </si>
  <si>
    <t>3005/371311743/00/000</t>
  </si>
  <si>
    <t>Chaitra Nurandagouda Kalagodi</t>
  </si>
  <si>
    <t>JK13EG7253184</t>
  </si>
  <si>
    <t>ME4JK13CKRG176100</t>
  </si>
  <si>
    <t>3005/371264087/00/000</t>
  </si>
  <si>
    <t>DAVALASAB BAGAWAN</t>
  </si>
  <si>
    <t>JK15EG7081816</t>
  </si>
  <si>
    <t>ME4JK158KRG081638</t>
  </si>
  <si>
    <t>3005/371262289/00/000</t>
  </si>
  <si>
    <t>VENKATESH SANGANGOUDA POLICEPATIL</t>
  </si>
  <si>
    <t>JF98EG6116824</t>
  </si>
  <si>
    <t>ME4JF98JLRG096721</t>
  </si>
  <si>
    <t>3005/371321047/00/000</t>
  </si>
  <si>
    <t>Muzammila Karadi</t>
  </si>
  <si>
    <t>JF99EW1162885</t>
  </si>
  <si>
    <t>ME4JF99ALRW075958</t>
  </si>
  <si>
    <t>3005/371324017/00/000</t>
  </si>
  <si>
    <t>Prakruti Ashok Channigavi</t>
  </si>
  <si>
    <t>JK15EG7105670</t>
  </si>
  <si>
    <t>ME4JK158LRG105450</t>
  </si>
  <si>
    <t>3005/371325134/00/000</t>
  </si>
  <si>
    <t>Governineal</t>
  </si>
  <si>
    <t>JK15EW4309239</t>
  </si>
  <si>
    <t>ME4JK155LRW309244</t>
  </si>
  <si>
    <t>3005/371321569/00/000</t>
  </si>
  <si>
    <t>Jagadeesh Hurakadli</t>
  </si>
  <si>
    <t>JK15EG7071420</t>
  </si>
  <si>
    <t>ME4JK158JRG071197</t>
  </si>
  <si>
    <t>3005/371263281/00/000</t>
  </si>
  <si>
    <t>PRABHU BASAPPA HONAWAD</t>
  </si>
  <si>
    <t>JK13EW7282116</t>
  </si>
  <si>
    <t>ME4JK13CJRW195569</t>
  </si>
  <si>
    <t>3005/371363317/00/000</t>
  </si>
  <si>
    <t>Rafik Rahiman</t>
  </si>
  <si>
    <t>JK15EG7079947</t>
  </si>
  <si>
    <t>ME4JK158KRG079804</t>
  </si>
  <si>
    <t>3005/371408954/00/000</t>
  </si>
  <si>
    <t>SOURABHA  GHORPADE</t>
  </si>
  <si>
    <t>JK15EG7095820</t>
  </si>
  <si>
    <t>ME4JK158LRG095698</t>
  </si>
  <si>
    <t>3005/371322308/00/000</t>
  </si>
  <si>
    <t>ISMAIL  NALBAND</t>
  </si>
  <si>
    <t xml:space="preserve">BAJAJ </t>
  </si>
  <si>
    <t>E30ARF22159</t>
  </si>
  <si>
    <t>MD2B35301RAF05042</t>
  </si>
  <si>
    <t>3005/371264573/00/000</t>
  </si>
  <si>
    <t>HANAMANT RAMAPPA PATIL</t>
  </si>
  <si>
    <t>E20ARG03984</t>
  </si>
  <si>
    <t>MD2C59204RAG29510</t>
  </si>
  <si>
    <t>3005/371258877/00/000</t>
  </si>
  <si>
    <t>Fayaz Ahmed Badeghar</t>
  </si>
  <si>
    <t>KA28EP5623</t>
  </si>
  <si>
    <t>SCV 100</t>
  </si>
  <si>
    <t>JF50ET5104280</t>
  </si>
  <si>
    <t>ME4JF507CHT108148</t>
  </si>
  <si>
    <t>3005/371207593/00/000</t>
  </si>
  <si>
    <t>Anil Kalakappa Kambi</t>
  </si>
  <si>
    <t>JK13EG7257745</t>
  </si>
  <si>
    <t>ME4JK13CKRG179545</t>
  </si>
  <si>
    <t>3005/371289064/00/000</t>
  </si>
  <si>
    <t>Renuka Mural</t>
  </si>
  <si>
    <t>JK13EG7271758</t>
  </si>
  <si>
    <t>ME4JK13CLRG190946</t>
  </si>
  <si>
    <t>3005/371323379/00/000</t>
  </si>
  <si>
    <t>Mahadevappa Bhaganna Ankalagi</t>
  </si>
  <si>
    <t>KA28ET4060</t>
  </si>
  <si>
    <t>JC65E72228673</t>
  </si>
  <si>
    <t>ME4JC65AGJ7147851</t>
  </si>
  <si>
    <t>3005/371352412/00/B00</t>
  </si>
  <si>
    <t>Saraswati Kavadimatti</t>
  </si>
  <si>
    <t>JF98EW6070630</t>
  </si>
  <si>
    <t>ME4JF98JLRW058107</t>
  </si>
  <si>
    <t>3005/371354240/00/000</t>
  </si>
  <si>
    <t>Sachina Valikara</t>
  </si>
  <si>
    <t>JF98EG6118825</t>
  </si>
  <si>
    <t>ME4JF98JLRG098431</t>
  </si>
  <si>
    <t>3005/371213920/00/000</t>
  </si>
  <si>
    <t>Bhimaraya s Sajjan</t>
  </si>
  <si>
    <t>KA28HA8134</t>
  </si>
  <si>
    <t>JF91EG1507869</t>
  </si>
  <si>
    <t>ME4JF914GMG513985</t>
  </si>
  <si>
    <t>3005/O/371223353/00/000</t>
  </si>
  <si>
    <t>2024-12-10T00:00:00</t>
  </si>
  <si>
    <t>2025-12-09T00:00:00</t>
  </si>
  <si>
    <t>Madhu S Babaleshwar</t>
  </si>
  <si>
    <t>JF99EW1155720</t>
  </si>
  <si>
    <t>ME4JF99ALRW072426</t>
  </si>
  <si>
    <t>3005/371324046/00/000</t>
  </si>
  <si>
    <t>Sidramappa Satyanaik</t>
  </si>
  <si>
    <t>KA28ED7212</t>
  </si>
  <si>
    <t>JF50ET0114418</t>
  </si>
  <si>
    <t>ME4JF501LDT114322</t>
  </si>
  <si>
    <t>3005/371176652/00/000</t>
  </si>
  <si>
    <t>2024-12-19T00:00:00</t>
  </si>
  <si>
    <t>2025-12-18T00:00:00</t>
  </si>
  <si>
    <t>RAMESH SHYAMRAO RATHOD</t>
  </si>
  <si>
    <t>JK15EG7043457</t>
  </si>
  <si>
    <t>ME4JK158HRG043299</t>
  </si>
  <si>
    <t>3005/371208541/00/000</t>
  </si>
  <si>
    <t>MAHIBOOB A MULLA</t>
  </si>
  <si>
    <t>KA28EF7866</t>
  </si>
  <si>
    <t>CB UNICORN</t>
  </si>
  <si>
    <t>KC09E86670702</t>
  </si>
  <si>
    <t>ME4KC09CBE8660450</t>
  </si>
  <si>
    <t>3005/371217822/00/B00</t>
  </si>
  <si>
    <t>RAJEEV MALLAYYA HIREMATH</t>
  </si>
  <si>
    <t>DIO 125 H SMART OBD2</t>
  </si>
  <si>
    <t>JF99EW2075244</t>
  </si>
  <si>
    <t>ME4JF99BLRW029863</t>
  </si>
  <si>
    <t>3005/371319616/00/000</t>
  </si>
  <si>
    <t>Umesh Gangaram Chavan</t>
  </si>
  <si>
    <t>KA28HH3197</t>
  </si>
  <si>
    <t>3012/371369170/00/000</t>
  </si>
  <si>
    <t>Malleshappa Siddappa Divanadavar Urf Anandagalla</t>
  </si>
  <si>
    <t>JK15EG7091541</t>
  </si>
  <si>
    <t>ME4JK158KRG091393</t>
  </si>
  <si>
    <t>3005/371189505/00/000</t>
  </si>
  <si>
    <t>Shruti Sharangoud Patil</t>
  </si>
  <si>
    <t>JK15EW7342937</t>
  </si>
  <si>
    <t>ME4JK158LRW342788</t>
  </si>
  <si>
    <t>3005/371209128/00/000</t>
  </si>
  <si>
    <t>SIDDAPPA  KOTARAGASTI</t>
  </si>
  <si>
    <t>KA28HE1759</t>
  </si>
  <si>
    <t>ACTIVA 6G STD OBD2</t>
  </si>
  <si>
    <t>JF91EG6115168</t>
  </si>
  <si>
    <t>ME4JF919JNG115130</t>
  </si>
  <si>
    <t>3005/O/371259082/00/B00</t>
  </si>
  <si>
    <t>Riyaz Ahmed Kudachi</t>
  </si>
  <si>
    <t>JK15EG4233553</t>
  </si>
  <si>
    <t>ME4JK155LRG233606</t>
  </si>
  <si>
    <t>3005/371214651/00/000</t>
  </si>
  <si>
    <t>Paravind Kumar Sharma</t>
  </si>
  <si>
    <t>KA28HF5865</t>
  </si>
  <si>
    <t>ACTIVA 125 SMART OBD2</t>
  </si>
  <si>
    <t>JK13EG8000217</t>
  </si>
  <si>
    <t>ME4JK13ECPG000136</t>
  </si>
  <si>
    <t>3005/O/371261520/00/B00</t>
  </si>
  <si>
    <t>Sachin Kanthu Dharwad</t>
  </si>
  <si>
    <t>JK13EG7268090</t>
  </si>
  <si>
    <t>ME4JK13CLRG188683</t>
  </si>
  <si>
    <t>3005/371280534/00/000</t>
  </si>
  <si>
    <t>Mallikarjun Sadappa Sudagadi</t>
  </si>
  <si>
    <t>KA28ED6519</t>
  </si>
  <si>
    <t>CB SHINE CBS LIMITED EDITION</t>
  </si>
  <si>
    <t>JC36E77799573</t>
  </si>
  <si>
    <t>ME4JC36JGD7530447</t>
  </si>
  <si>
    <t>3005/371305662/00/B00</t>
  </si>
  <si>
    <t>VITTAL PEERAPPA  WALIKAR</t>
  </si>
  <si>
    <t>KA28HA8101</t>
  </si>
  <si>
    <t>CB SHINE DISC</t>
  </si>
  <si>
    <t>JC85EG0325219</t>
  </si>
  <si>
    <t>ME4JC855FMG077947</t>
  </si>
  <si>
    <t>3005/O/371308331/00/B00</t>
  </si>
  <si>
    <t>Vikas Raju Kamble</t>
  </si>
  <si>
    <t>ACCESS 125 BS VI</t>
  </si>
  <si>
    <t>AF218206438</t>
  </si>
  <si>
    <t>MB8DP12PLR8C50638</t>
  </si>
  <si>
    <t>3005/371305126/00/000</t>
  </si>
  <si>
    <t xml:space="preserve">SIDDAPPA  SHARANAPPA KUMBAR </t>
  </si>
  <si>
    <t>JC85EG3312869</t>
  </si>
  <si>
    <t>ME4JC85JLRG209887</t>
  </si>
  <si>
    <t>2703003124P114062560</t>
  </si>
  <si>
    <t>MOUNESH  TIPPANNA NATIKAR</t>
  </si>
  <si>
    <t>JC85EG3315353</t>
  </si>
  <si>
    <t>ME4JC85JLRG211344</t>
  </si>
  <si>
    <t>2703003124P114062799</t>
  </si>
  <si>
    <t xml:space="preserve">DONGARISAB HUSENSAB MAIRA </t>
  </si>
  <si>
    <t>JC85EG3260428</t>
  </si>
  <si>
    <t>ME4JC85HJRG083154</t>
  </si>
  <si>
    <t>2703003124P114067937</t>
  </si>
  <si>
    <t>SANJEEV  HANAMANT KUMBAR</t>
  </si>
  <si>
    <t>JC85EG3315151</t>
  </si>
  <si>
    <t>ME4JC85JLRG211418</t>
  </si>
  <si>
    <t>2703003124P114071653</t>
  </si>
  <si>
    <t>JAKKAPPA  LAKKAPPA HIREKURUBAR</t>
  </si>
  <si>
    <t>JC85EG3315167</t>
  </si>
  <si>
    <t>ME4JC85JLRG211311</t>
  </si>
  <si>
    <t>2703003124P114080170</t>
  </si>
  <si>
    <t xml:space="preserve">SHIVASHARAN  GURUSIDDAPPA BADIGER </t>
  </si>
  <si>
    <t>JC94EG2212654</t>
  </si>
  <si>
    <t>ME4JC942KRG565424</t>
  </si>
  <si>
    <t>2703003124P114081039</t>
  </si>
  <si>
    <t xml:space="preserve">SANJAY KANNAPPA PATIL </t>
  </si>
  <si>
    <t>KC40EG3248983</t>
  </si>
  <si>
    <t>ME4KC404LRG247954</t>
  </si>
  <si>
    <t>2703003124P114082130</t>
  </si>
  <si>
    <t xml:space="preserve">PRASHANT SHARANAYYA MATH </t>
  </si>
  <si>
    <t>JC85EG3315166</t>
  </si>
  <si>
    <t>ME4JC85JLRG211241</t>
  </si>
  <si>
    <t>2703003124P114082387</t>
  </si>
  <si>
    <t xml:space="preserve">MAHESH  CHANDRAKANT HORAPETI </t>
  </si>
  <si>
    <t>JC85EG3315453</t>
  </si>
  <si>
    <t>ME4JC85JLRG211412</t>
  </si>
  <si>
    <t>2703003124P114082745</t>
  </si>
  <si>
    <t>RAMESH YAMANAPPA BAJANTHRI</t>
  </si>
  <si>
    <t>JC85EG3312687</t>
  </si>
  <si>
    <t>ME4JC85JLRG209835</t>
  </si>
  <si>
    <t>2703003124P114083960</t>
  </si>
  <si>
    <t>SIDDU UMALU CHAVAN</t>
  </si>
  <si>
    <t>JC94EG2289869</t>
  </si>
  <si>
    <t>ME4JC942LRG607598</t>
  </si>
  <si>
    <t>2703003124P114085437</t>
  </si>
  <si>
    <t xml:space="preserve">VINOD  MALLIKARJUN KADAPATTI </t>
  </si>
  <si>
    <t>JC94EG2296491</t>
  </si>
  <si>
    <t>ME4JC942LRG613218</t>
  </si>
  <si>
    <t>2703003124P114088813</t>
  </si>
  <si>
    <t xml:space="preserve">RAMESH  SHIVAPPA BAGI </t>
  </si>
  <si>
    <t>KC40EG3231794</t>
  </si>
  <si>
    <t>ME4KC404KRG231550</t>
  </si>
  <si>
    <t>2703003124P114095597</t>
  </si>
  <si>
    <t xml:space="preserve">MALLIKARJUN  NARASAPPA NEGINAL </t>
  </si>
  <si>
    <t>JC94EG2291578</t>
  </si>
  <si>
    <t>ME4JC942LRG608040</t>
  </si>
  <si>
    <t>2703003124P114096039</t>
  </si>
  <si>
    <t xml:space="preserve">PARVATHI SHARANAPPA BAGI </t>
  </si>
  <si>
    <t>JC85EG3251401</t>
  </si>
  <si>
    <t>ME4JC85JHRG171106</t>
  </si>
  <si>
    <t>2703003124P114096995</t>
  </si>
  <si>
    <t xml:space="preserve">KASHIRAY LAXMAN KAMANAKERI </t>
  </si>
  <si>
    <t>JC85EG3312302</t>
  </si>
  <si>
    <t>ME4JC85JLRG209489</t>
  </si>
  <si>
    <t>2703003124P114098276</t>
  </si>
  <si>
    <t>MAHMADARAPIK  DAVULASAB BORAMANI</t>
  </si>
  <si>
    <t>JC85EG3315448</t>
  </si>
  <si>
    <t>ME4JC85JLRG211363</t>
  </si>
  <si>
    <t>2703003124P114099533</t>
  </si>
  <si>
    <t>SALEEM HUSENSAB YAMBATNAL</t>
  </si>
  <si>
    <t>JC85EG3282574</t>
  </si>
  <si>
    <t>ME4JC85JKRG191359</t>
  </si>
  <si>
    <t>2703003124P114100012</t>
  </si>
  <si>
    <t xml:space="preserve">ASIF NABISAB NADAF </t>
  </si>
  <si>
    <t>JC94EG2174196</t>
  </si>
  <si>
    <t>ME4JC942JRG545737</t>
  </si>
  <si>
    <t>2703003124P114100106</t>
  </si>
  <si>
    <t>NINGAPPA TAMMANAGOL</t>
  </si>
  <si>
    <t>JC94EG2114670</t>
  </si>
  <si>
    <t>ME4JC942HRG514372</t>
  </si>
  <si>
    <t>2703003124P114118117</t>
  </si>
  <si>
    <t>05/12/2029</t>
  </si>
  <si>
    <t xml:space="preserve">PAIGAMBAR  GOLBILAL MOKHASI </t>
  </si>
  <si>
    <t>JC94EG2242655</t>
  </si>
  <si>
    <t>ME4JC942KRG582658</t>
  </si>
  <si>
    <t>2703003124P114129231</t>
  </si>
  <si>
    <t>AJAY  VISHVANATH SHINDE</t>
  </si>
  <si>
    <t>KC40EG3243527</t>
  </si>
  <si>
    <t>ME4KC404LRG243294</t>
  </si>
  <si>
    <t>2703003124P114130910</t>
  </si>
  <si>
    <t xml:space="preserve">BASHEER  LALSAB CHIRALDINNI </t>
  </si>
  <si>
    <t>KC40EG3243482</t>
  </si>
  <si>
    <t>ME4KC404LRG243236</t>
  </si>
  <si>
    <t>2703003124P114132192</t>
  </si>
  <si>
    <t xml:space="preserve">SUSHILABAI  SURESH PAWAR </t>
  </si>
  <si>
    <t>JC85EG3314130</t>
  </si>
  <si>
    <t>ME4JC85JLRG210621</t>
  </si>
  <si>
    <t>2703003124P114146681</t>
  </si>
  <si>
    <t xml:space="preserve">BASAVARAJ  RAMANNA ALUR </t>
  </si>
  <si>
    <t>JC85EG3312186</t>
  </si>
  <si>
    <t>ME4JC85JLRG209343</t>
  </si>
  <si>
    <t>2703003124P114148216</t>
  </si>
  <si>
    <t xml:space="preserve">BHIMARAY  MALAKAJAPPA TAVARAGERI </t>
  </si>
  <si>
    <t>JC85EG3307346</t>
  </si>
  <si>
    <t>ME4JC85JLRG206364</t>
  </si>
  <si>
    <t>2703003124P114149264</t>
  </si>
  <si>
    <t xml:space="preserve">LAKHAN KADAPPA KEMALAPUR </t>
  </si>
  <si>
    <t>JC94EG2291157</t>
  </si>
  <si>
    <t>ME4JC942LRG608118</t>
  </si>
  <si>
    <t>2703003124P114149835</t>
  </si>
  <si>
    <t xml:space="preserve">GAJANAN  MALLAPPA GUNDAGI </t>
  </si>
  <si>
    <t>JC85EG3314122</t>
  </si>
  <si>
    <t>ME4JC85JLRG210618</t>
  </si>
  <si>
    <t>2703003124P114151694</t>
  </si>
  <si>
    <t xml:space="preserve">MAHESH SHEKHAPPA HUKKERI </t>
  </si>
  <si>
    <t>KC40EG3236648</t>
  </si>
  <si>
    <t>ME4KC404LRG236665</t>
  </si>
  <si>
    <t>2703003124P114152305</t>
  </si>
  <si>
    <t xml:space="preserve">AMASIDDA  BEERAPPA LOKANDE </t>
  </si>
  <si>
    <t>JC85EG3199685</t>
  </si>
  <si>
    <t>ME4JC85JDRG137992</t>
  </si>
  <si>
    <t>2703003124P114153016</t>
  </si>
  <si>
    <t>BASAVARAJ  NAGAPPA INGALESHWAR</t>
  </si>
  <si>
    <t>JC85EG3315413</t>
  </si>
  <si>
    <t>ME4JC85JLRG211341</t>
  </si>
  <si>
    <t>2703003124P114153308</t>
  </si>
  <si>
    <t>BASAWARAJ  MALLIKARJUN KARIBAVI</t>
  </si>
  <si>
    <t>JC85EG3312367</t>
  </si>
  <si>
    <t>ME4JC85JLRG209593</t>
  </si>
  <si>
    <t>2703003124P114161898</t>
  </si>
  <si>
    <t>SHABBIR RAJESAB MARTUR</t>
  </si>
  <si>
    <t>JC85EG3308466</t>
  </si>
  <si>
    <t>ME4JC85JLRG206824</t>
  </si>
  <si>
    <t>2703003124P114163661</t>
  </si>
  <si>
    <t xml:space="preserve">VIJAYAKUMAR SOMALU RATHOD </t>
  </si>
  <si>
    <t>SP 160 DOUBLE DISC</t>
  </si>
  <si>
    <t>KC35EA6089603</t>
  </si>
  <si>
    <t>ME4KC35GJRA056162</t>
  </si>
  <si>
    <t>2703003124P114163856</t>
  </si>
  <si>
    <t>117477</t>
  </si>
  <si>
    <t>414</t>
  </si>
  <si>
    <t xml:space="preserve">SURESH ANNARAY BUDIHAL </t>
  </si>
  <si>
    <t>JC85EG3315178</t>
  </si>
  <si>
    <t>ME4JC85JLRG211261</t>
  </si>
  <si>
    <t>2703003124P114164029</t>
  </si>
  <si>
    <t xml:space="preserve">ALTAF  ALLABHAKSH NADAF </t>
  </si>
  <si>
    <t>JC85EG3312743</t>
  </si>
  <si>
    <t>ME4JC85JLRG209622</t>
  </si>
  <si>
    <t>2703003124P114164926</t>
  </si>
  <si>
    <t xml:space="preserve">GANESH SIDDAPPA HOSAMANI </t>
  </si>
  <si>
    <t>JC85EG3316331</t>
  </si>
  <si>
    <t>ME4JC85HMRG104667</t>
  </si>
  <si>
    <t>2703003124P114165061</t>
  </si>
  <si>
    <t xml:space="preserve">NASEEMBANU  RAJAHMED ARJUNAGI </t>
  </si>
  <si>
    <t>JC85EG3316529</t>
  </si>
  <si>
    <t>ME4JC85HMRG104659</t>
  </si>
  <si>
    <t>2703003124P114165908</t>
  </si>
  <si>
    <t>JAINUDDIN  SAIFANSAB MALAGHAN</t>
  </si>
  <si>
    <t>JC85EG3317282</t>
  </si>
  <si>
    <t>ME4JC85HMRG104847</t>
  </si>
  <si>
    <t>2703003124P114166059</t>
  </si>
  <si>
    <t>AKASH BABU TUKKONDA</t>
  </si>
  <si>
    <t>HA11E7RHKD0835</t>
  </si>
  <si>
    <t>MBLHAW225RHKK7913</t>
  </si>
  <si>
    <t>2703003124P114052298</t>
  </si>
  <si>
    <t>04/12/2029</t>
  </si>
  <si>
    <t>ARJUN PANDU RATHOD</t>
  </si>
  <si>
    <t>HA11E7RHKD0890</t>
  </si>
  <si>
    <t>MBLHAW223RHKK7960</t>
  </si>
  <si>
    <t>2703003124P114090079</t>
  </si>
  <si>
    <t xml:space="preserve">RIYAZ HASIMPATEL KHANNAVAR </t>
  </si>
  <si>
    <t>HA11E7RHJ04815</t>
  </si>
  <si>
    <t>MBLHAW220RHJ01958</t>
  </si>
  <si>
    <t>2703003124P114097377</t>
  </si>
  <si>
    <t>BASVARAJ MALLAPPA KOLHAR</t>
  </si>
  <si>
    <t>113</t>
  </si>
  <si>
    <t>HA11E8R5J51187</t>
  </si>
  <si>
    <t>MBLHAW235R5J01805</t>
  </si>
  <si>
    <t>2703003124P114131136</t>
  </si>
  <si>
    <t>JETTINGARAI CHANDRAM LONI</t>
  </si>
  <si>
    <t>HA11EBRHL00207</t>
  </si>
  <si>
    <t>MBLHAC043RHL00327</t>
  </si>
  <si>
    <t>2703003124P114135234</t>
  </si>
  <si>
    <t>HANAMANTAVVA BASAPPA WADDAR</t>
  </si>
  <si>
    <t>PLEASURE + XTEC BS6 FI DRS CAST MAT</t>
  </si>
  <si>
    <t>JF16E1RGL00226</t>
  </si>
  <si>
    <t>MBLJFW662RGL00094</t>
  </si>
  <si>
    <t>2703003124P114144575</t>
  </si>
  <si>
    <t>84543</t>
  </si>
  <si>
    <t>708</t>
  </si>
  <si>
    <t>MOTILAL SAMU PAWAR</t>
  </si>
  <si>
    <t>HA11E8R6K07180</t>
  </si>
  <si>
    <t>MBLHAW222R6K06027</t>
  </si>
  <si>
    <t>2703003124P114152282</t>
  </si>
  <si>
    <t xml:space="preserve">KARTIK    BAPU  HONAKERI </t>
  </si>
  <si>
    <t>JC94EG2276849</t>
  </si>
  <si>
    <t>ME4JC944KRG120355</t>
  </si>
  <si>
    <t>2703003124P114046236</t>
  </si>
  <si>
    <t>MALLANAGOUDA NINGANAGOUD PATIL</t>
  </si>
  <si>
    <t>JC94EG2253737</t>
  </si>
  <si>
    <t>ME4JC942KRG587454</t>
  </si>
  <si>
    <t>2703003124P114046646</t>
  </si>
  <si>
    <t>KIRANAGOUDA POORNANANDAHOUDA GOUDAR</t>
  </si>
  <si>
    <t>JC94EG2275428</t>
  </si>
  <si>
    <t>ME4JC942KRG599168</t>
  </si>
  <si>
    <t>2703003124P114046787</t>
  </si>
  <si>
    <t>BASAPPA  SHIVANAPPA BALAKUNDI</t>
  </si>
  <si>
    <t>JC85EG3311397</t>
  </si>
  <si>
    <t>ME4JC85JLRG209786</t>
  </si>
  <si>
    <t>2703003124P114046907</t>
  </si>
  <si>
    <t>NANDAKUMAR THANGARAJ NADAR</t>
  </si>
  <si>
    <t>KC40EG3247953</t>
  </si>
  <si>
    <t>ME4KC404LRG247732</t>
  </si>
  <si>
    <t>2703003124P114052313</t>
  </si>
  <si>
    <t>MAHANTESH TIPPANNA MADIVALAR</t>
  </si>
  <si>
    <t>KC40EG3226045</t>
  </si>
  <si>
    <t>ME4KC404KRG225920</t>
  </si>
  <si>
    <t>2703003124P114054974</t>
  </si>
  <si>
    <t>RAJASAB YAMANOORASAB MUDHOL</t>
  </si>
  <si>
    <t>JC85EG3312346</t>
  </si>
  <si>
    <t>ME4JC85JLRG209532</t>
  </si>
  <si>
    <t>2703003124P114056027</t>
  </si>
  <si>
    <t>YANKAPPA BHEEMAPPA</t>
  </si>
  <si>
    <t>JC85EG3312824</t>
  </si>
  <si>
    <t>ME4JC85JLRG209708</t>
  </si>
  <si>
    <t>2703003124P114057687</t>
  </si>
  <si>
    <t>SHASHIDHAR NAGAPPA AKKI</t>
  </si>
  <si>
    <t>JC85EG3311522</t>
  </si>
  <si>
    <t>ME4JC85JLRG209775</t>
  </si>
  <si>
    <t>2703003124P114057997</t>
  </si>
  <si>
    <t>YAMANOORAPPA HANUMAPPA LAVANDI</t>
  </si>
  <si>
    <t>KC40EG3246655</t>
  </si>
  <si>
    <t>ME4KC404LRG246541</t>
  </si>
  <si>
    <t>2703003124P114058303</t>
  </si>
  <si>
    <t>FARID MOHAMMAD GOUSE HURAKADLI</t>
  </si>
  <si>
    <t>JC85EG3312856</t>
  </si>
  <si>
    <t>ME4JC85JLRG209769</t>
  </si>
  <si>
    <t>2703003124P114059512</t>
  </si>
  <si>
    <t>SHRIKANTH VALU RATHOD</t>
  </si>
  <si>
    <t>JC85ED3540294</t>
  </si>
  <si>
    <t>ME4JC85HLRD174803</t>
  </si>
  <si>
    <t>2703003124P114070623</t>
  </si>
  <si>
    <t>82222</t>
  </si>
  <si>
    <t xml:space="preserve">BASAPPA YAMANAPPA JADATELI </t>
  </si>
  <si>
    <t>JC85EG3314443</t>
  </si>
  <si>
    <t>ME4JC85JLRG210835</t>
  </si>
  <si>
    <t>2703003124P114071458</t>
  </si>
  <si>
    <t>MAHAMMADGOUS RAJESAB JAMADAR</t>
  </si>
  <si>
    <t>JC94EG2349485</t>
  </si>
  <si>
    <t>ME4JC941MRG325043</t>
  </si>
  <si>
    <t>2703003124P114090120</t>
  </si>
  <si>
    <t>HANAMAPPA BHIMAPPA HOSAGOUDAR</t>
  </si>
  <si>
    <t>SP 125 DRUM</t>
  </si>
  <si>
    <t>JC94EG2209832</t>
  </si>
  <si>
    <t>ME4JC941JRG290622</t>
  </si>
  <si>
    <t>2703003124P114149427</t>
  </si>
  <si>
    <t>84418</t>
  </si>
  <si>
    <t>BASAVARAJ HANAMATAPPA SIRAGUNPI</t>
  </si>
  <si>
    <t>JC85EG3311318</t>
  </si>
  <si>
    <t>ME4JC85JLRG209787</t>
  </si>
  <si>
    <t>2703003124P114149954</t>
  </si>
  <si>
    <t>GYANAPPA SANGAPPA ANGADI</t>
  </si>
  <si>
    <t>JC94EG2339158</t>
  </si>
  <si>
    <t>ME4JC943LRG067385</t>
  </si>
  <si>
    <t>2703003124P114151345</t>
  </si>
  <si>
    <t>HANAMANT BHIMAPPA HULLANNAVAR</t>
  </si>
  <si>
    <t>KC40EG3247941</t>
  </si>
  <si>
    <t>ME4KC404LRG247672</t>
  </si>
  <si>
    <t>2703003124P114152241</t>
  </si>
  <si>
    <t>105831</t>
  </si>
  <si>
    <t>HAREESH GANGAPPA HOSAGOUDR</t>
  </si>
  <si>
    <t>KC40EG3251644</t>
  </si>
  <si>
    <t>ME4KC404LRG251379</t>
  </si>
  <si>
    <t>2703003124P114153257</t>
  </si>
  <si>
    <t>IRAPPA N CHAVAJ</t>
  </si>
  <si>
    <t>HC15EG1450338</t>
  </si>
  <si>
    <t>ME4HC152KRG450607</t>
  </si>
  <si>
    <t>2703003124P114079396</t>
  </si>
  <si>
    <t>63300</t>
  </si>
  <si>
    <t>NAMADEV L SHIRUR</t>
  </si>
  <si>
    <t>JC85EG3312189</t>
  </si>
  <si>
    <t>ME4JC85JLRG209400</t>
  </si>
  <si>
    <t>2703003124P114081429</t>
  </si>
  <si>
    <t>GIRISH N RAMATIRTH</t>
  </si>
  <si>
    <t>JC85EG3309164</t>
  </si>
  <si>
    <t>ME4JC85HLRG101849</t>
  </si>
  <si>
    <t>2703003124P114083318</t>
  </si>
  <si>
    <t>RAMEEZABI M JAHAGIRADAR</t>
  </si>
  <si>
    <t>KC40EG3234820</t>
  </si>
  <si>
    <t>ME4KC404LRG234531</t>
  </si>
  <si>
    <t>2703003124P114084723</t>
  </si>
  <si>
    <t>HANAMANT S TELI</t>
  </si>
  <si>
    <t>JC85EG3309258</t>
  </si>
  <si>
    <t>ME4JC85JLRG207414</t>
  </si>
  <si>
    <t>2703003124P114086839</t>
  </si>
  <si>
    <t>SURESH P MELAGADE</t>
  </si>
  <si>
    <t>JC85ED3533008</t>
  </si>
  <si>
    <t>ME4JC85JLRD359946</t>
  </si>
  <si>
    <t>2703003124P114090078</t>
  </si>
  <si>
    <t>BASAVARAJ G MANIKASHETTI</t>
  </si>
  <si>
    <t>CD 110</t>
  </si>
  <si>
    <t>JC89EG3104716</t>
  </si>
  <si>
    <t>ME4JC899LRG104714</t>
  </si>
  <si>
    <t>2703003124P114093824</t>
  </si>
  <si>
    <t>VINOD H CHANDANASHIV</t>
  </si>
  <si>
    <t>JC85EG3309877</t>
  </si>
  <si>
    <t>ME4JC85HLRG101729</t>
  </si>
  <si>
    <t>2703003124P114097413</t>
  </si>
  <si>
    <t>BASAVARAJ S LAMANI</t>
  </si>
  <si>
    <t>JC85EG3312239</t>
  </si>
  <si>
    <t>ME4JC85JLRG209435</t>
  </si>
  <si>
    <t>2703003124P114100696</t>
  </si>
  <si>
    <t>YALLAPPA D KARENNAVAR</t>
  </si>
  <si>
    <t>JC85ED3532997</t>
  </si>
  <si>
    <t>ME4JC85JLRD359663</t>
  </si>
  <si>
    <t>2703003124P114149287</t>
  </si>
  <si>
    <t>BASAVARAJ S AVATI</t>
  </si>
  <si>
    <t>KC35EA6090625</t>
  </si>
  <si>
    <t>ME4KC35GKRA056819</t>
  </si>
  <si>
    <t>2703003124P114153855</t>
  </si>
  <si>
    <t>ABDULAYAN K SAYYAD</t>
  </si>
  <si>
    <t>JC85EG3308501</t>
  </si>
  <si>
    <t>ME4JC85JLRG206853</t>
  </si>
  <si>
    <t>2703003124P114160323</t>
  </si>
  <si>
    <t>Rajesh Datta Shinde</t>
  </si>
  <si>
    <t>Athani, Belagavi</t>
  </si>
  <si>
    <t>25404</t>
  </si>
  <si>
    <t>36182</t>
  </si>
  <si>
    <t>0802003124P114048785</t>
  </si>
  <si>
    <t>04/12/2025</t>
  </si>
  <si>
    <t>Maralingappa Yallappa Nagarala</t>
  </si>
  <si>
    <t>Kudari Salawadgi Bijapur</t>
  </si>
  <si>
    <t>TEMPO TRAX_OBSOLETE</t>
  </si>
  <si>
    <t>15201</t>
  </si>
  <si>
    <t>24K03</t>
  </si>
  <si>
    <t>0802003124P114050769</t>
  </si>
  <si>
    <t>8922</t>
  </si>
  <si>
    <t>Amasidda Rathod</t>
  </si>
  <si>
    <t>Adavi Shankarling Gudi Road, Vasant Nagar, Bijapur</t>
  </si>
  <si>
    <t>63396</t>
  </si>
  <si>
    <t>01544</t>
  </si>
  <si>
    <t>0802003124P114070973</t>
  </si>
  <si>
    <t>Parasuram Sidli</t>
  </si>
  <si>
    <t>9886466076</t>
  </si>
  <si>
    <t>Moratagi Road Shivashankar Badavani, Sindagi, Bijapur</t>
  </si>
  <si>
    <t>93949</t>
  </si>
  <si>
    <t>59738</t>
  </si>
  <si>
    <t>0802003124P114079189</t>
  </si>
  <si>
    <t>Bandagisab Nadapa</t>
  </si>
  <si>
    <t>Kannolli , Bijapur</t>
  </si>
  <si>
    <t>CB SHINE (CBF 125F)</t>
  </si>
  <si>
    <t>41602</t>
  </si>
  <si>
    <t>00855</t>
  </si>
  <si>
    <t>0802003124P114082880</t>
  </si>
  <si>
    <t>Shivanand G Hiremath</t>
  </si>
  <si>
    <t>K S R T C Colony Gyang Bowdi Bijapur</t>
  </si>
  <si>
    <t>82213</t>
  </si>
  <si>
    <t>38621</t>
  </si>
  <si>
    <t>0802003124P114083189</t>
  </si>
  <si>
    <t>Dasharath Yaranal</t>
  </si>
  <si>
    <t>Kannal Bijapur</t>
  </si>
  <si>
    <t>11679</t>
  </si>
  <si>
    <t>28300</t>
  </si>
  <si>
    <t>0802003124P114083478</t>
  </si>
  <si>
    <t>Ramesh Kenganal</t>
  </si>
  <si>
    <t>Badiger Oni Managoli, Basavana Bagewadi, Bijapur</t>
  </si>
  <si>
    <t>49028</t>
  </si>
  <si>
    <t>30519</t>
  </si>
  <si>
    <t>0802003124P114083568</t>
  </si>
  <si>
    <t>Ajaykumar Nagaraj Natikar</t>
  </si>
  <si>
    <t>Devarahipparagi, Sindagi, Bijapur</t>
  </si>
  <si>
    <t>55651</t>
  </si>
  <si>
    <t>56279</t>
  </si>
  <si>
    <t>0802003124P114094053</t>
  </si>
  <si>
    <t>Shrikant Sugandhi</t>
  </si>
  <si>
    <t>Bijapur</t>
  </si>
  <si>
    <t>AVENGER 150</t>
  </si>
  <si>
    <t>149</t>
  </si>
  <si>
    <t>37869</t>
  </si>
  <si>
    <t>44473</t>
  </si>
  <si>
    <t>0802003124P114118471</t>
  </si>
  <si>
    <t>05/12/2025</t>
  </si>
  <si>
    <t>Zaheeruddin Babar I Ganihar</t>
  </si>
  <si>
    <t>Gyang Bawdi Near M G School Bijapur</t>
  </si>
  <si>
    <t>102</t>
  </si>
  <si>
    <t>08156</t>
  </si>
  <si>
    <t>85136</t>
  </si>
  <si>
    <t>0802003124P114120631</t>
  </si>
  <si>
    <t>Krishna Hanamant Jadhav</t>
  </si>
  <si>
    <t>Hotgi Road, Majrewadi, Solapur</t>
  </si>
  <si>
    <t>ALTO K10(2010 - 2019)</t>
  </si>
  <si>
    <t>998</t>
  </si>
  <si>
    <t>30186</t>
  </si>
  <si>
    <t>20593</t>
  </si>
  <si>
    <t>0802003124P114125480</t>
  </si>
  <si>
    <t>2704</t>
  </si>
  <si>
    <t>Haidarali Fattemohammed</t>
  </si>
  <si>
    <t>Kudgi Bijapur</t>
  </si>
  <si>
    <t>STAR CITY 110</t>
  </si>
  <si>
    <t>72452</t>
  </si>
  <si>
    <t>05403</t>
  </si>
  <si>
    <t>0802003124P114130868</t>
  </si>
  <si>
    <t>Malakari Ukamanal</t>
  </si>
  <si>
    <t>Madhabhavi Bijapur</t>
  </si>
  <si>
    <t>00276</t>
  </si>
  <si>
    <t>10660</t>
  </si>
  <si>
    <t>0802003124P114130998</t>
  </si>
  <si>
    <t>Baburay Bagali</t>
  </si>
  <si>
    <t>Basanal Indi Bijapur</t>
  </si>
  <si>
    <t>2006</t>
  </si>
  <si>
    <t>99508</t>
  </si>
  <si>
    <t>20816</t>
  </si>
  <si>
    <t>0802003124P114131441</t>
  </si>
  <si>
    <t>Bhairappa Bilur</t>
  </si>
  <si>
    <t>Managuli Basavana Bagewadi Bijapur</t>
  </si>
  <si>
    <t>123</t>
  </si>
  <si>
    <t>09691</t>
  </si>
  <si>
    <t>09319</t>
  </si>
  <si>
    <t>0802003124P114141856</t>
  </si>
  <si>
    <t>Shreekant Sindagi</t>
  </si>
  <si>
    <t>Khanapur Bijapur</t>
  </si>
  <si>
    <t>DISCOVER 150F</t>
  </si>
  <si>
    <t>144</t>
  </si>
  <si>
    <t>65591</t>
  </si>
  <si>
    <t>03712</t>
  </si>
  <si>
    <t>0802003124P114149340</t>
  </si>
  <si>
    <t>Kantayya Hiremath</t>
  </si>
  <si>
    <t>Neerabudihal, Badami, Bagalkot</t>
  </si>
  <si>
    <t>DREAM YUGA HET</t>
  </si>
  <si>
    <t>54919</t>
  </si>
  <si>
    <t>68324</t>
  </si>
  <si>
    <t>0802003124P114160304</t>
  </si>
  <si>
    <t>Ramesh Dundappa Karat</t>
  </si>
  <si>
    <t>Jambagi, Jamakhandi, Bagalkot</t>
  </si>
  <si>
    <t>Splendor Pro</t>
  </si>
  <si>
    <t>30938</t>
  </si>
  <si>
    <t>27465</t>
  </si>
  <si>
    <t>0802003124P114160452</t>
  </si>
  <si>
    <t>Kariyappa Yamanappa Madar</t>
  </si>
  <si>
    <t>Mallapur Bagalkot</t>
  </si>
  <si>
    <t>PLATINA 100KS</t>
  </si>
  <si>
    <t>20944</t>
  </si>
  <si>
    <t>08512</t>
  </si>
  <si>
    <t>0802003124P114161365</t>
  </si>
  <si>
    <t>Rafiqahmad Nadaf</t>
  </si>
  <si>
    <t>Baraimam Galli Jamakhandi Bagalkot</t>
  </si>
  <si>
    <t>34529</t>
  </si>
  <si>
    <t>10701</t>
  </si>
  <si>
    <t>0802003124P114162672</t>
  </si>
  <si>
    <t>Shahanaj Nadaf</t>
  </si>
  <si>
    <t>Mahalingeshwar Colony, Jamakhandi, Bagalkot</t>
  </si>
  <si>
    <t>SCOOTY PEP PLUS</t>
  </si>
  <si>
    <t>90</t>
  </si>
  <si>
    <t>40719</t>
  </si>
  <si>
    <t>12457</t>
  </si>
  <si>
    <t>0802003124P114167852</t>
  </si>
  <si>
    <t>KALLAPPA LAXMAN PUJERI</t>
  </si>
  <si>
    <t>KA49TA3073</t>
  </si>
  <si>
    <t>ZJG2TAP3705</t>
  </si>
  <si>
    <t>MBNBEBBBAJZG01280</t>
  </si>
  <si>
    <t>3380/02762341/000/00</t>
  </si>
  <si>
    <t>MAHADEVAPPA T</t>
  </si>
  <si>
    <t>SINDHNUR</t>
  </si>
  <si>
    <t>KA36TE1229</t>
  </si>
  <si>
    <t>ZNA2GCA8761</t>
  </si>
  <si>
    <t>MBNGAALKBNZA04832</t>
  </si>
  <si>
    <t>140522423430011586</t>
  </si>
  <si>
    <t>RUBINA</t>
  </si>
  <si>
    <t xml:space="preserve">PCV 3W </t>
  </si>
  <si>
    <t>CHANNABASAYYA BALEDAMATH</t>
  </si>
  <si>
    <t>DHARWAD</t>
  </si>
  <si>
    <t>MONTRA</t>
  </si>
  <si>
    <t>EPV 2.0</t>
  </si>
  <si>
    <t>T4810D112409030054</t>
  </si>
  <si>
    <t>P60K2412200003549</t>
  </si>
  <si>
    <t>140522423390068047</t>
  </si>
  <si>
    <t>SAGAR BELLAD</t>
  </si>
  <si>
    <t>Basanagouda Patil</t>
  </si>
  <si>
    <t>KA24TA6955</t>
  </si>
  <si>
    <t xml:space="preserve">521326411154 </t>
  </si>
  <si>
    <t xml:space="preserve">921315147815 </t>
  </si>
  <si>
    <t>BASAPPA GAURAV</t>
  </si>
  <si>
    <t>KA48TA2955</t>
  </si>
  <si>
    <t>P164</t>
  </si>
  <si>
    <t>2703003124P114092760</t>
  </si>
  <si>
    <t>KA48TA2956</t>
  </si>
  <si>
    <t>P165</t>
  </si>
  <si>
    <t>2703003124P114093022</t>
  </si>
  <si>
    <t>M T BANDYPPANAVARU</t>
  </si>
  <si>
    <t>KST3T368</t>
  </si>
  <si>
    <t>2703003124P114151270</t>
  </si>
  <si>
    <t>SATISH H KALLOLLI</t>
  </si>
  <si>
    <t>JC85EG3309156</t>
  </si>
  <si>
    <t>ME4JC85JLRG207733</t>
  </si>
  <si>
    <t>2703003124P114284218</t>
  </si>
  <si>
    <t>09/12/2024</t>
  </si>
  <si>
    <t>08/12/2029</t>
  </si>
  <si>
    <t>MAINUDDIN H AVATI</t>
  </si>
  <si>
    <t>JC85EG3309377</t>
  </si>
  <si>
    <t>ME4JC85JLRG207760</t>
  </si>
  <si>
    <t>2703003124P114285288</t>
  </si>
  <si>
    <t>DANESH S KSHATHRI</t>
  </si>
  <si>
    <t>JC89EG3108469</t>
  </si>
  <si>
    <t>ME4JC899LRG108346</t>
  </si>
  <si>
    <t>2703003124P114286396</t>
  </si>
  <si>
    <t xml:space="preserve">SHARANABASU  ANANDKUMAR HONAKATTII </t>
  </si>
  <si>
    <t>JC85EG3314351</t>
  </si>
  <si>
    <t>ME4JC85JLRG210764</t>
  </si>
  <si>
    <t>2703003124P114181622</t>
  </si>
  <si>
    <t>06/12/2029</t>
  </si>
  <si>
    <t xml:space="preserve">BASAVARAJ  KADAPPA SONDI </t>
  </si>
  <si>
    <t>JC85EG3317408</t>
  </si>
  <si>
    <t>ME4JC85HMRG105296</t>
  </si>
  <si>
    <t>2703003124P114198937</t>
  </si>
  <si>
    <t xml:space="preserve">SHRISHAIL DUNDAPPA UDAGI </t>
  </si>
  <si>
    <t>JC85EG3308864</t>
  </si>
  <si>
    <t>ME4JC85JLRG207267</t>
  </si>
  <si>
    <t>2703003124P114202464</t>
  </si>
  <si>
    <t>YAMANAPPA HUCHHAPPA KATTIMANI</t>
  </si>
  <si>
    <t>SP125 DISK</t>
  </si>
  <si>
    <t>JC94EG2351638</t>
  </si>
  <si>
    <t>ME4JC942MRG646066</t>
  </si>
  <si>
    <t>2703003124P114247887</t>
  </si>
  <si>
    <t xml:space="preserve">PRAKASH MURALIBUGGAYYA VIBHOOTI </t>
  </si>
  <si>
    <t>JC85EG3314494</t>
  </si>
  <si>
    <t>ME4JC85JLRG211371</t>
  </si>
  <si>
    <t>2703003124P114251646</t>
  </si>
  <si>
    <t>AKASH  UMESH JARANGE</t>
  </si>
  <si>
    <t>HC15EG1462165</t>
  </si>
  <si>
    <t>ME4HC152LRG461858</t>
  </si>
  <si>
    <t>2703003124P114273474</t>
  </si>
  <si>
    <t xml:space="preserve">BASAVARAJ  CHANNAPPA KANNUR </t>
  </si>
  <si>
    <t>JC85ED3544857</t>
  </si>
  <si>
    <t>ME4JC85JLRD366668</t>
  </si>
  <si>
    <t>2703003124P114273995</t>
  </si>
  <si>
    <t xml:space="preserve">SIDDARAM RAVUTAPPA DODAMANI </t>
  </si>
  <si>
    <t>JC94EG2291298</t>
  </si>
  <si>
    <t>ME4JC942LRG608143</t>
  </si>
  <si>
    <t>2703003124P114275030</t>
  </si>
  <si>
    <t xml:space="preserve">SHIVARAJA MELAPPA CHOUDRI </t>
  </si>
  <si>
    <t>JC85EG3314083</t>
  </si>
  <si>
    <t>ME4JC85JLRG210493</t>
  </si>
  <si>
    <t>2703003124P114282251</t>
  </si>
  <si>
    <t xml:space="preserve">VIKAS GOPAL ELAGI </t>
  </si>
  <si>
    <t>JC85ED3544991</t>
  </si>
  <si>
    <t>ME4JC85JLRD366629</t>
  </si>
  <si>
    <t>2703003124P114284367</t>
  </si>
  <si>
    <t xml:space="preserve">PARASHURAM  KISHAN NAYAK RATHOD </t>
  </si>
  <si>
    <t>JC85ED3543658</t>
  </si>
  <si>
    <t>ME4JC85JLRD365925</t>
  </si>
  <si>
    <t>2703003124P114284691</t>
  </si>
  <si>
    <t>MOOLCHAND JASRAJ JAIN</t>
  </si>
  <si>
    <t>HA11E8R5J69507</t>
  </si>
  <si>
    <t>MBLHAW227R5J10626</t>
  </si>
  <si>
    <t>2703003124P114201288</t>
  </si>
  <si>
    <t>SIDRAMAPPA YAMANAPPA SAPPURI</t>
  </si>
  <si>
    <t>HA11E8R5J69573</t>
  </si>
  <si>
    <t xml:space="preserve"> MBLHAW221R5J10685</t>
  </si>
  <si>
    <t>2703003124P114201440</t>
  </si>
  <si>
    <t>SHIVAPPA SHRISHAILAPPA HUGODI</t>
  </si>
  <si>
    <t>HA11E8R5J70136</t>
  </si>
  <si>
    <t>MBLHAW236R5J12912</t>
  </si>
  <si>
    <t>2703003124P114201486</t>
  </si>
  <si>
    <t>MOULALI LADASAB NADAF</t>
  </si>
  <si>
    <t>HA11ECRHK18247</t>
  </si>
  <si>
    <t>MBLHAW146RHK30774</t>
  </si>
  <si>
    <t>2703003124P114202109</t>
  </si>
  <si>
    <t>SACHIN MAHESHPPA HIPPARAGI</t>
  </si>
  <si>
    <t>HA11E8R5J70080</t>
  </si>
  <si>
    <t>MBLHAW237R5J12921</t>
  </si>
  <si>
    <t>2703003124P114202120</t>
  </si>
  <si>
    <t>GANGAPPA PADEPPA MADAR</t>
  </si>
  <si>
    <t>HA11E7RHJ09761</t>
  </si>
  <si>
    <t>MBLHAW221RHJ03685</t>
  </si>
  <si>
    <t>2703003124P114202270</t>
  </si>
  <si>
    <t>78996</t>
  </si>
  <si>
    <t>662</t>
  </si>
  <si>
    <t>RAMESH PARASHURAM DANDIN</t>
  </si>
  <si>
    <t>HA11E8R5J70044</t>
  </si>
  <si>
    <t>MBLHAW237R5J12918</t>
  </si>
  <si>
    <t>2703003124P114202384</t>
  </si>
  <si>
    <t>JAGADISH BASAVARAJ HADAPAD</t>
  </si>
  <si>
    <t>HA11ECR5H52589</t>
  </si>
  <si>
    <t>MBLHAW389R5H40119</t>
  </si>
  <si>
    <t>2703003124P114254972</t>
  </si>
  <si>
    <t>LALEMASHAK MAHIBOOBSAB NAIKODI</t>
  </si>
  <si>
    <t>HA11E8R6K06612</t>
  </si>
  <si>
    <t>MBLHAW222R6K06609</t>
  </si>
  <si>
    <t>2703003124P114265330</t>
  </si>
  <si>
    <t>SANTOSH BHEEMARAYA VANAKYAL</t>
  </si>
  <si>
    <t>HA11E7RHJ69475</t>
  </si>
  <si>
    <t>MBLHAW228RHJ73510</t>
  </si>
  <si>
    <t>2703003124P114266633</t>
  </si>
  <si>
    <t>BASAPPA CHANDAPPA HANGARGI</t>
  </si>
  <si>
    <t>HA11EBRHE03671</t>
  </si>
  <si>
    <t>MBLHAC040RHE03613</t>
  </si>
  <si>
    <t>2703003124P114267554</t>
  </si>
  <si>
    <t>SIDRAMAYYA SHANTHAYYA SARANGAMATHA</t>
  </si>
  <si>
    <t>HA11E8R5J69319</t>
  </si>
  <si>
    <t>MBLHAW230R5J12470</t>
  </si>
  <si>
    <t>2703003124P114269557</t>
  </si>
  <si>
    <t>MAHESH BHIMANAGOWDA BIRADAR</t>
  </si>
  <si>
    <t>HA11E8R5J69298</t>
  </si>
  <si>
    <t>MBLHAW239R5J12449</t>
  </si>
  <si>
    <t>2703003124P114270543</t>
  </si>
  <si>
    <t>DINESH KUMAR</t>
  </si>
  <si>
    <t>HA11E8R5L17537</t>
  </si>
  <si>
    <t>MBLHAW226R5L80351</t>
  </si>
  <si>
    <t>2703003124P114273987</t>
  </si>
  <si>
    <t>SOHAIL ANWAR UKALI</t>
  </si>
  <si>
    <t>HA11E7RHJ56558</t>
  </si>
  <si>
    <t>MBLHAW228RHJ54794</t>
  </si>
  <si>
    <t>2703003124P114280805</t>
  </si>
  <si>
    <t>KIRTI AMRUTLAL BAHETI</t>
  </si>
  <si>
    <t>MAESTRO EDGE VX</t>
  </si>
  <si>
    <t>JF33AAG4J01818</t>
  </si>
  <si>
    <t>MBLJF33AAG4J01865</t>
  </si>
  <si>
    <t>2703003124P114188754</t>
  </si>
  <si>
    <t>19865</t>
  </si>
  <si>
    <t>08/12/2024</t>
  </si>
  <si>
    <t>07/12/2025</t>
  </si>
  <si>
    <t>140</t>
  </si>
  <si>
    <t>989</t>
  </si>
  <si>
    <t>SHASHI GANGAPPA UPANAL</t>
  </si>
  <si>
    <t>JC85ED3539044</t>
  </si>
  <si>
    <t>ME4JC85JLRD363111</t>
  </si>
  <si>
    <t>2703003124P114205308</t>
  </si>
  <si>
    <t xml:space="preserve">RAFIK GAIBUSAB CHIKKUR </t>
  </si>
  <si>
    <t>JC85EG3314515</t>
  </si>
  <si>
    <t>ME4JC85JLRG210896</t>
  </si>
  <si>
    <t>2703003124P114206424</t>
  </si>
  <si>
    <t xml:space="preserve">MAHANTESH  AMBARESH GONDHALE </t>
  </si>
  <si>
    <t>KC40EG3243022</t>
  </si>
  <si>
    <t>ME4KC404LRG242800</t>
  </si>
  <si>
    <t>2703003124P114206706</t>
  </si>
  <si>
    <t>KIRAN REKHAPPA RATHOD</t>
  </si>
  <si>
    <t>JC85ED3539388</t>
  </si>
  <si>
    <t>ME4JC85JLRD363433</t>
  </si>
  <si>
    <t>2703003124P114206859</t>
  </si>
  <si>
    <t>SHIVANAND RANGAPPA SHIVAPOOR</t>
  </si>
  <si>
    <t>JC85EG3312808</t>
  </si>
  <si>
    <t>ME4JC85JLRG209747</t>
  </si>
  <si>
    <t>2703003124P114207107</t>
  </si>
  <si>
    <t>PRAKASH  KRISHNA  LAMANI</t>
  </si>
  <si>
    <t>JC85EG3306045</t>
  </si>
  <si>
    <t>ME4JC85HLRG100242</t>
  </si>
  <si>
    <t>2703003124P114207192</t>
  </si>
  <si>
    <t xml:space="preserve">BASAVARAJ HANUMANT GOPALI </t>
  </si>
  <si>
    <t>JC85ED3539218</t>
  </si>
  <si>
    <t>ME4JC85JLRD363275</t>
  </si>
  <si>
    <t>2703003124P114207427</t>
  </si>
  <si>
    <t xml:space="preserve">SHASHIKUMAR IRAPPA SHASTRI </t>
  </si>
  <si>
    <t>JC85EG3312832</t>
  </si>
  <si>
    <t>ME4JC85JLRG209712</t>
  </si>
  <si>
    <t>2703003124P114207571</t>
  </si>
  <si>
    <t xml:space="preserve">MANJUNATH PARASANAGOUDRU </t>
  </si>
  <si>
    <t>JC85EG3313505</t>
  </si>
  <si>
    <t>ME4JC85JLRG210423</t>
  </si>
  <si>
    <t>2703003124P114207652</t>
  </si>
  <si>
    <t xml:space="preserve">CHATRAPPA RENUKAPPA JABBAL </t>
  </si>
  <si>
    <t>JC85EG3312866</t>
  </si>
  <si>
    <t>ME4JC85JLRG209732</t>
  </si>
  <si>
    <t>2703003124P114207754</t>
  </si>
  <si>
    <t>Amasidda Sakri</t>
  </si>
  <si>
    <t>35775</t>
  </si>
  <si>
    <t>59190</t>
  </si>
  <si>
    <t>0802003124P114183898</t>
  </si>
  <si>
    <t>06/12/2025</t>
  </si>
  <si>
    <t>Ravi Savadi</t>
  </si>
  <si>
    <t>9902730200</t>
  </si>
  <si>
    <t>08624</t>
  </si>
  <si>
    <t>08702</t>
  </si>
  <si>
    <t>0802003124P114186863</t>
  </si>
  <si>
    <t>Hanamant Jibi</t>
  </si>
  <si>
    <t>NANO(2009 - 2011)</t>
  </si>
  <si>
    <t>624</t>
  </si>
  <si>
    <t>03304</t>
  </si>
  <si>
    <t>20062</t>
  </si>
  <si>
    <t>0802003124P114186922</t>
  </si>
  <si>
    <t>2669</t>
  </si>
  <si>
    <t>Shekh Mohammed Rafik</t>
  </si>
  <si>
    <t>54303</t>
  </si>
  <si>
    <t>39903</t>
  </si>
  <si>
    <t>0802003124P114187937</t>
  </si>
  <si>
    <t>Akash M Gowdageri</t>
  </si>
  <si>
    <t>61115</t>
  </si>
  <si>
    <t>31674</t>
  </si>
  <si>
    <t>0802003124P114191343</t>
  </si>
  <si>
    <t>Limbaji Lamani</t>
  </si>
  <si>
    <t>Royal Enfield</t>
  </si>
  <si>
    <t>350</t>
  </si>
  <si>
    <t>26510</t>
  </si>
  <si>
    <t>87184</t>
  </si>
  <si>
    <t>0802003124P114191964</t>
  </si>
  <si>
    <t>1366</t>
  </si>
  <si>
    <t>Sevu Chavan</t>
  </si>
  <si>
    <t>25850</t>
  </si>
  <si>
    <t>27688</t>
  </si>
  <si>
    <t>0802003124P114193084</t>
  </si>
  <si>
    <t>Salil Pandu</t>
  </si>
  <si>
    <t>YAMAHA MOTOR INDIA PVT LTD</t>
  </si>
  <si>
    <t>RX</t>
  </si>
  <si>
    <t>1995</t>
  </si>
  <si>
    <t>21-817</t>
  </si>
  <si>
    <t>21817</t>
  </si>
  <si>
    <t>0802003124P114194260</t>
  </si>
  <si>
    <t>Rajakumar Harijan</t>
  </si>
  <si>
    <t>18676</t>
  </si>
  <si>
    <t>15094</t>
  </si>
  <si>
    <t>0802003124P114198867</t>
  </si>
  <si>
    <t>Prashant Nadavinamani</t>
  </si>
  <si>
    <t>200</t>
  </si>
  <si>
    <t>29556</t>
  </si>
  <si>
    <t>39935</t>
  </si>
  <si>
    <t>0802003124P114199488</t>
  </si>
  <si>
    <t>Shantappa Hatti</t>
  </si>
  <si>
    <t>05506</t>
  </si>
  <si>
    <t>50181</t>
  </si>
  <si>
    <t>0802003124P114205327</t>
  </si>
  <si>
    <t>Sharanabasu Babu Kshatri</t>
  </si>
  <si>
    <t>71255</t>
  </si>
  <si>
    <t>07443</t>
  </si>
  <si>
    <t>0802003124P114237804</t>
  </si>
  <si>
    <t>08/12/2025</t>
  </si>
  <si>
    <t>Jagadeesh Basappa Meti</t>
  </si>
  <si>
    <t>ACTIVA 3G- SCV 110G</t>
  </si>
  <si>
    <t>98530</t>
  </si>
  <si>
    <t>99403</t>
  </si>
  <si>
    <t>0802003124P114249170</t>
  </si>
  <si>
    <t>Ayubsha Hasansha Makandar</t>
  </si>
  <si>
    <t>64882</t>
  </si>
  <si>
    <t>64877</t>
  </si>
  <si>
    <t>0802003124P114256397</t>
  </si>
  <si>
    <t>Sharankumar Pirappa Jotekhan</t>
  </si>
  <si>
    <t>PASSION PRO DRUM SELFCAST</t>
  </si>
  <si>
    <t>60449</t>
  </si>
  <si>
    <t>09881</t>
  </si>
  <si>
    <t>0802003124P114256636</t>
  </si>
  <si>
    <t>Anil Jnaneshwar Shindhe</t>
  </si>
  <si>
    <t>03076</t>
  </si>
  <si>
    <t>01451</t>
  </si>
  <si>
    <t>0802003124P114256945</t>
  </si>
  <si>
    <t>Veeresh Sabanna Sannabasappanavar</t>
  </si>
  <si>
    <t>R15 MOTOR CYCLE</t>
  </si>
  <si>
    <t>27314</t>
  </si>
  <si>
    <t>27505</t>
  </si>
  <si>
    <t>0802003124P114256981</t>
  </si>
  <si>
    <t>Sikandar Mulla</t>
  </si>
  <si>
    <t>HF DLX SELF ALLOY</t>
  </si>
  <si>
    <t>00247</t>
  </si>
  <si>
    <t>00129</t>
  </si>
  <si>
    <t>0802003124P114257066</t>
  </si>
  <si>
    <t>Rajashekhar Hajappa Yadahalli</t>
  </si>
  <si>
    <t>LIVO 110</t>
  </si>
  <si>
    <t>48100</t>
  </si>
  <si>
    <t>30542</t>
  </si>
  <si>
    <t>0802003124P114257217</t>
  </si>
  <si>
    <t>Abdul Rajak Javali</t>
  </si>
  <si>
    <t>Boxer</t>
  </si>
  <si>
    <t>1992</t>
  </si>
  <si>
    <t>05970</t>
  </si>
  <si>
    <t>05927</t>
  </si>
  <si>
    <t>0802003124P114257343</t>
  </si>
  <si>
    <t>Shreeshail Balappa Wandal</t>
  </si>
  <si>
    <t>22324</t>
  </si>
  <si>
    <t>18100</t>
  </si>
  <si>
    <t>0802003124P114257389</t>
  </si>
  <si>
    <t>Sangamesh Ramachandra Padashetty</t>
  </si>
  <si>
    <t>X BLADE</t>
  </si>
  <si>
    <t>13878</t>
  </si>
  <si>
    <t>13814</t>
  </si>
  <si>
    <t>0802003124P114257883</t>
  </si>
  <si>
    <t>Shivanand Masaraddi</t>
  </si>
  <si>
    <t>CB UNICORN 150</t>
  </si>
  <si>
    <t>97234</t>
  </si>
  <si>
    <t>97242</t>
  </si>
  <si>
    <t>0802003124P114257948</t>
  </si>
  <si>
    <t>Mallikarjun Ramanagoud Patil</t>
  </si>
  <si>
    <t>08529</t>
  </si>
  <si>
    <t>31995</t>
  </si>
  <si>
    <t>0802003124P114257995</t>
  </si>
  <si>
    <t>Praveen Iranna Rayakoti</t>
  </si>
  <si>
    <t>2020</t>
  </si>
  <si>
    <t>75832</t>
  </si>
  <si>
    <t>84297</t>
  </si>
  <si>
    <t>0802003124P114258039</t>
  </si>
  <si>
    <t>Mahammadpaigambar Bagawan</t>
  </si>
  <si>
    <t>CLASSIC LEGENDS PVT  LTD</t>
  </si>
  <si>
    <t>JAWA 42</t>
  </si>
  <si>
    <t>295</t>
  </si>
  <si>
    <t>2021</t>
  </si>
  <si>
    <t>02030</t>
  </si>
  <si>
    <t>57090</t>
  </si>
  <si>
    <t>0802003124P114258095</t>
  </si>
  <si>
    <t>Pramod Ratnakar</t>
  </si>
  <si>
    <t>07215</t>
  </si>
  <si>
    <t>08422</t>
  </si>
  <si>
    <t>0802003124P114258320</t>
  </si>
  <si>
    <t>Hanamanth Pattanad</t>
  </si>
  <si>
    <t>SPLENDOR +</t>
  </si>
  <si>
    <t>47950</t>
  </si>
  <si>
    <t>37190</t>
  </si>
  <si>
    <t>0802003124P114258365</t>
  </si>
  <si>
    <t>Suresh Vittal Rathod</t>
  </si>
  <si>
    <t>70340</t>
  </si>
  <si>
    <t>70722</t>
  </si>
  <si>
    <t>0802003124P114258763</t>
  </si>
  <si>
    <t>Shankaranand Chavan</t>
  </si>
  <si>
    <t>09646</t>
  </si>
  <si>
    <t>06350</t>
  </si>
  <si>
    <t>0802003124P114258921</t>
  </si>
  <si>
    <t>Ashok Gundappa Madabhavi</t>
  </si>
  <si>
    <t>G9977</t>
  </si>
  <si>
    <t>54159</t>
  </si>
  <si>
    <t>0802003124P114258971</t>
  </si>
  <si>
    <t>Vithoba Ramachandra Duddagi</t>
  </si>
  <si>
    <t>44619</t>
  </si>
  <si>
    <t>31970</t>
  </si>
  <si>
    <t>0802003124P114283946</t>
  </si>
  <si>
    <t xml:space="preserve">Rudragouda Biradar </t>
  </si>
  <si>
    <t>1997</t>
  </si>
  <si>
    <t>08319</t>
  </si>
  <si>
    <t>09281</t>
  </si>
  <si>
    <t>0802003124P114284316</t>
  </si>
  <si>
    <t>Irappa Kanamadi</t>
  </si>
  <si>
    <t>XL100 HD I-TOUCH START BS VI</t>
  </si>
  <si>
    <t>2022</t>
  </si>
  <si>
    <t>01703</t>
  </si>
  <si>
    <t>58352</t>
  </si>
  <si>
    <t>0802003124P114287208</t>
  </si>
  <si>
    <t>Vidya Hiremath</t>
  </si>
  <si>
    <t>SCOOTY PEP</t>
  </si>
  <si>
    <t>03862</t>
  </si>
  <si>
    <t>55305</t>
  </si>
  <si>
    <t>0802003124P114287604</t>
  </si>
  <si>
    <t>JATTINGARAY UPPAR</t>
  </si>
  <si>
    <t>KA28HE4239</t>
  </si>
  <si>
    <t>JC89EG1171391</t>
  </si>
  <si>
    <t>ME4JC897LNG171137</t>
  </si>
  <si>
    <t>3005/O/371436405/00/B00</t>
  </si>
  <si>
    <t>NA Sachin  Gulgenavar</t>
  </si>
  <si>
    <t>KA28ES7299</t>
  </si>
  <si>
    <t>JC65ET2106245</t>
  </si>
  <si>
    <t>ME4JC65ADJT067696</t>
  </si>
  <si>
    <t>3005/371458991/00/B00</t>
  </si>
  <si>
    <t>SANGAPPA S PATTANASHETTI</t>
  </si>
  <si>
    <t>KA28EX1184</t>
  </si>
  <si>
    <t>JF50EG0397177</t>
  </si>
  <si>
    <t>ME4JF50ALKG397183</t>
  </si>
  <si>
    <t>3005/371371603/00/B00</t>
  </si>
  <si>
    <t>Adbul Razak S Madhbavi</t>
  </si>
  <si>
    <t>KA28HG1917</t>
  </si>
  <si>
    <t>JF99EW1003661</t>
  </si>
  <si>
    <t>ME4JF99AGPW001661</t>
  </si>
  <si>
    <t>3005/O/371438002/00/B00</t>
  </si>
  <si>
    <t>MAHANTESH  HUGAR</t>
  </si>
  <si>
    <t>KA28HG7974</t>
  </si>
  <si>
    <t>JC85EG3100646</t>
  </si>
  <si>
    <t>ME4JC85JKPG077896</t>
  </si>
  <si>
    <t>3005/O/371382705/00/B00</t>
  </si>
  <si>
    <t>MAHAMADAHANIF  SUTAR</t>
  </si>
  <si>
    <t>KA28HH2855</t>
  </si>
  <si>
    <t>3012/371585608/00/000</t>
  </si>
  <si>
    <t>Saiyad Ahmmad Nadaf</t>
  </si>
  <si>
    <t>JK15EG7046308</t>
  </si>
  <si>
    <t>ME4JK158HRG046200</t>
  </si>
  <si>
    <t>3005/371533132/00/000</t>
  </si>
  <si>
    <t>MADHAV  SHAHAPUR</t>
  </si>
  <si>
    <t>KA28HH3732</t>
  </si>
  <si>
    <t>JF99EW1038048</t>
  </si>
  <si>
    <t>ME4JF998LPW022737</t>
  </si>
  <si>
    <t>3005/O/371391539/00/000</t>
  </si>
  <si>
    <t>23/12/2024</t>
  </si>
  <si>
    <t>22/12/2025</t>
  </si>
  <si>
    <t>BHAGYASHREE  BADANIKAI</t>
  </si>
  <si>
    <t>JF98EG5063222</t>
  </si>
  <si>
    <t>ME4JF98HLRG030160</t>
  </si>
  <si>
    <t>3005/371395302/00/000</t>
  </si>
  <si>
    <t>SP 125 DISC</t>
  </si>
  <si>
    <t>JC94EG0427549</t>
  </si>
  <si>
    <t>ME4JC942MPG239559</t>
  </si>
  <si>
    <t>3005/O/371367383/00/000</t>
  </si>
  <si>
    <t>14/12/2024</t>
  </si>
  <si>
    <t>13/12/2025</t>
  </si>
  <si>
    <t>SHIVARAJA  E GANGANAHALLI</t>
  </si>
  <si>
    <t>3012/371543481/00/000</t>
  </si>
  <si>
    <t>3012/371436410/00/000</t>
  </si>
  <si>
    <t>SARASWATI SIDDAPPA NATIKAR</t>
  </si>
  <si>
    <t>JK15EG7115594</t>
  </si>
  <si>
    <t>ME4JK158MRG115429</t>
  </si>
  <si>
    <t>3005/371384711/00/000</t>
  </si>
  <si>
    <t>Rajakumar Koppa</t>
  </si>
  <si>
    <t>JF99EW1160180</t>
  </si>
  <si>
    <t>ME4JF99ALRW074561</t>
  </si>
  <si>
    <t>3005/371407711/00/000</t>
  </si>
  <si>
    <t>Bhagyashree Bagalkot</t>
  </si>
  <si>
    <t>JK15EG7115603</t>
  </si>
  <si>
    <t>ME4JK158MRG115524</t>
  </si>
  <si>
    <t>3005/371408812/00/000</t>
  </si>
  <si>
    <t>NAJEERAHMAD  JAMADAR</t>
  </si>
  <si>
    <t>KA28EL7577</t>
  </si>
  <si>
    <t>JC65ET0404822</t>
  </si>
  <si>
    <t>ME4JC652FGT131841</t>
  </si>
  <si>
    <t>3005/371458060/00/B00</t>
  </si>
  <si>
    <t>Muralidhar Jahagirdar</t>
  </si>
  <si>
    <t>KA28EJ8821</t>
  </si>
  <si>
    <t>ACTIVA 3G</t>
  </si>
  <si>
    <t>JF50ET2295560</t>
  </si>
  <si>
    <t>ME4JF504DFT294642</t>
  </si>
  <si>
    <t>3005/371531525/00/000</t>
  </si>
  <si>
    <t>26/12/2024</t>
  </si>
  <si>
    <t>25/12/2025</t>
  </si>
  <si>
    <t>SHANTHAPPA S PADANUR</t>
  </si>
  <si>
    <t>KA02HW5834</t>
  </si>
  <si>
    <t>CB SHINE SP CBS</t>
  </si>
  <si>
    <t>JC36E77903937</t>
  </si>
  <si>
    <t>ME4JC36KJD7296377</t>
  </si>
  <si>
    <t>3005/371382528/00/B00</t>
  </si>
  <si>
    <t>BANDENAWAJ  MADANSANAYAGHAR</t>
  </si>
  <si>
    <t>KA28EX1149</t>
  </si>
  <si>
    <t>JC65EG0229271</t>
  </si>
  <si>
    <t>ME4JC65DLKG122167</t>
  </si>
  <si>
    <t>3005/371385478/00/B00</t>
  </si>
  <si>
    <t>Sanjeevakumar E Yashwanth Shivasharan</t>
  </si>
  <si>
    <t>KA28EZ9690</t>
  </si>
  <si>
    <t>JF91EG1319833</t>
  </si>
  <si>
    <t>ME4JF914MLG320323</t>
  </si>
  <si>
    <t>3005/O/371432842/00/B00</t>
  </si>
  <si>
    <t>Abbasali Karimasab Kankarapeer</t>
  </si>
  <si>
    <t>JF98EG6118403</t>
  </si>
  <si>
    <t>ME4JF98JLRG098392</t>
  </si>
  <si>
    <t>3005/371394004/00/000</t>
  </si>
  <si>
    <t>Devappa</t>
  </si>
  <si>
    <t>JF98EG6116768</t>
  </si>
  <si>
    <t>ME4JF98JLRG096673</t>
  </si>
  <si>
    <t>3005/371464621/00/000</t>
  </si>
  <si>
    <t>Harish Narayanakeri</t>
  </si>
  <si>
    <t>JK13EG7249273</t>
  </si>
  <si>
    <t>ME4JK13CKRG173017</t>
  </si>
  <si>
    <t>3005/371411176/00/000</t>
  </si>
  <si>
    <t>Ryuvanabi Teli</t>
  </si>
  <si>
    <t>JK13EG7254604</t>
  </si>
  <si>
    <t>ME4JK13CLRG182930</t>
  </si>
  <si>
    <t>3005/371459774/00/000</t>
  </si>
  <si>
    <t>MAHANTESHD  KOTIMATH</t>
  </si>
  <si>
    <t>KA29EL3925</t>
  </si>
  <si>
    <t>JF91EG6124840</t>
  </si>
  <si>
    <t>ME4JF919KNG124682</t>
  </si>
  <si>
    <t>3005/O/371385710/00/B00</t>
  </si>
  <si>
    <t>Ramappa Sannappanavar</t>
  </si>
  <si>
    <t>JK15EG7048024</t>
  </si>
  <si>
    <t>ME4JK158HRG047808</t>
  </si>
  <si>
    <t>3005/371193456/00/000</t>
  </si>
  <si>
    <t>SANGAYYA  KULAKARNI</t>
  </si>
  <si>
    <t>JF99EW2071665</t>
  </si>
  <si>
    <t>ME4JF999KRW037538</t>
  </si>
  <si>
    <t>3005/371219809/00/000</t>
  </si>
  <si>
    <t>NABISAB  NADAF</t>
  </si>
  <si>
    <t>JK15EG7105675</t>
  </si>
  <si>
    <t>ME4JK158LRG105456</t>
  </si>
  <si>
    <t>3005/371408810/00/000</t>
  </si>
  <si>
    <t>Modinama</t>
  </si>
  <si>
    <t>JF99EW1162577</t>
  </si>
  <si>
    <t>ME4JF99ALRW075864</t>
  </si>
  <si>
    <t>3005/371458705/00/000</t>
  </si>
  <si>
    <t>Parappa Basappa Kalagati</t>
  </si>
  <si>
    <t>JK15EG7081802</t>
  </si>
  <si>
    <t>ME4JK158KRG081640</t>
  </si>
  <si>
    <t>3005/371440249/00/000</t>
  </si>
  <si>
    <t>Aishwarya Sagar Naykar</t>
  </si>
  <si>
    <t>JF99EW1161755</t>
  </si>
  <si>
    <t>ME4JF99ALRW075400</t>
  </si>
  <si>
    <t>3005/371188520/00/000</t>
  </si>
  <si>
    <t>BASAVAPRABHU KOTIMATH</t>
  </si>
  <si>
    <t>KA29EM8509</t>
  </si>
  <si>
    <t>HC15EG1154374</t>
  </si>
  <si>
    <t>ME4HC152KPG154089</t>
  </si>
  <si>
    <t>3005/O/371389618/00/B00</t>
  </si>
  <si>
    <t>Kousarbanu Adawani</t>
  </si>
  <si>
    <t>JK15EW5827428</t>
  </si>
  <si>
    <t>ME4JK156FRW825744</t>
  </si>
  <si>
    <t>3005/371459369/00/000</t>
  </si>
  <si>
    <t>Ramesh  Bhajantri</t>
  </si>
  <si>
    <t>JK13EG7243473</t>
  </si>
  <si>
    <t>ME4JK13CKRG168636</t>
  </si>
  <si>
    <t>3005/371409539/00/000</t>
  </si>
  <si>
    <t>V L KAMBARA</t>
  </si>
  <si>
    <t>JK15EG6120481</t>
  </si>
  <si>
    <t>ME4JK157KRG120370</t>
  </si>
  <si>
    <t>3005/371409061/00/000</t>
  </si>
  <si>
    <t>Sangeeta Vatar</t>
  </si>
  <si>
    <t>JK15EG7071962</t>
  </si>
  <si>
    <t>ME4JK158JRG071757</t>
  </si>
  <si>
    <t>3005/371550568/00/000</t>
  </si>
  <si>
    <t>2025-12-08T00:00:00</t>
  </si>
  <si>
    <t>DHANARAJ S BILAGIKAR</t>
  </si>
  <si>
    <t>AF213884259</t>
  </si>
  <si>
    <t>MB8DP12PLR8C82808</t>
  </si>
  <si>
    <t>3005/371454358/00/000</t>
  </si>
  <si>
    <t>VIJAY R KORABAR</t>
  </si>
  <si>
    <t>AF218225352</t>
  </si>
  <si>
    <t>MB8DP12PLR8C82612</t>
  </si>
  <si>
    <t>3005/371461562/00/000</t>
  </si>
  <si>
    <t>Jaffar Sharif Bagayat Brood</t>
  </si>
  <si>
    <t>AF213883410</t>
  </si>
  <si>
    <t>MB8DP12PLR8C82319</t>
  </si>
  <si>
    <t>3005/371465149/00/000</t>
  </si>
  <si>
    <t>ABDULGAFAR IMMANNAVAR</t>
  </si>
  <si>
    <t>ACCESS 125 SE DISC CBS FI</t>
  </si>
  <si>
    <t>AF213883004</t>
  </si>
  <si>
    <t>MB8DP12PLR8C80234</t>
  </si>
  <si>
    <t>3005/371431000/00/000</t>
  </si>
  <si>
    <t>Kishor Kasat</t>
  </si>
  <si>
    <t>E20ARG40987</t>
  </si>
  <si>
    <t>MD2C59205RAH34783</t>
  </si>
  <si>
    <t>3005/371457863/00/000</t>
  </si>
  <si>
    <t>Laxman R  Muttatti</t>
  </si>
  <si>
    <t>E20ARG40978</t>
  </si>
  <si>
    <t>MD2C59206RAH34775</t>
  </si>
  <si>
    <t>3005/371458649/00/000</t>
  </si>
  <si>
    <t>THE PRESIDENT THE PRESIDENT BLDE ASSOCIATION</t>
  </si>
  <si>
    <t>KA28B5837</t>
  </si>
  <si>
    <t>C99416</t>
  </si>
  <si>
    <t>3379/04183501/000/00</t>
  </si>
  <si>
    <t>21/12/2024</t>
  </si>
  <si>
    <t>20/12/2025</t>
  </si>
  <si>
    <t>MAHAVEER TOPANNAVAR</t>
  </si>
  <si>
    <t>KA29B0190</t>
  </si>
  <si>
    <t>BHARATBENZ</t>
  </si>
  <si>
    <t>3123 R</t>
  </si>
  <si>
    <t>400950D0014445</t>
  </si>
  <si>
    <t>MEC2241CAFP014199</t>
  </si>
  <si>
    <t>610700312410004758</t>
  </si>
  <si>
    <t>ROLLOVER</t>
  </si>
  <si>
    <t>AKARSH SHETTY</t>
  </si>
  <si>
    <t>KA05NJ9115</t>
  </si>
  <si>
    <t>D13A681722</t>
  </si>
  <si>
    <t>MA3FHEB1S00C89961</t>
  </si>
  <si>
    <t>201150020824700203000000</t>
  </si>
  <si>
    <t>ABDUL SHAFI</t>
  </si>
  <si>
    <t>KA36Z8199</t>
  </si>
  <si>
    <t>D4FAPM031781</t>
  </si>
  <si>
    <t>MALPA813LPM701034</t>
  </si>
  <si>
    <t>202550020924700069500000</t>
  </si>
  <si>
    <t>KA0NG0456</t>
  </si>
  <si>
    <t>INNOVA CRYSTA</t>
  </si>
  <si>
    <t>2GDA692640</t>
  </si>
  <si>
    <t>MBJAB3EM202583793~1122</t>
  </si>
  <si>
    <t>202550020824700054000000</t>
  </si>
  <si>
    <t>ADITHYA TYRE</t>
  </si>
  <si>
    <t>KA34C5993</t>
  </si>
  <si>
    <t>SUPRO</t>
  </si>
  <si>
    <t>XUN6L33216</t>
  </si>
  <si>
    <t>MA1FN2XURN6L57397</t>
  </si>
  <si>
    <t>132/02/17/1225/MTP/0000101940</t>
  </si>
  <si>
    <t>CHOLAMANDALAM MS</t>
  </si>
  <si>
    <t>NAGARAJ SINGH</t>
  </si>
  <si>
    <t>KA36N7206</t>
  </si>
  <si>
    <t>SWIFT DZIRE</t>
  </si>
  <si>
    <t>D13A2940813</t>
  </si>
  <si>
    <t>MA3FJEB1S00124246</t>
  </si>
  <si>
    <t>3362/03825544/000/00</t>
  </si>
  <si>
    <t>RAVIHAL SANGMESH</t>
  </si>
  <si>
    <t>KA36Z0353</t>
  </si>
  <si>
    <t>K12NP1502986</t>
  </si>
  <si>
    <t>MBHHWB13SPJ559922</t>
  </si>
  <si>
    <t>202550020824700054200000</t>
  </si>
  <si>
    <t>KA36EU2550</t>
  </si>
  <si>
    <t>KC31EA1186909</t>
  </si>
  <si>
    <t>ME4KC315LKA186891</t>
  </si>
  <si>
    <t>OG-25-1316-1802-00001166</t>
  </si>
  <si>
    <t>IFFCO</t>
  </si>
  <si>
    <t>XF000040</t>
  </si>
  <si>
    <t>MAHMAD AMEER HUSSAIN</t>
  </si>
  <si>
    <t>KA21N4938</t>
  </si>
  <si>
    <t>SUMO</t>
  </si>
  <si>
    <t>3.0CR401DWY622996</t>
  </si>
  <si>
    <t>MAT446248D9D11958</t>
  </si>
  <si>
    <t>N1618748</t>
  </si>
  <si>
    <t>2018634009440046</t>
  </si>
  <si>
    <t>MS SHIVAJEE DOORS AND SANITARY WARE</t>
  </si>
  <si>
    <t>UP32LE6147</t>
  </si>
  <si>
    <t>VENUE SX 1.4 CRDI</t>
  </si>
  <si>
    <t>D4FCKM914628</t>
  </si>
  <si>
    <t>MALFC81CLKM065707</t>
  </si>
  <si>
    <t>3362/03827758/000/00</t>
  </si>
  <si>
    <t>Mr BRIJESH KUMAR</t>
  </si>
  <si>
    <t>UP32UN5607</t>
  </si>
  <si>
    <t>2308S014749</t>
  </si>
  <si>
    <t>MBX0009TF2J326980</t>
  </si>
  <si>
    <t>Mr LAVAKUSHA PATHAK</t>
  </si>
  <si>
    <t>UP32VN0881</t>
  </si>
  <si>
    <t>2309S018285</t>
  </si>
  <si>
    <t>MBX0009TF2K338097</t>
  </si>
  <si>
    <t>Mr SUNIL KUMAR PAL</t>
  </si>
  <si>
    <t>UP32VN2279</t>
  </si>
  <si>
    <t>2309S019022</t>
  </si>
  <si>
    <t>MBX0009TF2K338130</t>
  </si>
  <si>
    <t>Ram Pratap</t>
  </si>
  <si>
    <t>UP33CT3723</t>
  </si>
  <si>
    <t>Maxima C</t>
  </si>
  <si>
    <t>BBXWPE41404</t>
  </si>
  <si>
    <t>MD2C17AX0PWE09800</t>
  </si>
  <si>
    <t>POCMVGC0100085605</t>
  </si>
  <si>
    <t>3615890000</t>
  </si>
  <si>
    <t>MR. GYANENDRA AWASTHI</t>
  </si>
  <si>
    <t>UP32LU5453</t>
  </si>
  <si>
    <t>CRETA 1.5 CRDI MT E</t>
  </si>
  <si>
    <t>D4FALM134334</t>
  </si>
  <si>
    <t>MALPA813LLM102033</t>
  </si>
  <si>
    <t>MRS REETA SINGH</t>
  </si>
  <si>
    <t>UP32LW7655</t>
  </si>
  <si>
    <t>I20 SPORTZ 1.2</t>
  </si>
  <si>
    <t>G4LFLV049393</t>
  </si>
  <si>
    <t>MALBH512LLM027407</t>
  </si>
  <si>
    <t>0802003124P114280529</t>
  </si>
  <si>
    <t>SUDHANSHU SAINI</t>
  </si>
  <si>
    <t>JC94ED2109059</t>
  </si>
  <si>
    <t>ME4JC941LRD101959</t>
  </si>
  <si>
    <t>OG-25-1316-1826-00019027</t>
  </si>
  <si>
    <t>HASHMI BANO</t>
  </si>
  <si>
    <t>JK15ED7095968</t>
  </si>
  <si>
    <t>ME4JK158LRD095891</t>
  </si>
  <si>
    <t>OG-25-1316-1826-00019038</t>
  </si>
  <si>
    <t>ABHISHEK YADAV</t>
  </si>
  <si>
    <t>JC94ED2109251</t>
  </si>
  <si>
    <t>ME4JC941LRD101881</t>
  </si>
  <si>
    <t>OG-25-1316-1826-00019066</t>
  </si>
  <si>
    <t>VEER SINGH GAHLAUT</t>
  </si>
  <si>
    <t>JC94ED2101870</t>
  </si>
  <si>
    <t>ME4JC942LRD196809</t>
  </si>
  <si>
    <t>OG-25-1316-1826-00019063</t>
  </si>
  <si>
    <t>MR. SURJAN</t>
  </si>
  <si>
    <t>EEV1248M2498763</t>
  </si>
  <si>
    <t>M5LEEY2H24K007547</t>
  </si>
  <si>
    <t>108041/31/25/003488</t>
  </si>
  <si>
    <t>MR. SURAJ</t>
  </si>
  <si>
    <t>EEV1248M24H0411</t>
  </si>
  <si>
    <t>M5LEVPHR24K001095</t>
  </si>
  <si>
    <t>108041/31/25/003489</t>
  </si>
  <si>
    <t>RAKESH KUMAR PANDEY</t>
  </si>
  <si>
    <t>NRJM241100172</t>
  </si>
  <si>
    <t>MD9NRJKEK24207172</t>
  </si>
  <si>
    <t>3004/371655905/00/000</t>
  </si>
  <si>
    <t>PRADEEP KUMAR MISHRA</t>
  </si>
  <si>
    <t>APE</t>
  </si>
  <si>
    <t>A4L1798006</t>
  </si>
  <si>
    <t>MBX000AZB3L472385</t>
  </si>
  <si>
    <t>POCMVGC0100085997</t>
  </si>
  <si>
    <t>Sheikh Mostakin</t>
  </si>
  <si>
    <t>OD10F3876</t>
  </si>
  <si>
    <t>GTPZ139990</t>
  </si>
  <si>
    <t>MB1G3HYD0GPTV9631</t>
  </si>
  <si>
    <t>POCMVGC0100085009</t>
  </si>
  <si>
    <t>MANAS RANJAN SAMANTARAY</t>
  </si>
  <si>
    <t>OD33G3330</t>
  </si>
  <si>
    <t>POLO 1.5 TDI HIGHLINE</t>
  </si>
  <si>
    <t>CWX119827</t>
  </si>
  <si>
    <t>MEXK15608GT036951</t>
  </si>
  <si>
    <t>55010231240100003734</t>
  </si>
  <si>
    <t>MOHD ASLAM</t>
  </si>
  <si>
    <t>UP32CX3853</t>
  </si>
  <si>
    <t>HA10EA9HK07232</t>
  </si>
  <si>
    <t>MBLHA10EE9HK07232</t>
  </si>
  <si>
    <t>D177718752</t>
  </si>
  <si>
    <t>UP70BW6537</t>
  </si>
  <si>
    <t>SPLENDOR PRO</t>
  </si>
  <si>
    <t>F41093</t>
  </si>
  <si>
    <t>F36426</t>
  </si>
  <si>
    <t>201620070124701030200000</t>
  </si>
  <si>
    <t>MOHAN SINGH</t>
  </si>
  <si>
    <t>AZAD ALI</t>
  </si>
  <si>
    <t>UP70CB8255</t>
  </si>
  <si>
    <t>0E6CD2205089</t>
  </si>
  <si>
    <t>MD634KE61D2C72766</t>
  </si>
  <si>
    <t>201620070124701030600000</t>
  </si>
  <si>
    <t>BABLOO</t>
  </si>
  <si>
    <t>00027</t>
  </si>
  <si>
    <t>MD9VERC24ML674027</t>
  </si>
  <si>
    <t>3004/371719612/00/000</t>
  </si>
  <si>
    <t>TANVEER AHMAD</t>
  </si>
  <si>
    <t>00179</t>
  </si>
  <si>
    <t>MD9VERC24LL674179</t>
  </si>
  <si>
    <t>3004/371713273/00/000</t>
  </si>
  <si>
    <t>MRS MAHIMA</t>
  </si>
  <si>
    <t>0802003124P114331381</t>
  </si>
  <si>
    <t>DHXPRE22213</t>
  </si>
  <si>
    <t>MD2B68BX8RPE48309</t>
  </si>
  <si>
    <t>MISS RINA</t>
  </si>
  <si>
    <t>0802003124P114333400</t>
  </si>
  <si>
    <t>DHXPRH95979</t>
  </si>
  <si>
    <t>MD2B68BX9RPH35724</t>
  </si>
  <si>
    <t>MRS RUBI BANO</t>
  </si>
  <si>
    <t>0802003124P114334466</t>
  </si>
  <si>
    <t>DHXPRH98786</t>
  </si>
  <si>
    <t>MD2B68BX5RPH39415</t>
  </si>
  <si>
    <t>MISS SHAN MATI</t>
  </si>
  <si>
    <t>0802003124P114336732</t>
  </si>
  <si>
    <t>DHXPRF09451</t>
  </si>
  <si>
    <t>MD2B68BX1RPF13243</t>
  </si>
  <si>
    <t>MISS MANISHA</t>
  </si>
  <si>
    <t>0802003124P114337771</t>
  </si>
  <si>
    <t>DHXPRM91735</t>
  </si>
  <si>
    <t>MD2B68BX9RPM13825</t>
  </si>
  <si>
    <t>MR FAISAL</t>
  </si>
  <si>
    <t>0802003124P114329133</t>
  </si>
  <si>
    <t>DHXPRG68363</t>
  </si>
  <si>
    <t>MD2B68BX2RPG11195</t>
  </si>
  <si>
    <t>MR MOHD JISHAN</t>
  </si>
  <si>
    <t>0802003124P114331229</t>
  </si>
  <si>
    <t>DHXPRF83489</t>
  </si>
  <si>
    <t>MD2B68BXXRPF42837</t>
  </si>
  <si>
    <t>MR SAFEENA BANO</t>
  </si>
  <si>
    <t>0802003124P114331974</t>
  </si>
  <si>
    <t>DHXPRG57726</t>
  </si>
  <si>
    <t>MD2B68BX2RPG04411</t>
  </si>
  <si>
    <t>MR AFJAL ALI</t>
  </si>
  <si>
    <t>0802003124P114332251</t>
  </si>
  <si>
    <t>DHXPRF19119</t>
  </si>
  <si>
    <t>MD2B68BX5RPF23001</t>
  </si>
  <si>
    <t>MR VIPUL SINGH</t>
  </si>
  <si>
    <t>0802003124P114332790</t>
  </si>
  <si>
    <t>PFXPRG29240</t>
  </si>
  <si>
    <t>MD2B63AX0RPG40599</t>
  </si>
  <si>
    <t>MR SANDEEP KUMAR</t>
  </si>
  <si>
    <t>0802003124P114333342</t>
  </si>
  <si>
    <t>DHXPRH73545</t>
  </si>
  <si>
    <t>MD2B68BX6RPH20226</t>
  </si>
  <si>
    <t>TW10122400000155</t>
  </si>
  <si>
    <t>TW10122400000153</t>
  </si>
  <si>
    <t>TW10122400000151</t>
  </si>
  <si>
    <t>TW10122400000148</t>
  </si>
  <si>
    <t>FAISAL</t>
  </si>
  <si>
    <t>TW10122400000144</t>
  </si>
  <si>
    <t>MR MOHD SAHIL</t>
  </si>
  <si>
    <t>0802003124P114337547</t>
  </si>
  <si>
    <t>DHXPRH75939</t>
  </si>
  <si>
    <t>MD2B68BX7RPH20221</t>
  </si>
  <si>
    <t>MR MU AJAM</t>
  </si>
  <si>
    <t>PULSAR N</t>
  </si>
  <si>
    <t>0802003124P114340272</t>
  </si>
  <si>
    <t>PDXPRE65286</t>
  </si>
  <si>
    <t>MD2C41CX2RPF62693</t>
  </si>
  <si>
    <t>TW10122400000161</t>
  </si>
  <si>
    <t>TW10122400000160</t>
  </si>
  <si>
    <t>MR MAHESH KUMAR</t>
  </si>
  <si>
    <t>0802003124P114328798</t>
  </si>
  <si>
    <t>JZXPRH74539</t>
  </si>
  <si>
    <t>MD2C19BX8RPH61773</t>
  </si>
  <si>
    <t>MR RAM BAKSH</t>
  </si>
  <si>
    <t>0802003124P114330097</t>
  </si>
  <si>
    <t>DHXPRH98350</t>
  </si>
  <si>
    <t>MD2B68BX7RPH39464</t>
  </si>
  <si>
    <t>MR HARISHCHANDRA TIWARI</t>
  </si>
  <si>
    <t>0802003124P114330866</t>
  </si>
  <si>
    <t>PFXPRH50940</t>
  </si>
  <si>
    <t>MD2C21AX3RPH63236</t>
  </si>
  <si>
    <t>MR RADHE SHYAM YADAV</t>
  </si>
  <si>
    <t>0802003124P114332518</t>
  </si>
  <si>
    <t>DHXPRH03346</t>
  </si>
  <si>
    <t>MD2B68BX8RPH44835</t>
  </si>
  <si>
    <t>MR SWAMI NATH</t>
  </si>
  <si>
    <t>0802003124P114334776</t>
  </si>
  <si>
    <t>DHXPRG56782</t>
  </si>
  <si>
    <t>MD2B68BX8RPG04171</t>
  </si>
  <si>
    <t>TW10122400000142</t>
  </si>
  <si>
    <t>TW10122400000147</t>
  </si>
  <si>
    <t>TW10122400000167</t>
  </si>
  <si>
    <t>TW10122400000171</t>
  </si>
  <si>
    <t>TW10122400000163</t>
  </si>
  <si>
    <t>MR AVADHESH KUMAR</t>
  </si>
  <si>
    <t>0802003124P114336023</t>
  </si>
  <si>
    <t>PFXPRG83044</t>
  </si>
  <si>
    <t>MD2B63AX6RPG21314</t>
  </si>
  <si>
    <t>MR TAUHEED AHMAD</t>
  </si>
  <si>
    <t>0802003124P114336929</t>
  </si>
  <si>
    <t>PDXPRC84569</t>
  </si>
  <si>
    <t>MD2C41CX3RPC54044</t>
  </si>
  <si>
    <t>TW10122400000173</t>
  </si>
  <si>
    <t>TW10122400000178</t>
  </si>
  <si>
    <t>MANOJ KUMAR TIWARI</t>
  </si>
  <si>
    <t>PFYRHH66274</t>
  </si>
  <si>
    <t>MD2A76AY4HRH65479</t>
  </si>
  <si>
    <t>3005/371692761/00/000</t>
  </si>
  <si>
    <t>UP44AQ9967</t>
  </si>
  <si>
    <t>CHANDAN BAJAJ</t>
  </si>
  <si>
    <t>TW10122400000181</t>
  </si>
  <si>
    <t>SHUBHAM MATHUR</t>
  </si>
  <si>
    <t>JC94EG2265055</t>
  </si>
  <si>
    <t>ME4JC942LRG641581</t>
  </si>
  <si>
    <t>OG-25-1316-1826-00019100</t>
  </si>
  <si>
    <t>YASPAL SINGH</t>
  </si>
  <si>
    <t>KHERI</t>
  </si>
  <si>
    <t>UP31BR7455</t>
  </si>
  <si>
    <t>JF91EG0363407</t>
  </si>
  <si>
    <t>ME4JF913BMG363763</t>
  </si>
  <si>
    <t>3005/O/371541489/00/B00</t>
  </si>
  <si>
    <t>TRIVEDI HONDA</t>
  </si>
  <si>
    <t>PREMBAHADUR BHIMBAHADUR BOHARA</t>
  </si>
  <si>
    <t>UP31BU6586</t>
  </si>
  <si>
    <t>JC83EG2108979</t>
  </si>
  <si>
    <t>ME4JC835JMG050191</t>
  </si>
  <si>
    <t>3005/O/371677838/00/B00</t>
  </si>
  <si>
    <t>GYA PRASAD</t>
  </si>
  <si>
    <t>UP32JV1132</t>
  </si>
  <si>
    <t>JC71ET1039182</t>
  </si>
  <si>
    <t>ME4JC716EHT014501</t>
  </si>
  <si>
    <t>D177774371</t>
  </si>
  <si>
    <t>SAUMYA SRIVASTAVA</t>
  </si>
  <si>
    <t>ATUL YADAV</t>
  </si>
  <si>
    <t>605 DI PS</t>
  </si>
  <si>
    <t>NRE5SDE0251</t>
  </si>
  <si>
    <t>MBNWEBD9JRNE01804</t>
  </si>
  <si>
    <t>D177759301</t>
  </si>
  <si>
    <t>KAMLESH KUMAR</t>
  </si>
  <si>
    <t>391360SGM32258</t>
  </si>
  <si>
    <t>MBNCA49AJRTM31558</t>
  </si>
  <si>
    <t>D177709975</t>
  </si>
  <si>
    <t>RAM ASRE</t>
  </si>
  <si>
    <t>391360SGL31012</t>
  </si>
  <si>
    <t>MBNCA49AJRTL30689</t>
  </si>
  <si>
    <t>D177760889</t>
  </si>
  <si>
    <t>VIMLESH</t>
  </si>
  <si>
    <t>391360SGN35273</t>
  </si>
  <si>
    <t>MBNCA49AJRTN33860</t>
  </si>
  <si>
    <t>D177758879</t>
  </si>
  <si>
    <t>POWERTRAC 439 RDX</t>
  </si>
  <si>
    <t>E3811881</t>
  </si>
  <si>
    <t>T053708355DN</t>
  </si>
  <si>
    <t>D177736629</t>
  </si>
  <si>
    <t>SAHDUL HASAN</t>
  </si>
  <si>
    <t>E30WRH49918</t>
  </si>
  <si>
    <t>MD2B943000RWH67453</t>
  </si>
  <si>
    <t>3004/371649642/00/000</t>
  </si>
  <si>
    <t>ANUJ SAHU</t>
  </si>
  <si>
    <t>E30WRH50017</t>
  </si>
  <si>
    <t>MD2B94300RWH66965</t>
  </si>
  <si>
    <t>3004/371654606/00/000</t>
  </si>
  <si>
    <t>NARESH CHANDRA YADAV</t>
  </si>
  <si>
    <t>E30WRH49238</t>
  </si>
  <si>
    <t>MD2B9430XRWH66634</t>
  </si>
  <si>
    <t>3004/371651173/00/000</t>
  </si>
  <si>
    <t>KUSHLAVATI</t>
  </si>
  <si>
    <t>E30WRH48887</t>
  </si>
  <si>
    <t>MD2B94304RWH66581</t>
  </si>
  <si>
    <t>3004/371653079/00/000</t>
  </si>
  <si>
    <t>MR SITARAM</t>
  </si>
  <si>
    <t>AZXWRH69671</t>
  </si>
  <si>
    <t>MD2B25BX0RWH23123</t>
  </si>
  <si>
    <t>POCMVGC0100086926</t>
  </si>
  <si>
    <t>ANUJ SHUKLA</t>
  </si>
  <si>
    <t>AZXWRH69363</t>
  </si>
  <si>
    <t>MD2B47AX6RWH60491</t>
  </si>
  <si>
    <t>POCMVPC0100151239</t>
  </si>
  <si>
    <t>MANOJ KUMAR</t>
  </si>
  <si>
    <t>AZXWRF74232</t>
  </si>
  <si>
    <t>MD2B17AX4RWF40954</t>
  </si>
  <si>
    <t>POCMVPC0100151248</t>
  </si>
  <si>
    <t>AZXWRE12008</t>
  </si>
  <si>
    <t>MD2B17AX0RWE33786</t>
  </si>
  <si>
    <t>POCMVPC0100151245</t>
  </si>
  <si>
    <t>VIKAS ENTERPRISES</t>
  </si>
  <si>
    <t>BBXWRH15173</t>
  </si>
  <si>
    <t>MD2C17AXXRWJ31679</t>
  </si>
  <si>
    <t>POCMVGC0100087010</t>
  </si>
  <si>
    <t>MILK MADE FOODS INDIA</t>
  </si>
  <si>
    <t>AZXWRJ83913</t>
  </si>
  <si>
    <t>MD2B25BX4RWJ24027</t>
  </si>
  <si>
    <t>POCMVGC0100087021</t>
  </si>
  <si>
    <t>GULSHAN KUMAR</t>
  </si>
  <si>
    <t>AZXWRG05064</t>
  </si>
  <si>
    <t>MD2B17AX2RWG43449</t>
  </si>
  <si>
    <t>POCMVPC0100151291</t>
  </si>
  <si>
    <t>SHIV KUMAR</t>
  </si>
  <si>
    <t>E30WRH50493</t>
  </si>
  <si>
    <t>MD2B94309RWH68035</t>
  </si>
  <si>
    <t>3004/371721648/00/000</t>
  </si>
  <si>
    <t>AKASH GAUTAM</t>
  </si>
  <si>
    <t>E30WRH49239</t>
  </si>
  <si>
    <t>MD2B94305RWH66637</t>
  </si>
  <si>
    <t>3004/371729192/00/000</t>
  </si>
  <si>
    <t>ABS101223596</t>
  </si>
  <si>
    <t>ABS101223599</t>
  </si>
  <si>
    <t>ABS101223597</t>
  </si>
  <si>
    <t>ABS101223598</t>
  </si>
  <si>
    <t>ABS101223607</t>
  </si>
  <si>
    <t>ABS101223610</t>
  </si>
  <si>
    <t>ABS101223611</t>
  </si>
  <si>
    <t>ABS101223609</t>
  </si>
  <si>
    <t>ABS101223616</t>
  </si>
  <si>
    <t>ABS101223620</t>
  </si>
  <si>
    <t>ABS101223624</t>
  </si>
  <si>
    <t>ABS101223625</t>
  </si>
  <si>
    <t>ABS101223627</t>
  </si>
  <si>
    <t>MR RAJESH GIRI</t>
  </si>
  <si>
    <t>E30WRH51098</t>
  </si>
  <si>
    <t>MD2B94309RWH68231</t>
  </si>
  <si>
    <t>3004/371685938/00/000</t>
  </si>
  <si>
    <t>ABS101223608</t>
  </si>
  <si>
    <t>LACHHI RAM RAJBHAR</t>
  </si>
  <si>
    <t>APE CITY NXT PLUS</t>
  </si>
  <si>
    <t>TBP0SJ13006894</t>
  </si>
  <si>
    <t>MBX0009HF1J223666</t>
  </si>
  <si>
    <t>D177723633</t>
  </si>
  <si>
    <t>KHUSHI MOTOR</t>
  </si>
  <si>
    <t>LPG</t>
  </si>
  <si>
    <t>SHIVANSHU SAINI</t>
  </si>
  <si>
    <t>UP44AD4006</t>
  </si>
  <si>
    <t>I10 SPORTZ 1.1 LPG</t>
  </si>
  <si>
    <t>MALAM51DLEM585473H</t>
  </si>
  <si>
    <t>45010031246760004810</t>
  </si>
  <si>
    <t>GANGA SHARAN SINGH</t>
  </si>
  <si>
    <t>UP41BD8426</t>
  </si>
  <si>
    <t>EG5GN1006464</t>
  </si>
  <si>
    <t>MD626CG58N1G21039</t>
  </si>
  <si>
    <t>D177738952</t>
  </si>
  <si>
    <t>HOP BARABANKI</t>
  </si>
  <si>
    <t>RAJU SINGH</t>
  </si>
  <si>
    <t>UP32FY8977</t>
  </si>
  <si>
    <t>HA10ETEHJ21160</t>
  </si>
  <si>
    <t>MBLHA10BJEH25904</t>
  </si>
  <si>
    <t>D177745952</t>
  </si>
  <si>
    <t>VIKAS SINGH</t>
  </si>
  <si>
    <t>Mr NAVIN RAHISAHMED PATHAN</t>
  </si>
  <si>
    <t>GUJRAT</t>
  </si>
  <si>
    <t>GJ16AV3336</t>
  </si>
  <si>
    <t>LPT 3118 CR</t>
  </si>
  <si>
    <t>81D84474347</t>
  </si>
  <si>
    <t>MAT466457J5D11745</t>
  </si>
  <si>
    <t>P0025100006/4103/105404</t>
  </si>
  <si>
    <t>REKHA GUPTA</t>
  </si>
  <si>
    <t>UP32LW3025</t>
  </si>
  <si>
    <t>S CROSS 1.5 SMART HYBRID ZETA</t>
  </si>
  <si>
    <t>K15BN1154692</t>
  </si>
  <si>
    <t>MA3ENGL1S00252544</t>
  </si>
  <si>
    <t>D177765557</t>
  </si>
  <si>
    <t>ANKIT TELESALES</t>
  </si>
  <si>
    <t>MANOJ PANDEY Total</t>
  </si>
  <si>
    <t>KL86B8318</t>
  </si>
  <si>
    <t>TZ1 80XS92AB23103964</t>
  </si>
  <si>
    <t>MAT568010PKNB1436</t>
  </si>
  <si>
    <t>76110431242000016542</t>
  </si>
  <si>
    <t>UMMER KARAMKOTTIL</t>
  </si>
  <si>
    <t>NELLAYA</t>
  </si>
  <si>
    <t>KL52U2266</t>
  </si>
  <si>
    <t>TZ1 80XS92AB23091627</t>
  </si>
  <si>
    <t>MAT568001PKJ98223</t>
  </si>
  <si>
    <t>76250231242000024501</t>
  </si>
  <si>
    <t>GEEVAN GEORGE .P</t>
  </si>
  <si>
    <t>KL05BA9391</t>
  </si>
  <si>
    <t>REV TRN19HWXKA0478</t>
  </si>
  <si>
    <t>MAT626367PKH82037</t>
  </si>
  <si>
    <t>76110431242000016556</t>
  </si>
  <si>
    <t>BENSON KUNJUKUNJU</t>
  </si>
  <si>
    <t>KL02BL3010</t>
  </si>
  <si>
    <t>D4F AKM915853</t>
  </si>
  <si>
    <t>MZBEN813LKN038762</t>
  </si>
  <si>
    <t>76250231240300024523</t>
  </si>
  <si>
    <t>SAUFIA BEEGUM</t>
  </si>
  <si>
    <t>KL17H7407</t>
  </si>
  <si>
    <t>CF W198978</t>
  </si>
  <si>
    <t>WVWJ11604CT012539</t>
  </si>
  <si>
    <t>76250231240100024458</t>
  </si>
  <si>
    <t>RAJESH .V.P</t>
  </si>
  <si>
    <t>KL01DA3104</t>
  </si>
  <si>
    <t>EXTER</t>
  </si>
  <si>
    <t>G4 LAPM764577</t>
  </si>
  <si>
    <t>MALB581CLPM050519</t>
  </si>
  <si>
    <t>76110431242000016575</t>
  </si>
  <si>
    <t>PRADEEP KAKKARAYIL</t>
  </si>
  <si>
    <t> 80753 31733</t>
  </si>
  <si>
    <t>KL56V2417</t>
  </si>
  <si>
    <t>REV TRN02JPYK76613</t>
  </si>
  <si>
    <t>MAT626295KKJ60056</t>
  </si>
  <si>
    <t>76110431240300016583</t>
  </si>
  <si>
    <t>JITHIN PAUL T A</t>
  </si>
  <si>
    <t>KL07DC9339</t>
  </si>
  <si>
    <t>SLAVIA</t>
  </si>
  <si>
    <t>DT B148726</t>
  </si>
  <si>
    <t>MEXBPGPB9PG012127</t>
  </si>
  <si>
    <t>76250231242000024554</t>
  </si>
  <si>
    <t>SUNIL STEPHEN</t>
  </si>
  <si>
    <t>KL41S4976</t>
  </si>
  <si>
    <t>G3 LCMV021133</t>
  </si>
  <si>
    <t>MZBFB811LMN137618</t>
  </si>
  <si>
    <t>76250231240300024560</t>
  </si>
  <si>
    <t>JISHI SHIBU</t>
  </si>
  <si>
    <t>KL02BQ5002</t>
  </si>
  <si>
    <t>G4 FLMV264741</t>
  </si>
  <si>
    <t>MZBEU812TMN315817</t>
  </si>
  <si>
    <t>76250231240300024573</t>
  </si>
  <si>
    <t>POORNIMA MOHISH .</t>
  </si>
  <si>
    <t> 94477 21161</t>
  </si>
  <si>
    <t>IDUKKI</t>
  </si>
  <si>
    <t>KL69B9584</t>
  </si>
  <si>
    <t>CAPTUR</t>
  </si>
  <si>
    <t>K9K E034981</t>
  </si>
  <si>
    <t>MEERHA004K4007356</t>
  </si>
  <si>
    <t>76110431240300016610</t>
  </si>
  <si>
    <t>ARUN SUDHAKAR</t>
  </si>
  <si>
    <t>KL47J4925</t>
  </si>
  <si>
    <t>I 20</t>
  </si>
  <si>
    <t>G4LAKM498019</t>
  </si>
  <si>
    <t>MALBM51BLKM775725</t>
  </si>
  <si>
    <t>57010131246760003054</t>
  </si>
  <si>
    <t>K N PUSHPAKUMARI .</t>
  </si>
  <si>
    <t>73566 09023</t>
  </si>
  <si>
    <t>KL07CT7575</t>
  </si>
  <si>
    <t>G4L DKD098726</t>
  </si>
  <si>
    <t>MZBER811LKN009132</t>
  </si>
  <si>
    <t>76110431240300016618</t>
  </si>
  <si>
    <t>THE MANAGING DIRECTOR</t>
  </si>
  <si>
    <t>KL08CB5353</t>
  </si>
  <si>
    <t>BMW/6 SERIES</t>
  </si>
  <si>
    <t>014 7Y453</t>
  </si>
  <si>
    <t>WBAJY8705PY425028</t>
  </si>
  <si>
    <t>76250231242000024243</t>
  </si>
  <si>
    <t>SHEEJA M JOB</t>
  </si>
  <si>
    <t>KL32T4587</t>
  </si>
  <si>
    <t>DT B091808</t>
  </si>
  <si>
    <t>MEXK22CW1PT001866</t>
  </si>
  <si>
    <t>76250231242000024616</t>
  </si>
  <si>
    <t>ABDUL JABBAR T.H</t>
  </si>
  <si>
    <t>KL41N0676</t>
  </si>
  <si>
    <t>/4 005376</t>
  </si>
  <si>
    <t>MCANJRCYXJFA046899H</t>
  </si>
  <si>
    <t>76110431240100016636</t>
  </si>
  <si>
    <t>SAJU KOZHIPPARAMBIL .</t>
  </si>
  <si>
    <t>KL47H1234</t>
  </si>
  <si>
    <t>/03 35351</t>
  </si>
  <si>
    <t>MCAAJPCH1JFA261463J</t>
  </si>
  <si>
    <t>76250231240100024617</t>
  </si>
  <si>
    <t>MARY A</t>
  </si>
  <si>
    <t>KL43P1858</t>
  </si>
  <si>
    <t>/DT B022717</t>
  </si>
  <si>
    <t>MEXL21CW6NT007464/</t>
  </si>
  <si>
    <t>76110431240300016638</t>
  </si>
  <si>
    <t>RANA RANJIT</t>
  </si>
  <si>
    <t>KL41T6084</t>
  </si>
  <si>
    <t>MCANJPEH4PFB00134BN</t>
  </si>
  <si>
    <t>76110431242000016640</t>
  </si>
  <si>
    <t>DEEPTHY PRINCE</t>
  </si>
  <si>
    <t>KL08BZ4691</t>
  </si>
  <si>
    <t>MCANJPEH2NFA934245N</t>
  </si>
  <si>
    <t>76250231242000024619</t>
  </si>
  <si>
    <t>SUJA MATHEW</t>
  </si>
  <si>
    <t>KL27G9109</t>
  </si>
  <si>
    <t>4 011592</t>
  </si>
  <si>
    <t>MCAAJPCY6JFA14042CH</t>
  </si>
  <si>
    <t>76110431240100016642</t>
  </si>
  <si>
    <t>MANAGING DIRECTOR(ABDUL NASSAR)</t>
  </si>
  <si>
    <t>KL07CP5179</t>
  </si>
  <si>
    <t>03 55148</t>
  </si>
  <si>
    <t>MCAAJPCH4JFA372237J</t>
  </si>
  <si>
    <t>76110431240100016641</t>
  </si>
  <si>
    <t>SANDEEP B</t>
  </si>
  <si>
    <t>PONDICHERRY</t>
  </si>
  <si>
    <t>SPLENDOR PLUS SELF ALLOY I3S BS V</t>
  </si>
  <si>
    <t>HA11E7RHJB5626</t>
  </si>
  <si>
    <t>MBLHAW229RHJJ5163</t>
  </si>
  <si>
    <t>441100/31/2025/PRTL/237577</t>
  </si>
  <si>
    <t>SUNEESH V S</t>
  </si>
  <si>
    <t>99956 92922</t>
  </si>
  <si>
    <t>KL28E2261</t>
  </si>
  <si>
    <t xml:space="preserve">HYUNDAI </t>
  </si>
  <si>
    <t>G4L FLV052144</t>
  </si>
  <si>
    <t>MALBJ512LLM031122</t>
  </si>
  <si>
    <t>76110431240300016634</t>
  </si>
  <si>
    <t>JAMES MATHEW</t>
  </si>
  <si>
    <t>KL38J9495</t>
  </si>
  <si>
    <t>G4 FLMV261341</t>
  </si>
  <si>
    <t>MZBEU812TMN315824</t>
  </si>
  <si>
    <t>76250231240300024610</t>
  </si>
  <si>
    <t>Mr. KUNIMANI RAUTARAY</t>
  </si>
  <si>
    <t>HG5NR1606455</t>
  </si>
  <si>
    <t>MD626EG50R1N08555</t>
  </si>
  <si>
    <t>Mr. GUNA NAIK</t>
  </si>
  <si>
    <t>BK4NR1804696</t>
  </si>
  <si>
    <t>MD626AK40R1N11320</t>
  </si>
  <si>
    <t>Mrs. GEETANJALI PALATASINGH</t>
  </si>
  <si>
    <t>HG5NR1113062</t>
  </si>
  <si>
    <t>MD626EG56R1N18863</t>
  </si>
  <si>
    <t>Mr. SAIKH SAHBAZ</t>
  </si>
  <si>
    <t>JK15EG4230997</t>
  </si>
  <si>
    <t>ME4JK155LRG230867</t>
  </si>
  <si>
    <t>SHREE GANESH HONDA</t>
  </si>
  <si>
    <t>Mrs. LAXMIPRIYA KANDI</t>
  </si>
  <si>
    <t>JK15EW4325549</t>
  </si>
  <si>
    <t>ME4JK155LRW325466</t>
  </si>
  <si>
    <t>Mrs. RINABALA SAHOO</t>
  </si>
  <si>
    <t>JC94EG2286786</t>
  </si>
  <si>
    <t>ME4JC942LRG605692</t>
  </si>
  <si>
    <t>Mr. NABA KISHOR SAHOO</t>
  </si>
  <si>
    <t>KC40EG3243546</t>
  </si>
  <si>
    <t>ME4KC404LRG243716</t>
  </si>
  <si>
    <t>Miss. SANGITA SAHOO</t>
  </si>
  <si>
    <t>HG5NR1123383</t>
  </si>
  <si>
    <t>MD626EG53R1N33207</t>
  </si>
  <si>
    <t>Mr. BIBHUDENDU MOHANTY</t>
  </si>
  <si>
    <t>SCOOTY ZEST</t>
  </si>
  <si>
    <t>FG5HR2704649</t>
  </si>
  <si>
    <t>MD626DG56R2H04474</t>
  </si>
  <si>
    <t>BARABHUJA TVS</t>
  </si>
  <si>
    <t>Mr. SABBIR AHEMMAD</t>
  </si>
  <si>
    <t>DG5ER1225858</t>
  </si>
  <si>
    <t>MD626CG54R1E40073</t>
  </si>
  <si>
    <t>Mr. TUKUN NAYAK</t>
  </si>
  <si>
    <t>JF99EW2067337</t>
  </si>
  <si>
    <t>ME4JF999JRW035082</t>
  </si>
  <si>
    <t>Mr. PRAVAKAR SAHOO</t>
  </si>
  <si>
    <t>KC40EG3238812</t>
  </si>
  <si>
    <t>ME4KC404LRG238655</t>
  </si>
  <si>
    <t>Miss. PRAGNYA PARAMITA SAHOO</t>
  </si>
  <si>
    <t>JK13EG7264450</t>
  </si>
  <si>
    <t>ME4JK13DLRG079640</t>
  </si>
  <si>
    <t>Miss. SANJUKTA ROUT</t>
  </si>
  <si>
    <t>JK13EW7350299</t>
  </si>
  <si>
    <t>ME4JK13DLRW115588</t>
  </si>
  <si>
    <t>Mr. PRADEEP KUMAR BEHERA</t>
  </si>
  <si>
    <t>JC94EG0680938</t>
  </si>
  <si>
    <t>ME4JC941ERG187100</t>
  </si>
  <si>
    <t>Mr. ASHOK KUMAR MOHARANA</t>
  </si>
  <si>
    <t>JC94EG2303611</t>
  </si>
  <si>
    <t>ME4JC941LRG315182</t>
  </si>
  <si>
    <t>Mr. LINGARAJ BEHERA</t>
  </si>
  <si>
    <t>JC94EG2311101</t>
  </si>
  <si>
    <t>ME4JC942LRG620139</t>
  </si>
  <si>
    <t>Mr. CHITTARANJAN BEHERA</t>
  </si>
  <si>
    <t>KC40EG3240088</t>
  </si>
  <si>
    <t>ME4KC404LRG240264</t>
  </si>
  <si>
    <t>Mr. CHANDRAMANI SAHOO</t>
  </si>
  <si>
    <t>JK13EW7350744</t>
  </si>
  <si>
    <t>ME4JK13DLRW116606</t>
  </si>
  <si>
    <t>Mr. SUDARSAN MAHAKUDA</t>
  </si>
  <si>
    <t>JC94EG2306653</t>
  </si>
  <si>
    <t>ME4JC942LRG617635</t>
  </si>
  <si>
    <t>Mr. LAXMIDHAR SAHOO</t>
  </si>
  <si>
    <t>JK15EW7273093</t>
  </si>
  <si>
    <t>ME4JK158KRW273011</t>
  </si>
  <si>
    <t>Mr. PRATAP KUMAR</t>
  </si>
  <si>
    <t>JC94EG2341569</t>
  </si>
  <si>
    <t>ME4JC944LRG128213</t>
  </si>
  <si>
    <t>Mrs. SWATIBAL SUTAR</t>
  </si>
  <si>
    <t>HG5NR1315667</t>
  </si>
  <si>
    <t>MD626EG51R1N22755</t>
  </si>
  <si>
    <t>Mr. BHUPENDRA KUMAR</t>
  </si>
  <si>
    <t>JC94EG2298673</t>
  </si>
  <si>
    <t>ME4JC942LRG612646</t>
  </si>
  <si>
    <t>Mr SWOPNA SARIT NAYAK</t>
  </si>
  <si>
    <t>TAIGUN TOPLINE 1.0 TSI AT</t>
  </si>
  <si>
    <t>DZW024795/NA</t>
  </si>
  <si>
    <t>MEXK24CW1RT049060</t>
  </si>
  <si>
    <t>M/S SHRADHA ENTERPRISES</t>
  </si>
  <si>
    <t>OD33AG8376</t>
  </si>
  <si>
    <t>BOLERO NEO N8 BS6</t>
  </si>
  <si>
    <t>XZN6K85791</t>
  </si>
  <si>
    <t>MA1NA2XZXN6L95143</t>
  </si>
  <si>
    <t>240222423380028414</t>
  </si>
  <si>
    <t>Mr. JITENDRA BRAHMA</t>
  </si>
  <si>
    <t>JC94EG2308771</t>
  </si>
  <si>
    <t>ME4JC942LRG619006</t>
  </si>
  <si>
    <t>MR JUGAL KISHORE GOUDO</t>
  </si>
  <si>
    <t>OD10R3738</t>
  </si>
  <si>
    <t>K12NN9070368</t>
  </si>
  <si>
    <t>MA3CZFB3SLL734846</t>
  </si>
  <si>
    <t>2011­301103­24­1000039­01­000</t>
  </si>
  <si>
    <t>Mr RAJESH THAKKER</t>
  </si>
  <si>
    <t>CRETA S OPTIONAL 1.5 PETROL</t>
  </si>
  <si>
    <t>G4FLRV892614/NA</t>
  </si>
  <si>
    <t>MALPB812LRM091690</t>
  </si>
  <si>
    <t>Mr HEERALAL MANDHATA</t>
  </si>
  <si>
    <t>EXTER SX OPT AMT</t>
  </si>
  <si>
    <t>G4LARM985428/NA</t>
  </si>
  <si>
    <t>MALB581CYRM105898</t>
  </si>
  <si>
    <t>Mr.BISWAJIT BEURA</t>
  </si>
  <si>
    <t>OD21B2215</t>
  </si>
  <si>
    <t>Nano LX</t>
  </si>
  <si>
    <t>273MPFI12JWYK13297</t>
  </si>
  <si>
    <t>MAT612266DKJ14249</t>
  </si>
  <si>
    <t>VPT0750975000100</t>
  </si>
  <si>
    <t>MR. NARAYAN HARIJAN</t>
  </si>
  <si>
    <t>OD24D1018</t>
  </si>
  <si>
    <t>BOLERO PLUS 2WD</t>
  </si>
  <si>
    <t>GRJ4D62794</t>
  </si>
  <si>
    <t>MA1XE2GRKJ5D17281</t>
  </si>
  <si>
    <t>ENGINERING SERVICS INTERNATIONAL</t>
  </si>
  <si>
    <t>OR19E2961</t>
  </si>
  <si>
    <t>BOLERO DX</t>
  </si>
  <si>
    <t>GA74F28057</t>
  </si>
  <si>
    <t>MA1PL2GAK72F30976</t>
  </si>
  <si>
    <t>POPMCAR00101217470</t>
  </si>
  <si>
    <t>Mr. KARTTIK BHATRA</t>
  </si>
  <si>
    <t>JC94EG2331474</t>
  </si>
  <si>
    <t>ME4JC942LRG633553</t>
  </si>
  <si>
    <t>RISHABH GUPTA</t>
  </si>
  <si>
    <t>JC94ED2109029</t>
  </si>
  <si>
    <t>ME4JC941LRD101805</t>
  </si>
  <si>
    <t>OG-25-1316-1826-00019151</t>
  </si>
  <si>
    <t>MR JAI PRAKASH SINGH</t>
  </si>
  <si>
    <t>JC94ED2109100</t>
  </si>
  <si>
    <t>ME4JC943LRD022213</t>
  </si>
  <si>
    <t>OG-25-1316-1826-00019143</t>
  </si>
  <si>
    <t>MOHAMMAD SALEEM</t>
  </si>
  <si>
    <t>JK15ED7095871</t>
  </si>
  <si>
    <t>ME4JK158LRD095798</t>
  </si>
  <si>
    <t>OG-25-1316-1826-00019136</t>
  </si>
  <si>
    <t>MO KALIM</t>
  </si>
  <si>
    <t>JC88EG3068341</t>
  </si>
  <si>
    <t>ME4JC88DJRG031594</t>
  </si>
  <si>
    <t>OG-25-1316-1826-00019133</t>
  </si>
  <si>
    <t>Mr. MR RAJENDR</t>
  </si>
  <si>
    <t>KANPUR</t>
  </si>
  <si>
    <t>AP2LR2900354</t>
  </si>
  <si>
    <t>MD621BP25R3L04342</t>
  </si>
  <si>
    <t>GP TVS</t>
  </si>
  <si>
    <t>Mr. MAHESH KUMAR</t>
  </si>
  <si>
    <t>AK2NR3904448</t>
  </si>
  <si>
    <t>MD625CK23R3N04931</t>
  </si>
  <si>
    <t>MR. JEETU</t>
  </si>
  <si>
    <t>PARTH</t>
  </si>
  <si>
    <t>EEV2048M24H0488</t>
  </si>
  <si>
    <t>M5LEEP3H24L003009</t>
  </si>
  <si>
    <t>108041/31/25/003504</t>
  </si>
  <si>
    <t>MR. NIRAJ</t>
  </si>
  <si>
    <t>EEV1248M24D0322</t>
  </si>
  <si>
    <t>M5LEVPHR24F000578</t>
  </si>
  <si>
    <t>108041/31/25/003514</t>
  </si>
  <si>
    <t>MR. KULDEEP SINGH</t>
  </si>
  <si>
    <t>UDAAN PRO</t>
  </si>
  <si>
    <t>EEV1260M24F0268</t>
  </si>
  <si>
    <t>M5LEPR3H24J001720</t>
  </si>
  <si>
    <t>108041/31/25/003511</t>
  </si>
  <si>
    <t>MR. NEERAJ</t>
  </si>
  <si>
    <t>EEV1248M24F0341</t>
  </si>
  <si>
    <t>M5LEVPHR24H000789</t>
  </si>
  <si>
    <t>108041/31/25/003512</t>
  </si>
  <si>
    <t>MR. KALLU PRASAD</t>
  </si>
  <si>
    <t>KABMAX ELECTRIC AUTOMOBILES (P) LTD</t>
  </si>
  <si>
    <t>JANRATH DLX</t>
  </si>
  <si>
    <t>KAEPL48VM900/02055</t>
  </si>
  <si>
    <t>M92KERC24KG002055</t>
  </si>
  <si>
    <t>108041/31/25/003507</t>
  </si>
  <si>
    <t>ABHAY AGENCY</t>
  </si>
  <si>
    <t>MR MRAGANK PANDEY</t>
  </si>
  <si>
    <t>E3834621</t>
  </si>
  <si>
    <t>T053726780JN</t>
  </si>
  <si>
    <t>3008/371831923/00/000</t>
  </si>
  <si>
    <t>KISAN TRADERS</t>
  </si>
  <si>
    <t>RAM PAL YADAV</t>
  </si>
  <si>
    <t>FARMTAC CHAMPION 39</t>
  </si>
  <si>
    <t>E2609529</t>
  </si>
  <si>
    <t>T052620339KM</t>
  </si>
  <si>
    <t>3008/371831723/00/000</t>
  </si>
  <si>
    <t>SHRI BALAJI</t>
  </si>
  <si>
    <t>BRIJ RAJ YADAV</t>
  </si>
  <si>
    <t>744 XT</t>
  </si>
  <si>
    <t>EZ4002SGK39762</t>
  </si>
  <si>
    <t>MBNBU53NTRCK17823</t>
  </si>
  <si>
    <t>D177739122</t>
  </si>
  <si>
    <t>DEJI DEVI</t>
  </si>
  <si>
    <t>EZ5003SGN56928</t>
  </si>
  <si>
    <t>MBNBG55NMRHN00352</t>
  </si>
  <si>
    <t>D177826274</t>
  </si>
  <si>
    <t>SHOBHIT KUMAR</t>
  </si>
  <si>
    <t>E30WRH50068</t>
  </si>
  <si>
    <t>MD2B94304RWH67522</t>
  </si>
  <si>
    <t>3004/371777313/00/000</t>
  </si>
  <si>
    <t>RINKU SINGH</t>
  </si>
  <si>
    <t>E30WRH49810</t>
  </si>
  <si>
    <t>MD2B94301RWH67395</t>
  </si>
  <si>
    <t>3004/371778038/00/000</t>
  </si>
  <si>
    <t>RASHID KHAN</t>
  </si>
  <si>
    <t>E30WRH49898</t>
  </si>
  <si>
    <t>MD2B94301RWH67445</t>
  </si>
  <si>
    <t>3004/371779594/00/000</t>
  </si>
  <si>
    <t>ABS111223631</t>
  </si>
  <si>
    <t>ABS111223632</t>
  </si>
  <si>
    <t>ABS111223634</t>
  </si>
  <si>
    <t>LAVKUSH PAL</t>
  </si>
  <si>
    <t>E30WRH49252</t>
  </si>
  <si>
    <t>MD2B94307RWH66638</t>
  </si>
  <si>
    <t>3004/371817390/00/000</t>
  </si>
  <si>
    <t>AJAY TRIPATHI</t>
  </si>
  <si>
    <t>E30WRH49812</t>
  </si>
  <si>
    <t>MD2B94309RWH67371</t>
  </si>
  <si>
    <t>3004/371821678/00/000</t>
  </si>
  <si>
    <t>ARJUN</t>
  </si>
  <si>
    <t>MAXIMA CARGO E TEC 12.0 XL</t>
  </si>
  <si>
    <t>E130WRG43854</t>
  </si>
  <si>
    <t>MD2B88308RWG04785</t>
  </si>
  <si>
    <t>3003/371835396/00/000</t>
  </si>
  <si>
    <t>E30WRH50385</t>
  </si>
  <si>
    <t>MD2B94305RWH67867</t>
  </si>
  <si>
    <t>3004/371839499/00/000</t>
  </si>
  <si>
    <t>ABS111223645</t>
  </si>
  <si>
    <t>ABS111223649</t>
  </si>
  <si>
    <t>ABS111223660</t>
  </si>
  <si>
    <t>ABS111223661</t>
  </si>
  <si>
    <t>SURAJ KUMAR</t>
  </si>
  <si>
    <t>E30WRH49639</t>
  </si>
  <si>
    <t>MD2B94300RWH67341</t>
  </si>
  <si>
    <t>3004/371827920/00/000</t>
  </si>
  <si>
    <t>DILIP KUMAR SONI</t>
  </si>
  <si>
    <t>E30WRH49778</t>
  </si>
  <si>
    <t>MD2B94303RWH67334</t>
  </si>
  <si>
    <t>3004/371832420/00/000</t>
  </si>
  <si>
    <t>ABS111223653</t>
  </si>
  <si>
    <t>ABS111223658</t>
  </si>
  <si>
    <t>Mr MUJAMMIL</t>
  </si>
  <si>
    <t>AURA 1.2 MT CNG S</t>
  </si>
  <si>
    <t>G4LARM177314</t>
  </si>
  <si>
    <t>MALB241CLRM327007</t>
  </si>
  <si>
    <t>45010031246360004835</t>
  </si>
  <si>
    <t>ANUBHAV KHANNA</t>
  </si>
  <si>
    <t>UP32KF9536</t>
  </si>
  <si>
    <t>JF50ET7504447</t>
  </si>
  <si>
    <t>ME4JF50AJJT504736</t>
  </si>
  <si>
    <t>D177847654</t>
  </si>
  <si>
    <t>ARJUN VEER SINGH</t>
  </si>
  <si>
    <t>UP32KF9608</t>
  </si>
  <si>
    <t>JF49E84070253</t>
  </si>
  <si>
    <t>ME4JF49DLJ8017748</t>
  </si>
  <si>
    <t>D177846459</t>
  </si>
  <si>
    <t>RANJIT UNNIKRISHNAN</t>
  </si>
  <si>
    <t>KL07CV3854</t>
  </si>
  <si>
    <t>DS H013208</t>
  </si>
  <si>
    <t>MEXK20605MT110936</t>
  </si>
  <si>
    <t>76250231240300024625</t>
  </si>
  <si>
    <t>SAKKEENA P</t>
  </si>
  <si>
    <t>SPLENDOR+ XTEC</t>
  </si>
  <si>
    <t>HA11E7R5G52880</t>
  </si>
  <si>
    <t>MBLHAW215R5G0 1528</t>
  </si>
  <si>
    <t>441100/31/2025/11006</t>
  </si>
  <si>
    <t>JOSE</t>
  </si>
  <si>
    <t>KL78B5458</t>
  </si>
  <si>
    <t>CELERIOX</t>
  </si>
  <si>
    <t>K10CNC009833</t>
  </si>
  <si>
    <t>MA3TFC62SML1087 87</t>
  </si>
  <si>
    <t>441100/31/2025/11009</t>
  </si>
  <si>
    <t>JOMY T BABY .</t>
  </si>
  <si>
    <t>99476 42806</t>
  </si>
  <si>
    <t>KL34J0115</t>
  </si>
  <si>
    <t>G4L APM782081</t>
  </si>
  <si>
    <t>MALFB81BLPM551277</t>
  </si>
  <si>
    <t>76110431242000016633</t>
  </si>
  <si>
    <t>SHYNE P A</t>
  </si>
  <si>
    <t>85901 73171</t>
  </si>
  <si>
    <t>MELUR</t>
  </si>
  <si>
    <t>KL64L0648</t>
  </si>
  <si>
    <t>/RE VTRN08CXXM49752</t>
  </si>
  <si>
    <t>MAT626359NKD32720</t>
  </si>
  <si>
    <t>76110431242000016689</t>
  </si>
  <si>
    <t>KAVYA</t>
  </si>
  <si>
    <t>ABHIJEET HARIKUMAR</t>
  </si>
  <si>
    <t>KL01CT6133</t>
  </si>
  <si>
    <t>D4 FAMM440256</t>
  </si>
  <si>
    <t>MZBFE813LMN137292</t>
  </si>
  <si>
    <t>76250231240300024688</t>
  </si>
  <si>
    <t>SAJEENA T K</t>
  </si>
  <si>
    <t>KL41Q8074</t>
  </si>
  <si>
    <t>MCAAJPAY4JFA47110*1K</t>
  </si>
  <si>
    <t>76250231240300024683</t>
  </si>
  <si>
    <t>RESHMI J THERETH</t>
  </si>
  <si>
    <t>KL64K6023</t>
  </si>
  <si>
    <t>SAFARI</t>
  </si>
  <si>
    <t>46 343841-4147398</t>
  </si>
  <si>
    <t>MAT631160MPN92415</t>
  </si>
  <si>
    <t>76250231240300024693</t>
  </si>
  <si>
    <t>ANISH MURALEEDHARAN PILLAI .</t>
  </si>
  <si>
    <t>KL03AE8051</t>
  </si>
  <si>
    <t>CW X209654</t>
  </si>
  <si>
    <t>MEXG19605KT093355</t>
  </si>
  <si>
    <t>76110431240300016714</t>
  </si>
  <si>
    <t>VISHNU N</t>
  </si>
  <si>
    <t>94464 26613</t>
  </si>
  <si>
    <t>KL11BZ1893</t>
  </si>
  <si>
    <t>PUNCH</t>
  </si>
  <si>
    <t>REV TRN16NWXMM5143</t>
  </si>
  <si>
    <t>MAT867002PPNK2171</t>
  </si>
  <si>
    <t>76110431242000016703</t>
  </si>
  <si>
    <t>LIBIYA</t>
  </si>
  <si>
    <t>MALANKARA CATHOLIC EDUCATIONAL SOCIETY</t>
  </si>
  <si>
    <t>KL01DC1930</t>
  </si>
  <si>
    <t>BMW/X5</t>
  </si>
  <si>
    <t>00 22Y355</t>
  </si>
  <si>
    <t>WBACR6701MY403503</t>
  </si>
  <si>
    <t>76110431240300016632</t>
  </si>
  <si>
    <t>SUDHI K S</t>
  </si>
  <si>
    <t>E33SE0792062</t>
  </si>
  <si>
    <t>ME1SEK71AR0069110</t>
  </si>
  <si>
    <t>57010131246260003064</t>
  </si>
  <si>
    <t>NANDANA T N</t>
  </si>
  <si>
    <t>E33SE0722958</t>
  </si>
  <si>
    <t>ME1SEK718R0059018</t>
  </si>
  <si>
    <t>57010131246260003066</t>
  </si>
  <si>
    <t>ROHITH JOHNSON</t>
  </si>
  <si>
    <t>FZSFIV4STANDARD</t>
  </si>
  <si>
    <t>G3N3E0493608</t>
  </si>
  <si>
    <t>ME1RG912BR0056040</t>
  </si>
  <si>
    <t>57010131246260003067</t>
  </si>
  <si>
    <t>RAJENDRA KUMAR MAURYA</t>
  </si>
  <si>
    <t>UP78CE6231</t>
  </si>
  <si>
    <t>YBR 106</t>
  </si>
  <si>
    <t>5TSF028702</t>
  </si>
  <si>
    <t>ME15TS0F9A2028621</t>
  </si>
  <si>
    <t>D177726648</t>
  </si>
  <si>
    <t>MR SANDEEP</t>
  </si>
  <si>
    <t>0802003124P114418964</t>
  </si>
  <si>
    <t>DHXPRH97615</t>
  </si>
  <si>
    <t>MD2B68BX2RPH38562</t>
  </si>
  <si>
    <t>TW11122400000176</t>
  </si>
  <si>
    <t>SHAMSHER NAI</t>
  </si>
  <si>
    <t>TW11122400000170</t>
  </si>
  <si>
    <t>PFXPRE09422</t>
  </si>
  <si>
    <t>MD2B63AX2RPF40469</t>
  </si>
  <si>
    <t>D177871003</t>
  </si>
  <si>
    <t>MR SANTOSH TIWARI</t>
  </si>
  <si>
    <t>UP32ML9315</t>
  </si>
  <si>
    <t>1GDA579542</t>
  </si>
  <si>
    <t>MBJBA3FS400829520~1221</t>
  </si>
  <si>
    <t>2302205937802501000</t>
  </si>
  <si>
    <t>VIPIN CHANDRA SINGH</t>
  </si>
  <si>
    <t>KOMAKI</t>
  </si>
  <si>
    <t>SE</t>
  </si>
  <si>
    <t>QS72V3000W603024010291</t>
  </si>
  <si>
    <t>LJ5D7M0W6RC011227</t>
  </si>
  <si>
    <t>3005/371827515/00/000</t>
  </si>
  <si>
    <t>NEXGEN AUTO</t>
  </si>
  <si>
    <t>NITIN RAJARAM KAMBLE</t>
  </si>
  <si>
    <t>MH02BY7992</t>
  </si>
  <si>
    <t>CITY V</t>
  </si>
  <si>
    <t>L15A71206938</t>
  </si>
  <si>
    <t>MAKGM253DAN103893</t>
  </si>
  <si>
    <t>D177814042</t>
  </si>
  <si>
    <t>PRABHASH KUMAR</t>
  </si>
  <si>
    <t>UP30BS7172</t>
  </si>
  <si>
    <t>GRAND i10 NIOS/1.2 Kappa Sportz (MT) BSVI</t>
  </si>
  <si>
    <t>G4LAPM781832</t>
  </si>
  <si>
    <t>MALB351CLPM507963</t>
  </si>
  <si>
    <t>D177815762</t>
  </si>
  <si>
    <t>ITNESH KUMAR</t>
  </si>
  <si>
    <t>ETAH</t>
  </si>
  <si>
    <t>VENUE/1.2 Kappa E Plus BSVI</t>
  </si>
  <si>
    <t>G4LARM174023</t>
  </si>
  <si>
    <t>MALFA81BLRM671596</t>
  </si>
  <si>
    <t>D177584761</t>
  </si>
  <si>
    <t>MS SHIVAJI DOORS &amp; SANITARY WARES</t>
  </si>
  <si>
    <t>UP32MP1664</t>
  </si>
  <si>
    <t>JF91EW4017927</t>
  </si>
  <si>
    <t>ME4JF917LMW018033</t>
  </si>
  <si>
    <t>221113/31/2025/1368</t>
  </si>
  <si>
    <t>SHISHIR KUMAR DUBEY</t>
  </si>
  <si>
    <t>UP53DK6164</t>
  </si>
  <si>
    <t>KIA MOTOR</t>
  </si>
  <si>
    <t>SELTOS/1.4 GTX PLUS DCT</t>
  </si>
  <si>
    <t>G4LDKD101465</t>
  </si>
  <si>
    <t>MZBET811LKN013814</t>
  </si>
  <si>
    <t>D177661440</t>
  </si>
  <si>
    <t>ARJUN VEER SINGH Total</t>
  </si>
  <si>
    <t>MR TOPHAN BEHERA</t>
  </si>
  <si>
    <t>TREO PLUS SFT</t>
  </si>
  <si>
    <t>METMEAC0FRLJ4771</t>
  </si>
  <si>
    <t>MA1AG2ZA7RJL69679</t>
  </si>
  <si>
    <t>3004/371536318/00/000</t>
  </si>
  <si>
    <t>JAGANNATH WHEELS</t>
  </si>
  <si>
    <t>ABHIMANYU BEHERA</t>
  </si>
  <si>
    <t>METMEAC0FRLJ4765</t>
  </si>
  <si>
    <t>MA1AG2ZA7RJL69670</t>
  </si>
  <si>
    <t>3004/371688551/00/000</t>
  </si>
  <si>
    <t>Ratha Senapati</t>
  </si>
  <si>
    <t>OR05AU2375</t>
  </si>
  <si>
    <t>ACE</t>
  </si>
  <si>
    <t>275IDI06CXYS49858</t>
  </si>
  <si>
    <t>MAT445222CZC22039</t>
  </si>
  <si>
    <t>POCMVGC0100084682</t>
  </si>
  <si>
    <t>SANGITA PARIDA</t>
  </si>
  <si>
    <t>IFFCO TOKIO</t>
  </si>
  <si>
    <t>PL000132</t>
  </si>
  <si>
    <t>RAJENDRA PUHAN</t>
  </si>
  <si>
    <t>16XW</t>
  </si>
  <si>
    <t>ICV CLASS D</t>
  </si>
  <si>
    <t>MOBILE CRANES</t>
  </si>
  <si>
    <t>A50HTCWBD0002114</t>
  </si>
  <si>
    <t>ACE016XWJR1181578</t>
  </si>
  <si>
    <t>N1648810</t>
  </si>
  <si>
    <t>TIKI SAHOO</t>
  </si>
  <si>
    <t>MR BALARAM RAY</t>
  </si>
  <si>
    <t>OD29M3161</t>
  </si>
  <si>
    <t>ACTION CONSTRUCTION EQUIPMENT</t>
  </si>
  <si>
    <t>AX 124 BACKHOE LOADER</t>
  </si>
  <si>
    <t>BACK HOE LOADER</t>
  </si>
  <si>
    <t>5H41132320269</t>
  </si>
  <si>
    <t>ACEAX124TP1170388</t>
  </si>
  <si>
    <t>3008/371648871/00/000</t>
  </si>
  <si>
    <t>SANDEEP MOHANTY</t>
  </si>
  <si>
    <t>ANUSUYA DAS</t>
  </si>
  <si>
    <t>LAXMIPRIYA PARIDA</t>
  </si>
  <si>
    <t>OR05AR2617</t>
  </si>
  <si>
    <t>475 - 42 HP</t>
  </si>
  <si>
    <t>JLBW481</t>
  </si>
  <si>
    <t>POCMVMI0100052249</t>
  </si>
  <si>
    <t>TAPAN KUMAR DASH</t>
  </si>
  <si>
    <t>OD29A7701</t>
  </si>
  <si>
    <t>575 DI - NBP</t>
  </si>
  <si>
    <t>NKJW02483</t>
  </si>
  <si>
    <t>POCMVMI0100050635</t>
  </si>
  <si>
    <t>ALEKHA NAYAK</t>
  </si>
  <si>
    <t>OD05AU5537</t>
  </si>
  <si>
    <t>TRAX CRUISER</t>
  </si>
  <si>
    <t>ICV CLASS C.2 CA RYCAPACITY 14</t>
  </si>
  <si>
    <t>D67037383</t>
  </si>
  <si>
    <t>MC1D4DLA5LP090741</t>
  </si>
  <si>
    <t>N1607312</t>
  </si>
  <si>
    <t>SWARNA PRIYA MOHANTY</t>
  </si>
  <si>
    <t>RATNAKAR SAHOO</t>
  </si>
  <si>
    <t>OD13L0588</t>
  </si>
  <si>
    <t>Teja Auto</t>
  </si>
  <si>
    <t>Teja - STR 4</t>
  </si>
  <si>
    <t>R8F2979600</t>
  </si>
  <si>
    <t>MBP47EDTFJT002359</t>
  </si>
  <si>
    <t>POCMVPC0100150086</t>
  </si>
  <si>
    <t>MR SUMANTA KUMAR MALLICK</t>
  </si>
  <si>
    <t>OD02AZ9145</t>
  </si>
  <si>
    <t>DZIRE TOUR S</t>
  </si>
  <si>
    <t>D13A3432173</t>
  </si>
  <si>
    <t>MA3FJEB1S00B84802</t>
  </si>
  <si>
    <t>3004/371420850/00/000</t>
  </si>
  <si>
    <t>PRASHANT BEHERA</t>
  </si>
  <si>
    <t>Bajaj Auto Limited</t>
  </si>
  <si>
    <t>Maxima - Z Diesel</t>
  </si>
  <si>
    <t>BHXWRG19249</t>
  </si>
  <si>
    <t>MD2B38AX8RWH05033</t>
  </si>
  <si>
    <t>POCMVPC0100147514</t>
  </si>
  <si>
    <t>ARMAN BAJAJ</t>
  </si>
  <si>
    <t>Sushanta Behera</t>
  </si>
  <si>
    <t>Maxima - Diesel</t>
  </si>
  <si>
    <t>BBXWRH13653</t>
  </si>
  <si>
    <t>MD2B45AX3RWH23516</t>
  </si>
  <si>
    <t>POCMVPC0100147749</t>
  </si>
  <si>
    <t>ASHOK KUMAR BARIKI</t>
  </si>
  <si>
    <t>BHXWRF18442</t>
  </si>
  <si>
    <t>MD2B38AX1RWF04185</t>
  </si>
  <si>
    <t>POCMVPC0100148632</t>
  </si>
  <si>
    <t>SAIKH RAUSON</t>
  </si>
  <si>
    <t>BBXWRG10836</t>
  </si>
  <si>
    <t>MD2B45AX3RWG22315</t>
  </si>
  <si>
    <t>POCMVPC0100148850</t>
  </si>
  <si>
    <t>MAHAMMAD AKHTARALI</t>
  </si>
  <si>
    <t>Maxima&amp;Z Diesel</t>
  </si>
  <si>
    <t>BHXWRG19038</t>
  </si>
  <si>
    <t>MD2B38AX9RWG04793</t>
  </si>
  <si>
    <t>POCMVPC0100149105</t>
  </si>
  <si>
    <t>SUSIL KUMAR JENA</t>
  </si>
  <si>
    <t>BHXWRG19052</t>
  </si>
  <si>
    <t>MD2B38AX5RWG04824</t>
  </si>
  <si>
    <t>POCMVPC0100149720</t>
  </si>
  <si>
    <t>BISWAJIT SAHOO</t>
  </si>
  <si>
    <t>RE - Diesel</t>
  </si>
  <si>
    <t>BAXWRG46516</t>
  </si>
  <si>
    <t>MD2A97AX8RWH19101</t>
  </si>
  <si>
    <t>POCMVPC0100149875</t>
  </si>
  <si>
    <t>HARAPRIYA PARIDA</t>
  </si>
  <si>
    <t>BBXWRE99929</t>
  </si>
  <si>
    <t>MD2C17AX7RWE17024</t>
  </si>
  <si>
    <t>POCMVGC0100084847</t>
  </si>
  <si>
    <t>PRAMOD KUMAR SETHI</t>
  </si>
  <si>
    <t>AZXWRF50412</t>
  </si>
  <si>
    <t>MD2B17AXXRWF38318</t>
  </si>
  <si>
    <t>POCMVPC0100150461</t>
  </si>
  <si>
    <t>MUNTA J</t>
  </si>
  <si>
    <t>Maxima-Cargo DSL -</t>
  </si>
  <si>
    <t>BBXWRE01222</t>
  </si>
  <si>
    <t>MD2C17AX9RWF18176</t>
  </si>
  <si>
    <t>POCMVGC0100086207</t>
  </si>
  <si>
    <t>RANJIT MALLICK</t>
  </si>
  <si>
    <t>BHXWRG18957</t>
  </si>
  <si>
    <t>MD2B38AX7RWG04758</t>
  </si>
  <si>
    <t>POCMVPC0100150958</t>
  </si>
  <si>
    <t>SAGAR SAHOO</t>
  </si>
  <si>
    <t>BBXWPH59493</t>
  </si>
  <si>
    <t>MD2B45AX9PWH79330</t>
  </si>
  <si>
    <t>POCMVPC0100151191</t>
  </si>
  <si>
    <t>OD25P5020</t>
  </si>
  <si>
    <t>MAA MANGALA</t>
  </si>
  <si>
    <t>BISWANATH PANDA</t>
  </si>
  <si>
    <t>BBXWRE00106</t>
  </si>
  <si>
    <t>MD2C17AX9RWE17607</t>
  </si>
  <si>
    <t>POCMVGC0100083646</t>
  </si>
  <si>
    <t>KARTTIK SAHOO</t>
  </si>
  <si>
    <t>BBXWRF02223</t>
  </si>
  <si>
    <t>MD2C17AX6RWF18717</t>
  </si>
  <si>
    <t>POCMVGC0100083661</t>
  </si>
  <si>
    <t>SANTANA SAHANI</t>
  </si>
  <si>
    <t>Maxima - X Wide Diesel</t>
  </si>
  <si>
    <t>BBXWRG07046</t>
  </si>
  <si>
    <t>MD2B45AX9RWG20388</t>
  </si>
  <si>
    <t>POCMVPC0100150174</t>
  </si>
  <si>
    <t>SUNA DEI MALLIK</t>
  </si>
  <si>
    <t>BBXWRF02460</t>
  </si>
  <si>
    <t>MD2B45AX6RWF17610</t>
  </si>
  <si>
    <t>POCMVPC0100148393</t>
  </si>
  <si>
    <t>SAMANT CHANDRA KAHNAR</t>
  </si>
  <si>
    <t>BBXWRF02636</t>
  </si>
  <si>
    <t>MD2B45AX1RWF17966</t>
  </si>
  <si>
    <t>POCMVPC0100148667</t>
  </si>
  <si>
    <t>SURESH CHANDRA SETAPATHI</t>
  </si>
  <si>
    <t>551 - Prima</t>
  </si>
  <si>
    <t>534026488461</t>
  </si>
  <si>
    <t>934014548514</t>
  </si>
  <si>
    <t>POCMVMI0100053101</t>
  </si>
  <si>
    <t>SUBRAT MOHAN BARAI</t>
  </si>
  <si>
    <t>MR PRASHANT KUMAR</t>
  </si>
  <si>
    <t>Lucky Pal</t>
  </si>
  <si>
    <t>Data Ram</t>
  </si>
  <si>
    <t>Hem Shankar</t>
  </si>
  <si>
    <t>MR REET  RAM</t>
  </si>
  <si>
    <t>MR Amarpal</t>
  </si>
  <si>
    <t>MR FARMAN  ALI</t>
  </si>
  <si>
    <t>MR USMAN ALI</t>
  </si>
  <si>
    <t>Mrs Babli</t>
  </si>
  <si>
    <t>Mohd Talib</t>
  </si>
  <si>
    <t>Mr Mustfa</t>
  </si>
  <si>
    <t>MR Jafar  Shah</t>
  </si>
  <si>
    <t>Ram Gopal</t>
  </si>
  <si>
    <t>Mr MOHD  NADIM</t>
  </si>
  <si>
    <t>MR RAJ  KUMAR</t>
  </si>
  <si>
    <t>Yogesh Pal</t>
  </si>
  <si>
    <t>Rais Shah</t>
  </si>
  <si>
    <t>MR ANOOP  KUMAR</t>
  </si>
  <si>
    <t>Mr BHUPENDRA  KUMAR</t>
  </si>
  <si>
    <t>Mr AKASH  KASHYAP</t>
  </si>
  <si>
    <t>MR PAPPU</t>
  </si>
  <si>
    <t>Poonam Tiwari</t>
  </si>
  <si>
    <t>3004/371636435/00/000</t>
  </si>
  <si>
    <t>3004/371672519/00/000</t>
  </si>
  <si>
    <t>3004/371571648/00/000</t>
  </si>
  <si>
    <t>3004/371716571/00/000</t>
  </si>
  <si>
    <t>3004/371679539/00/000</t>
  </si>
  <si>
    <t>3004/371849277/00/000</t>
  </si>
  <si>
    <t>3004/371690525/00/000</t>
  </si>
  <si>
    <t>3004/371790917/00/000</t>
  </si>
  <si>
    <t>3004/371837230/00/000</t>
  </si>
  <si>
    <t>3004/371850381/00/000</t>
  </si>
  <si>
    <t>3004/371550887/00/000</t>
  </si>
  <si>
    <t>3004/371681023/00/000</t>
  </si>
  <si>
    <t>3004/371572986/00/000</t>
  </si>
  <si>
    <t>3004/371688026/00/000</t>
  </si>
  <si>
    <t>3004/371680419/00/000</t>
  </si>
  <si>
    <t>3004/371848700/00/000</t>
  </si>
  <si>
    <t>3004/371849939/00/000</t>
  </si>
  <si>
    <t>3004/371568227/00/000</t>
  </si>
  <si>
    <t>3004/371678848/00/000</t>
  </si>
  <si>
    <t>3004/371681386/00/000</t>
  </si>
  <si>
    <t>3004/371713794/00/000</t>
  </si>
  <si>
    <t>3004/371836284/00/000</t>
  </si>
  <si>
    <t>2024-12-11T00:00:00</t>
  </si>
  <si>
    <t>2025-12-10T00:00:00</t>
  </si>
  <si>
    <t>E30WRH50437</t>
  </si>
  <si>
    <t>MD2B94305RWH67884</t>
  </si>
  <si>
    <t>E30WRH49383</t>
  </si>
  <si>
    <t>MD2B9430XRWH67752</t>
  </si>
  <si>
    <t>E30WRH50390</t>
  </si>
  <si>
    <t>MD2B94303RWH67897</t>
  </si>
  <si>
    <t>E30WRH51108</t>
  </si>
  <si>
    <t>MD2B94308RWH68236</t>
  </si>
  <si>
    <t>E30WRH51775</t>
  </si>
  <si>
    <t>MD2B94308RWH68883</t>
  </si>
  <si>
    <t>E30WRH48560</t>
  </si>
  <si>
    <t>MD2B94306RWH66310</t>
  </si>
  <si>
    <t>E30WRH50216</t>
  </si>
  <si>
    <t>MD2B94307RWH67658</t>
  </si>
  <si>
    <t>E30WRH51795</t>
  </si>
  <si>
    <t>MD2B94303RWH69097</t>
  </si>
  <si>
    <t>E30WRH47293</t>
  </si>
  <si>
    <t>MD2B94302RWH65249</t>
  </si>
  <si>
    <t>E30WRH51890</t>
  </si>
  <si>
    <t>MD2B94309RWH69279</t>
  </si>
  <si>
    <t>E30WRH50647</t>
  </si>
  <si>
    <t>MD2B94302RWH68071</t>
  </si>
  <si>
    <t>E30WRH50413</t>
  </si>
  <si>
    <t>MD2B9430XRWH67900</t>
  </si>
  <si>
    <t>E30WRH50288</t>
  </si>
  <si>
    <t>MD2B94302RWH67745</t>
  </si>
  <si>
    <t>E30WRH48653</t>
  </si>
  <si>
    <t>MD2B94304RWH66323</t>
  </si>
  <si>
    <t>E30WRH50486</t>
  </si>
  <si>
    <t>MD2B94304RWH68041</t>
  </si>
  <si>
    <t>E30WRH50516</t>
  </si>
  <si>
    <t>MD2B94305RWH67996</t>
  </si>
  <si>
    <t>E30WRH51111</t>
  </si>
  <si>
    <t>MD2B94304RWH68234</t>
  </si>
  <si>
    <t>E30WRH51083</t>
  </si>
  <si>
    <t>MD2B94300RWH68232</t>
  </si>
  <si>
    <t>E30WRH50411</t>
  </si>
  <si>
    <t>MD2B94305RWH67903</t>
  </si>
  <si>
    <t>E30WRH50462</t>
  </si>
  <si>
    <t>MD2B9430XRWH67993</t>
  </si>
  <si>
    <t>E30WRH50418</t>
  </si>
  <si>
    <t>MD2B94302RWH67874</t>
  </si>
  <si>
    <t>E30WRH50348</t>
  </si>
  <si>
    <t>MD2B94309RWH67869</t>
  </si>
  <si>
    <t>MR. SATYARANJAN JENA JENA</t>
  </si>
  <si>
    <t>OR05AM7003</t>
  </si>
  <si>
    <t>GHA4K73105</t>
  </si>
  <si>
    <t>MA1PS2GHKA5K88483</t>
  </si>
  <si>
    <t>SANJUKTA ROUT</t>
  </si>
  <si>
    <t>OD299736</t>
  </si>
  <si>
    <t>Ace HT</t>
  </si>
  <si>
    <t>275IDI06KWYSL5135</t>
  </si>
  <si>
    <t>MAT445082DZK75445</t>
  </si>
  <si>
    <t>POCMVGC0100087825</t>
  </si>
  <si>
    <t>Mr MAYADHAR SAHOO</t>
  </si>
  <si>
    <t>OR06F4994</t>
  </si>
  <si>
    <t>GETZ GLX</t>
  </si>
  <si>
    <t>G4E4A89538</t>
  </si>
  <si>
    <t>MALBT51HR5M005892</t>
  </si>
  <si>
    <t>POPMCAR00101209468</t>
  </si>
  <si>
    <t>MR GYANA RANJAN MOHANTY</t>
  </si>
  <si>
    <t>OD02CP4898</t>
  </si>
  <si>
    <t>I20-MAGNA 1.2</t>
  </si>
  <si>
    <t>G4LFPV314011</t>
  </si>
  <si>
    <t>MALBG512LPM261225</t>
  </si>
  <si>
    <t>2302207018599000000</t>
  </si>
  <si>
    <t>MALAYA KUMAR MAHANTY</t>
  </si>
  <si>
    <t>OD02AZ0371</t>
  </si>
  <si>
    <t>BALENO DELTA AT 1.2</t>
  </si>
  <si>
    <t>K12MN7348484</t>
  </si>
  <si>
    <t>MA3EWB22SJJ571215</t>
  </si>
  <si>
    <t>201130110324700097000000</t>
  </si>
  <si>
    <t>Mr. PABITRA BEHERA</t>
  </si>
  <si>
    <t>JC94EG2338506</t>
  </si>
  <si>
    <t>ME4JC942LRG637985</t>
  </si>
  <si>
    <t>Mr. DIBYARANJAN JENA</t>
  </si>
  <si>
    <t>JK15EG4229565</t>
  </si>
  <si>
    <t>ME4JK155KRG229565</t>
  </si>
  <si>
    <t>Mr. AMRESHA MANTRY</t>
  </si>
  <si>
    <t>JC94EG2340694</t>
  </si>
  <si>
    <t>ME4JC942LRG639401</t>
  </si>
  <si>
    <t>Mr. ANURAG DAS</t>
  </si>
  <si>
    <t>DG5CR1824743</t>
  </si>
  <si>
    <t>MD626CG55R1C41985</t>
  </si>
  <si>
    <t>MAA BARABHUJA TVS</t>
  </si>
  <si>
    <t>Mr. SUBRAT BISOI</t>
  </si>
  <si>
    <t>AK3KR2117091</t>
  </si>
  <si>
    <t>MD626AK34R2K18165</t>
  </si>
  <si>
    <t>Mr. TUNA PALAKA</t>
  </si>
  <si>
    <t>JC94EG2352913</t>
  </si>
  <si>
    <t>ME4JC942MRG646854</t>
  </si>
  <si>
    <t>Mr. PRADEEP KUMAR SUNDAR LAL YADAV</t>
  </si>
  <si>
    <t>JK15ED7092042</t>
  </si>
  <si>
    <t>ME4JK158LRD092066</t>
  </si>
  <si>
    <t>MAA BHAGWATI HONDA</t>
  </si>
  <si>
    <t>Mrs. ARCHANA YADAV</t>
  </si>
  <si>
    <t>JK13EW7330605</t>
  </si>
  <si>
    <t>ME4JK13CLRW224213</t>
  </si>
  <si>
    <t>Mrs. MAMTA DEVI</t>
  </si>
  <si>
    <t>JK15ED7092095</t>
  </si>
  <si>
    <t>ME4JK158LRD092056</t>
  </si>
  <si>
    <t>Mrs. PREETI PAL</t>
  </si>
  <si>
    <t>JK15ED4126379</t>
  </si>
  <si>
    <t>ME4JK155LRD126361</t>
  </si>
  <si>
    <t>DEEPAK KUMAR VERMA</t>
  </si>
  <si>
    <t>JC94EG2343910</t>
  </si>
  <si>
    <t>ME4JC942LRG641408</t>
  </si>
  <si>
    <t>OG-25-1316-1826-00019213</t>
  </si>
  <si>
    <t>MR. ALOK KUMAR SHARMA</t>
  </si>
  <si>
    <t>AE8LR2024318</t>
  </si>
  <si>
    <t>MD634BE89R2L27020</t>
  </si>
  <si>
    <t>108041/31/25/003508</t>
  </si>
  <si>
    <t>Mr. AMAR SINGH</t>
  </si>
  <si>
    <t>AF9LR1223007</t>
  </si>
  <si>
    <t>MD625AF97R1L24049</t>
  </si>
  <si>
    <t>YEAR</t>
  </si>
  <si>
    <t>OD EXPIRE DATE</t>
  </si>
  <si>
    <t>DIST %</t>
  </si>
  <si>
    <t>PAYOUT IN RATE</t>
  </si>
  <si>
    <t>PAYOUT IN METHOD (OD/TP/NET)</t>
  </si>
  <si>
    <t>PAYOUT TO PAY RATE</t>
  </si>
  <si>
    <t>PAYOUT METHOD(OD/TP/NET)</t>
  </si>
  <si>
    <t>HEUTE AND MORGEN INSURANCE BROKER PVT. LTD</t>
  </si>
  <si>
    <t>RITESH UPADHYAY</t>
  </si>
  <si>
    <t>BHOPAL</t>
  </si>
  <si>
    <t>MP - 04 - UA - 0834</t>
  </si>
  <si>
    <t>ACTIVA 125 ALLOY BS 6</t>
  </si>
  <si>
    <t>JF49E82215659</t>
  </si>
  <si>
    <t>ME4JF495KH8129937</t>
  </si>
  <si>
    <t>108028/31/25/026779</t>
  </si>
  <si>
    <t>AYAZ HASAN</t>
  </si>
  <si>
    <t>NITESH</t>
  </si>
  <si>
    <t>NEELESH SAHU</t>
  </si>
  <si>
    <t>VISHAL</t>
  </si>
  <si>
    <t>BOOKED</t>
  </si>
  <si>
    <t>NICL</t>
  </si>
  <si>
    <t>TP</t>
  </si>
  <si>
    <t>SUJEET</t>
  </si>
  <si>
    <t>CHHINDWARA</t>
  </si>
  <si>
    <t>MP-28-TA-1150</t>
  </si>
  <si>
    <t>BOLERO POWER PLUS SLE</t>
  </si>
  <si>
    <t>WJG6M54619</t>
  </si>
  <si>
    <t>MA1XM2WJXH2A51734</t>
  </si>
  <si>
    <t>32020431246760002397</t>
  </si>
  <si>
    <t>NEHA SONI</t>
  </si>
  <si>
    <t>PCCV 3W</t>
  </si>
  <si>
    <t>EV</t>
  </si>
  <si>
    <t>REETESH SINGH SENGAR</t>
  </si>
  <si>
    <t>ANDAAZ</t>
  </si>
  <si>
    <t>LX+ E RICKSHAW</t>
  </si>
  <si>
    <t>4+1</t>
  </si>
  <si>
    <t>MZTL1D00924013483</t>
  </si>
  <si>
    <t>VPV0603677000100</t>
  </si>
  <si>
    <t>LALARAM BANJARE</t>
  </si>
  <si>
    <t>MP-04-ML-8012</t>
  </si>
  <si>
    <t>HA10EFBHF34833</t>
  </si>
  <si>
    <t>MBLHA10EZBHF35016</t>
  </si>
  <si>
    <t>: 32020431246760002404</t>
  </si>
  <si>
    <t>Nauman Uddin Farooqui</t>
  </si>
  <si>
    <t>NAVED</t>
  </si>
  <si>
    <t xml:space="preserve">UNITED </t>
  </si>
  <si>
    <t>MR SALEEM KHAN</t>
  </si>
  <si>
    <t xml:space="preserve"> 88176 17454</t>
  </si>
  <si>
    <t>MP - 04 - CC - 5862</t>
  </si>
  <si>
    <t xml:space="preserve">MARUTI SUZUKI
</t>
  </si>
  <si>
    <t>CAR</t>
  </si>
  <si>
    <t>F8DN3567750 Y</t>
  </si>
  <si>
    <t>MA3EYD81S01232981</t>
  </si>
  <si>
    <t>0802003124P113938798</t>
  </si>
  <si>
    <t>ARUN DUBAY</t>
  </si>
  <si>
    <t xml:space="preserve">Go Digit </t>
  </si>
  <si>
    <t>RSI STONE WORLD PVT LTD</t>
  </si>
  <si>
    <t>MP04CW9771</t>
  </si>
  <si>
    <t>CRETA/1.6 CRDi VGT 6Speed SX (MT)</t>
  </si>
  <si>
    <t>D4FBKM763475</t>
  </si>
  <si>
    <t>MALC381ULKM558904</t>
  </si>
  <si>
    <t>D177054857 / 03122024</t>
  </si>
  <si>
    <t>ALOK SHARMA</t>
  </si>
  <si>
    <t>Mr MUKESH KUMAR KUSHWAHA</t>
  </si>
  <si>
    <t>MP-04-CU-3972</t>
  </si>
  <si>
    <t>TIAGO REVOTRON XZ</t>
  </si>
  <si>
    <t>REVTRN02BRYK17189</t>
  </si>
  <si>
    <t>MAT626281JKB18430</t>
  </si>
  <si>
    <t>32020431246760002402</t>
  </si>
  <si>
    <t>Mrs RIA</t>
  </si>
  <si>
    <t xml:space="preserve"> 88176 17455</t>
  </si>
  <si>
    <t>MP-04-CK-4097</t>
  </si>
  <si>
    <t>I10 MAGNA</t>
  </si>
  <si>
    <t>MALAM51BLCM283041K</t>
  </si>
  <si>
    <t>32020431246760002407</t>
  </si>
  <si>
    <t>SUDHIR KUMAR PATLEY</t>
  </si>
  <si>
    <t>96304 88225</t>
  </si>
  <si>
    <t>MP-04-QW-3411</t>
  </si>
  <si>
    <t xml:space="preserve">CLASSIC </t>
  </si>
  <si>
    <t xml:space="preserve"> 350 BS VI EFI</t>
  </si>
  <si>
    <t>U3S5F1LC259766</t>
  </si>
  <si>
    <t>ME3U3S5F2LC902655</t>
  </si>
  <si>
    <t>: 32020431246860002382</t>
  </si>
  <si>
    <t>30/11/24</t>
  </si>
  <si>
    <t>29/11/25</t>
  </si>
  <si>
    <t>Mr RAJESH</t>
  </si>
  <si>
    <t>MP-04-BC-6225</t>
  </si>
  <si>
    <t xml:space="preserve"> MAHINDRA</t>
  </si>
  <si>
    <t>SCORPIO S5 2WD 9 STR</t>
  </si>
  <si>
    <t>SJJ4G12203</t>
  </si>
  <si>
    <t>MA1TA2SJXJ2G20674</t>
  </si>
  <si>
    <t>32020431246760002413</t>
  </si>
  <si>
    <t>MR.SUBHASH UPADHYAY</t>
  </si>
  <si>
    <t>MP-04-SS-5689</t>
  </si>
  <si>
    <t>JUPITER CLASSIC BS VI</t>
  </si>
  <si>
    <t>BG4FF1579511</t>
  </si>
  <si>
    <t>MD626BG43F1F81584</t>
  </si>
  <si>
    <t>32020431246760002414</t>
  </si>
  <si>
    <t>MRS.KALPANA  UPADHYAY</t>
  </si>
  <si>
    <t>MP-04-QA-2789</t>
  </si>
  <si>
    <t>BULLET</t>
  </si>
  <si>
    <t>350 ELECTRA TWINSPARK DOUBLE DISC</t>
  </si>
  <si>
    <t>U3S5C0FH872660</t>
  </si>
  <si>
    <t>ME3U3S5C0FH872660</t>
  </si>
  <si>
    <t>32020431246760002415</t>
  </si>
  <si>
    <t>MR.GOPAL</t>
  </si>
  <si>
    <t>MP-05-MV-8969</t>
  </si>
  <si>
    <t>Livo Livo</t>
  </si>
  <si>
    <t>JC71ET3073111</t>
  </si>
  <si>
    <t>ME4JC717GJT047335</t>
  </si>
  <si>
    <t>32020431246760002416</t>
  </si>
  <si>
    <t xml:space="preserve">  LALIT PATIDAR</t>
  </si>
  <si>
    <t>MP-04-CT-2389</t>
  </si>
  <si>
    <t>SUZUKI WAGON R VXI 1.0</t>
  </si>
  <si>
    <t>K10BN4905265</t>
  </si>
  <si>
    <t>MA3EWDE1S00C85081</t>
  </si>
  <si>
    <t>32020431246760002417</t>
  </si>
  <si>
    <t xml:space="preserve"> SARANSH UPADHYAY</t>
  </si>
  <si>
    <t>MP-04-QG-3399</t>
  </si>
  <si>
    <t>Honda</t>
  </si>
  <si>
    <t>CB Unicorn 160 STR</t>
  </si>
  <si>
    <t>bike</t>
  </si>
  <si>
    <t>KC20E81003226</t>
  </si>
  <si>
    <t>ME4KC209AH8001311</t>
  </si>
  <si>
    <t>32020431246760002418</t>
  </si>
  <si>
    <t>HASIBUN NISHA KHAN</t>
  </si>
  <si>
    <t>MP-05-CA-1517</t>
  </si>
  <si>
    <t>BOLERO DI 2WD</t>
  </si>
  <si>
    <t>GHB4B29928</t>
  </si>
  <si>
    <t>MA1PL2GHKB2C69071</t>
  </si>
  <si>
    <t>32020431246760002419</t>
  </si>
  <si>
    <t>SUSHIL KUMAR SONI</t>
  </si>
  <si>
    <t>MP-17-CA-8242</t>
  </si>
  <si>
    <t>MARUT</t>
  </si>
  <si>
    <t>SUZUKI ALTO 800 LXI</t>
  </si>
  <si>
    <t>F8DN4955069</t>
  </si>
  <si>
    <t>MA3EUA61S00166753</t>
  </si>
  <si>
    <t>;32020431246760002420</t>
  </si>
  <si>
    <t>AZEEM KHAN</t>
  </si>
  <si>
    <t>ICICI LOMBAR</t>
  </si>
  <si>
    <t>NON MOTOR</t>
  </si>
  <si>
    <t>WC</t>
  </si>
  <si>
    <t>RANJIT YASWANT PINGLE SECURITY AGENCY</t>
  </si>
  <si>
    <t>70002 35423</t>
  </si>
  <si>
    <t>4010/371153365/00/000</t>
  </si>
  <si>
    <t>19,67,376</t>
  </si>
  <si>
    <t>ASIF ALI</t>
  </si>
  <si>
    <t>ABDUL SUBHAN FAROOQUI</t>
  </si>
  <si>
    <t>Brisk Assist Private Limited</t>
  </si>
  <si>
    <t>NON-MOTER</t>
  </si>
  <si>
    <t>na</t>
  </si>
  <si>
    <t>MOHAMMAD SAGIR KHAN</t>
  </si>
  <si>
    <t>BALOD</t>
  </si>
  <si>
    <t>XL-100 lts</t>
  </si>
  <si>
    <t>BP2LR1016141</t>
  </si>
  <si>
    <t>MD621BP22R1L32644</t>
  </si>
  <si>
    <t>TW02122400000182</t>
  </si>
  <si>
    <t>BHUPESH KUMAR SINHA</t>
  </si>
  <si>
    <t>JUPITER-110 CC REFRESH</t>
  </si>
  <si>
    <t>JG5NR1802722</t>
  </si>
  <si>
    <t>MD626EG52R1N13028</t>
  </si>
  <si>
    <t>TW02122400000184</t>
  </si>
  <si>
    <t>GOUTAM PATEL</t>
  </si>
  <si>
    <t>BP2LR1710616</t>
  </si>
  <si>
    <t>MD621BP29R1L21592</t>
  </si>
  <si>
    <t>TW02122400000186</t>
  </si>
  <si>
    <t>DILIP KUMAR PATEL</t>
  </si>
  <si>
    <t>BP2LR1016510</t>
  </si>
  <si>
    <t>MD621BP20R1L32609</t>
  </si>
  <si>
    <t>TW02122400000188</t>
  </si>
  <si>
    <t>PURUSHOTTAM SAHU</t>
  </si>
  <si>
    <t>HG5NR1109331</t>
  </si>
  <si>
    <t>MD626EG50R1N12198</t>
  </si>
  <si>
    <t>TW02122400000189</t>
  </si>
  <si>
    <t xml:space="preserve">AJAY KUMAR </t>
  </si>
  <si>
    <t>Platina 100 es-.</t>
  </si>
  <si>
    <t>PFXWRG84065</t>
  </si>
  <si>
    <t>MD2B63AX8RWG29033</t>
  </si>
  <si>
    <t>TW02122400000190</t>
  </si>
  <si>
    <t>THALSH SORI</t>
  </si>
  <si>
    <t>Pulsar NS 160 UG JF43 JF43-</t>
  </si>
  <si>
    <t>PDXCRD78775</t>
  </si>
  <si>
    <t>MD2B54DX8RCD72803</t>
  </si>
  <si>
    <t>TW02122400000192</t>
  </si>
  <si>
    <t>PADUM KUMAR YADAV</t>
  </si>
  <si>
    <t>hero motocorp</t>
  </si>
  <si>
    <t>Passion + i3s-.</t>
  </si>
  <si>
    <t xml:space="preserve">HA11E1RHK74268 </t>
  </si>
  <si>
    <t>MBLHAW266RHK24022</t>
  </si>
  <si>
    <t>TW03122400000159</t>
  </si>
  <si>
    <t>NARENDRA KUMAR</t>
  </si>
  <si>
    <t>HA11E1RHK53825</t>
  </si>
  <si>
    <t>MBLHAW267RHK03714</t>
  </si>
  <si>
    <t>TW03122400000163</t>
  </si>
  <si>
    <t>PRASHANT PATEL</t>
  </si>
  <si>
    <t>SPLENDER-PLUS CAST</t>
  </si>
  <si>
    <t>HA11F1RHK23890</t>
  </si>
  <si>
    <t>MBLHAW403RHK26125</t>
  </si>
  <si>
    <t>TW03122400000166</t>
  </si>
  <si>
    <t>KHILESHWAR RAJAK</t>
  </si>
  <si>
    <t xml:space="preserve">HA11E8R9J08491 </t>
  </si>
  <si>
    <t>MBLHAW230R9J54842</t>
  </si>
  <si>
    <t>TW03122400000168</t>
  </si>
  <si>
    <t>Mr DAMODAR</t>
  </si>
  <si>
    <t>88152 95727</t>
  </si>
  <si>
    <t xml:space="preserve">UJJAIN </t>
  </si>
  <si>
    <t>MP-13-BA-1542</t>
  </si>
  <si>
    <t>SUZUKI OMNI E MPI STD</t>
  </si>
  <si>
    <t>F8BIN4481397</t>
  </si>
  <si>
    <t>MA3EVB11S01360811</t>
  </si>
  <si>
    <t>32020431246760002426</t>
  </si>
  <si>
    <t xml:space="preserve">BRIJENDRA SINGH </t>
  </si>
  <si>
    <t>Athar Karim payt 24</t>
  </si>
  <si>
    <t xml:space="preserve"> JEETENDRA PATIDAR</t>
  </si>
  <si>
    <t>SHAJAPUR</t>
  </si>
  <si>
    <t>MP-42-C-3021</t>
  </si>
  <si>
    <t>I10 MAGNA 1.2</t>
  </si>
  <si>
    <t>G4HGGM939059</t>
  </si>
  <si>
    <t>MALAM51BLGM685062</t>
  </si>
  <si>
    <t>32020431246760002401</t>
  </si>
  <si>
    <t xml:space="preserve"> PAPPULAL VISHVKARMA</t>
  </si>
  <si>
    <t>INDORE</t>
  </si>
  <si>
    <t>MP-09-CJ-3242</t>
  </si>
  <si>
    <t>FORD FIGO</t>
  </si>
  <si>
    <t>DURATORQ DIESEL ZXI 1.4</t>
  </si>
  <si>
    <t>BK15864</t>
  </si>
  <si>
    <t>32020431246760002406</t>
  </si>
  <si>
    <t>HEUTE AND MORGEN INSURANCE BROKER</t>
  </si>
  <si>
    <t>GCCV</t>
  </si>
  <si>
    <t>ANIL CONSTRUCTION COMPANY</t>
  </si>
  <si>
    <t>MA1920/36 T TIP MA 1920 4X2 TIPPER</t>
  </si>
  <si>
    <t>RBPZ140454</t>
  </si>
  <si>
    <t>MB1G8DHD4RPBD3023</t>
  </si>
  <si>
    <t>1903063124P114077363</t>
  </si>
  <si>
    <t>RCPZ138818</t>
  </si>
  <si>
    <t>MB1G8DHD6RPBD3024</t>
  </si>
  <si>
    <t>1903063124P114082052</t>
  </si>
  <si>
    <t>RBPZ139330</t>
  </si>
  <si>
    <t>MB1G8DHD8RPBD2053</t>
  </si>
  <si>
    <t>1903063124P114082796</t>
  </si>
  <si>
    <t>CHOLA MS GENRAL INSURANCE</t>
  </si>
  <si>
    <t>AISHWARY PRATAP SINGH UIKEY</t>
  </si>
  <si>
    <t>AMRAVATI</t>
  </si>
  <si>
    <t>MH-27-BX-8899</t>
  </si>
  <si>
    <t xml:space="preserve">TATA MOTORS </t>
  </si>
  <si>
    <t>LPT 3718 - CR BSIV 10X2</t>
  </si>
  <si>
    <t>0ISBE591804081C63679617</t>
  </si>
  <si>
    <t>MAT541089J1C09985</t>
  </si>
  <si>
    <t>3379/04179121/000/00</t>
  </si>
  <si>
    <t>BARKHA KAGNEET</t>
  </si>
  <si>
    <t xml:space="preserve"> MOHAMMAD SHAHBAAZ KHAN</t>
  </si>
  <si>
    <t>MP-04-VD-3843</t>
  </si>
  <si>
    <t>CT-110 X BS VI</t>
  </si>
  <si>
    <t>PFXPMG04985</t>
  </si>
  <si>
    <t>MD2B85AX4MPG16076</t>
  </si>
  <si>
    <t>32020431246760002430</t>
  </si>
  <si>
    <t>AKBER KHAN</t>
  </si>
  <si>
    <t>MANOJ VISHWAKARMA</t>
  </si>
  <si>
    <t>MP-04-MT-9441</t>
  </si>
  <si>
    <t>SPOKE</t>
  </si>
  <si>
    <t>HA10EBA9A02839</t>
  </si>
  <si>
    <t>MBLHA10ELA9A02909</t>
  </si>
  <si>
    <t>32020431246760002431</t>
  </si>
  <si>
    <t>LC INFRA PROJECTS PRIVATE LIMITED</t>
  </si>
  <si>
    <t>MP-09-GJ-2279</t>
  </si>
  <si>
    <t>Tata Motors</t>
  </si>
  <si>
    <t>TATA LPT 1613</t>
  </si>
  <si>
    <t>NCHZ428496</t>
  </si>
  <si>
    <t>MB1A3GCD7NRCC1446</t>
  </si>
  <si>
    <t>32020431246360002428</t>
  </si>
  <si>
    <t>OD AND TP</t>
  </si>
  <si>
    <t>OD 20% AND TP 10%</t>
  </si>
  <si>
    <t>Reliable</t>
  </si>
  <si>
    <t xml:space="preserve"> BHIM SINGH</t>
  </si>
  <si>
    <t>MP 09 UT 4583</t>
  </si>
  <si>
    <t>EG4KK1909281</t>
  </si>
  <si>
    <t>MD626EG48K1K15791</t>
  </si>
  <si>
    <t>6103045587 - 00</t>
  </si>
  <si>
    <t>AR auto deal</t>
  </si>
  <si>
    <t>MR SATISH CHANDRAWANSHI</t>
  </si>
  <si>
    <t>MP - 09 - BA - 090</t>
  </si>
  <si>
    <t>BAJAJ TEMPO</t>
  </si>
  <si>
    <t>TRAX GAMA II EG null</t>
  </si>
  <si>
    <t>TEMPO</t>
  </si>
  <si>
    <t>D27008652</t>
  </si>
  <si>
    <t>T57041100D06</t>
  </si>
  <si>
    <t>0802003124P114094583</t>
  </si>
  <si>
    <t>5/12/247</t>
  </si>
  <si>
    <t>RAJDHANI GENERATORS</t>
  </si>
  <si>
    <t>MP04GA9711</t>
  </si>
  <si>
    <t>Tata Motors Ltd.</t>
  </si>
  <si>
    <t>LPT 407 EX 2</t>
  </si>
  <si>
    <t>497SP21J93713393</t>
  </si>
  <si>
    <t>357010J93807887</t>
  </si>
  <si>
    <t>VGT0234964000102</t>
  </si>
  <si>
    <t>29/11/24</t>
  </si>
  <si>
    <t>28/11/25</t>
  </si>
  <si>
    <t>MP04GA9788</t>
  </si>
  <si>
    <t>497SPTC31JYZ888385</t>
  </si>
  <si>
    <t>357124JYZ814139</t>
  </si>
  <si>
    <t>VGT0234969000102</t>
  </si>
  <si>
    <t>28/11/24</t>
  </si>
  <si>
    <t>MEENA RAGHUWANSHI</t>
  </si>
  <si>
    <t>HOSHANGABAD,</t>
  </si>
  <si>
    <t>new</t>
  </si>
  <si>
    <t>AMPERE</t>
  </si>
  <si>
    <t>MAGNUS EX-.</t>
  </si>
  <si>
    <t>BH1200WCC24G234966</t>
  </si>
  <si>
    <t>MCPM21200CJH74253</t>
  </si>
  <si>
    <t>TW05122400000156</t>
  </si>
  <si>
    <t>BANDAL</t>
  </si>
  <si>
    <t>MAGNUS EX</t>
  </si>
  <si>
    <t>BH1200WCC24G2349 66</t>
  </si>
  <si>
    <t>MCPM21200CJH742 53</t>
  </si>
  <si>
    <t>3005/371322386/00/000</t>
  </si>
  <si>
    <t>SALIM KHAN</t>
  </si>
  <si>
    <t>MP - 09 - DF - 1365</t>
  </si>
  <si>
    <t xml:space="preserve"> ASHOK LEYLAND</t>
  </si>
  <si>
    <t>DOST LITE LE FSD</t>
  </si>
  <si>
    <t>MB1AA22EXPRGM0322</t>
  </si>
  <si>
    <t>0802003124P114104801</t>
  </si>
  <si>
    <t>SURENDRA KUMAR TRIPATHI</t>
  </si>
  <si>
    <t>REWA</t>
  </si>
  <si>
    <t>MP17HH1368</t>
  </si>
  <si>
    <t>Tata Motors Ltd</t>
  </si>
  <si>
    <t>LPT 2515/48</t>
  </si>
  <si>
    <t>B591452090K62795984</t>
  </si>
  <si>
    <t>MAT42602397K26538</t>
  </si>
  <si>
    <t>VGT0351748000101</t>
  </si>
  <si>
    <t>AARTI DWIVEDI</t>
  </si>
  <si>
    <t>LAKSHMAN PATEL</t>
  </si>
  <si>
    <t>SAGAR</t>
  </si>
  <si>
    <t>MAGNUS</t>
  </si>
  <si>
    <t>BH1200WCC23G176963</t>
  </si>
  <si>
    <t>MCPM21200CHG46423</t>
  </si>
  <si>
    <t>214019/31/25/007260</t>
  </si>
  <si>
    <t>KASTOOR CHAND</t>
  </si>
  <si>
    <t>NEXUS ST</t>
  </si>
  <si>
    <t>SEG230820240214</t>
  </si>
  <si>
    <t>MCPN23300CJH14602</t>
  </si>
  <si>
    <t>214019/31/25/007258</t>
  </si>
  <si>
    <t>JYOTI SONI</t>
  </si>
  <si>
    <t>BH1200WCC24I237768</t>
  </si>
  <si>
    <t>MCPM21200CKH76369</t>
  </si>
  <si>
    <t>214019/31/25/007259</t>
  </si>
  <si>
    <t>BHUNESHWAR SINGH YADAV</t>
  </si>
  <si>
    <t>XL-100 BSIV</t>
  </si>
  <si>
    <t>BP2LR1604821</t>
  </si>
  <si>
    <t>MD621CP25R1L00437</t>
  </si>
  <si>
    <t>TW06122400000087</t>
  </si>
  <si>
    <t>GESHWARI LAWATRE</t>
  </si>
  <si>
    <t>HG5NR1508956</t>
  </si>
  <si>
    <t>MD626EG52R1N11814</t>
  </si>
  <si>
    <t>TW06122400000085</t>
  </si>
  <si>
    <t>INDRAKUMAR</t>
  </si>
  <si>
    <t>BP2LR1116508</t>
  </si>
  <si>
    <t>MD621BP29R1L32608</t>
  </si>
  <si>
    <t>TW06122400000083</t>
  </si>
  <si>
    <t>SHREE NARAYAN MISHRA SECURITY AGENCY</t>
  </si>
  <si>
    <t>4010/371382896/00/000</t>
  </si>
  <si>
    <t>KUMUD MALVI</t>
  </si>
  <si>
    <t>MP-28-C-5227</t>
  </si>
  <si>
    <t>MARUTI SUZUK</t>
  </si>
  <si>
    <t>ZEN ESTILO LX BS-IV</t>
  </si>
  <si>
    <t>K10BN4044555</t>
  </si>
  <si>
    <t>MA3EMDE1S00268805</t>
  </si>
  <si>
    <t>32020431246760002447</t>
  </si>
  <si>
    <t>KAILASH NARAYAN SHARMA</t>
  </si>
  <si>
    <t>GWALIOR</t>
  </si>
  <si>
    <t>MP-07-CB-2758</t>
  </si>
  <si>
    <t>RITZ LDI BS-IV</t>
  </si>
  <si>
    <t>D13A1904218</t>
  </si>
  <si>
    <t>MA3FDEB1S00402565</t>
  </si>
  <si>
    <t>32020431246760002451</t>
  </si>
  <si>
    <t>Aditya Pratap Singh</t>
  </si>
  <si>
    <t>MOHAMMED MATEEN</t>
  </si>
  <si>
    <t>MP-04-CG-1288</t>
  </si>
  <si>
    <t>SANTRO XING G</t>
  </si>
  <si>
    <t>G4HGAM121191</t>
  </si>
  <si>
    <t>MALAA51HLAM589907</t>
  </si>
  <si>
    <t>32020431246760002448</t>
  </si>
  <si>
    <t xml:space="preserve"> SYED ARIF HUSSAIN</t>
  </si>
  <si>
    <t>MP - 04 - HB - 0193</t>
  </si>
  <si>
    <t>SCORPIO(2006 - 2009) DX 2.6 TURBO 8 STR T</t>
  </si>
  <si>
    <t>BF24K46890</t>
  </si>
  <si>
    <t>MA1TA2BFC22K94218</t>
  </si>
  <si>
    <t>0802003124P114172069</t>
  </si>
  <si>
    <t>FAIZAN AHMED HASHMI</t>
  </si>
  <si>
    <t>MP-04-CA-7645</t>
  </si>
  <si>
    <t>ALTO LX BS-IV</t>
  </si>
  <si>
    <t>F8DN1144070</t>
  </si>
  <si>
    <t>MA3EYD81S00829003</t>
  </si>
  <si>
    <t>32020431246760002453</t>
  </si>
  <si>
    <t>UNITED INDIA INSURANCE COMPANY</t>
  </si>
  <si>
    <t>GAURAV SINGH</t>
  </si>
  <si>
    <t>MP-04-SQ-6848</t>
  </si>
  <si>
    <t>GUSTO</t>
  </si>
  <si>
    <t>VX</t>
  </si>
  <si>
    <t>UKEEJ004573</t>
  </si>
  <si>
    <t>MCDAE1B1VE1J03890</t>
  </si>
  <si>
    <t>32020431246760002454</t>
  </si>
  <si>
    <t>VISHAL CHOUKSEY</t>
  </si>
  <si>
    <t>MP - 04 - EC - 6131</t>
  </si>
  <si>
    <t xml:space="preserve"> HYUNDAI</t>
  </si>
  <si>
    <t>VENUEE</t>
  </si>
  <si>
    <t>G4LAMM053754</t>
  </si>
  <si>
    <t>MALFC81BLMM279079</t>
  </si>
  <si>
    <t>108028/31/25/027469</t>
  </si>
  <si>
    <t>SUNIL KUMAR SAHOO</t>
  </si>
  <si>
    <t>95220 02163</t>
  </si>
  <si>
    <t>MP-04-SU-5316</t>
  </si>
  <si>
    <t>FASCINO</t>
  </si>
  <si>
    <t>DARKNIGHT UBS</t>
  </si>
  <si>
    <t>E3N8E0156284</t>
  </si>
  <si>
    <t>ME1SE77F1G0095792</t>
  </si>
  <si>
    <t>32020431246760002463</t>
  </si>
  <si>
    <t xml:space="preserve">BITTU </t>
  </si>
  <si>
    <t>YASH BARIK</t>
  </si>
  <si>
    <t>MP-04-NZ-4169</t>
  </si>
  <si>
    <t>100 M DRUM</t>
  </si>
  <si>
    <t>PAZRFA24660</t>
  </si>
  <si>
    <t>MD2A57AZ0FRA52046</t>
  </si>
  <si>
    <t>32020431246760002469</t>
  </si>
  <si>
    <t>DEEPAK KUMAR LOWANSHI</t>
  </si>
  <si>
    <t>MP-09-DD-5392</t>
  </si>
  <si>
    <t>125 DISC</t>
  </si>
  <si>
    <t>AF9NP1437183</t>
  </si>
  <si>
    <t>MD625AF93P1N37139</t>
  </si>
  <si>
    <t>32020431246860002468</t>
  </si>
  <si>
    <t>Akansha singh</t>
  </si>
  <si>
    <t xml:space="preserve">MANSOOR SHEKH </t>
  </si>
  <si>
    <t>MP09GG1349</t>
  </si>
  <si>
    <t>EICHER 10.95.</t>
  </si>
  <si>
    <t>E483CDDK62 6387</t>
  </si>
  <si>
    <t>MC229FRC0DK 281802</t>
  </si>
  <si>
    <t>3003/371459858/00/000</t>
  </si>
  <si>
    <t>5,00,000</t>
  </si>
  <si>
    <t>NARESH NAGRANI</t>
  </si>
  <si>
    <t>MP-09-CK-3705</t>
  </si>
  <si>
    <t>HONDA CITY</t>
  </si>
  <si>
    <t>1.5 S MT ELEGANCE</t>
  </si>
  <si>
    <t>L15A72239645</t>
  </si>
  <si>
    <t>MAKGM252JBN213454</t>
  </si>
  <si>
    <t>32020431246160002470</t>
  </si>
  <si>
    <t>1,92,160</t>
  </si>
  <si>
    <t xml:space="preserve">SRK CAR </t>
  </si>
  <si>
    <t>RAVINDRA ATRAHE</t>
  </si>
  <si>
    <t>MP-04-BC-5622</t>
  </si>
  <si>
    <t>SCORPIO S3 2WD 9 STR</t>
  </si>
  <si>
    <t>TDJ4C77992</t>
  </si>
  <si>
    <t>MA1TA2TDKJ2C30911</t>
  </si>
  <si>
    <t>32020431246160002471</t>
  </si>
  <si>
    <t>15/12/24</t>
  </si>
  <si>
    <t>14/12/25</t>
  </si>
  <si>
    <t>SHIVPURI</t>
  </si>
  <si>
    <t>Ashok Leyland Limited</t>
  </si>
  <si>
    <t>NE &amp; 2825 T SR 3900 WB (NA) 16cum.</t>
  </si>
  <si>
    <t>RDEZ702876</t>
  </si>
  <si>
    <t>MB1H3VPD2 RRDA1448</t>
  </si>
  <si>
    <t>320204312410000421</t>
  </si>
  <si>
    <t>60,59,243.00</t>
  </si>
  <si>
    <t>KHUMCHAND MALCHAND RAHANGDALE</t>
  </si>
  <si>
    <t>CHANDRAPUR</t>
  </si>
  <si>
    <t>MH-34-K-5499</t>
  </si>
  <si>
    <t>TAVERA ELITE LT L1 9 STR BS</t>
  </si>
  <si>
    <t>3CF31543</t>
  </si>
  <si>
    <t>MA6AB6G766HD32974</t>
  </si>
  <si>
    <t>32020431246760002477</t>
  </si>
  <si>
    <t>CHHAGAN LAL SAHU</t>
  </si>
  <si>
    <t>HG5NR1106957</t>
  </si>
  <si>
    <t>MD626EG56R1N09340</t>
  </si>
  <si>
    <t>TW07122400000216</t>
  </si>
  <si>
    <t>ESHWAR LAL DESHLAHARE</t>
  </si>
  <si>
    <t>XL-100 LTS</t>
  </si>
  <si>
    <t>BP2LR1713431</t>
  </si>
  <si>
    <t>MD621BP22R1L28254</t>
  </si>
  <si>
    <t>TW07122400000214</t>
  </si>
  <si>
    <t>TIKARAM SINHA</t>
  </si>
  <si>
    <t>BP2LR1616722</t>
  </si>
  <si>
    <t>MD621BP27R1L33028</t>
  </si>
  <si>
    <t>TW07122400000213</t>
  </si>
  <si>
    <t>RAGHUVEER KUMAR</t>
  </si>
  <si>
    <t>STAR-SPORT ES</t>
  </si>
  <si>
    <t>AK2NR1400960</t>
  </si>
  <si>
    <t>MD625CK26R1N01002</t>
  </si>
  <si>
    <t>TW07122400000212</t>
  </si>
  <si>
    <t>RAJA PRAJAPATI</t>
  </si>
  <si>
    <t>MP49C6593</t>
  </si>
  <si>
    <t>SWIFT ZX</t>
  </si>
  <si>
    <t>K12MN7361787</t>
  </si>
  <si>
    <t>MBHC7C63SKA342111</t>
  </si>
  <si>
    <t>3001/371469184/00/B00</t>
  </si>
  <si>
    <t>SURAJ KUMAR LABANA</t>
  </si>
  <si>
    <t>UP - 13 - T - 8723</t>
  </si>
  <si>
    <t>407 GOLD SFC DCR29CBC 100B6M5 nu</t>
  </si>
  <si>
    <t>497SPTC40EWY624087</t>
  </si>
  <si>
    <t>MAT455055D8E13721</t>
  </si>
  <si>
    <t>0802003124P114210642</t>
  </si>
  <si>
    <t>Rudraksh</t>
  </si>
  <si>
    <t>VIJAY PRAJAPATI</t>
  </si>
  <si>
    <t>MP-04-CT-6643</t>
  </si>
  <si>
    <t>G4LAHM584191</t>
  </si>
  <si>
    <t>MALBM51BLHM439901</t>
  </si>
  <si>
    <t>32020431246160002474</t>
  </si>
  <si>
    <t>HASAN KHAN</t>
  </si>
  <si>
    <t>MP-04-EC-6440</t>
  </si>
  <si>
    <t>ZAM4L37495</t>
  </si>
  <si>
    <t>MA1UJ4ZA2M2L48684</t>
  </si>
  <si>
    <t>32020431246760002472</t>
  </si>
  <si>
    <t>ARSH</t>
  </si>
  <si>
    <t>SHIV KUMAR SHAKYA</t>
  </si>
  <si>
    <t>MP-04-CK-2942</t>
  </si>
  <si>
    <t>ALTO 800 LXI CNG</t>
  </si>
  <si>
    <t>F8DN4925224</t>
  </si>
  <si>
    <t>MA3EUA61S00137007</t>
  </si>
  <si>
    <t>32020431246760002473</t>
  </si>
  <si>
    <t>PANKAJ YADAV</t>
  </si>
  <si>
    <t>MP-04-UB-1003</t>
  </si>
  <si>
    <t>ACTIVA 5G</t>
  </si>
  <si>
    <t>JF49E82291391</t>
  </si>
  <si>
    <t>ME4JF497AJ8077936</t>
  </si>
  <si>
    <t>32020431246760002498</t>
  </si>
  <si>
    <t>SHELENDRA PETER</t>
  </si>
  <si>
    <t>MP-28-CA-4832</t>
  </si>
  <si>
    <t>TUV300 T6 PLUS</t>
  </si>
  <si>
    <t>SMG6K40965</t>
  </si>
  <si>
    <t>MA1NA2SMXG6K39825</t>
  </si>
  <si>
    <t>32020431246160002495</t>
  </si>
  <si>
    <t>SUCHIT GUPT</t>
  </si>
  <si>
    <t>MP - 28 - G - 5525</t>
  </si>
  <si>
    <t xml:space="preserve">Mahindra &amp; Mahindra </t>
  </si>
  <si>
    <t>BOLERO PICK UP FB PS 1.7T XL</t>
  </si>
  <si>
    <t>TNL1L68829</t>
  </si>
  <si>
    <t>MA1ZU2TNKL1L58279</t>
  </si>
  <si>
    <t>0802003124P114289942</t>
  </si>
  <si>
    <t>VIJAY</t>
  </si>
  <si>
    <t>MP-28-MR-7407</t>
  </si>
  <si>
    <t>ISMART SELF DRUM ALLOY</t>
  </si>
  <si>
    <t>HA12EMGHD20616</t>
  </si>
  <si>
    <t>MBLHA12ACGHD20351</t>
  </si>
  <si>
    <t>32020431246760002503</t>
  </si>
  <si>
    <t>RAJKUMAR SOLANKI</t>
  </si>
  <si>
    <t>MP-28-MP-6099</t>
  </si>
  <si>
    <t>SELF DRUM ALLOY-IBS</t>
  </si>
  <si>
    <t>HA10ERGHB97233</t>
  </si>
  <si>
    <t>MBLHA10CGGHB36417</t>
  </si>
  <si>
    <t>32020431246760002502</t>
  </si>
  <si>
    <t>UE2825 T BSVI 6X4 H</t>
  </si>
  <si>
    <t>RBHZ431898</t>
  </si>
  <si>
    <t>MB1H3LHD2RRBB9400</t>
  </si>
  <si>
    <t>32020431246360002504</t>
  </si>
  <si>
    <t>52,77,250</t>
  </si>
  <si>
    <t>PREETI VERMA</t>
  </si>
  <si>
    <t>VIDISHA</t>
  </si>
  <si>
    <t>MP-40-MK-4179</t>
  </si>
  <si>
    <t>BAJAJ PULSAR</t>
  </si>
  <si>
    <t>150TWIN DISK ABS 150 TWIN DISC ABS</t>
  </si>
  <si>
    <t>DHZCEG17124</t>
  </si>
  <si>
    <t>MD2A11CZ4ECG37798</t>
  </si>
  <si>
    <t>32020431246260002493</t>
  </si>
  <si>
    <t>JOHN WILLIAM SUNA</t>
  </si>
  <si>
    <t>BASTAR</t>
  </si>
  <si>
    <t>CG-17-KG-1843</t>
  </si>
  <si>
    <t>SCORPIO EX</t>
  </si>
  <si>
    <t>GMD4M85248</t>
  </si>
  <si>
    <t>MA1TH2GMKE2A17315</t>
  </si>
  <si>
    <t>32020431246760002489</t>
  </si>
  <si>
    <t>30/12/24</t>
  </si>
  <si>
    <t>29/12/24</t>
  </si>
  <si>
    <t>29/12/25</t>
  </si>
  <si>
    <t>AFZAL KHAN</t>
  </si>
  <si>
    <t>MP-04-BC-9538</t>
  </si>
  <si>
    <t>SUZUKI GYPSY KING ST BS-IV</t>
  </si>
  <si>
    <t>F10AIN222058</t>
  </si>
  <si>
    <t>SJ4IN169368</t>
  </si>
  <si>
    <t>32020431246760002490</t>
  </si>
  <si>
    <t xml:space="preserve"> JAFAR KHAN</t>
  </si>
  <si>
    <t>JABALPUR</t>
  </si>
  <si>
    <t>MP-20-CH-3432</t>
  </si>
  <si>
    <t>F8DN6014701</t>
  </si>
  <si>
    <t>MA3EUA61S00C58733</t>
  </si>
  <si>
    <t>32020431246760002496</t>
  </si>
  <si>
    <t>SHAIKH ASHRAF</t>
  </si>
  <si>
    <t>MP-04-CN-2321</t>
  </si>
  <si>
    <t xml:space="preserve"> EON D LITE</t>
  </si>
  <si>
    <t>G3HAEM273442</t>
  </si>
  <si>
    <t>MALA151ALEM303838</t>
  </si>
  <si>
    <t>32020431246760002497</t>
  </si>
  <si>
    <t>ABHISHEK BAIRAGI</t>
  </si>
  <si>
    <t>MP-04-QU-5322</t>
  </si>
  <si>
    <t>JAWA</t>
  </si>
  <si>
    <t>Classic Single ABS</t>
  </si>
  <si>
    <t>NAEKJ014499</t>
  </si>
  <si>
    <t>MZDKW1C16K1K14632</t>
  </si>
  <si>
    <t>32020431246760002499</t>
  </si>
  <si>
    <t xml:space="preserve">SANJAY </t>
  </si>
  <si>
    <t>MP-04-CC-3840</t>
  </si>
  <si>
    <t>SPARK E 1.0</t>
  </si>
  <si>
    <t>B10S1035699KC2</t>
  </si>
  <si>
    <t>MA6MF481P8HE27461</t>
  </si>
  <si>
    <t>32020431246760002478</t>
  </si>
  <si>
    <t>RAHUL BANJARE</t>
  </si>
  <si>
    <t>PLATINA 100 ES-.</t>
  </si>
  <si>
    <t>PFXWRE28939</t>
  </si>
  <si>
    <t>MD2B63AXXRWE13748</t>
  </si>
  <si>
    <t>TW09122400000071</t>
  </si>
  <si>
    <t>UMESH KUMAR SAHU</t>
  </si>
  <si>
    <t>JG5NR1902393</t>
  </si>
  <si>
    <t>MD626EG52R1N12476</t>
  </si>
  <si>
    <t>TW09122400000070</t>
  </si>
  <si>
    <t>GULSHAN KUMAR NAYAK</t>
  </si>
  <si>
    <t>SPORT-ES MAG</t>
  </si>
  <si>
    <t>AK2NR3807204</t>
  </si>
  <si>
    <t>MD625CK22R3N07528</t>
  </si>
  <si>
    <t>TW09122400000151</t>
  </si>
  <si>
    <t>PUSHPENDRA KUMAR VISHWAKARMA</t>
  </si>
  <si>
    <t>PANNA</t>
  </si>
  <si>
    <t>024H021315</t>
  </si>
  <si>
    <t>MZTL1D30824000506</t>
  </si>
  <si>
    <t>VPV0605567000100</t>
  </si>
  <si>
    <t>RUKSAR</t>
  </si>
  <si>
    <t xml:space="preserve"> VINOD AHIRWAR</t>
  </si>
  <si>
    <t>MP - 04 - TB - 2636</t>
  </si>
  <si>
    <t>ZEST QUADRAJET 1.3 XE</t>
  </si>
  <si>
    <t>100A20000779985</t>
  </si>
  <si>
    <t>MAT624004JPP15207</t>
  </si>
  <si>
    <t>214021/31/25/001361</t>
  </si>
  <si>
    <t>AMIT PAL</t>
  </si>
  <si>
    <t>AYAZUR REHAMAN</t>
  </si>
  <si>
    <t>MP-09-HE-6048</t>
  </si>
  <si>
    <t>SUZUKI WAGON R LX BS-III</t>
  </si>
  <si>
    <t>F10DN4163930</t>
  </si>
  <si>
    <t>MA3EED81S00340412</t>
  </si>
  <si>
    <t>32020431246760002509</t>
  </si>
  <si>
    <t>ABHISHEK KUSHWAH</t>
  </si>
  <si>
    <t>MP - 09 - CB - 8038</t>
  </si>
  <si>
    <t>SUZUKI / WAGON R(1999 - 2006) LXI BS-II</t>
  </si>
  <si>
    <t>F10DN4418519</t>
  </si>
  <si>
    <t>MA3EED81S00594360</t>
  </si>
  <si>
    <t>0802003124P114330240</t>
  </si>
  <si>
    <t>CPM</t>
  </si>
  <si>
    <t>KISHOR NAYAK THEKEDAR</t>
  </si>
  <si>
    <t>Jcb</t>
  </si>
  <si>
    <t>214007/44/25/000415</t>
  </si>
  <si>
    <t>AFJAL ABBASI</t>
  </si>
  <si>
    <t>MP-09-CH-7377</t>
  </si>
  <si>
    <t>10 MAGNA</t>
  </si>
  <si>
    <t>G4HGAM101414</t>
  </si>
  <si>
    <t>MALAM51BLAM708649H</t>
  </si>
  <si>
    <t>32020431246760002488</t>
  </si>
  <si>
    <t>DINESH SAHU/23368736990</t>
  </si>
  <si>
    <t>MP - 28 - G - 0866</t>
  </si>
  <si>
    <t>Mahindra &amp; Mahindra</t>
  </si>
  <si>
    <t>BOLERO - CAMPER 2WD null</t>
  </si>
  <si>
    <t>GGA1C27744</t>
  </si>
  <si>
    <t>MA1ZN2GGAA1C26406</t>
  </si>
  <si>
    <t>0802003124P114349690</t>
  </si>
  <si>
    <t>13/12/24</t>
  </si>
  <si>
    <t xml:space="preserve"> MONIA KEWAT</t>
  </si>
  <si>
    <t>ANUPPUR</t>
  </si>
  <si>
    <t>MP65ZA2327</t>
  </si>
  <si>
    <t>6G STD BSVI</t>
  </si>
  <si>
    <t>JF91EW6126383</t>
  </si>
  <si>
    <t>ME4JF919HNW126335</t>
  </si>
  <si>
    <t>VMS0073798000101</t>
  </si>
  <si>
    <t>GOPA</t>
  </si>
  <si>
    <t>RATLAM</t>
  </si>
  <si>
    <t>MH-18-BG-8699</t>
  </si>
  <si>
    <t>3718 - IL BSIV</t>
  </si>
  <si>
    <t>HVHZ435167</t>
  </si>
  <si>
    <t>MB1NACHD6HRVU8905</t>
  </si>
  <si>
    <t>3379/04186285/000/00</t>
  </si>
  <si>
    <t>DANISH</t>
  </si>
  <si>
    <t>SHAKEEL ALI/23368785939</t>
  </si>
  <si>
    <t>SEHORE</t>
  </si>
  <si>
    <t>MP - 04 - ZS - 8083</t>
  </si>
  <si>
    <t>LPT 407/34 HD BSII null</t>
  </si>
  <si>
    <t>497SPTC40HYY641365</t>
  </si>
  <si>
    <t>MAT455051B8H34822</t>
  </si>
  <si>
    <t>0802003124P114355533</t>
  </si>
  <si>
    <t>MOHD HARIS KHAN</t>
  </si>
  <si>
    <t>MP-04-CJ-0212</t>
  </si>
  <si>
    <t>SCORPIO VLX 2WD BS-IV</t>
  </si>
  <si>
    <t>MHB4L84531</t>
  </si>
  <si>
    <t>MA1TA2MHNB2M46785</t>
  </si>
  <si>
    <t>32020431246760002511</t>
  </si>
  <si>
    <t>ASHIK</t>
  </si>
  <si>
    <t>DEWAS</t>
  </si>
  <si>
    <t>MP41ZB5518</t>
  </si>
  <si>
    <t>Ace Facelift HT</t>
  </si>
  <si>
    <t>700CCDI02PXXSH6363</t>
  </si>
  <si>
    <t>MAT559029PVA00300</t>
  </si>
  <si>
    <t>VGC1274704000100</t>
  </si>
  <si>
    <t>DASS VARGHESE</t>
  </si>
  <si>
    <t>MP-04-QB-3466</t>
  </si>
  <si>
    <t>CONTINENTAL</t>
  </si>
  <si>
    <t>GT STANDARD</t>
  </si>
  <si>
    <t>U6S5F0FH009140</t>
  </si>
  <si>
    <t>ME3U6S5F1FH005311</t>
  </si>
  <si>
    <t>32020431246760002518</t>
  </si>
  <si>
    <t>MR MO AHMAD</t>
  </si>
  <si>
    <t>0802003124P114475148</t>
  </si>
  <si>
    <t>GE5GR2000430</t>
  </si>
  <si>
    <t>MD637GE52R2G00571</t>
  </si>
  <si>
    <t>MR MOHD SAMEER</t>
  </si>
  <si>
    <t>0802003124P114476173</t>
  </si>
  <si>
    <t>AE8LR2X10835</t>
  </si>
  <si>
    <t>MD634BE83R2L11265</t>
  </si>
  <si>
    <t>MISS POONAM</t>
  </si>
  <si>
    <t>0802003124P114472948</t>
  </si>
  <si>
    <t>DHXPRC53372</t>
  </si>
  <si>
    <t>MD2B68BX5RPC42333</t>
  </si>
  <si>
    <t>MISS RUBI</t>
  </si>
  <si>
    <t>0802003124P114473814</t>
  </si>
  <si>
    <t>DHXPRF81682</t>
  </si>
  <si>
    <t>MD2B68BX3RPF41268</t>
  </si>
  <si>
    <t>MR SANDEEP GAUTAM</t>
  </si>
  <si>
    <t>0802003124P114475505</t>
  </si>
  <si>
    <t>DHXPRD06653</t>
  </si>
  <si>
    <t>MD2B68BX0RPD35437</t>
  </si>
  <si>
    <t>TW12122400000160</t>
  </si>
  <si>
    <t>KULDEEP SINGH</t>
  </si>
  <si>
    <t>TW12122400000131</t>
  </si>
  <si>
    <t>RAM CHARAN</t>
  </si>
  <si>
    <t>TW12122400000132</t>
  </si>
  <si>
    <t>PFXPRF48852</t>
  </si>
  <si>
    <t>MD2A76AX9RPF35537</t>
  </si>
  <si>
    <t>D177964127</t>
  </si>
  <si>
    <t>MR RAJENDRA KUMAR</t>
  </si>
  <si>
    <t>0802003124P114452482</t>
  </si>
  <si>
    <t>DHXPRH16378</t>
  </si>
  <si>
    <t>MD2B68BX6RPH06228</t>
  </si>
  <si>
    <t>MR ANKIT PANDEY</t>
  </si>
  <si>
    <t>0802003124P114451766</t>
  </si>
  <si>
    <t>DHXPRH10212</t>
  </si>
  <si>
    <t>MD2B68BX5RPH00436</t>
  </si>
  <si>
    <t>RAJENDRA KUMAR</t>
  </si>
  <si>
    <t>TW12122400000070</t>
  </si>
  <si>
    <t>ANKIT PANDEY</t>
  </si>
  <si>
    <t>TW12122400000071</t>
  </si>
  <si>
    <t>AMAR BAHADUR YADAV</t>
  </si>
  <si>
    <t>TW12122400000050</t>
  </si>
  <si>
    <t>PFXPRE28882</t>
  </si>
  <si>
    <t>MD2B63AX7RPE29321</t>
  </si>
  <si>
    <t>D177930701</t>
  </si>
  <si>
    <t>UP32NV2749</t>
  </si>
  <si>
    <t>JK13ED7053883</t>
  </si>
  <si>
    <t>ME4JK13CGPD037125</t>
  </si>
  <si>
    <t>3005/O/371324769/00/B00</t>
  </si>
  <si>
    <t>PRERNA TELESALES</t>
  </si>
  <si>
    <t>MAMTA .</t>
  </si>
  <si>
    <t>UP32MP0817</t>
  </si>
  <si>
    <t>K15BN1254031</t>
  </si>
  <si>
    <t>MA3ENGL1S00275043</t>
  </si>
  <si>
    <t>D177800183</t>
  </si>
  <si>
    <t>MR PRAKHAR BAJPAI</t>
  </si>
  <si>
    <t>UP32MN0370</t>
  </si>
  <si>
    <t>TATA 3118 TC</t>
  </si>
  <si>
    <t>91A84852476</t>
  </si>
  <si>
    <t>MAT466621K5A01271</t>
  </si>
  <si>
    <t>0802003124P114443503</t>
  </si>
  <si>
    <t>PRAKHER BAJPAI</t>
  </si>
  <si>
    <t>RAJ DULARI</t>
  </si>
  <si>
    <t>UP32JM0965</t>
  </si>
  <si>
    <t>EG4HH2424291</t>
  </si>
  <si>
    <t>MD626EG4XH3H44238</t>
  </si>
  <si>
    <t>3005/372032500/00/B00</t>
  </si>
  <si>
    <t>UP44AZ4212</t>
  </si>
  <si>
    <t>JA05EGK9M22611</t>
  </si>
  <si>
    <t>MBLJAW090K9M02652</t>
  </si>
  <si>
    <t>D177927682</t>
  </si>
  <si>
    <t>PRADEEP KUMAR</t>
  </si>
  <si>
    <t>MR. MANISH KUMAR SRIVASTAVA</t>
  </si>
  <si>
    <t>SHRI RAM AUTOTECH PRIVATE LIMITED</t>
  </si>
  <si>
    <t>JANGID DELUX</t>
  </si>
  <si>
    <t>JMERM092400130</t>
  </si>
  <si>
    <t>M32PA24JWA500130</t>
  </si>
  <si>
    <t>108041/31/25/003523</t>
  </si>
  <si>
    <t>KGN ENTERPRISES</t>
  </si>
  <si>
    <t>MR. DEVKI .</t>
  </si>
  <si>
    <t>JMERM092400152</t>
  </si>
  <si>
    <t>M32PA24J1WA500152</t>
  </si>
  <si>
    <t>108041/31/25/003521</t>
  </si>
  <si>
    <t>MR. MUHAMMAD SARFUDDIN</t>
  </si>
  <si>
    <t>JMERM092400148</t>
  </si>
  <si>
    <t>M32PA24J1CA500148</t>
  </si>
  <si>
    <t>108041/31/25/003522</t>
  </si>
  <si>
    <t>MR. CHHOTE LAL</t>
  </si>
  <si>
    <t>VANDE BHARAT ELECTRIC VEHICLE</t>
  </si>
  <si>
    <t>VANDE BHARAT SS</t>
  </si>
  <si>
    <t>MD9SEVUE4KC782239</t>
  </si>
  <si>
    <t>108041/31/25/003525</t>
  </si>
  <si>
    <t>SS ENTERPRISES</t>
  </si>
  <si>
    <t>PRIYANKA DEVI</t>
  </si>
  <si>
    <t>NRJM241100010</t>
  </si>
  <si>
    <t>MD9NRJKEK24207010</t>
  </si>
  <si>
    <t>3004/372210603/00/000</t>
  </si>
  <si>
    <t>Mr RAM PRAKASH VERMA</t>
  </si>
  <si>
    <t>UP78DZ4242</t>
  </si>
  <si>
    <t>WAGON R 1.0 LXI CNG</t>
  </si>
  <si>
    <t>K10BN7587968/NA</t>
  </si>
  <si>
    <t>MA3EWDE1S00929206</t>
  </si>
  <si>
    <t>RUBY</t>
  </si>
  <si>
    <t>DEEPU</t>
  </si>
  <si>
    <t>5105 4WD</t>
  </si>
  <si>
    <t>PY3029D625447</t>
  </si>
  <si>
    <t>1VY5105DPMA027147</t>
  </si>
  <si>
    <t>D177966609</t>
  </si>
  <si>
    <t>SHANI ENTERPRISES</t>
  </si>
  <si>
    <t>MR VIMALESH</t>
  </si>
  <si>
    <t>E3823635</t>
  </si>
  <si>
    <t>T053717814FN</t>
  </si>
  <si>
    <t>3008/371053217/00/000</t>
  </si>
  <si>
    <t>MR MANI CHAND</t>
  </si>
  <si>
    <t>E3820364</t>
  </si>
  <si>
    <t>T053715196FN</t>
  </si>
  <si>
    <t>3008/371455106/00/000</t>
  </si>
  <si>
    <t>ABHISHEK JAISWAL</t>
  </si>
  <si>
    <t>E3821503</t>
  </si>
  <si>
    <t>T053716169FN</t>
  </si>
  <si>
    <t>3008/371455400/00/000</t>
  </si>
  <si>
    <t>MAYA DEVI</t>
  </si>
  <si>
    <t>E3807344</t>
  </si>
  <si>
    <t>T053704695CN</t>
  </si>
  <si>
    <t>3008/371687619/00/000</t>
  </si>
  <si>
    <t>MR KAMAL</t>
  </si>
  <si>
    <t>POWERTRAC EURO 42 PLUS</t>
  </si>
  <si>
    <t>E3820879</t>
  </si>
  <si>
    <t>T053715617FN</t>
  </si>
  <si>
    <t>3008/371687892/00/000</t>
  </si>
  <si>
    <t>E3783949</t>
  </si>
  <si>
    <t>T053687214LN</t>
  </si>
  <si>
    <t>3008/372138422/00/000</t>
  </si>
  <si>
    <t>SHIVPUJAN YADAV</t>
  </si>
  <si>
    <t>E3817021</t>
  </si>
  <si>
    <t>T053712403EN</t>
  </si>
  <si>
    <t>3008/371379641/00/000</t>
  </si>
  <si>
    <t>MR LOVEKUSH CHAURASIYA</t>
  </si>
  <si>
    <t>2410S017539</t>
  </si>
  <si>
    <t>MBX0009TF3K466404</t>
  </si>
  <si>
    <t>3004/372210269/00/000</t>
  </si>
  <si>
    <t>SURAJ</t>
  </si>
  <si>
    <t>2410S015261</t>
  </si>
  <si>
    <t>MBX0009TF3K466676</t>
  </si>
  <si>
    <t>3004/372211007/00/000</t>
  </si>
  <si>
    <t>MR RAJ KUMAR</t>
  </si>
  <si>
    <t>2410S017099</t>
  </si>
  <si>
    <t>MBX0009TF3K466272</t>
  </si>
  <si>
    <t>3004/372211514/00/000</t>
  </si>
  <si>
    <t>POONAM SONKER</t>
  </si>
  <si>
    <t>2410S016349</t>
  </si>
  <si>
    <t>MBX0009TF3K466273</t>
  </si>
  <si>
    <t>3004/372212427/00/000</t>
  </si>
  <si>
    <t>MR AYODHYA PRASAD</t>
  </si>
  <si>
    <t>2410S017711</t>
  </si>
  <si>
    <t>MBX0009TF3K466765</t>
  </si>
  <si>
    <t>3004/372213665/00/000</t>
  </si>
  <si>
    <t>KARUN CHAUHAN</t>
  </si>
  <si>
    <t>2409S013826</t>
  </si>
  <si>
    <t>MBX0009TF3K459147</t>
  </si>
  <si>
    <t>3004/372221761/00/000</t>
  </si>
  <si>
    <t>DUKHIRAM .</t>
  </si>
  <si>
    <t>PFXPRG83066</t>
  </si>
  <si>
    <t>MD2B63AX2RPG21343</t>
  </si>
  <si>
    <t>D177989385</t>
  </si>
  <si>
    <t>MEENU</t>
  </si>
  <si>
    <t>DHXPRE35165</t>
  </si>
  <si>
    <t>MD2B68BX2RPE06993</t>
  </si>
  <si>
    <t>D177988520</t>
  </si>
  <si>
    <t>LAL BAHADUR</t>
  </si>
  <si>
    <t>PFXPRF44776</t>
  </si>
  <si>
    <t>MD2B63AX3RPF41159</t>
  </si>
  <si>
    <t>D177987553</t>
  </si>
  <si>
    <t>TW12122400000192</t>
  </si>
  <si>
    <t>DUKHIRAM</t>
  </si>
  <si>
    <t>TW12122400000194</t>
  </si>
  <si>
    <t>VIJAY SHANKAR SINGH</t>
  </si>
  <si>
    <t>TW12122400000197</t>
  </si>
  <si>
    <t>TEZ BAHADUR</t>
  </si>
  <si>
    <t>TW12122400000195</t>
  </si>
  <si>
    <t>SHIV KUMAR SONI</t>
  </si>
  <si>
    <t>TW12122400000193</t>
  </si>
  <si>
    <t>PFXPRM32623</t>
  </si>
  <si>
    <t>MD2B63AX4RPM30990</t>
  </si>
  <si>
    <t>D177986584</t>
  </si>
  <si>
    <t>DHXPRF83621</t>
  </si>
  <si>
    <t>MD2B68BX3RPF42565</t>
  </si>
  <si>
    <t>D177992715</t>
  </si>
  <si>
    <t>DHXPRA50644</t>
  </si>
  <si>
    <t>MD2B68BX2RPA10126</t>
  </si>
  <si>
    <t>D177989471</t>
  </si>
  <si>
    <t>RAM KARAN</t>
  </si>
  <si>
    <t>DHXPRH16403</t>
  </si>
  <si>
    <t>MD2B68BX0RPH06855</t>
  </si>
  <si>
    <t>D177932844</t>
  </si>
  <si>
    <t>TW12122400000202</t>
  </si>
  <si>
    <t>RAM NATH GAUR</t>
  </si>
  <si>
    <t>JK13ED7259026</t>
  </si>
  <si>
    <t>ME4JK13CLRD182080</t>
  </si>
  <si>
    <t>OG-25-1316-1826-00019245</t>
  </si>
  <si>
    <t>RAMU KUMAR RAVAT</t>
  </si>
  <si>
    <t>E30WRH49915</t>
  </si>
  <si>
    <t>MD2B94306RWH67456</t>
  </si>
  <si>
    <t>3004/371870390/00/000</t>
  </si>
  <si>
    <t>SHRI KRISHNA LODHI</t>
  </si>
  <si>
    <t>E30WRH49921</t>
  </si>
  <si>
    <t>MD2B94302RWH67468</t>
  </si>
  <si>
    <t>3004/372032405/00/000</t>
  </si>
  <si>
    <t>MO SAIFI</t>
  </si>
  <si>
    <t>AZXWRE06326</t>
  </si>
  <si>
    <t>MD2B47AX2RWE67588</t>
  </si>
  <si>
    <t>POCMVPC0100151648</t>
  </si>
  <si>
    <t>AZXWRH70106</t>
  </si>
  <si>
    <t>MD2B25BX1RWH23311</t>
  </si>
  <si>
    <t>POCMVGC0100089532</t>
  </si>
  <si>
    <t>KRISHAN KUMAR</t>
  </si>
  <si>
    <t>E30WRH49837</t>
  </si>
  <si>
    <t>MD2B9430XRWH67427</t>
  </si>
  <si>
    <t>3004/372213292/00/000</t>
  </si>
  <si>
    <t>ANNU PANDEY</t>
  </si>
  <si>
    <t>AZXWRH68540</t>
  </si>
  <si>
    <t>MD2B47AX7RWH60371</t>
  </si>
  <si>
    <t>POCMVPC0100152353</t>
  </si>
  <si>
    <t>ABS121223662</t>
  </si>
  <si>
    <t>ABS121223670</t>
  </si>
  <si>
    <t>ABS111223643</t>
  </si>
  <si>
    <t>ABS121223701</t>
  </si>
  <si>
    <t>ABS121223702</t>
  </si>
  <si>
    <t>ABS121223703</t>
  </si>
  <si>
    <t>VIJESH K K</t>
  </si>
  <si>
    <t>PULSAR 150 TWIN DISC</t>
  </si>
  <si>
    <t>DHXCRF38413</t>
  </si>
  <si>
    <t>MD2A11CX6RCF63742</t>
  </si>
  <si>
    <t>441100/31/2025/PRTL/240600</t>
  </si>
  <si>
    <t xml:space="preserve"> MJ BAJAJ</t>
  </si>
  <si>
    <t>CHRIS STEVE</t>
  </si>
  <si>
    <t>KL-9Q1284</t>
  </si>
  <si>
    <t>CBZL 18822</t>
  </si>
  <si>
    <t>MEXL19603LT064663</t>
  </si>
  <si>
    <t>76250231240300024761</t>
  </si>
  <si>
    <t>K MOHAMMED ASHRAF MANAGING PARTNER</t>
  </si>
  <si>
    <t>KL07CV6465</t>
  </si>
  <si>
    <t>MCANJRDY3LFA57395*7K</t>
  </si>
  <si>
    <t>76250231240300024763</t>
  </si>
  <si>
    <t>JOHN KURIAN .</t>
  </si>
  <si>
    <t>KL39M3009</t>
  </si>
  <si>
    <t>4 011769</t>
  </si>
  <si>
    <t>MCAAJPCY9JFA14861CH</t>
  </si>
  <si>
    <t>76110431240100016752</t>
  </si>
  <si>
    <t>VYSHAK .V</t>
  </si>
  <si>
    <t>KL40Q5486</t>
  </si>
  <si>
    <t>CHY K13326</t>
  </si>
  <si>
    <t>MEXH18602JT143755/</t>
  </si>
  <si>
    <t>76110431240100016753</t>
  </si>
  <si>
    <t>THOMAS PAUL .</t>
  </si>
  <si>
    <t>KL68B4639</t>
  </si>
  <si>
    <t>DT B067628</t>
  </si>
  <si>
    <t>MEXF22CW1NT028953/</t>
  </si>
  <si>
    <t>76110431242000016754</t>
  </si>
  <si>
    <t>RAHUL RAJENDRAN</t>
  </si>
  <si>
    <t>KL32S2742</t>
  </si>
  <si>
    <t>18 M31620460</t>
  </si>
  <si>
    <t>MZ7HD1D3K4H072213</t>
  </si>
  <si>
    <t>76250231240300024764</t>
  </si>
  <si>
    <t>SAMUEL EDWARD</t>
  </si>
  <si>
    <t>KL39H0408</t>
  </si>
  <si>
    <t>/CLS 336081</t>
  </si>
  <si>
    <t>WVWJ14609FT026135</t>
  </si>
  <si>
    <t>76250231240100024826</t>
  </si>
  <si>
    <t>MUHAMMED SALIM</t>
  </si>
  <si>
    <t>YZF R15 V4 METALLIC RED</t>
  </si>
  <si>
    <t>G3N4E0871022</t>
  </si>
  <si>
    <t>ME1RG67KBR0046119</t>
  </si>
  <si>
    <t>441100/31/2025/PRTL/240703</t>
  </si>
  <si>
    <t>AFEEF V</t>
  </si>
  <si>
    <t>KL71J6508</t>
  </si>
  <si>
    <t>0 22603C</t>
  </si>
  <si>
    <t>MDHFBADD0MB041712</t>
  </si>
  <si>
    <t>76250231240300024871</t>
  </si>
  <si>
    <t>AL AMEEN SA</t>
  </si>
  <si>
    <t>KL64E5146</t>
  </si>
  <si>
    <t>1GDA052632</t>
  </si>
  <si>
    <t>MBJJA8EMX005048181116</t>
  </si>
  <si>
    <t>76250231240100024857</t>
  </si>
  <si>
    <t>RAMSHEED K P</t>
  </si>
  <si>
    <t>KL13AS5106</t>
  </si>
  <si>
    <t>/G3L CLV014001</t>
  </si>
  <si>
    <t>MZBFF811LLN034777</t>
  </si>
  <si>
    <t>76250231240300024830</t>
  </si>
  <si>
    <t>RAJEEVAN K</t>
  </si>
  <si>
    <t>HA11E1RHH70245</t>
  </si>
  <si>
    <t>MBLHAW266RHH16374</t>
  </si>
  <si>
    <t>441100/31/2025/PRTL/240870</t>
  </si>
  <si>
    <t>VINITHA M S</t>
  </si>
  <si>
    <t>E33SE0809758</t>
  </si>
  <si>
    <t>ME1SEK75BR0136818</t>
  </si>
  <si>
    <t>57010131246260003091</t>
  </si>
  <si>
    <t>SANTHOSH M S</t>
  </si>
  <si>
    <t>E33SE0724377</t>
  </si>
  <si>
    <t>ME1SEK728R0042442</t>
  </si>
  <si>
    <t>57010131246260003092</t>
  </si>
  <si>
    <t>E33SE0677241</t>
  </si>
  <si>
    <t>ME1SEK727R0037941</t>
  </si>
  <si>
    <t>57010131246260003093</t>
  </si>
  <si>
    <t>MARY JENIN ADONNA K A</t>
  </si>
  <si>
    <t>E33SE0807050</t>
  </si>
  <si>
    <t>ME1SEK75BR0136213</t>
  </si>
  <si>
    <t>57010131246260003095</t>
  </si>
  <si>
    <t>TSB MULTIBRAND</t>
  </si>
  <si>
    <t>SAHAS</t>
  </si>
  <si>
    <t>Mr BECHA LAL</t>
  </si>
  <si>
    <t>UP32KJ3817</t>
  </si>
  <si>
    <t>I20 Magna 1.2 MT</t>
  </si>
  <si>
    <t>G4LAJM133575/NA</t>
  </si>
  <si>
    <t>MALBM51BLJM638977</t>
  </si>
  <si>
    <t>Mr PRAMOD KUMAR MAURYA</t>
  </si>
  <si>
    <t>UP32VN1120</t>
  </si>
  <si>
    <t>2310S021558</t>
  </si>
  <si>
    <t>MBX0009TF2L351543</t>
  </si>
  <si>
    <t>Mr SHRAWAN KUMAR</t>
  </si>
  <si>
    <t>UP32VN0596</t>
  </si>
  <si>
    <t>2309S017038</t>
  </si>
  <si>
    <t>MBX0009TF2K337096</t>
  </si>
  <si>
    <t>Mr NASEEM AKHTAR</t>
  </si>
  <si>
    <t>UP32VN0880</t>
  </si>
  <si>
    <t>APE CITY FX MAX</t>
  </si>
  <si>
    <t>2310S022084</t>
  </si>
  <si>
    <t>MBX0009TF2L351499</t>
  </si>
  <si>
    <t>Mr RAKESH KUMAR SINGH</t>
  </si>
  <si>
    <t>UP32UN8566</t>
  </si>
  <si>
    <t>APE ELECTRIC</t>
  </si>
  <si>
    <t>2309S017643</t>
  </si>
  <si>
    <t>MBX0009TF2K341057</t>
  </si>
  <si>
    <t>Mr PREM VEER SINGH</t>
  </si>
  <si>
    <t>UP83BP3784</t>
  </si>
  <si>
    <t>45010031246860004876</t>
  </si>
  <si>
    <t>TW12122400000158</t>
  </si>
  <si>
    <t>GOPAL VALLABH PATEL</t>
  </si>
  <si>
    <t>UP32LE5991</t>
  </si>
  <si>
    <t>SELTOS 1.5 HTX PLUS IMT BSVI</t>
  </si>
  <si>
    <t>MZBEU813LKN051936</t>
  </si>
  <si>
    <t>D4FAKM933696</t>
  </si>
  <si>
    <t>3362/03829853/000/00</t>
  </si>
  <si>
    <t>DIVYANSHU RANJAN</t>
  </si>
  <si>
    <t>JK13EG7272222</t>
  </si>
  <si>
    <t>ME4JK13DLRG081185</t>
  </si>
  <si>
    <t>OG-25-1316-1826-00019294</t>
  </si>
  <si>
    <t>SHOBHIT YADAV</t>
  </si>
  <si>
    <t>JC94ED2108406</t>
  </si>
  <si>
    <t>ME4JC944LRD044049</t>
  </si>
  <si>
    <t>OG-25-1316-1826-00019285</t>
  </si>
  <si>
    <t>Mr. DHARMENDRA KUMAR YADAV</t>
  </si>
  <si>
    <t>MD625AF94R2N05717</t>
  </si>
  <si>
    <t>AF9NR2905349</t>
  </si>
  <si>
    <t>009757</t>
  </si>
  <si>
    <t>SP TVS</t>
  </si>
  <si>
    <t>0802003124P114444974</t>
  </si>
  <si>
    <t>AE8HR2830397</t>
  </si>
  <si>
    <t>MD634BE80R2K00043</t>
  </si>
  <si>
    <t>MR LAVKUSH</t>
  </si>
  <si>
    <t>Mr MR JILEDAR</t>
  </si>
  <si>
    <t>METMEAC0FRKJ2727</t>
  </si>
  <si>
    <t>MA1AG2ZA7RJK67988</t>
  </si>
  <si>
    <t>SAUMYA AUTOSALES</t>
  </si>
  <si>
    <t>APRAIL</t>
  </si>
  <si>
    <t>MAY</t>
  </si>
  <si>
    <t>JUNE</t>
  </si>
  <si>
    <t>JULY</t>
  </si>
  <si>
    <t>AUG</t>
  </si>
  <si>
    <t>SEP</t>
  </si>
  <si>
    <t>OCT</t>
  </si>
  <si>
    <t>NOV</t>
  </si>
  <si>
    <t>SV SINGH</t>
  </si>
  <si>
    <t>SIDDHARTH</t>
  </si>
  <si>
    <t>SHAMSHAD ALI</t>
  </si>
  <si>
    <t>Mr. MR ASHARAM</t>
  </si>
  <si>
    <t>APE CITY PLUS METRO CNG OBD2A</t>
  </si>
  <si>
    <t>AMBCSJ33021188</t>
  </si>
  <si>
    <t>MBX0009ZF3K460449</t>
  </si>
  <si>
    <t>VD684587</t>
  </si>
  <si>
    <t>BHARAT TRADERS</t>
  </si>
  <si>
    <t>ALT NRG ASSETS PRIVATE LIMITED</t>
  </si>
  <si>
    <t>2410S016299</t>
  </si>
  <si>
    <t>MBX0009TF3K466280</t>
  </si>
  <si>
    <t>3004/372273149/00/000</t>
  </si>
  <si>
    <t>MR LALU</t>
  </si>
  <si>
    <t>2410S016312</t>
  </si>
  <si>
    <t>MBX0009TF3K462436</t>
  </si>
  <si>
    <t>3004/372264825/00/000</t>
  </si>
  <si>
    <t>MS PUSHPA RAWAT</t>
  </si>
  <si>
    <t>2410S017729</t>
  </si>
  <si>
    <t>MBX0009TF3K466807</t>
  </si>
  <si>
    <t>3004/372264586/00/000</t>
  </si>
  <si>
    <t>MR PRATHAM AWASTHI</t>
  </si>
  <si>
    <t>2410S017746</t>
  </si>
  <si>
    <t>MBX0009TF3K466325</t>
  </si>
  <si>
    <t>3004/372284267/00/000</t>
  </si>
  <si>
    <t>RAJ NARAYAN</t>
  </si>
  <si>
    <t>SONALIKA DI 60</t>
  </si>
  <si>
    <t>4107NHT44K1502503F32</t>
  </si>
  <si>
    <t>CZBDP1519545S3</t>
  </si>
  <si>
    <t>D178033721</t>
  </si>
  <si>
    <t>AMAR KUMAR</t>
  </si>
  <si>
    <t>3100NS44A1394004F31</t>
  </si>
  <si>
    <t>BUHSP1408368SM</t>
  </si>
  <si>
    <t>D178040824</t>
  </si>
  <si>
    <t>UP53CH2480</t>
  </si>
  <si>
    <t>OMNI MPI</t>
  </si>
  <si>
    <t>F8BIN4920613</t>
  </si>
  <si>
    <t>MA3EVB11S01709016</t>
  </si>
  <si>
    <t>201520070124701019800000</t>
  </si>
  <si>
    <t>SANT LAL</t>
  </si>
  <si>
    <t>UP70DX2159</t>
  </si>
  <si>
    <t>HA11ENHGF07388</t>
  </si>
  <si>
    <t>MBLHAR208HGF07106</t>
  </si>
  <si>
    <t>201620070124701043800000</t>
  </si>
  <si>
    <t>JOHN THOMAS</t>
  </si>
  <si>
    <t>UP32LC3135</t>
  </si>
  <si>
    <t>THUNDERBIRD 350</t>
  </si>
  <si>
    <t>U3S5C2KM725523</t>
  </si>
  <si>
    <t>ME3U3S5C2KM617266</t>
  </si>
  <si>
    <t>201620070124701044400000</t>
  </si>
  <si>
    <t>PRIYANKA VERMA</t>
  </si>
  <si>
    <t>UP32HP7518</t>
  </si>
  <si>
    <t>NUVO SPORT N6 AMT</t>
  </si>
  <si>
    <t>SUG6J34691</t>
  </si>
  <si>
    <t>MA1YG2SUXG2J31921</t>
  </si>
  <si>
    <t>3001/273901659/02/000</t>
  </si>
  <si>
    <t>HARDEEP GUPTA</t>
  </si>
  <si>
    <t>DELTIC</t>
  </si>
  <si>
    <t>LEGION</t>
  </si>
  <si>
    <t>LM02CM20000000157</t>
  </si>
  <si>
    <t>LM02FHW00O0019309</t>
  </si>
  <si>
    <t>3005/372290104/00/000</t>
  </si>
  <si>
    <t>AVNEESH MISHRA</t>
  </si>
  <si>
    <t>SHEKH GULJAR</t>
  </si>
  <si>
    <t>OD05AZ1248</t>
  </si>
  <si>
    <t>Ace</t>
  </si>
  <si>
    <t>275MPFI01JZXK07977</t>
  </si>
  <si>
    <t>MAT559005LZJ15777</t>
  </si>
  <si>
    <t>POCMVGC0100089900</t>
  </si>
  <si>
    <t>SAROJ</t>
  </si>
  <si>
    <t>HA11E7R9L21693</t>
  </si>
  <si>
    <t>MBLHAW213R9L00388</t>
  </si>
  <si>
    <t>45010031246260004900</t>
  </si>
  <si>
    <t>NARAYAN AUTO DALMAU</t>
  </si>
  <si>
    <t>KUSUMA</t>
  </si>
  <si>
    <t>HA11E8RGL06177</t>
  </si>
  <si>
    <t>MBLHAW235RGL05847</t>
  </si>
  <si>
    <t>45010031246260004901</t>
  </si>
  <si>
    <t>TW13122400000084</t>
  </si>
  <si>
    <t>TW13122400000086</t>
  </si>
  <si>
    <t>ABS131223724</t>
  </si>
  <si>
    <t>ABS131223725</t>
  </si>
  <si>
    <t>RAMESH CHANDRA</t>
  </si>
  <si>
    <t>AZXWRH69158</t>
  </si>
  <si>
    <t>MD2B47AX7RWH60516</t>
  </si>
  <si>
    <t>POCMVPC0100152670</t>
  </si>
  <si>
    <t>ABS131223726</t>
  </si>
  <si>
    <t>GANESH VERMA</t>
  </si>
  <si>
    <t>E30WRH50560</t>
  </si>
  <si>
    <t>MD2B94307RWH68034</t>
  </si>
  <si>
    <t>3004/372286875/00/000</t>
  </si>
  <si>
    <t>ABS131223727</t>
  </si>
  <si>
    <t>MR. KASHIRAM</t>
  </si>
  <si>
    <t>EEV1248M2498581</t>
  </si>
  <si>
    <t>M5LEVPHR24J000926</t>
  </si>
  <si>
    <t>108041/31/25/003530</t>
  </si>
  <si>
    <t>Mr. Suresh Kumar</t>
  </si>
  <si>
    <t>UP36T1072</t>
  </si>
  <si>
    <t>BOLERO MAXI TRUCK PLUS 1.2T PS</t>
  </si>
  <si>
    <t>GLF4B67932</t>
  </si>
  <si>
    <t>MA1ZT2GLKF2B60663</t>
  </si>
  <si>
    <t>CP OJHA</t>
  </si>
  <si>
    <t>SARJU</t>
  </si>
  <si>
    <t>E30WRH50627</t>
  </si>
  <si>
    <t>MD2B94303RWH68046</t>
  </si>
  <si>
    <t>3004/372297264/00/000</t>
  </si>
  <si>
    <t>ABS131223765</t>
  </si>
  <si>
    <t>MRS. PREMWATI</t>
  </si>
  <si>
    <t>UP35BB8088</t>
  </si>
  <si>
    <t>5205 48 HP</t>
  </si>
  <si>
    <t>PY3029D555311</t>
  </si>
  <si>
    <t>1VY5205DCLA001155</t>
  </si>
  <si>
    <t>108041/31/25/003531</t>
  </si>
  <si>
    <t>MR AMRENDRA PRATAP SINGH</t>
  </si>
  <si>
    <t>GT 28</t>
  </si>
  <si>
    <t>GTBE34C017581F28</t>
  </si>
  <si>
    <t>EYJSP1466440G22</t>
  </si>
  <si>
    <t>3008/372298427/00/000</t>
  </si>
  <si>
    <t>MOHAN KASHYAP</t>
  </si>
  <si>
    <t>JC94ED2102157</t>
  </si>
  <si>
    <t>ME4JC941LRD100459</t>
  </si>
  <si>
    <t>OG-25-1316-1826-00019308</t>
  </si>
  <si>
    <t>ANKIL KUMAR SINGH</t>
  </si>
  <si>
    <t>UP32NX2078</t>
  </si>
  <si>
    <t>I10 1.1 D LITE</t>
  </si>
  <si>
    <t>G4HG8M585341</t>
  </si>
  <si>
    <t>MALAL51BR8M172117</t>
  </si>
  <si>
    <t>201520070124701024200000</t>
  </si>
  <si>
    <t>Mr. ANSH GUPTA</t>
  </si>
  <si>
    <t>JK13EG7218354</t>
  </si>
  <si>
    <t>ME4JK13CHRG149588</t>
  </si>
  <si>
    <t>DHANLAKSHMI BIOCHEM PRIVATE LIMITED</t>
  </si>
  <si>
    <t>GJ38BE1780</t>
  </si>
  <si>
    <t>ERTIGA</t>
  </si>
  <si>
    <t>K15CN912493 0</t>
  </si>
  <si>
    <t>MA3BNC62SNL5 49412</t>
  </si>
  <si>
    <t>202540020124700484901000</t>
  </si>
  <si>
    <t>DEVENDRA</t>
  </si>
  <si>
    <t>URVI DIPAK MEHTA</t>
  </si>
  <si>
    <t>GJ18BH3340</t>
  </si>
  <si>
    <t>JAZZ</t>
  </si>
  <si>
    <t>L12B42042781</t>
  </si>
  <si>
    <t>MAKGK785L H4115839</t>
  </si>
  <si>
    <t>201140020124704159500000</t>
  </si>
  <si>
    <t>JK INSURANCE</t>
  </si>
  <si>
    <t>UNIVERSAL SOMPO</t>
  </si>
  <si>
    <t>200093358768</t>
  </si>
  <si>
    <t>CHIRAG BHARAT PANDYA</t>
  </si>
  <si>
    <t>GJ18BS1206</t>
  </si>
  <si>
    <t>URBAN CRUISER</t>
  </si>
  <si>
    <t>M15DNA17387</t>
  </si>
  <si>
    <t>MBJUYMM1SNL10 5025</t>
  </si>
  <si>
    <t>AVO/2367/11674742</t>
  </si>
  <si>
    <t>MANGALSINH BHIMBHAI DARBAR</t>
  </si>
  <si>
    <t>GJ04CR4300</t>
  </si>
  <si>
    <t>D13A-0709830</t>
  </si>
  <si>
    <t>MA3FHEB1S00D57472</t>
  </si>
  <si>
    <t>NILESH</t>
  </si>
  <si>
    <t>JAIDIP SIDAPARA</t>
  </si>
  <si>
    <t>REKHABEN RAJESHBHAI SHIROYA</t>
  </si>
  <si>
    <t>GJ19BE1393</t>
  </si>
  <si>
    <t>TZ230XS56FJ21080434</t>
  </si>
  <si>
    <t>MAT635003MPNS7536</t>
  </si>
  <si>
    <t>ASHESH KIRITBHAI PATEL</t>
  </si>
  <si>
    <t>GJ01WE2881</t>
  </si>
  <si>
    <t>HARRIER</t>
  </si>
  <si>
    <t>463438414141612</t>
  </si>
  <si>
    <t>MAT631543MPK88460</t>
  </si>
  <si>
    <t>110322423110183950</t>
  </si>
  <si>
    <t>Bundled</t>
  </si>
  <si>
    <t>NAVANITKUMAR NATVARLAL PATEL</t>
  </si>
  <si>
    <t>DZW027189</t>
  </si>
  <si>
    <t>MEXL24CW2RT050237</t>
  </si>
  <si>
    <t>NAVINKUMAR HEMABHAI CHAUDHARI</t>
  </si>
  <si>
    <t>DZW026689</t>
  </si>
  <si>
    <t>MEXL24CW9RT050008</t>
  </si>
  <si>
    <t>BRIJESH PRAKASHBHAI SUKHADIYA</t>
  </si>
  <si>
    <t>DUMA78226</t>
  </si>
  <si>
    <t>MEXL24D28RT077812</t>
  </si>
  <si>
    <t>DWIJEN MALLIKABEN BAROT</t>
  </si>
  <si>
    <t>DUMA76643</t>
  </si>
  <si>
    <t>MEXK24D27RT075643</t>
  </si>
  <si>
    <t>VINODBHAI JAYANTIBHAI PATEL</t>
  </si>
  <si>
    <t>DZW012631</t>
  </si>
  <si>
    <t>MEXH24D21RT069427</t>
  </si>
  <si>
    <t>JILKUMAR KANTILAL PATEL</t>
  </si>
  <si>
    <t>DZW017956</t>
  </si>
  <si>
    <t>MEXJ24CW7RT046644</t>
  </si>
  <si>
    <t>PRINCE BHARATKUMAR PATEL</t>
  </si>
  <si>
    <t>DZW025795</t>
  </si>
  <si>
    <t>MEXL24D2XRT076807</t>
  </si>
  <si>
    <t>Dipesh K Mehta</t>
  </si>
  <si>
    <t>GJ01HU4725</t>
  </si>
  <si>
    <t>D13A3187979</t>
  </si>
  <si>
    <t>MA3CZF03SHL226650</t>
  </si>
  <si>
    <t>OG-25-2214-1801-00001500</t>
  </si>
  <si>
    <t>SHRWAN KUMAR</t>
  </si>
  <si>
    <t>E30WRH49692</t>
  </si>
  <si>
    <t>MD2B9430XRWH67329</t>
  </si>
  <si>
    <t>3004/372303641/00/000</t>
  </si>
  <si>
    <t>ABS131223782</t>
  </si>
  <si>
    <t>SHIVSHANKAR SINGH</t>
  </si>
  <si>
    <t>265 DI XP PLUS</t>
  </si>
  <si>
    <t>RRG4VDN6354</t>
  </si>
  <si>
    <t>MBNRAACBARRG09371</t>
  </si>
  <si>
    <t>D178090291</t>
  </si>
  <si>
    <t>DHANNU YADAV</t>
  </si>
  <si>
    <t>EZ5003SGM54909</t>
  </si>
  <si>
    <t>MBNBG55NRRCM10016</t>
  </si>
  <si>
    <t>D178086062</t>
  </si>
  <si>
    <t>MR VIJAY KUMAR NISHAD</t>
  </si>
  <si>
    <t>UP78HK9858</t>
  </si>
  <si>
    <t>HA11E1PHJ53269</t>
  </si>
  <si>
    <t>MBLHAW262PHJ02514</t>
  </si>
  <si>
    <t>D177757370</t>
  </si>
  <si>
    <t>SANJEEV KUMAR</t>
  </si>
  <si>
    <t>UP32MP7988</t>
  </si>
  <si>
    <t>K12NP1137931</t>
  </si>
  <si>
    <t>MBHCZCB3SML904233</t>
  </si>
  <si>
    <t>D177715608</t>
  </si>
  <si>
    <t>Mrs AKANKSHA PANDEY</t>
  </si>
  <si>
    <t>UP32LW3052</t>
  </si>
  <si>
    <t>WAGON R LXI CNG (O)</t>
  </si>
  <si>
    <t>K10BN8466481/NA</t>
  </si>
  <si>
    <t>MA3JMT31SLM407888</t>
  </si>
  <si>
    <t>GARIMA SINGH</t>
  </si>
  <si>
    <t>UP32MP4496</t>
  </si>
  <si>
    <t>CRETA 1.5 CRDI SX TECH MT</t>
  </si>
  <si>
    <t>D4FAMM402368</t>
  </si>
  <si>
    <t>MALPC813LMM243424</t>
  </si>
  <si>
    <t>D177846976</t>
  </si>
  <si>
    <t>MOHD SHADAB KHAN</t>
  </si>
  <si>
    <t>UP32LW8452</t>
  </si>
  <si>
    <t>ERTIGA SMART HYBRID VXI (O)</t>
  </si>
  <si>
    <t>K15BN1160144</t>
  </si>
  <si>
    <t>MA3BNC32SLM292637</t>
  </si>
  <si>
    <t>42050531240300005405</t>
  </si>
  <si>
    <t>Mr. AMIT RASTOGI</t>
  </si>
  <si>
    <t>UP32MP3688</t>
  </si>
  <si>
    <t>XL6SMART HYBRID ZETA</t>
  </si>
  <si>
    <t>K15BN9219208</t>
  </si>
  <si>
    <t>MA3CNC32SMM279072</t>
  </si>
  <si>
    <t>VD680723</t>
  </si>
  <si>
    <t>DHANUSH CHAROTH</t>
  </si>
  <si>
    <t>SPLENDOR PRO DRS CCR</t>
  </si>
  <si>
    <t>HA11E7RHJB6644</t>
  </si>
  <si>
    <t>MBLHAW229RHJJ 6264</t>
  </si>
  <si>
    <t>441100/31/2025/11121</t>
  </si>
  <si>
    <t>SUDHEENA NOUSHAD</t>
  </si>
  <si>
    <t>KL25M1561</t>
  </si>
  <si>
    <t>CHY K28287</t>
  </si>
  <si>
    <t>MEXK18607KT056781</t>
  </si>
  <si>
    <t>76250231240300024886</t>
  </si>
  <si>
    <t>P LATHA RAJAN .</t>
  </si>
  <si>
    <t>PALAKKAD</t>
  </si>
  <si>
    <t>KL50H0002</t>
  </si>
  <si>
    <t>4 026225</t>
  </si>
  <si>
    <t>MCANJPCY6KFA42586AJ</t>
  </si>
  <si>
    <t>76110431240100016824</t>
  </si>
  <si>
    <t>VALSAN JOHN P</t>
  </si>
  <si>
    <t>KL39Q2211</t>
  </si>
  <si>
    <t>CBZL 18585</t>
  </si>
  <si>
    <t>MEXL19600LT064720</t>
  </si>
  <si>
    <t>76110431240300016825</t>
  </si>
  <si>
    <t>JAYALEKSHMI J P</t>
  </si>
  <si>
    <t>KL01CT6123</t>
  </si>
  <si>
    <t>46 343841-4147529</t>
  </si>
  <si>
    <t>MAT631512MPP93858</t>
  </si>
  <si>
    <t>76250231240300024920</t>
  </si>
  <si>
    <t>PREMNATH G K</t>
  </si>
  <si>
    <t>KL01CQ6865</t>
  </si>
  <si>
    <t>I 10</t>
  </si>
  <si>
    <t>G4 LALM781677</t>
  </si>
  <si>
    <t>MALB351CYLM131315</t>
  </si>
  <si>
    <t>76110431240300016850</t>
  </si>
  <si>
    <t>SUNIL AUGUSTINE</t>
  </si>
  <si>
    <t>RAMAPURAM</t>
  </si>
  <si>
    <t>KL67C6077</t>
  </si>
  <si>
    <t>G4 FLMV253969</t>
  </si>
  <si>
    <t>MALPC812TMM271160</t>
  </si>
  <si>
    <t>76110431240300016826</t>
  </si>
  <si>
    <t>SIMON IDICULA</t>
  </si>
  <si>
    <t>KOTTARAKKARA</t>
  </si>
  <si>
    <t>KL02BQ3758</t>
  </si>
  <si>
    <t>TZ2 30XS56FJ21090233</t>
  </si>
  <si>
    <t>MAT635011MPPS7837</t>
  </si>
  <si>
    <t>76250231240300024949</t>
  </si>
  <si>
    <t>LINI THOMAS .</t>
  </si>
  <si>
    <t>KL39Q1275</t>
  </si>
  <si>
    <t>TIGOR</t>
  </si>
  <si>
    <t>REV TRN05NPYK87634</t>
  </si>
  <si>
    <t>MAT629528KKN67507</t>
  </si>
  <si>
    <t>76110431240300016868</t>
  </si>
  <si>
    <t>ADITHYAN RAJ K</t>
  </si>
  <si>
    <t>XPULSE 200 4V STANDARD</t>
  </si>
  <si>
    <t>MC20ASRGK00394</t>
  </si>
  <si>
    <t>MBLLDL085RGK00479</t>
  </si>
  <si>
    <t>441100/31/2025/PRTL/242445</t>
  </si>
  <si>
    <t>PUSHPAVALLI P P</t>
  </si>
  <si>
    <t>DESTINI PRIME STANDARD</t>
  </si>
  <si>
    <t>JF17ERRGJ01482</t>
  </si>
  <si>
    <t>MBLJFN354RGJ01554</t>
  </si>
  <si>
    <t>441100/31/2025/PRTL/241907</t>
  </si>
  <si>
    <t>BIJU IK</t>
  </si>
  <si>
    <t>ELATHUR</t>
  </si>
  <si>
    <t>KL11BV3214</t>
  </si>
  <si>
    <t>DT B015040</t>
  </si>
  <si>
    <t>MEXKPJPA4MG022161</t>
  </si>
  <si>
    <t>76250231240300024870</t>
  </si>
  <si>
    <t>ABHILASH</t>
  </si>
  <si>
    <t>KL07CM4545</t>
  </si>
  <si>
    <t>4 010452</t>
  </si>
  <si>
    <t>MCAAJPCY1JFA12568BH</t>
  </si>
  <si>
    <t>76250231240100024977</t>
  </si>
  <si>
    <t>LEENA THOMAS</t>
  </si>
  <si>
    <t>KL33L0925</t>
  </si>
  <si>
    <t>BMW/3 SERIES GT</t>
  </si>
  <si>
    <t>027 9Y171</t>
  </si>
  <si>
    <t>WBA8T3702JBA44749</t>
  </si>
  <si>
    <t>76250231240300024839</t>
  </si>
  <si>
    <t>SOBHA</t>
  </si>
  <si>
    <t>KL55AE6372</t>
  </si>
  <si>
    <t>MG/ASTOR</t>
  </si>
  <si>
    <t>CS GM4130495</t>
  </si>
  <si>
    <t>MZ7ED3HKH4H00016</t>
  </si>
  <si>
    <t>76250231240300024989</t>
  </si>
  <si>
    <t>AKHIL .K.A</t>
  </si>
  <si>
    <t>KL07CV4208</t>
  </si>
  <si>
    <t>G4F LLV100841</t>
  </si>
  <si>
    <t>MZBEU812LLN187018</t>
  </si>
  <si>
    <t>76110431240300016886</t>
  </si>
  <si>
    <t>FRANCIS ELAVATHINGAL CHAKKUNNY</t>
  </si>
  <si>
    <t>96568 90323</t>
  </si>
  <si>
    <t>KANJANI</t>
  </si>
  <si>
    <t>KL08BX7988</t>
  </si>
  <si>
    <t>/RE VTRN11PYXKC3359</t>
  </si>
  <si>
    <t>MAT627226MLP96914</t>
  </si>
  <si>
    <t>76110431240300016905</t>
  </si>
  <si>
    <t>JOHNY PAUL</t>
  </si>
  <si>
    <t>KL63G4858</t>
  </si>
  <si>
    <t>CHY M05999</t>
  </si>
  <si>
    <t>MEXF19600KT091007</t>
  </si>
  <si>
    <t>76110431240300016901</t>
  </si>
  <si>
    <t>USHADEVI KAMALASANAN NAIR</t>
  </si>
  <si>
    <t>KL808386</t>
  </si>
  <si>
    <t>DT B085559</t>
  </si>
  <si>
    <t>MEXJ22CW5NT034622</t>
  </si>
  <si>
    <t>76250231242000025026</t>
  </si>
  <si>
    <t>GEORGE SUNIL</t>
  </si>
  <si>
    <t>KL39N4615</t>
  </si>
  <si>
    <t>40 19074</t>
  </si>
  <si>
    <t>MCAAJPBY5JFA347196J</t>
  </si>
  <si>
    <t>76110431240100016902</t>
  </si>
  <si>
    <t>M.V VARGHESE .</t>
  </si>
  <si>
    <t>KL07DC8575</t>
  </si>
  <si>
    <t>029 0Y446</t>
  </si>
  <si>
    <t>WBA17EE02PY423144</t>
  </si>
  <si>
    <t>76110431242000016665</t>
  </si>
  <si>
    <t>ARUN S</t>
  </si>
  <si>
    <t>KL26N8253</t>
  </si>
  <si>
    <t>G4F LPV623499</t>
  </si>
  <si>
    <t>MZBEU812TPN578117</t>
  </si>
  <si>
    <t>76250231242000025012</t>
  </si>
  <si>
    <t>T GEORGE VARGHESE</t>
  </si>
  <si>
    <t>MAVELIKKARA</t>
  </si>
  <si>
    <t>KL31P9854</t>
  </si>
  <si>
    <t>G4L FLV055101</t>
  </si>
  <si>
    <t>MALBK512LLM031756</t>
  </si>
  <si>
    <t>76110431240300016912</t>
  </si>
  <si>
    <t>JOHN MATHEW</t>
  </si>
  <si>
    <t>KL27K8845</t>
  </si>
  <si>
    <t>GLANZA</t>
  </si>
  <si>
    <t>K 12MP4278688</t>
  </si>
  <si>
    <t>MBHGWB22SMK796243</t>
  </si>
  <si>
    <t>76110431240300016807</t>
  </si>
  <si>
    <t>ASOKAN M S</t>
  </si>
  <si>
    <t>YAMAHARAYZRRAYZRHYBRIDDISCDELUXESOLO</t>
  </si>
  <si>
    <t>E33SE0816433</t>
  </si>
  <si>
    <t>ME1SEK75BR0137865</t>
  </si>
  <si>
    <t>57010131246260003106</t>
  </si>
  <si>
    <t>ALJO JOHNY</t>
  </si>
  <si>
    <t>FZFIV4SOLOV4.0</t>
  </si>
  <si>
    <t>G3N3E0469377</t>
  </si>
  <si>
    <t>ME1RG9129R0044694</t>
  </si>
  <si>
    <t>57010131246260003108</t>
  </si>
  <si>
    <t>SREEJITH V R</t>
  </si>
  <si>
    <t>E33SE0742469</t>
  </si>
  <si>
    <t>ME1SEK789R0006078</t>
  </si>
  <si>
    <t>57010131246260003109</t>
  </si>
  <si>
    <t>ASHAMOL P S</t>
  </si>
  <si>
    <t>KL32K1118</t>
  </si>
  <si>
    <t>KL-32-K-1118</t>
  </si>
  <si>
    <t>G3HAGM443318</t>
  </si>
  <si>
    <t>MALA251ALGM488447G</t>
  </si>
  <si>
    <t>57010131246760003103</t>
  </si>
  <si>
    <t>Mr DAMUDHAR BISOI</t>
  </si>
  <si>
    <t>G4FLRV006741/NA</t>
  </si>
  <si>
    <t>MALPB812LRM101585</t>
  </si>
  <si>
    <t>Mr DIGAMBAR DAS</t>
  </si>
  <si>
    <t>I20 ASTA (O) 1.2</t>
  </si>
  <si>
    <t>G4LFPV314848/NA</t>
  </si>
  <si>
    <t>MALBK512LPM263665</t>
  </si>
  <si>
    <t>Mr LINGARAJ MOHANTY</t>
  </si>
  <si>
    <t>CRETA S O 1.5 DIESEL</t>
  </si>
  <si>
    <t>D4FARM285307/NA</t>
  </si>
  <si>
    <t>MALPB813LRM094571</t>
  </si>
  <si>
    <t>Mr SUMIT RANJAN BOHIDAR</t>
  </si>
  <si>
    <t>CRETA SX TECH</t>
  </si>
  <si>
    <t>G4FLRV890192/NA</t>
  </si>
  <si>
    <t>MALPC812LRM094950</t>
  </si>
  <si>
    <t>Mr DEBASISH ARUP SAHU</t>
  </si>
  <si>
    <t>VENUE SX 1.2 PETROL</t>
  </si>
  <si>
    <t>G4LARM019558/NA</t>
  </si>
  <si>
    <t>MALFD81BLRM626623</t>
  </si>
  <si>
    <t>Mr. Sujit Nayak</t>
  </si>
  <si>
    <t>OD02CP6622</t>
  </si>
  <si>
    <t>HARRIER FEARLESS PLUS DUAL TONE</t>
  </si>
  <si>
    <t>463544424284070</t>
  </si>
  <si>
    <t>MAT631706PWN40006</t>
  </si>
  <si>
    <t>Mr SANTOSH KUMAR SAHOO</t>
  </si>
  <si>
    <t>VENUE S O PLUS 1.2 PETROL</t>
  </si>
  <si>
    <t>G4LARM195033/NA</t>
  </si>
  <si>
    <t>MALFC81BLRM675386</t>
  </si>
  <si>
    <t>MUTTAPPA</t>
  </si>
  <si>
    <t>KA37EE3817</t>
  </si>
  <si>
    <t>OG-25-1316-1802-00001167</t>
  </si>
  <si>
    <t>ANIL KUMAR M</t>
  </si>
  <si>
    <t>KA34C16263</t>
  </si>
  <si>
    <t>DOST</t>
  </si>
  <si>
    <t>DLH021122P</t>
  </si>
  <si>
    <t>MB1AA22E5LRDE6672</t>
  </si>
  <si>
    <t>LAXMI NARAYANA</t>
  </si>
  <si>
    <t>KA36C6071</t>
  </si>
  <si>
    <t>DPH210550P</t>
  </si>
  <si>
    <t>MB1AA22E7PRCP7946</t>
  </si>
  <si>
    <t>MAHABOOB BASHA R</t>
  </si>
  <si>
    <t>KA16M6755</t>
  </si>
  <si>
    <t>INDIGO</t>
  </si>
  <si>
    <t>475IDT14JYYP46591</t>
  </si>
  <si>
    <t>MAT607161BWJ20029</t>
  </si>
  <si>
    <t>PCCV</t>
  </si>
  <si>
    <t>T SIDDALINGESH</t>
  </si>
  <si>
    <t>KA36B7119</t>
  </si>
  <si>
    <t>D13A3413950</t>
  </si>
  <si>
    <t>MA3FJEB1S00B78651</t>
  </si>
  <si>
    <t>418056/31/25/008359</t>
  </si>
  <si>
    <t>NAGARAJ K</t>
  </si>
  <si>
    <t>KA51D1050</t>
  </si>
  <si>
    <t>EICHER 10.80</t>
  </si>
  <si>
    <t>E483CD9F209185</t>
  </si>
  <si>
    <t>MC232ERC09F184259</t>
  </si>
  <si>
    <t>3003/371414151/00/000</t>
  </si>
  <si>
    <t>MAINUDDINBHASHA R</t>
  </si>
  <si>
    <t>KA35B9352</t>
  </si>
  <si>
    <t>2518 T</t>
  </si>
  <si>
    <t>HFEZ406163</t>
  </si>
  <si>
    <t>MB1HTDFD5HEEX892</t>
  </si>
  <si>
    <t>3003/371530449/00/B00</t>
  </si>
  <si>
    <t>KA16C9776</t>
  </si>
  <si>
    <t>JEEZ412113</t>
  </si>
  <si>
    <t>MB1HTDHD6JEEA5655</t>
  </si>
  <si>
    <t>3003/371532896/00/B00</t>
  </si>
  <si>
    <t>AJAYKUMAR KELAVADI</t>
  </si>
  <si>
    <t>KA29B8726</t>
  </si>
  <si>
    <t>MARUI SUZUKI</t>
  </si>
  <si>
    <t>DZIRE S</t>
  </si>
  <si>
    <t xml:space="preserve">D13A-3565783 </t>
  </si>
  <si>
    <t>MA3FJEB1S00C38668</t>
  </si>
  <si>
    <t>418056/31/25/008439</t>
  </si>
  <si>
    <t>13/12/2024</t>
  </si>
  <si>
    <t>RAJESHWARI KULKARNI</t>
  </si>
  <si>
    <t>RANGANATH KELAVADI</t>
  </si>
  <si>
    <t>KA29B8725</t>
  </si>
  <si>
    <t>D13A-3566578</t>
  </si>
  <si>
    <t>MA3FJEB1S00C38989</t>
  </si>
  <si>
    <t>418056/31/25/008431</t>
  </si>
  <si>
    <t>ASHOK RAJENDRA BALAGI</t>
  </si>
  <si>
    <t>KA29C3479</t>
  </si>
  <si>
    <t xml:space="preserve">SIGNA 4830 </t>
  </si>
  <si>
    <t>B6.7B62300D02132K64337311</t>
  </si>
  <si>
    <t>MAT566025P1K31698</t>
  </si>
  <si>
    <t>610700312410004771</t>
  </si>
  <si>
    <t>SUJAY PATIL</t>
  </si>
  <si>
    <t>SANNA CHANDASAB MOULASAB</t>
  </si>
  <si>
    <t>KA35TA4851</t>
  </si>
  <si>
    <t>431024SUG09008</t>
  </si>
  <si>
    <t>WVCG40606121500</t>
  </si>
  <si>
    <t>3380/02764761/000/00</t>
  </si>
  <si>
    <t xml:space="preserve">SADDAMMA </t>
  </si>
  <si>
    <t xml:space="preserve">BASH SAB </t>
  </si>
  <si>
    <t>KA37TA9328</t>
  </si>
  <si>
    <t>475 MS</t>
  </si>
  <si>
    <t>RF0S04040</t>
  </si>
  <si>
    <t>RF0-S04040</t>
  </si>
  <si>
    <t>P0025300026/4107/104083</t>
  </si>
  <si>
    <t>SANNA MOULA SAB</t>
  </si>
  <si>
    <t>KA35TA1507</t>
  </si>
  <si>
    <t>391354SRD03834A</t>
  </si>
  <si>
    <t>WATD31419051518</t>
  </si>
  <si>
    <t>3380/02763867/000/00</t>
  </si>
  <si>
    <t>HANUMANTHRAYA</t>
  </si>
  <si>
    <t>KA36TC3311</t>
  </si>
  <si>
    <t xml:space="preserve">ZKBC03129 </t>
  </si>
  <si>
    <t>ZKBC03129 /</t>
  </si>
  <si>
    <t>140522423430011688</t>
  </si>
  <si>
    <t>SHAIK MOHAMMED TAYYAB</t>
  </si>
  <si>
    <t>F1000217</t>
  </si>
  <si>
    <t>SHANKARGOUDA PATIL</t>
  </si>
  <si>
    <t>KA28EW2638</t>
  </si>
  <si>
    <t>HA10AGKHH06008</t>
  </si>
  <si>
    <t>MBLHAW098KHH35043</t>
  </si>
  <si>
    <t>N1648280</t>
  </si>
  <si>
    <t>ISHWARAPPA MAGUNDAPPA KHYADAD</t>
  </si>
  <si>
    <t>BAJAJ CHETAK</t>
  </si>
  <si>
    <t>BLUE 2903</t>
  </si>
  <si>
    <t>E20ARG40212</t>
  </si>
  <si>
    <t>MD2C59209RAG18728</t>
  </si>
  <si>
    <t>3005/371536000/00/000</t>
  </si>
  <si>
    <t>Vinayak Malali</t>
  </si>
  <si>
    <t>E20ARG40573</t>
  </si>
  <si>
    <t>MD2C59205RAH35481</t>
  </si>
  <si>
    <t>3005/371180177/00/000</t>
  </si>
  <si>
    <t>Shrishail Irappa Balikai</t>
  </si>
  <si>
    <t>PREMIUM 2433</t>
  </si>
  <si>
    <t>E30CRD03640</t>
  </si>
  <si>
    <t>MD2B35303RCE48573</t>
  </si>
  <si>
    <t>3005/371183622/00/000</t>
  </si>
  <si>
    <t>Muraleedhar Narayan Badiger</t>
  </si>
  <si>
    <t>E20ARG40664</t>
  </si>
  <si>
    <t>MD2C5920XRAH35251</t>
  </si>
  <si>
    <t>3005/371186796/00/000</t>
  </si>
  <si>
    <t>SACHIN  VAIJAPUR</t>
  </si>
  <si>
    <t>E20ARG40240</t>
  </si>
  <si>
    <t>MD2C59209RAG18745</t>
  </si>
  <si>
    <t>3005/371635114/00/000</t>
  </si>
  <si>
    <t>Ashok Huddi</t>
  </si>
  <si>
    <t>E20ARF13131</t>
  </si>
  <si>
    <t>MD2C59201RAF71551</t>
  </si>
  <si>
    <t>3005/371192319/00/000</t>
  </si>
  <si>
    <t>Ajamoddin Hajishab  Mujawar</t>
  </si>
  <si>
    <t>2443 URBANE</t>
  </si>
  <si>
    <t>E30CRA14055</t>
  </si>
  <si>
    <t>MD2B3530XRCB13973</t>
  </si>
  <si>
    <t>3005/371211632/00/000</t>
  </si>
  <si>
    <t>SANJAY ANNAPPA MAGADUM</t>
  </si>
  <si>
    <t>E30CRC35534</t>
  </si>
  <si>
    <t>MD2B35306RCC31860</t>
  </si>
  <si>
    <t>3005/371210382/00/000</t>
  </si>
  <si>
    <t>Basavaraj Balappa Hoskoti A</t>
  </si>
  <si>
    <t>BLUE 3202</t>
  </si>
  <si>
    <t>E30ARH75275</t>
  </si>
  <si>
    <t>MD2B35303RAH25119</t>
  </si>
  <si>
    <t>3005/371642515/00/000</t>
  </si>
  <si>
    <t>Vasant Balappa Mang</t>
  </si>
  <si>
    <t>E20ARH55660</t>
  </si>
  <si>
    <t>MD2C59203RAH42025</t>
  </si>
  <si>
    <t>3005/371405495/00/000</t>
  </si>
  <si>
    <t>Shravanakumar Balachandra Muranal</t>
  </si>
  <si>
    <t>E20ARF15328</t>
  </si>
  <si>
    <t>MD2C59203RAF72507</t>
  </si>
  <si>
    <t>3005/371189804/00/000</t>
  </si>
  <si>
    <t>Rehana Begum</t>
  </si>
  <si>
    <t>E20ARH56144</t>
  </si>
  <si>
    <t>MD2C59200RAH41639</t>
  </si>
  <si>
    <t>3005/371212748/00/000</t>
  </si>
  <si>
    <t>Anand Thummaramatti</t>
  </si>
  <si>
    <t>E30CRE09194</t>
  </si>
  <si>
    <t>MD2B35304RCE49473</t>
  </si>
  <si>
    <t>3005/371182284/00/000</t>
  </si>
  <si>
    <t>Tammanna R Yadawad</t>
  </si>
  <si>
    <t>E20ARG40561</t>
  </si>
  <si>
    <t>MD2C59202RAH35468</t>
  </si>
  <si>
    <t>3005/371178607/00/000</t>
  </si>
  <si>
    <t>BASAVARAJA</t>
  </si>
  <si>
    <t>KA34C6093</t>
  </si>
  <si>
    <t>APE AUTO</t>
  </si>
  <si>
    <t>TD3CSJ13014734</t>
  </si>
  <si>
    <t>MBX0007MF1J225674</t>
  </si>
  <si>
    <t>418056/31/25/008456</t>
  </si>
  <si>
    <t>SANDEEEP GANMOTE</t>
  </si>
  <si>
    <t>SHRUTI M WAGHAMODE</t>
  </si>
  <si>
    <t>KA63U7329</t>
  </si>
  <si>
    <t>JC85ED2386070</t>
  </si>
  <si>
    <t>ME4JC85ELND230835</t>
  </si>
  <si>
    <t>3005/O/371468840/00/B00</t>
  </si>
  <si>
    <t xml:space="preserve">MAINUDDIN </t>
  </si>
  <si>
    <t>B SREE VIDYA</t>
  </si>
  <si>
    <t>KA34P3581</t>
  </si>
  <si>
    <t>G3LCLM125122</t>
  </si>
  <si>
    <t>MALFE81ALLM158358</t>
  </si>
  <si>
    <t>201150020824700203300000</t>
  </si>
  <si>
    <t>HOLAGUNDA JADEMMA</t>
  </si>
  <si>
    <t>NRD6CEJ0024</t>
  </si>
  <si>
    <t>M9KATAEABRVH04176</t>
  </si>
  <si>
    <t>3380/02764292/000/00</t>
  </si>
  <si>
    <t>MR MARAPPA</t>
  </si>
  <si>
    <t>KA34C6002</t>
  </si>
  <si>
    <t>275MPFI02NXXSF7604</t>
  </si>
  <si>
    <t>MAT559023N6N03374</t>
  </si>
  <si>
    <t>VD669717</t>
  </si>
  <si>
    <t>SURESH</t>
  </si>
  <si>
    <t>KA680783</t>
  </si>
  <si>
    <t>D69012341</t>
  </si>
  <si>
    <t>MC1D4DJA7KP083999</t>
  </si>
  <si>
    <t>610700312410004750</t>
  </si>
  <si>
    <t>MANJUNATH ALAVANDI</t>
  </si>
  <si>
    <t>KA37B1768</t>
  </si>
  <si>
    <t>YKH050228P</t>
  </si>
  <si>
    <t>MB1AA22E1KRY89047</t>
  </si>
  <si>
    <t>3379/04184017/000/00</t>
  </si>
  <si>
    <t>MARISWAMY</t>
  </si>
  <si>
    <t>KA36EG2873</t>
  </si>
  <si>
    <t>HA11EJE9M09309</t>
  </si>
  <si>
    <t>MBLHA11ALE9M16554</t>
  </si>
  <si>
    <t>OG-25-1316-1802-00001177</t>
  </si>
  <si>
    <t>N RAGHAVENDRA</t>
  </si>
  <si>
    <t>KA36HB9378</t>
  </si>
  <si>
    <t>KC40EG302089</t>
  </si>
  <si>
    <t>ME4KC404GPG020459</t>
  </si>
  <si>
    <t>402000321399</t>
  </si>
  <si>
    <t>LAXMINARAYANA N</t>
  </si>
  <si>
    <t>KA36HC5241</t>
  </si>
  <si>
    <t>KC35EA6016869</t>
  </si>
  <si>
    <t>ME4KC3FKPA006838</t>
  </si>
  <si>
    <t>3005/O/371649480/00/B00</t>
  </si>
  <si>
    <t>NAG REDDY</t>
  </si>
  <si>
    <t>KA36P0232</t>
  </si>
  <si>
    <t>D13A3297928</t>
  </si>
  <si>
    <t>MA3CZF0SJD326867</t>
  </si>
  <si>
    <t>3362/03827216/000/00</t>
  </si>
  <si>
    <t>SUDHEER GOWD K G</t>
  </si>
  <si>
    <t>KA41ED8209</t>
  </si>
  <si>
    <t>APACHE</t>
  </si>
  <si>
    <t>0E4EF2774223</t>
  </si>
  <si>
    <t>MD634KE48F2E38735</t>
  </si>
  <si>
    <t>610700312410004777</t>
  </si>
  <si>
    <t>PARNE SREENIVASA REDDY</t>
  </si>
  <si>
    <t>KA34C6063</t>
  </si>
  <si>
    <t>BADA DOST</t>
  </si>
  <si>
    <t>DNH051557P</t>
  </si>
  <si>
    <t>MB1AB42EXNRDB1265</t>
  </si>
  <si>
    <t>900773050</t>
  </si>
  <si>
    <t>CHANDRASHEKHAR ANGADI</t>
  </si>
  <si>
    <t>KA36EJ8745</t>
  </si>
  <si>
    <t>JF50ET3055195</t>
  </si>
  <si>
    <t>ME4JF50AGT054940</t>
  </si>
  <si>
    <t>OG-25-1316-1802-00001183</t>
  </si>
  <si>
    <t>RAMESH T</t>
  </si>
  <si>
    <t>KA37B7234</t>
  </si>
  <si>
    <t>K12NP1550083</t>
  </si>
  <si>
    <t>MBHCZFB3SPL501464</t>
  </si>
  <si>
    <t>418056/31/25/008423</t>
  </si>
  <si>
    <t>G VEDAVATHI</t>
  </si>
  <si>
    <t>NRB6CCJ0027</t>
  </si>
  <si>
    <t>M9KATADABRVH05488</t>
  </si>
  <si>
    <t>140522423430011720</t>
  </si>
  <si>
    <t>PAMPAYYA SWAMY</t>
  </si>
  <si>
    <t>KA36P3605</t>
  </si>
  <si>
    <t>REVTRN08KZXK75143</t>
  </si>
  <si>
    <t>MAT626350LKK41324</t>
  </si>
  <si>
    <t>201150020824700203702000</t>
  </si>
  <si>
    <t>ANANDA HOLAGUNDI</t>
  </si>
  <si>
    <t>KA37EG2481</t>
  </si>
  <si>
    <t>HA10ACJHK39920</t>
  </si>
  <si>
    <t>MBLHAR186JHK09108</t>
  </si>
  <si>
    <t>2301207020657700000</t>
  </si>
  <si>
    <t>HANAMANTH  HULLUR</t>
  </si>
  <si>
    <t>ACCESS 125 RIDE CONNECT EDITION DISC</t>
  </si>
  <si>
    <t>AF213881305</t>
  </si>
  <si>
    <t>MB8DP12PLR8C82856</t>
  </si>
  <si>
    <t>3005/371643513/00/000</t>
  </si>
  <si>
    <t>SAMEENA  BEPARI</t>
  </si>
  <si>
    <t>AF213883545</t>
  </si>
  <si>
    <t>MB8DP12PLR8C82220</t>
  </si>
  <si>
    <t>3005/371688811/00/000</t>
  </si>
  <si>
    <t>JAYASHRI B UPPIN</t>
  </si>
  <si>
    <t>AF215414130</t>
  </si>
  <si>
    <t>MB8DP12PLR8C82839</t>
  </si>
  <si>
    <t>3005/371644876/00/000</t>
  </si>
  <si>
    <t>CHIDANAND  GUNDALI</t>
  </si>
  <si>
    <t>AF213884307</t>
  </si>
  <si>
    <t>MB8DP12PLR8C82691</t>
  </si>
  <si>
    <t>3005/371754025/00/000</t>
  </si>
  <si>
    <t>MADHURI  JOSHI</t>
  </si>
  <si>
    <t>AF213882661</t>
  </si>
  <si>
    <t>MB8DP12PLR8C80132</t>
  </si>
  <si>
    <t>3005/371680384/00/000</t>
  </si>
  <si>
    <t>IBRAHIM  DADIVALE</t>
  </si>
  <si>
    <t>AF218225203</t>
  </si>
  <si>
    <t>MB8EA112LR8400893</t>
  </si>
  <si>
    <t>3005/371681401/00/000</t>
  </si>
  <si>
    <t>Mantesh Shikkerimath</t>
  </si>
  <si>
    <t>AF213864384</t>
  </si>
  <si>
    <t>MB8DP12PLR8C45986</t>
  </si>
  <si>
    <t>3005/371739459/00/000</t>
  </si>
  <si>
    <t>Malikrihan Toravi</t>
  </si>
  <si>
    <t>AF218225062</t>
  </si>
  <si>
    <t>MB8DP12PLR8C79578</t>
  </si>
  <si>
    <t>3005/371375674/00/000</t>
  </si>
  <si>
    <t>SHRI MOSHIN  NADAF</t>
  </si>
  <si>
    <t>BURGMAN STREET</t>
  </si>
  <si>
    <t>AF218225008</t>
  </si>
  <si>
    <t>MB8EA112LR8400648</t>
  </si>
  <si>
    <t>3005/371382971/00/000</t>
  </si>
  <si>
    <t>PAWAN TARASING CHAVAN</t>
  </si>
  <si>
    <t>ACCESS 125 DISC CBS FI</t>
  </si>
  <si>
    <t>AF215414271</t>
  </si>
  <si>
    <t>MB8DP12PLR8C80561</t>
  </si>
  <si>
    <t>3005/371392033/00/000</t>
  </si>
  <si>
    <t>Shruti Prakash Pujari</t>
  </si>
  <si>
    <t>AF213891719</t>
  </si>
  <si>
    <t>MB8DP12PMR8C93026</t>
  </si>
  <si>
    <t>3005/371678585/00/000</t>
  </si>
  <si>
    <t>Sangamesh Ramappa Sarawad</t>
  </si>
  <si>
    <t>AF213884080</t>
  </si>
  <si>
    <t>MB8DP12PLR8C82603</t>
  </si>
  <si>
    <t>3005/371369682/00/000</t>
  </si>
  <si>
    <t>Marembi  Jahagirdar</t>
  </si>
  <si>
    <t>AF218226889</t>
  </si>
  <si>
    <t>MB8DP12PLR8C84346</t>
  </si>
  <si>
    <t>3005/371589926/00/000</t>
  </si>
  <si>
    <t>SALMAN M HONNUTGI</t>
  </si>
  <si>
    <t>AF218226802</t>
  </si>
  <si>
    <t>MB8EA112LR8401618</t>
  </si>
  <si>
    <t>3005/371592138/00/000</t>
  </si>
  <si>
    <t>Rahul Maruti Dahinde</t>
  </si>
  <si>
    <t>AF215413735</t>
  </si>
  <si>
    <t>MB8DP12PLR8C81512</t>
  </si>
  <si>
    <t>3005/371657504/00/000</t>
  </si>
  <si>
    <t>Shakeel Ahmed K Torgal</t>
  </si>
  <si>
    <t>AF218228589</t>
  </si>
  <si>
    <t>MB8EA112MR8403336</t>
  </si>
  <si>
    <t>3005/371742421/00/000</t>
  </si>
  <si>
    <t>NARAYAN  CHAVAN</t>
  </si>
  <si>
    <t>AF215411190</t>
  </si>
  <si>
    <t>MB8DP12PLR8C63904</t>
  </si>
  <si>
    <t>3005/371377551/00/000</t>
  </si>
  <si>
    <t>Uzma K Makashi</t>
  </si>
  <si>
    <t>BURGMAN STREET EX</t>
  </si>
  <si>
    <t>AF241082656</t>
  </si>
  <si>
    <t>MB8EA23NLR8131090</t>
  </si>
  <si>
    <t>3005/371390337/00/000</t>
  </si>
  <si>
    <t>VISHWANATH KADI</t>
  </si>
  <si>
    <t>AF218225323</t>
  </si>
  <si>
    <t>MB8DP12PLR8C82615</t>
  </si>
  <si>
    <t>3005/371411417/00/000</t>
  </si>
  <si>
    <t>AMEERKHAN  DAWALSAB JATAGAR</t>
  </si>
  <si>
    <t>AF218203577</t>
  </si>
  <si>
    <t>MB8DP12PLR8C47607</t>
  </si>
  <si>
    <t>3005/371385017/00/000</t>
  </si>
  <si>
    <t>MUSKAN  GULANI</t>
  </si>
  <si>
    <t>AF218209730</t>
  </si>
  <si>
    <t>MB8DP12PLR8C57087</t>
  </si>
  <si>
    <t>3005/371363942/00/000</t>
  </si>
  <si>
    <t>Nagaraj G Ijery</t>
  </si>
  <si>
    <t>AF215415671</t>
  </si>
  <si>
    <t>MB8DP12PMR8C91198</t>
  </si>
  <si>
    <t>3005/371649686/00/000</t>
  </si>
  <si>
    <t>SHARATH BASAVARAJ DESAI</t>
  </si>
  <si>
    <t>AF218224621</t>
  </si>
  <si>
    <t>MB8DP12PLR8C81781</t>
  </si>
  <si>
    <t>3005/371399061/00/000</t>
  </si>
  <si>
    <t>Vidya  Dolli</t>
  </si>
  <si>
    <t>KA28HH2954</t>
  </si>
  <si>
    <t>ACCESS 125 BT</t>
  </si>
  <si>
    <t>AF213462766</t>
  </si>
  <si>
    <t>MB8DP12PMP8571459</t>
  </si>
  <si>
    <t>3005/O/371581504/00/000</t>
  </si>
  <si>
    <t>2024-12-13T00:00:00</t>
  </si>
  <si>
    <t>2025-12-12T00:00:00</t>
  </si>
  <si>
    <t>Yusuf  Peerjade</t>
  </si>
  <si>
    <t>AF213890185</t>
  </si>
  <si>
    <t>MB8DP12PMR8C92087</t>
  </si>
  <si>
    <t>3005/371642672/00/000</t>
  </si>
  <si>
    <t>MOHAMMED  USTAD</t>
  </si>
  <si>
    <t>AF218232525</t>
  </si>
  <si>
    <t>MB8EA112MR8403706</t>
  </si>
  <si>
    <t>3005/371742107/00/000</t>
  </si>
  <si>
    <t>Kashinath Dynuba Buyite</t>
  </si>
  <si>
    <t>KA28ES4454</t>
  </si>
  <si>
    <t>JC65ET2129097</t>
  </si>
  <si>
    <t>ME4JC65AEJT082741</t>
  </si>
  <si>
    <t>3005/371542812/00/B00</t>
  </si>
  <si>
    <t>GEETA BASAVARAJ KADUR</t>
  </si>
  <si>
    <t>JK15EG4224286</t>
  </si>
  <si>
    <t>ME4JK155KRG224438</t>
  </si>
  <si>
    <t>3005/371648332/00/000</t>
  </si>
  <si>
    <t>Preeti D Joshi</t>
  </si>
  <si>
    <t>KA28HA1911</t>
  </si>
  <si>
    <t>JF91EG1261984</t>
  </si>
  <si>
    <t>ME4JF914LLG265605</t>
  </si>
  <si>
    <t>3005/371777881/00/000</t>
  </si>
  <si>
    <t>2025-11-25T00:00:00</t>
  </si>
  <si>
    <t>2026-11-24T00:00:00</t>
  </si>
  <si>
    <t>YALLAPPA  WADDAR</t>
  </si>
  <si>
    <t>KA28HG7138</t>
  </si>
  <si>
    <t>JC85EG3065953</t>
  </si>
  <si>
    <t>ME4JC85JJPG054447</t>
  </si>
  <si>
    <t>3005/O/371818363/00/B00</t>
  </si>
  <si>
    <t>Ningappa Dodamani</t>
  </si>
  <si>
    <t>KA28EM0268</t>
  </si>
  <si>
    <t>JC65ET0402036</t>
  </si>
  <si>
    <t>ME4JC651FGT271010</t>
  </si>
  <si>
    <t>3005/371639842/00/B00</t>
  </si>
  <si>
    <t>Anita Punnu Rathod</t>
  </si>
  <si>
    <t>KA28HH2924</t>
  </si>
  <si>
    <t>JK15EG5335373</t>
  </si>
  <si>
    <t>ME4JK156MPG336082</t>
  </si>
  <si>
    <t>3005/O/371647373/00/000</t>
  </si>
  <si>
    <t>ANAND S PATTAR</t>
  </si>
  <si>
    <t>KA28ET2421</t>
  </si>
  <si>
    <t>JC65ET2187157</t>
  </si>
  <si>
    <t>ME4JC65AGJT119781</t>
  </si>
  <si>
    <t>3005/371656771/00/B00</t>
  </si>
  <si>
    <t>KUMARRAVI IRAPPA VANDAGANUR</t>
  </si>
  <si>
    <t>JK15EW4271578</t>
  </si>
  <si>
    <t>ME4JK155JRW271655</t>
  </si>
  <si>
    <t>3005/371647685/00/000</t>
  </si>
  <si>
    <t>RAHUL</t>
  </si>
  <si>
    <t>3012/371681141/00/000</t>
  </si>
  <si>
    <t>Shrishail</t>
  </si>
  <si>
    <t>JF98EG6111692</t>
  </si>
  <si>
    <t>ME4JF98JKRG092631</t>
  </si>
  <si>
    <t>3005/371682701/00/000</t>
  </si>
  <si>
    <t>Afreen Motilala Karoshi</t>
  </si>
  <si>
    <t>JF98EG5063123</t>
  </si>
  <si>
    <t>ME4JF98ELRG032903</t>
  </si>
  <si>
    <t>3005/371698117/00/000</t>
  </si>
  <si>
    <t>Avinash Yankappa Hadagali</t>
  </si>
  <si>
    <t>KA28HG7141</t>
  </si>
  <si>
    <t>KC40EG3038831</t>
  </si>
  <si>
    <t>ME4KC404HPG038643</t>
  </si>
  <si>
    <t>3005/O/371536231/00/B00</t>
  </si>
  <si>
    <t>Amoghasidda Kullolli</t>
  </si>
  <si>
    <t>KA28HD9664</t>
  </si>
  <si>
    <t>JC85EG2211539</t>
  </si>
  <si>
    <t>ME4JC85EJNG129401</t>
  </si>
  <si>
    <t>3005/O/371540076/00/B00</t>
  </si>
  <si>
    <t>Laxmanagoud B Biradar</t>
  </si>
  <si>
    <t>KA28HG5881</t>
  </si>
  <si>
    <t>JC89EG3005901</t>
  </si>
  <si>
    <t>ME4JC899HPG005828</t>
  </si>
  <si>
    <t>3005/O/371647735/00/B00</t>
  </si>
  <si>
    <t>KA32HC8820</t>
  </si>
  <si>
    <t>DIO.</t>
  </si>
  <si>
    <t>JF98EW0225723</t>
  </si>
  <si>
    <t>ME4JF983KNW119799</t>
  </si>
  <si>
    <t>3005/O/371681145/00/B00</t>
  </si>
  <si>
    <t>RAJIYA  HANJAGI</t>
  </si>
  <si>
    <t>KA28HF9134</t>
  </si>
  <si>
    <t>JC85EG3014064</t>
  </si>
  <si>
    <t>ME4JC85JFPG016035</t>
  </si>
  <si>
    <t>3005/O/371779974/00/B00</t>
  </si>
  <si>
    <t>Jyotiba B Selamakar</t>
  </si>
  <si>
    <t>KA28HH2575</t>
  </si>
  <si>
    <t>ACTIVA 125 DRUM OBD2</t>
  </si>
  <si>
    <t>JK13EG7082521</t>
  </si>
  <si>
    <t>ME4JK13DLPG027302</t>
  </si>
  <si>
    <t>3005/O/369738607/00/000</t>
  </si>
  <si>
    <t>Viresh Y Karigar</t>
  </si>
  <si>
    <t>KA28HG7514</t>
  </si>
  <si>
    <t>JK15EG5272273</t>
  </si>
  <si>
    <t>ME4JK156JPG271982</t>
  </si>
  <si>
    <t>3005/O/371569606/00/B00</t>
  </si>
  <si>
    <t>SHRISHAIL S DUDDUNAGI</t>
  </si>
  <si>
    <t>KA28HH2928</t>
  </si>
  <si>
    <t>JC85ED3168017</t>
  </si>
  <si>
    <t>ME4JC85JMPD117532</t>
  </si>
  <si>
    <t>3005/O/371678412/00/B00</t>
  </si>
  <si>
    <t>3012/371678858/00/000</t>
  </si>
  <si>
    <t>KA28HH1568</t>
  </si>
  <si>
    <t>JC85EG3125605</t>
  </si>
  <si>
    <t>ME4JC85JLPG094215</t>
  </si>
  <si>
    <t>3005/O/371543472/00/B00</t>
  </si>
  <si>
    <t>Yallappa Lachchappa Balundagi</t>
  </si>
  <si>
    <t>KA28HE5082</t>
  </si>
  <si>
    <t>JC85ED2399934</t>
  </si>
  <si>
    <t>ME4JC85ELND241401</t>
  </si>
  <si>
    <t>3005/O/371641609/00/000</t>
  </si>
  <si>
    <t>2024-12-14T00:00:00</t>
  </si>
  <si>
    <t>2025-12-13T00:00:00</t>
  </si>
  <si>
    <t>SIDDAPPA G DOMANAL</t>
  </si>
  <si>
    <t>KA28EZ8623</t>
  </si>
  <si>
    <t>JC89EG0112604</t>
  </si>
  <si>
    <t>ME4JC894MLG053497</t>
  </si>
  <si>
    <t>3005/O/369881050/00/000</t>
  </si>
  <si>
    <t>2024-12-28T00:00:00</t>
  </si>
  <si>
    <t>2025-12-27T00:00:00</t>
  </si>
  <si>
    <t>JC85ED3167666</t>
  </si>
  <si>
    <t>ME4JC85JMPD117157</t>
  </si>
  <si>
    <t>3005/O/371585022/00/B00</t>
  </si>
  <si>
    <t>Kumar N Devakati</t>
  </si>
  <si>
    <t>JK13EG7272957</t>
  </si>
  <si>
    <t>ME4JK13CLRG191784</t>
  </si>
  <si>
    <t>3005/371648875/00/000</t>
  </si>
  <si>
    <t>ISHWARAYYA PAWADAYYA MATHAD</t>
  </si>
  <si>
    <t>JK13EG7260350</t>
  </si>
  <si>
    <t>ME4JK13CLRG181862</t>
  </si>
  <si>
    <t>3005/371211609/00/000</t>
  </si>
  <si>
    <t>SAMEER  KOLHAR</t>
  </si>
  <si>
    <t>JF99EW2073932</t>
  </si>
  <si>
    <t>ME4JF99BLRW029187</t>
  </si>
  <si>
    <t>3005/371825466/00/000</t>
  </si>
  <si>
    <t>SHRISHAIL VITTAL KHILARI</t>
  </si>
  <si>
    <t>JF98EG5050166</t>
  </si>
  <si>
    <t>ME4JF98EJRG026202</t>
  </si>
  <si>
    <t>3005/371830457/00/000</t>
  </si>
  <si>
    <t>Anilakumar  Pattar</t>
  </si>
  <si>
    <t>DIO 125 STD OBD2</t>
  </si>
  <si>
    <t>JF99EW1159938</t>
  </si>
  <si>
    <t>ME4JF99ALRW074322</t>
  </si>
  <si>
    <t>3005/371588310/00/000</t>
  </si>
  <si>
    <t>RAFIQ KARJAGI</t>
  </si>
  <si>
    <t>JF99EW2072792</t>
  </si>
  <si>
    <t>ME4JF99BKRW028815</t>
  </si>
  <si>
    <t>3005/371826336/00/000</t>
  </si>
  <si>
    <t>ZAHOOR AHAMED BAROODWALE</t>
  </si>
  <si>
    <t>JK15EG5475781</t>
  </si>
  <si>
    <t>ME4JK156DRG475799</t>
  </si>
  <si>
    <t>3005/371725053/00/000</t>
  </si>
  <si>
    <t>SHIVU  LAMANI</t>
  </si>
  <si>
    <t>KA29EM6646</t>
  </si>
  <si>
    <t>JC85EG3086986</t>
  </si>
  <si>
    <t>ME4JC85JKPG068930</t>
  </si>
  <si>
    <t>3005/O/371672507/00/B00</t>
  </si>
  <si>
    <t>MR ABEEDALI HAWALDAR</t>
  </si>
  <si>
    <t>JK15EG7071357</t>
  </si>
  <si>
    <t>ME4JK158JRG071154</t>
  </si>
  <si>
    <t>3005/371680596/00/000</t>
  </si>
  <si>
    <t>Laxmi  Divatagi</t>
  </si>
  <si>
    <t>JK15EW4309024</t>
  </si>
  <si>
    <t>ME4JK155KRW309012</t>
  </si>
  <si>
    <t>3005/371686446/00/000</t>
  </si>
  <si>
    <t>Yallappa Hangaragi</t>
  </si>
  <si>
    <t>KA29EN0222</t>
  </si>
  <si>
    <t>JC85EG3037700</t>
  </si>
  <si>
    <t>ME4JC85JHPG041700</t>
  </si>
  <si>
    <t>3005/O/371571565/00/B00</t>
  </si>
  <si>
    <t>Vijayalaxmi  Pattadakall</t>
  </si>
  <si>
    <t>JK15EG7032320</t>
  </si>
  <si>
    <t>ME4JK158HRG032675</t>
  </si>
  <si>
    <t>3005/371781506/00/000</t>
  </si>
  <si>
    <t>GEETA BIMAPPA DHARIGOND</t>
  </si>
  <si>
    <t>JF98EG6116753</t>
  </si>
  <si>
    <t>ME4JF98JLRG096666</t>
  </si>
  <si>
    <t>3005/371684919/00/000</t>
  </si>
  <si>
    <t>TABARAJ LALESAB JAGIRADAR</t>
  </si>
  <si>
    <t>JC85ED3532797</t>
  </si>
  <si>
    <t>ME4JC85HLRD171759</t>
  </si>
  <si>
    <t>2703003124P114333981</t>
  </si>
  <si>
    <t>10/12/2024</t>
  </si>
  <si>
    <t>09/12/2029</t>
  </si>
  <si>
    <t>DURAGAPPA  DAVALAPPA BHOVI</t>
  </si>
  <si>
    <t>JC85EG3309407</t>
  </si>
  <si>
    <t>ME4JC85JLRG208694</t>
  </si>
  <si>
    <t>2703003124P114343699</t>
  </si>
  <si>
    <t>BASAVARAJ  SIDIGERAPPA GANIGER</t>
  </si>
  <si>
    <t>JC85EG3312763</t>
  </si>
  <si>
    <t>ME4JC85JLRG209782</t>
  </si>
  <si>
    <t>2703003124P114344256</t>
  </si>
  <si>
    <t>MANJUNATH DYAMAPPA MUSHTIGERI</t>
  </si>
  <si>
    <t>HC15EG1421624</t>
  </si>
  <si>
    <t>ME4HC152JRG421911</t>
  </si>
  <si>
    <t>2703003124P114347501</t>
  </si>
  <si>
    <t>CHINNAPPA SIDDAPPA MAYAPPANAVAR</t>
  </si>
  <si>
    <t>CD110 DREAM DLX DLX BS 6</t>
  </si>
  <si>
    <t>JC89EG3110487</t>
  </si>
  <si>
    <t>ME4JC899LRG110465</t>
  </si>
  <si>
    <t>2703003124P114408670</t>
  </si>
  <si>
    <t>70680</t>
  </si>
  <si>
    <t>11/12/2024</t>
  </si>
  <si>
    <t>10/12/2029</t>
  </si>
  <si>
    <t>237</t>
  </si>
  <si>
    <t>ASIF MAHIBOOB DHALAYAT</t>
  </si>
  <si>
    <t>KC40EG3247874</t>
  </si>
  <si>
    <t>ME4KC404LRG247677</t>
  </si>
  <si>
    <t>2703003124P114411435</t>
  </si>
  <si>
    <t>PUNDALIK HANAMAPPA BELLI</t>
  </si>
  <si>
    <t>JC94EG2241374</t>
  </si>
  <si>
    <t>ME4JC942KRG580843</t>
  </si>
  <si>
    <t>2703003124P114415534</t>
  </si>
  <si>
    <t>MALINGARAYA BHUPARAYA ITAGI</t>
  </si>
  <si>
    <t>JC85ED3526706</t>
  </si>
  <si>
    <t>ME4JC85HKRD169921</t>
  </si>
  <si>
    <t>2703003124P114300597</t>
  </si>
  <si>
    <t xml:space="preserve">AKBAR  MALASAB KURASHI </t>
  </si>
  <si>
    <t>JC85EG3315321</t>
  </si>
  <si>
    <t>ME4JC85JLRG211208</t>
  </si>
  <si>
    <t>2703003124P114301237</t>
  </si>
  <si>
    <t xml:space="preserve">SHANTAVVA SIDDAPPA HOLER </t>
  </si>
  <si>
    <t>JC85EG3312902</t>
  </si>
  <si>
    <t>ME4JC85JLRG209898</t>
  </si>
  <si>
    <t>2703003124P114312106</t>
  </si>
  <si>
    <t xml:space="preserve">MAHIBOOB ABDUL RAHEMAN JALAWAD </t>
  </si>
  <si>
    <t>JC85EG3316325</t>
  </si>
  <si>
    <t>ME4JC85HMRG104670</t>
  </si>
  <si>
    <t>2703003124P114312650</t>
  </si>
  <si>
    <t xml:space="preserve">HANAMANTH  VITTAL MASUTI </t>
  </si>
  <si>
    <t>HC15EG1468675</t>
  </si>
  <si>
    <t>ME4HC152MRG468593</t>
  </si>
  <si>
    <t>2703003124P114317953</t>
  </si>
  <si>
    <t xml:space="preserve">AKASH  IRANNA MEDEDAR </t>
  </si>
  <si>
    <t>JC85EG3314073</t>
  </si>
  <si>
    <t>ME4JC85JLRG210679</t>
  </si>
  <si>
    <t>2703003124P114327756</t>
  </si>
  <si>
    <t xml:space="preserve">KUMAR NINGANNA HADAPAD </t>
  </si>
  <si>
    <t>JC94EG2140777</t>
  </si>
  <si>
    <t>ME4JC942HRG527746</t>
  </si>
  <si>
    <t>2703003124P114328044</t>
  </si>
  <si>
    <t xml:space="preserve">SIDRAM DUNDAPPA BIRADAR </t>
  </si>
  <si>
    <t>JC85EG3314391</t>
  </si>
  <si>
    <t>ME4JC85JLRG210793</t>
  </si>
  <si>
    <t>2703003124P114328348</t>
  </si>
  <si>
    <t>HABIBULLA  PIRAPASHA INAMADAR</t>
  </si>
  <si>
    <t>JC85EG3314326</t>
  </si>
  <si>
    <t>ME4JC85JLRG211332</t>
  </si>
  <si>
    <t>2703003124P114329524</t>
  </si>
  <si>
    <t xml:space="preserve">SHREEDHAR GANAPATI GOTYAL </t>
  </si>
  <si>
    <t>JC85ED3544099</t>
  </si>
  <si>
    <t>ME4JC85JLRD366329</t>
  </si>
  <si>
    <t>2703003124P114330651</t>
  </si>
  <si>
    <t>REVANASIDDA  MALLAPPA HUGAR</t>
  </si>
  <si>
    <t>JC85EG3317487</t>
  </si>
  <si>
    <t>ME4JC85HMRG105160</t>
  </si>
  <si>
    <t>2703003124P114331664</t>
  </si>
  <si>
    <t xml:space="preserve">ABDULKAREEM  HAJIMASTAN JAGIRDAR </t>
  </si>
  <si>
    <t>JC85ED3544892</t>
  </si>
  <si>
    <t>ME4JC85JLRD366534</t>
  </si>
  <si>
    <t>2703003124P114331891</t>
  </si>
  <si>
    <t>BASANAGOUDA  CHANDRAPPAGOUDA</t>
  </si>
  <si>
    <t>JC85EG3309481</t>
  </si>
  <si>
    <t>ME4JC85JLRG207579</t>
  </si>
  <si>
    <t>2703003124P114332382</t>
  </si>
  <si>
    <t xml:space="preserve">HANAMANTH  BADAKAPPA BIRADAR </t>
  </si>
  <si>
    <t>JC94EG2289938</t>
  </si>
  <si>
    <t>ME4JC942LRG607715</t>
  </si>
  <si>
    <t>2703003124P114333675</t>
  </si>
  <si>
    <t>CHANDRAKANT  MADEVAPPA GOGI</t>
  </si>
  <si>
    <t>JC85EG3317083</t>
  </si>
  <si>
    <t>ME4JC85HMRG105209</t>
  </si>
  <si>
    <t>2703003124P114335233</t>
  </si>
  <si>
    <t>YASEEN  ABDUL HAMEED KOLAR</t>
  </si>
  <si>
    <t>JC85EG3314487</t>
  </si>
  <si>
    <t>ME4JC85JLRG210884</t>
  </si>
  <si>
    <t>2703003124P114335854</t>
  </si>
  <si>
    <t xml:space="preserve">UMESH CHANDRAKANT GOTYAL </t>
  </si>
  <si>
    <t>HC15EG1455437</t>
  </si>
  <si>
    <t>ME4HC152KRG455090</t>
  </si>
  <si>
    <t>2703003124P114343787</t>
  </si>
  <si>
    <t xml:space="preserve">BASAVARAJ  MAHADEVAPPA INDI </t>
  </si>
  <si>
    <t>JC85EG3319730</t>
  </si>
  <si>
    <t>ME4JC85JMRG213136</t>
  </si>
  <si>
    <t>2703003124P114375955</t>
  </si>
  <si>
    <t>SANTOSH  GURUNATH BAGALI</t>
  </si>
  <si>
    <t>KC40EG3244831</t>
  </si>
  <si>
    <t>ME4KC404LRG244850</t>
  </si>
  <si>
    <t>2703003124P114376729</t>
  </si>
  <si>
    <t>BASAVARAJ  SANGAPPA PADANAD</t>
  </si>
  <si>
    <t>JC85EG3316320</t>
  </si>
  <si>
    <t>ME4JC85HMRG104671</t>
  </si>
  <si>
    <t>2703003124P114377409</t>
  </si>
  <si>
    <t xml:space="preserve">SHRISHAILA  RAJASHEKHAR ELAGI </t>
  </si>
  <si>
    <t>JC85EG3319505</t>
  </si>
  <si>
    <t>ME4JC85JMRG213032</t>
  </si>
  <si>
    <t>2703003124P114378421</t>
  </si>
  <si>
    <t>SHRISHAIL BHIMARAY DALAWAI</t>
  </si>
  <si>
    <t>JC85EG3309442</t>
  </si>
  <si>
    <t>ME4JC85JLRG207689</t>
  </si>
  <si>
    <t>2703003124P114385030</t>
  </si>
  <si>
    <t xml:space="preserve">PRAKASH ISHWAR PAWAR </t>
  </si>
  <si>
    <t>JC85EG3312715</t>
  </si>
  <si>
    <t>ME4JC85JLRG209610</t>
  </si>
  <si>
    <t>2703003124P114385344</t>
  </si>
  <si>
    <t xml:space="preserve">SIDARAY  BASAPPA GORANAL </t>
  </si>
  <si>
    <t>KC40EG3253499</t>
  </si>
  <si>
    <t>ME4KC404MRG253349</t>
  </si>
  <si>
    <t>2703003124P114386090</t>
  </si>
  <si>
    <t xml:space="preserve">MANJUNATH  PARAPPA PARUTI </t>
  </si>
  <si>
    <t>JC85EG3315032</t>
  </si>
  <si>
    <t>ME4JC85JLRG211272</t>
  </si>
  <si>
    <t>2703003124P114388228</t>
  </si>
  <si>
    <t xml:space="preserve">VEERBHADRA SHIVAPUTRA MEDEDAR </t>
  </si>
  <si>
    <t>JC85EG3315305</t>
  </si>
  <si>
    <t>ME4JC85JLRG211199</t>
  </si>
  <si>
    <t>2703003124P114388896</t>
  </si>
  <si>
    <t xml:space="preserve">SALMAN  IBRAHIM MAKANDAR </t>
  </si>
  <si>
    <t>KC40EG3253369</t>
  </si>
  <si>
    <t>ME4KC404MRG253188</t>
  </si>
  <si>
    <t>2703003124P114389333</t>
  </si>
  <si>
    <t>RAMESH TUKARAM MEDEDAR</t>
  </si>
  <si>
    <t>JC85EG3315196</t>
  </si>
  <si>
    <t>ME4JC85JLRG211409</t>
  </si>
  <si>
    <t>2703003124P114389896</t>
  </si>
  <si>
    <t>BIRAPPA  KALAPPA PUJARI</t>
  </si>
  <si>
    <t>JC85EG3317175</t>
  </si>
  <si>
    <t>ME4JC85HMRG104876</t>
  </si>
  <si>
    <t>2703003124P114402676</t>
  </si>
  <si>
    <t>HANAMANT  VITTAL DARGA</t>
  </si>
  <si>
    <t>JC85EG3319141</t>
  </si>
  <si>
    <t>ME4JC85JMRG213160</t>
  </si>
  <si>
    <t>2703003124P114403813</t>
  </si>
  <si>
    <t xml:space="preserve">RAFIQSAB KABEERSAB BORAGI </t>
  </si>
  <si>
    <t>JC85EG3309136</t>
  </si>
  <si>
    <t>ME4JC85JLRG207421</t>
  </si>
  <si>
    <t>2703003124P114404731</t>
  </si>
  <si>
    <t xml:space="preserve">BASAVARAJ  SADASHIV JADAGA </t>
  </si>
  <si>
    <t>JC85EG3311134</t>
  </si>
  <si>
    <t>ME4JC85JLRG208705</t>
  </si>
  <si>
    <t>2703003124P114405482</t>
  </si>
  <si>
    <t xml:space="preserve">LALASAB BANDAGISAB BAGANAGAR </t>
  </si>
  <si>
    <t>JC85EG3315349</t>
  </si>
  <si>
    <t>ME4JC85JLRG211250</t>
  </si>
  <si>
    <t>2703003124P114407049</t>
  </si>
  <si>
    <t>KASHINATH  HIRU PAWAR</t>
  </si>
  <si>
    <t>JC85EG3317963</t>
  </si>
  <si>
    <t>ME4JC85JMRG213279</t>
  </si>
  <si>
    <t>2703003124P114408018</t>
  </si>
  <si>
    <t>SUNILKUMAR  MURAGEPPA BIRADAR</t>
  </si>
  <si>
    <t>JC85EG3319658</t>
  </si>
  <si>
    <t>ME4JC85JMRG213147</t>
  </si>
  <si>
    <t>2703003124P114409911</t>
  </si>
  <si>
    <t>RAYAPPA  KALLAPPA PUJARI</t>
  </si>
  <si>
    <t>JC85EG3318232</t>
  </si>
  <si>
    <t>ME4JC85HMRG105462</t>
  </si>
  <si>
    <t>2703003124P114410161</t>
  </si>
  <si>
    <t xml:space="preserve">HONNAPPA NINGAPPA GUNDALLI </t>
  </si>
  <si>
    <t>JC85EG3318111</t>
  </si>
  <si>
    <t>ME4JC85HMRG105355</t>
  </si>
  <si>
    <t>2703003124P114412424</t>
  </si>
  <si>
    <t>ARJUN  NEHARU RATHOD</t>
  </si>
  <si>
    <t>JC85EG3317896</t>
  </si>
  <si>
    <t>ME4JC85JMRG212389</t>
  </si>
  <si>
    <t>2703003124P114412832</t>
  </si>
  <si>
    <t>IMAM MAIBOOBASAB CHOUDHARI</t>
  </si>
  <si>
    <t>JC85EG3318139</t>
  </si>
  <si>
    <t>ME4JC85HMRG105381</t>
  </si>
  <si>
    <t>2703003124P114416617</t>
  </si>
  <si>
    <t xml:space="preserve">SOMARAY  MADDPPA GADDI </t>
  </si>
  <si>
    <t>KC40EA3189727</t>
  </si>
  <si>
    <t>ME4KC404JRA189603</t>
  </si>
  <si>
    <t>2703003124P114417268</t>
  </si>
  <si>
    <t xml:space="preserve">MAKTUMASAB MITESAB KANNI </t>
  </si>
  <si>
    <t>JC85EG3312712</t>
  </si>
  <si>
    <t>ME4JC85JLRG209612</t>
  </si>
  <si>
    <t>2703003124P114417412</t>
  </si>
  <si>
    <t>AVVANNA MALESHAPPA HUGAR</t>
  </si>
  <si>
    <t>HC15EG1461509</t>
  </si>
  <si>
    <t>ME4HC152LRG461914</t>
  </si>
  <si>
    <t>2703003124P114417551</t>
  </si>
  <si>
    <t xml:space="preserve">SUBHAS MAHADEV TALAWAR </t>
  </si>
  <si>
    <t>HC15EG1443301</t>
  </si>
  <si>
    <t>ME4HC152KRG442942</t>
  </si>
  <si>
    <t>2703003124P114417678</t>
  </si>
  <si>
    <t xml:space="preserve">PRAKASH LAKSHMAN GADIVADDAR </t>
  </si>
  <si>
    <t>HC15EG1454988</t>
  </si>
  <si>
    <t>ME4HC152KRG454576</t>
  </si>
  <si>
    <t>2703003124P114418230</t>
  </si>
  <si>
    <t xml:space="preserve">RAGHAVENDRA  HANAMANTRAY JALIBENCHI </t>
  </si>
  <si>
    <t>JC85EG3314364</t>
  </si>
  <si>
    <t>ME4JC85JLRG210787</t>
  </si>
  <si>
    <t>2703003124P114418558</t>
  </si>
  <si>
    <t xml:space="preserve">VIJAYSING  SHIVANAND RAJAPUT </t>
  </si>
  <si>
    <t>KC40EG3253574</t>
  </si>
  <si>
    <t>ME4KC404MRG253236</t>
  </si>
  <si>
    <t>2703003124P114418835</t>
  </si>
  <si>
    <t xml:space="preserve">PRASHANT  SHIVANAND KOLI </t>
  </si>
  <si>
    <t>KC40EG3255553</t>
  </si>
  <si>
    <t>ME4KC404MRG255335</t>
  </si>
  <si>
    <t>2703003124P114419071</t>
  </si>
  <si>
    <t>IRANNA  KARANAPPA BADIGER</t>
  </si>
  <si>
    <t>JC85EG3309578</t>
  </si>
  <si>
    <t>ME4JC85JLRG207629</t>
  </si>
  <si>
    <t>2703003124P114419260</t>
  </si>
  <si>
    <t xml:space="preserve">VAIJANTH BIRADAR </t>
  </si>
  <si>
    <t>JC94EG2354437</t>
  </si>
  <si>
    <t>ME4JC942MRG647909</t>
  </si>
  <si>
    <t>2703003124P114419458</t>
  </si>
  <si>
    <t>SHEETAL  BHIMAGOND KOREGAON</t>
  </si>
  <si>
    <t>KC40EG3256259</t>
  </si>
  <si>
    <t>ME4KC404MRG255908</t>
  </si>
  <si>
    <t>2703003124P114419675</t>
  </si>
  <si>
    <t xml:space="preserve">VITTAL  SANGAPPA PADAGAR </t>
  </si>
  <si>
    <t>JC85EG3309339</t>
  </si>
  <si>
    <t>ME4JC85JLRG207482</t>
  </si>
  <si>
    <t>2703003124P114419809</t>
  </si>
  <si>
    <t>AMBARISH CHANDARSHEKAR NAVI</t>
  </si>
  <si>
    <t>JC85ED3544942</t>
  </si>
  <si>
    <t>ME4JC85JLRD366655</t>
  </si>
  <si>
    <t>2703003124P114420460</t>
  </si>
  <si>
    <t>NASRINABANU DOULATAPATEL BIRADAR</t>
  </si>
  <si>
    <t>HC15EG1462082</t>
  </si>
  <si>
    <t>ME4HC152LRG461958</t>
  </si>
  <si>
    <t>2703003124P114420557</t>
  </si>
  <si>
    <t>AHMED PEERA MURTUJSAB INAMADAR</t>
  </si>
  <si>
    <t>HA11F1RHL12532</t>
  </si>
  <si>
    <t>MBLHAW404RHL12334</t>
  </si>
  <si>
    <t>2703003124P114336771</t>
  </si>
  <si>
    <t>SHARANAGOUDA SANGAPPA BIRADAR</t>
  </si>
  <si>
    <t>HA11F1RHK23338</t>
  </si>
  <si>
    <t>MBLHAW40XRHK25621</t>
  </si>
  <si>
    <t>2703003124P114383892</t>
  </si>
  <si>
    <t>SHANKARAGOUDA MALLIKARJUN SHETAGAR</t>
  </si>
  <si>
    <t>HA11E8R5L00411</t>
  </si>
  <si>
    <t>MBLHAW234R5L00442</t>
  </si>
  <si>
    <t>2703003124P114385683</t>
  </si>
  <si>
    <t>SIDDANAGOUD SAHEBAGOUD BIRADAR</t>
  </si>
  <si>
    <t>HA11E8R6K07543</t>
  </si>
  <si>
    <t>MBLHAW222R6K06349</t>
  </si>
  <si>
    <t>2703003124P114398397</t>
  </si>
  <si>
    <t>NAGANATHA SHIVANAND BIRADAR</t>
  </si>
  <si>
    <t>HA11EBR9K09221</t>
  </si>
  <si>
    <t>MBLHAC046R9K59122</t>
  </si>
  <si>
    <t>2703003124P114401266</t>
  </si>
  <si>
    <t>VINOD MUTTAPPA CHOUDHARI</t>
  </si>
  <si>
    <t>HA11EBR9D03732</t>
  </si>
  <si>
    <t>MBLHAC045R9D54581</t>
  </si>
  <si>
    <t>2703003124P114401602</t>
  </si>
  <si>
    <t>NAGU SHIVALINGAPPA BIRADAR</t>
  </si>
  <si>
    <t>HA11EBR9K09087</t>
  </si>
  <si>
    <t>MBLHAC045R9K59144</t>
  </si>
  <si>
    <t>2703003124P114402058</t>
  </si>
  <si>
    <t>MAHANTESH BAPUGOUDA PATIL</t>
  </si>
  <si>
    <t>HA11E8R5J69247</t>
  </si>
  <si>
    <t>MBLHAW236R5J12425</t>
  </si>
  <si>
    <t>2703003124P114402703</t>
  </si>
  <si>
    <t>MAHAMMAD BABULAL KOKANE</t>
  </si>
  <si>
    <t>HA11E7RHK63187</t>
  </si>
  <si>
    <t>MBLHAW22XRHK62088</t>
  </si>
  <si>
    <t>2703003124P114402942</t>
  </si>
  <si>
    <t>HANAMANT GURAPPA VALIKAR</t>
  </si>
  <si>
    <t>BS 6 -PLEASURE PLUS-LXI -FI</t>
  </si>
  <si>
    <t>111</t>
  </si>
  <si>
    <t>JF16EVRGH04307</t>
  </si>
  <si>
    <t>MBLJFN242RGH04305</t>
  </si>
  <si>
    <t>2703003124P114403178</t>
  </si>
  <si>
    <t>72413</t>
  </si>
  <si>
    <t>607</t>
  </si>
  <si>
    <t>MANASHING HEMU JADHAV</t>
  </si>
  <si>
    <t>HA11EBR9J08295</t>
  </si>
  <si>
    <t>MBLHAC04XR9J58827</t>
  </si>
  <si>
    <t>2703003124P114406440</t>
  </si>
  <si>
    <t>MALLIKARJUN SIDDAPPA BIRADAR</t>
  </si>
  <si>
    <t>HA11E8R6K06627</t>
  </si>
  <si>
    <t>MBLHAW222R6K06593</t>
  </si>
  <si>
    <t>2703003124P114408619</t>
  </si>
  <si>
    <t>BANDENAVAJ DADAPIR MUJAWAR</t>
  </si>
  <si>
    <t>HF DELUXE I3S-DRUM BRAKE SELF START</t>
  </si>
  <si>
    <t>HA11ECRHK13696</t>
  </si>
  <si>
    <t>MBLHAW103RHK00886</t>
  </si>
  <si>
    <t>2703003124P114409561</t>
  </si>
  <si>
    <t>70348</t>
  </si>
  <si>
    <t>590</t>
  </si>
  <si>
    <t>RACHAPPA SURESH TIKOTI</t>
  </si>
  <si>
    <t>HA11E8R5L17014</t>
  </si>
  <si>
    <t>MBLHAW23XR5L80104</t>
  </si>
  <si>
    <t>2703003124P114412304</t>
  </si>
  <si>
    <t>VIKAS BHAGAVANT NAIK</t>
  </si>
  <si>
    <t>HA11E8R5L17149</t>
  </si>
  <si>
    <t>MBLHAW235R5L80141</t>
  </si>
  <si>
    <t>2703003124P114418943</t>
  </si>
  <si>
    <t>RAGU B PUJARI</t>
  </si>
  <si>
    <t>HC15EG1455554</t>
  </si>
  <si>
    <t>ME4HC152KRG455168</t>
  </si>
  <si>
    <t>2703003124P114346961</t>
  </si>
  <si>
    <t>SHIVANAND K NAVALAGIMATH</t>
  </si>
  <si>
    <t>KC35EA6043214</t>
  </si>
  <si>
    <t>ME4KC35GCRA029240</t>
  </si>
  <si>
    <t>2703003124P114347387</t>
  </si>
  <si>
    <t>SADASHIV R BARKER</t>
  </si>
  <si>
    <t>UNICORN 160</t>
  </si>
  <si>
    <t>KC40EG3238099</t>
  </si>
  <si>
    <t>ME4KC404LRG238147</t>
  </si>
  <si>
    <t>2703003124P114373063</t>
  </si>
  <si>
    <t>KUMAR K PUJARI</t>
  </si>
  <si>
    <t>JC85EG3309982</t>
  </si>
  <si>
    <t>ME4JC85HLRG101854</t>
  </si>
  <si>
    <t>2703003124P114375317</t>
  </si>
  <si>
    <t>AMASIDDA S GALAVE</t>
  </si>
  <si>
    <t>JC85EG3306638</t>
  </si>
  <si>
    <t>ME4JC85HLRG100341</t>
  </si>
  <si>
    <t>2703003124P114382479</t>
  </si>
  <si>
    <t>SHIVANAND H NATIKAR</t>
  </si>
  <si>
    <t>JC85EG3306068</t>
  </si>
  <si>
    <t>ME4JC85HLRG100199</t>
  </si>
  <si>
    <t>2703003124P114400154</t>
  </si>
  <si>
    <t>AKRAM S SAPTASAGAR</t>
  </si>
  <si>
    <t>JC85EG3312206</t>
  </si>
  <si>
    <t>ME4JC85JLRG209413</t>
  </si>
  <si>
    <t>2703003124P114402651</t>
  </si>
  <si>
    <t>SATYEPPA L KATTI</t>
  </si>
  <si>
    <t>JC85EG3311946</t>
  </si>
  <si>
    <t>ME4JC85JLRG209386</t>
  </si>
  <si>
    <t>2703003124P114405576</t>
  </si>
  <si>
    <t>Subhash Hawaldar</t>
  </si>
  <si>
    <t>22956</t>
  </si>
  <si>
    <t>14933</t>
  </si>
  <si>
    <t>0802003124P114298928</t>
  </si>
  <si>
    <t>09/12/2025</t>
  </si>
  <si>
    <t>Praveenkumar Angadi</t>
  </si>
  <si>
    <t>64346</t>
  </si>
  <si>
    <t>27193</t>
  </si>
  <si>
    <t>0802003124P114302372</t>
  </si>
  <si>
    <t>Mahamad Haneef Bagawan</t>
  </si>
  <si>
    <t>01175</t>
  </si>
  <si>
    <t>01267</t>
  </si>
  <si>
    <t>0802003124P114302775</t>
  </si>
  <si>
    <t>Kashinath Kankanawadi</t>
  </si>
  <si>
    <t>CB Shine</t>
  </si>
  <si>
    <t>02271</t>
  </si>
  <si>
    <t>35275</t>
  </si>
  <si>
    <t>0802003124P114314450</t>
  </si>
  <si>
    <t>Hanamant Hosamani</t>
  </si>
  <si>
    <t>CD DLX</t>
  </si>
  <si>
    <t>00792</t>
  </si>
  <si>
    <t>02883</t>
  </si>
  <si>
    <t>0802003124P114316163</t>
  </si>
  <si>
    <t>Jagadeesh Chandrakanth Hadapad</t>
  </si>
  <si>
    <t>00461</t>
  </si>
  <si>
    <t>10433</t>
  </si>
  <si>
    <t>0802003124P114320087</t>
  </si>
  <si>
    <t>Chidanand Agasar</t>
  </si>
  <si>
    <t>41896</t>
  </si>
  <si>
    <t>38744</t>
  </si>
  <si>
    <t>0802003124P114320954</t>
  </si>
  <si>
    <t>Chidanand Devednrappa Halagi</t>
  </si>
  <si>
    <t>Pulsar</t>
  </si>
  <si>
    <t>220</t>
  </si>
  <si>
    <t>60815</t>
  </si>
  <si>
    <t>24194</t>
  </si>
  <si>
    <t>0802003124P114329242</t>
  </si>
  <si>
    <t>1741</t>
  </si>
  <si>
    <t>Paragond Biradar</t>
  </si>
  <si>
    <t>41022</t>
  </si>
  <si>
    <t>29509</t>
  </si>
  <si>
    <t>0802003124P114329628</t>
  </si>
  <si>
    <t>Suresh S Terdal</t>
  </si>
  <si>
    <t>82706</t>
  </si>
  <si>
    <t>43461</t>
  </si>
  <si>
    <t>0802003124P114341204</t>
  </si>
  <si>
    <t>Bhavani Suresh Ninganur</t>
  </si>
  <si>
    <t>37932</t>
  </si>
  <si>
    <t>41963</t>
  </si>
  <si>
    <t>0802003124P114341448</t>
  </si>
  <si>
    <t>Mosin I Algur</t>
  </si>
  <si>
    <t>9353444025</t>
  </si>
  <si>
    <t>2000</t>
  </si>
  <si>
    <t>10109</t>
  </si>
  <si>
    <t>10883</t>
  </si>
  <si>
    <t>0802003124P114350070</t>
  </si>
  <si>
    <t>Khajabi Rafiqsab Jamadar</t>
  </si>
  <si>
    <t>70575</t>
  </si>
  <si>
    <t>12250</t>
  </si>
  <si>
    <t>0802003124P114378983</t>
  </si>
  <si>
    <t>10/12/2025</t>
  </si>
  <si>
    <t>SARSAWATI M</t>
  </si>
  <si>
    <t>Abdul Mahibub Halladamani</t>
  </si>
  <si>
    <t>HF DELUXE SELF ALLOY</t>
  </si>
  <si>
    <t>00215</t>
  </si>
  <si>
    <t>00190</t>
  </si>
  <si>
    <t>0802003124P114386995</t>
  </si>
  <si>
    <t>Hanamantraya Mirigi</t>
  </si>
  <si>
    <t>42066</t>
  </si>
  <si>
    <t>53011</t>
  </si>
  <si>
    <t>0802003124P114391154</t>
  </si>
  <si>
    <t>Pundalik Ajjagol</t>
  </si>
  <si>
    <t>11902</t>
  </si>
  <si>
    <t>07949</t>
  </si>
  <si>
    <t>0802003124P114391193</t>
  </si>
  <si>
    <t>Siddappa Hakari</t>
  </si>
  <si>
    <t>16514</t>
  </si>
  <si>
    <t>16978</t>
  </si>
  <si>
    <t>0802003124P114391597</t>
  </si>
  <si>
    <t>Ranganath Ramangouda Kudagi</t>
  </si>
  <si>
    <t>SPLENDOR I SMART</t>
  </si>
  <si>
    <t>06284</t>
  </si>
  <si>
    <t>06191</t>
  </si>
  <si>
    <t>0802003124P114392924</t>
  </si>
  <si>
    <t>Tukaram Hakki</t>
  </si>
  <si>
    <t>PASSION X PRO</t>
  </si>
  <si>
    <t>91715</t>
  </si>
  <si>
    <t>60872</t>
  </si>
  <si>
    <t>0802003124P114396884</t>
  </si>
  <si>
    <t>Ningappa Hirakannavar</t>
  </si>
  <si>
    <t>SPORT CVTI KS (SPOKE)</t>
  </si>
  <si>
    <t>37969</t>
  </si>
  <si>
    <t>12200</t>
  </si>
  <si>
    <t>0802003124P114397533</t>
  </si>
  <si>
    <t>Shidaraya Ingale</t>
  </si>
  <si>
    <t>23019</t>
  </si>
  <si>
    <t>08411</t>
  </si>
  <si>
    <t>0802003124P114398554</t>
  </si>
  <si>
    <t>Prakash Chavan</t>
  </si>
  <si>
    <t>19638</t>
  </si>
  <si>
    <t>19144</t>
  </si>
  <si>
    <t>0802003124P114422391</t>
  </si>
  <si>
    <t>Malakarisidda Pujari</t>
  </si>
  <si>
    <t>27599</t>
  </si>
  <si>
    <t>89256</t>
  </si>
  <si>
    <t>0802003124P114422684</t>
  </si>
  <si>
    <t>Neelakanth Dattayya Hiremath</t>
  </si>
  <si>
    <t>85087</t>
  </si>
  <si>
    <t>39539</t>
  </si>
  <si>
    <t>0802003124P114422716</t>
  </si>
  <si>
    <t>BHUDEVI S HIREMATH</t>
  </si>
  <si>
    <t>KA25MD0615</t>
  </si>
  <si>
    <t xml:space="preserve">S-PRESSO </t>
  </si>
  <si>
    <t>K10BN236812 8</t>
  </si>
  <si>
    <t>MA3RFL41SL M219939</t>
  </si>
  <si>
    <t>201150020824700203900000</t>
  </si>
  <si>
    <t>17.8% ON OD</t>
  </si>
  <si>
    <t>MANJUNATH WALIKAR</t>
  </si>
  <si>
    <t>T4810D112410280024</t>
  </si>
  <si>
    <t>P60N2412200005169</t>
  </si>
  <si>
    <t xml:space="preserve"> 140522423390068840</t>
  </si>
  <si>
    <t>Ramasiddappa Singammanavar</t>
  </si>
  <si>
    <t>KA49T5675</t>
  </si>
  <si>
    <t>DI 30</t>
  </si>
  <si>
    <t>3325C69674</t>
  </si>
  <si>
    <t xml:space="preserve">26.5% ON NET </t>
  </si>
  <si>
    <t>VIRUPAXAYYA PARAYYA HIREMATH</t>
  </si>
  <si>
    <t>KA49TA0209</t>
  </si>
  <si>
    <t>555 ARJUN</t>
  </si>
  <si>
    <t>XAJ4F21344</t>
  </si>
  <si>
    <t>MA1NB2XA2J6F42235</t>
  </si>
  <si>
    <t>3380/02767138/000/00</t>
  </si>
  <si>
    <t>YALLAPPA NA</t>
  </si>
  <si>
    <t>KA53MG5139</t>
  </si>
  <si>
    <t>2GDA363575</t>
  </si>
  <si>
    <t>MBJGB8EM2020702300919</t>
  </si>
  <si>
    <t>VD677039</t>
  </si>
  <si>
    <t>M Y CONSTRUCTIONS</t>
  </si>
  <si>
    <t>SIGNA 2830</t>
  </si>
  <si>
    <t>B6.7B62300D03142G64396122</t>
  </si>
  <si>
    <t>MAT567005R3G19610</t>
  </si>
  <si>
    <t>610700312410004812</t>
  </si>
  <si>
    <t>K KASHIM DOOD</t>
  </si>
  <si>
    <t>KA02AH3519</t>
  </si>
  <si>
    <t>EICHER PRO</t>
  </si>
  <si>
    <t>E424CDJF221687</t>
  </si>
  <si>
    <t>MC2H2MRC0JF147610</t>
  </si>
  <si>
    <t>3003/371811254/00/000</t>
  </si>
  <si>
    <t>DADAPEER S</t>
  </si>
  <si>
    <t>KA66M5830</t>
  </si>
  <si>
    <t>DUSTER</t>
  </si>
  <si>
    <t>201150020924700280900000</t>
  </si>
  <si>
    <t>S VALI BASHA</t>
  </si>
  <si>
    <t>KA05MK8245</t>
  </si>
  <si>
    <t>I10</t>
  </si>
  <si>
    <t>G4LABM755903</t>
  </si>
  <si>
    <t>MALAM51CLBM013100J</t>
  </si>
  <si>
    <t>201150020824700204000000</t>
  </si>
  <si>
    <t>N SRINIVASULU</t>
  </si>
  <si>
    <t>B6.7B62300D03124F64391533</t>
  </si>
  <si>
    <t>MAT567005R3F17876</t>
  </si>
  <si>
    <t>610700312410004816</t>
  </si>
  <si>
    <t>HANUMAPPA</t>
  </si>
  <si>
    <t>KA37EC9690</t>
  </si>
  <si>
    <t>JC65ET1016181</t>
  </si>
  <si>
    <t>ME4JC654BHT012216</t>
  </si>
  <si>
    <t>OG-25-1314-1802-00001189</t>
  </si>
  <si>
    <t xml:space="preserve">PRAVEEN  TULAJAPPA INDI </t>
  </si>
  <si>
    <t>JC85EG3316313</t>
  </si>
  <si>
    <t>ME4JC85HMRG104674</t>
  </si>
  <si>
    <t>2703003124P114435497</t>
  </si>
  <si>
    <t>12/12/2024</t>
  </si>
  <si>
    <t>11/12/2029</t>
  </si>
  <si>
    <t xml:space="preserve">BASAYYA SADAYYA HIREMATH </t>
  </si>
  <si>
    <t>KC40EG3246666</t>
  </si>
  <si>
    <t>ME4KC404LRG246532</t>
  </si>
  <si>
    <t>2703003124P114478756</t>
  </si>
  <si>
    <t xml:space="preserve">SHIVAPUTRA R MATAPATHI </t>
  </si>
  <si>
    <t>JC85EG3305421</t>
  </si>
  <si>
    <t>ME4JC85JLRG205214</t>
  </si>
  <si>
    <t>2703003124P114479421</t>
  </si>
  <si>
    <t xml:space="preserve">SHIVAPUTRA  MALAPPA PUJARI </t>
  </si>
  <si>
    <t>JC85EG3319672</t>
  </si>
  <si>
    <t>ME4JC85JMRG213102</t>
  </si>
  <si>
    <t>2703003124P114479626</t>
  </si>
  <si>
    <t>NAVEEN SHREEMANT HUNASHYAL</t>
  </si>
  <si>
    <t>HA11E8R5L17039</t>
  </si>
  <si>
    <t>MBLHAW230R5L80063</t>
  </si>
  <si>
    <t>2703003124P114463172</t>
  </si>
  <si>
    <t>MAHIBOOB SUBANI AMINDIN MUJAWAR</t>
  </si>
  <si>
    <t>HA11EBR9J07878</t>
  </si>
  <si>
    <t>MBLHAC044R9J58872</t>
  </si>
  <si>
    <t>2703003124P114464959</t>
  </si>
  <si>
    <t>MAINODDIN MOULASAB TALWAD</t>
  </si>
  <si>
    <t>HF DELUXE DRUM SELF CAST</t>
  </si>
  <si>
    <t>HA11ECR5J53762</t>
  </si>
  <si>
    <t>MBLHAW380R5J03102</t>
  </si>
  <si>
    <t>2703003124P114470634</t>
  </si>
  <si>
    <t>RAJASHEKHAR NIMBANNA BIRADAR</t>
  </si>
  <si>
    <t>HA11E8R5G09416</t>
  </si>
  <si>
    <t>MBLHAW237R5G85451</t>
  </si>
  <si>
    <t>2703003124P114472577</t>
  </si>
  <si>
    <t>BASAVARAJ SURESH TELI</t>
  </si>
  <si>
    <t>HA11E8R5J03009</t>
  </si>
  <si>
    <t>MBLHAW234R5J81114</t>
  </si>
  <si>
    <t>2703003124P114472813</t>
  </si>
  <si>
    <t>VIDYARANI RUDRAYYA HIREMATH</t>
  </si>
  <si>
    <t>JF16E1RGH01630</t>
  </si>
  <si>
    <t>MBLJFW65XRGH01628</t>
  </si>
  <si>
    <t>2703003124P114473647</t>
  </si>
  <si>
    <t>MAHIBOOB CHANDASAB LAHORI</t>
  </si>
  <si>
    <t>HA11E8R6K07435</t>
  </si>
  <si>
    <t>MBLHAW222R6K06450</t>
  </si>
  <si>
    <t>2703003124P114474600</t>
  </si>
  <si>
    <t>SHIVAPPA PEERAPPA CHALAVADI</t>
  </si>
  <si>
    <t>HA11E8RHK81499</t>
  </si>
  <si>
    <t>MBLHAW23XRHKC5515</t>
  </si>
  <si>
    <t>2703003124P114476144</t>
  </si>
  <si>
    <t>TIPPANNA NINGAPPA POOJARY</t>
  </si>
  <si>
    <t>HA11EBR9K08641</t>
  </si>
  <si>
    <t>MBLHAC045R9K58673</t>
  </si>
  <si>
    <t>2703003124P114477002</t>
  </si>
  <si>
    <t>HULAGAPPA SHETTEPPA WADDAR</t>
  </si>
  <si>
    <t>GLAMOUR XTEC FlDRSC BLACK</t>
  </si>
  <si>
    <t>JA07ARP9H06670</t>
  </si>
  <si>
    <t>MBLJAW427P9H04298</t>
  </si>
  <si>
    <t>2703003124P114477064</t>
  </si>
  <si>
    <t>84548</t>
  </si>
  <si>
    <t>709</t>
  </si>
  <si>
    <t>BHIMANNA CHINNAPPA KOLI</t>
  </si>
  <si>
    <t>HA11E8R6J05275</t>
  </si>
  <si>
    <t>MBLHAW229R6J04627</t>
  </si>
  <si>
    <t>2703003124P114477381</t>
  </si>
  <si>
    <t>SURESH CHANNABASAPPA AMARANNAVAR</t>
  </si>
  <si>
    <t>XOOM</t>
  </si>
  <si>
    <t>JF16EPRGL00781</t>
  </si>
  <si>
    <t>MBLJFW609RGL00962</t>
  </si>
  <si>
    <t>2703003124P114478018</t>
  </si>
  <si>
    <t>85400</t>
  </si>
  <si>
    <t>716</t>
  </si>
  <si>
    <t>GURULINGAYYA SANGANABASAYYA HIREMATH</t>
  </si>
  <si>
    <t>HA11E1RHF55538</t>
  </si>
  <si>
    <t>MBLHAW266RHF05305</t>
  </si>
  <si>
    <t>2703003124P114478151</t>
  </si>
  <si>
    <t>THE BHAVASAR KSHATRIYA CO OPERATIVE BANK LTD TALIKOTI</t>
  </si>
  <si>
    <t>HA11E7RHF16990</t>
  </si>
  <si>
    <t>MBLHAW221RHF11428</t>
  </si>
  <si>
    <t>2703003124P114478967</t>
  </si>
  <si>
    <t>GOPAL BABU MADAR</t>
  </si>
  <si>
    <t>HA11E8R5J64012</t>
  </si>
  <si>
    <t>MBLHAW233R5J09076</t>
  </si>
  <si>
    <t>2703003124P114479647</t>
  </si>
  <si>
    <t>SUBHASH  SANJIVAPPA KATTIMANI</t>
  </si>
  <si>
    <t>JC85EG3301201</t>
  </si>
  <si>
    <t>ME4JC85JKRG203012</t>
  </si>
  <si>
    <t>2703003124P114428821</t>
  </si>
  <si>
    <t>VIKAS RANGAPPA TEGGI</t>
  </si>
  <si>
    <t>KC40EG3251966</t>
  </si>
  <si>
    <t>ME4KC404LRG251780</t>
  </si>
  <si>
    <t>2703003124P114442487</t>
  </si>
  <si>
    <t>MAHESH  HANAMAPPA KENCHANNAVAR</t>
  </si>
  <si>
    <t>JC89EG3110791</t>
  </si>
  <si>
    <t>ME4JC899LRG110968</t>
  </si>
  <si>
    <t>2703003124P114463628</t>
  </si>
  <si>
    <t>YANKAPPA PANDAPPA MALAGOND</t>
  </si>
  <si>
    <t>JC94EG2349699</t>
  </si>
  <si>
    <t>ME4JC941MRG325366</t>
  </si>
  <si>
    <t>2703003124P114474467</t>
  </si>
  <si>
    <t>HOUSAPPA   RANGAPPA KUTAKANAKERI</t>
  </si>
  <si>
    <t>JC94EG2241516</t>
  </si>
  <si>
    <t>ME4JC942KRG581030</t>
  </si>
  <si>
    <t>2703003124P114476150</t>
  </si>
  <si>
    <t>MUTTAPPA BHIMAPPA MARIGOUDRA</t>
  </si>
  <si>
    <t>JC85EG3313503</t>
  </si>
  <si>
    <t>ME4JC85JLRG210174</t>
  </si>
  <si>
    <t>2703003124P114479196</t>
  </si>
  <si>
    <t>MALAPPA BASAPPA MYAGERI</t>
  </si>
  <si>
    <t>JC85EG3319673</t>
  </si>
  <si>
    <t>ME4JC85JMRG213088</t>
  </si>
  <si>
    <t>2703003124P114479630</t>
  </si>
  <si>
    <t>IRANNA BASAPPA NARI</t>
  </si>
  <si>
    <t>KC40EG3245724</t>
  </si>
  <si>
    <t>ME4KC404LRG245891</t>
  </si>
  <si>
    <t>2703003124P114479779</t>
  </si>
  <si>
    <t xml:space="preserve">SIDDANGOUDA S MACHA </t>
  </si>
  <si>
    <t>JC85EG3308060</t>
  </si>
  <si>
    <t>ME4JC85HLRG101187</t>
  </si>
  <si>
    <t>2703003124P114444315</t>
  </si>
  <si>
    <t>PRAVEEN Y HUGAR</t>
  </si>
  <si>
    <t>JC85EG3312171</t>
  </si>
  <si>
    <t>ME4JC85JLRG209383</t>
  </si>
  <si>
    <t>2703003124P114445174</t>
  </si>
  <si>
    <t>SUNIL S SALUNKE</t>
  </si>
  <si>
    <t>JC85EG3309288</t>
  </si>
  <si>
    <t>ME4JC85JLRG207440</t>
  </si>
  <si>
    <t>2703003124P114447551</t>
  </si>
  <si>
    <t>KIRAN A DADDI</t>
  </si>
  <si>
    <t>JC85EG3312242</t>
  </si>
  <si>
    <t>ME4JC85JLRG209454</t>
  </si>
  <si>
    <t>2703003124P114470503</t>
  </si>
  <si>
    <t>VIJAYKUMARA M J</t>
  </si>
  <si>
    <t>JC85EG3303713</t>
  </si>
  <si>
    <t>ME4JC85JLRG204568</t>
  </si>
  <si>
    <t>2703003124P114471620</t>
  </si>
  <si>
    <t>SANGAMESH S SAVALAGI URF TALAWAR</t>
  </si>
  <si>
    <t>JC85EG3309190</t>
  </si>
  <si>
    <t>ME4JC85JLRG207737</t>
  </si>
  <si>
    <t>2703003124P114472314</t>
  </si>
  <si>
    <t>BALAPPA B SUBANJI</t>
  </si>
  <si>
    <t>JC89EG3108486</t>
  </si>
  <si>
    <t>ME4JC899LRG108355</t>
  </si>
  <si>
    <t>2703003124P114473706</t>
  </si>
  <si>
    <t>Rudragouda B Patil</t>
  </si>
  <si>
    <t>26210</t>
  </si>
  <si>
    <t>26165</t>
  </si>
  <si>
    <t>0802003124P114437160</t>
  </si>
  <si>
    <t>Santosh Mali</t>
  </si>
  <si>
    <t>61531</t>
  </si>
  <si>
    <t>72016</t>
  </si>
  <si>
    <t>0802003124P114437326</t>
  </si>
  <si>
    <t>Prakash Singh</t>
  </si>
  <si>
    <t>9742029029</t>
  </si>
  <si>
    <t>SWIFT(2005 - 2014)</t>
  </si>
  <si>
    <t>1248</t>
  </si>
  <si>
    <t>21273</t>
  </si>
  <si>
    <t>44887</t>
  </si>
  <si>
    <t>0802003124P114440825</t>
  </si>
  <si>
    <t>3841</t>
  </si>
  <si>
    <t>Mahadev Baburav Bhosale</t>
  </si>
  <si>
    <t>00517</t>
  </si>
  <si>
    <t>12715</t>
  </si>
  <si>
    <t>0802003124P114444266</t>
  </si>
  <si>
    <t>S Y THIMMAREDDY</t>
  </si>
  <si>
    <t>9901853959</t>
  </si>
  <si>
    <t xml:space="preserve"> HOSPET</t>
  </si>
  <si>
    <t>28202</t>
  </si>
  <si>
    <t>28287</t>
  </si>
  <si>
    <t>0802003124P114445658</t>
  </si>
  <si>
    <t>Mahammadyusuf Galagali</t>
  </si>
  <si>
    <t>34217</t>
  </si>
  <si>
    <t>34209</t>
  </si>
  <si>
    <t>0802003124P114448508</t>
  </si>
  <si>
    <t>Veereshaiah Swamy K M</t>
  </si>
  <si>
    <t>9743996615</t>
  </si>
  <si>
    <t>BALLARI</t>
  </si>
  <si>
    <t>WAGON R(2006 - 2010)</t>
  </si>
  <si>
    <t>1061</t>
  </si>
  <si>
    <t>74230</t>
  </si>
  <si>
    <t>49396</t>
  </si>
  <si>
    <t>0802003124P114451248</t>
  </si>
  <si>
    <t>3901</t>
  </si>
  <si>
    <t>B NAVEEN</t>
  </si>
  <si>
    <t>8884832977</t>
  </si>
  <si>
    <t>YADGIR</t>
  </si>
  <si>
    <t>PFYWKB69585</t>
  </si>
  <si>
    <t>MD2A76AY6KWB07235</t>
  </si>
  <si>
    <t>0802003124P114452572</t>
  </si>
  <si>
    <t>Ishwar Esanna Hadimani</t>
  </si>
  <si>
    <t>OMNI(1992 - 2010)</t>
  </si>
  <si>
    <t>796</t>
  </si>
  <si>
    <t>11702</t>
  </si>
  <si>
    <t>68231</t>
  </si>
  <si>
    <t>0802003124P114453357</t>
  </si>
  <si>
    <t>2949</t>
  </si>
  <si>
    <t>CHANNAREDDY PATIL</t>
  </si>
  <si>
    <t>9449051237</t>
  </si>
  <si>
    <t>JF50ET6015695</t>
  </si>
  <si>
    <t>ME4JF509LGT015596</t>
  </si>
  <si>
    <t>0802003124P114455008</t>
  </si>
  <si>
    <t>Maulali Badeghar</t>
  </si>
  <si>
    <t>52681</t>
  </si>
  <si>
    <t>02586</t>
  </si>
  <si>
    <t>0802003124P114470368</t>
  </si>
  <si>
    <t>Aravinda Huchhappa Halijola</t>
  </si>
  <si>
    <t>G4943</t>
  </si>
  <si>
    <t>A1463</t>
  </si>
  <si>
    <t>0802003124P114474708</t>
  </si>
  <si>
    <t>Mahesh Gangappa Meti</t>
  </si>
  <si>
    <t>PLATINA 110</t>
  </si>
  <si>
    <t>38383</t>
  </si>
  <si>
    <t>17546</t>
  </si>
  <si>
    <t>0802003124P114479470</t>
  </si>
  <si>
    <t>Hanamantharay Chandramappa Hunashyal</t>
  </si>
  <si>
    <t>A3278</t>
  </si>
  <si>
    <t>52582</t>
  </si>
  <si>
    <t>0802003124P114480410</t>
  </si>
  <si>
    <t>Ramanagouda Y Giddabhimannagoudar</t>
  </si>
  <si>
    <t xml:space="preserve"> BAJAJ CHETAK</t>
  </si>
  <si>
    <t>E20ARH51633</t>
  </si>
  <si>
    <t>MD2C59204RAH32989</t>
  </si>
  <si>
    <t>3005/372212189/00/000</t>
  </si>
  <si>
    <t>2024-12-12T00:00:00</t>
  </si>
  <si>
    <t>2025-12-11T00:00:00</t>
  </si>
  <si>
    <t>Siddappa Nagappa Jotennavar</t>
  </si>
  <si>
    <t>HONDA MOTORCYCLE</t>
  </si>
  <si>
    <t>JF98EG6116015</t>
  </si>
  <si>
    <t>ME4JF98JLRG096227</t>
  </si>
  <si>
    <t>3005/372032367/00/000</t>
  </si>
  <si>
    <t>Jainabbi Kasimasab Muradi</t>
  </si>
  <si>
    <t>KA28HD9340</t>
  </si>
  <si>
    <t>JF91EG6040064</t>
  </si>
  <si>
    <t>ME4JF919CNG040598</t>
  </si>
  <si>
    <t>3005/O/372208415/00/B00</t>
  </si>
  <si>
    <t>TAJUDDIN B LASHAKARI</t>
  </si>
  <si>
    <t>JF99EW1161065</t>
  </si>
  <si>
    <t>ME4JF998LRW085948</t>
  </si>
  <si>
    <t>3005/372207681/00/000</t>
  </si>
  <si>
    <t>YAMANURI  KOLAKAR</t>
  </si>
  <si>
    <t>JK15EW7342195</t>
  </si>
  <si>
    <t>ME4JK158LRW342211</t>
  </si>
  <si>
    <t>3005/372205488/00/000</t>
  </si>
  <si>
    <t>RAMESH  UTAGI</t>
  </si>
  <si>
    <t>KA28EC9082</t>
  </si>
  <si>
    <t>JC36E77751983</t>
  </si>
  <si>
    <t>ME4JC36JFD7495970</t>
  </si>
  <si>
    <t>3005/372215589/00/B00</t>
  </si>
  <si>
    <t>HASIMPEER JAMBAGI</t>
  </si>
  <si>
    <t>KA28ET7862</t>
  </si>
  <si>
    <t>KC31E80402962</t>
  </si>
  <si>
    <t>ME4KC311JJ8403081</t>
  </si>
  <si>
    <t>3005/372159894/00/B00</t>
  </si>
  <si>
    <t>AKASH RAMESH PAVAR</t>
  </si>
  <si>
    <t>JF98EG6112366</t>
  </si>
  <si>
    <t>ME4JF98JLRG093111</t>
  </si>
  <si>
    <t>3005/372209666/00/000</t>
  </si>
  <si>
    <t>Sambhaji  Shindhe</t>
  </si>
  <si>
    <t>JF99EW1162909</t>
  </si>
  <si>
    <t>ME4JF99ALRW075982</t>
  </si>
  <si>
    <t>3005/372223103/00/000</t>
  </si>
  <si>
    <t>Husenabi Mastaansab Jatti</t>
  </si>
  <si>
    <t>JF98EW6070600</t>
  </si>
  <si>
    <t>ME4JF98JLRW058115</t>
  </si>
  <si>
    <t>3005/372219224/00/000</t>
  </si>
  <si>
    <t>Shivanand  Akki</t>
  </si>
  <si>
    <t>KA28HG6341</t>
  </si>
  <si>
    <t>HC15EG1093053</t>
  </si>
  <si>
    <t>ME4HC152HPG092872</t>
  </si>
  <si>
    <t>3005/O/372080669/00/B00</t>
  </si>
  <si>
    <t>Mallappa Devappa Navi</t>
  </si>
  <si>
    <t>JF98EG6118779</t>
  </si>
  <si>
    <t>ME4JF98JLRG098424</t>
  </si>
  <si>
    <t>3005/372212371/00/000</t>
  </si>
  <si>
    <t>ANIL SIDDANNA JANGAMSHETTI</t>
  </si>
  <si>
    <t>JK13EG7274644</t>
  </si>
  <si>
    <t>ME4JK13DMRG081914</t>
  </si>
  <si>
    <t>3005/372222618/00/000</t>
  </si>
  <si>
    <t>Dheerendra D Mokashi</t>
  </si>
  <si>
    <t>KA28EX4166</t>
  </si>
  <si>
    <t>JF92EW1005426</t>
  </si>
  <si>
    <t>ME4JF922JKW005391</t>
  </si>
  <si>
    <t>3005/372199605/00/B00</t>
  </si>
  <si>
    <t>Bashalal Gachinmahal</t>
  </si>
  <si>
    <t>3012/372210718/00/000</t>
  </si>
  <si>
    <t>Darshankumar Basappa Pujeri</t>
  </si>
  <si>
    <t>JK15EG7114736</t>
  </si>
  <si>
    <t>ME4JK158MRG114584</t>
  </si>
  <si>
    <t>3005/372216610/00/000</t>
  </si>
  <si>
    <t>KA28HH3108</t>
  </si>
  <si>
    <t>JK15EG5342002</t>
  </si>
  <si>
    <t>ME4JK156MPG341969</t>
  </si>
  <si>
    <t>3005/O/372210734/00/000</t>
  </si>
  <si>
    <t>Shankaralingappa Shivanna Guraddi</t>
  </si>
  <si>
    <t>JK15EG7117023</t>
  </si>
  <si>
    <t>ME4JK158MRG116760</t>
  </si>
  <si>
    <t>3005/372214632/00/000</t>
  </si>
  <si>
    <t>Shravan Mahantesh Hebli</t>
  </si>
  <si>
    <t>JF98EG5059111</t>
  </si>
  <si>
    <t>ME4JF98HKRG028372</t>
  </si>
  <si>
    <t>3005/372207851/00/000</t>
  </si>
  <si>
    <t>SACHIN SURESH LAMANI</t>
  </si>
  <si>
    <t>JF98EW6070560</t>
  </si>
  <si>
    <t>ME4JF98JLRW058142</t>
  </si>
  <si>
    <t>3005/372033749/00/000</t>
  </si>
  <si>
    <t>Darshan S Vastrad</t>
  </si>
  <si>
    <t>AF213883131</t>
  </si>
  <si>
    <t>MB8DP12PLR8C81729</t>
  </si>
  <si>
    <t>3005/372215473/00/000</t>
  </si>
  <si>
    <t>MANJUNATH GANGUR</t>
  </si>
  <si>
    <t>ACESS 125 SPECIAL EDITION DISC</t>
  </si>
  <si>
    <t>AF213883048</t>
  </si>
  <si>
    <t>MB8DP12PLR8C79388</t>
  </si>
  <si>
    <t>3005/372053342/00/000</t>
  </si>
  <si>
    <t>SAGAR  SIMIKERI</t>
  </si>
  <si>
    <t>AF213883572</t>
  </si>
  <si>
    <t>MB8DP12PLR8C82229</t>
  </si>
  <si>
    <t>3005/372224838/00/000</t>
  </si>
  <si>
    <t>MUTTAPPA BASAPPA ULLAGADDI</t>
  </si>
  <si>
    <t>KA48T8943</t>
  </si>
  <si>
    <t>00000450/2011NT</t>
  </si>
  <si>
    <t>2703003124P114273959</t>
  </si>
  <si>
    <t>KA48T8944</t>
  </si>
  <si>
    <t>00000451/2011NT</t>
  </si>
  <si>
    <t>2703003124P114274400</t>
  </si>
  <si>
    <t>KA28TB1527</t>
  </si>
  <si>
    <t>2703003124P114274487</t>
  </si>
  <si>
    <t>KA28TB1528</t>
  </si>
  <si>
    <t>2703003124P114274192</t>
  </si>
  <si>
    <t>KA29T9885</t>
  </si>
  <si>
    <t>057/2006</t>
  </si>
  <si>
    <t>2703003124P114274630</t>
  </si>
  <si>
    <t>KA29T9886</t>
  </si>
  <si>
    <t>058/2006</t>
  </si>
  <si>
    <t>2703003124P114274700</t>
  </si>
  <si>
    <t>KA48T5472</t>
  </si>
  <si>
    <t>032/2009SC</t>
  </si>
  <si>
    <t>2703003124P114274378</t>
  </si>
  <si>
    <t>KA48T5473</t>
  </si>
  <si>
    <t>033/2009SC</t>
  </si>
  <si>
    <t>2703003124P114274950</t>
  </si>
  <si>
    <t>MURAGESH NEELI</t>
  </si>
  <si>
    <t>CNJ4544</t>
  </si>
  <si>
    <t>1487M</t>
  </si>
  <si>
    <t>2703003124P114275021</t>
  </si>
  <si>
    <t>RAJU PATIL</t>
  </si>
  <si>
    <t>KA28B7051</t>
  </si>
  <si>
    <t>LPT 909</t>
  </si>
  <si>
    <t>497TC92KXY858104</t>
  </si>
  <si>
    <t>MAT454016C7K39612</t>
  </si>
  <si>
    <t>0802003124P114205724</t>
  </si>
  <si>
    <t>MALLIKARJUN NAIK</t>
  </si>
  <si>
    <t>KA35C0482</t>
  </si>
  <si>
    <t>SGK010152017</t>
  </si>
  <si>
    <t>2703003124P114540140</t>
  </si>
  <si>
    <t>MUGAPPA MUGABASAV</t>
  </si>
  <si>
    <t>DI 745</t>
  </si>
  <si>
    <t>3105ELU44K1505128F20</t>
  </si>
  <si>
    <t>CYBSP1522889S3</t>
  </si>
  <si>
    <t>3380/02767346/000/00</t>
  </si>
  <si>
    <t>SHANKARALING SANKOLI</t>
  </si>
  <si>
    <t>MALLAPPA SHIDLEPPA MADAR</t>
  </si>
  <si>
    <t>KA24A2764</t>
  </si>
  <si>
    <t>GOLD BS IV</t>
  </si>
  <si>
    <t>XSA3272</t>
  </si>
  <si>
    <t>PVH43415</t>
  </si>
  <si>
    <t>140522423340010586</t>
  </si>
  <si>
    <t>37.75% ON NET</t>
  </si>
  <si>
    <t>Najeer Manasur Arjunagi</t>
  </si>
  <si>
    <t>AP15AG2785</t>
  </si>
  <si>
    <t>605 DI ARJUN</t>
  </si>
  <si>
    <t>RJCU1364</t>
  </si>
  <si>
    <t>RJCU1-364</t>
  </si>
  <si>
    <t>HANAMANTH RAMACHANDRA KAIGAR</t>
  </si>
  <si>
    <t>SSEW/107</t>
  </si>
  <si>
    <t>2703003124P11524494</t>
  </si>
  <si>
    <t>SSEW/106</t>
  </si>
  <si>
    <t>2703003124P114524434</t>
  </si>
  <si>
    <t>ISHWARAYYA AIKYAMATH</t>
  </si>
  <si>
    <t>SEW2024/97</t>
  </si>
  <si>
    <t>270303124P114523877</t>
  </si>
  <si>
    <t>SHARANNAPPA SALALLI</t>
  </si>
  <si>
    <t>SEW2024 114</t>
  </si>
  <si>
    <t>2703003124P114523827</t>
  </si>
  <si>
    <t>SEW2024 113</t>
  </si>
  <si>
    <t>2703003124P114523781</t>
  </si>
  <si>
    <t>GURAYYA GANACHRI</t>
  </si>
  <si>
    <t>SEW2024 112</t>
  </si>
  <si>
    <t>2703003124P114523664</t>
  </si>
  <si>
    <t>SEW2024 111</t>
  </si>
  <si>
    <t>2703003124P114523589</t>
  </si>
  <si>
    <t>MALLAPPA YAMAKANAMARADI URF TELI</t>
  </si>
  <si>
    <t>SBSW0277/2024</t>
  </si>
  <si>
    <t>2703003124P114520085</t>
  </si>
  <si>
    <t>LAXMAN H VALIMARAD</t>
  </si>
  <si>
    <t>KC40EG3236825</t>
  </si>
  <si>
    <t>ME4KC404LRG236551</t>
  </si>
  <si>
    <t>2703003124P114497915</t>
  </si>
  <si>
    <t>12/12/2029</t>
  </si>
  <si>
    <t>SAIYED R BUDNESHI</t>
  </si>
  <si>
    <t>JC85EG3307355</t>
  </si>
  <si>
    <t>ME4JC85JLRG206380</t>
  </si>
  <si>
    <t>2703003124P114528051</t>
  </si>
  <si>
    <t>PEERSAB M JANAWAD</t>
  </si>
  <si>
    <t>JC85EG3308468</t>
  </si>
  <si>
    <t>ME4JC85JLRG206839</t>
  </si>
  <si>
    <t>2703003124P114542811</t>
  </si>
  <si>
    <t>MANJUNATH  SIDDAPPA MADAR</t>
  </si>
  <si>
    <t>JC94EG2240588</t>
  </si>
  <si>
    <t>ME4JC942KRG580603</t>
  </si>
  <si>
    <t>2703003124P114509265</t>
  </si>
  <si>
    <t>PRAVIN VENKATESH MARANGAPPANAVAR</t>
  </si>
  <si>
    <t>KC40EG3251032</t>
  </si>
  <si>
    <t>ME4KC404LRG250852</t>
  </si>
  <si>
    <t>2703003124P114514233</t>
  </si>
  <si>
    <t>TUKARAM MALLAPPA MEDAR</t>
  </si>
  <si>
    <t>JC85EG3314447</t>
  </si>
  <si>
    <t>ME4JC85JLRG210824</t>
  </si>
  <si>
    <t>2703003124P114543952</t>
  </si>
  <si>
    <t>MAKSUD RAFEEK BALLAR</t>
  </si>
  <si>
    <t>KC40EG3247902</t>
  </si>
  <si>
    <t>ME4KC404LRG247663</t>
  </si>
  <si>
    <t>2703003124P114544995</t>
  </si>
  <si>
    <t xml:space="preserve">SHRIKANT YALLAPPA BHAJANTRI </t>
  </si>
  <si>
    <t>JC85EG3301399</t>
  </si>
  <si>
    <t>ME4JC85JKRG203075</t>
  </si>
  <si>
    <t>2703003124P114545136</t>
  </si>
  <si>
    <t>MALAPPA SIDDAPPA HIREKURUBAR</t>
  </si>
  <si>
    <t>HA11EBR9K09302</t>
  </si>
  <si>
    <t>MBLHAC046R9K59170</t>
  </si>
  <si>
    <t>2703003124P114527767</t>
  </si>
  <si>
    <t>THIMMAPPA HANAMANT ARAKERI</t>
  </si>
  <si>
    <t>HA11E8R5E07830</t>
  </si>
  <si>
    <t>MBLHAW224R5E53882</t>
  </si>
  <si>
    <t>2703003124P114529598</t>
  </si>
  <si>
    <t>SADASHIV SHEKHAPPA AWATI</t>
  </si>
  <si>
    <t>HA11F1RHL13852</t>
  </si>
  <si>
    <t>MBLHAW402RHL13630</t>
  </si>
  <si>
    <t>2703003124P114535103</t>
  </si>
  <si>
    <t>BAGAPPA MALEPPA BELLUBBI</t>
  </si>
  <si>
    <t>HA11E8R5B50547</t>
  </si>
  <si>
    <t>MBLHAW237R5B00383</t>
  </si>
  <si>
    <t>2703003124P114536066</t>
  </si>
  <si>
    <t>SHIVAPPA SANGABASAPPA HOONOOR</t>
  </si>
  <si>
    <t>HA11E8R6J06227</t>
  </si>
  <si>
    <t>MBLHAW227R6J26478</t>
  </si>
  <si>
    <t>2703003124P114536916</t>
  </si>
  <si>
    <t>SOMAPPA SHARANAPPA ASKI</t>
  </si>
  <si>
    <t>HA11ECR4C08869</t>
  </si>
  <si>
    <t>MBLHAW288R4C08125</t>
  </si>
  <si>
    <t>2703003124P114538161</t>
  </si>
  <si>
    <t xml:space="preserve">MAHIBUB  IBRAHIM KHAWALADAR </t>
  </si>
  <si>
    <t>JC85EG3308768</t>
  </si>
  <si>
    <t>ME4JC85JLRG207317</t>
  </si>
  <si>
    <t>2703003124P114496805</t>
  </si>
  <si>
    <t xml:space="preserve">PARASHURAM  SHANTAPPA SUDAGADASIDDA </t>
  </si>
  <si>
    <t>JC85ED3525455</t>
  </si>
  <si>
    <t>ME4JC85JKRD354568</t>
  </si>
  <si>
    <t>2703003124P114497647</t>
  </si>
  <si>
    <t xml:space="preserve">MALLIKARJUN PUSHAPPAYYA HIREMATH </t>
  </si>
  <si>
    <t>JC89EG3095638</t>
  </si>
  <si>
    <t>ME4JC899JRG095624</t>
  </si>
  <si>
    <t>2703003124P114498320</t>
  </si>
  <si>
    <t>AADEPPA  SOMAPPA</t>
  </si>
  <si>
    <t>JC85EG3309447</t>
  </si>
  <si>
    <t>ME4JC85JLRG207582</t>
  </si>
  <si>
    <t>2703003124P114498577</t>
  </si>
  <si>
    <t>SHIVAYYA MARIDEVARAMATH</t>
  </si>
  <si>
    <t>JC85EG3315111</t>
  </si>
  <si>
    <t>ME4JC85JLRG211283</t>
  </si>
  <si>
    <t>2703003124P114500056</t>
  </si>
  <si>
    <t xml:space="preserve">PRABHU GOUDAPPA LAMANI </t>
  </si>
  <si>
    <t>JC94EG2293150</t>
  </si>
  <si>
    <t>ME4JC942LRG609543</t>
  </si>
  <si>
    <t>2703003124P114501399</t>
  </si>
  <si>
    <t>SANTOSH  BASAPPA CHITAPUR</t>
  </si>
  <si>
    <t>JC85EG3314191</t>
  </si>
  <si>
    <t>ME4JC85JLRG210539</t>
  </si>
  <si>
    <t>2703003124P114501997</t>
  </si>
  <si>
    <t xml:space="preserve">MALAPPA MALLAPPA SANKRATTI </t>
  </si>
  <si>
    <t>JC85ED3537427</t>
  </si>
  <si>
    <t>ME4JC85JLRD362051</t>
  </si>
  <si>
    <t>2703003124P114502448</t>
  </si>
  <si>
    <t xml:space="preserve">AMITKUMAR  RAJENDRAKUMAR BUDIHAL </t>
  </si>
  <si>
    <t>KC40EG3247748</t>
  </si>
  <si>
    <t>ME4KC404LRG247917</t>
  </si>
  <si>
    <t>2703003124P114503473</t>
  </si>
  <si>
    <t>SHANTAPPA  KALLAPPA ITNAL</t>
  </si>
  <si>
    <t>JC85EG3314171</t>
  </si>
  <si>
    <t>ME4JC85JLRG210507</t>
  </si>
  <si>
    <t>2703003124P114503792</t>
  </si>
  <si>
    <t xml:space="preserve">SANGAMESH  RAMAPPA GUNDAGI </t>
  </si>
  <si>
    <t>JC85EG3317937</t>
  </si>
  <si>
    <t>ME4JC85HMRG105326</t>
  </si>
  <si>
    <t>2703003124P114504580</t>
  </si>
  <si>
    <t xml:space="preserve">SATISH  JATTEPPA MARADI </t>
  </si>
  <si>
    <t>JC85ED3544932</t>
  </si>
  <si>
    <t>ME4JC85JLRD366573</t>
  </si>
  <si>
    <t>2703003124P114504903</t>
  </si>
  <si>
    <t xml:space="preserve">SANTOSH  APPASAHEB JANAGOND </t>
  </si>
  <si>
    <t>JC85EG3315324</t>
  </si>
  <si>
    <t>ME4JC85JLRG211228</t>
  </si>
  <si>
    <t>2703003124P114505536</t>
  </si>
  <si>
    <t xml:space="preserve">VIRENDRAKUMAR MADIWALAPPA GUNDAPUR </t>
  </si>
  <si>
    <t>JC85EG3316443</t>
  </si>
  <si>
    <t>ME4JC85HMRG104680</t>
  </si>
  <si>
    <t>2703003124P114506858</t>
  </si>
  <si>
    <t xml:space="preserve">SHREESHAIL  ADIVAPPA PARAGOND </t>
  </si>
  <si>
    <t>JC85EG3314158</t>
  </si>
  <si>
    <t>ME4JC85JLRG210497</t>
  </si>
  <si>
    <t>2703003124P114507493</t>
  </si>
  <si>
    <t>BHIMASHANKAR MALLIKARJUN KUMBAR</t>
  </si>
  <si>
    <t>JC85EG3319145</t>
  </si>
  <si>
    <t>ME4JC85JMRG213156</t>
  </si>
  <si>
    <t>2703003124P114507710</t>
  </si>
  <si>
    <t>SIDDARAM  GUNDAPPA GANOOR</t>
  </si>
  <si>
    <t>JC85EG3319606</t>
  </si>
  <si>
    <t>ME4JC85JMRG213018</t>
  </si>
  <si>
    <t>2703003124P114508140</t>
  </si>
  <si>
    <t xml:space="preserve">DAVALAPPA SIDDALINGAPPA TALAKERI </t>
  </si>
  <si>
    <t>JC85EG3308392</t>
  </si>
  <si>
    <t>ME4JC85JLRG207627</t>
  </si>
  <si>
    <t>2703003124P114508763</t>
  </si>
  <si>
    <t xml:space="preserve">ARJUN HANAMANTA JABANUR </t>
  </si>
  <si>
    <t>KC40EG3242973</t>
  </si>
  <si>
    <t>ME4KC404LRG242751</t>
  </si>
  <si>
    <t>2703003124P114509291</t>
  </si>
  <si>
    <t xml:space="preserve">PRABAYYA  SHREESHAIL HIREMATH </t>
  </si>
  <si>
    <t>JC85EG3315099</t>
  </si>
  <si>
    <t>ME4JC85JLRG211281</t>
  </si>
  <si>
    <t>2703003124P114510270</t>
  </si>
  <si>
    <t>GADAGEPPA RAYAPPA CHIMMALAGI</t>
  </si>
  <si>
    <t>JC85ED3537865</t>
  </si>
  <si>
    <t>ME4JC85JLRD362576</t>
  </si>
  <si>
    <t>2703003124P114510994</t>
  </si>
  <si>
    <t>MAHANTESH SINDHURAPPA MADAR</t>
  </si>
  <si>
    <t>JC85ED3537637</t>
  </si>
  <si>
    <t>ME4JC85JLRD362287</t>
  </si>
  <si>
    <t>2703003124P114525830</t>
  </si>
  <si>
    <t xml:space="preserve">SHANKRAYYA  MADIVALAYYA HIREMATH </t>
  </si>
  <si>
    <t>KC40EG3247993</t>
  </si>
  <si>
    <t>ME4KC404LRG247909</t>
  </si>
  <si>
    <t>2703003124P114526824</t>
  </si>
  <si>
    <t>SACHIN SOMANNA KUMBAR</t>
  </si>
  <si>
    <t>JC85EG3318233</t>
  </si>
  <si>
    <t>ME4JC85HMRG105373</t>
  </si>
  <si>
    <t>2703003124P114527804</t>
  </si>
  <si>
    <t xml:space="preserve">MANJUNATH  BASAPPA DODAMANI </t>
  </si>
  <si>
    <t>KC40EG3239961</t>
  </si>
  <si>
    <t>ME4KC404LRG240243</t>
  </si>
  <si>
    <t>2703003124P114528647</t>
  </si>
  <si>
    <t>BHIMAPPA MALAKAPPA KURABAR</t>
  </si>
  <si>
    <t>JC85EG3312682</t>
  </si>
  <si>
    <t>ME4JC85JLRG209854</t>
  </si>
  <si>
    <t>2703003124P114528933</t>
  </si>
  <si>
    <t xml:space="preserve">ANIL HANAMANTHA MADARI </t>
  </si>
  <si>
    <t>JC85EG3319666</t>
  </si>
  <si>
    <t>ME4JC85JMRG213166</t>
  </si>
  <si>
    <t>2703003124P114532688</t>
  </si>
  <si>
    <t xml:space="preserve">IMTIYAZ  LALASAB SHAIKH </t>
  </si>
  <si>
    <t>KC40EG3256465</t>
  </si>
  <si>
    <t>ME4KC404MRG256177</t>
  </si>
  <si>
    <t>2703003124P114539540</t>
  </si>
  <si>
    <t xml:space="preserve">SIDDU RAJAKUMAR CHOUDHARI </t>
  </si>
  <si>
    <t>KC40EG3253451</t>
  </si>
  <si>
    <t>ME4KC404MRG253445</t>
  </si>
  <si>
    <t>2703003124P114540064</t>
  </si>
  <si>
    <t xml:space="preserve">PRASHANT BHIMAPPA MAKASHI </t>
  </si>
  <si>
    <t>JC85ED3526727</t>
  </si>
  <si>
    <t>ME4JC85HKRD169943</t>
  </si>
  <si>
    <t>2703003124P114540731</t>
  </si>
  <si>
    <t xml:space="preserve">APPASAB SUBHAS SENDAGE </t>
  </si>
  <si>
    <t>JC85EG3312662</t>
  </si>
  <si>
    <t>ME4JC85JLRG209790</t>
  </si>
  <si>
    <t>2703003124P114541284</t>
  </si>
  <si>
    <t>NAMADEV  BHIMU CHAVAN</t>
  </si>
  <si>
    <t>HC15EG1472368</t>
  </si>
  <si>
    <t>ME4HC152MRG472191</t>
  </si>
  <si>
    <t>2703003124P114541524</t>
  </si>
  <si>
    <t xml:space="preserve">MUSTAFA  AYUBKHAN ATTAR </t>
  </si>
  <si>
    <t>JC85EG3318029</t>
  </si>
  <si>
    <t>ME4JC85HMRG105347</t>
  </si>
  <si>
    <t>2703003124P114541879</t>
  </si>
  <si>
    <t>ASHOK LAXMAN PAWAR</t>
  </si>
  <si>
    <t>JC85EG3314955</t>
  </si>
  <si>
    <t>ME4JC85JLRG211121</t>
  </si>
  <si>
    <t>2703003124P114542158</t>
  </si>
  <si>
    <t>DASTAGIR AKBARSAB INDIKAR</t>
  </si>
  <si>
    <t>KC40EG3244697</t>
  </si>
  <si>
    <t>ME4KC404LRG244821</t>
  </si>
  <si>
    <t>2703003124P114542276</t>
  </si>
  <si>
    <t xml:space="preserve">UDAYAKUMAR SANJUVKUMAR KOLLI </t>
  </si>
  <si>
    <t>JC85EG3308590</t>
  </si>
  <si>
    <t>ME4JC85JLRG207294</t>
  </si>
  <si>
    <t>2703003124P114542637</t>
  </si>
  <si>
    <t xml:space="preserve">SIDARAY  AMASIDDA PUJARI </t>
  </si>
  <si>
    <t>JC85EG3315743</t>
  </si>
  <si>
    <t>ME4JC85JLRG211709</t>
  </si>
  <si>
    <t>2703003124P114543207</t>
  </si>
  <si>
    <t xml:space="preserve">SWAGAT  GOLLALAPPA </t>
  </si>
  <si>
    <t>JC85EG3317460</t>
  </si>
  <si>
    <t>ME4JC85HMRG105282</t>
  </si>
  <si>
    <t>2703003124P114543678</t>
  </si>
  <si>
    <t xml:space="preserve">YASEEN  ALLABAKSH BEPARI </t>
  </si>
  <si>
    <t>JC85EG3317941</t>
  </si>
  <si>
    <t>ME4JC85JMRG212411</t>
  </si>
  <si>
    <t>2703003124P114543784</t>
  </si>
  <si>
    <t>CHANDRAM  BHOJU JADHAV</t>
  </si>
  <si>
    <t>JC94EG2141033</t>
  </si>
  <si>
    <t>ME4JC941HRG270044</t>
  </si>
  <si>
    <t>2703003124P114543888</t>
  </si>
  <si>
    <t>84630</t>
  </si>
  <si>
    <t>284</t>
  </si>
  <si>
    <t>LAYAKALI  HUSENASAB PINJAR</t>
  </si>
  <si>
    <t>JC85EG3314467</t>
  </si>
  <si>
    <t>ME4JC85JLRG210846</t>
  </si>
  <si>
    <t>2703003124P114544110</t>
  </si>
  <si>
    <t xml:space="preserve">DEVINDRA  BASAVARAJ </t>
  </si>
  <si>
    <t>HC15EG1421488</t>
  </si>
  <si>
    <t>ME4HC152JRG422194</t>
  </si>
  <si>
    <t>2703003124P114544551</t>
  </si>
  <si>
    <t>CHAITAN  GURUDEV KAMBALE</t>
  </si>
  <si>
    <t>JC94EG2291586</t>
  </si>
  <si>
    <t>ME4JC942LRG608069</t>
  </si>
  <si>
    <t>2703003124P114544621</t>
  </si>
  <si>
    <t>Rangappa Nyamagaudar</t>
  </si>
  <si>
    <t>E20ARH56055</t>
  </si>
  <si>
    <t>MD2C59209RAH41008</t>
  </si>
  <si>
    <t>3005/372289692/00/000</t>
  </si>
  <si>
    <t>Mutturaj Shantaveer Budni Bfale</t>
  </si>
  <si>
    <t>E20ARG40415</t>
  </si>
  <si>
    <t>MD2C5920XRAH35458</t>
  </si>
  <si>
    <t>3005/372288128/00/000</t>
  </si>
  <si>
    <t>MANJUNATH KUBAKADDI</t>
  </si>
  <si>
    <t>E30ARG33834</t>
  </si>
  <si>
    <t>MD2B35303RAG21987</t>
  </si>
  <si>
    <t>3005/372299519/00/000</t>
  </si>
  <si>
    <t>Bhagyashree Iranna Mainal</t>
  </si>
  <si>
    <t>AF218224419</t>
  </si>
  <si>
    <t>MB8DP12PLR8C81775</t>
  </si>
  <si>
    <t>3005/372249164/00/000</t>
  </si>
  <si>
    <t>Sainath  Kallolli</t>
  </si>
  <si>
    <t>AF215414102</t>
  </si>
  <si>
    <t>MB8DP12PLR8C82752</t>
  </si>
  <si>
    <t>3005/372262718/00/000</t>
  </si>
  <si>
    <t>Indarjeet  Choudhari</t>
  </si>
  <si>
    <t>AF241083282</t>
  </si>
  <si>
    <t>MB8EA23NMR8131431</t>
  </si>
  <si>
    <t>3005/372296504/00/000</t>
  </si>
  <si>
    <t>MANOJ MAHADEV JADHAV</t>
  </si>
  <si>
    <t>AF213893578</t>
  </si>
  <si>
    <t>MB8DP12PMR8C96932</t>
  </si>
  <si>
    <t>3005/372304067/00/000</t>
  </si>
  <si>
    <t>MOHAMED  YUSUF USTAD</t>
  </si>
  <si>
    <t>BURGMAN STREET BT</t>
  </si>
  <si>
    <t>AF218231568</t>
  </si>
  <si>
    <t>MB8EA112MR8404041</t>
  </si>
  <si>
    <t>3005/372306632/00/000</t>
  </si>
  <si>
    <t>Kartik Shivasharana</t>
  </si>
  <si>
    <t>AF213893584</t>
  </si>
  <si>
    <t>MB8DP12PMR8C96957</t>
  </si>
  <si>
    <t>3005/372307051/00/000</t>
  </si>
  <si>
    <t>Nabilal Mulla</t>
  </si>
  <si>
    <t>AF218226749</t>
  </si>
  <si>
    <t>MB8EA112LR8401524</t>
  </si>
  <si>
    <t>3005/372251934/00/000</t>
  </si>
  <si>
    <t>nagma aitekath  risaldar</t>
  </si>
  <si>
    <t>AF241083616</t>
  </si>
  <si>
    <t>MB8EA23NMR8131842</t>
  </si>
  <si>
    <t>3005/372253782/00/000</t>
  </si>
  <si>
    <t>Decadord Sunil Rathod</t>
  </si>
  <si>
    <t>AF218226126</t>
  </si>
  <si>
    <t>MB8DP12PLR8C83688</t>
  </si>
  <si>
    <t>3005/372294038/00/000</t>
  </si>
  <si>
    <t>IQBAL PEERAN  INAMDAR</t>
  </si>
  <si>
    <t>AF218162512</t>
  </si>
  <si>
    <t>MB8DP12PKR8B78363</t>
  </si>
  <si>
    <t>3005/372303289/00/000</t>
  </si>
  <si>
    <t>ZAHEER ABBAS MULLA</t>
  </si>
  <si>
    <t>AF215416248</t>
  </si>
  <si>
    <t>MB8DP12PMR8C90924</t>
  </si>
  <si>
    <t>3005/372252624/00/000</t>
  </si>
  <si>
    <t>SHUBAM PARASHURAM  RAJPUT</t>
  </si>
  <si>
    <t>AF218235737</t>
  </si>
  <si>
    <t>MB8DP12PMR8C96197</t>
  </si>
  <si>
    <t>3005/372253235/00/000</t>
  </si>
  <si>
    <t>Ravindra Bhide</t>
  </si>
  <si>
    <t>AF215415840</t>
  </si>
  <si>
    <t>MB8DP12PMR8C90190</t>
  </si>
  <si>
    <t>3005/372254590/00/000</t>
  </si>
  <si>
    <t>Vanishri  Godekar</t>
  </si>
  <si>
    <t>AF218235161</t>
  </si>
  <si>
    <t>MB8DP12PMR8C97061</t>
  </si>
  <si>
    <t>3005/372300574/00/000</t>
  </si>
  <si>
    <t>SUHANA SALEEM JAGIRDAR</t>
  </si>
  <si>
    <t>AF218232315</t>
  </si>
  <si>
    <t>MB8DP12PMR8C91769</t>
  </si>
  <si>
    <t>3005/372252159/00/000</t>
  </si>
  <si>
    <t>Mahabubbi Makandar</t>
  </si>
  <si>
    <t>AF218235573</t>
  </si>
  <si>
    <t>MB8EA112MR8405056</t>
  </si>
  <si>
    <t>3005/372275096/00/000</t>
  </si>
  <si>
    <t>Pavitra Antaragond Bod</t>
  </si>
  <si>
    <t>AF218236016</t>
  </si>
  <si>
    <t>MB8DP12PMR8C97611</t>
  </si>
  <si>
    <t>3005/372301240/00/000</t>
  </si>
  <si>
    <t>SAYED TAUSIF HUSSAINIJAHAGIRDAR</t>
  </si>
  <si>
    <t>AF218235938</t>
  </si>
  <si>
    <t>MB8DP12PMR8C97393</t>
  </si>
  <si>
    <t>3005/372253979/00/000</t>
  </si>
  <si>
    <t>GM  RAVIKUMAR</t>
  </si>
  <si>
    <t>AF215416278</t>
  </si>
  <si>
    <t>MB8DP12PMR8C90493</t>
  </si>
  <si>
    <t>3005/372255119/00/000</t>
  </si>
  <si>
    <t>NA Vinayak R Bhapri</t>
  </si>
  <si>
    <t>AF218235117</t>
  </si>
  <si>
    <t>MB8DP12PMR8C96952</t>
  </si>
  <si>
    <t>3005/372277751/00/000</t>
  </si>
  <si>
    <t>Rafiq Ahmed H Rabakavi</t>
  </si>
  <si>
    <t>AF218232059</t>
  </si>
  <si>
    <t>MB8EA112MR8403547</t>
  </si>
  <si>
    <t>3005/372300014/00/000</t>
  </si>
  <si>
    <t>POOJA  JAVALKAR</t>
  </si>
  <si>
    <t>AF215416006</t>
  </si>
  <si>
    <t>MB8DP12PMR8C90933</t>
  </si>
  <si>
    <t>3005/372306303/00/000</t>
  </si>
  <si>
    <t>Sangappa  Valikar</t>
  </si>
  <si>
    <t>KA29EM7963</t>
  </si>
  <si>
    <t>JC85EG3112537</t>
  </si>
  <si>
    <t>ME4JC85HLPG026516</t>
  </si>
  <si>
    <t>3005/O/372283441/00/B00</t>
  </si>
  <si>
    <t xml:space="preserve">PACKAGE </t>
  </si>
  <si>
    <t>3012/372283938/00/000</t>
  </si>
  <si>
    <t>Madevappa Vajramatti</t>
  </si>
  <si>
    <t>KA29EN0446</t>
  </si>
  <si>
    <t>JC85ED3170720</t>
  </si>
  <si>
    <t>ME4JC85JMPD119171</t>
  </si>
  <si>
    <t>3005/O/372252018/00/000</t>
  </si>
  <si>
    <t>Sofisa</t>
  </si>
  <si>
    <t>JK13EG7273039</t>
  </si>
  <si>
    <t>ME4JK13DLRG081386</t>
  </si>
  <si>
    <t>3005/372262211/00/000</t>
  </si>
  <si>
    <t>Amogasidda Gurappa Kumbar</t>
  </si>
  <si>
    <t>KA28HD9680</t>
  </si>
  <si>
    <t>JC85EG2241265</t>
  </si>
  <si>
    <t>ME4JC85EKNG145046</t>
  </si>
  <si>
    <t>3005/O/372305136/00/B00</t>
  </si>
  <si>
    <t>HUCHHAPPA S GADAGI</t>
  </si>
  <si>
    <t>JF98EG6091428</t>
  </si>
  <si>
    <t>ME4JF98FGRG015558</t>
  </si>
  <si>
    <t>3005/372274286/00/000</t>
  </si>
  <si>
    <t>Suresh Teradal</t>
  </si>
  <si>
    <t>3012/372284920/00/000</t>
  </si>
  <si>
    <t>19/12/2024</t>
  </si>
  <si>
    <t>18/12/2025</t>
  </si>
  <si>
    <t>Altaf Murtujsab Guledagudda</t>
  </si>
  <si>
    <t>JK13EG7272885</t>
  </si>
  <si>
    <t>ME4JK13CLRG191638</t>
  </si>
  <si>
    <t>3005/372306378/00/000</t>
  </si>
  <si>
    <t>Niteenkumar Alagur</t>
  </si>
  <si>
    <t>JF98EG5063218</t>
  </si>
  <si>
    <t>ME4JF98HLRG030158</t>
  </si>
  <si>
    <t>3005/372287474/00/000</t>
  </si>
  <si>
    <t>Anand Tilagol</t>
  </si>
  <si>
    <t>KA28HG7124</t>
  </si>
  <si>
    <t>JC85EG3102733</t>
  </si>
  <si>
    <t>ME4JC85JKPG079043</t>
  </si>
  <si>
    <t>3005/O/372292405/00/B00</t>
  </si>
  <si>
    <t>Basavaraj Kamble</t>
  </si>
  <si>
    <t>KA28HG2493</t>
  </si>
  <si>
    <t>JF98EW6007492</t>
  </si>
  <si>
    <t>ME4JF98JGPW006111</t>
  </si>
  <si>
    <t>3005/O/372297999/00/B00</t>
  </si>
  <si>
    <t>Savita Gadagimani</t>
  </si>
  <si>
    <t>JF99EW1161786</t>
  </si>
  <si>
    <t>ME4JF998LRW086329</t>
  </si>
  <si>
    <t>3005/372286813/00/000</t>
  </si>
  <si>
    <t>MARUTI RAMANNA NANDIKESHWAR</t>
  </si>
  <si>
    <t>KA28HH3634</t>
  </si>
  <si>
    <t>JK15EG5347757</t>
  </si>
  <si>
    <t>ME4JK156MPG349671</t>
  </si>
  <si>
    <t>3005/O/372252393/00/000</t>
  </si>
  <si>
    <t>SUDARSHAN TIPPANNA INGALAGI</t>
  </si>
  <si>
    <t>JF98EG6111691</t>
  </si>
  <si>
    <t>ME4JF98JKRG092632</t>
  </si>
  <si>
    <t>3005/372272829/00/000</t>
  </si>
  <si>
    <t>KA28HD9506</t>
  </si>
  <si>
    <t>JC85EG2222793</t>
  </si>
  <si>
    <t>ME4JC85EJNG135622</t>
  </si>
  <si>
    <t>3005/O/372284908/00/000</t>
  </si>
  <si>
    <t>GEETA PRABHU MUGALAKHOD</t>
  </si>
  <si>
    <t>JK13EG7246250</t>
  </si>
  <si>
    <t>ME4JK13DKRG075486</t>
  </si>
  <si>
    <t>3005/372300619/00/000</t>
  </si>
  <si>
    <t>Holabasu Budihal</t>
  </si>
  <si>
    <t>NANO(2011 - 2013)</t>
  </si>
  <si>
    <t>00533</t>
  </si>
  <si>
    <t>0802003124P114503160</t>
  </si>
  <si>
    <t>12/12/2025</t>
  </si>
  <si>
    <t>2664</t>
  </si>
  <si>
    <t>Ayub A Mulla</t>
  </si>
  <si>
    <t>ACCESS 125</t>
  </si>
  <si>
    <t>90121</t>
  </si>
  <si>
    <t>98046</t>
  </si>
  <si>
    <t>0802003124P114505197</t>
  </si>
  <si>
    <t>Parasuram Irappa Kumbar</t>
  </si>
  <si>
    <t>BEAT(2011 - 2017)</t>
  </si>
  <si>
    <t>936</t>
  </si>
  <si>
    <t>00070</t>
  </si>
  <si>
    <t>13748</t>
  </si>
  <si>
    <t>0802003124P114508096</t>
  </si>
  <si>
    <t>2719</t>
  </si>
  <si>
    <t>SHAIK EDURUS BASHA</t>
  </si>
  <si>
    <t>9341475314</t>
  </si>
  <si>
    <t>HA10ERFHJ53250</t>
  </si>
  <si>
    <t>MBLHA10BFFHJ50401</t>
  </si>
  <si>
    <t>0802003124P114526608</t>
  </si>
  <si>
    <t>Shahrukhan Lalasab Awati</t>
  </si>
  <si>
    <t>56145</t>
  </si>
  <si>
    <t>61742</t>
  </si>
  <si>
    <t>0802003124P114528007</t>
  </si>
  <si>
    <t>AMIGOS ENGINEERING SERVICES</t>
  </si>
  <si>
    <t>9901853989</t>
  </si>
  <si>
    <t>BOLERO(2000 - 2007)</t>
  </si>
  <si>
    <t>2523</t>
  </si>
  <si>
    <t>GHC4G54409</t>
  </si>
  <si>
    <t>MA1RU2GHKC3H44791</t>
  </si>
  <si>
    <t>0802003124P114532045</t>
  </si>
  <si>
    <t>8197</t>
  </si>
  <si>
    <t>Revappa Kumar</t>
  </si>
  <si>
    <t>20148</t>
  </si>
  <si>
    <t>14017</t>
  </si>
  <si>
    <t>0802003124P114535130</t>
  </si>
  <si>
    <t>Hamja Huseni Kannur</t>
  </si>
  <si>
    <t>8618490217</t>
  </si>
  <si>
    <t>17336</t>
  </si>
  <si>
    <t>33753</t>
  </si>
  <si>
    <t>0802003124P114546879</t>
  </si>
  <si>
    <t xml:space="preserve">ANAND A S </t>
  </si>
  <si>
    <t>KA36P0675</t>
  </si>
  <si>
    <t>VITARA BREZZA</t>
  </si>
  <si>
    <t>D13A5753202</t>
  </si>
  <si>
    <t>MA3NYFB1SJL470263</t>
  </si>
  <si>
    <t>3362/03829835/000/00</t>
  </si>
  <si>
    <t>KA35Q2608</t>
  </si>
  <si>
    <t>07AASM28702</t>
  </si>
  <si>
    <t>07AAWC28287</t>
  </si>
  <si>
    <t>SOD</t>
  </si>
  <si>
    <t>PRIYA CHANSHETTY</t>
  </si>
  <si>
    <t>PY05N5699</t>
  </si>
  <si>
    <t>K15CN7022530</t>
  </si>
  <si>
    <t>MBJUYML1SNJ100190</t>
  </si>
  <si>
    <t>202550020924700069800000</t>
  </si>
  <si>
    <t>T MARENNA</t>
  </si>
  <si>
    <t>KA35TB6251</t>
  </si>
  <si>
    <t>S324E78704</t>
  </si>
  <si>
    <t>NHH30320ZJK443264</t>
  </si>
  <si>
    <t>3380/02766968/000/00</t>
  </si>
  <si>
    <t>NISAR AHAMED</t>
  </si>
  <si>
    <t>KA36EC7427</t>
  </si>
  <si>
    <t>DREAM YUGA</t>
  </si>
  <si>
    <t>JC58ET3159011</t>
  </si>
  <si>
    <t>ME4JC586LDT129848</t>
  </si>
  <si>
    <t>OG-25-1316-1802-00001196</t>
  </si>
  <si>
    <t>GAJULA SRINIVASULU</t>
  </si>
  <si>
    <t>KA34B5409</t>
  </si>
  <si>
    <t>E413CDGL114430</t>
  </si>
  <si>
    <t>MC2F7HRC0GL120489</t>
  </si>
  <si>
    <t>610700312410004857</t>
  </si>
  <si>
    <t>H T SHVAPRASAD</t>
  </si>
  <si>
    <t>KA35N9752</t>
  </si>
  <si>
    <t>CIAZ</t>
  </si>
  <si>
    <t>K15BN1001682</t>
  </si>
  <si>
    <t>MA3EXGL1S00349268</t>
  </si>
  <si>
    <t>3362/03830887/000/00</t>
  </si>
  <si>
    <t>SRINIVAS NAYAK</t>
  </si>
  <si>
    <t>TN09X3436</t>
  </si>
  <si>
    <t>AL E</t>
  </si>
  <si>
    <t>CXH054856</t>
  </si>
  <si>
    <t>FXR104620</t>
  </si>
  <si>
    <t>VGT0520386000100</t>
  </si>
  <si>
    <t>SHARANNAPPA</t>
  </si>
  <si>
    <t>KA05MQ8557</t>
  </si>
  <si>
    <t>G4LAEM508792</t>
  </si>
  <si>
    <t>MALA851CLEM209542M</t>
  </si>
  <si>
    <t>201150020824700204200000</t>
  </si>
  <si>
    <t>KA36B6915</t>
  </si>
  <si>
    <t>ETIOS</t>
  </si>
  <si>
    <t>1ND1A83981</t>
  </si>
  <si>
    <t>MBJB49BT1001859190918</t>
  </si>
  <si>
    <t>418056/31/25/008523</t>
  </si>
  <si>
    <t>MD AMER KHAN</t>
  </si>
  <si>
    <t>KA386701</t>
  </si>
  <si>
    <t>AUTO RE 445</t>
  </si>
  <si>
    <t>BAMBUK41569</t>
  </si>
  <si>
    <t>MD2AABAZZUWL41064</t>
  </si>
  <si>
    <t>K SHIVARAMA</t>
  </si>
  <si>
    <t>NRE5F1J0075</t>
  </si>
  <si>
    <t>M9KATLDCKRVH05484</t>
  </si>
  <si>
    <t>3380/02767625/000/00</t>
  </si>
  <si>
    <t xml:space="preserve">K K B ENGINEERING AND </t>
  </si>
  <si>
    <t>KA32P2068</t>
  </si>
  <si>
    <t>TDJ4A81990</t>
  </si>
  <si>
    <t>MA1TA2TDKJ2A18379</t>
  </si>
  <si>
    <t>3362/03831507/000/00</t>
  </si>
  <si>
    <t>VEERESHAIAH SWAMY K M</t>
  </si>
  <si>
    <t>KA36M7623</t>
  </si>
  <si>
    <t>WAGON</t>
  </si>
  <si>
    <t>F10DN4774230</t>
  </si>
  <si>
    <t>MA3EED81S00949396</t>
  </si>
  <si>
    <t>SYEDA FARIA</t>
  </si>
  <si>
    <t>MR RANJEET</t>
  </si>
  <si>
    <t>BENIGANJ</t>
  </si>
  <si>
    <t>AZXWRE13842</t>
  </si>
  <si>
    <t>MD2B17AX3RWE33748</t>
  </si>
  <si>
    <t>POCMVPC0100152892</t>
  </si>
  <si>
    <t>ABS131223790</t>
  </si>
  <si>
    <t>LOVELESH KUMAR PANDEY</t>
  </si>
  <si>
    <t>E30WRH48731</t>
  </si>
  <si>
    <t>MD2B94302RWH66420</t>
  </si>
  <si>
    <t>3004/372253845/00/000</t>
  </si>
  <si>
    <t>RAJU</t>
  </si>
  <si>
    <t>E30WRH49283</t>
  </si>
  <si>
    <t>E30WRH49283H66972</t>
  </si>
  <si>
    <t>3004/372254647/00/000</t>
  </si>
  <si>
    <t>AJAY</t>
  </si>
  <si>
    <t>E30WRH48834</t>
  </si>
  <si>
    <t>MD2B94303RWH66393</t>
  </si>
  <si>
    <t>3004/372281160/00/000</t>
  </si>
  <si>
    <t>ARJUN NISHAD</t>
  </si>
  <si>
    <t>AZXWRH61196</t>
  </si>
  <si>
    <t>MD2B25BX8RWH22737</t>
  </si>
  <si>
    <t>POCMVGC0100090696</t>
  </si>
  <si>
    <t>MOHD HALIM</t>
  </si>
  <si>
    <t>E30WRH49584</t>
  </si>
  <si>
    <t>MD2B94303RWH66989</t>
  </si>
  <si>
    <t>3004/372296760/00/000</t>
  </si>
  <si>
    <t>RAGHVENDRA VIKRAM</t>
  </si>
  <si>
    <t>AZXWRG22775</t>
  </si>
  <si>
    <t>MD2B47AX0RWG43991</t>
  </si>
  <si>
    <t>POCMVPC0100152792</t>
  </si>
  <si>
    <t>SUNIL KUMAR SINGH</t>
  </si>
  <si>
    <t>E30WRH50504</t>
  </si>
  <si>
    <t>MD2B94309RWH68004</t>
  </si>
  <si>
    <t>3004/372299219/00/000</t>
  </si>
  <si>
    <t>NASROODDIN KHAN</t>
  </si>
  <si>
    <t>AZXWRF66297</t>
  </si>
  <si>
    <t>MD2B17AX6RWF39918</t>
  </si>
  <si>
    <t>POCMVPC0100152823</t>
  </si>
  <si>
    <t>RAJNISH PAL</t>
  </si>
  <si>
    <t>E30WRH49788</t>
  </si>
  <si>
    <t>MD2B94300RWH67338</t>
  </si>
  <si>
    <t>3004/372304865/00/000</t>
  </si>
  <si>
    <t>DHIRAJ KUMAR BAJPEYI</t>
  </si>
  <si>
    <t>AZXWRE23682</t>
  </si>
  <si>
    <t>MD2B17AXXRWE35027</t>
  </si>
  <si>
    <t>POCMVPC0100152881</t>
  </si>
  <si>
    <t>AJAY KUMAR</t>
  </si>
  <si>
    <t>AZXWRH48858</t>
  </si>
  <si>
    <t>MD2B47AX7RWH54151</t>
  </si>
  <si>
    <t>POCMVPC0100152886</t>
  </si>
  <si>
    <t>ABS131223716</t>
  </si>
  <si>
    <t>ABS131223717</t>
  </si>
  <si>
    <t>ABS131223723</t>
  </si>
  <si>
    <t>ABS131223739</t>
  </si>
  <si>
    <t>ABS131223754</t>
  </si>
  <si>
    <t>ABS131223769</t>
  </si>
  <si>
    <t>ABS131223774</t>
  </si>
  <si>
    <t>ABS131223778</t>
  </si>
  <si>
    <t>ABS131223785</t>
  </si>
  <si>
    <t>ABS131223786</t>
  </si>
  <si>
    <t>ABS131223787</t>
  </si>
  <si>
    <t>RAVI TIWARI</t>
  </si>
  <si>
    <t>HC15EG1220055</t>
  </si>
  <si>
    <t>ME4HC152ARG219945</t>
  </si>
  <si>
    <t>OG-25-1316-1826-00019322</t>
  </si>
  <si>
    <t>Mr. HARIHAR MALLIK</t>
  </si>
  <si>
    <t>BP2NR2507143</t>
  </si>
  <si>
    <t>MD621BP21R2N13406</t>
  </si>
  <si>
    <t>Mrs. JYOSTNARANI PAL</t>
  </si>
  <si>
    <t>BK4NR1308942</t>
  </si>
  <si>
    <t>MD626AK43R1N21985</t>
  </si>
  <si>
    <t>Mr. ABDUL RAZAK</t>
  </si>
  <si>
    <t>BK4NR1X10636</t>
  </si>
  <si>
    <t>MD626AK43R1N24904</t>
  </si>
  <si>
    <t>Mrs. PRATIMA PALEI</t>
  </si>
  <si>
    <t>HG5NR1122807</t>
  </si>
  <si>
    <t>MD626EG51R1N32184</t>
  </si>
  <si>
    <t>Mr. BATAKRUSHNA BEHERA</t>
  </si>
  <si>
    <t>KC35EA6084519</t>
  </si>
  <si>
    <t>ME4KC35FJRA031065</t>
  </si>
  <si>
    <t>Mr. BISHNU PRASAD SHRAMBUKA</t>
  </si>
  <si>
    <t>HC15EG1329975</t>
  </si>
  <si>
    <t>ME4HC152FRG329868</t>
  </si>
  <si>
    <t>Mr. GANGADHAR PATTNAYAK</t>
  </si>
  <si>
    <t>JF98EG5033587</t>
  </si>
  <si>
    <t>ME4JF98EERG017027</t>
  </si>
  <si>
    <t>Mr. JAMI ASHOK KUMAR</t>
  </si>
  <si>
    <t>JC94EG2345405</t>
  </si>
  <si>
    <t>ME4JC941LRG324019</t>
  </si>
  <si>
    <t>Mr. DILIP KARKARIA</t>
  </si>
  <si>
    <t>JC85ED3562278</t>
  </si>
  <si>
    <t>ME4JC85HMRD183791</t>
  </si>
  <si>
    <t>MR. SITARAM</t>
  </si>
  <si>
    <t>MANITA CITY MOTORS LLP</t>
  </si>
  <si>
    <t>CITY METRO</t>
  </si>
  <si>
    <t>03661</t>
  </si>
  <si>
    <t>MD9MCRBJ24M283661</t>
  </si>
  <si>
    <t>108041/31/25/003539</t>
  </si>
  <si>
    <t>MR. RAJESH</t>
  </si>
  <si>
    <t>GAYATRI ELECTRIC VEHICLES</t>
  </si>
  <si>
    <t>DABANG DLX</t>
  </si>
  <si>
    <t>M6VGEVERA24D07620</t>
  </si>
  <si>
    <t>108041/31/25/003538</t>
  </si>
  <si>
    <t>M6VGEVERA22I03637</t>
  </si>
  <si>
    <t>108041/31/25/003537</t>
  </si>
  <si>
    <t>MR. SURESH</t>
  </si>
  <si>
    <t>03053</t>
  </si>
  <si>
    <t>MD9MCRBG24M283053</t>
  </si>
  <si>
    <t>108041/31/25/003536</t>
  </si>
  <si>
    <t>SHADAB AHMAD SIDDIQUI</t>
  </si>
  <si>
    <t>2410S017738</t>
  </si>
  <si>
    <t>MBX0009TF3K466794</t>
  </si>
  <si>
    <t>3004/372336974/00/000</t>
  </si>
  <si>
    <t>DILSHAD</t>
  </si>
  <si>
    <t>2410S017748</t>
  </si>
  <si>
    <t>MBX0009TF3K466323</t>
  </si>
  <si>
    <t>3004/372336578/00/000</t>
  </si>
  <si>
    <t>RIJWANA</t>
  </si>
  <si>
    <t>2410S017728</t>
  </si>
  <si>
    <t>MBX0009TF3K466167</t>
  </si>
  <si>
    <t>3004/372337124/00/000</t>
  </si>
  <si>
    <t>DHANI RAM</t>
  </si>
  <si>
    <t>UP32RN8730</t>
  </si>
  <si>
    <t>TREO HRT</t>
  </si>
  <si>
    <t>METMEAC0FNJJ6953</t>
  </si>
  <si>
    <t>MB7A8CLLFNJJ31890</t>
  </si>
  <si>
    <t>3004/372328417/00/B00</t>
  </si>
  <si>
    <t>P3 MOTOR</t>
  </si>
  <si>
    <t>VIKAS VERMA</t>
  </si>
  <si>
    <t>2410S017726</t>
  </si>
  <si>
    <t>MBX0009TF3K466318</t>
  </si>
  <si>
    <t>3004/372342309/00/000</t>
  </si>
  <si>
    <t>IRFAN SOHRAB SHAIKH</t>
  </si>
  <si>
    <t>UP32PD6260</t>
  </si>
  <si>
    <t>CRETA/1.5 MPI S(O) MT BSV</t>
  </si>
  <si>
    <t>G4FLPV580790</t>
  </si>
  <si>
    <t>MALPB812LPM591612</t>
  </si>
  <si>
    <t>D177854574</t>
  </si>
  <si>
    <t>POONAM DEVI</t>
  </si>
  <si>
    <t>E30WRH49808</t>
  </si>
  <si>
    <t>MD2B94300RWH67372</t>
  </si>
  <si>
    <t>3004/372330949/00/000</t>
  </si>
  <si>
    <t>MOHAMMAD AMIR</t>
  </si>
  <si>
    <t>E30WRH49423</t>
  </si>
  <si>
    <t>MD2B94306RWH66968</t>
  </si>
  <si>
    <t>3004/372331286/00/000</t>
  </si>
  <si>
    <t>VINAY KUMAR</t>
  </si>
  <si>
    <t>E30WRH50752</t>
  </si>
  <si>
    <t>MD2B94300RWH68134</t>
  </si>
  <si>
    <t>3004/372331857/00/000</t>
  </si>
  <si>
    <t>ABS141223813</t>
  </si>
  <si>
    <t>ABS141223815</t>
  </si>
  <si>
    <t>ABS141223816</t>
  </si>
  <si>
    <t>SWATI SINGH</t>
  </si>
  <si>
    <t>UP32LF1108</t>
  </si>
  <si>
    <t>GRAND I10 1.2 ASTA</t>
  </si>
  <si>
    <t>G4LAKM456683</t>
  </si>
  <si>
    <t>MALB351CLKM029583</t>
  </si>
  <si>
    <t>D178154629</t>
  </si>
  <si>
    <t>SARVESH KUMAR SINGH</t>
  </si>
  <si>
    <t>UP62BP3554</t>
  </si>
  <si>
    <t>WAGON R VXI + AMT</t>
  </si>
  <si>
    <t>K10BN5049919</t>
  </si>
  <si>
    <t>MA3EWDE1S00E76190</t>
  </si>
  <si>
    <t>D177964246</t>
  </si>
  <si>
    <t>DHARMENDRA KUMAR SINGH</t>
  </si>
  <si>
    <t>UP32DM6458</t>
  </si>
  <si>
    <t>I10 1.1 ERA</t>
  </si>
  <si>
    <t>G4HGAM164957</t>
  </si>
  <si>
    <t>MALAM51BLAM786309</t>
  </si>
  <si>
    <t>D178148335</t>
  </si>
  <si>
    <t>Mr. PHOOL CHANDRA MISHRA</t>
  </si>
  <si>
    <t>BP2HR2214145</t>
  </si>
  <si>
    <t>MD621BP24R3K01946</t>
  </si>
  <si>
    <t>Mrs. BEDA DEVI</t>
  </si>
  <si>
    <t>AP2KR1901131</t>
  </si>
  <si>
    <t>MD621BP21R1K07487</t>
  </si>
  <si>
    <t>Mr DESHRAJ VARMA</t>
  </si>
  <si>
    <t>UP32VN3819</t>
  </si>
  <si>
    <t>2309S018953</t>
  </si>
  <si>
    <t>MBX0009TF2K338303</t>
  </si>
  <si>
    <t>MAVYA AKHTAR</t>
  </si>
  <si>
    <t>UP32LX1156</t>
  </si>
  <si>
    <t>BALENO 1.2 DELTA</t>
  </si>
  <si>
    <t>K12MN4696215</t>
  </si>
  <si>
    <t>MA3EWB22SLM692062</t>
  </si>
  <si>
    <t>3001/371573074/00/000</t>
  </si>
  <si>
    <t>M/S. BSS EDUCATION CENTRE</t>
  </si>
  <si>
    <t>UP32MP2009</t>
  </si>
  <si>
    <t>SELTOS D1.5 CRDI VGT 6MT HTX AE</t>
  </si>
  <si>
    <t>D4FAMM359744</t>
  </si>
  <si>
    <t>MZBEU813LMN308256</t>
  </si>
  <si>
    <t>KIRAN TELESALES</t>
  </si>
  <si>
    <t>Mrs NITI MALHOTRA</t>
  </si>
  <si>
    <t>UP32MJ0026</t>
  </si>
  <si>
    <t>SANTRO 1.1 GS</t>
  </si>
  <si>
    <t>G4HGMM097441/NA</t>
  </si>
  <si>
    <t>MALAF51CLMM152094</t>
  </si>
  <si>
    <t>ANUSHKA TELESALES</t>
  </si>
  <si>
    <t>RAJ BHAWAN YADAV</t>
  </si>
  <si>
    <t>DELHI</t>
  </si>
  <si>
    <t>2409S014457</t>
  </si>
  <si>
    <t>MBX0009TF3K461255</t>
  </si>
  <si>
    <t>3004/372344856/00/000</t>
  </si>
  <si>
    <t>DILIP KUMAR TIWARI</t>
  </si>
  <si>
    <t>2410S017749</t>
  </si>
  <si>
    <t>MBX0009TF3K467038</t>
  </si>
  <si>
    <t>3004/372343875/00/000</t>
  </si>
  <si>
    <t>NASEEM</t>
  </si>
  <si>
    <t>E30WRH49954</t>
  </si>
  <si>
    <t>MD2B94306RWH67490</t>
  </si>
  <si>
    <t>3004/372350326/00/000</t>
  </si>
  <si>
    <t>ABS141223865</t>
  </si>
  <si>
    <t>ANOOP KUMAR TIWARI</t>
  </si>
  <si>
    <t>UP44S2349</t>
  </si>
  <si>
    <t>HA10EFAHL13179</t>
  </si>
  <si>
    <t>MBLHA10EZAHL82177</t>
  </si>
  <si>
    <t>D178257589</t>
  </si>
  <si>
    <t>ANKIT MISHRA</t>
  </si>
  <si>
    <t>SHAHDAB HUSSAIN</t>
  </si>
  <si>
    <t>JASEEM</t>
  </si>
  <si>
    <t>SHRI BARSANA E VEHICLES PRIVATE LIMITED</t>
  </si>
  <si>
    <t>BAHUBALI</t>
  </si>
  <si>
    <t>202410H551201202990</t>
  </si>
  <si>
    <t>M82REBUP24K000164</t>
  </si>
  <si>
    <t>3004/372355728/00/000</t>
  </si>
  <si>
    <t>INDIA AUTOSALES</t>
  </si>
  <si>
    <t>RAMJI</t>
  </si>
  <si>
    <t>E30WRH50412</t>
  </si>
  <si>
    <t>MD2B94303RWH67866</t>
  </si>
  <si>
    <t>3004/372350527/00/000</t>
  </si>
  <si>
    <t>ABS141223866</t>
  </si>
  <si>
    <t>MR. VINOD KUMAR</t>
  </si>
  <si>
    <t>UP33BV8382</t>
  </si>
  <si>
    <t>SWARAJ 735 FE</t>
  </si>
  <si>
    <t>CJ.1353/SEF09583</t>
  </si>
  <si>
    <t>MBNAK49AHNTF16361</t>
  </si>
  <si>
    <t>108041/31/25/003541</t>
  </si>
  <si>
    <t>Mr ANKUR GUPTA</t>
  </si>
  <si>
    <t>RUDRAPUR</t>
  </si>
  <si>
    <t>AURA SX 1.2 CNG</t>
  </si>
  <si>
    <t>G4LARM007083/NA</t>
  </si>
  <si>
    <t>MALB341CLRM292894</t>
  </si>
  <si>
    <t>ARPANA SINGH</t>
  </si>
  <si>
    <t>EURO 47 POWER HOUSE</t>
  </si>
  <si>
    <t>E3732596</t>
  </si>
  <si>
    <t>T053647784AM</t>
  </si>
  <si>
    <t>3008/372347915/00/000</t>
  </si>
  <si>
    <t>VIJAY PAL</t>
  </si>
  <si>
    <t>E3820031</t>
  </si>
  <si>
    <t>T053714896FN</t>
  </si>
  <si>
    <t>3008/372347725/00/000</t>
  </si>
  <si>
    <t>E3812499</t>
  </si>
  <si>
    <t>T053708844EN</t>
  </si>
  <si>
    <t>3008/372348942/00/000</t>
  </si>
  <si>
    <t>Mr. SHYAM BIHARI UPADHYAY</t>
  </si>
  <si>
    <t>BK2KP3901451</t>
  </si>
  <si>
    <t>MD625BK27P3K01481</t>
  </si>
  <si>
    <t>Mr. MOHD FAIZ</t>
  </si>
  <si>
    <t>AK3KR3805574</t>
  </si>
  <si>
    <t>MD626AK3XR3K13160</t>
  </si>
  <si>
    <t>Mr. AMAN GUPTA</t>
  </si>
  <si>
    <t>AF9KR1X12537</t>
  </si>
  <si>
    <t>MD625AF97R1K12612</t>
  </si>
  <si>
    <t>Mr. AMIT JAYASWAL</t>
  </si>
  <si>
    <t>AF9LR2706167</t>
  </si>
  <si>
    <t>MD625AF90R2N28511</t>
  </si>
  <si>
    <t>MR MOHD SAIF</t>
  </si>
  <si>
    <t>0802003124P114526326</t>
  </si>
  <si>
    <t>GE5GR2405820</t>
  </si>
  <si>
    <t>MD637GE58R2G06519</t>
  </si>
  <si>
    <t>MR RUBY</t>
  </si>
  <si>
    <t>0802003124P114511884</t>
  </si>
  <si>
    <t>AE8NR2518119</t>
  </si>
  <si>
    <t>MD634BE83R2N18416</t>
  </si>
  <si>
    <t>MR LOV PAL</t>
  </si>
  <si>
    <t>0802003124P114516158</t>
  </si>
  <si>
    <t>AE8HR2411882</t>
  </si>
  <si>
    <t>MD634BE88R2H11521</t>
  </si>
  <si>
    <t>MR SUDEEP KUMAR</t>
  </si>
  <si>
    <t>0802003124P114523356</t>
  </si>
  <si>
    <t>AE8LR2026358</t>
  </si>
  <si>
    <t>MD634BE82R2L27196</t>
  </si>
  <si>
    <t>MR NAROTTAM</t>
  </si>
  <si>
    <t>0802003124P114520719</t>
  </si>
  <si>
    <t>AE8HR2X11905</t>
  </si>
  <si>
    <t>MD634BE83R2H11491</t>
  </si>
  <si>
    <t>ANKIT MISHRA Total</t>
  </si>
  <si>
    <t>K M SUBAIR .</t>
  </si>
  <si>
    <t>KL41N2332</t>
  </si>
  <si>
    <t>4 009283</t>
  </si>
  <si>
    <t>MCAAJPCY0JFA10603BH</t>
  </si>
  <si>
    <t>76110431240100016929</t>
  </si>
  <si>
    <t>ALICE MAMMEN</t>
  </si>
  <si>
    <t>KL26J0515</t>
  </si>
  <si>
    <t>MCAAJPCHX JFA11340BH</t>
  </si>
  <si>
    <t>201150030124701121400000</t>
  </si>
  <si>
    <t>BENNY THOMAS</t>
  </si>
  <si>
    <t>KL17W3021</t>
  </si>
  <si>
    <t>D 4FAMM429201</t>
  </si>
  <si>
    <t>MZBET813MMN314539</t>
  </si>
  <si>
    <t>76250231240300025025</t>
  </si>
  <si>
    <t>ASHA MARIYAM SAMUEL</t>
  </si>
  <si>
    <t>KL01DA3686</t>
  </si>
  <si>
    <t>MG/Comet</t>
  </si>
  <si>
    <t>HC P7043077</t>
  </si>
  <si>
    <t>MZ71DA6NK6H007072</t>
  </si>
  <si>
    <t>76250231242000025035</t>
  </si>
  <si>
    <t>ASWINI S V</t>
  </si>
  <si>
    <t>KL22S4447</t>
  </si>
  <si>
    <t>DT B134808</t>
  </si>
  <si>
    <t>MEXKPEPA0PG021875</t>
  </si>
  <si>
    <t>76250231242000025023</t>
  </si>
  <si>
    <t>SIVASANKARAN .B</t>
  </si>
  <si>
    <t>KL23S5031</t>
  </si>
  <si>
    <t>463 368904054493</t>
  </si>
  <si>
    <t>MAT631104KPN63970</t>
  </si>
  <si>
    <t>76110431240300016823</t>
  </si>
  <si>
    <t>VISHNU K J</t>
  </si>
  <si>
    <t>RAYZRSTREETRALLY(2024)</t>
  </si>
  <si>
    <t>E33SE0812458</t>
  </si>
  <si>
    <t>ME1SEK7BBR0020080</t>
  </si>
  <si>
    <t>57010131246260003113</t>
  </si>
  <si>
    <t>SANDEEP P</t>
  </si>
  <si>
    <t>E33SE0691968</t>
  </si>
  <si>
    <t>ME1SEK717R0054787</t>
  </si>
  <si>
    <t>57010131246260003114</t>
  </si>
  <si>
    <t>VIJIL A V</t>
  </si>
  <si>
    <t>R15V4155CC(2024)</t>
  </si>
  <si>
    <t>G3N4E0808121</t>
  </si>
  <si>
    <t>ME1RG67L8R0049472</t>
  </si>
  <si>
    <t>57010131246260003115</t>
  </si>
  <si>
    <t>CHARLES</t>
  </si>
  <si>
    <t>KAVITHA</t>
  </si>
  <si>
    <t>ANANDA NAIK</t>
  </si>
  <si>
    <t>AE8KP2402656</t>
  </si>
  <si>
    <t>MD634BE89P2K02788</t>
  </si>
  <si>
    <t>345300/31/2025/PRTL/241346</t>
  </si>
  <si>
    <t>PURNIMA</t>
  </si>
  <si>
    <t>Mr. BATUA PRADHAN</t>
  </si>
  <si>
    <t>KC40EG3209414</t>
  </si>
  <si>
    <t>ME4KC404JRG209386</t>
  </si>
  <si>
    <t>Mr. ADHIR KUMAR SETHI</t>
  </si>
  <si>
    <t>JK15EG7074154</t>
  </si>
  <si>
    <t>ME4JK158KRG073902</t>
  </si>
  <si>
    <t>JITENDRA GANGANADORA</t>
  </si>
  <si>
    <t>AE8LR2320441</t>
  </si>
  <si>
    <t>MD634BE8XR2L21212</t>
  </si>
  <si>
    <t>345300/31/2025/PRTL/239902</t>
  </si>
  <si>
    <t>MR. PINTU HUIKA</t>
  </si>
  <si>
    <t>JC94EG2352920</t>
  </si>
  <si>
    <t>ME4JC942MRG646866</t>
  </si>
  <si>
    <t>Mr. RAJENDRA KANDHAPANI</t>
  </si>
  <si>
    <t>CB 200X</t>
  </si>
  <si>
    <t>MC56EA2040392</t>
  </si>
  <si>
    <t>ME4MC568JRA010642</t>
  </si>
  <si>
    <t>RAJESH</t>
  </si>
  <si>
    <t>SAUMIL</t>
  </si>
  <si>
    <t>GANESH</t>
  </si>
  <si>
    <t>SATISH</t>
  </si>
  <si>
    <t>AYAZ</t>
  </si>
  <si>
    <t>PAVAN</t>
  </si>
  <si>
    <t>SAVITA</t>
  </si>
  <si>
    <t>REPORTED NUMBERS</t>
  </si>
  <si>
    <t>BOOKING NUMBERS</t>
  </si>
  <si>
    <t>GRAND TOTAL</t>
  </si>
  <si>
    <t>Mr. DEEPAK BARIK</t>
  </si>
  <si>
    <t>JC94EG2236282</t>
  </si>
  <si>
    <t>ME4JC942KRG578928</t>
  </si>
  <si>
    <t>Mrs. MADHUSMITA SINGH SAMANTA</t>
  </si>
  <si>
    <t>JK13EW6030012</t>
  </si>
  <si>
    <t>ME4JK13BKRW029896</t>
  </si>
  <si>
    <t>Mr. MINAKETANA NATH</t>
  </si>
  <si>
    <t>JK15EG4228319</t>
  </si>
  <si>
    <t>ME4JK155KRG228311</t>
  </si>
  <si>
    <t>Mrs. ANITA SAHOO</t>
  </si>
  <si>
    <t>JK15EW7270284</t>
  </si>
  <si>
    <t>ME4JK158KRW270225</t>
  </si>
  <si>
    <t>Ms. SNEHALATA PARICHA</t>
  </si>
  <si>
    <t>JK13EG8036714</t>
  </si>
  <si>
    <t>ME4JK13EKRG036660</t>
  </si>
  <si>
    <t>Mrs. KARISMA JENA</t>
  </si>
  <si>
    <t>BK4NR1414507</t>
  </si>
  <si>
    <t>MD626AK41R1N34413</t>
  </si>
  <si>
    <t>Mr. CHANDAN PARIDA</t>
  </si>
  <si>
    <t>DK4PR1202907</t>
  </si>
  <si>
    <t>MD626AK41R1P07363</t>
  </si>
  <si>
    <t>Mr. MANOJ KUMAR SAHOO</t>
  </si>
  <si>
    <t>BP2NR2907076</t>
  </si>
  <si>
    <t>MD621BP29R2N13735</t>
  </si>
  <si>
    <t>Mr. PRAPHUL KUMAR NAYAK</t>
  </si>
  <si>
    <t>BK4LR1914907</t>
  </si>
  <si>
    <t>MD626AK41R1L31828</t>
  </si>
  <si>
    <t>Mr. SUJATA BEHERA</t>
  </si>
  <si>
    <t>BP2NR1601104</t>
  </si>
  <si>
    <t>MD621BP27R1N02397</t>
  </si>
  <si>
    <t>SUSHANT VERMA</t>
  </si>
  <si>
    <t>JK15ED7101562</t>
  </si>
  <si>
    <t>ME4JK158MRD101515</t>
  </si>
  <si>
    <t>OG-25-1316-1826-00019392</t>
  </si>
  <si>
    <t>ABHISHEK KUMAR</t>
  </si>
  <si>
    <t>JC94EG2341018</t>
  </si>
  <si>
    <t>ME4JC942LRG639653</t>
  </si>
  <si>
    <t>OG-25-1316-1826-00019405</t>
  </si>
  <si>
    <t>SOURABH MISHRA</t>
  </si>
  <si>
    <t>JC94EG2341099</t>
  </si>
  <si>
    <t>ME4JC942LRG639666</t>
  </si>
  <si>
    <t>OG-25-1316-1826-00019403</t>
  </si>
  <si>
    <t>GAURAV KUMAR SINGH</t>
  </si>
  <si>
    <t>JC94EG2343884</t>
  </si>
  <si>
    <t>ME4JC942LRG641575</t>
  </si>
  <si>
    <t>OG-25-1316-1826-00019406</t>
  </si>
  <si>
    <t>M/S AMRIT ENTERPRISES</t>
  </si>
  <si>
    <t>JK15ED7100288</t>
  </si>
  <si>
    <t>ME4JK158MRD100240</t>
  </si>
  <si>
    <t>OG-25-1316-1826-00019433</t>
  </si>
  <si>
    <t>MR PRADEEP KASHYAP</t>
  </si>
  <si>
    <t>0802003124P114628975</t>
  </si>
  <si>
    <t>AE8LR2211398</t>
  </si>
  <si>
    <t>MD634BE86R2L11681</t>
  </si>
  <si>
    <t>MRS SAFINA</t>
  </si>
  <si>
    <t>0802003124P114641454</t>
  </si>
  <si>
    <t>AE8PP2611126</t>
  </si>
  <si>
    <t>MD634BE85R2AA4078</t>
  </si>
  <si>
    <t>ANKIT MAURYA</t>
  </si>
  <si>
    <t>2411S018622</t>
  </si>
  <si>
    <t>MBX0009TF3L470011</t>
  </si>
  <si>
    <t>3004/372402941/00/000</t>
  </si>
  <si>
    <t>VIKAS RAWAT</t>
  </si>
  <si>
    <t>2410S015942</t>
  </si>
  <si>
    <t>MBX0009TF3K464069</t>
  </si>
  <si>
    <t>3004/372401844/00/000</t>
  </si>
  <si>
    <t>Mr. LALESH KUMAR</t>
  </si>
  <si>
    <t>AMBCSH33020768</t>
  </si>
  <si>
    <t>MBX0009ZF3J450461</t>
  </si>
  <si>
    <t>VD689796</t>
  </si>
  <si>
    <t>RAJESH KUMAR</t>
  </si>
  <si>
    <t>2410S017714</t>
  </si>
  <si>
    <t>MBX0009TF3K466787</t>
  </si>
  <si>
    <t>3004/372452351/00/000</t>
  </si>
  <si>
    <t>UMA SHANKAR</t>
  </si>
  <si>
    <t>2410S017001</t>
  </si>
  <si>
    <t>MBX0009TF3K466037</t>
  </si>
  <si>
    <t>3004/372453075/00/000</t>
  </si>
  <si>
    <t>POOJA KUMARI</t>
  </si>
  <si>
    <t>E30WRH50719</t>
  </si>
  <si>
    <t>MD2B94307RWH67546</t>
  </si>
  <si>
    <t>3004/372460699/00/000</t>
  </si>
  <si>
    <t>ABS161223877</t>
  </si>
  <si>
    <t>APE AUTO HT DX</t>
  </si>
  <si>
    <t>TD3CSE23020048</t>
  </si>
  <si>
    <t>MBX000ACF2E292440</t>
  </si>
  <si>
    <t>D178338272</t>
  </si>
  <si>
    <t>MR SURAJ</t>
  </si>
  <si>
    <t>MAXIMA</t>
  </si>
  <si>
    <t>AN11133040914</t>
  </si>
  <si>
    <t>MD2B25BX8RWH23290</t>
  </si>
  <si>
    <t>POCMVGC0100093021</t>
  </si>
  <si>
    <t>ABS161223867</t>
  </si>
  <si>
    <t>AMIT VERMA</t>
  </si>
  <si>
    <t>AZXWRG14933</t>
  </si>
  <si>
    <t>MD2B17AX6RWG44362</t>
  </si>
  <si>
    <t>POCMVPC0100153611</t>
  </si>
  <si>
    <t>ABS161223868</t>
  </si>
  <si>
    <t>AZXWRH48849</t>
  </si>
  <si>
    <t>MD2B47AX2RWH54154</t>
  </si>
  <si>
    <t>POCMVPC0100153783</t>
  </si>
  <si>
    <t>ABS161223876</t>
  </si>
  <si>
    <t>SHRI PRAKASH</t>
  </si>
  <si>
    <t>AZXWRH65035</t>
  </si>
  <si>
    <t>MD2B47AX3RWH58696</t>
  </si>
  <si>
    <t>POCMVPC0100153773</t>
  </si>
  <si>
    <t>ABS161223875</t>
  </si>
  <si>
    <t>HARINANDAN PRASAD</t>
  </si>
  <si>
    <t>E30WRH49868</t>
  </si>
  <si>
    <t>MD2B9430XRWH67430</t>
  </si>
  <si>
    <t>3004/372498546/00/000</t>
  </si>
  <si>
    <t>ABS161223886</t>
  </si>
  <si>
    <t>MANISH SRIVASTAVA</t>
  </si>
  <si>
    <t>E30WRJ52664</t>
  </si>
  <si>
    <t>MD2B9430SRWJ69968</t>
  </si>
  <si>
    <t>3004/372494239/00/000</t>
  </si>
  <si>
    <t>ABS161223884</t>
  </si>
  <si>
    <t>MR NIJAMUDDIN</t>
  </si>
  <si>
    <t>AZXWRG85662</t>
  </si>
  <si>
    <t>MD2B17AX3RWG42519</t>
  </si>
  <si>
    <t>POCMVPC0100153922</t>
  </si>
  <si>
    <t>ABS161223883</t>
  </si>
  <si>
    <t>E30WRG43270</t>
  </si>
  <si>
    <t>MD2B94303RWG61627</t>
  </si>
  <si>
    <t>3004/372493204/00/000</t>
  </si>
  <si>
    <t>ABS161223881</t>
  </si>
  <si>
    <t>ASHISH SINGH</t>
  </si>
  <si>
    <t>E30WRH51860</t>
  </si>
  <si>
    <t>MD2B94303RWH69360</t>
  </si>
  <si>
    <t>3004/372454748/00/000</t>
  </si>
  <si>
    <t>ABS161223870</t>
  </si>
  <si>
    <t>ARCHANA PANDEY</t>
  </si>
  <si>
    <t>E30WRG40194</t>
  </si>
  <si>
    <t>MD2B94303RWG58839</t>
  </si>
  <si>
    <t>3004/372456031/00/000</t>
  </si>
  <si>
    <t>ABS161223874</t>
  </si>
  <si>
    <t>MR. SHAILENDRA KUMAR ASTHANA</t>
  </si>
  <si>
    <t>JS MOBILION</t>
  </si>
  <si>
    <t>E JS 1000</t>
  </si>
  <si>
    <t>JSMYF100011129</t>
  </si>
  <si>
    <t>M3YSA1AAAQD011129</t>
  </si>
  <si>
    <t>108041/31/25/003546</t>
  </si>
  <si>
    <t>MR. GULLU KHAN</t>
  </si>
  <si>
    <t>BWAM018908</t>
  </si>
  <si>
    <t>M21BWA1U24K018908</t>
  </si>
  <si>
    <t>108041/31/25/003544</t>
  </si>
  <si>
    <t>SUPER ENTERPRISES</t>
  </si>
  <si>
    <t>DHARMENDRA VAISH</t>
  </si>
  <si>
    <t>UP32QN6875</t>
  </si>
  <si>
    <t>VIJAYSHREE AUTOCOM LIMITED</t>
  </si>
  <si>
    <t>TEXAA / E RICKSHAW</t>
  </si>
  <si>
    <t>ME1000W183</t>
  </si>
  <si>
    <t>MD9DMG22C020183</t>
  </si>
  <si>
    <t>D178281609</t>
  </si>
  <si>
    <t>E AUTOSALES</t>
  </si>
  <si>
    <t>UP32NJ4634</t>
  </si>
  <si>
    <t>WAGON R/1.0 VXI CNG 5MT BSVI</t>
  </si>
  <si>
    <t>K10CNC194047</t>
  </si>
  <si>
    <t>MA3JMTB1SNK791789</t>
  </si>
  <si>
    <t>D178290168</t>
  </si>
  <si>
    <t>BRIJMOHAN SINGH</t>
  </si>
  <si>
    <t>UP60AW0357</t>
  </si>
  <si>
    <t>ALTROZ XM Plus (S)</t>
  </si>
  <si>
    <t>REVTRN10NYXM62459</t>
  </si>
  <si>
    <t>MAT632144MPPP1757</t>
  </si>
  <si>
    <t>55010231240300003848</t>
  </si>
  <si>
    <t>Mr. Dilip Kumar</t>
  </si>
  <si>
    <t>UP44T9309</t>
  </si>
  <si>
    <t>GLF4L57687</t>
  </si>
  <si>
    <t>MA1ZT2GLKF2L72069</t>
  </si>
  <si>
    <t>MR AFTAB ALAM</t>
  </si>
  <si>
    <t>0802003124P114646723</t>
  </si>
  <si>
    <t>PDXPRL63805</t>
  </si>
  <si>
    <t>MD2C41CX8RPL13912</t>
  </si>
  <si>
    <t>TW16122400000113</t>
  </si>
  <si>
    <t>Mrs. PRITPAL KAUR</t>
  </si>
  <si>
    <t>VESPA VXL 125 CBS</t>
  </si>
  <si>
    <t>M853M3145090</t>
  </si>
  <si>
    <t>MET00004A4K039578</t>
  </si>
  <si>
    <t>SANDEEP AUTOMOTIVE</t>
  </si>
  <si>
    <t>Mrs. GURBANI KAUR</t>
  </si>
  <si>
    <t>M853M3137363</t>
  </si>
  <si>
    <t>MET00004A4F037326</t>
  </si>
  <si>
    <t>MR BRIJESH</t>
  </si>
  <si>
    <t>UP30AW0932</t>
  </si>
  <si>
    <t>HA11EMK9E05636</t>
  </si>
  <si>
    <t>MBLHAC02XK9E14830</t>
  </si>
  <si>
    <t>201620070124701053800000</t>
  </si>
  <si>
    <t>VIVEK SINGH</t>
  </si>
  <si>
    <t>3008/372467308/00/000</t>
  </si>
  <si>
    <t>TANUJ SINGH</t>
  </si>
  <si>
    <t>E3812495</t>
  </si>
  <si>
    <t>T053708841EN</t>
  </si>
  <si>
    <t>SUNIL GUPTA</t>
  </si>
  <si>
    <t>391360SGK23095</t>
  </si>
  <si>
    <t>MBNCA49AJRTK26150</t>
  </si>
  <si>
    <t>D178334244</t>
  </si>
  <si>
    <t>BAIJNATH SINGH</t>
  </si>
  <si>
    <t>EZ5003SGN59244</t>
  </si>
  <si>
    <t>MBNBG55NRRCN11831</t>
  </si>
  <si>
    <t>D178345401</t>
  </si>
  <si>
    <t>Mr. Ramu Sharma</t>
  </si>
  <si>
    <t>UP32PD3538</t>
  </si>
  <si>
    <t>CRETA 1.5 MPI MT EX</t>
  </si>
  <si>
    <t>G4FLPB279395</t>
  </si>
  <si>
    <t>MALPA812LPM559767</t>
  </si>
  <si>
    <t>MANSI TELESALES</t>
  </si>
  <si>
    <t>MR ANKUR MISHRA</t>
  </si>
  <si>
    <t>UP32MP2849</t>
  </si>
  <si>
    <t>VENUE/1.2 Kappa S (MT) BSVI</t>
  </si>
  <si>
    <t>G4LAMM067813</t>
  </si>
  <si>
    <t>MALFC81BLMM282443</t>
  </si>
  <si>
    <t>D178152832</t>
  </si>
  <si>
    <t>Mr JAGANNATH MOHANTY</t>
  </si>
  <si>
    <t>OR19E5448</t>
  </si>
  <si>
    <t>697TC55GSZ135298</t>
  </si>
  <si>
    <t>373344GSZ125162</t>
  </si>
  <si>
    <t>Mr DAYANIDHI BARIK</t>
  </si>
  <si>
    <t>I20 1.2 kappa sportz MT</t>
  </si>
  <si>
    <t>G4LFRM157584/NA</t>
  </si>
  <si>
    <t>MALBH512LRM338785</t>
  </si>
  <si>
    <t>M/S S.K. INDUSTRIES</t>
  </si>
  <si>
    <t>OD08V5100</t>
  </si>
  <si>
    <t>MAXX PUP HD 1.7 LX/OPEN/PICK UP</t>
  </si>
  <si>
    <t>TTP1H44327</t>
  </si>
  <si>
    <t>MA1RE2TTKP1H69171</t>
  </si>
  <si>
    <t>BANAPRIYA MOHARANA</t>
  </si>
  <si>
    <t>OD06H3525</t>
  </si>
  <si>
    <t>JF49EW1033404</t>
  </si>
  <si>
    <t>ME4JF49DEKW008096</t>
  </si>
  <si>
    <t>Mr. VYSYA SATYANARAYAN RAJU</t>
  </si>
  <si>
    <t>OD02CE4335</t>
  </si>
  <si>
    <t>TOUR M(O) CNG 1.5 L 5MT</t>
  </si>
  <si>
    <t>K15CN9145849</t>
  </si>
  <si>
    <t>MA3BNC62SNM564003</t>
  </si>
  <si>
    <t>240222423380029292</t>
  </si>
  <si>
    <t>PAYOUT  JANA H</t>
  </si>
  <si>
    <t>MILU ASHRAF .A</t>
  </si>
  <si>
    <t>THERATTAMMAL</t>
  </si>
  <si>
    <t>KL10AU0777</t>
  </si>
  <si>
    <t>N1 5A12423727</t>
  </si>
  <si>
    <t>MAKGM85ELF4106977</t>
  </si>
  <si>
    <t>76110431240100016896</t>
  </si>
  <si>
    <t>APCO HONDA</t>
  </si>
  <si>
    <t>DIVYA RAVICHANDRAN</t>
  </si>
  <si>
    <t>KL07CX4736</t>
  </si>
  <si>
    <t>46 3438414151355</t>
  </si>
  <si>
    <t>MAT631095MPP95776</t>
  </si>
  <si>
    <t>76110431240300017015</t>
  </si>
  <si>
    <t>THANSEELA</t>
  </si>
  <si>
    <t>MADANA VARGHESE JOSE</t>
  </si>
  <si>
    <t>KALLETTUMKARA</t>
  </si>
  <si>
    <t>KL64M1897</t>
  </si>
  <si>
    <t>B4 DF424E058790</t>
  </si>
  <si>
    <t>MDHFBADD0PC113800</t>
  </si>
  <si>
    <t>76110431242000016887</t>
  </si>
  <si>
    <t>INSURE DEALS</t>
  </si>
  <si>
    <t>SHAJ KUMAR</t>
  </si>
  <si>
    <t>VAVVAKAVU</t>
  </si>
  <si>
    <t>KL23W7050</t>
  </si>
  <si>
    <t>G3L CPM909033</t>
  </si>
  <si>
    <t>MZBFE811VPN362538</t>
  </si>
  <si>
    <t>76110431242000016844</t>
  </si>
  <si>
    <t>K N LALITHA .</t>
  </si>
  <si>
    <t>KL39Q2121</t>
  </si>
  <si>
    <t>TRIBER</t>
  </si>
  <si>
    <t>B4D A412E020210</t>
  </si>
  <si>
    <t>MEERBC006KB021221</t>
  </si>
  <si>
    <t>76250231240300025205</t>
  </si>
  <si>
    <t>KL07CX4651</t>
  </si>
  <si>
    <t>G4 FLMV252679</t>
  </si>
  <si>
    <t>MZBEU812LMN308047/</t>
  </si>
  <si>
    <t>76250231240300025213</t>
  </si>
  <si>
    <t>NANDUKRISHNAN G</t>
  </si>
  <si>
    <t>KL05BB2023</t>
  </si>
  <si>
    <t>/G4 LAPM789440</t>
  </si>
  <si>
    <t>MALB381CYPM051819</t>
  </si>
  <si>
    <t>76250231242000025208</t>
  </si>
  <si>
    <t>RAJARATHNAM P N</t>
  </si>
  <si>
    <t>KL13AF8535</t>
  </si>
  <si>
    <t>XUV500</t>
  </si>
  <si>
    <t>HH F4J15086</t>
  </si>
  <si>
    <t>MA1YU2HHUF6J10637</t>
  </si>
  <si>
    <t>76250231240100025246</t>
  </si>
  <si>
    <t>AMARNATH M</t>
  </si>
  <si>
    <t>XTREME 160R DUAL DISC</t>
  </si>
  <si>
    <t>KC01ACPHE00047</t>
  </si>
  <si>
    <t>MBLKCU060PHE00084</t>
  </si>
  <si>
    <t>441100/31/2025/PRTL/245973</t>
  </si>
  <si>
    <t>AVITH M</t>
  </si>
  <si>
    <t>SPLENDOR PLUS SELF ALLOY I3S BS VI</t>
  </si>
  <si>
    <t>HA11E7RHJB6589</t>
  </si>
  <si>
    <t>MBLHAW221RHJJ6226</t>
  </si>
  <si>
    <t>441100/31/2025/PRTL/245581</t>
  </si>
  <si>
    <t>KANNAN G</t>
  </si>
  <si>
    <t>KL04AA0500</t>
  </si>
  <si>
    <t>CJL 021473</t>
  </si>
  <si>
    <t>WVWL10600BT017383</t>
  </si>
  <si>
    <t>76250231240100025201</t>
  </si>
  <si>
    <t>MANAGING PARTNER</t>
  </si>
  <si>
    <t>KL07CM9737</t>
  </si>
  <si>
    <t>CBZ K36015</t>
  </si>
  <si>
    <t>MEXK17604JT089567</t>
  </si>
  <si>
    <t>76250231240100025241</t>
  </si>
  <si>
    <t>TESSY THOMAS .</t>
  </si>
  <si>
    <t>KL07CT5345</t>
  </si>
  <si>
    <t>CRF 203031</t>
  </si>
  <si>
    <t>WVGL195N4LA000256</t>
  </si>
  <si>
    <t>76110431240300017069</t>
  </si>
  <si>
    <t>CHACHU JACOB .</t>
  </si>
  <si>
    <t>KL33Q5700</t>
  </si>
  <si>
    <t>MCAPJ8AYXPFA07994*8P</t>
  </si>
  <si>
    <t>76110431242000017054</t>
  </si>
  <si>
    <t>ANILKUMAR K</t>
  </si>
  <si>
    <t>KL45V2903</t>
  </si>
  <si>
    <t>MCAAJPAHXNFA84992BM</t>
  </si>
  <si>
    <t>76110431240300017058</t>
  </si>
  <si>
    <t>SRUTHI S R</t>
  </si>
  <si>
    <t>KL46R7020</t>
  </si>
  <si>
    <t>4 010471</t>
  </si>
  <si>
    <t>MAAAJPCY8JFA12969BH</t>
  </si>
  <si>
    <t>76110431240100017055</t>
  </si>
  <si>
    <t>I V SABU</t>
  </si>
  <si>
    <t>KL07CV3867</t>
  </si>
  <si>
    <t>TZ2 30XS56FJ20060042</t>
  </si>
  <si>
    <t>MAT635003LPNS2217</t>
  </si>
  <si>
    <t>76250231240300025225</t>
  </si>
  <si>
    <t>NIRMALA GEORGE</t>
  </si>
  <si>
    <t>KL07DC5574</t>
  </si>
  <si>
    <t>DU MA52705</t>
  </si>
  <si>
    <t>MEXL23CW3RT015118</t>
  </si>
  <si>
    <t>76250231242000025261</t>
  </si>
  <si>
    <t>ABHISHEK K V</t>
  </si>
  <si>
    <t>HA11E7RHJB6621</t>
  </si>
  <si>
    <t>MBLHAW22XRHJJ 6239</t>
  </si>
  <si>
    <t xml:space="preserve"> 441100/31/2025/11256</t>
  </si>
  <si>
    <t>PRADEEP V</t>
  </si>
  <si>
    <t>KL78C2422</t>
  </si>
  <si>
    <t>/D4 FANM740718</t>
  </si>
  <si>
    <t>MALPA813LNM432780</t>
  </si>
  <si>
    <t>76250231242000025217</t>
  </si>
  <si>
    <t>SHIBU</t>
  </si>
  <si>
    <t>AEROX 155 STANDARD</t>
  </si>
  <si>
    <t>G3U1E0035123</t>
  </si>
  <si>
    <t>ME1SG752AR0029450</t>
  </si>
  <si>
    <t>441100/31/2025/PRTL/245670</t>
  </si>
  <si>
    <t>JAISON T M</t>
  </si>
  <si>
    <t>FASCINO 125 HYBRID DISC</t>
  </si>
  <si>
    <t>E33SE0725643</t>
  </si>
  <si>
    <t>ME1SEK718R0059184</t>
  </si>
  <si>
    <t>441100/31/2025/PRTL/245720</t>
  </si>
  <si>
    <t>N0</t>
  </si>
  <si>
    <t>VISHNU</t>
  </si>
  <si>
    <t>KL02AY8103</t>
  </si>
  <si>
    <t>DATSUN/REDI-GO</t>
  </si>
  <si>
    <t>B4 AA400E100271</t>
  </si>
  <si>
    <t>MDHFBACD0G8312494</t>
  </si>
  <si>
    <t>76250231240100025274</t>
  </si>
  <si>
    <t>ANTONY TOJO</t>
  </si>
  <si>
    <t>KL43P1891</t>
  </si>
  <si>
    <t>D4 FAMM395158</t>
  </si>
  <si>
    <t>MZBEN813LMN317206</t>
  </si>
  <si>
    <t>76250231240300025275</t>
  </si>
  <si>
    <t>V M ABDUL NAZAR .</t>
  </si>
  <si>
    <t>KL42Q8222</t>
  </si>
  <si>
    <t>03 57737</t>
  </si>
  <si>
    <t>MCAAJPCH3JFA416499J</t>
  </si>
  <si>
    <t>76110431240100017098</t>
  </si>
  <si>
    <t>PRIYA</t>
  </si>
  <si>
    <t>15od/tp20</t>
  </si>
  <si>
    <t>22.5od/tp15</t>
  </si>
  <si>
    <t>WASI HEMAT</t>
  </si>
  <si>
    <t>INAM UR REHMAN</t>
  </si>
  <si>
    <t>MP-04-PA-2003</t>
  </si>
  <si>
    <t>Tata Motors India Limited</t>
  </si>
  <si>
    <t>LP 712 Star Bus 32 Seate</t>
  </si>
  <si>
    <t>497TC92BWY807074</t>
  </si>
  <si>
    <t>MAT453515D7C05440</t>
  </si>
  <si>
    <t>32020431246760002519</t>
  </si>
  <si>
    <t>RAISEN</t>
  </si>
  <si>
    <t>MP - 04 - GB - 1990</t>
  </si>
  <si>
    <t>BOLERO PICKUP CBC 2WD GOODS CARRYING</t>
  </si>
  <si>
    <t>TBH1L33820</t>
  </si>
  <si>
    <t>MA1ZR2TBKH1L82206</t>
  </si>
  <si>
    <t>0802003124P114424955</t>
  </si>
  <si>
    <t>YOGESH YADAV</t>
  </si>
  <si>
    <t>MP-20-BA-0631</t>
  </si>
  <si>
    <t>FORCE MOTORS</t>
  </si>
  <si>
    <t>TRAX GAMA 9 SEATER BS IV</t>
  </si>
  <si>
    <t>D14030072</t>
  </si>
  <si>
    <t>T57032380F05</t>
  </si>
  <si>
    <t>32020431246760002521</t>
  </si>
  <si>
    <t>DHIRENDRA SINGH</t>
  </si>
  <si>
    <t>MP19ZC8529</t>
  </si>
  <si>
    <t>LPK 2518 Tipper (Open) Local Built</t>
  </si>
  <si>
    <t>B591803231C63316152</t>
  </si>
  <si>
    <t>MAT448062D3C05489</t>
  </si>
  <si>
    <t>VGT0520018000100</t>
  </si>
  <si>
    <t>HASSAN AZIZ</t>
  </si>
  <si>
    <t>MP-04-CT-7687</t>
  </si>
  <si>
    <t>GRAND I10 SPORTZ 1.2 KAPPA VTVT</t>
  </si>
  <si>
    <t>G4LAHM664003</t>
  </si>
  <si>
    <t>MALA851CLHM743492</t>
  </si>
  <si>
    <t>32020431246760002522</t>
  </si>
  <si>
    <t>GOPAL SINGH</t>
  </si>
  <si>
    <t>MP - 04 - CC - 1004</t>
  </si>
  <si>
    <t>SX4(2007 - 2013) VXI BS-IV T</t>
  </si>
  <si>
    <t>M16A1346875</t>
  </si>
  <si>
    <t>MA3EFJC1S00132391</t>
  </si>
  <si>
    <t>0802003124P114453537</t>
  </si>
  <si>
    <t>MIS.D</t>
  </si>
  <si>
    <t>RAJENDRA SINGH</t>
  </si>
  <si>
    <t>MP - 37 - GA - 2374</t>
  </si>
  <si>
    <t>3DX 2WD</t>
  </si>
  <si>
    <t>H00115639</t>
  </si>
  <si>
    <t>HAR3DXXTJ01496478</t>
  </si>
  <si>
    <t>214021/31/25/001382</t>
  </si>
  <si>
    <t>RIYAZ MOHAMMAD SHAH</t>
  </si>
  <si>
    <t>MP-04-CV-7558</t>
  </si>
  <si>
    <t>TATA SAFARI</t>
  </si>
  <si>
    <t>STORME 2.2 VX 4X2</t>
  </si>
  <si>
    <t>VARICOR07GRYJ14887</t>
  </si>
  <si>
    <t>MAT617008J9G07354</t>
  </si>
  <si>
    <t>32020431246760002523</t>
  </si>
  <si>
    <t>SAI MOTORS</t>
  </si>
  <si>
    <t>MP04LC7808</t>
  </si>
  <si>
    <t>ACE BSIII</t>
  </si>
  <si>
    <t>275IDI06BUYSII748</t>
  </si>
  <si>
    <t>MAT445239FZB05093</t>
  </si>
  <si>
    <t>VGC1275323000100</t>
  </si>
  <si>
    <t>14/12/24</t>
  </si>
  <si>
    <t>MAHENDR SINGH PRAJAPATI</t>
  </si>
  <si>
    <t>MP-04-CF-8984</t>
  </si>
  <si>
    <t>EECO 5 STR AC</t>
  </si>
  <si>
    <t>G12BN133930</t>
  </si>
  <si>
    <t>MA3ERLF1S00153771</t>
  </si>
  <si>
    <t>32020431246760002540</t>
  </si>
  <si>
    <t>16/12/24</t>
  </si>
  <si>
    <t>15/12/2025</t>
  </si>
  <si>
    <t>FALAK NAAZ</t>
  </si>
  <si>
    <t>MP-04-UB-1329</t>
  </si>
  <si>
    <t>ACTIVA 4G</t>
  </si>
  <si>
    <t>STANDARD (BS IV)</t>
  </si>
  <si>
    <t>JF50E79115382</t>
  </si>
  <si>
    <t>ME4JF50CBJ7115124</t>
  </si>
  <si>
    <t>32020431246260002541</t>
  </si>
  <si>
    <t>28/12/2024</t>
  </si>
  <si>
    <t>27/12/2025</t>
  </si>
  <si>
    <t>SUNIL SINGH CHOUHAN</t>
  </si>
  <si>
    <t>MP-04-ZD-9716</t>
  </si>
  <si>
    <t>BALENO SIGMA 1.2</t>
  </si>
  <si>
    <t>K12NP7163474</t>
  </si>
  <si>
    <t>MBHHWB13SNL296551</t>
  </si>
  <si>
    <t>32020431246860002547</t>
  </si>
  <si>
    <t>MURUGESAN KALIYAMURTHY</t>
  </si>
  <si>
    <t>MP-04-SL-3762</t>
  </si>
  <si>
    <t>DRUM ALLOY</t>
  </si>
  <si>
    <t>JF21E80006647</t>
  </si>
  <si>
    <t>ME4JF215BD8005912</t>
  </si>
  <si>
    <t>32020431246760002548</t>
  </si>
  <si>
    <t>JITENDRA RAJPUT</t>
  </si>
  <si>
    <t>REVOLT</t>
  </si>
  <si>
    <t>RV 400</t>
  </si>
  <si>
    <t>R36CUC11P400023827</t>
  </si>
  <si>
    <t>MZMBU101AP0023688</t>
  </si>
  <si>
    <t>TW12122400000196</t>
  </si>
  <si>
    <t>DWARKA DAS</t>
  </si>
  <si>
    <t>MP - 09 - HB - 5833</t>
  </si>
  <si>
    <t>SANTRO(2000 - 2003) AT</t>
  </si>
  <si>
    <t>XM02227</t>
  </si>
  <si>
    <t>XM022273</t>
  </si>
  <si>
    <t>0802003124P114510285</t>
  </si>
  <si>
    <t xml:space="preserve">IMRAN KHAN </t>
  </si>
  <si>
    <t>MP09UJ9277</t>
  </si>
  <si>
    <t>ACTIVA 4 G</t>
  </si>
  <si>
    <t>JF50ET5897799</t>
  </si>
  <si>
    <t>ME4JF507LHT897702</t>
  </si>
  <si>
    <t>3005A37228652000B00</t>
  </si>
  <si>
    <t>ABHAY BAISWAL</t>
  </si>
  <si>
    <t>MP-09-HE-5659</t>
  </si>
  <si>
    <t>SUZUKI ALTO LXI</t>
  </si>
  <si>
    <t>F8DN1103258</t>
  </si>
  <si>
    <t>MA3EYD81S00537228</t>
  </si>
  <si>
    <t>32020431246760002551</t>
  </si>
  <si>
    <t>NATTHU YADAV</t>
  </si>
  <si>
    <t>024H021314</t>
  </si>
  <si>
    <t>MZTL1D30824000505</t>
  </si>
  <si>
    <t>VPV0606435000100</t>
  </si>
  <si>
    <t>ABHISHEK SHARMA</t>
  </si>
  <si>
    <t>MP-04-QL-0455</t>
  </si>
  <si>
    <t>ISMART 110 STANDARD</t>
  </si>
  <si>
    <t>JA06EPHHB01560</t>
  </si>
  <si>
    <t>MBLJA06AXHHB01640</t>
  </si>
  <si>
    <t>32020431246760002552</t>
  </si>
  <si>
    <t xml:space="preserve"> GIRVAR SINGH</t>
  </si>
  <si>
    <t>MP-04-NX-9931</t>
  </si>
  <si>
    <t>PAZREH71470</t>
  </si>
  <si>
    <t>MD2A57AZ2ERH71278</t>
  </si>
  <si>
    <t>32020431246760002554</t>
  </si>
  <si>
    <t>SUSHIL KUMAR KAITHA</t>
  </si>
  <si>
    <t>MP - 04 - HC - 8334</t>
  </si>
  <si>
    <t>ENDEAVOUR(2009 - 2015) 2.5L 4X2</t>
  </si>
  <si>
    <t>5BU2211</t>
  </si>
  <si>
    <t>MAJUXXMR2U5BU2211</t>
  </si>
  <si>
    <t>0802003124P114543053</t>
  </si>
  <si>
    <t>22/12/2024</t>
  </si>
  <si>
    <t>21/12/2025</t>
  </si>
  <si>
    <t>RAMESH YADAV</t>
  </si>
  <si>
    <t>MP-28-CA-9725</t>
  </si>
  <si>
    <t>TIAGO REVOTRON XT</t>
  </si>
  <si>
    <t>REVTRN02HRYK82583</t>
  </si>
  <si>
    <t>MAT626282JKH81680</t>
  </si>
  <si>
    <t>32020431246760002560</t>
  </si>
  <si>
    <t>RAJAT JAIN</t>
  </si>
  <si>
    <t>MP-09-CU-6194</t>
  </si>
  <si>
    <t>F8DN5741217</t>
  </si>
  <si>
    <t>MA3EUA61S00979175</t>
  </si>
  <si>
    <t>;32020431246760002553</t>
  </si>
  <si>
    <t>MOHD IMROZ KHAN</t>
  </si>
  <si>
    <t>MP-09-QE-9390</t>
  </si>
  <si>
    <t>JC36E73226142</t>
  </si>
  <si>
    <t>ME4JC36KAE7371686</t>
  </si>
  <si>
    <t>32020431246760002556</t>
  </si>
  <si>
    <t>IMRAN KHAN</t>
  </si>
  <si>
    <t>MP-09-QW-1676</t>
  </si>
  <si>
    <t>JC65E70646572</t>
  </si>
  <si>
    <t>ME4JC652JG7200741</t>
  </si>
  <si>
    <t>[32020431246760002555</t>
  </si>
  <si>
    <t>NARD RAM CHANDEL</t>
  </si>
  <si>
    <t>BP2LR1813972</t>
  </si>
  <si>
    <t>MD621BP2XR1L28907</t>
  </si>
  <si>
    <t>TW13122400000172</t>
  </si>
  <si>
    <t>DULESH KUMAR NAGWANSHI</t>
  </si>
  <si>
    <t>BP2NR2X13647</t>
  </si>
  <si>
    <t>MD621BP25R3N12785</t>
  </si>
  <si>
    <t>TW13122400000171</t>
  </si>
  <si>
    <t>MP-28-SD-7223</t>
  </si>
  <si>
    <t>MAESTRO</t>
  </si>
  <si>
    <t>EDGE 110 ALLOY WHEEL</t>
  </si>
  <si>
    <t>JF33ABH4J24088</t>
  </si>
  <si>
    <t>MBLJFW016H4J24020</t>
  </si>
  <si>
    <t>,32020431246760002565</t>
  </si>
  <si>
    <t>MADANLAL RAHANGDALE</t>
  </si>
  <si>
    <t>BALAGHAT</t>
  </si>
  <si>
    <t>MP-50-AA-4184</t>
  </si>
  <si>
    <t>Mahindra and Mahindra Limited</t>
  </si>
  <si>
    <t>SWARAJ 735 FEE SWARAJ 735 FEE R</t>
  </si>
  <si>
    <t>CJ1353SBN18392</t>
  </si>
  <si>
    <t>MBNAK49ADLTN05991</t>
  </si>
  <si>
    <t>32020431246760002566</t>
  </si>
  <si>
    <t>RATAN TANWAR</t>
  </si>
  <si>
    <t>MP13ZG9667</t>
  </si>
  <si>
    <t>EICHER
MOTOR</t>
  </si>
  <si>
    <t>EICHER 11.10</t>
  </si>
  <si>
    <t>E483CDDD60 9738</t>
  </si>
  <si>
    <t>MC233HRC0DD 082101</t>
  </si>
  <si>
    <t>3003/372314628/00/B00</t>
  </si>
  <si>
    <t>7,20,000</t>
  </si>
  <si>
    <t>BRAJNARAYAN SHARMA</t>
  </si>
  <si>
    <t>MP - 33 - H - 1614</t>
  </si>
  <si>
    <t>1616 XL TIPPER ASHOK LEYLAND 1616 XL</t>
  </si>
  <si>
    <t>EXEZ410543</t>
  </si>
  <si>
    <t>MB1G3DYC9EEXN3282</t>
  </si>
  <si>
    <t>1903063124P114565983</t>
  </si>
  <si>
    <t>16/12/2024</t>
  </si>
  <si>
    <t>UE 2825 T 6X4 TIPPER_x0002_3900 MM WB TIPPER FITTED WITH H SERIES, 9 SPEED GEARBOX, BOGIE SUSPENSION, FACT UE2825 6X4 TIPPER</t>
  </si>
  <si>
    <t>RKHZ414534</t>
  </si>
  <si>
    <t>MB1H3LHD8RRKW3602</t>
  </si>
  <si>
    <t>1903063124P114578306</t>
  </si>
  <si>
    <t>MOHAMMAD SALIM</t>
  </si>
  <si>
    <t>MP-04-QH-9933</t>
  </si>
  <si>
    <t>JC65E71192639</t>
  </si>
  <si>
    <t>ME4JC654FH7127707</t>
  </si>
  <si>
    <t>;32020431246760002550</t>
  </si>
  <si>
    <t>BHUPENDRA</t>
  </si>
  <si>
    <t>AZIM</t>
  </si>
  <si>
    <t>HARSIDDHA</t>
  </si>
  <si>
    <t>MP 04 SZ 9032</t>
  </si>
  <si>
    <t>JF49E82032464</t>
  </si>
  <si>
    <t>ME4JF495CH8020913</t>
  </si>
  <si>
    <t>6103101865 00 00</t>
  </si>
  <si>
    <t>PRITI MEHRA</t>
  </si>
  <si>
    <t>MP04ZL8474</t>
  </si>
  <si>
    <t>Piaggio</t>
  </si>
  <si>
    <t>APE E CITY PLUS</t>
  </si>
  <si>
    <t>2304S004518</t>
  </si>
  <si>
    <t>MBX0009TF2D284057</t>
  </si>
  <si>
    <t>VPV0606710000100</t>
  </si>
  <si>
    <t>LIYAKAT ALI</t>
  </si>
  <si>
    <t>NEETA SAXENA</t>
  </si>
  <si>
    <t>MP - 04 - CE - 8129</t>
  </si>
  <si>
    <t>F8DN3773426</t>
  </si>
  <si>
    <t>MA3EYD81S01544611</t>
  </si>
  <si>
    <t>108028/31/25/028425</t>
  </si>
  <si>
    <t>SWATI SHUKLA</t>
  </si>
  <si>
    <t>KRISHNA PANDIT</t>
  </si>
  <si>
    <t>MP-04-CC-5543</t>
  </si>
  <si>
    <t>G4HG8M620346</t>
  </si>
  <si>
    <t>MALAM51BR8M201612J</t>
  </si>
  <si>
    <t>45010031246760004947</t>
  </si>
  <si>
    <t>HIMANCHAL SHUKLA</t>
  </si>
  <si>
    <t>SHAHDOL</t>
  </si>
  <si>
    <t>MP18GA0675</t>
  </si>
  <si>
    <t>LPK 2516 OPEN</t>
  </si>
  <si>
    <t>70H62597637</t>
  </si>
  <si>
    <t>396522HSZ221359</t>
  </si>
  <si>
    <t>VGT0520999000100</t>
  </si>
  <si>
    <t>DEEPAK PANCHAL</t>
  </si>
  <si>
    <t>MP-09-CT-3541</t>
  </si>
  <si>
    <t>ALTO K10 LXI</t>
  </si>
  <si>
    <t>MA3EZDE1S00253993</t>
  </si>
  <si>
    <t>32020431246760002587</t>
  </si>
  <si>
    <t>PANKAJ SHUKLA</t>
  </si>
  <si>
    <t>MP - 09 - HH - 7013</t>
  </si>
  <si>
    <t>TATA LPK 2518 TATA LPK 2518 6X4 BS III</t>
  </si>
  <si>
    <t>B591803261J63544847</t>
  </si>
  <si>
    <t>17/12/2024</t>
  </si>
  <si>
    <t>16/12/2025</t>
  </si>
  <si>
    <t>SHYAM KISHOR PAWAR</t>
  </si>
  <si>
    <t>HA10EB99M02690</t>
  </si>
  <si>
    <t>PLUS SPOKE</t>
  </si>
  <si>
    <t>MBLHA10EL99M02286</t>
  </si>
  <si>
    <t>32020431246760002570</t>
  </si>
  <si>
    <t>PRATAP KUSHWAHA</t>
  </si>
  <si>
    <t>MP-04-BC-3420</t>
  </si>
  <si>
    <t>TAVERA NEO 3 MAX 10 STR BS III</t>
  </si>
  <si>
    <t>3EQ194469</t>
  </si>
  <si>
    <t>MA6ABCE5FFH005152</t>
  </si>
  <si>
    <t>32020431246760002571</t>
  </si>
  <si>
    <t>SAID KHAN</t>
  </si>
  <si>
    <t>MP-04-HB-2975</t>
  </si>
  <si>
    <t>INNOVA 2.0 E</t>
  </si>
  <si>
    <t>32020431246760002572</t>
  </si>
  <si>
    <t>BUNDAK</t>
  </si>
  <si>
    <t>ANIL KUMAR AWADHIA</t>
  </si>
  <si>
    <t>Kinetic Green Energy</t>
  </si>
  <si>
    <t>Power Solutions Ltd Kinetic ZING ZING BIG B</t>
  </si>
  <si>
    <t>8KW</t>
  </si>
  <si>
    <t>LSMRK003181</t>
  </si>
  <si>
    <t>M2TLS1E11R2K03181</t>
  </si>
  <si>
    <t>32020431246260002574</t>
  </si>
  <si>
    <t>od27.5/tp22.5</t>
  </si>
  <si>
    <t>20OD%/TP20</t>
  </si>
  <si>
    <t>20 od 20tp</t>
  </si>
  <si>
    <t>ANMOL BOHRE</t>
  </si>
  <si>
    <t>MP-04-EA-3194</t>
  </si>
  <si>
    <t>XUV300 1.5 W8 (O) AMT BS-VI</t>
  </si>
  <si>
    <t>EULZM25055</t>
  </si>
  <si>
    <t>MA1NM2EU1L2M79805</t>
  </si>
  <si>
    <t>32020431246160002581</t>
  </si>
  <si>
    <t>od22.5/tp15</t>
  </si>
  <si>
    <t>RAJA BABU</t>
  </si>
  <si>
    <t>HG5NR3719413</t>
  </si>
  <si>
    <t>MD626EG56R3N24182</t>
  </si>
  <si>
    <t>TW15122400000002</t>
  </si>
  <si>
    <t>KUBER SINGH SAHU</t>
  </si>
  <si>
    <t>JUPITER 125-.</t>
  </si>
  <si>
    <t>BK4LR1321237</t>
  </si>
  <si>
    <t>MD626AK48R1L45824</t>
  </si>
  <si>
    <t>TW15122400000001</t>
  </si>
  <si>
    <t>LAL PRATAP SINGH</t>
  </si>
  <si>
    <t>MP-09-CX-6631</t>
  </si>
  <si>
    <t>WR-V S MT DIESEL</t>
  </si>
  <si>
    <t>N15A15022708</t>
  </si>
  <si>
    <t>MAKGL272AJ4003720</t>
  </si>
  <si>
    <t>32020431246760002531</t>
  </si>
  <si>
    <t>no</t>
  </si>
  <si>
    <t>JEEVAN SINGH LAKHA</t>
  </si>
  <si>
    <t>MP-09-CZ7743</t>
  </si>
  <si>
    <t>MARUTI/S</t>
  </si>
  <si>
    <t>CROSS/SMAR T HYBRID DELTA</t>
  </si>
  <si>
    <t>D13A5724230</t>
  </si>
  <si>
    <t>MA3FNEB1S0 0214851</t>
  </si>
  <si>
    <t>201140070124700625400000</t>
  </si>
  <si>
    <t>SAMIR BAROT</t>
  </si>
  <si>
    <t>KANISH PAWER</t>
  </si>
  <si>
    <t>KR SHAH</t>
  </si>
  <si>
    <t>RAJEEV VASANTRAI GANDHI</t>
  </si>
  <si>
    <t>GJ01RM8370</t>
  </si>
  <si>
    <t>L12B32534643</t>
  </si>
  <si>
    <t>MAKDF153JF N121673</t>
  </si>
  <si>
    <t>VIRALKUMAR HASMUKHBHAI KADIVAR</t>
  </si>
  <si>
    <t>GJ38BA1797</t>
  </si>
  <si>
    <t>N15A11814032</t>
  </si>
  <si>
    <t>MAKDF652JJ4004206</t>
  </si>
  <si>
    <t>OG-25-2214-1801-00001501</t>
  </si>
  <si>
    <t>RUPA SHAH</t>
  </si>
  <si>
    <t>GJ38BB2268</t>
  </si>
  <si>
    <t>G3LCKM926903</t>
  </si>
  <si>
    <t>MALFC81ALKM071164</t>
  </si>
  <si>
    <t>MANISH SHAH</t>
  </si>
  <si>
    <t>PRUTHVIPAL SINGH GAJRAJSINGH RAJPUT</t>
  </si>
  <si>
    <t>GJ01HU4633</t>
  </si>
  <si>
    <t>D4FCHM441059</t>
  </si>
  <si>
    <t>MALBM51RLHM458193</t>
  </si>
  <si>
    <t>110322423110182881</t>
  </si>
  <si>
    <t>SUKETU PATEL</t>
  </si>
  <si>
    <t>GJ01HZ1514</t>
  </si>
  <si>
    <t>D13A3322263</t>
  </si>
  <si>
    <t>MA3CZF03SJE348887</t>
  </si>
  <si>
    <t>3001/371647909/00/000</t>
  </si>
  <si>
    <t>KEYUR B PATEL</t>
  </si>
  <si>
    <t>GJ27K6957</t>
  </si>
  <si>
    <t>22LDICOR09NXYJ22728</t>
  </si>
  <si>
    <t>MAT617001CNN12268</t>
  </si>
  <si>
    <t>3001/A/371826353/00/B00</t>
  </si>
  <si>
    <t>THAKOR MERUJI</t>
  </si>
  <si>
    <t>GJ38B3555</t>
  </si>
  <si>
    <t>EECO</t>
  </si>
  <si>
    <t>G12BN554537</t>
  </si>
  <si>
    <t>MA3ERLF1S00576940</t>
  </si>
  <si>
    <t>160522423110049480</t>
  </si>
  <si>
    <t>KANJIBHAI DEVSHIBHAI JOTANIYA</t>
  </si>
  <si>
    <t>GJ37B4747</t>
  </si>
  <si>
    <t>JETTA</t>
  </si>
  <si>
    <t>CLC109447</t>
  </si>
  <si>
    <t>WVWK15167GA550189</t>
  </si>
  <si>
    <t>3001/A/372285429/00/B00</t>
  </si>
  <si>
    <t>HITEN PATEL</t>
  </si>
  <si>
    <t>GJ01KW7501</t>
  </si>
  <si>
    <t>MBHEWB22SKL391359</t>
  </si>
  <si>
    <t>OG-25-2214-1801-00001532</t>
  </si>
  <si>
    <t>PATEL DURGABEN MAHENDRAKUMAR</t>
  </si>
  <si>
    <t>GJ38B6963</t>
  </si>
  <si>
    <t>F8DN5999904</t>
  </si>
  <si>
    <t>MA3EUA61S00C43952</t>
  </si>
  <si>
    <t>VPT0752279000100</t>
  </si>
  <si>
    <t>MIRZA AKRAMBEG REHMANBEG</t>
  </si>
  <si>
    <t>GJ01RE5782</t>
  </si>
  <si>
    <t>D13A2315739</t>
  </si>
  <si>
    <t>MA3FHEB1S00602678</t>
  </si>
  <si>
    <t>VPT0752333000100</t>
  </si>
  <si>
    <t>AKASH L SHAH</t>
  </si>
  <si>
    <t>GJ38BC3091</t>
  </si>
  <si>
    <t>MORRIS GARAGE</t>
  </si>
  <si>
    <t>J3H033091</t>
  </si>
  <si>
    <t>BABUBHAI MAGANLAL PATEL</t>
  </si>
  <si>
    <t>GJ01WQ3040</t>
  </si>
  <si>
    <t>ELEVATE</t>
  </si>
  <si>
    <t>L15ZD2219815</t>
  </si>
  <si>
    <t>MAKDG585MP4001940</t>
  </si>
  <si>
    <t>JIGNESH MAFATLAL PATEL</t>
  </si>
  <si>
    <t>GJ27DB1660</t>
  </si>
  <si>
    <t>OCTAVIA</t>
  </si>
  <si>
    <t>CJS310015</t>
  </si>
  <si>
    <t>TMBBDGNE9KA007682</t>
  </si>
  <si>
    <t>160522423110049505</t>
  </si>
  <si>
    <t>RAJENDRABHAI POPATBHAI PATEL</t>
  </si>
  <si>
    <t>GJ01WE4995</t>
  </si>
  <si>
    <t>463438414148737</t>
  </si>
  <si>
    <t>MAT631575MPP94132</t>
  </si>
  <si>
    <t>ALKESH PRABHUDAS PATEL</t>
  </si>
  <si>
    <t>GJ01RM9563</t>
  </si>
  <si>
    <t>S CROSS</t>
  </si>
  <si>
    <t>S00115723</t>
  </si>
  <si>
    <t>SHRUTIBEN JATINKUMAR PATEL</t>
  </si>
  <si>
    <t>DZW026525</t>
  </si>
  <si>
    <t>MEXL24D2XRT077617</t>
  </si>
  <si>
    <t>VISHWA VISHNUBHAI PATEL</t>
  </si>
  <si>
    <t>DZW027436</t>
  </si>
  <si>
    <t>MEXL24CW7RT050556</t>
  </si>
  <si>
    <t>RAJESHBHAI SOMABHAi PATEL</t>
  </si>
  <si>
    <t>DZW026061</t>
  </si>
  <si>
    <t>MEXL24D26RT077114</t>
  </si>
  <si>
    <t>MEHA NISHITBHAI PATEL</t>
  </si>
  <si>
    <t>DUMA74442</t>
  </si>
  <si>
    <t>MEXJ24CW4RT045712</t>
  </si>
  <si>
    <t>NAVNITKUMAR AMBARAM PATEL</t>
  </si>
  <si>
    <t>DZW006811</t>
  </si>
  <si>
    <t>MEXG24CW9RT039155</t>
  </si>
  <si>
    <t>HARSHIL DILIPBHAI PARMAR</t>
  </si>
  <si>
    <t>DZW025908</t>
  </si>
  <si>
    <t>MEXL24D22RT077014</t>
  </si>
  <si>
    <t>ZQI00047</t>
  </si>
  <si>
    <t>ALLADEEN KALLIMANI</t>
  </si>
  <si>
    <t>KA17B2196</t>
  </si>
  <si>
    <t>N1704115</t>
  </si>
  <si>
    <t>SHILPA PATIL</t>
  </si>
  <si>
    <t>3380/02767628/000/00</t>
  </si>
  <si>
    <t>SATISH NANASAHEB JADHAV</t>
  </si>
  <si>
    <t>KA28P3327</t>
  </si>
  <si>
    <t>D13A5360143</t>
  </si>
  <si>
    <t>MA3NYFB1SGL179283</t>
  </si>
  <si>
    <t>45010031246760004928</t>
  </si>
  <si>
    <t>DADASO NIMBALAKAR</t>
  </si>
  <si>
    <t>KA28P7676</t>
  </si>
  <si>
    <t>Scorpio</t>
  </si>
  <si>
    <t>SJH4H25229</t>
  </si>
  <si>
    <t>MA1TA2SJXH2J30988</t>
  </si>
  <si>
    <t>POPMCAR00101230186</t>
  </si>
  <si>
    <t>PRABHA HAJERI</t>
  </si>
  <si>
    <t>KA28Z1131</t>
  </si>
  <si>
    <t>D4 FCKM880670</t>
  </si>
  <si>
    <t>MALC181RLKM630185</t>
  </si>
  <si>
    <t>67300231240300015810</t>
  </si>
  <si>
    <t>HUSEN MISHI</t>
  </si>
  <si>
    <t>KA29C3226</t>
  </si>
  <si>
    <t>MAXIMA Z CNG</t>
  </si>
  <si>
    <t>AZXWPG53702</t>
  </si>
  <si>
    <t>MD2B18BX4PWG99748</t>
  </si>
  <si>
    <t>140522423390069079</t>
  </si>
  <si>
    <t>Mahesh Koli</t>
  </si>
  <si>
    <t>KA26TA5318</t>
  </si>
  <si>
    <t>605 DI</t>
  </si>
  <si>
    <t>RJCU2920</t>
  </si>
  <si>
    <t>RJC-U2920</t>
  </si>
  <si>
    <t>MOHANSING RAJAPUT</t>
  </si>
  <si>
    <t>Dundappa Koli</t>
  </si>
  <si>
    <t>KA28TA3330</t>
  </si>
  <si>
    <t>NMU625</t>
  </si>
  <si>
    <t>NMU/625</t>
  </si>
  <si>
    <t>Hanamant Biradar</t>
  </si>
  <si>
    <t>KA28TA5073</t>
  </si>
  <si>
    <t xml:space="preserve">PUNJAB </t>
  </si>
  <si>
    <t>SWARAJ 855 GX</t>
  </si>
  <si>
    <t>431020SLP5235</t>
  </si>
  <si>
    <t>QUCA406060167 22</t>
  </si>
  <si>
    <t>SHAILU RATHOD</t>
  </si>
  <si>
    <t>KA28TE0280</t>
  </si>
  <si>
    <t>PY3029T289385</t>
  </si>
  <si>
    <t>1PY5210EAMA007206</t>
  </si>
  <si>
    <t>3382/00375473/000/00</t>
  </si>
  <si>
    <t>S VENKATESH</t>
  </si>
  <si>
    <t>KA35TB1727</t>
  </si>
  <si>
    <t>843 XM</t>
  </si>
  <si>
    <t>RKE2KGA4931</t>
  </si>
  <si>
    <t>MBNAS49AFKTL39312</t>
  </si>
  <si>
    <t>3380/02769396/000/00</t>
  </si>
  <si>
    <t>HEGGAPPA YALLAPPA HULLANNAVAR</t>
  </si>
  <si>
    <t>GADAG</t>
  </si>
  <si>
    <t>MATHARU ENGG WORKS</t>
  </si>
  <si>
    <t>MATHARU 4600</t>
  </si>
  <si>
    <t>NKHM106231</t>
  </si>
  <si>
    <t>M221571J</t>
  </si>
  <si>
    <t>3380/02769303/000/00</t>
  </si>
  <si>
    <t>22% ON NET</t>
  </si>
  <si>
    <t>PRAKASH SINGH</t>
  </si>
  <si>
    <t>KA05ME7020</t>
  </si>
  <si>
    <t>D13A1021273</t>
  </si>
  <si>
    <t>MA3FKEB1SOO244887</t>
  </si>
  <si>
    <t>H GIRISH SAGAR</t>
  </si>
  <si>
    <t>KA37N0448</t>
  </si>
  <si>
    <t>F8DN5649380</t>
  </si>
  <si>
    <t>MA3EUA61S00884861</t>
  </si>
  <si>
    <t>3362/03831760/000/00</t>
  </si>
  <si>
    <t>KA35D0246</t>
  </si>
  <si>
    <t>TNM4K81899</t>
  </si>
  <si>
    <t>MA1RU2TNKM3K97967</t>
  </si>
  <si>
    <t>BASVANAGOUDA</t>
  </si>
  <si>
    <t>MSEW548/2024</t>
  </si>
  <si>
    <t>2703003124P114537856</t>
  </si>
  <si>
    <t>MANJUNATHA</t>
  </si>
  <si>
    <t>KA37N0179</t>
  </si>
  <si>
    <t>E053117</t>
  </si>
  <si>
    <t>MEEBBA002G4357742</t>
  </si>
  <si>
    <t>140522423110098630</t>
  </si>
  <si>
    <t>E RAMESH</t>
  </si>
  <si>
    <t>KA23B3995</t>
  </si>
  <si>
    <t>D72000438</t>
  </si>
  <si>
    <t>MC1D4DGA6MP092154</t>
  </si>
  <si>
    <t>610700312410004891</t>
  </si>
  <si>
    <t>HAMAPMMA GUDUR</t>
  </si>
  <si>
    <t>KA17B0218</t>
  </si>
  <si>
    <t>WXHS96649</t>
  </si>
  <si>
    <t>MB1A3DHC79HWA5556</t>
  </si>
  <si>
    <t>418056/31/25/008538</t>
  </si>
  <si>
    <t>BASAVARAJ</t>
  </si>
  <si>
    <t>KA36EY3062</t>
  </si>
  <si>
    <t>JC83ED2049806</t>
  </si>
  <si>
    <t>ME4JC83BLMD003646</t>
  </si>
  <si>
    <t>3005/O/372297744/00/B00</t>
  </si>
  <si>
    <t>KHAJA SAB</t>
  </si>
  <si>
    <t>KA36TD6274</t>
  </si>
  <si>
    <t>TAFE</t>
  </si>
  <si>
    <t>MF 241</t>
  </si>
  <si>
    <t>S3251L16780</t>
  </si>
  <si>
    <t>MEA83315KL2320626</t>
  </si>
  <si>
    <t>140522423430011631</t>
  </si>
  <si>
    <t>MANJESH KUMAR SINGH</t>
  </si>
  <si>
    <t>KA34C5997</t>
  </si>
  <si>
    <t>TNN4L90313</t>
  </si>
  <si>
    <t>MA1RY2TNKN381779</t>
  </si>
  <si>
    <t>3379/04191530/000/00</t>
  </si>
  <si>
    <t xml:space="preserve">RAJENDRA </t>
  </si>
  <si>
    <t>KA24M7259</t>
  </si>
  <si>
    <t>15CRAIL01FRYW26305</t>
  </si>
  <si>
    <t>MAT627162JLF29603</t>
  </si>
  <si>
    <t>VD687845</t>
  </si>
  <si>
    <t>NINGAPPA</t>
  </si>
  <si>
    <t>KA36ES9713</t>
  </si>
  <si>
    <t>JC58ET7005185</t>
  </si>
  <si>
    <t>ME4JC582BJT05037</t>
  </si>
  <si>
    <t>OG-25-1316-1802-00001204</t>
  </si>
  <si>
    <t>CHANAPPA KATAMBLI</t>
  </si>
  <si>
    <t>KA445394</t>
  </si>
  <si>
    <t>D13A2221774</t>
  </si>
  <si>
    <t>MAEFJEB1S00406511</t>
  </si>
  <si>
    <t>201150020824700204600000</t>
  </si>
  <si>
    <t>MOHAN G</t>
  </si>
  <si>
    <t>KA37M8825</t>
  </si>
  <si>
    <t>L12B32514287</t>
  </si>
  <si>
    <t>MAKDF153CFN109346</t>
  </si>
  <si>
    <t>201150020824700204500000</t>
  </si>
  <si>
    <t>SURYANARAYAN</t>
  </si>
  <si>
    <t>KA36HC5334</t>
  </si>
  <si>
    <t>HA11E1PHG80273</t>
  </si>
  <si>
    <t>MBLHAW267PHG28575</t>
  </si>
  <si>
    <t>202650020824700051600000</t>
  </si>
  <si>
    <t>BRAMMANAND</t>
  </si>
  <si>
    <t>KA37W8210</t>
  </si>
  <si>
    <t>HA11EFE9A37864</t>
  </si>
  <si>
    <t>MBLHA11ADE9A02601</t>
  </si>
  <si>
    <t>OG-25-1316-1802-00001205</t>
  </si>
  <si>
    <t>SITARAMAYYA</t>
  </si>
  <si>
    <t>KA33TB3439</t>
  </si>
  <si>
    <t>SAME DEUTZ FAHR</t>
  </si>
  <si>
    <t>AGROLUX 50</t>
  </si>
  <si>
    <t>3A209970J20</t>
  </si>
  <si>
    <t>M1TDK11RDJF002047</t>
  </si>
  <si>
    <t>3380/02768716/000/00</t>
  </si>
  <si>
    <t>M LAXMI REDDY</t>
  </si>
  <si>
    <t>KA36P6135</t>
  </si>
  <si>
    <t>XL6</t>
  </si>
  <si>
    <t>K15BN9182966</t>
  </si>
  <si>
    <t>MA3CNC32SMJ269259</t>
  </si>
  <si>
    <t>201150020824700204700000</t>
  </si>
  <si>
    <t>PUTTASWAMY M H</t>
  </si>
  <si>
    <t>KA51ML0472</t>
  </si>
  <si>
    <t>G4LAHM600647</t>
  </si>
  <si>
    <t>MALA851CLHM715228H</t>
  </si>
  <si>
    <t>201150020824700204800000</t>
  </si>
  <si>
    <t>D ANIL KUMAR</t>
  </si>
  <si>
    <t>KA35A5392</t>
  </si>
  <si>
    <t>LPK 2516</t>
  </si>
  <si>
    <t>90H62784290</t>
  </si>
  <si>
    <t>MAT42603692H13161</t>
  </si>
  <si>
    <t>VGT0521312000100</t>
  </si>
  <si>
    <t>AB000038</t>
  </si>
  <si>
    <t>KIRANA KUMAR</t>
  </si>
  <si>
    <t>KA14A8465</t>
  </si>
  <si>
    <t>TRAVELLER</t>
  </si>
  <si>
    <t>D37013478</t>
  </si>
  <si>
    <t>MC1E4CJA1CP011955</t>
  </si>
  <si>
    <t>N1713252</t>
  </si>
  <si>
    <t>SBI</t>
  </si>
  <si>
    <t xml:space="preserve">VEERESH </t>
  </si>
  <si>
    <t>KA05NJ4674</t>
  </si>
  <si>
    <t>D1A3A2063653</t>
  </si>
  <si>
    <t>MA3FJEB1S00261922</t>
  </si>
  <si>
    <t>POPMCAR00101233874</t>
  </si>
  <si>
    <t>VEERATHAYYA SWAMY</t>
  </si>
  <si>
    <t>KA36ET5706</t>
  </si>
  <si>
    <t>PFYWKD72727</t>
  </si>
  <si>
    <t>MD2A76AY5KWD36425</t>
  </si>
  <si>
    <t>OG-25-1316-1802-00001210</t>
  </si>
  <si>
    <t>SADDAMMA</t>
  </si>
  <si>
    <t>HANAMESHA</t>
  </si>
  <si>
    <t>KA36P0750</t>
  </si>
  <si>
    <t>REVTRN05KRYKA3317</t>
  </si>
  <si>
    <t>MAT629304JKKA1794</t>
  </si>
  <si>
    <t>201150020824700204903000</t>
  </si>
  <si>
    <t>ANILKUMAR</t>
  </si>
  <si>
    <t>Rajeshwari Kulkarni</t>
  </si>
  <si>
    <t>KA25HJ4838</t>
  </si>
  <si>
    <t>NTORQ 125 SUPER SQUAD EDITION</t>
  </si>
  <si>
    <t>AK3GP2606649</t>
  </si>
  <si>
    <t>MD626AK38P2G11313</t>
  </si>
  <si>
    <t>3005/O/372443490/00/000</t>
  </si>
  <si>
    <t>RAZIYA KHATOON</t>
  </si>
  <si>
    <t>LNMRD003471</t>
  </si>
  <si>
    <t>M2TLN1E11R2D03471</t>
  </si>
  <si>
    <t>3005/372457845/00/000</t>
  </si>
  <si>
    <t>15/12/2029</t>
  </si>
  <si>
    <t>GANESH  KALLAYYA MATHAPATI</t>
  </si>
  <si>
    <t>JC85EG3307196</t>
  </si>
  <si>
    <t>ME4JC85JLRG206396</t>
  </si>
  <si>
    <t>2703003124P114573375</t>
  </si>
  <si>
    <t>13/12/2029</t>
  </si>
  <si>
    <t xml:space="preserve">SHANKARALING SHARANAPPA GHATTARAGI </t>
  </si>
  <si>
    <t>JC85EG3315437</t>
  </si>
  <si>
    <t>ME4JC85JLRG211395</t>
  </si>
  <si>
    <t>2703003124P114573789</t>
  </si>
  <si>
    <t>SHANTAPPA BASAPPA ARALAGUNDAGI</t>
  </si>
  <si>
    <t>JC85EG3314863</t>
  </si>
  <si>
    <t>ME4JC85JLRG211049</t>
  </si>
  <si>
    <t>2703003124P114574195</t>
  </si>
  <si>
    <t>SHIVANAND KASHINATH HARIVAL</t>
  </si>
  <si>
    <t>JC85ED3543742</t>
  </si>
  <si>
    <t>ME4JC85JLRD366117</t>
  </si>
  <si>
    <t>2703003124P114574789</t>
  </si>
  <si>
    <t>MADHULINGA ANNAPPA CHOUDR</t>
  </si>
  <si>
    <t>JC85EG3314773</t>
  </si>
  <si>
    <t>ME4JC85JLRG210942</t>
  </si>
  <si>
    <t>2703003124P114575772</t>
  </si>
  <si>
    <t>KENCHAPPA YALLAPPA MANAGURA</t>
  </si>
  <si>
    <t>JC85EG3319716</t>
  </si>
  <si>
    <t>ME4JC85JMRG213115</t>
  </si>
  <si>
    <t>2703003124P114576281</t>
  </si>
  <si>
    <t xml:space="preserve">JILANI  MAIBUSAB </t>
  </si>
  <si>
    <t>JC85ED3544141</t>
  </si>
  <si>
    <t>ME4JC85JLRD366372</t>
  </si>
  <si>
    <t>2703003124P114576380</t>
  </si>
  <si>
    <t xml:space="preserve">YALLAPPA YASAVANTA NARAYANAKAR </t>
  </si>
  <si>
    <t>JC85EG3312742</t>
  </si>
  <si>
    <t>ME4JC85JLRG209621</t>
  </si>
  <si>
    <t>2703003124P114576963</t>
  </si>
  <si>
    <t>HANAMANT  RAMU GAGANAMALE</t>
  </si>
  <si>
    <t>JC85ED3543928</t>
  </si>
  <si>
    <t>ME4JC85JLRD366204</t>
  </si>
  <si>
    <t>2703003124P114577063</t>
  </si>
  <si>
    <t xml:space="preserve">HARISH  BHIMANNA JINAGI </t>
  </si>
  <si>
    <t>JC85ED3507476</t>
  </si>
  <si>
    <t>ME4JC85JKRD343176</t>
  </si>
  <si>
    <t>2703003124P114581818</t>
  </si>
  <si>
    <t xml:space="preserve">PARASAPPA  YALAGURDAPPA KONNUR </t>
  </si>
  <si>
    <t>JC85EG3306889</t>
  </si>
  <si>
    <t>ME4JC85JLRG206159</t>
  </si>
  <si>
    <t>2703003124P114582269</t>
  </si>
  <si>
    <t xml:space="preserve">SANJEEV  SIDDAPPA ARJUNAGI </t>
  </si>
  <si>
    <t>JC85EG3314700</t>
  </si>
  <si>
    <t>ME4JC85JLRG211319</t>
  </si>
  <si>
    <t>2703003124P114582407</t>
  </si>
  <si>
    <t xml:space="preserve">ASHAFAK  ABDUL RAZAK BADEMMAGOL </t>
  </si>
  <si>
    <t>KC40EG3253434</t>
  </si>
  <si>
    <t>ME4KC404MRG253302</t>
  </si>
  <si>
    <t>2703003124P114582714</t>
  </si>
  <si>
    <t>MOUNESH SOMALINGAPPA MADAR</t>
  </si>
  <si>
    <t>JC85EG3312852</t>
  </si>
  <si>
    <t>ME4JC85JLRG209753</t>
  </si>
  <si>
    <t>2703003124P114583191</t>
  </si>
  <si>
    <t xml:space="preserve">IKBALSAAB RAJESAAB BEPARE </t>
  </si>
  <si>
    <t>KC40EG3244945</t>
  </si>
  <si>
    <t>ME4KC404LRG244662</t>
  </si>
  <si>
    <t>2703003124P114583312</t>
  </si>
  <si>
    <t>MALLANAGOUDA  MADIVALAPPAGOUDA NAGARADDI</t>
  </si>
  <si>
    <t>JC85EG3314908</t>
  </si>
  <si>
    <t>ME4JC85JLRG211066</t>
  </si>
  <si>
    <t>2703003124P114583509</t>
  </si>
  <si>
    <t xml:space="preserve">PRABHU JATTEPPA SATIHAL </t>
  </si>
  <si>
    <t>KC40EG3256469</t>
  </si>
  <si>
    <t>ME4KC404MRG256175</t>
  </si>
  <si>
    <t>2703003124P114583597</t>
  </si>
  <si>
    <t xml:space="preserve">DHANAYKUMAR  RATANCHAND SHAH </t>
  </si>
  <si>
    <t>HC15EG1331477</t>
  </si>
  <si>
    <t>ME4HC152FRG331843</t>
  </si>
  <si>
    <t>2703003124P114583832</t>
  </si>
  <si>
    <t xml:space="preserve">SANTOSH HANAMANTH KORI </t>
  </si>
  <si>
    <t>JC94EG2292448</t>
  </si>
  <si>
    <t>ME4JC942LRG608924</t>
  </si>
  <si>
    <t>2703003124P114622718</t>
  </si>
  <si>
    <t xml:space="preserve">APPANNA  PANDU CHAVAN </t>
  </si>
  <si>
    <t>JC85EG3317802</t>
  </si>
  <si>
    <t>ME4JC85JMRG212534</t>
  </si>
  <si>
    <t>2703003124P114627157</t>
  </si>
  <si>
    <t xml:space="preserve">SHARANAMMA BHIMANAGOUDA GUNAKI </t>
  </si>
  <si>
    <t>JC85EG3308199</t>
  </si>
  <si>
    <t>ME4JC85JLRG207266</t>
  </si>
  <si>
    <t>2703003124P114628113</t>
  </si>
  <si>
    <t>APPU SHETTAPPA RATHOD</t>
  </si>
  <si>
    <t>JC85EG3309391</t>
  </si>
  <si>
    <t>ME4JC85JLRG207708</t>
  </si>
  <si>
    <t>2703003124P114642107</t>
  </si>
  <si>
    <t xml:space="preserve">BHAGANNA NINGAPPA PUJARI </t>
  </si>
  <si>
    <t>JC85EG3308669</t>
  </si>
  <si>
    <t>ME4JC85JLRG207345</t>
  </si>
  <si>
    <t>2703003124P114642561</t>
  </si>
  <si>
    <t xml:space="preserve">MAHAMMADRAFI BASHASAB NADAF </t>
  </si>
  <si>
    <t>JC85EG3314335</t>
  </si>
  <si>
    <t>ME4JC85JLRG211314</t>
  </si>
  <si>
    <t>2703003124P114642843</t>
  </si>
  <si>
    <t xml:space="preserve">SHIVASHARAN CHANNABASAPPA AKALAWADI </t>
  </si>
  <si>
    <t>JC85EG3319627</t>
  </si>
  <si>
    <t>ME4JC85JMRG213035</t>
  </si>
  <si>
    <t>2703003124P114644103</t>
  </si>
  <si>
    <t xml:space="preserve">VILAS  MARUTI SHINDE </t>
  </si>
  <si>
    <t>JC94EG2142974</t>
  </si>
  <si>
    <t>ME4JC942HRG530519</t>
  </si>
  <si>
    <t>2703003124P114644396</t>
  </si>
  <si>
    <t xml:space="preserve">PATANASAB RASULASAB SOUDAGAR </t>
  </si>
  <si>
    <t>JC85EG3319675</t>
  </si>
  <si>
    <t>ME4JC85JMRG213090</t>
  </si>
  <si>
    <t>2703003124P114644966</t>
  </si>
  <si>
    <t>BHIMASHANKAR</t>
  </si>
  <si>
    <t>JC85EG3314176</t>
  </si>
  <si>
    <t>ME4JC85JLRG210519</t>
  </si>
  <si>
    <t>2703003124P114645548</t>
  </si>
  <si>
    <t xml:space="preserve">JAKKAPPA BSASAGERI </t>
  </si>
  <si>
    <t>JC85ED3543660</t>
  </si>
  <si>
    <t>ME4JC85JLRD365933</t>
  </si>
  <si>
    <t>2703003124P114645805</t>
  </si>
  <si>
    <t>ASHOK  KALLAPPA NATIKAR</t>
  </si>
  <si>
    <t>HC15EG1472845</t>
  </si>
  <si>
    <t>ME4HC152MRG472542</t>
  </si>
  <si>
    <t>2703003124P114646560</t>
  </si>
  <si>
    <t xml:space="preserve">SHIVARAJKUMAR  MAHANTAPPAGOUD PATIL </t>
  </si>
  <si>
    <t>KC40EG3244566</t>
  </si>
  <si>
    <t>ME4KC404LRG244873</t>
  </si>
  <si>
    <t>2703003124P114647204</t>
  </si>
  <si>
    <t xml:space="preserve">KHADAR  RAJESAB NADAFA </t>
  </si>
  <si>
    <t>JC85EG3312222</t>
  </si>
  <si>
    <t>ME4JC85JLRG209864</t>
  </si>
  <si>
    <t>2703003124P114652560</t>
  </si>
  <si>
    <t>YASHAWANTARAY SHIVAMURTI NAD</t>
  </si>
  <si>
    <t>SUPER SPLENDOR XTEC DRSC GLOSSY BLACK</t>
  </si>
  <si>
    <t>JA07AMR9J20503</t>
  </si>
  <si>
    <t>MBLJAW406R9J15628</t>
  </si>
  <si>
    <t>2703003124P114559008</t>
  </si>
  <si>
    <t>83350</t>
  </si>
  <si>
    <t>698</t>
  </si>
  <si>
    <t>SATISH LAXMAN JADHAV</t>
  </si>
  <si>
    <t>HA11E8R5J51792</t>
  </si>
  <si>
    <t>MBLHAW237R5J01823</t>
  </si>
  <si>
    <t>2703003124P114560093</t>
  </si>
  <si>
    <t>KASHINATH BHIMAPPA SINGADI</t>
  </si>
  <si>
    <t>HA11EBR9K08650</t>
  </si>
  <si>
    <t>MBLHAC040R9K58807</t>
  </si>
  <si>
    <t>2703003124P114560513</t>
  </si>
  <si>
    <t>HAJIMALANG AMEER MANIYAR</t>
  </si>
  <si>
    <t>HA11E8RHJ77037</t>
  </si>
  <si>
    <t>MBLHAW236RHJC6366</t>
  </si>
  <si>
    <t>2703003124P114560792</t>
  </si>
  <si>
    <t>SACHIDANANDA KUMAR</t>
  </si>
  <si>
    <t>HA11EBRHL00277</t>
  </si>
  <si>
    <t>MBLHAC040RHL00382</t>
  </si>
  <si>
    <t>2703003124P114561236</t>
  </si>
  <si>
    <t>SUNIL GUJJU RATHOD</t>
  </si>
  <si>
    <t>HA11E8R5K36063</t>
  </si>
  <si>
    <t>MBLHAW236R5L00426</t>
  </si>
  <si>
    <t>2703003124P114575198</t>
  </si>
  <si>
    <t>SHREENIVAS MARUTI BHAJANTRI</t>
  </si>
  <si>
    <t>JA07AVRGL06145</t>
  </si>
  <si>
    <t>MBLJAU02XRGL09795</t>
  </si>
  <si>
    <t>2703003124P114575682</t>
  </si>
  <si>
    <t>REVANASIDDAPPA NINGAPPA NERABENCHI</t>
  </si>
  <si>
    <t>HA11E8R5E55376</t>
  </si>
  <si>
    <t>MBLHAW233R5E03323</t>
  </si>
  <si>
    <t>2703003124P114576485</t>
  </si>
  <si>
    <t xml:space="preserve">NAGAPPA </t>
  </si>
  <si>
    <t>JA07ARP9H06128</t>
  </si>
  <si>
    <t>MBLJAW427P9H04110</t>
  </si>
  <si>
    <t>2703003124P114576741</t>
  </si>
  <si>
    <t>MALLIKARJUN SHARANAPPA HUGGI</t>
  </si>
  <si>
    <t>HA11ECR5J53090</t>
  </si>
  <si>
    <t>MBLHAW389R5J03020</t>
  </si>
  <si>
    <t>2703003124P114577785</t>
  </si>
  <si>
    <t>LAXMAN KUMAR</t>
  </si>
  <si>
    <t>BS 6 - HF DELUXE SELF ALLOY I3S - FI</t>
  </si>
  <si>
    <t>HA11ECRHK13749</t>
  </si>
  <si>
    <t>MBLHAW106RHK00770</t>
  </si>
  <si>
    <t>2703003124P114578729</t>
  </si>
  <si>
    <t>GOPAL HUNNU PAWAR</t>
  </si>
  <si>
    <t>HA11F1RHL13831</t>
  </si>
  <si>
    <t>MBLHAW409RHL13592</t>
  </si>
  <si>
    <t>2703003124P114578889</t>
  </si>
  <si>
    <t>JANU GUNDU MANVAR</t>
  </si>
  <si>
    <t>HA11E8R5J00271</t>
  </si>
  <si>
    <t>MBLHAW23XR5J80100</t>
  </si>
  <si>
    <t>2703003124P114579782</t>
  </si>
  <si>
    <t>GURUSHANTHAPPA</t>
  </si>
  <si>
    <t>HA11F1RHL13719</t>
  </si>
  <si>
    <t>MBLHAW402RHL13756</t>
  </si>
  <si>
    <t>2703003124P114582880</t>
  </si>
  <si>
    <t>PAVAN SRIKANT BAHETI</t>
  </si>
  <si>
    <t>XTREME 125R IBS</t>
  </si>
  <si>
    <t>JA07AVRGH18416</t>
  </si>
  <si>
    <t>MBLJAW440RGH10721</t>
  </si>
  <si>
    <t>2703003124P114583622</t>
  </si>
  <si>
    <t>99509</t>
  </si>
  <si>
    <t>834</t>
  </si>
  <si>
    <t>SIDDAMMA NINGAPPA DEGINAL</t>
  </si>
  <si>
    <t>HA11ECR5L00740</t>
  </si>
  <si>
    <t>MBLHAW377R5L80160</t>
  </si>
  <si>
    <t>2703003124P114584372</t>
  </si>
  <si>
    <t>SANJEEVKUMAR TARASING CHAVAN</t>
  </si>
  <si>
    <t>HA11E8R6J01137</t>
  </si>
  <si>
    <t>MBLHAW22XR6J01476</t>
  </si>
  <si>
    <t>2703003124P114648542</t>
  </si>
  <si>
    <t>MUBARAK DONGRISAB JAGIRADAR</t>
  </si>
  <si>
    <t>JA07AVRGL10636</t>
  </si>
  <si>
    <t>MBLJAU024RGL13325</t>
  </si>
  <si>
    <t>2703003124P114658216</t>
  </si>
  <si>
    <t>DHANASING PAWAR</t>
  </si>
  <si>
    <t>SPL PRO CLASSIC</t>
  </si>
  <si>
    <t>HA10ELEHH41731</t>
  </si>
  <si>
    <t>MBLHA10A3EHH09534</t>
  </si>
  <si>
    <t>2703003124P114563183</t>
  </si>
  <si>
    <t>17929</t>
  </si>
  <si>
    <t>23/01/2025</t>
  </si>
  <si>
    <t>22/01/2026</t>
  </si>
  <si>
    <t>81</t>
  </si>
  <si>
    <t xml:space="preserve">HOLABASAPPA MALLPPA  GOUDAR </t>
  </si>
  <si>
    <t>JC85EG3318986</t>
  </si>
  <si>
    <t>ME4JC85JMRG212984</t>
  </si>
  <si>
    <t>2703003124P114564042</t>
  </si>
  <si>
    <t>VIRESH  SHANKARAPPA HERAKALLA</t>
  </si>
  <si>
    <t>JC85EG3319646</t>
  </si>
  <si>
    <t>ME4JC85JMRG213069</t>
  </si>
  <si>
    <t>2703003124P114565279</t>
  </si>
  <si>
    <t>SANGAPPA ASHOK CHANDRAGUTTI</t>
  </si>
  <si>
    <t>JC94EG2175256</t>
  </si>
  <si>
    <t>ME4JC941JRG280261</t>
  </si>
  <si>
    <t>2703003124P114566717</t>
  </si>
  <si>
    <t>KRISHNA SANGAPPA NELAGI</t>
  </si>
  <si>
    <t>JC85EG3313526</t>
  </si>
  <si>
    <t>ME4JC85JLRG210192</t>
  </si>
  <si>
    <t>2703003124P114608614</t>
  </si>
  <si>
    <t>CHANDRASHEKHAR BASAPPA GHANTI</t>
  </si>
  <si>
    <t>JC85EG3314117</t>
  </si>
  <si>
    <t>ME4JC85JLRG210487</t>
  </si>
  <si>
    <t>2703003124P114608837</t>
  </si>
  <si>
    <t>MUBIN MAHAMMADARAFIQ MUJAWAR</t>
  </si>
  <si>
    <t>JC85EG3314159</t>
  </si>
  <si>
    <t>ME4JC85JLRG210475</t>
  </si>
  <si>
    <t>2703003124P114609216</t>
  </si>
  <si>
    <t>HUCHAPPA HANAMANTAPPAHASAGOUDRA</t>
  </si>
  <si>
    <t>JC85EG3319682</t>
  </si>
  <si>
    <t>ME4JC85JMRG213093</t>
  </si>
  <si>
    <t>2703003124P114609480</t>
  </si>
  <si>
    <t>81272</t>
  </si>
  <si>
    <t>272</t>
  </si>
  <si>
    <t>VITHTHALA RANGAPPA HOOLAGERI</t>
  </si>
  <si>
    <t>JC89EG3110974</t>
  </si>
  <si>
    <t>ME4JC899LRG111004</t>
  </si>
  <si>
    <t>2703003124P114609624</t>
  </si>
  <si>
    <t>HUSENI DYAMANNA KORAVAR</t>
  </si>
  <si>
    <t>JC85EG3319411</t>
  </si>
  <si>
    <t>ME4JC85JMRG213410</t>
  </si>
  <si>
    <t>2703003124P114610285</t>
  </si>
  <si>
    <t>PRANESH  SHEKARAPPA  SUNGAR</t>
  </si>
  <si>
    <t>JC85EG3312613</t>
  </si>
  <si>
    <t>ME4JC85JLRG209783</t>
  </si>
  <si>
    <t>2703003124P114617057</t>
  </si>
  <si>
    <t>LOKESH  MAHANTESH BENAKANALMATH</t>
  </si>
  <si>
    <t>JC85EG3312624</t>
  </si>
  <si>
    <t>ME4JC85JLRG209776</t>
  </si>
  <si>
    <t>2703003124P114618592</t>
  </si>
  <si>
    <t>GUDUSAB GIDDUSAB MAKANDAR</t>
  </si>
  <si>
    <t>JC85EG3319652</t>
  </si>
  <si>
    <t>ME4JC85JMRG213080</t>
  </si>
  <si>
    <t>2703003124P114621416</t>
  </si>
  <si>
    <t>YASIN  KABBIR ASANGI</t>
  </si>
  <si>
    <t>JC85EG3319708</t>
  </si>
  <si>
    <t>ME4JC85JMRG213110</t>
  </si>
  <si>
    <t>2703003124P114621772</t>
  </si>
  <si>
    <t>PARASAPPA MAHALINGAPPA ALUR</t>
  </si>
  <si>
    <t>JC85EG3311403</t>
  </si>
  <si>
    <t>ME4JC85JLRG209778</t>
  </si>
  <si>
    <t>2703003124P114622179</t>
  </si>
  <si>
    <t>DEVRAJ BABU  LAMANI</t>
  </si>
  <si>
    <t>KC40EG3245704</t>
  </si>
  <si>
    <t>ME4KC404LRG245922</t>
  </si>
  <si>
    <t>2703003124P114630461</t>
  </si>
  <si>
    <t>PARASAPPA KARIYAPPA MUGANUR</t>
  </si>
  <si>
    <t>JC85EG3313474</t>
  </si>
  <si>
    <t>ME4JC85JLRG210151</t>
  </si>
  <si>
    <t>2703003124P114641804</t>
  </si>
  <si>
    <t>LAKSHMANNA DURAGAPPA VESHAGAR</t>
  </si>
  <si>
    <t>JC85EG3313139</t>
  </si>
  <si>
    <t>ME4JC85JLRG210176</t>
  </si>
  <si>
    <t>2703003124P114643351</t>
  </si>
  <si>
    <t>SHIVARAJ YALLAPPA KOPPAS</t>
  </si>
  <si>
    <t>JC94EG2215172</t>
  </si>
  <si>
    <t>ME4JC941KRG292189</t>
  </si>
  <si>
    <t>2703003124P114651856</t>
  </si>
  <si>
    <t xml:space="preserve">SABANNA  MALLAYYA BELIGINUR </t>
  </si>
  <si>
    <t>JC85EG3256454</t>
  </si>
  <si>
    <t>ME4JC85JHRG174579</t>
  </si>
  <si>
    <t>2703003124P114661583</t>
  </si>
  <si>
    <t>AMRUT JUGALKISHORE TOSHNIWAL</t>
  </si>
  <si>
    <t>PUDUCHERRY</t>
  </si>
  <si>
    <t>PY05P1551</t>
  </si>
  <si>
    <t>VITARA</t>
  </si>
  <si>
    <t>M1 5DNA05248</t>
  </si>
  <si>
    <t>MBJTYKM1SNJ101103</t>
  </si>
  <si>
    <t>67300231242000015775</t>
  </si>
  <si>
    <t>BASAPPA R HEGGOND</t>
  </si>
  <si>
    <t>JC85EG3311992</t>
  </si>
  <si>
    <t>ME4JC85JLRG209341</t>
  </si>
  <si>
    <t>2703003124P114583139</t>
  </si>
  <si>
    <t>ANIL S MANAGULI</t>
  </si>
  <si>
    <t>JC85EG3312232</t>
  </si>
  <si>
    <t>ME4JC85JLRG209431</t>
  </si>
  <si>
    <t>2703003124P114641745</t>
  </si>
  <si>
    <t>KALLAPPA H UMARANI</t>
  </si>
  <si>
    <t>JC85EG3306705</t>
  </si>
  <si>
    <t>ME4JC85HLRG100441</t>
  </si>
  <si>
    <t>2703003124P114660562</t>
  </si>
  <si>
    <t>Yamanappa Ramappa Madar</t>
  </si>
  <si>
    <t>12732</t>
  </si>
  <si>
    <t>12668</t>
  </si>
  <si>
    <t>0802003124P114561120</t>
  </si>
  <si>
    <t>Chandrakanth Beerappa Talawar</t>
  </si>
  <si>
    <t>36152</t>
  </si>
  <si>
    <t>49312</t>
  </si>
  <si>
    <t>0802003124P114570081</t>
  </si>
  <si>
    <t>Shivanand M Hiremath</t>
  </si>
  <si>
    <t>27673</t>
  </si>
  <si>
    <t>29506</t>
  </si>
  <si>
    <t>0802003124P114570514</t>
  </si>
  <si>
    <t>Veeresh G</t>
  </si>
  <si>
    <t>DUKE</t>
  </si>
  <si>
    <t>45491</t>
  </si>
  <si>
    <t>11894</t>
  </si>
  <si>
    <t>0802003124P114571052</t>
  </si>
  <si>
    <t>Moulali</t>
  </si>
  <si>
    <t>B8561</t>
  </si>
  <si>
    <t>0802003124P114573068</t>
  </si>
  <si>
    <t>Basavaraj Aheri</t>
  </si>
  <si>
    <t>50555</t>
  </si>
  <si>
    <t>32297</t>
  </si>
  <si>
    <t>0802003124P114575229</t>
  </si>
  <si>
    <t>M SRINIVASA RAO</t>
  </si>
  <si>
    <t>9343994697</t>
  </si>
  <si>
    <t>FZ-S</t>
  </si>
  <si>
    <t>GEC8E0054942</t>
  </si>
  <si>
    <t>ME1RGO72AE0030916</t>
  </si>
  <si>
    <t>0802003124P114579727</t>
  </si>
  <si>
    <t>AYUB</t>
  </si>
  <si>
    <t>MOHAMMED RAFIQ</t>
  </si>
  <si>
    <t>8050323125</t>
  </si>
  <si>
    <t>OMNI(1992 - 2003)</t>
  </si>
  <si>
    <t>2004</t>
  </si>
  <si>
    <t>F8BIN2753811</t>
  </si>
  <si>
    <t>ST91IN642932</t>
  </si>
  <si>
    <t>0802003124P114584380</t>
  </si>
  <si>
    <t>SHAIK SIRAJ AHMED</t>
  </si>
  <si>
    <t>Sangayya Adahallimath</t>
  </si>
  <si>
    <t>01127</t>
  </si>
  <si>
    <t>00073</t>
  </si>
  <si>
    <t>0802003124P114618295</t>
  </si>
  <si>
    <t>Hazarat Bilal Makanadar</t>
  </si>
  <si>
    <t>MAESTERO</t>
  </si>
  <si>
    <t>22599</t>
  </si>
  <si>
    <t>22540</t>
  </si>
  <si>
    <t>0802003124P114619890</t>
  </si>
  <si>
    <t>Akasha Suresh Pawar</t>
  </si>
  <si>
    <t>09584</t>
  </si>
  <si>
    <t>00597</t>
  </si>
  <si>
    <t>0802003124P114627375</t>
  </si>
  <si>
    <t>Virapakshayya Gangayya Mathapathi</t>
  </si>
  <si>
    <t>TRAX TOOFAN DELUXE(2015 - )</t>
  </si>
  <si>
    <t>1947</t>
  </si>
  <si>
    <t>42904</t>
  </si>
  <si>
    <t>09559</t>
  </si>
  <si>
    <t>0802003124P114628134</t>
  </si>
  <si>
    <t>8932</t>
  </si>
  <si>
    <t>Ramajanasab Mayar</t>
  </si>
  <si>
    <t>CD DELUXE</t>
  </si>
  <si>
    <t>05670</t>
  </si>
  <si>
    <t>05431</t>
  </si>
  <si>
    <t>0802003124P114648914</t>
  </si>
  <si>
    <t>Shivappa Yallappa Meeti</t>
  </si>
  <si>
    <t>00259</t>
  </si>
  <si>
    <t>10389</t>
  </si>
  <si>
    <t>0802003124P114649373</t>
  </si>
  <si>
    <t>JAI PRAKASH BHADBHADE</t>
  </si>
  <si>
    <t>8123612293</t>
  </si>
  <si>
    <t>BIDAR</t>
  </si>
  <si>
    <t>TATA MOTORS_NONGICOUNCIL</t>
  </si>
  <si>
    <t>INDIGO CS</t>
  </si>
  <si>
    <t>1405</t>
  </si>
  <si>
    <t>475IDT14DSZP48195</t>
  </si>
  <si>
    <t>607154DTZP54802</t>
  </si>
  <si>
    <t>0802003124P114654907</t>
  </si>
  <si>
    <t>4066</t>
  </si>
  <si>
    <t>Tukaram Nadugaddi</t>
  </si>
  <si>
    <t>KA28ET7852</t>
  </si>
  <si>
    <t>JC65E72227780</t>
  </si>
  <si>
    <t>ME4JC65AGJ7147525</t>
  </si>
  <si>
    <t>3005/372329421/00/B00</t>
  </si>
  <si>
    <t>Irfan Ahamed N Shaikh</t>
  </si>
  <si>
    <t>JK15EG7117892</t>
  </si>
  <si>
    <t>ME4JK158MRG117641</t>
  </si>
  <si>
    <t>3005/372351104/00/000</t>
  </si>
  <si>
    <t>Sharanayya Irayya Mathapati</t>
  </si>
  <si>
    <t>KA28HC2319</t>
  </si>
  <si>
    <t>JC85EG1060621</t>
  </si>
  <si>
    <t>ME4JC859LMG019496</t>
  </si>
  <si>
    <t>3005/O/372332382/00/000</t>
  </si>
  <si>
    <t>27/12/2024</t>
  </si>
  <si>
    <t>26/12/2025</t>
  </si>
  <si>
    <t>Janaki S</t>
  </si>
  <si>
    <t>JK13EG7273212</t>
  </si>
  <si>
    <t>ME4JK13DLRG081519</t>
  </si>
  <si>
    <t>3005/372348873/00/000</t>
  </si>
  <si>
    <t>Sumeeta Chavan</t>
  </si>
  <si>
    <t>JK15EG7114636</t>
  </si>
  <si>
    <t>ME4JK158MRG114517</t>
  </si>
  <si>
    <t>3005/372350166/00/000</t>
  </si>
  <si>
    <t>Yalagonda S Biradar</t>
  </si>
  <si>
    <t>JK15EG7037858</t>
  </si>
  <si>
    <t>ME4JK158HRG037693</t>
  </si>
  <si>
    <t>3005/372350561/00/000</t>
  </si>
  <si>
    <t>Aniketan K V</t>
  </si>
  <si>
    <t>KA28HD5619</t>
  </si>
  <si>
    <t>JF91EG7291569</t>
  </si>
  <si>
    <t>ME4JF91AGNG290987</t>
  </si>
  <si>
    <t>3005/O/372402462/00/B00</t>
  </si>
  <si>
    <t>Naseer Mujawar</t>
  </si>
  <si>
    <t>JF98EG5063249</t>
  </si>
  <si>
    <t>ME4JF98HLRG030184</t>
  </si>
  <si>
    <t>3005/372330253/00/000</t>
  </si>
  <si>
    <t>Anand Bairamadagi</t>
  </si>
  <si>
    <t>KA28HG9138</t>
  </si>
  <si>
    <t>JC89EG3020087</t>
  </si>
  <si>
    <t>ME4JC899KPG019827</t>
  </si>
  <si>
    <t>3005/O/372337640/00/B00</t>
  </si>
  <si>
    <t>Dadapir Teradal</t>
  </si>
  <si>
    <t>JF98EW6070566</t>
  </si>
  <si>
    <t>ME4JF98JLRW058173</t>
  </si>
  <si>
    <t>3005/372521588/00/000</t>
  </si>
  <si>
    <t>Amit Hosamani</t>
  </si>
  <si>
    <t>JF98EG5055782</t>
  </si>
  <si>
    <t>ME4JF98HKRG026834</t>
  </si>
  <si>
    <t>3005/372348566/00/000</t>
  </si>
  <si>
    <t>Savitri Sangappa Siddannavar</t>
  </si>
  <si>
    <t>JF98EG6111541</t>
  </si>
  <si>
    <t>ME4JF98JKRG092443</t>
  </si>
  <si>
    <t>3005/372455818/00/000</t>
  </si>
  <si>
    <t>Prasad Pawar</t>
  </si>
  <si>
    <t>JK13EG7262226</t>
  </si>
  <si>
    <t>ME4JK13CLRG183137</t>
  </si>
  <si>
    <t>3005/372328252/00/000</t>
  </si>
  <si>
    <t>MAHESH BASAPPA MUDHOL</t>
  </si>
  <si>
    <t>JK15EG7038198</t>
  </si>
  <si>
    <t>ME4JK158HRG038133</t>
  </si>
  <si>
    <t>3005/371802983/00/000</t>
  </si>
  <si>
    <t>ARUN SHIVANANDA  MOTI</t>
  </si>
  <si>
    <t>JK13EG7262355</t>
  </si>
  <si>
    <t>ME4JK13CLRG183256</t>
  </si>
  <si>
    <t>3005/371834070/00/000</t>
  </si>
  <si>
    <t>Suma Meti</t>
  </si>
  <si>
    <t>KA29EK3679</t>
  </si>
  <si>
    <t>JF98EG1118129</t>
  </si>
  <si>
    <t>ME4JF984HMG084426</t>
  </si>
  <si>
    <t>3005/O/371787410/00/B00</t>
  </si>
  <si>
    <t>Shivaraj Shivappa Benakatti</t>
  </si>
  <si>
    <t>JK13EG7261888</t>
  </si>
  <si>
    <t>ME4JK13CLRG183139</t>
  </si>
  <si>
    <t>3005/371798233/00/000</t>
  </si>
  <si>
    <t>Bhimappa S Choudari</t>
  </si>
  <si>
    <t>AF281003762</t>
  </si>
  <si>
    <t>MB8EA12MLR8234390</t>
  </si>
  <si>
    <t>3005/372332068/00/000</t>
  </si>
  <si>
    <t>Ramesh Deshpande</t>
  </si>
  <si>
    <t>AF218225263</t>
  </si>
  <si>
    <t>MB8DP12PLR8C82975</t>
  </si>
  <si>
    <t>3005/372426028/00/000</t>
  </si>
  <si>
    <t>Kamarunisa Umarfaruq Bilwar</t>
  </si>
  <si>
    <t>AF213868272</t>
  </si>
  <si>
    <t>MB8DP12PLR8C53517</t>
  </si>
  <si>
    <t>3005/372482672/00/000</t>
  </si>
  <si>
    <t>RANJIT MAHADEVI HANCHANAL</t>
  </si>
  <si>
    <t>AF21382914</t>
  </si>
  <si>
    <t>MB8DP12PLR8C81462</t>
  </si>
  <si>
    <t>3005/371831304/00/000</t>
  </si>
  <si>
    <t>ASLAM CHAND SHEKH</t>
  </si>
  <si>
    <t>AF218232601</t>
  </si>
  <si>
    <t>MB8EA112MR8403868</t>
  </si>
  <si>
    <t>3005/371819698/00/000</t>
  </si>
  <si>
    <t>Vilas R</t>
  </si>
  <si>
    <t>AF213883869</t>
  </si>
  <si>
    <t>MB8DP12PLR8C82311</t>
  </si>
  <si>
    <t>3005/371824916/00/000</t>
  </si>
  <si>
    <t>Rudrappa Biradar</t>
  </si>
  <si>
    <t>ACCESS 125 CBS FI</t>
  </si>
  <si>
    <t>AF213882280</t>
  </si>
  <si>
    <t>MB8DP12PLR8C80072</t>
  </si>
  <si>
    <t>3005/371794279/00/000</t>
  </si>
  <si>
    <t>Venkatesh Maralbhavi</t>
  </si>
  <si>
    <t>AF213883337</t>
  </si>
  <si>
    <t>MB8DP12PLR8C81843</t>
  </si>
  <si>
    <t>3005/371805093/00/000</t>
  </si>
  <si>
    <t>AMIT  BIRADAR</t>
  </si>
  <si>
    <t>KA28HH4933</t>
  </si>
  <si>
    <t>AF213462499</t>
  </si>
  <si>
    <t>MB8DP12PMP8571286</t>
  </si>
  <si>
    <t>3005/O/371796649/00/000</t>
  </si>
  <si>
    <t>REVANASIDDAPPA C NIMBALE</t>
  </si>
  <si>
    <t>AF215414293</t>
  </si>
  <si>
    <t>MB8DP12PLR8C83176</t>
  </si>
  <si>
    <t>3005/371804441/00/000</t>
  </si>
  <si>
    <t>KUMAR P HATTI</t>
  </si>
  <si>
    <t>E20ARH52972</t>
  </si>
  <si>
    <t>MD2C59209RAH35354</t>
  </si>
  <si>
    <t>3005/371792740/00/000</t>
  </si>
  <si>
    <t>OG-25-1316-1826-00018975</t>
  </si>
  <si>
    <t>OG-25-1316-1826-00018978</t>
  </si>
  <si>
    <t>OG-25-1316-1826-00018987</t>
  </si>
  <si>
    <t>OG-25-1316-1826-00019039</t>
  </si>
  <si>
    <t>OG-25-1316-1826-00019061</t>
  </si>
  <si>
    <t>OG-25-1316-1826-00019083</t>
  </si>
  <si>
    <t>OG-25-1316-1826-00019146</t>
  </si>
  <si>
    <t>OG-25-1316-1826-00019154</t>
  </si>
  <si>
    <t>OG-25-1316-1826-00019157</t>
  </si>
  <si>
    <t>OG-25-1316-1826-00019202</t>
  </si>
  <si>
    <t>OG-25-1316-1826-00019211</t>
  </si>
  <si>
    <t>OG-25-1316-1826-00019214</t>
  </si>
  <si>
    <t>OG-25-1316-1826-00019230</t>
  </si>
  <si>
    <t>OG-25-1316-1826-00019237</t>
  </si>
  <si>
    <t>OG-25-1316-1826-00019238</t>
  </si>
  <si>
    <t>OG-25-1316-1826-00019295</t>
  </si>
  <si>
    <t>OG-25-1316-1826-00019320</t>
  </si>
  <si>
    <t>OG-25-1316-1826-00019321</t>
  </si>
  <si>
    <t>MOHD SAMIM</t>
  </si>
  <si>
    <t>KULDEEP</t>
  </si>
  <si>
    <t>SAMEEM AHMAD</t>
  </si>
  <si>
    <t>PARSHANT</t>
  </si>
  <si>
    <t>ATUL KUMAR</t>
  </si>
  <si>
    <t>VIKASH VERMA</t>
  </si>
  <si>
    <t>RAMLAL KUSHWAH</t>
  </si>
  <si>
    <t>SHAKEEL</t>
  </si>
  <si>
    <t>TILAKRAM</t>
  </si>
  <si>
    <t>KASHMIRA DEVI</t>
  </si>
  <si>
    <t>RINKU</t>
  </si>
  <si>
    <t>NAIYANSI</t>
  </si>
  <si>
    <t>VEER BHAN</t>
  </si>
  <si>
    <t>SANJAY KUMAR</t>
  </si>
  <si>
    <t>SUDHEER KUMAR</t>
  </si>
  <si>
    <t>RACHNA DEVI</t>
  </si>
  <si>
    <t>AJAY SINGH</t>
  </si>
  <si>
    <t>JC942LRD200514</t>
  </si>
  <si>
    <t>ME4JC942LRD200514</t>
  </si>
  <si>
    <t>JC94ED2107759</t>
  </si>
  <si>
    <t>ME4JC942LRD200384</t>
  </si>
  <si>
    <t>JC94ED2057162</t>
  </si>
  <si>
    <t>ME4JC941JRD089799</t>
  </si>
  <si>
    <t>JC94EG2260196</t>
  </si>
  <si>
    <t>ME4JC942KRG591047</t>
  </si>
  <si>
    <t>JC94ED2107451</t>
  </si>
  <si>
    <t>ME4JC944LRD043903</t>
  </si>
  <si>
    <t>JC94ED2107665</t>
  </si>
  <si>
    <t>ME4JC942LRD200389</t>
  </si>
  <si>
    <t>HA11EBR9A13376</t>
  </si>
  <si>
    <t>MBLHAC049R9A35023</t>
  </si>
  <si>
    <t>JC94EG2252354</t>
  </si>
  <si>
    <t>ME4JC941KRG302573</t>
  </si>
  <si>
    <t>HC15EG431544</t>
  </si>
  <si>
    <t>ME4HC152KRG431188</t>
  </si>
  <si>
    <t>JC94EG2116389</t>
  </si>
  <si>
    <t>ME4JC941HRG263085</t>
  </si>
  <si>
    <t>JC94EG2254569</t>
  </si>
  <si>
    <t>ME4JC942KRG588610</t>
  </si>
  <si>
    <t>HC15EG1441736</t>
  </si>
  <si>
    <t>ME4HC152KRG441382</t>
  </si>
  <si>
    <t>JC94EG2282667</t>
  </si>
  <si>
    <t>ME4JC942KRG602904</t>
  </si>
  <si>
    <t>JC94EG2328124</t>
  </si>
  <si>
    <t>ME4JC942LRG633043</t>
  </si>
  <si>
    <t>JC94ED2107949</t>
  </si>
  <si>
    <t>ME4JC942LRD200553</t>
  </si>
  <si>
    <t>JC94EG2281223</t>
  </si>
  <si>
    <t>ME4JC941KRG310276</t>
  </si>
  <si>
    <t>JC94EG2194395</t>
  </si>
  <si>
    <t>ME4JC943JRG058861</t>
  </si>
  <si>
    <t>JC88EG3039390</t>
  </si>
  <si>
    <t>ME4JC88DERG017848</t>
  </si>
  <si>
    <t>OG-25-1316-1826-00018963</t>
  </si>
  <si>
    <t>OG-25-1316-1826-00018965</t>
  </si>
  <si>
    <t>OG-25-1316-1826-00018977</t>
  </si>
  <si>
    <t>OG-25-1316-1826-00018995</t>
  </si>
  <si>
    <t>OG-25-1316-1826-00018996</t>
  </si>
  <si>
    <t>OG-25-1316-1826-00018999</t>
  </si>
  <si>
    <t>OG-25-1316-1826-00019000</t>
  </si>
  <si>
    <t>OG-25-1316-1826-00019003</t>
  </si>
  <si>
    <t>OG-25-1316-1826-00019005</t>
  </si>
  <si>
    <t>OG-25-1316-1826-00019006</t>
  </si>
  <si>
    <t>OG-25-1316-1826-00019007</t>
  </si>
  <si>
    <t>OG-25-1316-1826-00019011</t>
  </si>
  <si>
    <t>OG-25-1316-1826-00019013</t>
  </si>
  <si>
    <t>OG-25-1316-1826-00019033</t>
  </si>
  <si>
    <t>OG-25-1316-1826-00019041</t>
  </si>
  <si>
    <t>OG-25-1316-1826-00019048</t>
  </si>
  <si>
    <t>OG-25-1316-1826-00019088</t>
  </si>
  <si>
    <t>OG-25-1316-1826-00019096</t>
  </si>
  <si>
    <t>OG-25-1316-1826-00019097</t>
  </si>
  <si>
    <t>OG-25-1316-1826-00019113</t>
  </si>
  <si>
    <t>OG-25-1316-1826-00019134</t>
  </si>
  <si>
    <t>OG-25-1316-1826-00019138</t>
  </si>
  <si>
    <t>OG-25-1316-1826-00019145</t>
  </si>
  <si>
    <t>OG-25-1316-1826-00019153</t>
  </si>
  <si>
    <t>OG-25-1316-1826-00019155</t>
  </si>
  <si>
    <t>OG-25-1316-1826-00019156</t>
  </si>
  <si>
    <t>OG-25-1316-1826-00019212</t>
  </si>
  <si>
    <t>OG-25-1316-1826-00019253</t>
  </si>
  <si>
    <t>OG-25-1316-1826-00019256</t>
  </si>
  <si>
    <t>OG-25-1316-1826-00019261</t>
  </si>
  <si>
    <t>OG-25-1316-1826-00019264</t>
  </si>
  <si>
    <t>OG-25-1316-1826-00019288</t>
  </si>
  <si>
    <t>OG-25-1316-1826-00019314</t>
  </si>
  <si>
    <t>OG-25-1316-1826-00019317</t>
  </si>
  <si>
    <t>ANJUM FATHIMA ZAIDI</t>
  </si>
  <si>
    <t>HAJERA FATIMA</t>
  </si>
  <si>
    <t>MOHD RIYAZ</t>
  </si>
  <si>
    <t>A KRISHNAIAH</t>
  </si>
  <si>
    <t>M SULTAN AHAMED</t>
  </si>
  <si>
    <t>SHAIK SOHAIL</t>
  </si>
  <si>
    <t>SHABBER HUSSAIN</t>
  </si>
  <si>
    <t>SHAIK AMAR BAIZED</t>
  </si>
  <si>
    <t>BATTU SRINIVAS</t>
  </si>
  <si>
    <t>SHAIK HASAN</t>
  </si>
  <si>
    <t>IRFAN BIN KHALID</t>
  </si>
  <si>
    <t>VADDE MALLESH</t>
  </si>
  <si>
    <t>ARKALA VARALAXMI</t>
  </si>
  <si>
    <t>MD SHAMSIR ALI</t>
  </si>
  <si>
    <t>RAGULAPALLI MALLESHAM</t>
  </si>
  <si>
    <t>KUMMERA MADAVI</t>
  </si>
  <si>
    <t>CH MAHESHWAR</t>
  </si>
  <si>
    <t>ZEBA UNNISA</t>
  </si>
  <si>
    <t>MUBARAK KHAN</t>
  </si>
  <si>
    <t>MASURI LAVANYA</t>
  </si>
  <si>
    <t>MOHD RAJAULLAH</t>
  </si>
  <si>
    <t>GOGULA VENKATESH</t>
  </si>
  <si>
    <t>BUSIRAJU KIRAN KUMAR</t>
  </si>
  <si>
    <t>MR SOORAJ</t>
  </si>
  <si>
    <t>P RAJESH</t>
  </si>
  <si>
    <t>HEMANT SONI</t>
  </si>
  <si>
    <t>BABURAM PORNA</t>
  </si>
  <si>
    <t>DASARI PAVAN KUMAR</t>
  </si>
  <si>
    <t>PEDDACHERAKA YOGI</t>
  </si>
  <si>
    <t>CHADALAPAKA SRIHARSHA</t>
  </si>
  <si>
    <t>THOTA AKHILESH</t>
  </si>
  <si>
    <t>YAMJALA YADAIAH</t>
  </si>
  <si>
    <t>SARA BEGUM</t>
  </si>
  <si>
    <t>PULSAR N 150</t>
  </si>
  <si>
    <t>PULSAR 160</t>
  </si>
  <si>
    <t>AVENGER 160</t>
  </si>
  <si>
    <t>SIDDIPET</t>
  </si>
  <si>
    <t>MEDAK</t>
  </si>
  <si>
    <t>MAHABUB NAGAR</t>
  </si>
  <si>
    <t>JLXCRH88946</t>
  </si>
  <si>
    <t>MD2A36FX8RCH28936</t>
  </si>
  <si>
    <t>DHXCRH07322</t>
  </si>
  <si>
    <t>MD2A11CX5RCH79923</t>
  </si>
  <si>
    <t>DHXCRF26636</t>
  </si>
  <si>
    <t>MD2A11CX5RCF51761</t>
  </si>
  <si>
    <t>DHXWRH67298</t>
  </si>
  <si>
    <t>MD2B68BX7RWH03019</t>
  </si>
  <si>
    <t>DHXCRD07931</t>
  </si>
  <si>
    <t>MD2A11CXXRCD34707</t>
  </si>
  <si>
    <t>DHXCRG48492</t>
  </si>
  <si>
    <t>MD2A11CX4RCG72099</t>
  </si>
  <si>
    <t>DHXCRG02347</t>
  </si>
  <si>
    <t>MD2A11CX2RCH77577</t>
  </si>
  <si>
    <t>DYXWRG98397</t>
  </si>
  <si>
    <t>MD2B85AX7RWG30373</t>
  </si>
  <si>
    <t>DHXCRH07008</t>
  </si>
  <si>
    <t>MD2A11CX1RCH79790</t>
  </si>
  <si>
    <t>DHXWRH59690</t>
  </si>
  <si>
    <t>MD2B68BX2RWH30418</t>
  </si>
  <si>
    <t>DKXCRH48197</t>
  </si>
  <si>
    <t>MD2A13EX3RCH78181</t>
  </si>
  <si>
    <t>PDXCRJ51562</t>
  </si>
  <si>
    <t>MD2C41CX0RCJ74673</t>
  </si>
  <si>
    <t>DHXWRC80330</t>
  </si>
  <si>
    <t>MD2B68BX9RWC27324</t>
  </si>
  <si>
    <t>DHXWRH59771</t>
  </si>
  <si>
    <t>MD2B68BX3RWH30122</t>
  </si>
  <si>
    <t>DHXWRH59695</t>
  </si>
  <si>
    <t>MD2B68BX5RWH30414</t>
  </si>
  <si>
    <t>DHXCRH14339</t>
  </si>
  <si>
    <t>MD2A11CX0RCH10492</t>
  </si>
  <si>
    <t>DHXWRH69727</t>
  </si>
  <si>
    <t>MD2B68BX7RWJ05333</t>
  </si>
  <si>
    <t>PFXWRH87414</t>
  </si>
  <si>
    <t>MD2B63AX1RWH31810</t>
  </si>
  <si>
    <t>DHXWRH67664</t>
  </si>
  <si>
    <t>MD2B68BXXRWH03015</t>
  </si>
  <si>
    <t>DHXCRG44523</t>
  </si>
  <si>
    <t>MD2A11CX9RCH79696</t>
  </si>
  <si>
    <t>PDXCRH88088</t>
  </si>
  <si>
    <t>MD2B54DX6RCH08576</t>
  </si>
  <si>
    <t>DHXWRH69996</t>
  </si>
  <si>
    <t>MD2B68BX1RWJ05389</t>
  </si>
  <si>
    <t>PDXCRH88149</t>
  </si>
  <si>
    <t>MD2B54DX6RCH08593</t>
  </si>
  <si>
    <t>DHXCRH19103</t>
  </si>
  <si>
    <t>MD2A11CX9RCH13892</t>
  </si>
  <si>
    <t>DYXWRH99527</t>
  </si>
  <si>
    <t>MD2B85AX1RWH32641</t>
  </si>
  <si>
    <t>JEXCRE87877</t>
  </si>
  <si>
    <t>MD2A92DXXRCE65892</t>
  </si>
  <si>
    <t>DYXWRH99531</t>
  </si>
  <si>
    <t>MD2B85AX3RWH32642</t>
  </si>
  <si>
    <t>JLXCRF54473</t>
  </si>
  <si>
    <t>MD2A36FX6RCF20618</t>
  </si>
  <si>
    <t>DHXPRE32879</t>
  </si>
  <si>
    <t>MD2A11CX7RPE41450</t>
  </si>
  <si>
    <t>JEXCRL53706</t>
  </si>
  <si>
    <t>MD2B72BX7RCL76663</t>
  </si>
  <si>
    <t>DHXCRJ21216</t>
  </si>
  <si>
    <t>MD2A11CX5RCJ15750</t>
  </si>
  <si>
    <t>PDXCRH49020</t>
  </si>
  <si>
    <t>MD2B57CX2RCH50648</t>
  </si>
  <si>
    <t>PDXCRH88163</t>
  </si>
  <si>
    <t>MD2B54DX2RCH08588</t>
  </si>
  <si>
    <t>PFXWRF85320</t>
  </si>
  <si>
    <t>MD2C21AX9RWF26806</t>
  </si>
  <si>
    <t>SRIKANTA KUMAR MALIK</t>
  </si>
  <si>
    <t>A4K1783203</t>
  </si>
  <si>
    <t>MBX000AWF3K460002</t>
  </si>
  <si>
    <t>POCMVPC0100151954</t>
  </si>
  <si>
    <t>BIJAYA KUMAR PRADHAN</t>
  </si>
  <si>
    <t>A4G1749520</t>
  </si>
  <si>
    <t>MBX000AWF3G430201</t>
  </si>
  <si>
    <t>POCMVPC0100151953</t>
  </si>
  <si>
    <t>Bibhubrata NAYAK</t>
  </si>
  <si>
    <t>Ape&amp;City+ CNG</t>
  </si>
  <si>
    <t>AMBCSJ33021049</t>
  </si>
  <si>
    <t>MBX0009ZF3K464742</t>
  </si>
  <si>
    <t>POCMVPC0100152970</t>
  </si>
  <si>
    <t>RAMDIN .</t>
  </si>
  <si>
    <t>JC94ED2102038</t>
  </si>
  <si>
    <t>ME4JC941LRD100476</t>
  </si>
  <si>
    <t>OG-25-1316-1826-00019475</t>
  </si>
  <si>
    <t>MR JITENDRA KUMAR</t>
  </si>
  <si>
    <t>UP25BB1848</t>
  </si>
  <si>
    <t>0802003124P114660157</t>
  </si>
  <si>
    <t>HA10ENEHA83122</t>
  </si>
  <si>
    <t>MBLHA10A6EHA60815</t>
  </si>
  <si>
    <t>MR SHANI</t>
  </si>
  <si>
    <t>MONTRA ELECTRIC</t>
  </si>
  <si>
    <t>T4810D112409050048</t>
  </si>
  <si>
    <t>P60L2412200003952</t>
  </si>
  <si>
    <t>3004/372287325/00/000</t>
  </si>
  <si>
    <t>SUN MOTOR</t>
  </si>
  <si>
    <t>PUNIT</t>
  </si>
  <si>
    <t>T4810D112409030050</t>
  </si>
  <si>
    <t>P60L2412200003934</t>
  </si>
  <si>
    <t>3004/371141952/00/000</t>
  </si>
  <si>
    <t>MR MOHAMMAD IRFAN</t>
  </si>
  <si>
    <t>T4810D112409040014</t>
  </si>
  <si>
    <t>P60K2412200003593</t>
  </si>
  <si>
    <t>3004/371834979/00/000</t>
  </si>
  <si>
    <t>VIKRAM KUMAR</t>
  </si>
  <si>
    <t>2410S015538</t>
  </si>
  <si>
    <t>MBX0009TF3K461110</t>
  </si>
  <si>
    <t>3004/372523101/00/000</t>
  </si>
  <si>
    <t>MR VIRENDRA HANUK POPLAE</t>
  </si>
  <si>
    <t>UP65EN8564</t>
  </si>
  <si>
    <t>SLAVIA STYLE 1.0L TSI AT</t>
  </si>
  <si>
    <t>DTB076803</t>
  </si>
  <si>
    <t>MEXBPGPB0NG015480</t>
  </si>
  <si>
    <t>450100312410002288</t>
  </si>
  <si>
    <t>NEHA .</t>
  </si>
  <si>
    <t>UP42BL6022</t>
  </si>
  <si>
    <t>AE8NN2000248</t>
  </si>
  <si>
    <t>MD634BE83N2N00766</t>
  </si>
  <si>
    <t>D176840541</t>
  </si>
  <si>
    <t>FRIENDS HONDA</t>
  </si>
  <si>
    <t>Mr DR DINESH CHANDRA</t>
  </si>
  <si>
    <t>UP32JM6445</t>
  </si>
  <si>
    <t>FIGO ASPIRE Trend 1.5 TDCI</t>
  </si>
  <si>
    <t>HC75764/NA</t>
  </si>
  <si>
    <t>MAJZXXMTKZHC75764</t>
  </si>
  <si>
    <t>ABDUL NADEEM</t>
  </si>
  <si>
    <t>UP32GT7823</t>
  </si>
  <si>
    <t>ALTO 800 LXI (O)</t>
  </si>
  <si>
    <t>F8DN5580132</t>
  </si>
  <si>
    <t>MA3EUA61S00807918</t>
  </si>
  <si>
    <t>221113/31/2025/1391</t>
  </si>
  <si>
    <t>Mr. Rahul Rai</t>
  </si>
  <si>
    <t>UP32PC4366</t>
  </si>
  <si>
    <t>SONET G1.0T IMT HTK PLUS</t>
  </si>
  <si>
    <t>G3LCPM875901</t>
  </si>
  <si>
    <t>MZBFB811LPN315328</t>
  </si>
  <si>
    <t>RICKY JAISWAL</t>
  </si>
  <si>
    <t>UP32LV9727</t>
  </si>
  <si>
    <t>SONET 1.2 HTK PLUS</t>
  </si>
  <si>
    <t>G4LFLV052241</t>
  </si>
  <si>
    <t>MZBFB812LLN037799</t>
  </si>
  <si>
    <t>3362/03833418/000/00</t>
  </si>
  <si>
    <t>RAMESWAR ACHARYA</t>
  </si>
  <si>
    <t>JA07ARR9H06695</t>
  </si>
  <si>
    <t>MBLJAW411R9H02055</t>
  </si>
  <si>
    <t>345300/31/2025/PRTL/245705</t>
  </si>
  <si>
    <t>DEBEN MOTOR</t>
  </si>
  <si>
    <t>SANJAY DAS</t>
  </si>
  <si>
    <t>HA11E8R4K15679</t>
  </si>
  <si>
    <t>MBLHAW223R4K04069</t>
  </si>
  <si>
    <t>345300/31/2025/PRTL/245781</t>
  </si>
  <si>
    <t>Mr AKHILESH</t>
  </si>
  <si>
    <t>UP54AM8595</t>
  </si>
  <si>
    <t>BOLERO SLE BS IV</t>
  </si>
  <si>
    <t>GHA4M63193</t>
  </si>
  <si>
    <t>MA1PL2GHKB5A62393</t>
  </si>
  <si>
    <t>45010031246760004983</t>
  </si>
  <si>
    <t>MANJU DEVI</t>
  </si>
  <si>
    <t>Ms SHRI ASSOCIATES</t>
  </si>
  <si>
    <t>NAGALAND</t>
  </si>
  <si>
    <t>SIGNA 2830.K</t>
  </si>
  <si>
    <t>B5.6B62220D02142L6442381</t>
  </si>
  <si>
    <t>MAT797081R1N30758</t>
  </si>
  <si>
    <t>45010031246360004996</t>
  </si>
  <si>
    <t>Ms MUSKAN ASSOCIATES</t>
  </si>
  <si>
    <t>SIGNA 2823 2823 T BSVI</t>
  </si>
  <si>
    <t>MAT797081R1N30759</t>
  </si>
  <si>
    <t>45010031246360004997</t>
  </si>
  <si>
    <t>Mr CHANDRASEKHAR GANESWAR PATNAIK</t>
  </si>
  <si>
    <t>OR02AG9421</t>
  </si>
  <si>
    <t>SANTRO Xing &amp; XL</t>
  </si>
  <si>
    <t>G4HG5M612355</t>
  </si>
  <si>
    <t>MALAA51HR5M689303G</t>
  </si>
  <si>
    <t>POPMCAR00101233596</t>
  </si>
  <si>
    <t>MR. RASIDUL HASAN</t>
  </si>
  <si>
    <t>M6VGEVERA24J08447</t>
  </si>
  <si>
    <t>108041/31/25/003553</t>
  </si>
  <si>
    <t>MR. RUDAL PRASAD</t>
  </si>
  <si>
    <t>AVL ELECTRIC VEHICLE</t>
  </si>
  <si>
    <t>CAPTAIN E CART</t>
  </si>
  <si>
    <t>YF850/YF0073</t>
  </si>
  <si>
    <t>MD9AVLDL2KH238073</t>
  </si>
  <si>
    <t>108041/31/25/003554</t>
  </si>
  <si>
    <t>OM ENTERPRISES</t>
  </si>
  <si>
    <t>MR. AYODHYA PRASAD</t>
  </si>
  <si>
    <t>YF850/YF0049</t>
  </si>
  <si>
    <t>MD9AVLDL2HH238049</t>
  </si>
  <si>
    <t>108041/31/25/003555</t>
  </si>
  <si>
    <t>LAKSHMI SHANKAR</t>
  </si>
  <si>
    <t>E30WRH49673</t>
  </si>
  <si>
    <t>MD2B94306RWH67330</t>
  </si>
  <si>
    <t>3004/372592696/00/000</t>
  </si>
  <si>
    <t>ABS171223898</t>
  </si>
  <si>
    <t>BHAGWAT RAM</t>
  </si>
  <si>
    <t>E30WRH49748</t>
  </si>
  <si>
    <t>MD2B94301RWH67350</t>
  </si>
  <si>
    <t>3004/372598154/00/000</t>
  </si>
  <si>
    <t>ABS171223911</t>
  </si>
  <si>
    <t>ROHIT</t>
  </si>
  <si>
    <t>E30WRH50499</t>
  </si>
  <si>
    <t>MD2B94300RWH67999</t>
  </si>
  <si>
    <t>3004/372600990/00/000</t>
  </si>
  <si>
    <t>ABS171223913</t>
  </si>
  <si>
    <t>SEEPENDRA SINGH</t>
  </si>
  <si>
    <t>E30WRJ53498</t>
  </si>
  <si>
    <t>MD2B94301RWJ70311</t>
  </si>
  <si>
    <t>3004/372581258/00/000</t>
  </si>
  <si>
    <t>ABS171223894</t>
  </si>
  <si>
    <t>GYANENDRA SINGH</t>
  </si>
  <si>
    <t>AZXWRH47431</t>
  </si>
  <si>
    <t>MD2B47AX6RWH54240</t>
  </si>
  <si>
    <t>POCMVPC0100154158</t>
  </si>
  <si>
    <t>ABS171223891</t>
  </si>
  <si>
    <t>AMIT KUMAR MAURYA</t>
  </si>
  <si>
    <t>630WRM4984</t>
  </si>
  <si>
    <t>MD2B94305RWH67402</t>
  </si>
  <si>
    <t>3004/372592883/00/000</t>
  </si>
  <si>
    <t>ABS171223899</t>
  </si>
  <si>
    <t>2311S023291</t>
  </si>
  <si>
    <t>MBX0009TF2L352378</t>
  </si>
  <si>
    <t>3004/372612398/00/000</t>
  </si>
  <si>
    <t>JASS MOTO FAB LLP</t>
  </si>
  <si>
    <t>RAM SEVAK SAINI</t>
  </si>
  <si>
    <t>UP32FJ3756</t>
  </si>
  <si>
    <t>CELERIO ZXI</t>
  </si>
  <si>
    <t>K10BN7325990</t>
  </si>
  <si>
    <t>MA3ETDE1S00107249</t>
  </si>
  <si>
    <t>3001/A/372591815/00/B00</t>
  </si>
  <si>
    <t>PRIYANSHU</t>
  </si>
  <si>
    <t>NL01AB9054</t>
  </si>
  <si>
    <t>PRO 5016R</t>
  </si>
  <si>
    <t>E624CDJC203442</t>
  </si>
  <si>
    <t>MC2T1RRF0JC008991</t>
  </si>
  <si>
    <t>0802003124P114695113</t>
  </si>
  <si>
    <t>PUSHPENDRA MISHRA</t>
  </si>
  <si>
    <t>THANE</t>
  </si>
  <si>
    <t>MH04GZ1180</t>
  </si>
  <si>
    <t>GRAND i10/1.2 ASTA</t>
  </si>
  <si>
    <t>G4LAFM675980</t>
  </si>
  <si>
    <t>MALA851CLFM282255</t>
  </si>
  <si>
    <t>D178428728</t>
  </si>
  <si>
    <t>AHMED ALI</t>
  </si>
  <si>
    <t>UP32DD3225</t>
  </si>
  <si>
    <t>HA10EDAGC68913</t>
  </si>
  <si>
    <t>GC37474</t>
  </si>
  <si>
    <t>D178343522</t>
  </si>
  <si>
    <t>SATYARAM PAL</t>
  </si>
  <si>
    <t>JC94EG2341714</t>
  </si>
  <si>
    <t>ME4JC944LRG128317</t>
  </si>
  <si>
    <t>OG-25-1316-1826-00019527</t>
  </si>
  <si>
    <t>RAM LAKHAN</t>
  </si>
  <si>
    <t>JK15ED7101471</t>
  </si>
  <si>
    <t>ME4JK158MRD101397</t>
  </si>
  <si>
    <t>OG-25-1316-1826-00019507</t>
  </si>
  <si>
    <t>MR ASHOK</t>
  </si>
  <si>
    <t>ATUL AUTO</t>
  </si>
  <si>
    <t>GEM</t>
  </si>
  <si>
    <t>CGS21K04222</t>
  </si>
  <si>
    <t>MCG61RACGA2294091</t>
  </si>
  <si>
    <t>POCMVGC0100094793</t>
  </si>
  <si>
    <t>MRS. RENU DEVI</t>
  </si>
  <si>
    <t>TUK INDUSTRIES</t>
  </si>
  <si>
    <t>E KRANTI GAJRAJ</t>
  </si>
  <si>
    <t>TUKM2435</t>
  </si>
  <si>
    <t>M6DTUKRED24102435</t>
  </si>
  <si>
    <t>108041/31/25/003561</t>
  </si>
  <si>
    <t>KAMLA ENTERPRISES</t>
  </si>
  <si>
    <t>BADSHAH ELECTRIC</t>
  </si>
  <si>
    <t>HCIM38943</t>
  </si>
  <si>
    <t>M5PHCRBU24K038943</t>
  </si>
  <si>
    <t>3004/372627586/00/000</t>
  </si>
  <si>
    <t>MEENA</t>
  </si>
  <si>
    <t>00314</t>
  </si>
  <si>
    <t>M21BAXUP24K000314</t>
  </si>
  <si>
    <t>3004/372638669/00/000</t>
  </si>
  <si>
    <t>PREM CHANDRA</t>
  </si>
  <si>
    <t>HCIM39418</t>
  </si>
  <si>
    <t>M5PHCRBU24K039418</t>
  </si>
  <si>
    <t>3004/372618736/00/000</t>
  </si>
  <si>
    <t>SUNIL KUMAR</t>
  </si>
  <si>
    <t>E3807067</t>
  </si>
  <si>
    <t>T053704504CN</t>
  </si>
  <si>
    <t>3008/372632949/00/000</t>
  </si>
  <si>
    <t>PREM SHANKAR</t>
  </si>
  <si>
    <t>E3811817</t>
  </si>
  <si>
    <t>T053708397DN</t>
  </si>
  <si>
    <t>3008/372633257/00/000</t>
  </si>
  <si>
    <t>ASHFAQ ALI</t>
  </si>
  <si>
    <t>E3815960</t>
  </si>
  <si>
    <t>T053711865EN</t>
  </si>
  <si>
    <t>3008/372633648/00/000</t>
  </si>
  <si>
    <t>E3783037</t>
  </si>
  <si>
    <t>T053686600LN</t>
  </si>
  <si>
    <t>3008/372634514/00/000</t>
  </si>
  <si>
    <t>E3833726</t>
  </si>
  <si>
    <t>T053726109HN</t>
  </si>
  <si>
    <t>3008/372635054/00/000</t>
  </si>
  <si>
    <t>MOHAMMAD ISTIYAK ALAM</t>
  </si>
  <si>
    <t>275 DI TUXP PLUS PS</t>
  </si>
  <si>
    <t>RRD5HEN1678</t>
  </si>
  <si>
    <t>MBNGAAEKURRD05096</t>
  </si>
  <si>
    <t>D178444418</t>
  </si>
  <si>
    <t>KAILASH YADAV</t>
  </si>
  <si>
    <t>RRD4VDN4038</t>
  </si>
  <si>
    <t>MBNRAACBARRD07751</t>
  </si>
  <si>
    <t>D178424197</t>
  </si>
  <si>
    <t>KANHAIYA YADAV</t>
  </si>
  <si>
    <t>ARJUN 605 DI ULTRA MS</t>
  </si>
  <si>
    <t>NRH2UXE0252</t>
  </si>
  <si>
    <t>MBNBEBDY5RNH01293</t>
  </si>
  <si>
    <t>D178414979</t>
  </si>
  <si>
    <t>Mrs SARITA ANAND</t>
  </si>
  <si>
    <t>UP53BB6391</t>
  </si>
  <si>
    <t>FIESTA CLASSIC CLXI 1.4 TDCI</t>
  </si>
  <si>
    <t>CD11114</t>
  </si>
  <si>
    <t>MAJBXXMRTBCD11114</t>
  </si>
  <si>
    <t>45010031246760005016</t>
  </si>
  <si>
    <t>SCHOOL BUS</t>
  </si>
  <si>
    <t>COLLEGE OF NURSING INST. OF PARAMED</t>
  </si>
  <si>
    <t>UP33AT7887</t>
  </si>
  <si>
    <t>FORCE</t>
  </si>
  <si>
    <t>TEMPO TRAVELLER/DIESEL/Closed/BUS</t>
  </si>
  <si>
    <t>BUS</t>
  </si>
  <si>
    <t>D68001270</t>
  </si>
  <si>
    <t>MC1E4FMA8JP008075</t>
  </si>
  <si>
    <t>Mr MOHD IRAFAN KHAN</t>
  </si>
  <si>
    <t>UP70DL5132</t>
  </si>
  <si>
    <t>ERTIGA VDI</t>
  </si>
  <si>
    <t>MPV</t>
  </si>
  <si>
    <t>MA3FLEB1S00400985</t>
  </si>
  <si>
    <t>45010031246760005012</t>
  </si>
  <si>
    <t>DEEPAK SHUKLA</t>
  </si>
  <si>
    <t>SUSHEEL KUMAR</t>
  </si>
  <si>
    <t>ETAWAH</t>
  </si>
  <si>
    <t>UP70DP2572</t>
  </si>
  <si>
    <t>ACHIEVER</t>
  </si>
  <si>
    <t>KC10EFGGH02111</t>
  </si>
  <si>
    <t>MBLKC10ETGGH02093</t>
  </si>
  <si>
    <t>201620070124701056800000</t>
  </si>
  <si>
    <t>MR CHANDRAJEET YADAV</t>
  </si>
  <si>
    <t>UP32DN4337</t>
  </si>
  <si>
    <t>275IDI07HYYSF7550</t>
  </si>
  <si>
    <t>MAT445057BZH74130</t>
  </si>
  <si>
    <t>D178423146</t>
  </si>
  <si>
    <t>AKSHAY NAIR A</t>
  </si>
  <si>
    <t>KARAKKAD</t>
  </si>
  <si>
    <t>KL30K7800</t>
  </si>
  <si>
    <t>G3 LCPM008442</t>
  </si>
  <si>
    <t>MALBK511VPM270794</t>
  </si>
  <si>
    <t>76250231242000025270</t>
  </si>
  <si>
    <t>RESHMI A R </t>
  </si>
  <si>
    <t>KL22M2928 </t>
  </si>
  <si>
    <t>ASPIRE 1.5 TDC</t>
  </si>
  <si>
    <t>JA44252</t>
  </si>
  <si>
    <t>MAJZXXMTKZJA44252</t>
  </si>
  <si>
    <t xml:space="preserve">201150030124701120001000  </t>
  </si>
  <si>
    <t>LOUSIOUS</t>
  </si>
  <si>
    <t>KL32Q0556</t>
  </si>
  <si>
    <t>G3 LCKM908106</t>
  </si>
  <si>
    <t>MALFC81ALKM061858</t>
  </si>
  <si>
    <t>76250231240300025229</t>
  </si>
  <si>
    <t>ANIL KUMAR G</t>
  </si>
  <si>
    <t>KL03AH0287</t>
  </si>
  <si>
    <t>DU MA54148</t>
  </si>
  <si>
    <t>MEXM23D2XRT023250</t>
  </si>
  <si>
    <t>76250231242000025320</t>
  </si>
  <si>
    <t>BIJU CV</t>
  </si>
  <si>
    <t>KL72E1685</t>
  </si>
  <si>
    <t>REV TRN19HWXKA3749</t>
  </si>
  <si>
    <t>MAT626370PKH83335</t>
  </si>
  <si>
    <t>76110431242000017137</t>
  </si>
  <si>
    <t>PRADEEPKUMAR .K</t>
  </si>
  <si>
    <t>PONDICHERYY</t>
  </si>
  <si>
    <t>PY01BV7090</t>
  </si>
  <si>
    <t>BMW/5 SERIES</t>
  </si>
  <si>
    <t>77 148121</t>
  </si>
  <si>
    <t>WBAXG350X0DV61249</t>
  </si>
  <si>
    <t>76110431240100017139</t>
  </si>
  <si>
    <t>SEMEER KONNALATH</t>
  </si>
  <si>
    <t>97470 24024</t>
  </si>
  <si>
    <t>NILAMBUR</t>
  </si>
  <si>
    <t>KL71J6639</t>
  </si>
  <si>
    <t>KIGER</t>
  </si>
  <si>
    <t>B4 DA417E119343</t>
  </si>
  <si>
    <t>MEEHBC008MC036957</t>
  </si>
  <si>
    <t>76250231240300025336</t>
  </si>
  <si>
    <t>K BYJU </t>
  </si>
  <si>
    <t>KL21Z1441</t>
  </si>
  <si>
    <t>TZ2 30XS56FJ23050784</t>
  </si>
  <si>
    <t>MAT635017PPES3168</t>
  </si>
  <si>
    <t>76110431242000017154</t>
  </si>
  <si>
    <t>BABY JOSHY</t>
  </si>
  <si>
    <t>KODAKKARA</t>
  </si>
  <si>
    <t>KL64K6160</t>
  </si>
  <si>
    <t>DATSUN REDI GO</t>
  </si>
  <si>
    <t>B4 DA416E031102</t>
  </si>
  <si>
    <t>MDHFBACD0M2419566</t>
  </si>
  <si>
    <t>76250231240300025401</t>
  </si>
  <si>
    <t>MUHAMMED ANSARI .</t>
  </si>
  <si>
    <t>90370 40857</t>
  </si>
  <si>
    <t>KL05AR3514</t>
  </si>
  <si>
    <t>EON</t>
  </si>
  <si>
    <t>G 3HAHM533215</t>
  </si>
  <si>
    <t>MALA251ALHM580396K</t>
  </si>
  <si>
    <t>76110431240100017174</t>
  </si>
  <si>
    <t>60085225</t>
  </si>
  <si>
    <t>Laila Camoens</t>
  </si>
  <si>
    <t>FVB-39-24-7003021-03-000</t>
  </si>
  <si>
    <t>ANN SHIRLEY VARGHESE</t>
  </si>
  <si>
    <t>NEWS PRINT NAGAR</t>
  </si>
  <si>
    <t>KL36H8040</t>
  </si>
  <si>
    <t>CW X213427</t>
  </si>
  <si>
    <t>MEXK19605LT060867</t>
  </si>
  <si>
    <t>76250231240300025402</t>
  </si>
  <si>
    <t>ATHIRA R PANICKER</t>
  </si>
  <si>
    <t>KL40N0822</t>
  </si>
  <si>
    <t>CW X147997</t>
  </si>
  <si>
    <t>MEXL1660XHT088559</t>
  </si>
  <si>
    <t>76110431240100017084</t>
  </si>
  <si>
    <t>RONY MATHEW ABRAHAM</t>
  </si>
  <si>
    <t xml:space="preserve"> KL02BD5300</t>
  </si>
  <si>
    <t>MCAAJPCH5J FA07681AH</t>
  </si>
  <si>
    <t>201150030124701127200000</t>
  </si>
  <si>
    <t>NITHIN K J</t>
  </si>
  <si>
    <t>E33SE0800508</t>
  </si>
  <si>
    <t>ME1SEK7BBR0016382</t>
  </si>
  <si>
    <t>57010131246260003132</t>
  </si>
  <si>
    <t>JEENU P GEORGE</t>
  </si>
  <si>
    <t>E33SE0792467</t>
  </si>
  <si>
    <t>ME1SEK71AR0069217</t>
  </si>
  <si>
    <t>57010131246260003134</t>
  </si>
  <si>
    <t>AJISHNA N M</t>
  </si>
  <si>
    <t>E33SE0680763</t>
  </si>
  <si>
    <t>ME1SEK717R0053367</t>
  </si>
  <si>
    <t>57010131246260003135</t>
  </si>
  <si>
    <t>ANEESH P T</t>
  </si>
  <si>
    <t>E33SE0807383</t>
  </si>
  <si>
    <t>ME1SEK71BR0070993</t>
  </si>
  <si>
    <t>57010131246260003138</t>
  </si>
  <si>
    <t>ASHA ARAVIND</t>
  </si>
  <si>
    <t>E33SE0765611</t>
  </si>
  <si>
    <t>ME1SEK71AR0065227</t>
  </si>
  <si>
    <t>57010131246260003140</t>
  </si>
  <si>
    <t>ANJALIKA ROSE K S</t>
  </si>
  <si>
    <t>E33SE0762944</t>
  </si>
  <si>
    <t>ME1SEK72AR0046622</t>
  </si>
  <si>
    <t>57010131246260003141</t>
  </si>
  <si>
    <t>SANJEEVKUMAR R KONDAGULI</t>
  </si>
  <si>
    <t>MARUTHISAN PVT LTD</t>
  </si>
  <si>
    <t>EL RIDE</t>
  </si>
  <si>
    <t>BL12723000900CH54944</t>
  </si>
  <si>
    <t>MD92273A3AA673944</t>
  </si>
  <si>
    <t>3005/372587467/00/000</t>
  </si>
  <si>
    <t>16/12/2029</t>
  </si>
  <si>
    <t>VIJAY B MAHINDRAKAR</t>
  </si>
  <si>
    <t>BHEEMSEN SEDAMKAR</t>
  </si>
  <si>
    <t>KA29B0826</t>
  </si>
  <si>
    <t>AL 1616 TRUCK</t>
  </si>
  <si>
    <t>FAPZ116220</t>
  </si>
  <si>
    <t>MB1A3DYCXFPAN0949</t>
  </si>
  <si>
    <t>3003/372594728/00/000</t>
  </si>
  <si>
    <t>LCN11-12</t>
  </si>
  <si>
    <t>SHIVASHANKAR S PALLED</t>
  </si>
  <si>
    <t>KA29A7556</t>
  </si>
  <si>
    <t>DZIRE VDI</t>
  </si>
  <si>
    <t>D13A2199946</t>
  </si>
  <si>
    <t>MA3EFJEB1S00368250</t>
  </si>
  <si>
    <t>418056/31/25/008685</t>
  </si>
  <si>
    <t>SHIVAPPA</t>
  </si>
  <si>
    <t>TS03UA5845</t>
  </si>
  <si>
    <t>575DI</t>
  </si>
  <si>
    <t>ZKBE00119</t>
  </si>
  <si>
    <t>140522423430011876</t>
  </si>
  <si>
    <t>GANGAPPA</t>
  </si>
  <si>
    <t>ZQK00066</t>
  </si>
  <si>
    <t>SANDEEP B PALLED</t>
  </si>
  <si>
    <t>KA37EA7234</t>
  </si>
  <si>
    <t>JC65ET01HFT094468</t>
  </si>
  <si>
    <t>ME4JC651HFT094468</t>
  </si>
  <si>
    <t>N1715857</t>
  </si>
  <si>
    <t>KA36HA0483</t>
  </si>
  <si>
    <t>JF98EW1180009</t>
  </si>
  <si>
    <t>ME4JF982KNW026474</t>
  </si>
  <si>
    <t>402000328034</t>
  </si>
  <si>
    <t>MAHANANDESHWAR FERTILIZER</t>
  </si>
  <si>
    <t>KA38M6089</t>
  </si>
  <si>
    <t>D13A3431405</t>
  </si>
  <si>
    <t>MA3BNC42SJL104699</t>
  </si>
  <si>
    <t>3362/03833955/000/00</t>
  </si>
  <si>
    <t>B SHIVA KUMAR</t>
  </si>
  <si>
    <t>KA37A6190</t>
  </si>
  <si>
    <t>LPK 2518</t>
  </si>
  <si>
    <t>B591803251F63445345</t>
  </si>
  <si>
    <t>MAT448117F2F08899</t>
  </si>
  <si>
    <t>3003/361701595/00/B00</t>
  </si>
  <si>
    <t>BOYA VIRUPAKSHI</t>
  </si>
  <si>
    <t>AP26AP4645</t>
  </si>
  <si>
    <t>H00020982</t>
  </si>
  <si>
    <t>1817359A2012</t>
  </si>
  <si>
    <t>3380/02769633/000/00</t>
  </si>
  <si>
    <t>RAVICHANDRA</t>
  </si>
  <si>
    <t>KA32N3520</t>
  </si>
  <si>
    <t>B4AA400E089281</t>
  </si>
  <si>
    <t>MEEBBA005G7388031</t>
  </si>
  <si>
    <t>140522423110099460</t>
  </si>
  <si>
    <t>N UMASHANKAR</t>
  </si>
  <si>
    <t>KA34C0449</t>
  </si>
  <si>
    <t>AKH046758P</t>
  </si>
  <si>
    <t>MB1AA22E7KRY85617</t>
  </si>
  <si>
    <t>900777156</t>
  </si>
  <si>
    <t>K HUSEN BASHA</t>
  </si>
  <si>
    <t>KA13B7810</t>
  </si>
  <si>
    <t>ULTRA 1012</t>
  </si>
  <si>
    <t>497TC92EVY821906</t>
  </si>
  <si>
    <t>MAT751310F8E13603</t>
  </si>
  <si>
    <t>3003/372441320/00/B00</t>
  </si>
  <si>
    <t>RAJA HUSEN</t>
  </si>
  <si>
    <t>KA10A4096</t>
  </si>
  <si>
    <t>D13A3419491</t>
  </si>
  <si>
    <t>MA3FJEB1S00B80348</t>
  </si>
  <si>
    <t>418056/31/25/008677</t>
  </si>
  <si>
    <t>SHRISHAL BHIMARAY PATIL</t>
  </si>
  <si>
    <t>KA01</t>
  </si>
  <si>
    <t>K12MN2415090</t>
  </si>
  <si>
    <t>MA3EJKD1S00C78054</t>
  </si>
  <si>
    <t>67300231240100016017</t>
  </si>
  <si>
    <t>SULTANASAB  NABIRASUL MULLA</t>
  </si>
  <si>
    <t>HC15EG1472692</t>
  </si>
  <si>
    <t>ME4HC152MRG472507</t>
  </si>
  <si>
    <t>2703003124P114710108</t>
  </si>
  <si>
    <t>VINODKUMAR BHIMANAGOUD SALAWADAGI</t>
  </si>
  <si>
    <t>KC40EG3253286</t>
  </si>
  <si>
    <t>ME4KC404MRG253422</t>
  </si>
  <si>
    <t>2703003124P114710894</t>
  </si>
  <si>
    <t>MALKAPPA HIRAGAPPA POOJARI</t>
  </si>
  <si>
    <t>KC40EG3242950</t>
  </si>
  <si>
    <t>ME4KC404LRG242814</t>
  </si>
  <si>
    <t>2703003124P114711129</t>
  </si>
  <si>
    <t>BHIRAPPA KALLAPPA KALLIGUDDI</t>
  </si>
  <si>
    <t>JC85EG3311381</t>
  </si>
  <si>
    <t>ME4JC85JLRG209174</t>
  </si>
  <si>
    <t>2703003124P114712288</t>
  </si>
  <si>
    <t>MUTTAPPA TA YALLAVVA MADAR</t>
  </si>
  <si>
    <t>JC85EG3319162</t>
  </si>
  <si>
    <t>ME4JC85JMRG213194</t>
  </si>
  <si>
    <t>2703003124P114713507</t>
  </si>
  <si>
    <t>PRAVEEN  SANGAPPA HADAPAD</t>
  </si>
  <si>
    <t>JC94EG2294494</t>
  </si>
  <si>
    <t>ME4JC942LRG610030</t>
  </si>
  <si>
    <t>2703003124P114716088</t>
  </si>
  <si>
    <t>AYYAPPAGOUDA  DHARMARAJ</t>
  </si>
  <si>
    <t>JC85EG3316334</t>
  </si>
  <si>
    <t>ME4JC85HMRG104666</t>
  </si>
  <si>
    <t>2703003124P114716921</t>
  </si>
  <si>
    <t>ALLABAKSHA  HUSENSAB CHOUDRI</t>
  </si>
  <si>
    <t>JC89EG3080526</t>
  </si>
  <si>
    <t>ME4JC899HRG080326</t>
  </si>
  <si>
    <t>2703003124P114717310</t>
  </si>
  <si>
    <t>RAMESH  BHIMAPPA KAMBOG</t>
  </si>
  <si>
    <t>JC85EG3314786</t>
  </si>
  <si>
    <t>ME4JC85JLRG210936</t>
  </si>
  <si>
    <t>2703003124P114718599</t>
  </si>
  <si>
    <t xml:space="preserve">JABBAR KASIM BAGWAN </t>
  </si>
  <si>
    <t>HC15EG1441922</t>
  </si>
  <si>
    <t>ME4HC152KRG441557</t>
  </si>
  <si>
    <t>2703003124P114719980</t>
  </si>
  <si>
    <t>AMBOJI GYANUBA PAWAR</t>
  </si>
  <si>
    <t>HC15EG1462701</t>
  </si>
  <si>
    <t>ME4HC152LRG462570</t>
  </si>
  <si>
    <t>2703003124P114720268</t>
  </si>
  <si>
    <t xml:space="preserve">SIDDAROD CHANDRASHEKHARA KUBAKADDI </t>
  </si>
  <si>
    <t>JC94EG2143710</t>
  </si>
  <si>
    <t>ME4JC942HRG529818</t>
  </si>
  <si>
    <t>2703003124P114721455</t>
  </si>
  <si>
    <t>MAHESH  MALLAPPA HEGADIHAL</t>
  </si>
  <si>
    <t>KC40EG3254346</t>
  </si>
  <si>
    <t>ME4KC404MRG254144</t>
  </si>
  <si>
    <t>2703003124P114728303</t>
  </si>
  <si>
    <t xml:space="preserve">CHANNABASAYYA NINGAYYA HALLADAMATH </t>
  </si>
  <si>
    <t>KC40EG3254373</t>
  </si>
  <si>
    <t>ME4KC404MRG254254</t>
  </si>
  <si>
    <t>2703003124P114729049</t>
  </si>
  <si>
    <t>NITALU  SHANKAR</t>
  </si>
  <si>
    <t>JC85ED3543739</t>
  </si>
  <si>
    <t>ME4JC85JLRD366005</t>
  </si>
  <si>
    <t>2703003124P114729318</t>
  </si>
  <si>
    <t>RAVI TULAJAPPA DAMANAL</t>
  </si>
  <si>
    <t>HA11E8R6J06140</t>
  </si>
  <si>
    <t>MBLHAW229R6J04921</t>
  </si>
  <si>
    <t>2703003124P114680758</t>
  </si>
  <si>
    <t>SHIVASHARANAPPA BASAPPA KALAKERI</t>
  </si>
  <si>
    <t>HA11ECRHK13681</t>
  </si>
  <si>
    <t>MBLHAW105RHK00713</t>
  </si>
  <si>
    <t>2703003124P114681040</t>
  </si>
  <si>
    <t>SHRIGURU CHANNABASAYYA HIREMATH</t>
  </si>
  <si>
    <t>HA11E1RHK64803</t>
  </si>
  <si>
    <t>MBLHAW267RHK14843</t>
  </si>
  <si>
    <t>2703003124P114681228</t>
  </si>
  <si>
    <t>EXECUTIVE OFFICER  TALUK PANCHAYAT BASAVAN BAGEWADI</t>
  </si>
  <si>
    <t>PLEASURE PLUS</t>
  </si>
  <si>
    <t>JF16EVRGB00404</t>
  </si>
  <si>
    <t>MBLJFN242RGB00558</t>
  </si>
  <si>
    <t>2703003124P114698544</t>
  </si>
  <si>
    <t>303</t>
  </si>
  <si>
    <t xml:space="preserve">EXECUTIVE OFFICER  TALUK PANCHAYAT BASAVANA BAGEWADI </t>
  </si>
  <si>
    <t>JF16EVRGB00418</t>
  </si>
  <si>
    <t>MBLJFN243RGB00553</t>
  </si>
  <si>
    <t>2703003124P114700397</t>
  </si>
  <si>
    <t>EXECUTIVE OFFICER  TALUK PANCHAYAT BASAVANA BAGEWADI</t>
  </si>
  <si>
    <t>PLEASURE+ DRS SM FI SPORTS RED</t>
  </si>
  <si>
    <t>JF16EVRGB00420</t>
  </si>
  <si>
    <t>MBLJFN245RGB00554</t>
  </si>
  <si>
    <t>2703003124P114712741</t>
  </si>
  <si>
    <t>JF16EVRGB01104</t>
  </si>
  <si>
    <t>MBLJFN245RGB01364</t>
  </si>
  <si>
    <t>2703003124P114713805</t>
  </si>
  <si>
    <t>JF16EVRGB00421</t>
  </si>
  <si>
    <t>MBLJFN247RGB00555</t>
  </si>
  <si>
    <t>2703003124P114714983</t>
  </si>
  <si>
    <t>JF16EVRGB00417</t>
  </si>
  <si>
    <t>MBLJFN24XRGB00565</t>
  </si>
  <si>
    <t>2703003124P114715375</t>
  </si>
  <si>
    <t>EXECUTIVE OFFICER  TALUK PANCHAYAT MUDDEBIHAL</t>
  </si>
  <si>
    <t>JF16EVRGC00436</t>
  </si>
  <si>
    <t>MBLJFN242RGC00448</t>
  </si>
  <si>
    <t>2703003124P114718530</t>
  </si>
  <si>
    <t>ABASI NEMA KOLAKAR</t>
  </si>
  <si>
    <t>HA11E8R5L00220</t>
  </si>
  <si>
    <t>MBLHAW239R5L80014</t>
  </si>
  <si>
    <t>2703003124P114718952</t>
  </si>
  <si>
    <t>JF16EVRGB00392</t>
  </si>
  <si>
    <t>MBLJFN244RGB00545</t>
  </si>
  <si>
    <t>2703003124P114719808</t>
  </si>
  <si>
    <t>JF16EVRGC00309</t>
  </si>
  <si>
    <t>MBLJFN247RGC00333</t>
  </si>
  <si>
    <t>2703003124P114720953</t>
  </si>
  <si>
    <t>PLEASURE+DRS CAST FI SPORTS RED</t>
  </si>
  <si>
    <t>JF16EVRGB01094</t>
  </si>
  <si>
    <t>MBLJFN248RGB01312</t>
  </si>
  <si>
    <t>2703003124P114721669</t>
  </si>
  <si>
    <t>JAGADISH BABURAO KATTIMANI</t>
  </si>
  <si>
    <t>HA11F1RHK21723</t>
  </si>
  <si>
    <t>MBLHAW40XRHK24047</t>
  </si>
  <si>
    <t>2703003124P114723043</t>
  </si>
  <si>
    <t>JF16EVRGC00294</t>
  </si>
  <si>
    <t>MBLJFN248RGC00387</t>
  </si>
  <si>
    <t>2703003124P114723072</t>
  </si>
  <si>
    <t xml:space="preserve">EXECUTIVE OFFICER  TALUK PANCHAYAT TALIKOTI </t>
  </si>
  <si>
    <t>JF16EVRGB01085</t>
  </si>
  <si>
    <t>MBLJFN240RGB01370</t>
  </si>
  <si>
    <t>2703003124P114728934</t>
  </si>
  <si>
    <t>JF16EVRGB01121</t>
  </si>
  <si>
    <t>MBLJFN241RGB01393</t>
  </si>
  <si>
    <t>2703003124P114729606</t>
  </si>
  <si>
    <t>EXECUTIVE OFFICER  TALUK PANCHAYAT TALIKOTI</t>
  </si>
  <si>
    <t>JF16EVRGC00345</t>
  </si>
  <si>
    <t xml:space="preserve"> MBLJFN241RGC00358</t>
  </si>
  <si>
    <t>2703003124P114730047</t>
  </si>
  <si>
    <t>JF16EVRGB01130</t>
  </si>
  <si>
    <t>MBLJFN243RGB01315</t>
  </si>
  <si>
    <t>2703003124P114730227</t>
  </si>
  <si>
    <t xml:space="preserve">EXECUTIVE OFFICER  TALUK PANCHAYAT TALIKOTI  </t>
  </si>
  <si>
    <t>JF16EVRGB01135</t>
  </si>
  <si>
    <t>MBLJFN243RGB01346</t>
  </si>
  <si>
    <t>2703003124P114730691</t>
  </si>
  <si>
    <t>JF16EVRGC00270</t>
  </si>
  <si>
    <t>MBLJFN243RGC00359</t>
  </si>
  <si>
    <t>2703003124P114731097</t>
  </si>
  <si>
    <t>JF16EVRGB00403</t>
  </si>
  <si>
    <t>MBLJFN244RGB00528</t>
  </si>
  <si>
    <t>2703003124P114731206</t>
  </si>
  <si>
    <t>JF16EVRGB01106</t>
  </si>
  <si>
    <t>MBLJFN246RGB01390</t>
  </si>
  <si>
    <t>2703003124P114731718</t>
  </si>
  <si>
    <t>JF16EVRGC00295</t>
  </si>
  <si>
    <t>MBLJFN246RGC00338</t>
  </si>
  <si>
    <t>2703003124P114732072</t>
  </si>
  <si>
    <t>HAJEESAB HUSENASAB HAJEEKHAN</t>
  </si>
  <si>
    <t>JC85ED3538882</t>
  </si>
  <si>
    <t>ME4JC85JLRD363018</t>
  </si>
  <si>
    <t>2703003124P114689579</t>
  </si>
  <si>
    <t xml:space="preserve">HATELSAB HUSSAINSAB </t>
  </si>
  <si>
    <t>JC85EG3284331</t>
  </si>
  <si>
    <t>ME4JC85JKRG192121</t>
  </si>
  <si>
    <t>2703003124P114698052</t>
  </si>
  <si>
    <t>SHIVANAND NINGAPPA ACHANUR</t>
  </si>
  <si>
    <t>HC15EG1409744</t>
  </si>
  <si>
    <t>ME4HC152JRG409352</t>
  </si>
  <si>
    <t>2703003124P114701523</t>
  </si>
  <si>
    <t xml:space="preserve">RAMESH    GANGAPPA  HOLABASAPPAGOL </t>
  </si>
  <si>
    <t>JC89EG3103280</t>
  </si>
  <si>
    <t>ME4JC899KRG103575</t>
  </si>
  <si>
    <t>2703003124P114715290</t>
  </si>
  <si>
    <t xml:space="preserve">ALIAHAMMAD ALLABAKSH KONNUR </t>
  </si>
  <si>
    <t>JC85EG3314400</t>
  </si>
  <si>
    <t>ME4JC85JLRG210798</t>
  </si>
  <si>
    <t>2703003124P114725839</t>
  </si>
  <si>
    <t>SANTOSH S EMMINNAVAR</t>
  </si>
  <si>
    <t>JC85EG3305400</t>
  </si>
  <si>
    <t>ME4JC85JLRG205181</t>
  </si>
  <si>
    <t>2703003124P114724351</t>
  </si>
  <si>
    <t>77425</t>
  </si>
  <si>
    <t>260</t>
  </si>
  <si>
    <t>HONNAPPA S HOSAMANI</t>
  </si>
  <si>
    <t>JC89EG3108462</t>
  </si>
  <si>
    <t>ME4JC899LRG108339</t>
  </si>
  <si>
    <t>2703003124P114725284</t>
  </si>
  <si>
    <t>69800</t>
  </si>
  <si>
    <t>234</t>
  </si>
  <si>
    <t>ASHIF L BILAGI</t>
  </si>
  <si>
    <t>JC88EG3036575</t>
  </si>
  <si>
    <t>ME4JC88CDRG013426</t>
  </si>
  <si>
    <t>2703003124P114726734</t>
  </si>
  <si>
    <t>79752</t>
  </si>
  <si>
    <t>267</t>
  </si>
  <si>
    <t>SHREEDHAR R KAMBAR</t>
  </si>
  <si>
    <t>JC85EG3309011</t>
  </si>
  <si>
    <t>ME4JC85JLRG207410</t>
  </si>
  <si>
    <t>2703003124P114728749</t>
  </si>
  <si>
    <t>MAHOTSUKA P HANCHINAL</t>
  </si>
  <si>
    <t>JC85EG3311412</t>
  </si>
  <si>
    <t>ME4JC85JLRG208886</t>
  </si>
  <si>
    <t>2703003124P114729062</t>
  </si>
  <si>
    <t>Anilkumar Bagewadi</t>
  </si>
  <si>
    <t>KA28EV1839</t>
  </si>
  <si>
    <t>KC31E82001695</t>
  </si>
  <si>
    <t>ME4KC315CK8001647</t>
  </si>
  <si>
    <t>3005/372438220/00/B00</t>
  </si>
  <si>
    <t>Sharanayya Math</t>
  </si>
  <si>
    <t>KA28HG8000</t>
  </si>
  <si>
    <t>JK15EG5242337</t>
  </si>
  <si>
    <t>ME4JK156JPG242399</t>
  </si>
  <si>
    <t>3005/O/372582962/00/B00</t>
  </si>
  <si>
    <t>3012/372582967/00/000</t>
  </si>
  <si>
    <t>Malakajappa Jetteppa Bulla</t>
  </si>
  <si>
    <t>JK15EG7117293</t>
  </si>
  <si>
    <t>ME4JK158MRG116975</t>
  </si>
  <si>
    <t>3005/372460754/00/000</t>
  </si>
  <si>
    <t>2024-12-16T00:00:00</t>
  </si>
  <si>
    <t>2025-12-15T00:00:00</t>
  </si>
  <si>
    <t>Rafik Ukkali</t>
  </si>
  <si>
    <t>JF99EW1161025</t>
  </si>
  <si>
    <t>ME4JF998LRW085895</t>
  </si>
  <si>
    <t>3005/372461837/00/000</t>
  </si>
  <si>
    <t>Sahebagouda Hallad</t>
  </si>
  <si>
    <t>KA28EW6970</t>
  </si>
  <si>
    <t>GRAZIA STD</t>
  </si>
  <si>
    <t>JF49EW2073897</t>
  </si>
  <si>
    <t>ME4JF49KKKW021984</t>
  </si>
  <si>
    <t>3005/372460848/00/B00</t>
  </si>
  <si>
    <t>Nandamma</t>
  </si>
  <si>
    <t>JF98EG6103556</t>
  </si>
  <si>
    <t>ME4JF98FJRG017621</t>
  </si>
  <si>
    <t>3005/372500577/00/000</t>
  </si>
  <si>
    <t>Naveed Ahmed Bangi</t>
  </si>
  <si>
    <t>JF99EW1161157</t>
  </si>
  <si>
    <t>ME4JF998LRW086154</t>
  </si>
  <si>
    <t>3005/372463600/00/000</t>
  </si>
  <si>
    <t>Savitri Shivanna Konnur</t>
  </si>
  <si>
    <t>KA28HH0027</t>
  </si>
  <si>
    <t>ACTIVA STD</t>
  </si>
  <si>
    <t>JK15EG4101104</t>
  </si>
  <si>
    <t>ME4JK155JPG100927</t>
  </si>
  <si>
    <t>3005/O/372480365/00/B00</t>
  </si>
  <si>
    <t>Zarina S Shaikh</t>
  </si>
  <si>
    <t>JF99EW2072692</t>
  </si>
  <si>
    <t>ME4JF999KRW038043</t>
  </si>
  <si>
    <t>3005/372487599/00/000</t>
  </si>
  <si>
    <t>Devendra B Nimbal</t>
  </si>
  <si>
    <t>KA28HG9899</t>
  </si>
  <si>
    <t>JC85EG3037820</t>
  </si>
  <si>
    <t>ME4JC85JGPG037232</t>
  </si>
  <si>
    <t>3005/O/372405044/00/B00</t>
  </si>
  <si>
    <t>Hemanna Pattar</t>
  </si>
  <si>
    <t>KA28EX1333</t>
  </si>
  <si>
    <t>JF92EG0102081</t>
  </si>
  <si>
    <t>ME4JF921KKG101988</t>
  </si>
  <si>
    <t>3005/372595664/00/B00</t>
  </si>
  <si>
    <t>Basavaraj Biradar</t>
  </si>
  <si>
    <t>KA28HD9383</t>
  </si>
  <si>
    <t>JC85EG2232299</t>
  </si>
  <si>
    <t>ME4JC85FKNG002469</t>
  </si>
  <si>
    <t>3005/O/372455136/00/B00</t>
  </si>
  <si>
    <t>Mamallappa Ingaleshwar</t>
  </si>
  <si>
    <t>KA28EK3649</t>
  </si>
  <si>
    <t>JC65ET0190048</t>
  </si>
  <si>
    <t>ME4JC651KFT132586</t>
  </si>
  <si>
    <t>3005/372459164/00/000</t>
  </si>
  <si>
    <t>JF99EW1098272</t>
  </si>
  <si>
    <t>ME4JF998GRW054502</t>
  </si>
  <si>
    <t>3005/372498759/00/000</t>
  </si>
  <si>
    <t>Aneel Kantigond</t>
  </si>
  <si>
    <t>JK15EG7114459</t>
  </si>
  <si>
    <t>ME4JK158MRG114612</t>
  </si>
  <si>
    <t>3005/372514511/00/000</t>
  </si>
  <si>
    <t>Muttappa S Sulibavi</t>
  </si>
  <si>
    <t>KA29EM8412</t>
  </si>
  <si>
    <t>HC15EG1172997</t>
  </si>
  <si>
    <t>ME4HC152LPG172764</t>
  </si>
  <si>
    <t>3005/O/372405312/00/B00</t>
  </si>
  <si>
    <t>Hanamanth Duragannavar</t>
  </si>
  <si>
    <t>JK13EG7258228</t>
  </si>
  <si>
    <t>ME4JK13DKRG078559</t>
  </si>
  <si>
    <t>3005/372460019/00/000</t>
  </si>
  <si>
    <t>Lalsab</t>
  </si>
  <si>
    <t>JF98EG6116760</t>
  </si>
  <si>
    <t>ME4JF98JLRG096687</t>
  </si>
  <si>
    <t>3005/372457598/00/000</t>
  </si>
  <si>
    <t>Basavaraj M Ghantimath</t>
  </si>
  <si>
    <t>JF99EW1162610</t>
  </si>
  <si>
    <t>ME4JF99ALRW075861</t>
  </si>
  <si>
    <t>3005/372457156/00/000</t>
  </si>
  <si>
    <t>Shivarudrappa Antin</t>
  </si>
  <si>
    <t>KA29EN0188</t>
  </si>
  <si>
    <t>JC85EG3121965</t>
  </si>
  <si>
    <t>ME4JC85HLPG029696</t>
  </si>
  <si>
    <t>3005/O/372482318/00/B00</t>
  </si>
  <si>
    <t>Ashif Sawar</t>
  </si>
  <si>
    <t>JC85EG3290605</t>
  </si>
  <si>
    <t>ME4JC85HKRG094575</t>
  </si>
  <si>
    <t>3005/372434925/00/000</t>
  </si>
  <si>
    <t>Bandenawaz B Bilagi</t>
  </si>
  <si>
    <t>AVENIS RACE EDITION BT</t>
  </si>
  <si>
    <t>AF218126038</t>
  </si>
  <si>
    <t>MB8EA12MJR8216936</t>
  </si>
  <si>
    <t>3005/372573852/00/000</t>
  </si>
  <si>
    <t>Yamanappa Ambiger</t>
  </si>
  <si>
    <t>AF215414272</t>
  </si>
  <si>
    <t>MB8DP12PLR8C80562</t>
  </si>
  <si>
    <t>3005/372598727/00/000</t>
  </si>
  <si>
    <t>Hanamant Bhimappa Kalaburgi</t>
  </si>
  <si>
    <t>E20ARG06761</t>
  </si>
  <si>
    <t>MD2C59203RAG06901</t>
  </si>
  <si>
    <t>3005/372575013/00/000</t>
  </si>
  <si>
    <t>Hanamant Mallappa Kurimani</t>
  </si>
  <si>
    <t>61160</t>
  </si>
  <si>
    <t>00779</t>
  </si>
  <si>
    <t>0802003124P114682670</t>
  </si>
  <si>
    <t>Seenu Venu Nayak</t>
  </si>
  <si>
    <t>22781</t>
  </si>
  <si>
    <t>19524</t>
  </si>
  <si>
    <t>0802003124P114683190</t>
  </si>
  <si>
    <t xml:space="preserve">Prakash Jadhav </t>
  </si>
  <si>
    <t>22515</t>
  </si>
  <si>
    <t>12991</t>
  </si>
  <si>
    <t>0802003124P114683428</t>
  </si>
  <si>
    <t>Santosh Mallappa Uppar</t>
  </si>
  <si>
    <t>11165</t>
  </si>
  <si>
    <t>10769</t>
  </si>
  <si>
    <t>0802003124P114683560</t>
  </si>
  <si>
    <t>Ashok Kallappa Bajantri</t>
  </si>
  <si>
    <t>XL SUPER</t>
  </si>
  <si>
    <t>70</t>
  </si>
  <si>
    <t>08861</t>
  </si>
  <si>
    <t>09778</t>
  </si>
  <si>
    <t>0802003124P114683636</t>
  </si>
  <si>
    <t>538</t>
  </si>
  <si>
    <t>Suresh Kumbar</t>
  </si>
  <si>
    <t>38079</t>
  </si>
  <si>
    <t>38026</t>
  </si>
  <si>
    <t>0802003124P114699117</t>
  </si>
  <si>
    <t>SWETHA Y</t>
  </si>
  <si>
    <t>JF39E70297310</t>
  </si>
  <si>
    <t>ME4JF392BF7297286</t>
  </si>
  <si>
    <t>0802003124P114704554</t>
  </si>
  <si>
    <t>Ramesh B Biradar</t>
  </si>
  <si>
    <t>04247</t>
  </si>
  <si>
    <t>69286</t>
  </si>
  <si>
    <t>0802003124P114710544</t>
  </si>
  <si>
    <t>ANUSHRI A</t>
  </si>
  <si>
    <t>0G3LD2216530</t>
  </si>
  <si>
    <t>MD626BG32D2L65009</t>
  </si>
  <si>
    <t>0802003124P114714824</t>
  </si>
  <si>
    <t>Sanjay S Kamatagi</t>
  </si>
  <si>
    <t>01207</t>
  </si>
  <si>
    <t>K0127</t>
  </si>
  <si>
    <t>0802003124P114717377</t>
  </si>
  <si>
    <t>Laxmi Ningappa Moranal</t>
  </si>
  <si>
    <t>KA26TC3360</t>
  </si>
  <si>
    <t>DI 45</t>
  </si>
  <si>
    <t>3105ELU24E117 2788F20</t>
  </si>
  <si>
    <t>FXOSJ1181421S 3</t>
  </si>
  <si>
    <t>18/12/2024</t>
  </si>
  <si>
    <t>17/12/2025</t>
  </si>
  <si>
    <t>AYUSH KATIYAR</t>
  </si>
  <si>
    <t>AZXWRH76553</t>
  </si>
  <si>
    <t>MD2B25BXWRJ23813</t>
  </si>
  <si>
    <t>POCMVGC0100095259</t>
  </si>
  <si>
    <t>ABS171223925</t>
  </si>
  <si>
    <t>MOHIT KUMAR</t>
  </si>
  <si>
    <t>AZXWRH76590</t>
  </si>
  <si>
    <t>MD2B25BX6RWH23689</t>
  </si>
  <si>
    <t>POCMVGC0100095150</t>
  </si>
  <si>
    <t>ABS171223921</t>
  </si>
  <si>
    <t>ARJUN SINGH</t>
  </si>
  <si>
    <t>AZXWRH701Z4</t>
  </si>
  <si>
    <t>MD2B25BX0RWHZ3302</t>
  </si>
  <si>
    <t>POCMVGC0100095552</t>
  </si>
  <si>
    <t>ABS171223929</t>
  </si>
  <si>
    <t>E30WRJ53269</t>
  </si>
  <si>
    <t>MD2B9430XRWJ70291</t>
  </si>
  <si>
    <t>3004/372644026/00/000</t>
  </si>
  <si>
    <t>ABS171223930</t>
  </si>
  <si>
    <t>RAMU PANDEY</t>
  </si>
  <si>
    <t>E30WRJ53700</t>
  </si>
  <si>
    <t>MD2B94306RWJ70398</t>
  </si>
  <si>
    <t>3004/372643379/00/000</t>
  </si>
  <si>
    <t>ABS171223928</t>
  </si>
  <si>
    <t>K C ELECTRONICS</t>
  </si>
  <si>
    <t>LUDHIANA</t>
  </si>
  <si>
    <t>PB11CS1249</t>
  </si>
  <si>
    <t>VOLKSWAGEN POLO 1.0L MPI HIGHLINE MT</t>
  </si>
  <si>
    <t>CHYK88765</t>
  </si>
  <si>
    <t>MALBH512TMM05194046</t>
  </si>
  <si>
    <t>221113/31/2025/1396</t>
  </si>
  <si>
    <t>MR RAM SWAROOP</t>
  </si>
  <si>
    <t>RONIN</t>
  </si>
  <si>
    <t>0802003124P114715054</t>
  </si>
  <si>
    <t>AN1NR2203770</t>
  </si>
  <si>
    <t>MD637AN10R2N03988</t>
  </si>
  <si>
    <t>Mrs. VARSHA BHISE</t>
  </si>
  <si>
    <t>BK4KR3X03396</t>
  </si>
  <si>
    <t>MD626AK40R3K22734</t>
  </si>
  <si>
    <t>M/S YES BATTERY CORPORATION</t>
  </si>
  <si>
    <t>AP2NR2700141</t>
  </si>
  <si>
    <t>MD621BP28R3N03109</t>
  </si>
  <si>
    <t>AP2LR2208250</t>
  </si>
  <si>
    <t>MD621BP27R3N00623</t>
  </si>
  <si>
    <t>MAHENDRA KUMAR SRIVASTAVA</t>
  </si>
  <si>
    <t>UP32CY8883</t>
  </si>
  <si>
    <t>JC44E0356720</t>
  </si>
  <si>
    <t>ME4JC446L98043822</t>
  </si>
  <si>
    <t>D178435460</t>
  </si>
  <si>
    <t>AKHTAR ALAM</t>
  </si>
  <si>
    <t>UP32CF9447</t>
  </si>
  <si>
    <t>DUUBPF90094</t>
  </si>
  <si>
    <t>MD2DDDZZZPPF89671</t>
  </si>
  <si>
    <t>D178311657</t>
  </si>
  <si>
    <t>SHIVAM VAISH</t>
  </si>
  <si>
    <t>UP32MP1797</t>
  </si>
  <si>
    <t>ALTO 800 VXI</t>
  </si>
  <si>
    <t>F8DN6620538</t>
  </si>
  <si>
    <t>MA3EUA61S00J78165</t>
  </si>
  <si>
    <t>D178340112</t>
  </si>
  <si>
    <t>Mr AADITYA KUMAR SHUKLA</t>
  </si>
  <si>
    <t>UP32MM8002</t>
  </si>
  <si>
    <t>ALTROZ 1.2 XT PETROL</t>
  </si>
  <si>
    <t>REVTRN10PYXM63317/NA</t>
  </si>
  <si>
    <t>MAT632103MPPP1630</t>
  </si>
  <si>
    <t>MOHAMMAD KAMARUDDIN</t>
  </si>
  <si>
    <t>UP32MP2428</t>
  </si>
  <si>
    <t>XUV 300 1.5 W4</t>
  </si>
  <si>
    <t>EUMZL80983</t>
  </si>
  <si>
    <t>MA1NM2EU1M2M66769</t>
  </si>
  <si>
    <t>D178353409</t>
  </si>
  <si>
    <t>SAMAR SINGH</t>
  </si>
  <si>
    <t>UP32GU1949</t>
  </si>
  <si>
    <t>I20 ASTA 1.2</t>
  </si>
  <si>
    <t>G4LAFM887104</t>
  </si>
  <si>
    <t>MALBM51BLFM196460</t>
  </si>
  <si>
    <t>221113/31/2025/PRTL/245309</t>
  </si>
  <si>
    <t>AJAY KUMAR YADAV</t>
  </si>
  <si>
    <t>UP32MR0790</t>
  </si>
  <si>
    <t>VITARA BREZZA/VXI BSVI</t>
  </si>
  <si>
    <t>K15BN1255334</t>
  </si>
  <si>
    <t>MA3NYFJ1SMM871081</t>
  </si>
  <si>
    <t>D178295017</t>
  </si>
  <si>
    <t>PRAKASH DAS</t>
  </si>
  <si>
    <t>HA11ECRHK14265</t>
  </si>
  <si>
    <t>MBLHAW145RHK12069</t>
  </si>
  <si>
    <t>345300/31/2025/PRTL/246939</t>
  </si>
  <si>
    <t>Broker Name</t>
  </si>
  <si>
    <t>Email Id from PDF</t>
  </si>
  <si>
    <t>POLICY ISSUETODAY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</si>
</sst>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[$-14009]dd/mm/yyyy;@"/>
    <numFmt numFmtId="166" formatCode="dd/mm/yyyy;@"/>
    <numFmt numFmtId="167" formatCode="0.0%"/>
    <numFmt numFmtId="168" formatCode="[$-F800]dddd\,\ mmmm\ dd\,\ yyyy"/>
    <numFmt numFmtId="169" formatCode="mm\-dd\-yy"/>
  </numFmts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 Light"/>
      <family val="2"/>
    </font>
    <font>
      <sz val="10"/>
      <color theme="1"/>
      <name val="Calibri Light"/>
      <family val="2"/>
    </font>
    <font>
      <sz val="11"/>
      <color theme="1"/>
      <name val="Calibri Light"/>
      <family val="2"/>
      <scheme val="maj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Calibri Light"/>
      <family val="2"/>
    </font>
    <font>
      <b/>
      <sz val="11"/>
      <color theme="1"/>
      <name val="Calibri"/>
      <family val="2"/>
      <scheme val="minor"/>
    </font>
    <font>
      <u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u/>
      <sz val="9"/>
      <color theme="1"/>
      <name val="Calibri Light"/>
      <family val="2"/>
    </font>
    <font>
      <sz val="9"/>
      <color theme="1"/>
      <name val="Calibri Light"/>
      <family val="2"/>
    </font>
    <font>
      <sz val="9"/>
      <color rgb="FF000000"/>
      <name val="Calibri Light"/>
      <family val="2"/>
    </font>
    <font>
      <sz val="9"/>
      <color rgb="FFDD0880"/>
      <name val="Calibri Light"/>
      <family val="2"/>
    </font>
    <font>
      <sz val="9"/>
      <color rgb="FF8F09C7"/>
      <name val="Calibri Light"/>
      <family val="2"/>
    </font>
    <font>
      <sz val="9"/>
      <color rgb="FF666666"/>
      <name val="Calibri Light"/>
      <family val="2"/>
    </font>
    <font>
      <sz val="9"/>
      <color rgb="FF6A1B9A"/>
      <name val="Calibri Light"/>
      <family val="2"/>
    </font>
    <font>
      <sz val="9"/>
      <color rgb="FF767676"/>
      <name val="Calibri Light"/>
      <family val="2"/>
    </font>
    <font>
      <sz val="9"/>
      <color rgb="FF70695C"/>
      <name val="Calibri Light"/>
      <family val="2"/>
    </font>
    <font>
      <sz val="9"/>
      <color rgb="FFC2185B"/>
      <name val="Calibri Light"/>
      <family val="2"/>
    </font>
    <font>
      <sz val="9"/>
      <color rgb="FF00B0F0"/>
      <name val="Calibri Light"/>
      <family val="2"/>
    </font>
    <font>
      <sz val="9"/>
      <color rgb="FF424242"/>
      <name val="Calibri Light"/>
      <family val="2"/>
    </font>
    <font>
      <sz val="9"/>
      <color rgb="FF283F73"/>
      <name val="Calibri Light"/>
      <family val="2"/>
    </font>
    <font>
      <sz val="9"/>
      <color rgb="FFFF0000"/>
      <name val="Calibri Light"/>
      <family val="2"/>
    </font>
    <font>
      <sz val="9"/>
      <color rgb="FF616161"/>
      <name val="Calibri Light"/>
      <family val="2"/>
    </font>
    <font>
      <sz val="9"/>
      <color rgb="FFC62828"/>
      <name val="Calibri Light"/>
      <family val="2"/>
    </font>
    <font>
      <b/>
      <sz val="10"/>
      <color theme="1"/>
      <name val="Calibri Light"/>
      <family val="2"/>
      <scheme val="major"/>
    </font>
    <font>
      <b/>
      <sz val="10"/>
      <color theme="0"/>
      <name val="Calibri Light"/>
      <family val="2"/>
      <scheme val="major"/>
    </font>
    <font>
      <b/>
      <sz val="9"/>
      <color theme="1"/>
      <name val="Calibri Light"/>
      <family val="2"/>
      <scheme val="major"/>
    </font>
    <font>
      <b/>
      <sz val="9"/>
      <color theme="0"/>
      <name val="Calibri Light"/>
      <family val="2"/>
      <scheme val="major"/>
    </font>
    <font>
      <sz val="9"/>
      <color rgb="FF92D050"/>
      <name val="Calibri Light"/>
      <family val="2"/>
    </font>
    <font>
      <sz val="7"/>
      <color rgb="FF000000"/>
      <name val="Arial"/>
      <family val="2"/>
    </font>
    <font>
      <sz val="7"/>
      <color rgb="FF70695C"/>
      <name val="Segoe UI"/>
      <family val="2"/>
    </font>
    <font>
      <sz val="11"/>
      <color rgb="FF92D050"/>
      <name val="Calibri"/>
      <family val="2"/>
      <scheme val="minor"/>
    </font>
    <font>
      <sz val="7"/>
      <color rgb="FF6A1B9A"/>
      <name val="Segoe UI"/>
      <family val="2"/>
    </font>
    <font>
      <sz val="10"/>
      <color rgb="FF92D050"/>
      <name val="Calibri Light"/>
      <family val="2"/>
    </font>
    <font>
      <sz val="7"/>
      <color rgb="FFC2185B"/>
      <name val="Segoe UI"/>
      <family val="2"/>
    </font>
    <font>
      <sz val="7"/>
      <color rgb="FFDD0880"/>
      <name val="Segoe UI"/>
      <family val="2"/>
    </font>
    <font>
      <sz val="5"/>
      <color rgb="FF666666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E599"/>
      </patternFill>
    </fill>
    <fill>
      <patternFill patternType="solid">
        <fgColor rgb="FFEAEBE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7F7FF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6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164" fontId="1" fillId="0" borderId="0" applyFont="0" applyFill="0" applyBorder="0" applyAlignment="0" applyProtection="0"/>
  </cellStyleXfs>
  <cellXfs count="229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65" fontId="2" fillId="2" borderId="1" xfId="0" applyNumberFormat="1" applyFont="1" applyFill="1" applyBorder="1" applyAlignment="1">
      <alignment horizontal="left" vertical="center"/>
    </xf>
    <xf numFmtId="9" fontId="2" fillId="2" borderId="1" xfId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 vertical="center"/>
    </xf>
    <xf numFmtId="9" fontId="3" fillId="0" borderId="1" xfId="0" applyNumberFormat="1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14" fontId="4" fillId="3" borderId="1" xfId="0" applyNumberFormat="1" applyFont="1" applyFill="1" applyBorder="1" applyAlignment="1">
      <alignment horizontal="left" vertical="center"/>
    </xf>
    <xf numFmtId="9" fontId="4" fillId="3" borderId="1" xfId="0" applyNumberFormat="1" applyFont="1" applyFill="1" applyBorder="1" applyAlignment="1">
      <alignment horizontal="left" vertical="center"/>
    </xf>
    <xf numFmtId="1" fontId="4" fillId="3" borderId="1" xfId="0" applyNumberFormat="1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3" applyFont="1" applyBorder="1" applyAlignment="1">
      <alignment horizontal="left" vertical="center"/>
    </xf>
    <xf numFmtId="0" fontId="4" fillId="0" borderId="1" xfId="0" quotePrefix="1" applyFont="1" applyBorder="1" applyAlignment="1">
      <alignment horizontal="left" vertical="center"/>
    </xf>
    <xf numFmtId="14" fontId="4" fillId="0" borderId="1" xfId="0" applyNumberFormat="1" applyFont="1" applyBorder="1" applyAlignment="1">
      <alignment horizontal="left" vertical="center"/>
    </xf>
    <xf numFmtId="0" fontId="4" fillId="4" borderId="1" xfId="2" applyNumberFormat="1" applyFont="1" applyFill="1" applyBorder="1" applyAlignment="1">
      <alignment horizontal="left" vertical="center"/>
    </xf>
    <xf numFmtId="14" fontId="4" fillId="4" borderId="1" xfId="2" applyNumberFormat="1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3" borderId="1" xfId="4" applyNumberFormat="1" applyFont="1" applyFill="1" applyBorder="1" applyAlignment="1">
      <alignment horizontal="left" vertical="center"/>
    </xf>
    <xf numFmtId="0" fontId="4" fillId="3" borderId="1" xfId="4" quotePrefix="1" applyNumberFormat="1" applyFont="1" applyFill="1" applyBorder="1" applyAlignment="1">
      <alignment horizontal="left" vertical="center"/>
    </xf>
    <xf numFmtId="0" fontId="3" fillId="0" borderId="1" xfId="0" quotePrefix="1" applyFont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4" fillId="4" borderId="1" xfId="2" applyNumberFormat="1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9" fontId="4" fillId="3" borderId="1" xfId="0" applyNumberFormat="1" applyFont="1" applyFill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4" fontId="4" fillId="4" borderId="1" xfId="2" applyNumberFormat="1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0" borderId="1" xfId="0" quotePrefix="1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center"/>
    </xf>
    <xf numFmtId="9" fontId="4" fillId="3" borderId="2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4" fillId="3" borderId="3" xfId="0" applyFont="1" applyFill="1" applyBorder="1" applyAlignment="1">
      <alignment horizontal="center" vertical="center"/>
    </xf>
    <xf numFmtId="14" fontId="4" fillId="3" borderId="3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 wrapText="1"/>
    </xf>
    <xf numFmtId="0" fontId="4" fillId="0" borderId="3" xfId="0" applyFont="1" applyBorder="1" applyAlignment="1">
      <alignment horizontal="center"/>
    </xf>
    <xf numFmtId="1" fontId="4" fillId="3" borderId="3" xfId="0" applyNumberFormat="1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4" fillId="4" borderId="1" xfId="4" quotePrefix="1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/>
    </xf>
    <xf numFmtId="0" fontId="4" fillId="3" borderId="1" xfId="3" applyFont="1" applyFill="1" applyBorder="1" applyAlignment="1">
      <alignment horizontal="center"/>
    </xf>
    <xf numFmtId="0" fontId="4" fillId="4" borderId="1" xfId="4" quotePrefix="1" applyNumberFormat="1" applyFont="1" applyFill="1" applyBorder="1" applyAlignment="1">
      <alignment horizontal="center" wrapText="1"/>
    </xf>
    <xf numFmtId="0" fontId="4" fillId="4" borderId="1" xfId="4" applyNumberFormat="1" applyFont="1" applyFill="1" applyBorder="1" applyAlignment="1">
      <alignment horizontal="center" wrapText="1"/>
    </xf>
    <xf numFmtId="1" fontId="4" fillId="0" borderId="1" xfId="0" applyNumberFormat="1" applyFont="1" applyBorder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4" fillId="4" borderId="1" xfId="5" applyNumberFormat="1" applyFont="1" applyFill="1" applyBorder="1" applyAlignment="1">
      <alignment horizontal="center" wrapText="1"/>
    </xf>
    <xf numFmtId="10" fontId="3" fillId="0" borderId="1" xfId="0" applyNumberFormat="1" applyFont="1" applyBorder="1" applyAlignment="1">
      <alignment horizontal="left" vertical="center"/>
    </xf>
    <xf numFmtId="0" fontId="0" fillId="0" borderId="0" xfId="0" pivotButton="1"/>
    <xf numFmtId="0" fontId="0" fillId="2" borderId="0" xfId="0" applyFill="1"/>
    <xf numFmtId="0" fontId="0" fillId="7" borderId="0" xfId="0" applyFill="1"/>
    <xf numFmtId="11" fontId="3" fillId="0" borderId="1" xfId="0" applyNumberFormat="1" applyFont="1" applyBorder="1" applyAlignment="1">
      <alignment horizontal="left" vertical="center"/>
    </xf>
    <xf numFmtId="167" fontId="3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14" fontId="4" fillId="4" borderId="1" xfId="5" applyNumberFormat="1" applyFont="1" applyFill="1" applyBorder="1" applyAlignment="1">
      <alignment horizontal="center" wrapText="1"/>
    </xf>
    <xf numFmtId="0" fontId="4" fillId="4" borderId="1" xfId="0" quotePrefix="1" applyFont="1" applyFill="1" applyBorder="1" applyAlignment="1">
      <alignment horizontal="center" wrapText="1"/>
    </xf>
    <xf numFmtId="0" fontId="4" fillId="0" borderId="1" xfId="3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8" fontId="3" fillId="0" borderId="1" xfId="0" applyNumberFormat="1" applyFont="1" applyBorder="1" applyAlignment="1">
      <alignment horizontal="left" vertical="center"/>
    </xf>
    <xf numFmtId="0" fontId="10" fillId="9" borderId="1" xfId="0" applyFont="1" applyFill="1" applyBorder="1" applyAlignment="1">
      <alignment horizontal="left"/>
    </xf>
    <xf numFmtId="0" fontId="11" fillId="9" borderId="1" xfId="0" applyFont="1" applyFill="1" applyBorder="1" applyAlignment="1">
      <alignment horizontal="left"/>
    </xf>
    <xf numFmtId="169" fontId="11" fillId="9" borderId="1" xfId="0" applyNumberFormat="1" applyFont="1" applyFill="1" applyBorder="1" applyAlignment="1">
      <alignment horizontal="left"/>
    </xf>
    <xf numFmtId="0" fontId="12" fillId="9" borderId="1" xfId="0" applyFont="1" applyFill="1" applyBorder="1" applyAlignment="1">
      <alignment horizontal="left"/>
    </xf>
    <xf numFmtId="0" fontId="12" fillId="9" borderId="1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left" vertical="top"/>
    </xf>
    <xf numFmtId="0" fontId="12" fillId="9" borderId="1" xfId="0" applyFont="1" applyFill="1" applyBorder="1" applyAlignment="1">
      <alignment horizontal="center"/>
    </xf>
    <xf numFmtId="9" fontId="11" fillId="9" borderId="1" xfId="0" applyNumberFormat="1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69" fontId="12" fillId="9" borderId="1" xfId="0" applyNumberFormat="1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left" vertical="top"/>
    </xf>
    <xf numFmtId="169" fontId="12" fillId="9" borderId="1" xfId="0" applyNumberFormat="1" applyFont="1" applyFill="1" applyBorder="1" applyAlignment="1">
      <alignment horizontal="left"/>
    </xf>
    <xf numFmtId="0" fontId="12" fillId="10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5" borderId="1" xfId="0" applyFill="1" applyBorder="1" applyAlignment="1">
      <alignment horizontal="left" vertical="top"/>
    </xf>
    <xf numFmtId="14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1" xfId="4" applyFont="1" applyBorder="1" applyAlignment="1">
      <alignment horizontal="left" vertical="center"/>
    </xf>
    <xf numFmtId="0" fontId="0" fillId="0" borderId="1" xfId="0" quotePrefix="1" applyBorder="1" applyAlignment="1">
      <alignment horizontal="left"/>
    </xf>
    <xf numFmtId="0" fontId="13" fillId="5" borderId="1" xfId="0" applyFont="1" applyFill="1" applyBorder="1" applyAlignment="1">
      <alignment horizontal="left" vertical="top"/>
    </xf>
    <xf numFmtId="3" fontId="0" fillId="0" borderId="1" xfId="0" applyNumberFormat="1" applyBorder="1" applyAlignment="1">
      <alignment horizontal="left" vertical="center"/>
    </xf>
    <xf numFmtId="0" fontId="13" fillId="0" borderId="1" xfId="0" applyFont="1" applyBorder="1" applyAlignment="1">
      <alignment horizontal="left" vertical="top"/>
    </xf>
    <xf numFmtId="0" fontId="14" fillId="8" borderId="1" xfId="0" applyFont="1" applyFill="1" applyBorder="1" applyAlignment="1">
      <alignment horizontal="left" vertical="center"/>
    </xf>
    <xf numFmtId="0" fontId="14" fillId="8" borderId="1" xfId="0" applyFont="1" applyFill="1" applyBorder="1" applyAlignment="1">
      <alignment horizontal="center" vertical="center"/>
    </xf>
    <xf numFmtId="0" fontId="0" fillId="0" borderId="1" xfId="0" quotePrefix="1" applyBorder="1"/>
    <xf numFmtId="0" fontId="14" fillId="0" borderId="1" xfId="0" applyFont="1" applyBorder="1" applyAlignment="1">
      <alignment horizontal="left" vertical="top"/>
    </xf>
    <xf numFmtId="14" fontId="14" fillId="0" borderId="1" xfId="0" applyNumberFormat="1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0" fillId="0" borderId="1" xfId="0" applyBorder="1" applyAlignment="1">
      <alignment vertical="top"/>
    </xf>
    <xf numFmtId="10" fontId="0" fillId="0" borderId="1" xfId="0" applyNumberFormat="1" applyBorder="1" applyAlignment="1">
      <alignment horizontal="left" vertical="top"/>
    </xf>
    <xf numFmtId="167" fontId="0" fillId="0" borderId="1" xfId="0" applyNumberFormat="1" applyBorder="1" applyAlignment="1">
      <alignment horizontal="left" vertical="top"/>
    </xf>
    <xf numFmtId="0" fontId="9" fillId="0" borderId="1" xfId="0" applyFont="1" applyBorder="1"/>
    <xf numFmtId="14" fontId="0" fillId="0" borderId="1" xfId="0" applyNumberFormat="1" applyBorder="1"/>
    <xf numFmtId="3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0" fillId="0" borderId="2" xfId="0" applyBorder="1"/>
    <xf numFmtId="0" fontId="0" fillId="0" borderId="0" xfId="0" quotePrefix="1"/>
    <xf numFmtId="14" fontId="4" fillId="4" borderId="1" xfId="4" applyNumberFormat="1" applyFont="1" applyFill="1" applyBorder="1" applyAlignment="1">
      <alignment horizontal="center" wrapText="1"/>
    </xf>
    <xf numFmtId="0" fontId="15" fillId="2" borderId="1" xfId="0" applyFont="1" applyFill="1" applyBorder="1" applyAlignment="1">
      <alignment horizontal="left" vertical="center"/>
    </xf>
    <xf numFmtId="14" fontId="15" fillId="2" borderId="1" xfId="0" applyNumberFormat="1" applyFont="1" applyFill="1" applyBorder="1" applyAlignment="1">
      <alignment horizontal="left" vertical="center"/>
    </xf>
    <xf numFmtId="165" fontId="15" fillId="2" borderId="1" xfId="0" applyNumberFormat="1" applyFont="1" applyFill="1" applyBorder="1" applyAlignment="1">
      <alignment horizontal="left" vertical="center"/>
    </xf>
    <xf numFmtId="9" fontId="15" fillId="2" borderId="1" xfId="1" applyFont="1" applyFill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14" fontId="16" fillId="3" borderId="1" xfId="0" applyNumberFormat="1" applyFont="1" applyFill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16" fillId="0" borderId="1" xfId="0" quotePrefix="1" applyFont="1" applyBorder="1" applyAlignment="1">
      <alignment horizontal="left" vertical="center"/>
    </xf>
    <xf numFmtId="9" fontId="16" fillId="0" borderId="1" xfId="1" applyFont="1" applyBorder="1" applyAlignment="1">
      <alignment horizontal="left" vertical="center"/>
    </xf>
    <xf numFmtId="14" fontId="16" fillId="0" borderId="1" xfId="0" applyNumberFormat="1" applyFont="1" applyBorder="1" applyAlignment="1">
      <alignment horizontal="left" vertical="center"/>
    </xf>
    <xf numFmtId="1" fontId="16" fillId="0" borderId="1" xfId="0" applyNumberFormat="1" applyFont="1" applyBorder="1" applyAlignment="1">
      <alignment horizontal="left" vertical="center"/>
    </xf>
    <xf numFmtId="0" fontId="16" fillId="3" borderId="1" xfId="0" applyFont="1" applyFill="1" applyBorder="1" applyAlignment="1">
      <alignment horizontal="left" vertical="center"/>
    </xf>
    <xf numFmtId="0" fontId="18" fillId="0" borderId="1" xfId="0" applyFont="1" applyBorder="1" applyAlignment="1">
      <alignment horizontal="left" vertical="center"/>
    </xf>
    <xf numFmtId="9" fontId="16" fillId="0" borderId="1" xfId="0" applyNumberFormat="1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10" fontId="16" fillId="0" borderId="1" xfId="0" applyNumberFormat="1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17" fillId="6" borderId="1" xfId="0" applyFont="1" applyFill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16" fillId="3" borderId="1" xfId="0" quotePrefix="1" applyFont="1" applyFill="1" applyBorder="1" applyAlignment="1">
      <alignment horizontal="left" vertical="center"/>
    </xf>
    <xf numFmtId="9" fontId="16" fillId="3" borderId="1" xfId="1" applyFont="1" applyFill="1" applyBorder="1" applyAlignment="1">
      <alignment horizontal="left" vertical="center"/>
    </xf>
    <xf numFmtId="0" fontId="25" fillId="0" borderId="1" xfId="0" quotePrefix="1" applyFont="1" applyBorder="1" applyAlignment="1">
      <alignment horizontal="left" vertical="center"/>
    </xf>
    <xf numFmtId="9" fontId="16" fillId="0" borderId="1" xfId="1" applyFont="1" applyFill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20" fillId="11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31" fillId="13" borderId="6" xfId="0" applyFont="1" applyFill="1" applyBorder="1" applyAlignment="1">
      <alignment horizontal="center" vertical="center"/>
    </xf>
    <xf numFmtId="0" fontId="31" fillId="13" borderId="12" xfId="0" applyFont="1" applyFill="1" applyBorder="1" applyAlignment="1">
      <alignment horizontal="center" vertical="center"/>
    </xf>
    <xf numFmtId="0" fontId="32" fillId="16" borderId="4" xfId="0" applyFont="1" applyFill="1" applyBorder="1" applyAlignment="1">
      <alignment horizontal="center" vertical="center"/>
    </xf>
    <xf numFmtId="0" fontId="31" fillId="13" borderId="17" xfId="0" applyFont="1" applyFill="1" applyBorder="1" applyAlignment="1">
      <alignment horizontal="center" vertical="center"/>
    </xf>
    <xf numFmtId="0" fontId="32" fillId="14" borderId="4" xfId="0" applyFont="1" applyFill="1" applyBorder="1" applyAlignment="1">
      <alignment horizontal="center" vertical="center"/>
    </xf>
    <xf numFmtId="0" fontId="31" fillId="15" borderId="18" xfId="0" applyFont="1" applyFill="1" applyBorder="1" applyAlignment="1">
      <alignment horizontal="center" vertical="center" wrapText="1"/>
    </xf>
    <xf numFmtId="164" fontId="33" fillId="0" borderId="19" xfId="6" applyFont="1" applyBorder="1" applyAlignment="1">
      <alignment horizontal="center" vertical="center"/>
    </xf>
    <xf numFmtId="164" fontId="33" fillId="0" borderId="20" xfId="6" applyFont="1" applyBorder="1" applyAlignment="1">
      <alignment horizontal="center" vertical="center"/>
    </xf>
    <xf numFmtId="164" fontId="33" fillId="0" borderId="21" xfId="6" applyFont="1" applyBorder="1" applyAlignment="1">
      <alignment horizontal="center" vertical="center"/>
    </xf>
    <xf numFmtId="164" fontId="34" fillId="14" borderId="18" xfId="6" applyFont="1" applyFill="1" applyBorder="1" applyAlignment="1">
      <alignment horizontal="center" vertical="center"/>
    </xf>
    <xf numFmtId="0" fontId="31" fillId="15" borderId="22" xfId="0" applyFont="1" applyFill="1" applyBorder="1" applyAlignment="1">
      <alignment horizontal="center" vertical="center" wrapText="1"/>
    </xf>
    <xf numFmtId="164" fontId="33" fillId="0" borderId="23" xfId="6" applyFont="1" applyBorder="1" applyAlignment="1">
      <alignment horizontal="center" vertical="center"/>
    </xf>
    <xf numFmtId="164" fontId="33" fillId="0" borderId="24" xfId="6" applyFont="1" applyBorder="1" applyAlignment="1">
      <alignment horizontal="center" vertical="center"/>
    </xf>
    <xf numFmtId="164" fontId="33" fillId="0" borderId="25" xfId="6" applyFont="1" applyBorder="1" applyAlignment="1">
      <alignment horizontal="center" vertical="center"/>
    </xf>
    <xf numFmtId="164" fontId="34" fillId="14" borderId="22" xfId="6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164" fontId="33" fillId="0" borderId="12" xfId="6" applyFont="1" applyBorder="1" applyAlignment="1">
      <alignment horizontal="center" vertical="center"/>
    </xf>
    <xf numFmtId="164" fontId="33" fillId="0" borderId="6" xfId="6" applyFont="1" applyBorder="1" applyAlignment="1">
      <alignment horizontal="center" vertical="center"/>
    </xf>
    <xf numFmtId="164" fontId="33" fillId="0" borderId="17" xfId="6" applyFont="1" applyBorder="1" applyAlignment="1">
      <alignment horizontal="center" vertical="center"/>
    </xf>
    <xf numFmtId="164" fontId="34" fillId="14" borderId="4" xfId="6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35" fillId="0" borderId="1" xfId="0" applyFont="1" applyBorder="1" applyAlignment="1">
      <alignment horizontal="left" vertical="center"/>
    </xf>
    <xf numFmtId="0" fontId="35" fillId="0" borderId="1" xfId="0" quotePrefix="1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2" xfId="0" quotePrefix="1" applyBorder="1" applyAlignment="1">
      <alignment horizontal="left"/>
    </xf>
    <xf numFmtId="9" fontId="0" fillId="0" borderId="3" xfId="0" applyNumberForma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3" fontId="0" fillId="0" borderId="0" xfId="0" applyNumberFormat="1"/>
    <xf numFmtId="0" fontId="0" fillId="0" borderId="2" xfId="0" applyBorder="1" applyAlignment="1">
      <alignment horizontal="left"/>
    </xf>
    <xf numFmtId="4" fontId="0" fillId="0" borderId="0" xfId="0" applyNumberFormat="1"/>
    <xf numFmtId="0" fontId="13" fillId="0" borderId="1" xfId="0" applyFont="1" applyBorder="1" applyAlignment="1">
      <alignment horizontal="left"/>
    </xf>
    <xf numFmtId="1" fontId="0" fillId="0" borderId="1" xfId="0" applyNumberFormat="1" applyBorder="1" applyAlignment="1">
      <alignment horizontal="left"/>
    </xf>
    <xf numFmtId="9" fontId="13" fillId="0" borderId="1" xfId="1" applyFont="1" applyFill="1" applyBorder="1" applyAlignment="1">
      <alignment horizontal="left"/>
    </xf>
    <xf numFmtId="9" fontId="0" fillId="0" borderId="1" xfId="1" applyFont="1" applyFill="1" applyBorder="1" applyAlignment="1">
      <alignment horizontal="left"/>
    </xf>
    <xf numFmtId="4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left"/>
    </xf>
    <xf numFmtId="0" fontId="4" fillId="17" borderId="1" xfId="0" applyFont="1" applyFill="1" applyBorder="1" applyAlignment="1">
      <alignment horizontal="center" vertical="center" wrapText="1"/>
    </xf>
    <xf numFmtId="0" fontId="4" fillId="3" borderId="1" xfId="3" quotePrefix="1" applyFont="1" applyFill="1" applyBorder="1" applyAlignment="1">
      <alignment horizontal="center"/>
    </xf>
    <xf numFmtId="0" fontId="4" fillId="4" borderId="1" xfId="5" quotePrefix="1" applyNumberFormat="1" applyFont="1" applyFill="1" applyBorder="1" applyAlignment="1">
      <alignment horizontal="center" wrapText="1"/>
    </xf>
    <xf numFmtId="0" fontId="36" fillId="0" borderId="0" xfId="0" applyFont="1"/>
    <xf numFmtId="0" fontId="0" fillId="0" borderId="0" xfId="0" applyAlignment="1">
      <alignment horizontal="right"/>
    </xf>
    <xf numFmtId="0" fontId="0" fillId="0" borderId="26" xfId="0" quotePrefix="1" applyBorder="1"/>
    <xf numFmtId="9" fontId="3" fillId="0" borderId="1" xfId="1" applyFont="1" applyBorder="1" applyAlignment="1">
      <alignment horizontal="left" vertical="center"/>
    </xf>
    <xf numFmtId="3" fontId="0" fillId="0" borderId="0" xfId="0" applyNumberFormat="1" applyAlignment="1">
      <alignment horizontal="left"/>
    </xf>
    <xf numFmtId="0" fontId="3" fillId="0" borderId="2" xfId="0" applyFont="1" applyBorder="1" applyAlignment="1">
      <alignment horizontal="left" vertical="center"/>
    </xf>
    <xf numFmtId="1" fontId="3" fillId="0" borderId="2" xfId="0" applyNumberFormat="1" applyFont="1" applyBorder="1" applyAlignment="1">
      <alignment horizontal="left" vertical="center"/>
    </xf>
    <xf numFmtId="0" fontId="37" fillId="0" borderId="0" xfId="0" applyFont="1"/>
    <xf numFmtId="0" fontId="38" fillId="0" borderId="1" xfId="0" applyFont="1" applyBorder="1"/>
    <xf numFmtId="0" fontId="39" fillId="0" borderId="0" xfId="0" applyFont="1" applyAlignment="1">
      <alignment vertical="center" wrapText="1"/>
    </xf>
    <xf numFmtId="0" fontId="38" fillId="3" borderId="1" xfId="0" applyFont="1" applyFill="1" applyBorder="1"/>
    <xf numFmtId="0" fontId="40" fillId="0" borderId="1" xfId="0" applyFont="1" applyBorder="1" applyAlignment="1">
      <alignment horizontal="left" vertical="center"/>
    </xf>
    <xf numFmtId="9" fontId="0" fillId="3" borderId="1" xfId="0" applyNumberFormat="1" applyFill="1" applyBorder="1"/>
    <xf numFmtId="0" fontId="41" fillId="0" borderId="0" xfId="0" applyFont="1"/>
    <xf numFmtId="0" fontId="0" fillId="3" borderId="1" xfId="0" applyFill="1" applyBorder="1"/>
    <xf numFmtId="0" fontId="0" fillId="0" borderId="2" xfId="0" quotePrefix="1" applyBorder="1"/>
    <xf numFmtId="0" fontId="42" fillId="0" borderId="0" xfId="0" applyFont="1"/>
    <xf numFmtId="0" fontId="0" fillId="0" borderId="0" xfId="0" applyAlignment="1">
      <alignment wrapText="1"/>
    </xf>
    <xf numFmtId="0" fontId="43" fillId="0" borderId="0" xfId="0" applyFont="1"/>
    <xf numFmtId="0" fontId="2" fillId="5" borderId="1" xfId="0" applyFont="1" applyFill="1" applyBorder="1" applyAlignment="1">
      <alignment horizontal="left" vertical="center"/>
    </xf>
    <xf numFmtId="165" fontId="2" fillId="5" borderId="1" xfId="0" applyNumberFormat="1" applyFont="1" applyFill="1" applyBorder="1" applyAlignment="1">
      <alignment horizontal="left" vertical="center"/>
    </xf>
    <xf numFmtId="14" fontId="2" fillId="5" borderId="1" xfId="0" applyNumberFormat="1" applyFont="1" applyFill="1" applyBorder="1" applyAlignment="1">
      <alignment horizontal="left" vertical="center"/>
    </xf>
    <xf numFmtId="0" fontId="31" fillId="12" borderId="5" xfId="0" applyFont="1" applyFill="1" applyBorder="1" applyAlignment="1">
      <alignment horizontal="center" vertical="center"/>
    </xf>
    <xf numFmtId="0" fontId="31" fillId="12" borderId="7" xfId="0" applyFont="1" applyFill="1" applyBorder="1" applyAlignment="1">
      <alignment horizontal="center" vertical="center"/>
    </xf>
    <xf numFmtId="0" fontId="31" fillId="12" borderId="13" xfId="0" applyFont="1" applyFill="1" applyBorder="1" applyAlignment="1">
      <alignment horizontal="center" vertical="center"/>
    </xf>
    <xf numFmtId="0" fontId="31" fillId="12" borderId="14" xfId="0" applyFont="1" applyFill="1" applyBorder="1" applyAlignment="1">
      <alignment horizontal="center" vertical="center"/>
    </xf>
    <xf numFmtId="0" fontId="31" fillId="12" borderId="15" xfId="0" applyFont="1" applyFill="1" applyBorder="1" applyAlignment="1">
      <alignment horizontal="center" vertical="center"/>
    </xf>
    <xf numFmtId="0" fontId="31" fillId="12" borderId="16" xfId="0" applyFont="1" applyFill="1" applyBorder="1" applyAlignment="1">
      <alignment horizontal="center" vertical="center"/>
    </xf>
    <xf numFmtId="0" fontId="31" fillId="12" borderId="9" xfId="0" applyFont="1" applyFill="1" applyBorder="1" applyAlignment="1">
      <alignment horizontal="center" vertical="center"/>
    </xf>
    <xf numFmtId="0" fontId="31" fillId="12" borderId="11" xfId="0" applyFont="1" applyFill="1" applyBorder="1" applyAlignment="1">
      <alignment horizontal="center" vertical="center"/>
    </xf>
    <xf numFmtId="0" fontId="31" fillId="12" borderId="8" xfId="0" applyFont="1" applyFill="1" applyBorder="1" applyAlignment="1">
      <alignment horizontal="center" vertical="center"/>
    </xf>
    <xf numFmtId="0" fontId="31" fillId="12" borderId="10" xfId="0" applyFont="1" applyFill="1" applyBorder="1" applyAlignment="1">
      <alignment horizontal="center" vertical="center"/>
    </xf>
  </cellXfs>
  <cellStyles count="7">
    <cellStyle name="Comma" xfId="6" builtinId="3"/>
    <cellStyle name="Normal" xfId="0" builtinId="0"/>
    <cellStyle name="Normal 2" xfId="4" xr:uid="{DF8314AF-40C5-493B-A295-3DA090EC4BEE}"/>
    <cellStyle name="Normal 3" xfId="2" xr:uid="{ECA9EFE4-2817-4E2E-9DE0-1AB42CB93E87}"/>
    <cellStyle name="Normal 4" xfId="3" xr:uid="{482F4742-DF20-4A40-90FE-8337508958E8}"/>
    <cellStyle name="Normal 8" xfId="5" xr:uid="{AF50D3BE-0462-4629-B87B-93B9EC6B22D4}"/>
    <cellStyle name="Per cent" xfId="1" builtinId="5"/>
  </cellStyles>
  <dxfs count="66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3515" refreshedDate="45644.512539120369" createdVersion="8" refreshedVersion="8" minRefreshableVersion="3" recordCount="2041" xr:uid="{586C9C67-0D50-4771-AAC6-F27FEEC8DF80}">
  <cacheSource type="worksheet">
    <worksheetSource ref="A1:AN1048576" sheet="UP"/>
  </cacheSource>
  <cacheFields count="69">
    <cacheField name="S.NO" numFmtId="0">
      <sharedItems containsString="0" containsBlank="1" containsNumber="1" containsInteger="1" minValue="1" maxValue="2040"/>
    </cacheField>
    <cacheField name="YEAR " numFmtId="0">
      <sharedItems containsString="0" containsBlank="1" containsNumber="1" containsInteger="1" minValue="2024" maxValue="2024"/>
    </cacheField>
    <cacheField name="MONTH" numFmtId="0">
      <sharedItems containsBlank="1"/>
    </cacheField>
    <cacheField name="DATE" numFmtId="0">
      <sharedItems containsNonDate="0" containsDate="1" containsString="0" containsBlank="1" minDate="2024-12-01T00:00:00" maxDate="2024-12-18T00:00:00"/>
    </cacheField>
    <cacheField name="INSURANCE COMPANY NAME" numFmtId="0">
      <sharedItems containsBlank="1"/>
    </cacheField>
    <cacheField name="VERTICAL" numFmtId="0">
      <sharedItems containsBlank="1"/>
    </cacheField>
    <cacheField name="IMD CODE" numFmtId="0">
      <sharedItems containsBlank="1" containsMixedTypes="1" containsNumber="1" containsInteger="1" minValue="737" maxValue="2210002531"/>
    </cacheField>
    <cacheField name="LOB" numFmtId="0">
      <sharedItems containsBlank="1"/>
    </cacheField>
    <cacheField name="PACKAGE/LIABILITY" numFmtId="0">
      <sharedItems containsBlank="1"/>
    </cacheField>
    <cacheField name="FUEL TYPE" numFmtId="0">
      <sharedItems containsBlank="1"/>
    </cacheField>
    <cacheField name="REN/ROLL/NEW/USED" numFmtId="0">
      <sharedItems containsBlank="1"/>
    </cacheField>
    <cacheField name="ADDON (YES/NO)" numFmtId="0">
      <sharedItems containsBlank="1"/>
    </cacheField>
    <cacheField name="CUSTOMER NAME" numFmtId="0">
      <sharedItems containsBlank="1"/>
    </cacheField>
    <cacheField name="MOB NO" numFmtId="0">
      <sharedItems containsBlank="1" containsMixedTypes="1" containsNumber="1" containsInteger="1" minValue="6232972101" maxValue="9968969688"/>
    </cacheField>
    <cacheField name="LOCATION" numFmtId="0">
      <sharedItems containsBlank="1"/>
    </cacheField>
    <cacheField name="REG. NUMBER" numFmtId="0">
      <sharedItems containsBlank="1"/>
    </cacheField>
    <cacheField name="VEHICLE MAKE" numFmtId="0">
      <sharedItems containsBlank="1"/>
    </cacheField>
    <cacheField name="VEHICLE MODEL" numFmtId="0">
      <sharedItems containsBlank="1" containsMixedTypes="1" containsNumber="1" containsInteger="1" minValue="800" maxValue="800"/>
    </cacheField>
    <cacheField name="CC/GVW" numFmtId="0">
      <sharedItems containsBlank="1" containsMixedTypes="1" containsNumber="1" containsInteger="1" minValue="0" maxValue="35000"/>
    </cacheField>
    <cacheField name="BIKE/SCOOTER" numFmtId="0">
      <sharedItems containsBlank="1"/>
    </cacheField>
    <cacheField name="YEAR OF MANUFACTURE" numFmtId="0">
      <sharedItems containsBlank="1" containsMixedTypes="1" containsNumber="1" containsInteger="1" minValue="2001" maxValue="2024"/>
    </cacheField>
    <cacheField name="ENGINE NUMBER" numFmtId="0">
      <sharedItems containsBlank="1" containsMixedTypes="1" containsNumber="1" containsInteger="1" minValue="18507" maxValue="20241119068"/>
    </cacheField>
    <cacheField name="CHASIS NUMBER" numFmtId="0">
      <sharedItems containsBlank="1" containsMixedTypes="1" containsNumber="1" containsInteger="1" minValue="47034" maxValue="1633265"/>
    </cacheField>
    <cacheField name="POLICY NO" numFmtId="0">
      <sharedItems containsBlank="1" containsMixedTypes="1" containsNumber="1" containsInteger="1" minValue="900768646" maxValue="6302482806"/>
    </cacheField>
    <cacheField name="COVERNOTE NO" numFmtId="0">
      <sharedItems containsBlank="1"/>
    </cacheField>
    <cacheField name="IDV/ SUM INSURED" numFmtId="0">
      <sharedItems containsBlank="1" containsMixedTypes="1" containsNumber="1" containsInteger="1" minValue="20636" maxValue="5000000"/>
    </cacheField>
    <cacheField name="NCB" numFmtId="0">
      <sharedItems containsString="0" containsBlank="1" containsNumber="1" minValue="0" maxValue="0.5"/>
    </cacheField>
    <cacheField name="RISK START DATE" numFmtId="0">
      <sharedItems containsNonDate="0" containsDate="1" containsBlank="1" containsMixedTypes="1" minDate="2024-12-01T00:00:00" maxDate="2025-01-29T00:00:00"/>
    </cacheField>
    <cacheField name="OD EXPIRE DATE " numFmtId="0">
      <sharedItems containsNonDate="0" containsDate="1" containsBlank="1" containsMixedTypes="1" minDate="2025-11-30T00:00:00" maxDate="2029-12-13T00:00:00"/>
    </cacheField>
    <cacheField name="RENEWAL DATE" numFmtId="0">
      <sharedItems containsDate="1" containsBlank="1" containsMixedTypes="1" minDate="2025-11-30T00:00:00" maxDate="2029-12-17T00:00:00"/>
    </cacheField>
    <cacheField name="LOADING" numFmtId="0">
      <sharedItems containsString="0" containsBlank="1" containsNumber="1" containsInteger="1" minValue="0" maxValue="0"/>
    </cacheField>
    <cacheField name="OD PREMIUM" numFmtId="0">
      <sharedItems containsString="0" containsBlank="1" containsNumber="1" minValue="0" maxValue="119659"/>
    </cacheField>
    <cacheField name="TP ONLY PREMIUM" numFmtId="0">
      <sharedItems containsString="0" containsBlank="1" containsNumber="1" minValue="0" maxValue="44550"/>
    </cacheField>
    <cacheField name="NET PREMIUM" numFmtId="0">
      <sharedItems containsString="0" containsBlank="1" containsNumber="1" minValue="0" maxValue="127606"/>
    </cacheField>
    <cacheField name="TOTAL PREMIUM" numFmtId="0">
      <sharedItems containsString="0" containsBlank="1" containsNumber="1" minValue="0" maxValue="150575.07999999999"/>
    </cacheField>
    <cacheField name="NET/OD" numFmtId="0">
      <sharedItems containsBlank="1"/>
    </cacheField>
    <cacheField name="REC %" numFmtId="0">
      <sharedItems containsNonDate="0" containsString="0" containsBlank="1"/>
    </cacheField>
    <cacheField name="REC AMT" numFmtId="0">
      <sharedItems containsNonDate="0" containsString="0" containsBlank="1"/>
    </cacheField>
    <cacheField name="NET REC" numFmtId="0">
      <sharedItems containsNonDate="0" containsString="0" containsBlank="1"/>
    </cacheField>
    <cacheField name="DIS %" numFmtId="0">
      <sharedItems containsBlank="1" containsMixedTypes="1" containsNumber="1" minValue="0" maxValue="0.505"/>
    </cacheField>
    <cacheField name="DIS AMT" numFmtId="0">
      <sharedItems containsString="0" containsBlank="1" containsNumber="1" minValue="0" maxValue="9710.8166000000001"/>
    </cacheField>
    <cacheField name="RET %" numFmtId="0">
      <sharedItems containsNonDate="0" containsString="0" containsBlank="1"/>
    </cacheField>
    <cacheField name="RET AMT" numFmtId="0">
      <sharedItems containsString="0" containsBlank="1" containsNumber="1" containsInteger="1" minValue="0" maxValue="0"/>
    </cacheField>
    <cacheField name="SUB RET %" numFmtId="0">
      <sharedItems containsNonDate="0" containsString="0" containsBlank="1"/>
    </cacheField>
    <cacheField name="SUB RET AMT" numFmtId="0">
      <sharedItems containsNonDate="0" containsString="0" containsBlank="1"/>
    </cacheField>
    <cacheField name="REVENUE" numFmtId="0">
      <sharedItems containsNonDate="0" containsString="0" containsBlank="1"/>
    </cacheField>
    <cacheField name="MODE OF PAYMENT" numFmtId="0">
      <sharedItems containsBlank="1"/>
    </cacheField>
    <cacheField name="CHEQUE NUMBER" numFmtId="0">
      <sharedItems containsBlank="1"/>
    </cacheField>
    <cacheField name="BANK NAME" numFmtId="0">
      <sharedItems containsBlank="1"/>
    </cacheField>
    <cacheField name="LEADER NAME" numFmtId="0">
      <sharedItems containsBlank="1" count="9">
        <s v="SHAMSHER SINGH"/>
        <s v="FARAN QADEER"/>
        <s v="SIDDHARTH SINGH"/>
        <s v="YOGESH"/>
        <s v="AJAY SRIVASTAVA"/>
        <s v="SAVITA TELESALES"/>
        <s v="MANOJ PANDEY"/>
        <s v="ARJUN VEER SINGH"/>
        <m/>
      </sharedItems>
    </cacheField>
    <cacheField name="EMPLOYEE NAME" numFmtId="0">
      <sharedItems containsBlank="1" count="22">
        <s v="MANISHANKAR SHUKLA"/>
        <s v="INDRABHAN DWIVEDI"/>
        <s v="SHAMSHER SINGH"/>
        <s v="ANKUR SHUKLA"/>
        <s v="VIVEK SRIVASTAVA"/>
        <s v="ANKIT KUMAR MISHRA"/>
        <s v="PL NAIK"/>
        <s v="SHWETA PANDEY"/>
        <s v="PUSHPENDRA"/>
        <s v="YOGESH"/>
        <s v="AJAY SRIVASTAVA"/>
        <s v="SANJEEV"/>
        <s v="SIDDHARTH SINGH"/>
        <s v="SAVITA TELESALES"/>
        <s v="ASHISH PATHAK"/>
        <s v="FARAN QADEER"/>
        <s v="SHALINI TELESALES"/>
        <s v="JYOTI TELESALES"/>
        <s v="MANOJ PANDEY"/>
        <s v="ARJUN VEER SINGH"/>
        <s v="ANKIT MISHRA"/>
        <m/>
      </sharedItems>
    </cacheField>
    <cacheField name="DISTRIBUTOR" numFmtId="0">
      <sharedItems containsBlank="1" count="146">
        <s v="JUGAL KISHORE"/>
        <s v="SHYAM SP TVS"/>
        <s v="KRISHNA TVS"/>
        <s v="SHIVAY AUTO"/>
        <s v="NARAINEE HONDA"/>
        <s v="SUPER WHEELS"/>
        <s v="NO RETAILER"/>
        <s v="BINDAL HYUNDAI"/>
        <s v="SHIV SAI TRADERS"/>
        <s v="JASS ENTERPRISES"/>
        <s v="RAJ AUTO AGENCY"/>
        <s v="IMAGINE ENTERPRISES"/>
        <s v="SPS AUTOMOBILES"/>
        <s v="NISHA PAL"/>
        <s v="SUHAB E MOBILITY"/>
        <s v="SHRIRAM MOTOR"/>
        <s v="SINGH AUTOMOBILES"/>
        <s v="RUDRA AUTO"/>
        <s v="SUSHMITA SONI"/>
        <s v="SAILESH"/>
        <s v="DK WHEELS"/>
        <s v="BD ELECTRIC"/>
        <s v="SAI SKY TVS"/>
        <s v="SHEKHAR BAJAJ"/>
        <s v="DPM HYUNDAI"/>
        <s v="ABHISHEK SINGH"/>
        <s v="BINA VERMA"/>
        <s v="ANAYA TRADERS"/>
        <s v="MANI AUTO AGENCY"/>
        <s v="RASHU GURU"/>
        <s v="SINGH AUTOSALES"/>
        <s v="ANAND AUTO"/>
        <s v="SARVESHWARI AUTO"/>
        <s v="AKC WORLD"/>
        <s v="VANSHADI MOTOR"/>
        <s v="SANJEEV"/>
        <s v="PIYUSH PATEL"/>
        <s v="VISHAL AUTOMOBILES"/>
        <s v="GOEL MOTOR"/>
        <s v="SUSHIL KUMAR SINGH"/>
        <s v="RS AUTOMOBILES"/>
        <s v="TRADERS AUTO AGENCY"/>
        <s v="BAJRANG TRADERS"/>
        <s v="MK ENTERPRISES"/>
        <s v="GANGA AUTOSALES"/>
        <s v="MAA SARASWATI TVS"/>
        <s v="ELITE YAMAHA"/>
        <s v="RVS ENTERPRISES"/>
        <s v="DAYA AUTOMOBILES"/>
        <s v="DIKSHA AUTO"/>
        <s v="RASHMI MISHRA"/>
        <s v="NEETU TELESALES"/>
        <s v="KRISHNA TELESALES"/>
        <s v="ARADHNA TELESALES"/>
        <s v="VARSHA TELESALES"/>
        <s v="PREETI TELESALES"/>
        <s v="TANYA TELESALES"/>
        <s v="ARTI K TELESALES"/>
        <s v="NAMAN SRIVASTAVA"/>
        <s v="SP TVS"/>
        <s v="KHUSHI TELESALES"/>
        <s v="SANJAY SAHU"/>
        <s v="ATUL MISHRA"/>
        <s v="APRAJITA AUTO"/>
        <s v="KANHA AUTO"/>
        <s v="DILEEP KUMAR"/>
        <s v="SHIV HONDA LKN"/>
        <s v="DEEPAK BAJAJ"/>
        <s v="SHUBHAM E RICKSHAW"/>
        <s v="KRISHNA ENTERPRISES"/>
        <s v="SANDHYA DEVI"/>
        <s v="LATA SINGH"/>
        <s v="ARVIND SINGH"/>
        <s v="MATRIBHOOMI ENTERPRISES"/>
        <s v="VIVEK SRIVASTAVA"/>
        <s v="SHRINATH JAISWAL"/>
        <s v="ARPITA TELESALES"/>
        <s v="TEJ TVS"/>
        <s v="BHAWAR TELESALES"/>
        <s v="VIJAY VIP ENTERPRISES"/>
        <s v="SARVESH TRACTOR"/>
        <s v="HS TRACTOR"/>
        <s v="VAISHALI TRACTOR"/>
        <s v="KUNAL"/>
        <s v="SURENDRA"/>
        <s v="AKC RAHUL"/>
        <s v="ASHUTOSH"/>
        <s v="NARAYAN TVS"/>
        <s v="SHRI BALAJI ENTERPRISES"/>
        <s v="SAMRIDDHI HONDA (BARABANKI)"/>
        <s v="DEEPAK HONDA KUNDA"/>
        <s v="RAMAKANT SHARMA"/>
        <s v="BALAJI HONDA"/>
        <s v="SUDHA MISHRA"/>
        <s v="ROHAN GIRDHANI"/>
        <s v="MANVENDRA"/>
        <s v="MAA KRISHI YANTRA"/>
        <s v="MAHADEV AUTO"/>
        <s v="AREEBA TELESALES"/>
        <s v="MOHAN SINGH"/>
        <s v="CHANDAN BAJAJ"/>
        <s v="TRIVEDI HONDA"/>
        <s v="SAUMYA SRIVASTAVA"/>
        <s v="KHUSHI MOTOR"/>
        <s v="HOP BARABANKI"/>
        <s v="VIKAS SINGH"/>
        <s v="ANKIT TELESALES"/>
        <s v="GP TVS"/>
        <s v="ABHAY AGENCY"/>
        <s v="KISAN TRADERS"/>
        <s v="SHRI BALAJI"/>
        <s v="NEXGEN AUTO"/>
        <s v="MAA BHAGWATI HONDA"/>
        <s v="PRERNA TELESALES"/>
        <s v="PRAKHER BAJPAI"/>
        <s v="PRADEEP KUMAR"/>
        <s v="KGN ENTERPRISES"/>
        <s v="SS ENTERPRISES"/>
        <s v="RUBY"/>
        <s v="SHANI ENTERPRISES"/>
        <s v="SAUMYA AUTOSALES"/>
        <s v="BHARAT TRADERS"/>
        <s v="AVNEESH MISHRA"/>
        <s v="NARAYAN AUTO DALMAU"/>
        <s v="CP OJHA"/>
        <s v="P3 MOTOR"/>
        <s v="KIRAN TELESALES"/>
        <s v="ANUSHKA TELESALES"/>
        <s v="SHAHDAB HUSSAIN"/>
        <s v="INDIA AUTOSALES"/>
        <s v="SUPER ENTERPRISES"/>
        <s v="E AUTOSALES"/>
        <s v="MANJU DEVI"/>
        <s v="SANDEEP AUTOMOTIVE"/>
        <s v="VIVEK SINGH"/>
        <s v="MANSI TELESALES"/>
        <s v="SUN MOTOR"/>
        <s v="YOGESH"/>
        <s v="FRIENDS HONDA"/>
        <s v="OM ENTERPRISES"/>
        <s v="JASS MOTO FAB LLP"/>
        <s v="PRIYANSHU"/>
        <s v="SATYARAM PAL"/>
        <s v="KAMLA ENTERPRISES"/>
        <s v="DEEPAK SHUKLA"/>
        <m/>
      </sharedItems>
    </cacheField>
    <cacheField name="SUB RETAILER" numFmtId="0">
      <sharedItems containsBlank="1"/>
    </cacheField>
    <cacheField name="PAYMENT STATUS" numFmtId="0">
      <sharedItems containsBlank="1"/>
    </cacheField>
    <cacheField name="POLICY CREATED BY" numFmtId="0">
      <sharedItems containsBlank="1"/>
    </cacheField>
    <cacheField name="DEALER/AGENT" numFmtId="0">
      <sharedItems containsBlank="1"/>
    </cacheField>
    <cacheField name="POSP/YTBL" numFmtId="0">
      <sharedItems containsNonDate="0" containsString="0" containsBlank="1"/>
    </cacheField>
    <cacheField name="DATE OF SUBMITTED" numFmtId="0">
      <sharedItems containsNonDate="0" containsString="0" containsBlank="1"/>
    </cacheField>
    <cacheField name="CUT &amp; PAID AMT DATE" numFmtId="0">
      <sharedItems containsNonDate="0" containsString="0" containsBlank="1"/>
    </cacheField>
    <cacheField name="POLICY BOOKING MONTH" numFmtId="0">
      <sharedItems containsNonDate="0" containsString="0" containsBlank="1"/>
    </cacheField>
    <cacheField name="REMARK" numFmtId="0">
      <sharedItems containsBlank="1"/>
    </cacheField>
    <cacheField name="BOOKED/UNBOOKED" numFmtId="0">
      <sharedItems containsNonDate="0" containsString="0" containsBlank="1"/>
    </cacheField>
    <cacheField name="TODAY" numFmtId="0">
      <sharedItems containsNonDate="0" containsDate="1" containsString="0" containsBlank="1" minDate="2024-12-01T00:00:00" maxDate="2024-12-18T00:00:00"/>
    </cacheField>
    <cacheField name="GRID" numFmtId="0">
      <sharedItems containsString="0" containsBlank="1" containsNumber="1" containsInteger="1" minValue="0" maxValue="0"/>
    </cacheField>
    <cacheField name="PENDING FROM" numFmtId="0">
      <sharedItems containsBlank="1"/>
    </cacheField>
    <cacheField name="DISTRIBUTOR2" numFmtId="0">
      <sharedItems containsString="0" containsBlank="1" containsNumber="1" minValue="0" maxValue="140864.2634"/>
    </cacheField>
    <cacheField name="RETAILER" numFmtId="0">
      <sharedItems containsString="0" containsBlank="1" containsNumber="1" minValue="0" maxValue="150575.07999999999"/>
    </cacheField>
    <cacheField name="CNP STATUS" numFmtId="0">
      <sharedItems containsBlank="1"/>
    </cacheField>
    <cacheField name="BRANCH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1">
  <r>
    <n v="1"/>
    <n v="2024"/>
    <s v="DEC"/>
    <d v="2024-12-02T00:00:00"/>
    <s v="BAJAJ ALLIANZ"/>
    <s v="HEUTE AND MORGEN INSURANCE"/>
    <n v="88428227"/>
    <s v="TW"/>
    <s v="PACKAGE"/>
    <s v="PETROL"/>
    <s v="NEW"/>
    <s v="NO"/>
    <s v="LAKSHMI DEVI"/>
    <n v="6307959204"/>
    <s v="LUCKNOW"/>
    <s v="NEW"/>
    <s v="HONDA"/>
    <s v="SP 125"/>
    <n v="125"/>
    <s v="BIKE"/>
    <n v="2024"/>
    <s v="JC94ED2108993"/>
    <s v="ME4JC941LRD201196"/>
    <s v="OG-25-1316-1826-00018553"/>
    <s v="NO"/>
    <n v="86729"/>
    <n v="0"/>
    <d v="2024-12-02T00:00:00"/>
    <d v="2025-12-01T00:00:00"/>
    <d v="2029-12-01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02T00:00:00"/>
    <n v="0"/>
    <s v="0-7 DAYS"/>
    <n v="5872.86"/>
    <n v="5872.86"/>
    <m/>
    <m/>
  </r>
  <r>
    <n v="2"/>
    <n v="2024"/>
    <s v="DEC"/>
    <d v="2024-12-02T00:00:00"/>
    <s v="UNITED INDIA"/>
    <s v="HEUTE AND MORGEN INSURANCE"/>
    <s v="BRC0001035"/>
    <s v="TW"/>
    <s v="PACKAGE"/>
    <s v="PETROL"/>
    <s v="NEW"/>
    <s v="NO"/>
    <s v="MRS MONIKA"/>
    <n v="9695466137"/>
    <s v="LUCKNOW"/>
    <s v="NEW"/>
    <s v="TVS"/>
    <s v="APACHE RTR"/>
    <n v="160"/>
    <s v="BIKE"/>
    <n v="2024"/>
    <s v="GE5KR2802485"/>
    <s v="MD637GE55R2K02655"/>
    <s v="0802003124P113896551"/>
    <s v="NO"/>
    <n v="128601"/>
    <n v="0"/>
    <d v="2024-12-02T00:00:00"/>
    <d v="2025-12-01T00:00:00"/>
    <d v="2029-12-01T00:00:00"/>
    <n v="0"/>
    <n v="679"/>
    <n v="7640"/>
    <n v="8319"/>
    <n v="9816.42"/>
    <s v="NET"/>
    <m/>
    <m/>
    <m/>
    <m/>
    <n v="0"/>
    <m/>
    <n v="0"/>
    <m/>
    <m/>
    <m/>
    <s v="ONLINE KOTAK"/>
    <s v="ONLINE KOTAK"/>
    <s v="ONLINE KOTAK"/>
    <x v="0"/>
    <x v="0"/>
    <x v="1"/>
    <s v="NO SUB RETAILER"/>
    <s v="PAID"/>
    <s v="RITU"/>
    <s v="DEALER"/>
    <m/>
    <m/>
    <m/>
    <m/>
    <m/>
    <m/>
    <d v="2024-12-02T00:00:00"/>
    <n v="0"/>
    <s v="0-7 DAYS"/>
    <n v="9816.42"/>
    <n v="9816.42"/>
    <m/>
    <m/>
  </r>
  <r>
    <n v="3"/>
    <n v="2024"/>
    <s v="DEC"/>
    <d v="2024-12-02T00:00:00"/>
    <s v="TATA AIG"/>
    <s v="HEUTE AND MORGEN INSURANCE"/>
    <n v="737"/>
    <s v="TW"/>
    <s v="PACKAGE"/>
    <s v="PETROL"/>
    <s v="NEW"/>
    <s v="NO"/>
    <s v="Mr. MASHUQ AALM"/>
    <n v="9648786442"/>
    <s v="LUCKNOW"/>
    <s v="NEW"/>
    <s v="TVS"/>
    <s v="RAIDER"/>
    <n v="125"/>
    <s v="BIKE"/>
    <n v="2024"/>
    <s v="AF9HR1623763"/>
    <s v="MD625AF95R1H24792"/>
    <n v="6103020013"/>
    <s v="NO"/>
    <n v="95646"/>
    <n v="0"/>
    <d v="2024-12-02T00:00:00"/>
    <d v="2025-12-01T00:00:00"/>
    <d v="2029-12-01T00:00:00"/>
    <n v="0"/>
    <n v="1343"/>
    <n v="4126"/>
    <n v="5469"/>
    <n v="6453.42"/>
    <s v="NET"/>
    <m/>
    <m/>
    <m/>
    <m/>
    <n v="0"/>
    <m/>
    <n v="0"/>
    <m/>
    <m/>
    <m/>
    <s v="ONLINE KOTAK"/>
    <s v="ONLINE KOTAK"/>
    <s v="ONLINE KOTAK"/>
    <x v="0"/>
    <x v="0"/>
    <x v="1"/>
    <s v="NO SUB RETAILER"/>
    <s v="PAID"/>
    <s v="HIMANSHU"/>
    <s v="DEALER"/>
    <m/>
    <m/>
    <m/>
    <m/>
    <m/>
    <m/>
    <d v="2024-12-02T00:00:00"/>
    <n v="0"/>
    <s v="0-7 DAYS"/>
    <n v="6453.42"/>
    <n v="6453.42"/>
    <m/>
    <m/>
  </r>
  <r>
    <n v="4"/>
    <n v="2024"/>
    <s v="DEC"/>
    <d v="2024-12-02T00:00:00"/>
    <s v="BAJAJ ALLIANZ"/>
    <s v="HEUTE AND MORGEN INSURANCE"/>
    <n v="88428227"/>
    <s v="TW"/>
    <s v="PACKAGE"/>
    <s v="PETROL"/>
    <s v="NEW"/>
    <s v="NO"/>
    <s v="MOHD FAIZAN"/>
    <n v="9598584056"/>
    <s v="LUCKNOW"/>
    <s v="NEW"/>
    <s v="HONDA"/>
    <s v="SHINE"/>
    <n v="125"/>
    <s v="BIKE"/>
    <n v="2024"/>
    <s v="JC85ED3419292"/>
    <s v="ME4JC85HGRD134819"/>
    <s v="OG-25-1316-1826-00018501"/>
    <s v="NO"/>
    <n v="79183"/>
    <n v="0"/>
    <d v="2024-12-01T00:00:00"/>
    <d v="2025-11-30T00:00:00"/>
    <d v="2029-11-30T00:00:00"/>
    <n v="0"/>
    <n v="955"/>
    <n v="3932"/>
    <n v="4887"/>
    <n v="5766.6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2T00:00:00"/>
    <n v="0"/>
    <s v="0-7 DAYS"/>
    <n v="5766.66"/>
    <n v="5766.66"/>
    <m/>
    <m/>
  </r>
  <r>
    <n v="5"/>
    <n v="2024"/>
    <s v="DEC"/>
    <d v="2024-12-02T00:00:00"/>
    <s v="BAJAJ ALLIANZ"/>
    <s v="HEUTE AND MORGEN INSURANCE"/>
    <n v="88428227"/>
    <s v="TW"/>
    <s v="PACKAGE"/>
    <s v="PETROL"/>
    <s v="NEW"/>
    <s v="NO"/>
    <s v="NAZIA BANO"/>
    <n v="7307973727"/>
    <s v="LUCKNOW"/>
    <s v="NEW"/>
    <s v="HONDA"/>
    <s v="ACTIVA"/>
    <n v="110"/>
    <s v="SCOOTER"/>
    <n v="2024"/>
    <s v="JK15ED5341911"/>
    <s v="ME4JK156FRD341890"/>
    <s v="OG-25-1316-1826-00018499"/>
    <s v="NO"/>
    <n v="76261"/>
    <n v="0"/>
    <d v="2024-12-01T00:00:00"/>
    <d v="2025-11-30T00:00:00"/>
    <d v="2029-11-30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2T00:00:00"/>
    <n v="0"/>
    <s v="0-7 DAYS"/>
    <n v="5724.18"/>
    <n v="5724.18"/>
    <m/>
    <m/>
  </r>
  <r>
    <n v="6"/>
    <n v="2024"/>
    <s v="DEC"/>
    <d v="2024-12-02T00:00:00"/>
    <s v="BAJAJ ALLIANZ"/>
    <s v="HEUTE AND MORGEN INSURANCE"/>
    <n v="88428227"/>
    <s v="TW"/>
    <s v="PACKAGE"/>
    <s v="PETROL"/>
    <s v="NEW"/>
    <s v="NO"/>
    <s v="MERAJUDDIN"/>
    <n v="7565024455"/>
    <s v="LUCKNOW"/>
    <s v="NEW"/>
    <s v="HONDA"/>
    <s v="ACTIVA"/>
    <n v="110"/>
    <s v="SCOOTER"/>
    <n v="2024"/>
    <s v="JK15EW4323519"/>
    <s v="ME4JK155LRW323560"/>
    <s v="OG-25-1316-1826-00018498"/>
    <s v="NO"/>
    <n v="73885"/>
    <n v="0"/>
    <d v="2024-12-01T00:00:00"/>
    <d v="2025-11-30T00:00:00"/>
    <d v="2029-11-30T00:00:00"/>
    <n v="0"/>
    <n v="891"/>
    <n v="3932"/>
    <n v="4823"/>
    <n v="5691.14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2T00:00:00"/>
    <n v="0"/>
    <s v="0-7 DAYS"/>
    <n v="5691.14"/>
    <n v="5691.14"/>
    <m/>
    <m/>
  </r>
  <r>
    <n v="7"/>
    <n v="2024"/>
    <s v="DEC"/>
    <d v="2024-12-02T00:00:00"/>
    <s v="BAJAJ ALLIANZ"/>
    <s v="HEUTE AND MORGEN INSURANCE"/>
    <n v="88428227"/>
    <s v="TW"/>
    <s v="PACKAGE"/>
    <s v="PETROL"/>
    <s v="NEW"/>
    <s v="NO"/>
    <s v="PARVEZ AHMAD"/>
    <n v="8840612312"/>
    <s v="LUCKNOW"/>
    <s v="NEW"/>
    <s v="HONDA"/>
    <s v="SP 125"/>
    <n v="125"/>
    <s v="BIKE"/>
    <n v="2024"/>
    <s v="JC94ED2108911"/>
    <s v="ME4JC942LRD201158"/>
    <s v="OG-25-1316-1826-00018496"/>
    <s v="NO"/>
    <n v="86729"/>
    <n v="0"/>
    <d v="2024-12-01T00:00:00"/>
    <d v="2025-11-30T00:00:00"/>
    <d v="2029-11-30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2T00:00:00"/>
    <n v="0"/>
    <s v="0-7 DAYS"/>
    <n v="5872.86"/>
    <n v="5872.86"/>
    <m/>
    <m/>
  </r>
  <r>
    <n v="8"/>
    <n v="2024"/>
    <s v="DEC"/>
    <d v="2024-12-02T00:00:00"/>
    <s v="BAJAJ ALLIANZ"/>
    <s v="HEUTE AND MORGEN INSURANCE"/>
    <n v="88428227"/>
    <s v="TW"/>
    <s v="PACKAGE"/>
    <s v="PETROL"/>
    <s v="NEW"/>
    <s v="NO"/>
    <s v="RAM PRASAD"/>
    <n v="6386957513"/>
    <s v="LUCKNOW"/>
    <s v="NEW"/>
    <s v="HONDA"/>
    <s v="ACTIVA"/>
    <n v="110"/>
    <s v="SCOOTER"/>
    <n v="2024"/>
    <s v="JK15ED7095956"/>
    <s v="ME4JK158LRD095882"/>
    <s v="OG-25-1316-1826-00018526"/>
    <s v="NO"/>
    <n v="76261"/>
    <n v="0"/>
    <d v="2024-12-02T00:00:00"/>
    <d v="2025-12-01T00:00:00"/>
    <d v="2029-12-01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2T00:00:00"/>
    <n v="0"/>
    <s v="0-7 DAYS"/>
    <n v="5724.18"/>
    <n v="5724.18"/>
    <m/>
    <m/>
  </r>
  <r>
    <n v="9"/>
    <n v="2024"/>
    <s v="DEC"/>
    <d v="2024-12-02T00:00:00"/>
    <s v="BAJAJ ALLIANZ"/>
    <s v="HEUTE AND MORGEN INSURANCE"/>
    <n v="88428227"/>
    <s v="TW"/>
    <s v="PACKAGE"/>
    <s v="PETROL"/>
    <s v="NEW"/>
    <s v="NO"/>
    <s v="ANIL KUMAR MISHRA"/>
    <n v="9450473628"/>
    <s v="LUCKNOW"/>
    <s v="NEW"/>
    <s v="HONDA"/>
    <s v="ACTIVA"/>
    <n v="110"/>
    <s v="SCOOTER"/>
    <n v="2024"/>
    <s v="JK15ED7095901"/>
    <s v="ME4JK158LRD095828"/>
    <s v="OG-25-1316-1826-00018528"/>
    <s v="NO"/>
    <n v="76261"/>
    <n v="0"/>
    <d v="2024-12-02T00:00:00"/>
    <d v="2025-12-01T00:00:00"/>
    <d v="2029-12-01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2T00:00:00"/>
    <n v="0"/>
    <s v="0-7 DAYS"/>
    <n v="5724.18"/>
    <n v="5724.18"/>
    <m/>
    <m/>
  </r>
  <r>
    <n v="10"/>
    <n v="2024"/>
    <s v="DEC"/>
    <d v="2024-12-02T00:00:00"/>
    <s v="TATA AIG"/>
    <s v="HEUTE AND MORGEN INSURANCE"/>
    <n v="737"/>
    <s v="TW"/>
    <s v="PACKAGE"/>
    <s v="PETROL"/>
    <s v="NEW"/>
    <s v="NO"/>
    <s v="Mr. SHARAD KUMAR MISHRA"/>
    <n v="6354719743"/>
    <s v="LUCKNOW"/>
    <s v="NEW"/>
    <s v="TVS"/>
    <s v="RAIDER"/>
    <n v="125"/>
    <s v="BIKE"/>
    <n v="2024"/>
    <s v="AF9NR1210145"/>
    <s v="MD625AF9XR1N11589"/>
    <n v="6103017326"/>
    <s v="NO"/>
    <n v="80751"/>
    <n v="0"/>
    <d v="2024-12-02T00:00:00"/>
    <d v="2025-12-01T00:00:00"/>
    <d v="2029-12-01T00:00:00"/>
    <n v="0"/>
    <n v="1135"/>
    <n v="4126"/>
    <n v="5261"/>
    <n v="6207.98"/>
    <s v="NET"/>
    <m/>
    <m/>
    <m/>
    <m/>
    <n v="0"/>
    <m/>
    <n v="0"/>
    <m/>
    <m/>
    <m/>
    <s v="ONLINE KOTAK"/>
    <s v="ONLINE KOTAK"/>
    <s v="ONLINE KOTAK"/>
    <x v="0"/>
    <x v="0"/>
    <x v="2"/>
    <s v="NO SUB RETAILER"/>
    <s v="PAID"/>
    <s v="HIMANSHU"/>
    <s v="DEALER"/>
    <m/>
    <m/>
    <m/>
    <m/>
    <m/>
    <m/>
    <d v="2024-12-02T00:00:00"/>
    <n v="0"/>
    <s v="0-7 DAYS"/>
    <n v="6207.98"/>
    <n v="6207.98"/>
    <m/>
    <m/>
  </r>
  <r>
    <n v="11"/>
    <n v="2024"/>
    <s v="DEC"/>
    <d v="2024-12-02T00:00:00"/>
    <s v="UNITED INDIA"/>
    <s v="HEUTE AND MORGEN INSURANCE"/>
    <s v="BRC0001035"/>
    <s v="TW"/>
    <s v="PACKAGE"/>
    <s v="PETROL"/>
    <s v="NEW"/>
    <s v="NO"/>
    <s v="MR MADHUBALA"/>
    <n v="8470959820"/>
    <s v="SULTANPUR"/>
    <s v="NEW"/>
    <s v="BAJAJ"/>
    <s v="PULSAR"/>
    <n v="125"/>
    <s v="BIKE"/>
    <n v="2024"/>
    <s v="DHXPRG68012"/>
    <s v="MD2B68BX7RPG12844"/>
    <s v="0802003124P113889607"/>
    <s v="NO"/>
    <n v="76893"/>
    <n v="0"/>
    <d v="2024-12-02T00:00:00"/>
    <d v="2025-12-01T00:00:00"/>
    <d v="2029-12-01T00:00:00"/>
    <n v="0"/>
    <n v="258"/>
    <n v="3851"/>
    <n v="4109"/>
    <n v="4848.62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4848.62"/>
    <n v="4848.62"/>
    <m/>
    <m/>
  </r>
  <r>
    <n v="12"/>
    <n v="2024"/>
    <s v="DEC"/>
    <d v="2024-12-02T00:00:00"/>
    <s v="UNITED INDIA"/>
    <s v="HEUTE AND MORGEN INSURANCE"/>
    <s v="BRC0001035"/>
    <s v="TW"/>
    <s v="PACKAGE"/>
    <s v="PETROL"/>
    <s v="NEW"/>
    <s v="NO"/>
    <s v="MRS ANJALI"/>
    <n v="9721178193"/>
    <s v="SULTANPUR"/>
    <s v="NEW"/>
    <s v="BAJAJ"/>
    <s v="PULSAR"/>
    <n v="125"/>
    <s v="BIKE"/>
    <n v="2024"/>
    <s v="DHXPRH96088"/>
    <s v="MD2B68BX4RPH38191"/>
    <s v="0802003124P113890947"/>
    <s v="NO"/>
    <n v="84719"/>
    <n v="0"/>
    <d v="2024-12-02T00:00:00"/>
    <d v="2025-12-01T00:00:00"/>
    <d v="2029-12-01T00:00:00"/>
    <n v="0"/>
    <n v="284"/>
    <n v="3851"/>
    <n v="4135"/>
    <n v="4879.3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4879.3"/>
    <n v="4879.3"/>
    <m/>
    <m/>
  </r>
  <r>
    <n v="13"/>
    <n v="2024"/>
    <s v="DEC"/>
    <d v="2024-12-02T00:00:00"/>
    <s v="BAJAJ ALLIANZ"/>
    <s v="HEUTE AND MORGEN INSURANCE"/>
    <n v="88428227"/>
    <s v="TW"/>
    <s v="PACKAGE"/>
    <s v="PETROL"/>
    <s v="NEW"/>
    <s v="NO"/>
    <s v="ARPITA SRIVASTAVA"/>
    <n v="9451154838"/>
    <s v="LUCKNOW"/>
    <s v="NEW"/>
    <s v="HONDA"/>
    <s v="ACTIVA"/>
    <n v="110"/>
    <s v="SCOOTER"/>
    <n v="2024"/>
    <s v="JK15EW7263253"/>
    <s v="ME4JK158JRW263164"/>
    <s v="OG-25-1316-1826-00018567"/>
    <s v="NO"/>
    <n v="76546"/>
    <n v="0"/>
    <d v="2024-12-02T00:00:00"/>
    <d v="2025-12-01T00:00:00"/>
    <d v="2029-12-01T00:00:00"/>
    <n v="0"/>
    <n v="743"/>
    <n v="4182"/>
    <n v="4925"/>
    <n v="5811.5"/>
    <s v="NET"/>
    <m/>
    <m/>
    <m/>
    <m/>
    <n v="0"/>
    <m/>
    <n v="0"/>
    <m/>
    <m/>
    <m/>
    <s v="FLOAT"/>
    <s v="FLOAT"/>
    <s v="FLOAT"/>
    <x v="0"/>
    <x v="2"/>
    <x v="4"/>
    <s v="NO SUB RETAILER"/>
    <s v="PENDING"/>
    <s v="NEHA"/>
    <s v="DEALER"/>
    <m/>
    <m/>
    <m/>
    <m/>
    <m/>
    <m/>
    <d v="2024-12-02T00:00:00"/>
    <n v="0"/>
    <s v="0-7 DAYS"/>
    <n v="5811.5"/>
    <n v="5811.5"/>
    <m/>
    <m/>
  </r>
  <r>
    <n v="14"/>
    <n v="2024"/>
    <s v="DEC"/>
    <d v="2024-12-02T00:00:00"/>
    <s v="BAJAJ ALLIANZ"/>
    <s v="HEUTE AND MORGEN INSURANCE"/>
    <n v="88428227"/>
    <s v="TW"/>
    <s v="PACKAGE"/>
    <s v="PETROL"/>
    <s v="NEW"/>
    <s v="NO"/>
    <s v="AMIT KUMAR KALANDI"/>
    <n v="7080929677"/>
    <s v="LUCKNOW"/>
    <s v="NEW"/>
    <s v="HONDA"/>
    <s v="SHINE"/>
    <n v="100"/>
    <s v="BIKE"/>
    <n v="2024"/>
    <s v="HC15EG1411594"/>
    <s v="ME4HC152JRG411570"/>
    <s v="OG-25-1316-1826-00018566"/>
    <s v="NO"/>
    <n v="59755"/>
    <n v="0"/>
    <d v="2024-12-02T00:00:00"/>
    <d v="2025-12-01T00:00:00"/>
    <d v="2029-12-01T00:00:00"/>
    <n v="0"/>
    <n v="579"/>
    <n v="4182"/>
    <n v="4761"/>
    <n v="5617.98"/>
    <s v="NET"/>
    <m/>
    <m/>
    <m/>
    <m/>
    <n v="0"/>
    <m/>
    <n v="0"/>
    <m/>
    <m/>
    <m/>
    <s v="FLOAT"/>
    <s v="FLOAT"/>
    <s v="FLOAT"/>
    <x v="0"/>
    <x v="2"/>
    <x v="4"/>
    <s v="NO SUB RETAILER"/>
    <s v="PENDING"/>
    <s v="NEHA"/>
    <s v="DEALER"/>
    <m/>
    <m/>
    <m/>
    <m/>
    <m/>
    <m/>
    <d v="2024-12-02T00:00:00"/>
    <n v="0"/>
    <s v="0-7 DAYS"/>
    <n v="5617.98"/>
    <n v="5617.98"/>
    <m/>
    <m/>
  </r>
  <r>
    <n v="15"/>
    <n v="2024"/>
    <s v="DEC"/>
    <d v="2024-12-02T00:00:00"/>
    <s v="GO DIGIT"/>
    <s v="HEUTE AND MORGEN INSURANCE"/>
    <n v="1075248"/>
    <s v="TW"/>
    <s v="PACKAGE"/>
    <s v="PETROL"/>
    <s v="NEW"/>
    <s v="NO"/>
    <s v="JAHEER AHMAD"/>
    <s v="NA"/>
    <s v="SULTANPUR"/>
    <s v="NEW"/>
    <s v="BAJAJ"/>
    <s v="PULSAR"/>
    <n v="125"/>
    <s v="BIKE"/>
    <n v="2024"/>
    <s v="DHXPRH99052"/>
    <s v="MD2B68BXXRPH39278"/>
    <s v="D176875128"/>
    <s v="NO"/>
    <n v="76894"/>
    <n v="0"/>
    <d v="2024-12-02T00:00:00"/>
    <d v="2025-12-01T00:00:00"/>
    <d v="2029-12-01T00:00:00"/>
    <n v="0"/>
    <n v="515"/>
    <n v="3851"/>
    <n v="4366"/>
    <n v="5151.88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5151.88"/>
    <n v="5151.88"/>
    <m/>
    <m/>
  </r>
  <r>
    <n v="16"/>
    <n v="2024"/>
    <s v="DEC"/>
    <d v="2024-12-02T00:00:00"/>
    <s v="GO DIGIT"/>
    <s v="HEUTE AND MORGEN INSURANCE"/>
    <n v="1075248"/>
    <s v="TW"/>
    <s v="PACKAGE"/>
    <s v="PETROL"/>
    <s v="NEW"/>
    <s v="NO"/>
    <s v="ASHOK KUMAR"/>
    <s v="NA"/>
    <s v="SULTANPUR"/>
    <s v="NEW"/>
    <s v="BAJAJ"/>
    <s v="PULSAR"/>
    <n v="125"/>
    <s v="BIKE"/>
    <n v="2024"/>
    <s v="DHXPRH84129"/>
    <s v="MD2B68BX1RPH28279"/>
    <s v="D176875733"/>
    <s v="NO"/>
    <n v="76894"/>
    <n v="0"/>
    <d v="2024-12-02T00:00:00"/>
    <d v="2025-12-01T00:00:00"/>
    <d v="2029-12-01T00:00:00"/>
    <n v="0"/>
    <n v="515"/>
    <n v="3851"/>
    <n v="4366"/>
    <n v="5151.88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5151.88"/>
    <n v="5151.88"/>
    <m/>
    <m/>
  </r>
  <r>
    <n v="17"/>
    <n v="2024"/>
    <s v="DEC"/>
    <d v="2024-12-02T00:00:00"/>
    <s v="NEW INDIA"/>
    <s v="BRISK ASSIST PRIVATE LIMITED"/>
    <s v="NA"/>
    <s v="CPA"/>
    <s v="PACKAGE"/>
    <s v="NA"/>
    <s v="NEW"/>
    <s v="NO"/>
    <s v="JAHEER AHMAD"/>
    <s v="NA"/>
    <s v="SULTANPUR"/>
    <s v="NA"/>
    <s v="NA"/>
    <s v="NA"/>
    <s v="NA"/>
    <s v="NA"/>
    <s v="NA"/>
    <s v="NA"/>
    <s v="NA"/>
    <s v="TW02122400000180"/>
    <s v="NO"/>
    <s v="NO IDV"/>
    <n v="0"/>
    <d v="2024-12-02T00:00:00"/>
    <d v="2025-12-01T00:00:00"/>
    <d v="2025-12-01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330.4"/>
    <n v="330.4"/>
    <m/>
    <m/>
  </r>
  <r>
    <n v="18"/>
    <n v="2024"/>
    <s v="DEC"/>
    <d v="2024-12-02T00:00:00"/>
    <s v="NEW INDIA"/>
    <s v="BRISK ASSIST PRIVATE LIMITED"/>
    <s v="NA"/>
    <s v="CPA"/>
    <s v="PACKAGE"/>
    <s v="NA"/>
    <s v="NEW"/>
    <s v="NO"/>
    <s v="ASHOK KUMAR"/>
    <s v="NA"/>
    <s v="SULTANPUR"/>
    <s v="NA"/>
    <s v="NA"/>
    <s v="NA"/>
    <s v="NA"/>
    <s v="NA"/>
    <s v="NA"/>
    <s v="NA"/>
    <s v="NA"/>
    <s v="TW02122400000178"/>
    <s v="NO"/>
    <s v="NO IDV"/>
    <n v="0"/>
    <d v="2024-12-02T00:00:00"/>
    <d v="2025-12-01T00:00:00"/>
    <d v="2025-12-01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330.4"/>
    <n v="330.4"/>
    <m/>
    <m/>
  </r>
  <r>
    <n v="19"/>
    <n v="2024"/>
    <s v="DEC"/>
    <d v="2024-12-02T00:00:00"/>
    <s v="NEW INDIA"/>
    <s v="BRISK ASSIST PRIVATE LIMITED"/>
    <s v="NA"/>
    <s v="CPA"/>
    <s v="PACKAGE"/>
    <s v="NA"/>
    <s v="NEW"/>
    <s v="NO"/>
    <s v="RAM PRAKASH"/>
    <s v="NA"/>
    <s v="SULTANPUR"/>
    <s v="NA"/>
    <s v="NA"/>
    <s v="NA"/>
    <s v="NA"/>
    <s v="NA"/>
    <s v="NA"/>
    <s v="NA"/>
    <s v="NA"/>
    <s v="TW02122400000176"/>
    <s v="NO"/>
    <s v="NO IDV"/>
    <n v="0"/>
    <d v="2024-12-02T00:00:00"/>
    <d v="2025-12-01T00:00:00"/>
    <d v="2025-12-01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330.4"/>
    <n v="330.4"/>
    <m/>
    <m/>
  </r>
  <r>
    <n v="20"/>
    <n v="2024"/>
    <s v="DEC"/>
    <d v="2024-12-02T00:00:00"/>
    <s v="NEW INDIA"/>
    <s v="BRISK ASSIST PRIVATE LIMITED"/>
    <s v="NA"/>
    <s v="CPA"/>
    <s v="PACKAGE"/>
    <s v="NA"/>
    <s v="NEW"/>
    <s v="NO"/>
    <s v="DURYODHAN SINGH"/>
    <s v="NA"/>
    <s v="SULTANPUR"/>
    <s v="NA"/>
    <s v="NA"/>
    <s v="NA"/>
    <s v="NA"/>
    <s v="NA"/>
    <s v="NA"/>
    <s v="NA"/>
    <s v="NA"/>
    <s v="TW02122400000174"/>
    <s v="NO"/>
    <s v="NO IDV"/>
    <n v="0"/>
    <d v="2024-12-02T00:00:00"/>
    <d v="2025-12-01T00:00:00"/>
    <d v="2025-12-01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330.4"/>
    <n v="330.4"/>
    <m/>
    <m/>
  </r>
  <r>
    <n v="21"/>
    <n v="2024"/>
    <s v="DEC"/>
    <d v="2024-12-02T00:00:00"/>
    <s v="GO DIGIT"/>
    <s v="HEUTE AND MORGEN INSURANCE"/>
    <n v="1075248"/>
    <s v="TW"/>
    <s v="PACKAGE"/>
    <s v="PETROL"/>
    <s v="NEW"/>
    <s v="NO"/>
    <s v="RAM PRAKASH"/>
    <s v="NA"/>
    <s v="SULTANPUR"/>
    <s v="NEW"/>
    <s v="BAJAJ"/>
    <s v="PULSAR"/>
    <n v="125"/>
    <s v="BIKE"/>
    <n v="2024"/>
    <s v="DHXPRH01311"/>
    <s v="MD2B68BX1RPH43574"/>
    <s v="D176873534"/>
    <s v="NO"/>
    <n v="84719"/>
    <n v="0"/>
    <d v="2024-12-02T00:00:00"/>
    <d v="2025-12-01T00:00:00"/>
    <d v="2029-12-01T00:00:00"/>
    <n v="0"/>
    <n v="568"/>
    <n v="3851"/>
    <n v="4419"/>
    <n v="5214.42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5214.42"/>
    <n v="5214.42"/>
    <m/>
    <m/>
  </r>
  <r>
    <n v="22"/>
    <n v="2024"/>
    <s v="DEC"/>
    <d v="2024-12-02T00:00:00"/>
    <s v="GO DIGIT"/>
    <s v="HEUTE AND MORGEN INSURANCE"/>
    <n v="1075248"/>
    <s v="TW"/>
    <s v="PACKAGE"/>
    <s v="PETROL"/>
    <s v="NEW"/>
    <s v="NO"/>
    <s v="DURYODHAN SINGH"/>
    <s v="NA"/>
    <s v="SULTANPUR"/>
    <s v="NEW"/>
    <s v="BAJAJ"/>
    <s v="PULSAR"/>
    <n v="125"/>
    <s v="BIKE"/>
    <n v="2024"/>
    <s v="JZXPR65158"/>
    <s v="MD2C19BX0RPG55043"/>
    <s v="D176871730"/>
    <s v="NO"/>
    <n v="93419"/>
    <n v="0"/>
    <d v="2024-12-02T00:00:00"/>
    <d v="2025-12-01T00:00:00"/>
    <d v="2029-12-01T00:00:00"/>
    <n v="0"/>
    <n v="626"/>
    <n v="3851"/>
    <n v="4477"/>
    <n v="5282.86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5282.86"/>
    <n v="5282.86"/>
    <m/>
    <m/>
  </r>
  <r>
    <n v="23"/>
    <n v="2024"/>
    <s v="DEC"/>
    <d v="2024-12-02T00:00:00"/>
    <s v="UNITED INDIA"/>
    <s v="HEUTE AND MORGEN INSURANCE"/>
    <s v="BRC0001035"/>
    <s v="TW"/>
    <s v="PACKAGE"/>
    <s v="PETROL"/>
    <s v="NEW"/>
    <s v="NO"/>
    <s v="MR BRIJESH KUMAR"/>
    <n v="7069814748"/>
    <s v="SULTANPUR"/>
    <s v="NEW"/>
    <s v="BAJAJ"/>
    <s v="PULSAR"/>
    <n v="125"/>
    <s v="BIKE"/>
    <n v="2024"/>
    <s v="DHXPRD79054"/>
    <s v="MD2B68BX8RPD14061"/>
    <s v="0802003124P113888274"/>
    <s v="NO"/>
    <n v="90817"/>
    <n v="0"/>
    <d v="2024-12-02T00:00:00"/>
    <d v="2025-12-01T00:00:00"/>
    <d v="2029-12-01T00:00:00"/>
    <n v="0"/>
    <n v="304"/>
    <n v="3851"/>
    <n v="4155"/>
    <n v="4902.8999999999996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4902.8999999999996"/>
    <n v="4902.8999999999996"/>
    <m/>
    <m/>
  </r>
  <r>
    <n v="24"/>
    <n v="2024"/>
    <s v="DEC"/>
    <d v="2024-12-02T00:00:00"/>
    <s v="UNITED INDIA"/>
    <s v="HEUTE AND MORGEN INSURANCE"/>
    <s v="BRC0001035"/>
    <s v="TW"/>
    <s v="PACKAGE"/>
    <s v="PETROL"/>
    <s v="NEW"/>
    <s v="NO"/>
    <s v="MR ARIF KHAN"/>
    <n v="7318482766"/>
    <s v="SULTANPUR"/>
    <s v="NEW"/>
    <s v="BAJAJ"/>
    <s v="PULSAR"/>
    <n v="125"/>
    <s v="BIKE"/>
    <n v="2024"/>
    <s v="DHXPRH02980"/>
    <s v="MD2B68BX2RPH43907"/>
    <s v="0802003124P113884639"/>
    <s v="NO"/>
    <n v="76893"/>
    <n v="0"/>
    <d v="2024-12-02T00:00:00"/>
    <d v="2025-12-01T00:00:00"/>
    <d v="2029-12-01T00:00:00"/>
    <n v="0"/>
    <n v="258"/>
    <n v="3851"/>
    <n v="4109"/>
    <n v="4848.62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4848.62"/>
    <n v="4848.62"/>
    <m/>
    <m/>
  </r>
  <r>
    <n v="25"/>
    <n v="2024"/>
    <s v="DEC"/>
    <d v="2024-12-02T00:00:00"/>
    <s v="UNITED INDIA"/>
    <s v="HEUTE AND MORGEN INSURANCE"/>
    <s v="BRC0001035"/>
    <s v="TW"/>
    <s v="PACKAGE"/>
    <s v="PETROL"/>
    <s v="NEW"/>
    <s v="NO"/>
    <s v="MR AMIR AZAD"/>
    <n v="8799237029"/>
    <s v="SULTANPUR"/>
    <s v="NEW"/>
    <s v="BAJAJ"/>
    <s v="PULSAR"/>
    <n v="125"/>
    <s v="BIKE"/>
    <n v="2024"/>
    <s v="DHXPRH95947"/>
    <s v="MD2B68BX5RPH35669"/>
    <s v="0802003124P113888695"/>
    <s v="NO"/>
    <n v="76893"/>
    <n v="0"/>
    <d v="2024-12-02T00:00:00"/>
    <d v="2025-12-01T00:00:00"/>
    <d v="2029-12-01T00:00:00"/>
    <n v="0"/>
    <n v="258"/>
    <n v="3851"/>
    <n v="4109"/>
    <n v="4848.62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4848.62"/>
    <n v="4848.62"/>
    <m/>
    <m/>
  </r>
  <r>
    <n v="26"/>
    <n v="2024"/>
    <s v="DEC"/>
    <d v="2024-12-02T00:00:00"/>
    <s v="NEW INDIA"/>
    <s v="BRISK ASSIST PRIVATE LIMITED"/>
    <s v="NA"/>
    <s v="CPA"/>
    <s v="PACKAGE"/>
    <s v="NA"/>
    <s v="NEW"/>
    <s v="NO"/>
    <s v="MR ARIF KHAN"/>
    <s v="NA"/>
    <s v="SULTANPUR"/>
    <s v="NA"/>
    <s v="NA"/>
    <s v="NA"/>
    <s v="NA"/>
    <s v="NA"/>
    <s v="NA"/>
    <s v="NA"/>
    <s v="NA"/>
    <s v="TW02122400000131"/>
    <s v="NO"/>
    <s v="NO IDV"/>
    <n v="0"/>
    <d v="2024-12-02T00:00:00"/>
    <d v="2025-12-01T00:00:00"/>
    <d v="2029-12-01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330.4"/>
    <n v="330.4"/>
    <m/>
    <m/>
  </r>
  <r>
    <n v="27"/>
    <n v="2024"/>
    <s v="DEC"/>
    <d v="2024-12-02T00:00:00"/>
    <s v="NEW INDIA"/>
    <s v="BRISK ASSIST PRIVATE LIMITED"/>
    <s v="NA"/>
    <s v="CPA"/>
    <s v="PACKAGE"/>
    <s v="NA"/>
    <s v="NEW"/>
    <s v="NO"/>
    <s v="MR BRIJESH KUMAR"/>
    <s v="NA"/>
    <s v="SULTANPUR"/>
    <s v="NA"/>
    <s v="NA"/>
    <s v="NA"/>
    <s v="NA"/>
    <s v="NA"/>
    <s v="NA"/>
    <s v="NA"/>
    <s v="NA"/>
    <s v="TW02122400000132"/>
    <s v="NO"/>
    <s v="NO IDV"/>
    <n v="0"/>
    <d v="2024-12-02T00:00:00"/>
    <d v="2025-12-01T00:00:00"/>
    <d v="2029-12-01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330.4"/>
    <n v="330.4"/>
    <m/>
    <m/>
  </r>
  <r>
    <n v="28"/>
    <n v="2024"/>
    <s v="DEC"/>
    <d v="2024-12-02T00:00:00"/>
    <s v="NEW INDIA"/>
    <s v="BRISK ASSIST PRIVATE LIMITED"/>
    <s v="NA"/>
    <s v="CPA"/>
    <s v="PACKAGE"/>
    <s v="NA"/>
    <s v="NEW"/>
    <s v="NO"/>
    <s v="MR AMIR AZAD"/>
    <s v="NA"/>
    <s v="SULTANPUR"/>
    <s v="NA"/>
    <s v="NA"/>
    <s v="NA"/>
    <s v="NA"/>
    <s v="NA"/>
    <s v="NA"/>
    <s v="NA"/>
    <s v="NA"/>
    <s v="TW02122400000136"/>
    <s v="NO"/>
    <s v="NO IDV"/>
    <n v="0"/>
    <d v="2024-12-02T00:00:00"/>
    <d v="2025-12-01T00:00:00"/>
    <d v="2029-12-01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2T00:00:00"/>
    <n v="0"/>
    <s v="0-7 DAYS"/>
    <n v="330.4"/>
    <n v="330.4"/>
    <m/>
    <m/>
  </r>
  <r>
    <n v="29"/>
    <n v="2024"/>
    <s v="DEC"/>
    <d v="2024-12-02T00:00:00"/>
    <s v="ICICI LOMBARD"/>
    <s v="HEUTE AND MORGEN INSURANCE"/>
    <s v="DB81920"/>
    <s v="PCV(3W)"/>
    <s v="PACKAGE"/>
    <s v="ELECTRIC"/>
    <s v="NEW"/>
    <s v="NO"/>
    <s v="MR BUDDHA PRAKASH"/>
    <s v="NA"/>
    <s v="BARABANKI"/>
    <s v="NEW"/>
    <s v="BAJAJ AUTO LTD"/>
    <s v="RE E TEC 9.0"/>
    <n v="0"/>
    <s v="PCV"/>
    <n v="2024"/>
    <s v="E30WRH48727"/>
    <s v="MD2B9430XRWH66407"/>
    <s v="3004/370998055/00/000"/>
    <s v="NO"/>
    <n v="312375"/>
    <n v="0"/>
    <d v="2024-12-01T00:00:00"/>
    <d v="2025-11-30T00:00:00"/>
    <d v="2025-11-30T00:00:00"/>
    <n v="0"/>
    <n v="2747"/>
    <n v="4399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PRAKHER"/>
    <s v="DEALER"/>
    <m/>
    <m/>
    <m/>
    <m/>
    <m/>
    <m/>
    <d v="2024-12-02T00:00:00"/>
    <n v="0"/>
    <s v="0-7 DAYS"/>
    <n v="4930.7400000000007"/>
    <n v="8432.2800000000007"/>
    <s v="CNP"/>
    <m/>
  </r>
  <r>
    <n v="30"/>
    <n v="2024"/>
    <s v="DEC"/>
    <d v="2024-12-02T00:00:00"/>
    <s v="ASSURE"/>
    <s v="NA"/>
    <s v="NA"/>
    <s v="RSA"/>
    <s v="PACKAGE"/>
    <s v="NA"/>
    <s v="NEW"/>
    <s v="NO"/>
    <s v="MR BUDDHA PRAKASH"/>
    <s v="NA"/>
    <s v="BARABANKI"/>
    <s v="NA"/>
    <s v="NA"/>
    <s v="NA"/>
    <s v="NA"/>
    <s v="NA"/>
    <s v="NA"/>
    <s v="NA"/>
    <s v="NA"/>
    <s v="ABS011223226"/>
    <s v="NO"/>
    <s v="NO IDV"/>
    <n v="0"/>
    <d v="2024-12-01T00:00:00"/>
    <d v="2025-11-30T00:00:00"/>
    <d v="2025-11-30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PRAKHER"/>
    <s v="DEALER"/>
    <m/>
    <m/>
    <m/>
    <m/>
    <m/>
    <m/>
    <d v="2024-12-02T00:00:00"/>
    <n v="0"/>
    <s v="0-7 DAYS"/>
    <n v="517.99819999999954"/>
    <n v="3149.9981999999995"/>
    <s v="CNP"/>
    <m/>
  </r>
  <r>
    <n v="31"/>
    <n v="2024"/>
    <s v="DEC"/>
    <d v="2024-12-02T00:00:00"/>
    <s v="UNITED INDIA"/>
    <s v="HEUTE AND MORGEN INSURANCE"/>
    <s v="BRC0001035"/>
    <s v="TW"/>
    <s v="TP ONLY"/>
    <s v="PETROL"/>
    <s v="ROLL OVER"/>
    <s v="NO"/>
    <s v="MR SRI A K SHUKLA"/>
    <n v="8130517333"/>
    <s v="LUCKNOW"/>
    <s v="UP32AL4009"/>
    <s v="HERO HONDA"/>
    <s v="PASSION PLUS"/>
    <n v="98"/>
    <s v="BIKE"/>
    <n v="2001"/>
    <s v="01L21M17971"/>
    <s v="01L21C07516"/>
    <s v="0802003124P113845229"/>
    <s v="NO"/>
    <s v="NO IDV"/>
    <n v="0"/>
    <d v="2024-12-02T00:00:00"/>
    <d v="2025-12-01T00:00:00"/>
    <d v="2025-12-01T00:00:00"/>
    <n v="0"/>
    <n v="0"/>
    <n v="989"/>
    <n v="989"/>
    <n v="1167.02"/>
    <s v="NET"/>
    <m/>
    <m/>
    <m/>
    <m/>
    <n v="0"/>
    <m/>
    <n v="0"/>
    <m/>
    <m/>
    <m/>
    <s v="CST LINK"/>
    <s v="CST LINK"/>
    <s v="CST LINK"/>
    <x v="1"/>
    <x v="3"/>
    <x v="6"/>
    <s v="NO SUB RETAILER"/>
    <s v="PAID"/>
    <s v="NEHA"/>
    <s v="NA"/>
    <m/>
    <m/>
    <m/>
    <m/>
    <m/>
    <m/>
    <d v="2024-12-02T00:00:00"/>
    <n v="0"/>
    <s v="0-7 DAYS"/>
    <n v="1167.02"/>
    <n v="1167.02"/>
    <m/>
    <m/>
  </r>
  <r>
    <n v="32"/>
    <n v="2024"/>
    <s v="DEC"/>
    <d v="2024-12-02T00:00:00"/>
    <s v="UNITED INDIA"/>
    <s v="HEUTE AND MORGEN INSURANCE"/>
    <s v="BRC0001035"/>
    <s v="PCV"/>
    <s v="PACKAGE"/>
    <s v="CNG"/>
    <s v="NEW"/>
    <s v="NO"/>
    <s v="MR SURENDRA PAL"/>
    <n v="9761721224"/>
    <s v="RAMPUR"/>
    <s v="NEW"/>
    <s v="HYUNDAI"/>
    <s v="AURA 1.2 MT S"/>
    <n v="1197"/>
    <s v="CAB"/>
    <n v="2024"/>
    <s v="G4LARM092991"/>
    <s v="MALB241CLRM310087"/>
    <s v="0802003124P113844587"/>
    <s v="NO"/>
    <n v="718390"/>
    <n v="0"/>
    <d v="2024-12-01T00:00:00"/>
    <d v="2025-11-30T00:00:00"/>
    <d v="2025-11-30T00:00:00"/>
    <n v="0"/>
    <n v="10017"/>
    <n v="12237"/>
    <n v="22254"/>
    <n v="26259.72"/>
    <s v="NET"/>
    <m/>
    <m/>
    <m/>
    <m/>
    <n v="0"/>
    <m/>
    <n v="0"/>
    <m/>
    <m/>
    <m/>
    <s v="CST LINK"/>
    <s v="CST LINK"/>
    <s v="CST LINK"/>
    <x v="0"/>
    <x v="2"/>
    <x v="7"/>
    <s v="NO SUB RETAILER"/>
    <s v="PAID"/>
    <s v="RITU"/>
    <s v="DEALER"/>
    <m/>
    <m/>
    <m/>
    <m/>
    <m/>
    <m/>
    <d v="2024-12-02T00:00:00"/>
    <n v="0"/>
    <s v="0-7 DAYS"/>
    <n v="26259.72"/>
    <n v="26259.72"/>
    <m/>
    <m/>
  </r>
  <r>
    <n v="33"/>
    <n v="2024"/>
    <s v="DEC"/>
    <d v="2024-12-02T00:00:00"/>
    <s v="ICICI LOMBARD"/>
    <s v="HEUTE AND MORGEN INSURANCE"/>
    <s v="DB81920"/>
    <s v="E-RICKSHAW"/>
    <s v="PACKAGE"/>
    <s v="ELECTRIC"/>
    <s v="NEW"/>
    <s v="NO"/>
    <s v="MOHAMMAD SHANU"/>
    <s v="NA"/>
    <s v="LUCKNOW"/>
    <s v="NEW"/>
    <s v="BESTWAY AGENCIES PVT LTD"/>
    <s v="ELE E-RICKSHAW"/>
    <n v="0"/>
    <s v="PCV"/>
    <n v="2024"/>
    <n v="18507"/>
    <s v="M21BWAEU24H018507"/>
    <s v="3004/371011674/00/000"/>
    <s v="NO"/>
    <n v="119700"/>
    <n v="0"/>
    <d v="2024-12-02T00:00:00"/>
    <d v="2025-12-01T00:00:00"/>
    <d v="2025-12-01T00:00:00"/>
    <n v="0"/>
    <n v="457"/>
    <n v="4537"/>
    <n v="4994"/>
    <n v="5892.92"/>
    <s v="NET"/>
    <m/>
    <m/>
    <m/>
    <m/>
    <n v="0"/>
    <m/>
    <n v="0"/>
    <m/>
    <m/>
    <m/>
    <s v="ONLINE KOTAK"/>
    <s v="ONLINE KOTAK"/>
    <s v="ONLINE KOTAK"/>
    <x v="0"/>
    <x v="4"/>
    <x v="8"/>
    <s v="NO SUB RETAILER"/>
    <s v="PAID"/>
    <s v="HIMANSHU"/>
    <s v="DEALER"/>
    <m/>
    <m/>
    <m/>
    <m/>
    <m/>
    <m/>
    <d v="2024-12-02T00:00:00"/>
    <n v="0"/>
    <s v="0-7 DAYS"/>
    <n v="5892.92"/>
    <n v="5892.92"/>
    <m/>
    <m/>
  </r>
  <r>
    <n v="34"/>
    <n v="2024"/>
    <s v="DEC"/>
    <d v="2024-12-02T00:00:00"/>
    <s v="GO DIGIT"/>
    <s v="HEUTE AND MORGEN INSURANCE"/>
    <n v="1075248"/>
    <s v="E-RICKSHAW"/>
    <s v="PACKAGE"/>
    <s v="ELECTRIC"/>
    <s v="ROLL OVER"/>
    <s v="NO"/>
    <s v="VIMLA DEVI"/>
    <s v="NA"/>
    <s v="LUCKNOW"/>
    <s v="UP32RN9057"/>
    <s v="YATRI"/>
    <s v="YATRI SUPER"/>
    <n v="0"/>
    <s v="PCV"/>
    <n v="2022"/>
    <s v="YCSUM03346"/>
    <s v="M22YCESU22K003346"/>
    <s v="D176798927"/>
    <s v="NO"/>
    <n v="128100"/>
    <n v="0"/>
    <d v="2024-12-04T00:00:00"/>
    <d v="2025-12-03T00:00:00"/>
    <d v="2025-12-03T00:00:00"/>
    <n v="0"/>
    <n v="488"/>
    <n v="4537"/>
    <n v="5025"/>
    <n v="5929.5"/>
    <s v="NET"/>
    <m/>
    <m/>
    <m/>
    <n v="0.46"/>
    <n v="2311.5"/>
    <m/>
    <n v="0"/>
    <m/>
    <m/>
    <m/>
    <s v="ONLINE KOTAK"/>
    <s v="ONLINE KOTAK"/>
    <s v="ONLINE KOTAK"/>
    <x v="0"/>
    <x v="0"/>
    <x v="9"/>
    <s v="NO SUB RETAILER"/>
    <s v="CUT AND PAID"/>
    <s v="RITU"/>
    <s v="DEALER"/>
    <m/>
    <m/>
    <m/>
    <m/>
    <m/>
    <m/>
    <d v="2024-12-02T00:00:00"/>
    <n v="0"/>
    <s v="0-7 DAYS"/>
    <n v="3618"/>
    <n v="5929.5"/>
    <s v="CNP"/>
    <m/>
  </r>
  <r>
    <n v="35"/>
    <n v="2024"/>
    <s v="DEC"/>
    <d v="2024-12-02T00:00:00"/>
    <s v="SHRIRAM"/>
    <s v="MANITA SINGH"/>
    <s v="PSN000037255"/>
    <s v="E-RICKSHAW"/>
    <s v="PACKAGE"/>
    <s v="ELECTRIC"/>
    <s v="NEW"/>
    <s v="NO"/>
    <s v="MRS. RAM KUMARI"/>
    <s v="NA"/>
    <s v="SITAPUR"/>
    <s v="NEW"/>
    <s v="CHAMPION POLY PLAST"/>
    <s v="SAARTHI"/>
    <n v="0"/>
    <s v="PCV"/>
    <n v="2024"/>
    <s v="043454"/>
    <s v="M5ECHAMDR23043454"/>
    <s v="108041/31/25/003380"/>
    <s v="NO"/>
    <n v="137750"/>
    <n v="0"/>
    <d v="2024-12-02T00:00:00"/>
    <d v="2025-12-01T00:00:00"/>
    <d v="2025-12-01T00:00:00"/>
    <n v="0"/>
    <n v="526"/>
    <n v="4387"/>
    <n v="4913"/>
    <n v="5797.34"/>
    <s v="NET"/>
    <m/>
    <m/>
    <m/>
    <n v="0.45"/>
    <n v="2210.85"/>
    <m/>
    <n v="0"/>
    <m/>
    <m/>
    <m/>
    <s v="ONLINE KOTAK"/>
    <s v="ONLINE KOTAK"/>
    <s v="ONLINE KOTAK"/>
    <x v="0"/>
    <x v="0"/>
    <x v="10"/>
    <s v="NO SUB RETAILER"/>
    <s v="CUT AND PAID"/>
    <s v="RITU"/>
    <s v="DEALER"/>
    <m/>
    <m/>
    <m/>
    <m/>
    <m/>
    <m/>
    <d v="2024-12-02T00:00:00"/>
    <n v="0"/>
    <s v="0-7 DAYS"/>
    <n v="3586.4900000000002"/>
    <n v="5797.34"/>
    <s v="CNP"/>
    <m/>
  </r>
  <r>
    <n v="36"/>
    <n v="2024"/>
    <s v="DEC"/>
    <d v="2024-12-02T00:00:00"/>
    <s v="SHRIRAM"/>
    <s v="MANITA SINGH"/>
    <s v="PSN000037255"/>
    <s v="E-RICKSHAW"/>
    <s v="PACKAGE"/>
    <s v="ELECTRIC"/>
    <s v="NEW"/>
    <s v="NO"/>
    <s v="MR. TAJJMUL"/>
    <s v="NA"/>
    <s v="SITAPUR"/>
    <s v="NEW"/>
    <s v="ENERGY ELECTRIC VEHICLE'S"/>
    <s v="YUVA"/>
    <n v="0"/>
    <s v="PCV"/>
    <n v="2024"/>
    <s v="EEV1248M24F0444"/>
    <s v="M5LEEY2H24H007180"/>
    <s v="108041/31/25/003381"/>
    <s v="NO"/>
    <n v="123500"/>
    <n v="0"/>
    <d v="2024-12-02T00:00:00"/>
    <d v="2025-12-01T00:00:00"/>
    <d v="2025-12-01T00:00:00"/>
    <n v="0"/>
    <n v="471"/>
    <n v="4387"/>
    <n v="4858"/>
    <n v="5732.44"/>
    <s v="NET"/>
    <m/>
    <m/>
    <m/>
    <n v="0.45"/>
    <n v="2186.1"/>
    <m/>
    <n v="0"/>
    <m/>
    <m/>
    <m/>
    <s v="ONLINE KOTAK"/>
    <s v="ONLINE KOTAK"/>
    <s v="ONLINE KOTAK"/>
    <x v="0"/>
    <x v="0"/>
    <x v="10"/>
    <s v="NO SUB RETAILER"/>
    <s v="CUT AND PAID"/>
    <s v="RITU"/>
    <s v="DEALER"/>
    <m/>
    <m/>
    <m/>
    <m/>
    <m/>
    <m/>
    <d v="2024-12-02T00:00:00"/>
    <n v="0"/>
    <s v="0-7 DAYS"/>
    <n v="3546.3399999999997"/>
    <n v="5732.44"/>
    <s v="CNP"/>
    <m/>
  </r>
  <r>
    <n v="37"/>
    <n v="2024"/>
    <s v="DEC"/>
    <d v="2024-12-02T00:00:00"/>
    <s v="SHRIRAM"/>
    <s v="MANITA SINGH"/>
    <s v="PSN000037255"/>
    <s v="TW"/>
    <s v="PACKAGE"/>
    <s v="ELECTRIC"/>
    <s v="NEW"/>
    <s v="NO"/>
    <s v="MRS. REKHA MISHRA"/>
    <s v="NA"/>
    <s v="RAEBARELI"/>
    <s v="NEW"/>
    <s v="GEMOPAI"/>
    <s v="ASTRID 72V 40AH"/>
    <n v="0"/>
    <s v="BIKE"/>
    <n v="2024"/>
    <s v="JYX2308171344"/>
    <s v="LJ4TWMZA3PTI02370"/>
    <s v="108041/31/25/003385"/>
    <s v="NO"/>
    <n v="94050"/>
    <n v="0"/>
    <d v="2024-12-02T00:00:00"/>
    <d v="2025-12-01T00:00:00"/>
    <d v="2029-12-01T00:00:00"/>
    <n v="0"/>
    <n v="913"/>
    <n v="2781"/>
    <n v="3694"/>
    <n v="4358.92"/>
    <s v="NET"/>
    <m/>
    <m/>
    <m/>
    <m/>
    <n v="0"/>
    <m/>
    <n v="0"/>
    <m/>
    <m/>
    <m/>
    <s v="CST LINK"/>
    <s v="CST LINK"/>
    <s v="CST LINK"/>
    <x v="0"/>
    <x v="4"/>
    <x v="11"/>
    <s v="NO SUB RETAILER"/>
    <s v="PAID"/>
    <s v="NEHA"/>
    <s v="DEALER"/>
    <m/>
    <m/>
    <m/>
    <m/>
    <m/>
    <m/>
    <d v="2024-12-02T00:00:00"/>
    <n v="0"/>
    <s v="0-7 DAYS"/>
    <n v="4358.92"/>
    <n v="4358.92"/>
    <m/>
    <m/>
  </r>
  <r>
    <n v="38"/>
    <n v="2024"/>
    <s v="DEC"/>
    <d v="2024-12-02T00:00:00"/>
    <s v="SHRIRAM"/>
    <s v="PRIYANKA SHUKLA"/>
    <s v="PSN000039039"/>
    <s v="TRACTOR"/>
    <s v="PACKAGE"/>
    <s v="DIESEL"/>
    <s v="ROLL OVER"/>
    <s v="NO"/>
    <s v="MR. LAL SAHAB YADAV"/>
    <s v="NA"/>
    <s v="ALLAHABAD"/>
    <s v="NEW"/>
    <s v="MAHINDRA &amp; MAHINDRA"/>
    <s v="265 DI POWER PLUS"/>
    <n v="0"/>
    <s v="AGRICULTURE"/>
    <n v="2024"/>
    <s v="RMK2DBN0548"/>
    <s v="MBNAAACDPMRK04413"/>
    <s v="108041/31/25/003379"/>
    <s v="NO"/>
    <n v="457900"/>
    <n v="0"/>
    <d v="2024-12-02T00:00:00"/>
    <d v="2025-12-01T00:00:00"/>
    <d v="2025-12-01T00:00:00"/>
    <n v="0"/>
    <n v="1144"/>
    <n v="7317"/>
    <n v="8461"/>
    <n v="9983.98"/>
    <s v="NET"/>
    <m/>
    <m/>
    <m/>
    <n v="0.26"/>
    <n v="2199.86"/>
    <m/>
    <n v="0"/>
    <m/>
    <m/>
    <m/>
    <s v="ONLINE KOTAK"/>
    <s v="ONLINE KOTAK"/>
    <s v="ONLINE KOTAK"/>
    <x v="2"/>
    <x v="5"/>
    <x v="12"/>
    <s v="NO SUB RETAILER"/>
    <s v="CUT AND PAID"/>
    <s v="HIMANSHU"/>
    <s v="DEALER"/>
    <m/>
    <m/>
    <m/>
    <m/>
    <m/>
    <m/>
    <d v="2024-12-02T00:00:00"/>
    <n v="0"/>
    <s v="0-7 DAYS"/>
    <n v="7784.119999999999"/>
    <n v="9983.98"/>
    <s v="CNP"/>
    <m/>
  </r>
  <r>
    <n v="39"/>
    <n v="2024"/>
    <s v="DEC"/>
    <d v="2024-12-02T00:00:00"/>
    <s v="GO DIGIT"/>
    <s v="HEUTE AND MORGEN INSURANCE"/>
    <n v="1075248"/>
    <s v="TW"/>
    <s v="TP ONLY"/>
    <s v="PETROL"/>
    <s v="ROLL OVER"/>
    <s v="NO"/>
    <s v="VIKASH KUMAR"/>
    <s v="NA"/>
    <s v="LUCKNOW"/>
    <s v="UP32FA0814"/>
    <s v="HERO MOTO CORP"/>
    <s v="PASSION PRO"/>
    <n v="97"/>
    <s v="BIKE"/>
    <n v="2013"/>
    <s v="HA10ENDHH06821"/>
    <s v="MBLHA10AWDHH83041"/>
    <s v="D176818520"/>
    <s v="NO"/>
    <s v="NO IDV"/>
    <n v="0"/>
    <d v="2024-12-03T00:00:00"/>
    <d v="2025-12-02T00:00:00"/>
    <d v="2025-12-02T00:00:00"/>
    <n v="0"/>
    <n v="0"/>
    <n v="664"/>
    <n v="664"/>
    <n v="783.52"/>
    <s v="NET"/>
    <m/>
    <m/>
    <m/>
    <m/>
    <n v="0"/>
    <m/>
    <n v="0"/>
    <m/>
    <m/>
    <m/>
    <s v="CST LINK"/>
    <s v="CST LINK"/>
    <s v="CST LINK"/>
    <x v="0"/>
    <x v="6"/>
    <x v="13"/>
    <s v="NO SUB RETAILER"/>
    <s v="PAID"/>
    <s v="HIMANSHU"/>
    <s v="AGENT"/>
    <m/>
    <m/>
    <m/>
    <m/>
    <m/>
    <m/>
    <d v="2024-12-02T00:00:00"/>
    <n v="0"/>
    <s v="0-7 DAYS"/>
    <n v="783.52"/>
    <n v="783.52"/>
    <m/>
    <m/>
  </r>
  <r>
    <n v="40"/>
    <n v="2024"/>
    <s v="DEC"/>
    <d v="2024-12-02T00:00:00"/>
    <s v="ICICI LOMBARD"/>
    <s v="HEUTE AND MORGEN INSURANCE"/>
    <s v="DB81920"/>
    <s v="E-RICKSHAW"/>
    <s v="PACKAGE"/>
    <s v="ELECTRIC"/>
    <s v="NEW"/>
    <s v="NO"/>
    <s v="CHANDNI DEVI"/>
    <s v="NA"/>
    <s v="BARABANKI"/>
    <s v="NEW"/>
    <s v="BAXY MOBILITY"/>
    <s v="RATH EV"/>
    <n v="0"/>
    <s v="PCV"/>
    <n v="2024"/>
    <n v="206547"/>
    <s v="MCS5EDP27SAL57490"/>
    <s v="3004/371041241/00/000"/>
    <s v="NO"/>
    <n v="142500"/>
    <n v="0"/>
    <d v="2024-12-02T00:00:00"/>
    <d v="2025-12-01T00:00:00"/>
    <d v="2025-12-01T00:00:00"/>
    <n v="0"/>
    <n v="620"/>
    <n v="4537"/>
    <n v="5157"/>
    <n v="6085.26"/>
    <s v="NET"/>
    <m/>
    <m/>
    <m/>
    <n v="0.45"/>
    <n v="2320.65"/>
    <m/>
    <n v="0"/>
    <m/>
    <m/>
    <m/>
    <s v="ONLINE KOTAK"/>
    <s v="ONLINE KOTAK"/>
    <s v="ONLINE KOTAK"/>
    <x v="0"/>
    <x v="7"/>
    <x v="14"/>
    <s v="NO SUB RETAILER"/>
    <s v="CUT AND PAID"/>
    <s v="RITU"/>
    <s v="DEALER"/>
    <m/>
    <m/>
    <m/>
    <m/>
    <m/>
    <m/>
    <d v="2024-12-02T00:00:00"/>
    <n v="0"/>
    <s v="0-7 DAYS"/>
    <n v="3764.61"/>
    <n v="6085.26"/>
    <s v="CNP"/>
    <m/>
  </r>
  <r>
    <n v="41"/>
    <n v="2024"/>
    <s v="DEC"/>
    <d v="2024-12-02T00:00:00"/>
    <s v="SBI GENERAL"/>
    <s v="HEUTE AND MORGEN INSURANCE"/>
    <s v="0065864"/>
    <s v="GCV(3W)"/>
    <s v="PACKAGE"/>
    <s v="CNG"/>
    <s v="NEW"/>
    <s v="NO"/>
    <s v="MOHD ARHAM"/>
    <n v="9151978833"/>
    <s v="PRATAPGARH"/>
    <s v="NEW"/>
    <s v="BAJAJ AUTO LTD"/>
    <s v="Maxima"/>
    <n v="995"/>
    <s v="GCV"/>
    <n v="2024"/>
    <s v="E30WRG42423"/>
    <s v="MD2B88308RWG04608"/>
    <s v="POCMVGC0100076798"/>
    <s v="NO"/>
    <n v="394391"/>
    <n v="0"/>
    <d v="2024-12-02T00:00:00"/>
    <d v="2025-12-01T00:00:00"/>
    <d v="2025-12-01T00:00:00"/>
    <n v="0"/>
    <n v="4445"/>
    <n v="4867"/>
    <n v="9312"/>
    <n v="10719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02T00:00:00"/>
    <n v="0"/>
    <s v="0-7 DAYS"/>
    <n v="10719"/>
    <n v="10719"/>
    <m/>
    <m/>
  </r>
  <r>
    <n v="42"/>
    <n v="2024"/>
    <s v="DEC"/>
    <d v="2024-12-02T00:00:00"/>
    <s v="LIBERTY GENERAL"/>
    <s v="HEUTE AND MORGEN INSURANCE"/>
    <s v="IMD1115515"/>
    <s v="PVT CAR"/>
    <s v="TP ONLY"/>
    <s v="PETROL"/>
    <s v="ROLL OVER"/>
    <s v="NO"/>
    <s v="AMIT KUMAR SHUKLA"/>
    <n v="9889272917"/>
    <s v="LUCKNOW"/>
    <s v="UP32FF3581"/>
    <s v="HONDA"/>
    <s v="AMAZE 1.2 S MT"/>
    <n v="1198"/>
    <s v="SEDAN"/>
    <n v="2013"/>
    <s v="L12B33315194"/>
    <s v="MAKDF155KDN007466"/>
    <s v="201520070124700944100000"/>
    <s v="NO"/>
    <s v="NO IDV"/>
    <n v="0"/>
    <d v="2024-12-04T00:00:00"/>
    <d v="2025-12-03T00:00:00"/>
    <d v="2025-12-03T00:00:00"/>
    <n v="0"/>
    <n v="0"/>
    <n v="3466"/>
    <n v="3466"/>
    <n v="4089.88"/>
    <s v="NET"/>
    <m/>
    <m/>
    <m/>
    <m/>
    <n v="0"/>
    <m/>
    <n v="0"/>
    <m/>
    <m/>
    <m/>
    <s v="CST LINK"/>
    <s v="CST LINK"/>
    <s v="CST LINK"/>
    <x v="0"/>
    <x v="6"/>
    <x v="13"/>
    <s v="NO SUB RETAILER"/>
    <s v="PAID"/>
    <s v="RITU"/>
    <s v="AGENT"/>
    <m/>
    <m/>
    <m/>
    <m/>
    <m/>
    <m/>
    <d v="2024-12-02T00:00:00"/>
    <n v="0"/>
    <s v="0-7 DAYS"/>
    <n v="4089.88"/>
    <n v="4089.88"/>
    <m/>
    <m/>
  </r>
  <r>
    <n v="43"/>
    <n v="2024"/>
    <s v="DEC"/>
    <d v="2024-12-02T00:00:00"/>
    <s v="SHRIRAM"/>
    <s v="MANITA SINGH"/>
    <s v="PSN000037255"/>
    <s v="E-RICKSHAW"/>
    <s v="PACKAGE"/>
    <s v="ELECTRIC"/>
    <s v="NEW"/>
    <s v="NO"/>
    <s v="MR. SANTOSH KUMAR"/>
    <s v="NA"/>
    <s v="SITAPUR"/>
    <s v="NEW"/>
    <s v="UDAAN E VEHICLES"/>
    <s v="UDAAN YUVA MS"/>
    <n v="0"/>
    <s v="PCV"/>
    <n v="2024"/>
    <s v="EEV1248M24I0023"/>
    <s v="M5LEEY2H24K007780"/>
    <s v="108041/31/25/003389"/>
    <s v="NO"/>
    <n v="133000"/>
    <n v="0"/>
    <d v="2024-12-02T00:00:00"/>
    <d v="2025-12-01T00:00:00"/>
    <d v="2025-12-01T00:00:00"/>
    <n v="0"/>
    <n v="508"/>
    <n v="4387"/>
    <n v="4895"/>
    <n v="5776.1"/>
    <s v="NET"/>
    <m/>
    <m/>
    <m/>
    <n v="0.45"/>
    <n v="2202.75"/>
    <m/>
    <n v="0"/>
    <m/>
    <m/>
    <m/>
    <s v="ONLINE KOTAK"/>
    <s v="ONLINE KOTAK"/>
    <s v="ONLINE KOTAK"/>
    <x v="0"/>
    <x v="0"/>
    <x v="10"/>
    <s v="NO SUB RETAILER"/>
    <s v="CUT AND PAID"/>
    <s v="HIMANSHU"/>
    <s v="DEALER"/>
    <m/>
    <m/>
    <m/>
    <m/>
    <m/>
    <m/>
    <d v="2024-12-02T00:00:00"/>
    <n v="0"/>
    <s v="0-7 DAYS"/>
    <n v="3573.3500000000004"/>
    <n v="5776.1"/>
    <s v="CNP"/>
    <m/>
  </r>
  <r>
    <n v="44"/>
    <n v="2024"/>
    <s v="DEC"/>
    <d v="2024-12-02T00:00:00"/>
    <s v="SHRIRAM"/>
    <s v="MANITA SINGH"/>
    <s v="PSN000037255"/>
    <s v="E-RICKSHAW"/>
    <s v="PACKAGE"/>
    <s v="ELECTRIC"/>
    <s v="NEW"/>
    <s v="NO"/>
    <s v="MR. MO. RIJVAN"/>
    <s v="NA"/>
    <s v="SITAPUR"/>
    <s v="NEW"/>
    <s v="ENERGY ELECTRIC VEHICLE'S"/>
    <s v="YUVA"/>
    <n v="0"/>
    <s v="PCV"/>
    <n v="2024"/>
    <s v="EEV1248M24I0018"/>
    <s v="M5LEEY2H24K007777"/>
    <s v="108041/31/25/003388"/>
    <s v="NO"/>
    <n v="133903"/>
    <n v="0"/>
    <d v="2024-12-02T00:00:00"/>
    <d v="2025-12-01T00:00:00"/>
    <d v="2025-12-01T00:00:00"/>
    <n v="0"/>
    <n v="511"/>
    <n v="4387"/>
    <n v="4898"/>
    <n v="5779.64"/>
    <s v="NET"/>
    <m/>
    <m/>
    <m/>
    <n v="0.45"/>
    <n v="2204.1"/>
    <m/>
    <n v="0"/>
    <m/>
    <m/>
    <m/>
    <s v="ONLINE KOTAK"/>
    <s v="ONLINE KOTAK"/>
    <s v="ONLINE KOTAK"/>
    <x v="0"/>
    <x v="0"/>
    <x v="10"/>
    <s v="NO SUB RETAILER"/>
    <s v="CUT AND PAID"/>
    <s v="HIMANSHU"/>
    <s v="DEALER"/>
    <m/>
    <m/>
    <m/>
    <m/>
    <m/>
    <m/>
    <d v="2024-12-02T00:00:00"/>
    <n v="0"/>
    <s v="0-7 DAYS"/>
    <n v="3575.5400000000004"/>
    <n v="5779.64"/>
    <s v="CNP"/>
    <m/>
  </r>
  <r>
    <n v="45"/>
    <n v="2024"/>
    <s v="DEC"/>
    <d v="2024-12-02T00:00:00"/>
    <s v="ICICI LOMBARD"/>
    <s v="HEUTE AND MORGEN INSURANCE"/>
    <s v="DB81920"/>
    <s v="E-RICKSHAW"/>
    <s v="PACKAGE"/>
    <s v="ELECTRIC"/>
    <s v="NEW"/>
    <s v="NO"/>
    <s v="CHANDRA PRAKASH NIGAM"/>
    <s v="NA"/>
    <s v="LUCKNOW"/>
    <s v="NEW"/>
    <s v="E SHOBHA"/>
    <s v="MS E-RICKSHAW"/>
    <n v="0"/>
    <s v="PCV"/>
    <n v="2024"/>
    <s v="SASM556"/>
    <s v="MD9SASUP24K829556"/>
    <s v="3004/371044798/00/000"/>
    <s v="NO"/>
    <n v="103740"/>
    <n v="0"/>
    <d v="2024-12-02T00:00:00"/>
    <d v="2025-12-01T00:00:00"/>
    <d v="2025-12-01T00:00:00"/>
    <n v="0"/>
    <n v="396"/>
    <n v="4537"/>
    <n v="4933"/>
    <n v="5820.94"/>
    <s v="NET"/>
    <m/>
    <m/>
    <m/>
    <n v="0.45"/>
    <n v="2219.85"/>
    <m/>
    <n v="0"/>
    <m/>
    <m/>
    <m/>
    <s v="ONLINE KOTAK"/>
    <s v="ONLINE KOTAK"/>
    <s v="ONLINE KOTAK"/>
    <x v="0"/>
    <x v="4"/>
    <x v="16"/>
    <s v="NO SUB RETAILER"/>
    <s v="PENDING"/>
    <s v="HIMANSHU"/>
    <s v="DEALER"/>
    <m/>
    <m/>
    <m/>
    <m/>
    <m/>
    <m/>
    <d v="2024-12-02T00:00:00"/>
    <n v="0"/>
    <s v="0-7 DAYS"/>
    <n v="3601.0899999999997"/>
    <n v="5820.94"/>
    <s v="CNP"/>
    <m/>
  </r>
  <r>
    <n v="46"/>
    <n v="2024"/>
    <s v="DEC"/>
    <d v="2024-12-02T00:00:00"/>
    <s v="SHRIRAM"/>
    <s v="MANITA SINGH"/>
    <s v="PSN000037255"/>
    <s v="E-RICKSHAW"/>
    <s v="PACKAGE"/>
    <s v="ELECTRIC"/>
    <s v="NEW"/>
    <s v="NO"/>
    <s v="MR. IKRAR"/>
    <s v="NA"/>
    <s v="LUCKNOW"/>
    <s v="NEW"/>
    <s v="DILLI ELECTRIC AUTO PVT LTD"/>
    <s v="CITYLIFE LI PRIMA"/>
    <n v="0"/>
    <s v="PCV"/>
    <n v="2024"/>
    <s v="V9041"/>
    <s v="M1YDECB11L24K9041"/>
    <s v="108041/31/25/003393"/>
    <s v="NO"/>
    <n v="171000"/>
    <n v="0"/>
    <d v="2024-12-02T00:00:00"/>
    <d v="2025-12-01T00:00:00"/>
    <d v="2025-12-01T00:00:00"/>
    <n v="0"/>
    <n v="653"/>
    <n v="4702"/>
    <n v="5355"/>
    <n v="6318.9"/>
    <s v="NET"/>
    <m/>
    <m/>
    <m/>
    <n v="0.46"/>
    <n v="2463.3000000000002"/>
    <m/>
    <n v="0"/>
    <m/>
    <m/>
    <m/>
    <s v="ONLINE KOTAK"/>
    <s v="ONLINE KOTAK"/>
    <s v="ONLINE KOTAK"/>
    <x v="0"/>
    <x v="0"/>
    <x v="9"/>
    <s v="NO SUB RETAILER"/>
    <s v="CUT AND PAID"/>
    <s v="HIMANSHU"/>
    <s v="DEALER"/>
    <m/>
    <m/>
    <m/>
    <m/>
    <m/>
    <m/>
    <d v="2024-12-02T00:00:00"/>
    <n v="0"/>
    <s v="0-7 DAYS"/>
    <n v="3855.5999999999995"/>
    <n v="6318.9"/>
    <s v="CNP"/>
    <m/>
  </r>
  <r>
    <n v="47"/>
    <n v="2024"/>
    <s v="DEC"/>
    <d v="2024-12-02T00:00:00"/>
    <s v="SHRIRAM"/>
    <s v="MANITA SINGH"/>
    <s v="PSN000037255"/>
    <s v="E-RICKSHAW"/>
    <s v="PACKAGE"/>
    <s v="ELECTRIC"/>
    <s v="NEW"/>
    <s v="NO"/>
    <s v="MR. SONU"/>
    <s v="NA"/>
    <s v="BALLIA"/>
    <s v="NEW"/>
    <s v="J S AUTO"/>
    <s v="JSA STAR PRO"/>
    <n v="0"/>
    <s v="PCV"/>
    <n v="2024"/>
    <s v="JSYF2312110055"/>
    <s v="MCHJSAJU24E004465"/>
    <s v="108041/31/25/003395"/>
    <s v="NO"/>
    <n v="124687"/>
    <n v="0"/>
    <d v="2024-12-02T00:00:00"/>
    <d v="2025-12-01T00:00:00"/>
    <d v="2025-12-01T00:00:00"/>
    <n v="0"/>
    <n v="476"/>
    <n v="4387"/>
    <n v="4863"/>
    <n v="5738.34"/>
    <s v="NET"/>
    <m/>
    <m/>
    <m/>
    <n v="0.48"/>
    <n v="2334.2399999999998"/>
    <m/>
    <n v="0"/>
    <m/>
    <m/>
    <m/>
    <s v="ONLINE KOTAK"/>
    <s v="ONLINE KOTAK"/>
    <s v="ONLINE KOTAK"/>
    <x v="0"/>
    <x v="8"/>
    <x v="17"/>
    <s v="NO SUB RETAILER"/>
    <s v="CUT AND PAID"/>
    <s v="HIMANSHU"/>
    <s v="DEALER"/>
    <m/>
    <m/>
    <m/>
    <m/>
    <m/>
    <m/>
    <d v="2024-12-02T00:00:00"/>
    <n v="0"/>
    <s v="0-7 DAYS"/>
    <n v="3404.1000000000004"/>
    <n v="5738.34"/>
    <s v="CNP"/>
    <m/>
  </r>
  <r>
    <n v="48"/>
    <n v="2024"/>
    <s v="DEC"/>
    <d v="2024-12-02T00:00:00"/>
    <s v="SHRIRAM"/>
    <s v="MANITA SINGH"/>
    <s v="PSN000037255"/>
    <s v="E-RICKSHAW"/>
    <s v="PACKAGE"/>
    <s v="ELECTRIC"/>
    <s v="NEW"/>
    <s v="NO"/>
    <s v="MRS. POOJA SINGH"/>
    <s v="NA"/>
    <s v="BALLIA"/>
    <s v="NEW"/>
    <s v="J S AUTO"/>
    <s v="JSA STAR"/>
    <n v="0"/>
    <s v="PCV"/>
    <n v="2024"/>
    <s v="JSYF231111739"/>
    <s v="MCHJSAJU24H007305"/>
    <s v="108041/31/25/003394"/>
    <s v="NO"/>
    <n v="120000"/>
    <n v="0"/>
    <d v="2024-12-02T00:00:00"/>
    <d v="2025-12-01T00:00:00"/>
    <d v="2025-12-01T00:00:00"/>
    <n v="0"/>
    <n v="458"/>
    <n v="4387"/>
    <n v="4845"/>
    <n v="5717.1"/>
    <s v="NET"/>
    <m/>
    <m/>
    <m/>
    <n v="0.48"/>
    <n v="2325.6"/>
    <m/>
    <n v="0"/>
    <m/>
    <m/>
    <m/>
    <s v="ONLINE KOTAK"/>
    <s v="ONLINE KOTAK"/>
    <s v="ONLINE KOTAK"/>
    <x v="0"/>
    <x v="8"/>
    <x v="17"/>
    <s v="NO SUB RETAILER"/>
    <s v="CUT AND PAID"/>
    <s v="HIMANSHU"/>
    <s v="DEALER"/>
    <m/>
    <m/>
    <m/>
    <m/>
    <m/>
    <m/>
    <d v="2024-12-02T00:00:00"/>
    <n v="0"/>
    <s v="0-7 DAYS"/>
    <n v="3391.5000000000005"/>
    <n v="5717.1"/>
    <s v="CNP"/>
    <m/>
  </r>
  <r>
    <n v="49"/>
    <n v="2024"/>
    <s v="DEC"/>
    <d v="2024-12-02T00:00:00"/>
    <s v="NATIONAL INSURANCE"/>
    <s v="HEUTE AND MORGEN INSURANCE"/>
    <s v="91065000000001"/>
    <s v="PVT CAR"/>
    <s v="TP ONLY"/>
    <s v="PETROL"/>
    <s v="ROLL OVER"/>
    <s v="NO"/>
    <s v="MR ANUJ KUMAR BHARTI"/>
    <s v="NA"/>
    <s v="LUCKNOW"/>
    <s v="UP65U7677"/>
    <s v="MARUTI SUZUKI"/>
    <n v="800"/>
    <n v="796"/>
    <s v="SALOON"/>
    <n v="2002"/>
    <n v="2276228"/>
    <n v="1633265"/>
    <s v="450100312410002145"/>
    <s v="NO"/>
    <s v="NO IDV"/>
    <n v="0"/>
    <d v="2024-12-03T00:00:00"/>
    <d v="2025-12-02T00:00:00"/>
    <d v="2025-12-02T00:00:00"/>
    <n v="0"/>
    <n v="0"/>
    <n v="2144"/>
    <n v="2144"/>
    <n v="2529.92"/>
    <s v="NET"/>
    <m/>
    <m/>
    <m/>
    <m/>
    <n v="0"/>
    <m/>
    <n v="0"/>
    <m/>
    <m/>
    <m/>
    <s v="CST LINK"/>
    <s v="CST LINK"/>
    <s v="CST LINK"/>
    <x v="3"/>
    <x v="9"/>
    <x v="18"/>
    <s v="NO SUB RETAILER"/>
    <s v="PAID"/>
    <s v="RITU"/>
    <s v="AGENT"/>
    <m/>
    <m/>
    <m/>
    <m/>
    <m/>
    <m/>
    <d v="2024-12-02T00:00:00"/>
    <n v="0"/>
    <s v="0-7 DAYS"/>
    <n v="2529.92"/>
    <n v="2529.92"/>
    <m/>
    <m/>
  </r>
  <r>
    <n v="50"/>
    <n v="2024"/>
    <s v="DEC"/>
    <d v="2024-12-02T00:00:00"/>
    <s v="ICICI LOMBARD"/>
    <s v="HEUTE AND MORGEN INSURANCE"/>
    <s v="DB81920"/>
    <s v="PCV(3W)"/>
    <s v="PACKAGE"/>
    <s v="ELECTRIC"/>
    <s v="NEW"/>
    <s v="NO"/>
    <s v="MANISH KUMAR"/>
    <s v="NA"/>
    <s v="SULTANPUR"/>
    <s v="NEW"/>
    <s v="BAJAJ AUTO LTD"/>
    <s v="RE E-TEC 9.0"/>
    <n v="0"/>
    <s v="PCV"/>
    <n v="2024"/>
    <s v="E30WRH49779"/>
    <s v="MD2B94305RWH67335"/>
    <s v="3004/371038529/00/000"/>
    <s v="NO"/>
    <n v="357478"/>
    <n v="0"/>
    <d v="2024-12-02T00:00:00"/>
    <d v="2025-12-01T00:00:00"/>
    <d v="2025-12-01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2T00:00:00"/>
    <n v="0"/>
    <s v="0-7 DAYS"/>
    <n v="8289.5"/>
    <n v="8289.5"/>
    <m/>
    <m/>
  </r>
  <r>
    <n v="51"/>
    <n v="2024"/>
    <s v="DEC"/>
    <d v="2024-12-02T00:00:00"/>
    <s v="ASSURE"/>
    <s v="NA"/>
    <s v="NA"/>
    <s v="RSA"/>
    <s v="PACKAGE"/>
    <s v="NA"/>
    <s v="NEW"/>
    <s v="NO"/>
    <s v="MANISH KUMAR"/>
    <s v="NA"/>
    <s v="SULTANPUR"/>
    <s v="NA"/>
    <s v="NA"/>
    <s v="NA"/>
    <s v="NA"/>
    <s v="NA"/>
    <s v="NA"/>
    <s v="NA"/>
    <s v="NA"/>
    <s v="ABS021223255"/>
    <s v="NO"/>
    <s v="NO IDV"/>
    <n v="0"/>
    <d v="2024-12-02T00:00:00"/>
    <d v="2025-12-01T00:00:00"/>
    <d v="2025-12-01T00:00:00"/>
    <n v="0"/>
    <n v="2720.34"/>
    <n v="0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2T00:00:00"/>
    <n v="0"/>
    <s v="0-7 DAYS"/>
    <n v="3210.0012000000002"/>
    <n v="3210.0012000000002"/>
    <m/>
    <m/>
  </r>
  <r>
    <n v="52"/>
    <n v="2024"/>
    <s v="DEC"/>
    <d v="2024-12-02T00:00:00"/>
    <s v="ASSURE"/>
    <s v="NA"/>
    <s v="NA"/>
    <s v="RSA"/>
    <s v="PACKAGE"/>
    <s v="NA"/>
    <s v="NEW"/>
    <s v="NO"/>
    <s v="RAM MAGAN"/>
    <s v="NA"/>
    <s v="SULTANPUR"/>
    <s v="NA"/>
    <s v="NA"/>
    <s v="NA"/>
    <s v="NA"/>
    <s v="NA"/>
    <s v="NA"/>
    <s v="NA"/>
    <s v="NA"/>
    <s v="ABS021223281"/>
    <s v="NO"/>
    <s v="NO IDV"/>
    <n v="0"/>
    <d v="2024-12-02T00:00:00"/>
    <d v="2025-12-01T00:00:00"/>
    <d v="2025-12-01T00:00:00"/>
    <n v="0"/>
    <n v="2720.34"/>
    <n v="0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2T00:00:00"/>
    <n v="0"/>
    <s v="0-7 DAYS"/>
    <n v="3210.0012000000002"/>
    <n v="3210.0012000000002"/>
    <m/>
    <m/>
  </r>
  <r>
    <n v="53"/>
    <n v="2024"/>
    <s v="DEC"/>
    <d v="2024-12-02T00:00:00"/>
    <s v="ICICI LOMBARD"/>
    <s v="HEUTE AND MORGEN INSURANCE"/>
    <s v="DB81920"/>
    <s v="PCV(3W)"/>
    <s v="PACKAGE"/>
    <s v="ELECTRIC"/>
    <s v="NEW"/>
    <s v="NO"/>
    <s v="MR RAM MAGAN"/>
    <s v="NA"/>
    <s v="SULTANPUR"/>
    <s v="NEW"/>
    <s v="BAJAJ AUTO LTD"/>
    <s v="RE E-TEC 9.0"/>
    <n v="0"/>
    <s v="PCV"/>
    <n v="2024"/>
    <s v="E30WRH49755"/>
    <s v="MD2B94305RWH67321"/>
    <s v="3004/371048262/00/000"/>
    <s v="NO"/>
    <n v="357478"/>
    <n v="0"/>
    <d v="2024-12-02T00:00:00"/>
    <d v="2025-12-01T00:00:00"/>
    <d v="2025-12-01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2T00:00:00"/>
    <n v="0"/>
    <s v="0-7 DAYS"/>
    <n v="8289.5"/>
    <n v="8289.5"/>
    <m/>
    <m/>
  </r>
  <r>
    <n v="54"/>
    <n v="2024"/>
    <s v="DEC"/>
    <d v="2024-12-02T00:00:00"/>
    <s v="NATIONAL INSURANCE"/>
    <s v="HEUTE AND MORGEN INSURANCE"/>
    <s v="91065000000001"/>
    <s v="TRACTOR"/>
    <s v="TP ONLY"/>
    <s v="DIESEL"/>
    <s v="ROLL OVER"/>
    <s v="NO"/>
    <s v="MR KAUSHAL KISHOR"/>
    <s v="NA"/>
    <s v="LUCKNOW"/>
    <s v="UP33E9921"/>
    <s v="International Tractors Ltd"/>
    <s v="SONALIKA DI-35"/>
    <n v="0"/>
    <s v="AGRICULTURE"/>
    <n v="2003"/>
    <s v="3097F22J23508"/>
    <s v="0210ZJ23219"/>
    <s v="450100312410002149"/>
    <s v="NO"/>
    <s v="NO IDV"/>
    <n v="0"/>
    <d v="2024-12-03T00:00:00"/>
    <d v="2025-12-02T00:00:00"/>
    <d v="2025-12-02T00:00:00"/>
    <n v="0"/>
    <n v="0"/>
    <n v="7317"/>
    <n v="7317"/>
    <n v="8634.06"/>
    <s v="NET"/>
    <m/>
    <m/>
    <m/>
    <m/>
    <n v="0"/>
    <m/>
    <n v="0"/>
    <m/>
    <m/>
    <m/>
    <s v="CST LINK"/>
    <s v="CST LINK"/>
    <s v="CST LINK"/>
    <x v="0"/>
    <x v="7"/>
    <x v="19"/>
    <s v="NO SUB RETAILER"/>
    <s v="PAID"/>
    <s v="NEHA"/>
    <s v="AGENT"/>
    <m/>
    <m/>
    <m/>
    <m/>
    <m/>
    <m/>
    <d v="2024-12-02T00:00:00"/>
    <n v="0"/>
    <s v="0-7 DAYS"/>
    <n v="8634.06"/>
    <n v="8634.06"/>
    <m/>
    <m/>
  </r>
  <r>
    <n v="55"/>
    <n v="2024"/>
    <s v="DEC"/>
    <d v="2024-12-02T00:00:00"/>
    <s v="ICICI LOMBARD"/>
    <s v="HEUTE AND MORGEN INSURANCE"/>
    <s v="DB81920"/>
    <s v="PCV(3W)"/>
    <s v="PACKAGE"/>
    <s v="ELECTRIC"/>
    <s v="NEW"/>
    <s v="NO"/>
    <s v="RAVI KUMAR"/>
    <s v="NA"/>
    <s v="LUCKNOW"/>
    <s v="NEW"/>
    <s v="BAJAJ AUTO LTD"/>
    <s v="RE E TEC 9.0"/>
    <n v="0"/>
    <s v="PCV"/>
    <n v="2024"/>
    <s v="E30WRH49439"/>
    <s v="MD2B94304RWH66659"/>
    <s v="3004/371041323/00/000"/>
    <s v="NO"/>
    <n v="312375"/>
    <n v="0"/>
    <d v="2024-12-02T00:00:00"/>
    <d v="2025-12-01T00:00:00"/>
    <d v="2025-12-01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2T00:00:00"/>
    <n v="0"/>
    <s v="0-7 DAYS"/>
    <n v="4930.7400000000007"/>
    <n v="8432.2800000000007"/>
    <s v="CNP"/>
    <m/>
  </r>
  <r>
    <n v="56"/>
    <n v="2024"/>
    <s v="DEC"/>
    <d v="2024-12-02T00:00:00"/>
    <s v="SBI GENERAL"/>
    <s v="HEUTE AND MORGEN INSURANCE"/>
    <s v="0065864"/>
    <s v="PCV(3W)"/>
    <s v="PACKAGE"/>
    <s v="CNG"/>
    <s v="NEW"/>
    <s v="NO"/>
    <s v="AVNEET PAL"/>
    <s v="NA"/>
    <s v="HARDOI"/>
    <s v="NEW"/>
    <s v="BAJAJ AUTO LTD"/>
    <s v="Maxima - Z - CNG"/>
    <n v="0"/>
    <s v="PCV"/>
    <n v="2024"/>
    <s v="AZXWRE13864"/>
    <s v="MD2B17AX6RWE33792"/>
    <s v="POCMVPC0100147557"/>
    <s v="NO"/>
    <n v="224377"/>
    <n v="0"/>
    <d v="2024-12-02T00:00:00"/>
    <d v="2025-12-01T00:00:00"/>
    <d v="2025-12-01T00:00:00"/>
    <n v="0"/>
    <n v="648"/>
    <n v="5883"/>
    <n v="6531"/>
    <n v="7706.58"/>
    <s v="NET"/>
    <m/>
    <m/>
    <m/>
    <n v="0.39"/>
    <n v="2547.09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2T00:00:00"/>
    <n v="0"/>
    <s v="0-7 DAYS"/>
    <n v="5159.49"/>
    <n v="7706.58"/>
    <s v="CNP"/>
    <m/>
  </r>
  <r>
    <n v="57"/>
    <n v="2024"/>
    <s v="DEC"/>
    <d v="2024-12-02T00:00:00"/>
    <s v="ASSURE"/>
    <s v="NA"/>
    <s v="NA"/>
    <s v="RSA"/>
    <s v="PACKAGE"/>
    <s v="NA"/>
    <s v="NEW"/>
    <s v="NO"/>
    <s v="RAVI KUMAR"/>
    <s v="NA"/>
    <s v="LUCKNOW"/>
    <s v="NA"/>
    <s v="NA"/>
    <s v="NA"/>
    <s v="NA"/>
    <s v="NA"/>
    <s v="NA"/>
    <s v="NA"/>
    <s v="NA"/>
    <s v="ABS021223264"/>
    <s v="NO"/>
    <s v="NO IDV"/>
    <n v="0"/>
    <d v="2024-12-02T00:00:00"/>
    <d v="2025-12-01T00:00:00"/>
    <d v="2025-12-01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2T00:00:00"/>
    <n v="0"/>
    <s v="0-7 DAYS"/>
    <n v="517.99819999999954"/>
    <n v="3149.9981999999995"/>
    <s v="CNP"/>
    <m/>
  </r>
  <r>
    <n v="58"/>
    <n v="2024"/>
    <s v="DEC"/>
    <d v="2024-12-02T00:00:00"/>
    <s v="ASSURE"/>
    <s v="NA"/>
    <s v="NA"/>
    <s v="RSA"/>
    <s v="PACKAGE"/>
    <s v="NA"/>
    <s v="NEW"/>
    <s v="NO"/>
    <s v="AVNEET PAL"/>
    <s v="NA"/>
    <s v="HARDOI"/>
    <s v="NA"/>
    <s v="NA"/>
    <s v="NA"/>
    <s v="NA"/>
    <s v="NA"/>
    <s v="NA"/>
    <s v="NA"/>
    <s v="NA"/>
    <s v="ABS021223284"/>
    <s v="NO"/>
    <s v="NO IDV"/>
    <n v="0"/>
    <d v="2024-12-02T00:00:00"/>
    <d v="2025-12-01T00:00:00"/>
    <d v="2025-12-01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2T00:00:00"/>
    <n v="0"/>
    <s v="0-7 DAYS"/>
    <n v="790.00199999999995"/>
    <n v="3875.002"/>
    <s v="CNP"/>
    <m/>
  </r>
  <r>
    <n v="59"/>
    <n v="2024"/>
    <s v="DEC"/>
    <d v="2024-12-02T00:00:00"/>
    <s v="SHRIRAM"/>
    <s v="MANITA SINGH"/>
    <s v="PSN000037255"/>
    <s v="TW"/>
    <s v="PACKAGE"/>
    <s v="ELECTRIC"/>
    <s v="NEW"/>
    <s v="NO"/>
    <s v="MR. UMA DEVI"/>
    <s v="NA"/>
    <s v="GORAKHPUR"/>
    <s v="NEW"/>
    <s v="MAXIM E VEHICLES"/>
    <s v="SUPREME"/>
    <n v="0"/>
    <s v="BIKE"/>
    <n v="2024"/>
    <s v="MAXIM2024095206"/>
    <s v="00MAXIM2024095124"/>
    <s v="108041/31/25/003378"/>
    <s v="NO"/>
    <n v="67450"/>
    <n v="0"/>
    <d v="2024-12-02T00:00:00"/>
    <d v="2025-12-01T00:00:00"/>
    <d v="2029-12-01T00:00:00"/>
    <n v="0"/>
    <n v="655"/>
    <n v="2781"/>
    <n v="3436"/>
    <n v="4054.48"/>
    <s v="NET"/>
    <m/>
    <m/>
    <m/>
    <m/>
    <n v="0"/>
    <m/>
    <n v="0"/>
    <m/>
    <m/>
    <m/>
    <s v="CST LINK"/>
    <s v="CST LINK"/>
    <s v="CST LINK"/>
    <x v="0"/>
    <x v="7"/>
    <x v="20"/>
    <s v="NO SUB RETAILER"/>
    <s v="PAID"/>
    <s v="HIMANSHU"/>
    <s v="DEALER"/>
    <m/>
    <m/>
    <m/>
    <m/>
    <m/>
    <m/>
    <d v="2024-12-02T00:00:00"/>
    <n v="0"/>
    <s v="0-7 DAYS"/>
    <n v="4054.48"/>
    <n v="4054.48"/>
    <m/>
    <m/>
  </r>
  <r>
    <n v="60"/>
    <n v="2024"/>
    <s v="DEC"/>
    <d v="2024-12-02T00:00:00"/>
    <s v="SHRIRAM"/>
    <s v="MANITA SINGH"/>
    <s v="PSN000037255"/>
    <s v="TW"/>
    <s v="PACKAGE"/>
    <s v="ELECTRIC"/>
    <s v="NEW"/>
    <s v="NO"/>
    <s v="MR. RADHEY SHYAM YADAV"/>
    <s v="NA"/>
    <s v="GORAKHPUR"/>
    <s v="NEW"/>
    <s v="EVEY ELECTRIC BIKE"/>
    <s v="MAGESTIC"/>
    <n v="0"/>
    <s v="BIKE"/>
    <n v="2024"/>
    <s v="EVHK020524M0765"/>
    <s v="EVHK020524C0759"/>
    <s v="108041/61/25/000174"/>
    <s v="NO"/>
    <n v="58425"/>
    <n v="0"/>
    <d v="2024-12-02T00:00:00"/>
    <d v="2025-12-01T00:00:00"/>
    <d v="2025-12-01T00:00:00"/>
    <n v="0"/>
    <n v="1145"/>
    <n v="266"/>
    <n v="1411"/>
    <n v="1664.98"/>
    <s v="NET"/>
    <m/>
    <m/>
    <m/>
    <m/>
    <n v="0"/>
    <m/>
    <n v="0"/>
    <m/>
    <m/>
    <m/>
    <s v="CST LINK"/>
    <s v="CST LINK"/>
    <s v="CST LINK"/>
    <x v="0"/>
    <x v="7"/>
    <x v="20"/>
    <s v="NO SUB RETAILER"/>
    <s v="PAID"/>
    <s v="HIMANSHU"/>
    <s v="DEALER"/>
    <m/>
    <m/>
    <m/>
    <m/>
    <m/>
    <m/>
    <d v="2024-12-02T00:00:00"/>
    <n v="0"/>
    <s v="0-7 DAYS"/>
    <n v="1664.98"/>
    <n v="1664.98"/>
    <m/>
    <m/>
  </r>
  <r>
    <n v="61"/>
    <n v="2024"/>
    <s v="DEC"/>
    <d v="2024-12-02T00:00:00"/>
    <s v="SHRIRAM"/>
    <s v="MANITA SINGH"/>
    <s v="PSN000037255"/>
    <s v="TW"/>
    <s v="PACKAGE"/>
    <s v="ELECTRIC"/>
    <s v="NEW"/>
    <s v="NO"/>
    <s v="MR. SIRAJUDDIN ANSARI"/>
    <s v="NA"/>
    <s v="GORAKHPUR"/>
    <s v="NEW"/>
    <s v="EVEY ELECTRIC BIKE"/>
    <s v="MAGESTIC"/>
    <n v="0"/>
    <s v="BIKE"/>
    <n v="2024"/>
    <s v="EVHK020524M0745"/>
    <s v="EVHK02C05240855"/>
    <s v="108041/61/25/000176"/>
    <s v="NO"/>
    <n v="64125"/>
    <n v="0"/>
    <d v="2024-12-02T00:00:00"/>
    <d v="2025-12-01T00:00:00"/>
    <d v="2025-12-01T00:00:00"/>
    <n v="0"/>
    <n v="1256"/>
    <n v="266"/>
    <n v="1522"/>
    <n v="1795.96"/>
    <s v="NET"/>
    <m/>
    <m/>
    <m/>
    <m/>
    <n v="0"/>
    <m/>
    <n v="0"/>
    <m/>
    <m/>
    <m/>
    <s v="CST LINK"/>
    <s v="CST LINK"/>
    <s v="CST LINK"/>
    <x v="0"/>
    <x v="7"/>
    <x v="20"/>
    <s v="NO SUB RETAILER"/>
    <s v="PAID"/>
    <s v="HIMANSHU"/>
    <s v="DEALER"/>
    <m/>
    <m/>
    <m/>
    <m/>
    <m/>
    <m/>
    <d v="2024-12-02T00:00:00"/>
    <n v="0"/>
    <s v="0-7 DAYS"/>
    <n v="1795.96"/>
    <n v="1795.96"/>
    <m/>
    <m/>
  </r>
  <r>
    <n v="62"/>
    <n v="2024"/>
    <s v="DEC"/>
    <d v="2024-12-02T00:00:00"/>
    <s v="SHRIRAM"/>
    <s v="MANITA SINGH"/>
    <s v="PSN000037255"/>
    <s v="TW"/>
    <s v="PACKAGE"/>
    <s v="ELECTRIC"/>
    <s v="NEW"/>
    <s v="NO"/>
    <s v="MR. PRAMOD KUMAR"/>
    <s v="NA"/>
    <s v="GORAKHPUR"/>
    <s v="NEW"/>
    <s v="EVOLC"/>
    <s v="SPORTZ"/>
    <n v="0"/>
    <s v="BIKE"/>
    <n v="2024"/>
    <s v="SSSLM202406250W1311"/>
    <s v="RBYAOISCORL010967"/>
    <s v="108041/61/25/000175"/>
    <s v="NO"/>
    <n v="55100"/>
    <n v="0"/>
    <d v="2024-12-02T00:00:00"/>
    <d v="2025-12-01T00:00:00"/>
    <d v="2025-12-01T00:00:00"/>
    <n v="0"/>
    <n v="1080"/>
    <n v="266"/>
    <n v="1346"/>
    <n v="1588.28"/>
    <s v="NET"/>
    <m/>
    <m/>
    <m/>
    <m/>
    <n v="0"/>
    <m/>
    <n v="0"/>
    <m/>
    <m/>
    <m/>
    <s v="CST LINK"/>
    <s v="CST LINK"/>
    <s v="CST LINK"/>
    <x v="0"/>
    <x v="7"/>
    <x v="20"/>
    <s v="NO SUB RETAILER"/>
    <s v="PAID"/>
    <s v="HIMANSHU"/>
    <s v="DEALER"/>
    <m/>
    <m/>
    <m/>
    <m/>
    <m/>
    <m/>
    <d v="2024-12-02T00:00:00"/>
    <n v="0"/>
    <s v="0-7 DAYS"/>
    <n v="1588.28"/>
    <n v="1588.28"/>
    <m/>
    <m/>
  </r>
  <r>
    <n v="63"/>
    <n v="2024"/>
    <s v="DEC"/>
    <d v="2024-12-02T00:00:00"/>
    <s v="SHRIRAM"/>
    <s v="MANITA SINGH"/>
    <s v="PSN000037255"/>
    <s v="TW"/>
    <s v="PACKAGE"/>
    <s v="ELECTRIC"/>
    <s v="NEW"/>
    <s v="NO"/>
    <s v="MR. LAXMI SHANKAR YADAV"/>
    <s v="NA"/>
    <s v="GORAKHPUR"/>
    <s v="NEW"/>
    <s v="EVOLC"/>
    <s v="SPORTZ"/>
    <n v="0"/>
    <s v="BIKE"/>
    <n v="2024"/>
    <s v="SSSLM202406250W1335"/>
    <s v="R6VA013CORLO11031"/>
    <s v="108041/61/25/000177"/>
    <s v="NO"/>
    <n v="51300"/>
    <n v="0"/>
    <d v="2024-12-02T00:00:00"/>
    <d v="2025-12-01T00:00:00"/>
    <d v="2025-12-01T00:00:00"/>
    <n v="0"/>
    <n v="1006"/>
    <n v="266"/>
    <n v="1272"/>
    <n v="1500.96"/>
    <s v="NET"/>
    <m/>
    <m/>
    <m/>
    <m/>
    <n v="0"/>
    <m/>
    <n v="0"/>
    <m/>
    <m/>
    <m/>
    <s v="CST LINK"/>
    <s v="CST LINK"/>
    <s v="CST LINK"/>
    <x v="0"/>
    <x v="7"/>
    <x v="20"/>
    <s v="NO SUB RETAILER"/>
    <s v="PAID"/>
    <s v="HIMANSHU"/>
    <s v="DEALER"/>
    <m/>
    <m/>
    <m/>
    <m/>
    <m/>
    <m/>
    <d v="2024-12-02T00:00:00"/>
    <n v="0"/>
    <s v="0-7 DAYS"/>
    <n v="1500.96"/>
    <n v="1500.96"/>
    <m/>
    <m/>
  </r>
  <r>
    <n v="64"/>
    <n v="2024"/>
    <s v="DEC"/>
    <d v="2024-12-02T00:00:00"/>
    <s v="ICICI LOMBARD"/>
    <s v="HEUTE AND MORGEN INSURANCE"/>
    <s v="DB81920"/>
    <s v="E-RICKSHAW"/>
    <s v="PACKAGE"/>
    <s v="ELECTRIC"/>
    <s v="NEW"/>
    <s v="NO"/>
    <s v="MR ATUL KUMAR GUPTA"/>
    <s v="NA"/>
    <s v="SULTANPUR"/>
    <s v="NEW"/>
    <s v="MAYURI SAERA ELECTRIC AUTO PVT LTD"/>
    <s v="GRAND"/>
    <n v="0"/>
    <s v="PCV"/>
    <n v="2024"/>
    <s v="SAERA000183623"/>
    <s v="M38SEAPB24J074212"/>
    <s v="3004/371055091/00/000"/>
    <s v="NO"/>
    <n v="128250"/>
    <n v="0"/>
    <d v="2024-12-02T00:00:00"/>
    <d v="2025-12-01T00:00:00"/>
    <d v="2025-12-01T00:00:00"/>
    <n v="0"/>
    <n v="485"/>
    <n v="4487"/>
    <n v="4972"/>
    <n v="5866.96"/>
    <s v="NET"/>
    <m/>
    <m/>
    <m/>
    <m/>
    <n v="0"/>
    <m/>
    <n v="0"/>
    <m/>
    <m/>
    <m/>
    <s v="CST LINK"/>
    <s v="CST LINK"/>
    <s v="CST LINK"/>
    <x v="0"/>
    <x v="4"/>
    <x v="21"/>
    <s v="NO SUB RETAILER"/>
    <s v="PAID"/>
    <s v="DIRECT"/>
    <s v="DEALER"/>
    <m/>
    <m/>
    <m/>
    <m/>
    <m/>
    <m/>
    <d v="2024-12-02T00:00:00"/>
    <n v="0"/>
    <s v="0-7 DAYS"/>
    <n v="5866.96"/>
    <n v="5866.96"/>
    <m/>
    <m/>
  </r>
  <r>
    <n v="65"/>
    <n v="2024"/>
    <s v="DEC"/>
    <d v="2024-12-03T00:00:00"/>
    <s v="UNITED INDIA"/>
    <s v="HEUTE AND MORGEN INSURANCE"/>
    <s v="BRC0001035"/>
    <s v="TW"/>
    <s v="PACKAGE"/>
    <s v="PETROL"/>
    <s v="NEW"/>
    <s v="NO"/>
    <s v="MR ANKUL"/>
    <n v="8953002952"/>
    <s v="LUCKNOW"/>
    <s v="NEW"/>
    <s v="TVS"/>
    <s v="APACHE RTR"/>
    <n v="160"/>
    <s v="BIKE"/>
    <n v="2024"/>
    <s v="AE8EP2121103"/>
    <s v="MD634BE8XP2E22198"/>
    <s v="0802003124P113961021"/>
    <s v="NO"/>
    <n v="122569"/>
    <n v="0"/>
    <d v="2024-12-03T00:00:00"/>
    <d v="2025-12-02T00:00:00"/>
    <d v="2029-12-02T00:00:00"/>
    <n v="0"/>
    <n v="647"/>
    <n v="7640"/>
    <n v="8287"/>
    <n v="9778.66"/>
    <s v="NET"/>
    <m/>
    <m/>
    <m/>
    <m/>
    <n v="0"/>
    <m/>
    <n v="0"/>
    <m/>
    <m/>
    <m/>
    <s v="ONLINE KOTAK"/>
    <s v="ONLINE KOTAK"/>
    <s v="ONLINE KOTAK"/>
    <x v="0"/>
    <x v="0"/>
    <x v="1"/>
    <s v="NO SUB RETAILER"/>
    <s v="PAID"/>
    <s v="HIMANSHU"/>
    <s v="DEALER"/>
    <m/>
    <m/>
    <m/>
    <m/>
    <m/>
    <m/>
    <d v="2024-12-03T00:00:00"/>
    <n v="0"/>
    <s v="0-7 DAYS"/>
    <n v="9778.66"/>
    <n v="9778.66"/>
    <m/>
    <m/>
  </r>
  <r>
    <n v="66"/>
    <n v="2024"/>
    <s v="DEC"/>
    <d v="2024-12-03T00:00:00"/>
    <s v="GO DIGIT"/>
    <s v="HEUTE AND MORGEN INSURANCE"/>
    <n v="1075248"/>
    <s v="TW"/>
    <s v="PACKAGE(OD)"/>
    <s v="PETROL"/>
    <s v="ROLL OVER"/>
    <s v="NO"/>
    <s v="MOHD KASIM"/>
    <s v="NA"/>
    <s v="LUCKNOW"/>
    <s v="UP32NH0260"/>
    <s v="TVS"/>
    <s v="RAIDER"/>
    <n v="125"/>
    <s v="BIKE"/>
    <n v="2022"/>
    <s v="AF9NN1410787"/>
    <s v="MD625AF9XN1N23929"/>
    <s v="D177068625"/>
    <s v="NO"/>
    <n v="71702"/>
    <n v="0.25"/>
    <d v="2024-12-04T00:00:00"/>
    <d v="2025-12-03T00:00:00"/>
    <d v="2025-12-03T00:00:00"/>
    <n v="0"/>
    <n v="845"/>
    <n v="0"/>
    <n v="845"/>
    <n v="997.1"/>
    <s v="NET"/>
    <m/>
    <m/>
    <m/>
    <m/>
    <n v="0"/>
    <m/>
    <n v="0"/>
    <m/>
    <m/>
    <m/>
    <s v="CST LINK"/>
    <s v="CST LINK"/>
    <s v="CST LINK"/>
    <x v="0"/>
    <x v="0"/>
    <x v="22"/>
    <s v="NO SUB RETAILER"/>
    <s v="PAID"/>
    <s v="HIMANSHU"/>
    <s v="DEALER"/>
    <m/>
    <m/>
    <m/>
    <m/>
    <m/>
    <m/>
    <d v="2024-12-03T00:00:00"/>
    <n v="0"/>
    <s v="0-7 DAYS"/>
    <n v="997.1"/>
    <n v="997.1"/>
    <m/>
    <m/>
  </r>
  <r>
    <n v="67"/>
    <n v="2024"/>
    <s v="DEC"/>
    <d v="2024-12-03T00:00:00"/>
    <s v="TATA AIG"/>
    <s v="HEUTE AND MORGEN INSURANCE"/>
    <n v="737"/>
    <s v="TW"/>
    <s v="PACKAGE"/>
    <s v="PETROL"/>
    <s v="NEW"/>
    <s v="NO"/>
    <s v="Mr. AYUSH SAHU"/>
    <n v="7348788682"/>
    <s v="LUCKNOW"/>
    <s v="NEW"/>
    <s v="TVS"/>
    <s v="JUPITER"/>
    <n v="113"/>
    <s v="SCOOTER"/>
    <n v="2024"/>
    <s v="HG5NR3416159"/>
    <s v="MD626EG59R3N19798"/>
    <n v="6103027271"/>
    <s v="NO"/>
    <n v="80513"/>
    <n v="0"/>
    <d v="2024-12-03T00:00:00"/>
    <d v="2025-12-02T00:00:00"/>
    <d v="2029-12-02T00:00:00"/>
    <n v="0"/>
    <n v="861"/>
    <n v="3601"/>
    <n v="4462"/>
    <n v="5265.16"/>
    <s v="NET"/>
    <m/>
    <m/>
    <m/>
    <m/>
    <n v="0"/>
    <m/>
    <n v="0"/>
    <m/>
    <m/>
    <m/>
    <s v="CHEQUE"/>
    <s v="009746"/>
    <s v="KOTAK"/>
    <x v="0"/>
    <x v="0"/>
    <x v="2"/>
    <s v="NO SUB RETAILER"/>
    <s v="PAID"/>
    <s v="HIMANSHU"/>
    <s v="DEALER"/>
    <m/>
    <m/>
    <m/>
    <m/>
    <m/>
    <m/>
    <d v="2024-12-03T00:00:00"/>
    <n v="0"/>
    <s v="0-7 DAYS"/>
    <n v="5265.16"/>
    <n v="5265.16"/>
    <m/>
    <m/>
  </r>
  <r>
    <n v="68"/>
    <n v="2024"/>
    <s v="DEC"/>
    <d v="2024-12-03T00:00:00"/>
    <s v="GO DIGIT"/>
    <s v="HEUTE AND MORGEN INSURANCE"/>
    <n v="1075248"/>
    <s v="TW"/>
    <s v="PACKAGE"/>
    <s v="PETROL"/>
    <s v="NEW"/>
    <s v="NO"/>
    <s v="MOHD AKLEEM"/>
    <s v="NA"/>
    <s v="SULTANPUR"/>
    <s v="NEW"/>
    <s v="BAJAJ"/>
    <s v="PULSAR"/>
    <n v="125"/>
    <s v="BIKE"/>
    <n v="2024"/>
    <s v="DHXPRC60928"/>
    <s v="MD2B68BX5RPC48584"/>
    <s v="D177052019"/>
    <s v="NO"/>
    <n v="76475"/>
    <n v="0"/>
    <d v="2024-12-03T00:00:00"/>
    <d v="2025-12-02T00:00:00"/>
    <d v="2029-12-02T00:00:00"/>
    <n v="0"/>
    <n v="512"/>
    <n v="3851"/>
    <n v="4363"/>
    <n v="5148.34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NEHA"/>
    <s v="DEALER"/>
    <m/>
    <m/>
    <m/>
    <m/>
    <m/>
    <m/>
    <d v="2024-12-03T00:00:00"/>
    <n v="0"/>
    <s v="0-7 DAYS"/>
    <n v="5148.34"/>
    <n v="5148.34"/>
    <m/>
    <m/>
  </r>
  <r>
    <n v="69"/>
    <n v="2024"/>
    <s v="DEC"/>
    <d v="2024-12-03T00:00:00"/>
    <s v="GO DIGIT"/>
    <s v="HEUTE AND MORGEN INSURANCE"/>
    <n v="1075248"/>
    <s v="TW"/>
    <s v="PACKAGE"/>
    <s v="PETROL"/>
    <s v="NEW"/>
    <s v="NO"/>
    <s v="SANTLAL ."/>
    <s v="NA"/>
    <s v="SULTANPUR"/>
    <s v="NEW"/>
    <s v="BAJAJ"/>
    <s v="PULSAR"/>
    <n v="125"/>
    <s v="BIKE"/>
    <n v="2024"/>
    <s v="DHXPRM93080"/>
    <s v="MD2B68BX5RPM15541"/>
    <s v="D177052770"/>
    <s v="NO"/>
    <n v="76000"/>
    <n v="0"/>
    <d v="2024-12-03T00:00:00"/>
    <d v="2025-12-02T00:00:00"/>
    <d v="2029-12-02T00:00:00"/>
    <n v="0"/>
    <n v="509"/>
    <n v="3851"/>
    <n v="4360"/>
    <n v="5144.8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NEHA"/>
    <s v="DEALER"/>
    <m/>
    <m/>
    <m/>
    <m/>
    <m/>
    <m/>
    <d v="2024-12-03T00:00:00"/>
    <n v="0"/>
    <s v="0-7 DAYS"/>
    <n v="5144.8"/>
    <n v="5144.8"/>
    <m/>
    <m/>
  </r>
  <r>
    <n v="70"/>
    <n v="2024"/>
    <s v="DEC"/>
    <d v="2024-12-03T00:00:00"/>
    <s v="GO DIGIT"/>
    <s v="HEUTE AND MORGEN INSURANCE"/>
    <n v="1075248"/>
    <s v="TW"/>
    <s v="PACKAGE"/>
    <s v="PETROL"/>
    <s v="NEW"/>
    <s v="NO"/>
    <s v="SUDHIR KUMAR TRIPATHI"/>
    <s v="NA"/>
    <s v="SULTANPUR"/>
    <s v="NEW"/>
    <s v="BAJAJ"/>
    <s v="PLATINA"/>
    <n v="110"/>
    <s v="BIKE"/>
    <n v="2024"/>
    <s v="PFXORF44449"/>
    <s v="MD2A76AX4RPF33632"/>
    <s v="D177053414"/>
    <s v="NO"/>
    <n v="67450"/>
    <n v="0"/>
    <d v="2024-12-03T00:00:00"/>
    <d v="2025-12-02T00:00:00"/>
    <d v="2029-12-02T00:00:00"/>
    <n v="0"/>
    <n v="756"/>
    <n v="3851"/>
    <n v="4607"/>
    <n v="5436.26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NEHA"/>
    <s v="DEALER"/>
    <m/>
    <m/>
    <m/>
    <m/>
    <m/>
    <m/>
    <d v="2024-12-03T00:00:00"/>
    <n v="0"/>
    <s v="0-7 DAYS"/>
    <n v="5436.26"/>
    <n v="5436.26"/>
    <m/>
    <m/>
  </r>
  <r>
    <n v="71"/>
    <n v="2024"/>
    <s v="DEC"/>
    <d v="2024-12-03T00:00:00"/>
    <s v="GO DIGIT"/>
    <s v="HEUTE AND MORGEN INSURANCE"/>
    <n v="1075248"/>
    <s v="TW"/>
    <s v="PACKAGE"/>
    <s v="PETROL"/>
    <s v="NEW"/>
    <s v="NO"/>
    <s v="PANKAJ VERMA"/>
    <s v="NA"/>
    <s v="SULTANPUR"/>
    <s v="NEW"/>
    <s v="BAJAJ"/>
    <s v="PLATINA"/>
    <n v="100"/>
    <s v="BIKE"/>
    <n v="2024"/>
    <s v="PFXPRE14427"/>
    <s v="MD2A76AX2RPE21174"/>
    <s v="D177053884"/>
    <s v="NO"/>
    <n v="64600"/>
    <n v="0"/>
    <d v="2024-12-03T00:00:00"/>
    <d v="2025-12-02T00:00:00"/>
    <d v="2029-12-02T00:00:00"/>
    <n v="0"/>
    <n v="433"/>
    <n v="3851"/>
    <n v="4284"/>
    <n v="5055.12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NEHA"/>
    <s v="DEALER"/>
    <m/>
    <m/>
    <m/>
    <m/>
    <m/>
    <m/>
    <d v="2024-12-03T00:00:00"/>
    <n v="0"/>
    <s v="0-7 DAYS"/>
    <n v="5055.12"/>
    <n v="5055.12"/>
    <m/>
    <m/>
  </r>
  <r>
    <n v="72"/>
    <n v="2024"/>
    <s v="DEC"/>
    <d v="2024-12-03T00:00:00"/>
    <s v="NEW INDIA"/>
    <s v="BRISK ASSIST PRIVATE LIMITED"/>
    <s v="NA"/>
    <s v="CPA"/>
    <s v="PACKAGE"/>
    <s v="NA"/>
    <s v="NEW"/>
    <s v="NO"/>
    <s v="PANKAJ VERMA"/>
    <s v="NA"/>
    <s v="SULTANPUR"/>
    <s v="NA"/>
    <s v="NA"/>
    <s v="NA"/>
    <s v="NA"/>
    <s v="NA"/>
    <s v="NA"/>
    <s v="NA"/>
    <s v="NA"/>
    <s v="TW03122400000150"/>
    <s v="NO"/>
    <s v="NO IDV"/>
    <n v="0"/>
    <d v="2024-12-03T00:00:00"/>
    <d v="2025-12-02T00:00:00"/>
    <d v="2025-12-02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330.4"/>
    <n v="330.4"/>
    <m/>
    <m/>
  </r>
  <r>
    <n v="73"/>
    <n v="2024"/>
    <s v="DEC"/>
    <d v="2024-12-03T00:00:00"/>
    <s v="NEW INDIA"/>
    <s v="BRISK ASSIST PRIVATE LIMITED"/>
    <s v="NA"/>
    <s v="CPA"/>
    <s v="PACKAGE"/>
    <s v="NA"/>
    <s v="NEW"/>
    <s v="NO"/>
    <s v="MOHD AKLEEM"/>
    <s v="NA"/>
    <s v="SULTANPUR"/>
    <s v="NA"/>
    <s v="NA"/>
    <s v="NA"/>
    <s v="NA"/>
    <s v="NA"/>
    <s v="NA"/>
    <s v="NA"/>
    <s v="NA"/>
    <s v="TW03122400000152"/>
    <s v="NO"/>
    <s v="NO IDV"/>
    <n v="0"/>
    <d v="2024-12-03T00:00:00"/>
    <d v="2025-12-02T00:00:00"/>
    <d v="2025-12-02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330.4"/>
    <n v="330.4"/>
    <m/>
    <m/>
  </r>
  <r>
    <n v="74"/>
    <n v="2024"/>
    <s v="DEC"/>
    <d v="2024-12-03T00:00:00"/>
    <s v="NEW INDIA"/>
    <s v="BRISK ASSIST PRIVATE LIMITED"/>
    <s v="NA"/>
    <s v="CPA"/>
    <s v="PACKAGE"/>
    <s v="NA"/>
    <s v="NEW"/>
    <s v="NO"/>
    <s v="SANTLAL"/>
    <s v="NA"/>
    <s v="SULTANPUR"/>
    <s v="NA"/>
    <s v="NA"/>
    <s v="NA"/>
    <s v="NA"/>
    <s v="NA"/>
    <s v="NA"/>
    <s v="NA"/>
    <s v="NA"/>
    <s v="TW03122400000153"/>
    <s v="NO"/>
    <s v="NO IDV"/>
    <n v="0"/>
    <d v="2024-12-03T00:00:00"/>
    <d v="2025-12-02T00:00:00"/>
    <d v="2025-12-02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330.4"/>
    <n v="330.4"/>
    <m/>
    <m/>
  </r>
  <r>
    <n v="75"/>
    <n v="2024"/>
    <s v="DEC"/>
    <d v="2024-12-03T00:00:00"/>
    <s v="NEW INDIA"/>
    <s v="BRISK ASSIST PRIVATE LIMITED"/>
    <s v="NA"/>
    <s v="CPA"/>
    <s v="PACKAGE"/>
    <s v="NA"/>
    <s v="NEW"/>
    <s v="NO"/>
    <s v="SUDHIR KUMAR TRIPATHI"/>
    <s v="NA"/>
    <s v="SULTANPUR"/>
    <s v="NA"/>
    <s v="NA"/>
    <s v="NA"/>
    <s v="NA"/>
    <s v="NA"/>
    <s v="NA"/>
    <s v="NA"/>
    <s v="NA"/>
    <s v="TW03122400000154"/>
    <s v="NO"/>
    <s v="NO IDV"/>
    <n v="0"/>
    <d v="2024-12-03T00:00:00"/>
    <d v="2025-12-02T00:00:00"/>
    <d v="2025-12-02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330.4"/>
    <n v="330.4"/>
    <m/>
    <m/>
  </r>
  <r>
    <n v="76"/>
    <n v="2024"/>
    <s v="DEC"/>
    <d v="2024-12-03T00:00:00"/>
    <s v="TATA AIG"/>
    <s v="HEUTE AND MORGEN INSURANCE"/>
    <n v="737"/>
    <s v="PVT CAR"/>
    <s v="PACKAGE"/>
    <s v="PETROL"/>
    <s v="ROLL OVER"/>
    <s v="NO"/>
    <s v="SHILPI RASTOGI"/>
    <n v="9897964735"/>
    <s v="UTTARAKHAND"/>
    <s v="UK07BY1277"/>
    <s v="HYUNDAI"/>
    <s v="CRETA VTVT 1.6 SX PLUS"/>
    <n v="1591"/>
    <s v="SUV"/>
    <n v="2017"/>
    <s v="G4FGHW409916/NA"/>
    <s v="MALC381CLHM242242"/>
    <n v="6203859585"/>
    <s v="NO"/>
    <n v="535300"/>
    <n v="0"/>
    <d v="2024-12-04T00:00:00"/>
    <d v="2025-12-03T00:00:00"/>
    <d v="2025-12-03T00:00:00"/>
    <n v="0"/>
    <n v="15916"/>
    <n v="8322"/>
    <n v="24238"/>
    <n v="28600.84"/>
    <s v="OD"/>
    <m/>
    <m/>
    <m/>
    <m/>
    <n v="0"/>
    <m/>
    <n v="0"/>
    <m/>
    <m/>
    <m/>
    <s v="CST LINK"/>
    <s v="CST LINK"/>
    <s v="CST LINK"/>
    <x v="4"/>
    <x v="10"/>
    <x v="24"/>
    <s v="NO SUB RETAILER"/>
    <s v="PAID"/>
    <s v="RITU"/>
    <s v="DEALER"/>
    <m/>
    <m/>
    <m/>
    <m/>
    <m/>
    <m/>
    <d v="2024-12-03T00:00:00"/>
    <n v="0"/>
    <s v="0-7 DAYS"/>
    <n v="28600.84"/>
    <n v="28600.84"/>
    <m/>
    <m/>
  </r>
  <r>
    <n v="77"/>
    <n v="2024"/>
    <s v="DEC"/>
    <d v="2024-12-03T00:00:00"/>
    <s v="NATIONAL INSURANCE"/>
    <s v="HEUTE AND MORGEN INSURANCE"/>
    <n v="450100"/>
    <s v="PVT CAR"/>
    <s v="TP ONLY"/>
    <s v="PETROL"/>
    <s v="ROLL OVER"/>
    <s v="NO"/>
    <s v="Mr SAURABH KUMAR PANDEY"/>
    <s v="NA"/>
    <s v="SULTANPUR"/>
    <s v="UP44AB7888"/>
    <s v="HYUNDAI"/>
    <s v="EON ERA"/>
    <n v="814"/>
    <s v="HATCHBACK"/>
    <n v="2014"/>
    <s v="B3HADM015408"/>
    <s v="MALA251FLDM176642"/>
    <s v="45010031246760004549"/>
    <s v="NO"/>
    <s v="NO IDV"/>
    <n v="0"/>
    <d v="2024-12-03T00:00:00"/>
    <d v="2025-12-02T00:00:00"/>
    <d v="2025-12-02T00:00:00"/>
    <n v="0"/>
    <n v="0"/>
    <n v="2499"/>
    <n v="2499"/>
    <n v="2948.82"/>
    <s v="NET"/>
    <m/>
    <m/>
    <m/>
    <m/>
    <n v="0"/>
    <m/>
    <n v="0"/>
    <m/>
    <m/>
    <m/>
    <s v="ONLINE KOTAK"/>
    <s v="ONLINE KOTAK"/>
    <s v="ONLINE KOTAK"/>
    <x v="0"/>
    <x v="1"/>
    <x v="25"/>
    <s v="NO SUB RETAILER"/>
    <s v="PAID"/>
    <s v="RITU"/>
    <s v="DEALER"/>
    <m/>
    <m/>
    <m/>
    <m/>
    <m/>
    <m/>
    <d v="2024-12-03T00:00:00"/>
    <n v="0"/>
    <s v="0-7 DAYS"/>
    <n v="2948.82"/>
    <n v="2948.82"/>
    <m/>
    <m/>
  </r>
  <r>
    <n v="78"/>
    <n v="2024"/>
    <s v="DEC"/>
    <d v="2024-12-03T00:00:00"/>
    <s v="UNITED INDIA"/>
    <s v="HEUTE AND MORGEN INSURANCE"/>
    <s v="BRC0001035"/>
    <s v="GCV"/>
    <s v="PACKAGE"/>
    <s v="DIESEL"/>
    <s v="ROLL OVER"/>
    <s v="NO"/>
    <s v="MR PAWAN KUMAR"/>
    <n v="9455784524"/>
    <s v="LUCKNOW"/>
    <s v="NL01AB9052"/>
    <s v="EICHER MOTOR"/>
    <s v="PRO 5016R "/>
    <n v="18500"/>
    <s v="CONTAINER"/>
    <n v="2018"/>
    <s v="E624CDJC203566"/>
    <s v="MC2T1RRF0JC008994"/>
    <s v="0802003124P113920044"/>
    <s v="NO"/>
    <n v="1012500"/>
    <n v="0"/>
    <d v="2024-12-05T00:00:00"/>
    <d v="2025-12-04T00:00:00"/>
    <d v="2025-12-04T00:00:00"/>
    <n v="0"/>
    <n v="2012"/>
    <n v="35563"/>
    <n v="37575"/>
    <n v="42221"/>
    <s v="NET"/>
    <m/>
    <m/>
    <m/>
    <m/>
    <n v="0"/>
    <m/>
    <n v="0"/>
    <m/>
    <m/>
    <m/>
    <s v="CST LINK"/>
    <s v="CST LINK"/>
    <s v="CST LINK"/>
    <x v="0"/>
    <x v="6"/>
    <x v="26"/>
    <s v="NO SUB RETAILER"/>
    <s v="PAID"/>
    <s v="DIRECT"/>
    <s v="AGENT"/>
    <m/>
    <m/>
    <m/>
    <m/>
    <m/>
    <m/>
    <d v="2024-12-03T00:00:00"/>
    <n v="0"/>
    <s v="0-7 DAYS"/>
    <n v="42221"/>
    <n v="42221"/>
    <m/>
    <m/>
  </r>
  <r>
    <n v="79"/>
    <n v="2024"/>
    <s v="DEC"/>
    <d v="2024-12-03T00:00:00"/>
    <s v="ICICI LOMBARD"/>
    <s v="HEUTE AND MORGEN INSURANCE"/>
    <s v="DB81920"/>
    <s v="E-RICKSHAW"/>
    <s v="PACKAGE"/>
    <s v="ELECTRIC"/>
    <s v="NEW"/>
    <s v="NO"/>
    <s v="PATAVAREE YADAV"/>
    <s v="NA"/>
    <s v="SHRAVASTI"/>
    <s v="NEW"/>
    <s v="MINI METRO"/>
    <s v="MINI METR0 E RICKSHAW"/>
    <n v="0"/>
    <s v="PCV"/>
    <n v="2024"/>
    <n v="20241017430"/>
    <s v="M3JMMUYX1M1K55972"/>
    <s v="3004/371125768/00/000"/>
    <s v="NO"/>
    <n v="119700"/>
    <n v="0"/>
    <d v="2024-12-03T00:00:00"/>
    <d v="2025-12-02T00:00:00"/>
    <d v="2025-12-02T00:00:00"/>
    <n v="0"/>
    <n v="452"/>
    <n v="4537"/>
    <n v="4989"/>
    <n v="5887.02"/>
    <s v="NET"/>
    <m/>
    <m/>
    <m/>
    <n v="0.48"/>
    <n v="2394.7199999999998"/>
    <m/>
    <n v="0"/>
    <m/>
    <m/>
    <m/>
    <s v="ONLINE KOTAK"/>
    <s v="ONLINE KOTAK"/>
    <s v="ONLINE KOTAK"/>
    <x v="0"/>
    <x v="2"/>
    <x v="27"/>
    <s v="NO SUB RETAILER"/>
    <s v="CUT AND PAID"/>
    <s v="RITU"/>
    <s v="DEALER"/>
    <m/>
    <m/>
    <m/>
    <m/>
    <m/>
    <m/>
    <d v="2024-12-03T00:00:00"/>
    <n v="0"/>
    <s v="0-7 DAYS"/>
    <n v="3492.3000000000006"/>
    <n v="5887.02"/>
    <s v="CNP"/>
    <m/>
  </r>
  <r>
    <n v="80"/>
    <n v="2024"/>
    <s v="DEC"/>
    <d v="2024-12-03T00:00:00"/>
    <s v="SHRIRAM"/>
    <s v="MANITA SINGH"/>
    <s v="PSN000037255"/>
    <s v="E-RICKSHAW"/>
    <s v="PACKAGE"/>
    <s v="ELECTRIC"/>
    <s v="NEW"/>
    <s v="NO"/>
    <s v="MR. SUNEEL KUMAR"/>
    <s v="NA"/>
    <s v="SITAPUR"/>
    <s v="NEW"/>
    <s v="ENERGY ELECTRIC VEHICLES"/>
    <s v="PREMIUM UDAAN"/>
    <n v="0"/>
    <s v="PCV"/>
    <n v="2024"/>
    <s v="EEV1248M24H0431"/>
    <s v="M5LEVPHR24K001100"/>
    <s v="108041/31/25/003400"/>
    <s v="NO"/>
    <n v="194750"/>
    <n v="0"/>
    <d v="2024-12-03T00:00:00"/>
    <d v="2025-12-02T00:00:00"/>
    <d v="2025-12-02T00:00:00"/>
    <n v="0"/>
    <n v="743"/>
    <n v="4387"/>
    <n v="5130"/>
    <n v="6053.4"/>
    <s v="NET"/>
    <m/>
    <m/>
    <m/>
    <n v="0.45"/>
    <n v="2308.5"/>
    <m/>
    <n v="0"/>
    <m/>
    <m/>
    <m/>
    <s v="ONLINE KOTAK"/>
    <s v="ONLINE KOTAK"/>
    <s v="ONLINE KOTAK"/>
    <x v="0"/>
    <x v="0"/>
    <x v="10"/>
    <s v="NO SUB RETAILER"/>
    <s v="CUT AND PAID"/>
    <s v="HIMANSHU"/>
    <s v="DEALER"/>
    <m/>
    <m/>
    <m/>
    <m/>
    <m/>
    <m/>
    <d v="2024-12-03T00:00:00"/>
    <n v="0"/>
    <s v="0-7 DAYS"/>
    <n v="3744.8999999999996"/>
    <n v="6053.4"/>
    <s v="CNP"/>
    <m/>
  </r>
  <r>
    <n v="81"/>
    <n v="2024"/>
    <s v="DEC"/>
    <d v="2024-12-03T00:00:00"/>
    <s v="SHRIRAM"/>
    <s v="MANITA SINGH"/>
    <s v="PSN000037255"/>
    <s v="E-RICKSHAW"/>
    <s v="PACKAGE"/>
    <s v="ELECTRIC"/>
    <s v="NEW"/>
    <s v="NO"/>
    <s v="MR. JAYNATH YADAV"/>
    <s v="NA"/>
    <s v="DEORIA"/>
    <s v="NEW"/>
    <s v="ATUT SANGAM PVT LTD"/>
    <s v="ATUT SANGAM SS"/>
    <n v="0"/>
    <s v="PCV"/>
    <n v="2024"/>
    <s v="009376"/>
    <s v="M6NASDND24J009376"/>
    <s v="108041/31/25/003403"/>
    <s v="NO"/>
    <n v="152000"/>
    <n v="0"/>
    <d v="2024-12-03T00:00:00"/>
    <d v="2025-12-02T00:00:00"/>
    <d v="2025-12-02T00:00:00"/>
    <n v="0"/>
    <n v="580"/>
    <n v="4702"/>
    <n v="5282"/>
    <n v="6232.76"/>
    <s v="NET"/>
    <m/>
    <m/>
    <m/>
    <n v="0.45"/>
    <n v="2376.9"/>
    <m/>
    <n v="0"/>
    <m/>
    <m/>
    <m/>
    <s v="ONLINE KOTAK"/>
    <s v="ONLINE KOTAK"/>
    <s v="ONLINE KOTAK"/>
    <x v="0"/>
    <x v="11"/>
    <x v="28"/>
    <s v="NO SUB RETAILER"/>
    <s v="CUT AND PAID"/>
    <s v="HIMANSHU"/>
    <s v="DEALER"/>
    <m/>
    <m/>
    <m/>
    <m/>
    <m/>
    <m/>
    <d v="2024-12-03T00:00:00"/>
    <n v="0"/>
    <s v="0-7 DAYS"/>
    <n v="3855.86"/>
    <n v="6232.76"/>
    <s v="CNP"/>
    <m/>
  </r>
  <r>
    <n v="82"/>
    <n v="2024"/>
    <s v="DEC"/>
    <d v="2024-12-03T00:00:00"/>
    <s v="ICICI LOMBARD"/>
    <s v="HEUTE AND MORGEN INSURANCE"/>
    <s v="DB81920"/>
    <s v="E-RICKSHAW"/>
    <s v="PACKAGE"/>
    <s v="ELECTRIC"/>
    <s v="NEW"/>
    <s v="NO"/>
    <s v="CHANDRA SHEKHAR"/>
    <s v="NA"/>
    <s v="AZAMGARH"/>
    <s v="NEW"/>
    <s v="SUNULTRA POWER SOLUTIONS PVT LTD"/>
    <s v="SU 5000"/>
    <n v="0"/>
    <s v="PCV"/>
    <n v="2024"/>
    <s v="TK2M2304T3M2476"/>
    <s v="MD9SUNLKE23459495"/>
    <s v="3004/371144219/00/000"/>
    <s v="NO"/>
    <n v="137750"/>
    <n v="0"/>
    <d v="2024-12-03T00:00:00"/>
    <d v="2025-12-02T00:00:00"/>
    <d v="2025-12-02T00:00:00"/>
    <n v="0"/>
    <n v="521"/>
    <n v="5136"/>
    <n v="5657"/>
    <n v="6675.26"/>
    <s v="NET"/>
    <m/>
    <m/>
    <m/>
    <n v="0.45"/>
    <n v="2545.65"/>
    <m/>
    <n v="0"/>
    <m/>
    <m/>
    <m/>
    <s v="FLOAT"/>
    <s v="FLOAT"/>
    <s v="FLOAT"/>
    <x v="0"/>
    <x v="4"/>
    <x v="29"/>
    <s v="NO SUB RETAILER"/>
    <s v="CUT AND PAID"/>
    <s v="HIMANSHU"/>
    <s v="DEALER"/>
    <m/>
    <m/>
    <m/>
    <m/>
    <m/>
    <m/>
    <d v="2024-12-03T00:00:00"/>
    <n v="0"/>
    <s v="0-7 DAYS"/>
    <n v="4129.6100000000006"/>
    <n v="6675.26"/>
    <s v="CNP"/>
    <m/>
  </r>
  <r>
    <n v="83"/>
    <n v="2024"/>
    <s v="DEC"/>
    <d v="2024-12-03T00:00:00"/>
    <s v="BAJAJ ALLIANZ"/>
    <s v="HEUTE AND MORGEN INSURANCE"/>
    <n v="88428227"/>
    <s v="TW"/>
    <s v="PACKAGE"/>
    <s v="PETROL"/>
    <s v="NEW"/>
    <s v="NO"/>
    <s v="MOHD SHUAIB"/>
    <n v="8787281450"/>
    <s v="LUCKNOW"/>
    <s v="NEW"/>
    <s v="HONDA"/>
    <s v="ACTIVA"/>
    <n v="110"/>
    <s v="SCOOTER"/>
    <n v="2024"/>
    <s v="JK15EW7296153"/>
    <s v="ME4JK158KRW296080"/>
    <s v="OG-25-1316-1826-00018643"/>
    <s v="NO"/>
    <n v="76261"/>
    <n v="0"/>
    <d v="2024-12-03T00:00:00"/>
    <d v="2025-12-02T00:00:00"/>
    <d v="2029-12-02T00:00:00"/>
    <n v="0"/>
    <n v="740"/>
    <n v="3932"/>
    <n v="4672"/>
    <n v="5512.96"/>
    <s v="NET"/>
    <m/>
    <m/>
    <m/>
    <m/>
    <n v="0"/>
    <m/>
    <n v="0"/>
    <m/>
    <m/>
    <m/>
    <s v="ONLINE KOTAK"/>
    <s v="ONLINE KOTAK"/>
    <s v="ONLINE KOTAK"/>
    <x v="0"/>
    <x v="0"/>
    <x v="30"/>
    <s v="NO SUB RETAILER"/>
    <s v="PENDING"/>
    <s v="HIMANSHU"/>
    <s v="DEALER"/>
    <m/>
    <m/>
    <m/>
    <m/>
    <m/>
    <m/>
    <d v="2024-12-03T00:00:00"/>
    <n v="0"/>
    <s v="0-7 DAYS"/>
    <n v="5512.96"/>
    <n v="5512.96"/>
    <m/>
    <m/>
  </r>
  <r>
    <n v="84"/>
    <n v="2024"/>
    <s v="DEC"/>
    <d v="2024-12-03T00:00:00"/>
    <s v="UNITED INDIA"/>
    <s v="HEUTE AND MORGEN INSURANCE"/>
    <s v="BRC0001035"/>
    <s v="TW"/>
    <s v="PACKAGE"/>
    <s v="PETROL"/>
    <s v="NEW"/>
    <s v="NO"/>
    <s v="MISS RENU SINGH"/>
    <n v="7704000445"/>
    <s v="SULTANPUR"/>
    <s v="NEW"/>
    <s v="BAJAJ"/>
    <s v="PULSAR"/>
    <n v="125"/>
    <s v="BIKE"/>
    <n v="2024"/>
    <s v="DHXPRE18794"/>
    <s v="MD2B68BX0RPE45078"/>
    <s v="0802003124P113941487"/>
    <s v="NO"/>
    <n v="76475"/>
    <n v="0"/>
    <d v="2024-12-03T00:00:00"/>
    <d v="2025-12-02T00:00:00"/>
    <d v="2029-12-02T00:00:00"/>
    <n v="0"/>
    <n v="256"/>
    <n v="3851"/>
    <n v="4107"/>
    <n v="4846.26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4846.26"/>
    <n v="4846.26"/>
    <m/>
    <m/>
  </r>
  <r>
    <n v="85"/>
    <n v="2024"/>
    <s v="DEC"/>
    <d v="2024-12-03T00:00:00"/>
    <s v="UNITED INDIA"/>
    <s v="HEUTE AND MORGEN INSURANCE"/>
    <s v="BRC0001035"/>
    <s v="TW"/>
    <s v="PACKAGE"/>
    <s v="PETROL"/>
    <s v="NEW"/>
    <s v="NO"/>
    <s v="MR SAURABH SINGH"/>
    <n v="6306900619"/>
    <s v="SULTANPUR"/>
    <s v="NEW"/>
    <s v="BAJAJ"/>
    <s v="PULSAR"/>
    <n v="125"/>
    <s v="BIKE"/>
    <n v="2024"/>
    <s v="DHXPRE37765"/>
    <s v="MD2B68BX4RPE08440"/>
    <s v="0802003124P113942254"/>
    <s v="NO"/>
    <n v="76475"/>
    <n v="0"/>
    <d v="2024-12-03T00:00:00"/>
    <d v="2025-12-02T00:00:00"/>
    <d v="2029-12-02T00:00:00"/>
    <n v="0"/>
    <n v="385"/>
    <n v="3851"/>
    <n v="4236"/>
    <n v="4998.4799999999996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4998.4799999999996"/>
    <n v="4998.4799999999996"/>
    <m/>
    <m/>
  </r>
  <r>
    <n v="86"/>
    <n v="2024"/>
    <s v="DEC"/>
    <d v="2024-12-03T00:00:00"/>
    <s v="UNITED INDIA"/>
    <s v="HEUTE AND MORGEN INSURANCE"/>
    <s v="BRC0001035"/>
    <s v="TW"/>
    <s v="PACKAGE"/>
    <s v="PETROL"/>
    <s v="NEW"/>
    <s v="NO"/>
    <s v="MISS TAHSEEN BANO"/>
    <n v="9935979826"/>
    <s v="SULTANPUR"/>
    <s v="NEW"/>
    <s v="BAJAJ"/>
    <s v="PULSAR"/>
    <n v="125"/>
    <s v="BIKE"/>
    <n v="2024"/>
    <s v="DHXPRE26398"/>
    <s v="MD2B68BX7RPE01515"/>
    <s v="0802003124P113944429"/>
    <s v="NO"/>
    <n v="76475"/>
    <n v="0"/>
    <d v="2024-12-03T00:00:00"/>
    <d v="2025-12-02T00:00:00"/>
    <d v="2029-12-02T00:00:00"/>
    <n v="0"/>
    <n v="256"/>
    <n v="3851"/>
    <n v="4107"/>
    <n v="4846.26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4846.26"/>
    <n v="4846.26"/>
    <m/>
    <m/>
  </r>
  <r>
    <n v="87"/>
    <n v="2024"/>
    <s v="DEC"/>
    <d v="2024-12-03T00:00:00"/>
    <s v="UNITED INDIA"/>
    <s v="HEUTE AND MORGEN INSURANCE"/>
    <s v="BRC0001035"/>
    <s v="TW"/>
    <s v="PACKAGE"/>
    <s v="PETROL"/>
    <s v="NEW"/>
    <s v="NO"/>
    <s v="MR SUJEET MISHRA"/>
    <n v="9161861343"/>
    <s v="SULTANPUR"/>
    <s v="NEW"/>
    <s v="BAJAJ"/>
    <s v="PLATINA"/>
    <n v="100"/>
    <s v="BIKE"/>
    <n v="2024"/>
    <s v="PFXPRD45341"/>
    <s v="MD2B63AX7RPD06134"/>
    <s v="0802003124P113945293"/>
    <s v="NO"/>
    <n v="64600"/>
    <n v="0"/>
    <d v="2024-12-03T00:00:00"/>
    <d v="2025-12-02T00:00:00"/>
    <d v="2029-12-02T00:00:00"/>
    <n v="0"/>
    <n v="217"/>
    <n v="3851"/>
    <n v="4068"/>
    <n v="4800.2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4800.24"/>
    <n v="4800.24"/>
    <m/>
    <m/>
  </r>
  <r>
    <n v="88"/>
    <n v="2024"/>
    <s v="DEC"/>
    <d v="2024-12-03T00:00:00"/>
    <s v="NEW INDIA"/>
    <s v="BRISK ASSIST PRIVATE LIMITED"/>
    <s v="NA"/>
    <s v="CPA"/>
    <s v="PACKAGE"/>
    <s v="NA"/>
    <s v="NEW"/>
    <s v="NO"/>
    <s v="MR SAURABH SINGH"/>
    <s v="NA"/>
    <s v="SULTANPUR"/>
    <s v="NA"/>
    <s v="NA"/>
    <s v="NA"/>
    <s v="NA"/>
    <s v="NA"/>
    <s v="NA"/>
    <s v="NA"/>
    <s v="NA"/>
    <s v="TW03122400000135"/>
    <s v="NO"/>
    <s v="NO IDV"/>
    <n v="0"/>
    <d v="2024-12-03T00:00:00"/>
    <d v="2025-12-02T00:00:00"/>
    <d v="2025-12-02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330.4"/>
    <n v="330.4"/>
    <m/>
    <m/>
  </r>
  <r>
    <n v="89"/>
    <n v="2024"/>
    <s v="DEC"/>
    <d v="2024-12-03T00:00:00"/>
    <s v="NEW INDIA"/>
    <s v="BRISK ASSIST PRIVATE LIMITED"/>
    <s v="NA"/>
    <s v="CPA"/>
    <s v="PACKAGE"/>
    <s v="NA"/>
    <s v="NEW"/>
    <s v="NO"/>
    <s v="MR SUJEET MISHRA"/>
    <s v="NA"/>
    <s v="SULTANPUR"/>
    <s v="NA"/>
    <s v="NA"/>
    <s v="NA"/>
    <s v="NA"/>
    <s v="NA"/>
    <s v="NA"/>
    <s v="NA"/>
    <s v="NA"/>
    <s v="TW03122400000138"/>
    <s v="NO"/>
    <s v="NO IDV"/>
    <n v="0"/>
    <d v="2024-12-03T00:00:00"/>
    <d v="2025-12-02T00:00:00"/>
    <d v="2025-12-02T00:00:00"/>
    <n v="0"/>
    <n v="280"/>
    <n v="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03T00:00:00"/>
    <n v="0"/>
    <s v="0-7 DAYS"/>
    <n v="330.4"/>
    <n v="330.4"/>
    <m/>
    <m/>
  </r>
  <r>
    <n v="90"/>
    <n v="2024"/>
    <s v="DEC"/>
    <d v="2024-12-03T00:00:00"/>
    <s v="BAJAJ ALLIANZ"/>
    <s v="HEUTE AND MORGEN INSURANCE"/>
    <n v="88428227"/>
    <s v="TW"/>
    <s v="PACKAGE"/>
    <s v="PETROL"/>
    <s v="NEW"/>
    <s v="NO"/>
    <s v="SHIVANI VERMA"/>
    <n v="6388276216"/>
    <s v="LUCKNOW"/>
    <s v="NEW"/>
    <s v="HONDA"/>
    <s v="ACTIVA"/>
    <n v="110"/>
    <s v="SCOOTER"/>
    <n v="2024"/>
    <s v="JK15ED7085946"/>
    <s v="ME4JK158LRD085921"/>
    <s v="OG-25-1316-1826-00018616"/>
    <s v="NO"/>
    <n v="76546"/>
    <n v="0"/>
    <d v="2024-12-03T00:00:00"/>
    <d v="2025-12-02T00:00:00"/>
    <d v="2029-12-02T00:00:00"/>
    <n v="0"/>
    <n v="743"/>
    <n v="4182"/>
    <n v="4925"/>
    <n v="5811.5"/>
    <s v="NET"/>
    <m/>
    <m/>
    <m/>
    <m/>
    <n v="0"/>
    <m/>
    <n v="0"/>
    <m/>
    <m/>
    <m/>
    <s v="FLOAT"/>
    <s v="FLOAT"/>
    <s v="FLOAT"/>
    <x v="0"/>
    <x v="2"/>
    <x v="4"/>
    <s v="NO SUB RETAILER"/>
    <s v="PENDING"/>
    <s v="NEHA"/>
    <s v="DEALER"/>
    <m/>
    <m/>
    <m/>
    <m/>
    <m/>
    <m/>
    <d v="2024-12-03T00:00:00"/>
    <n v="0"/>
    <s v="0-7 DAYS"/>
    <n v="5811.5"/>
    <n v="5811.5"/>
    <m/>
    <m/>
  </r>
  <r>
    <n v="91"/>
    <n v="2024"/>
    <s v="DEC"/>
    <d v="2024-12-03T00:00:00"/>
    <s v="UNITED INDIA"/>
    <s v="HEUTE AND MORGEN INSURANCE"/>
    <s v="BRC0001035"/>
    <s v="TW"/>
    <s v="PACKAGE"/>
    <s v="PETROL"/>
    <s v="NEW"/>
    <s v="NO"/>
    <s v="MRS RUCHI"/>
    <n v="7043425018"/>
    <s v="AMETHI"/>
    <s v="NEW"/>
    <s v="BAJAJ"/>
    <s v="PULSAR"/>
    <n v="125"/>
    <s v="BIKE"/>
    <n v="2024"/>
    <s v="DHXPRG68149"/>
    <s v="MD2B68BX9RPG13137"/>
    <s v="0802003124P113934705"/>
    <s v="NO"/>
    <n v="76893"/>
    <n v="0"/>
    <d v="2024-12-03T00:00:00"/>
    <d v="2025-12-02T00:00:00"/>
    <d v="2029-12-02T00:00:00"/>
    <n v="0"/>
    <n v="258"/>
    <n v="3851"/>
    <n v="4109"/>
    <n v="4848.62"/>
    <s v="NET"/>
    <m/>
    <m/>
    <m/>
    <m/>
    <n v="0"/>
    <m/>
    <n v="0"/>
    <m/>
    <m/>
    <m/>
    <s v="FLOAT"/>
    <s v="FLOAT"/>
    <s v="FLOAT"/>
    <x v="0"/>
    <x v="1"/>
    <x v="3"/>
    <s v="NO SUB RETAILER"/>
    <s v="PAID"/>
    <s v="NEHA"/>
    <s v="DEALER"/>
    <m/>
    <m/>
    <m/>
    <m/>
    <m/>
    <m/>
    <d v="2024-12-03T00:00:00"/>
    <n v="0"/>
    <s v="0-7 DAYS"/>
    <n v="4848.62"/>
    <n v="4848.62"/>
    <m/>
    <m/>
  </r>
  <r>
    <n v="92"/>
    <n v="2024"/>
    <s v="DEC"/>
    <d v="2024-12-03T00:00:00"/>
    <s v="BAJAJ ALLIANZ"/>
    <s v="HEUTE AND MORGEN INSURANCE"/>
    <n v="88428227"/>
    <s v="TW"/>
    <s v="PACKAGE"/>
    <s v="PETROL"/>
    <s v="NEW"/>
    <s v="NO"/>
    <s v="RAM RATAN"/>
    <n v="7355277740"/>
    <s v="LUCKNOW"/>
    <s v="NEW"/>
    <s v="HONDA"/>
    <s v="SP 125"/>
    <n v="125"/>
    <s v="BIKE"/>
    <n v="2024"/>
    <s v="JC94EG2321257"/>
    <s v="ME4JC942LRG626549"/>
    <s v="OG-25-1316-1826-00018608"/>
    <s v="NO"/>
    <n v="86729"/>
    <n v="0"/>
    <d v="2024-12-03T00:00:00"/>
    <d v="2025-12-02T00:00:00"/>
    <d v="2029-12-02T00:00:00"/>
    <n v="0"/>
    <n v="842"/>
    <n v="4182"/>
    <n v="5024"/>
    <n v="5928.32"/>
    <s v="NET"/>
    <m/>
    <m/>
    <m/>
    <m/>
    <n v="0"/>
    <m/>
    <n v="0"/>
    <m/>
    <m/>
    <m/>
    <s v="FLOAT"/>
    <s v="FLOAT"/>
    <s v="FLOAT"/>
    <x v="0"/>
    <x v="2"/>
    <x v="4"/>
    <s v="NO SUB RETAILER"/>
    <s v="PENDING"/>
    <s v="NEHA"/>
    <s v="DEALER"/>
    <m/>
    <m/>
    <m/>
    <m/>
    <m/>
    <m/>
    <d v="2024-12-03T00:00:00"/>
    <n v="0"/>
    <s v="0-7 DAYS"/>
    <n v="5928.32"/>
    <n v="5928.32"/>
    <m/>
    <m/>
  </r>
  <r>
    <n v="93"/>
    <n v="2024"/>
    <s v="DEC"/>
    <d v="2024-12-03T00:00:00"/>
    <s v="NATIONAL INSURANCE"/>
    <s v="HEUTE AND MORGEN INSURANCE"/>
    <n v="450100"/>
    <s v="TW"/>
    <s v="PACKAGE"/>
    <s v="PETROL"/>
    <s v="NEW"/>
    <s v="NO"/>
    <s v="SUMAN"/>
    <s v="NA"/>
    <s v="RAEBARELI"/>
    <s v="NEW"/>
    <s v="HERO MOTO CORP"/>
    <s v="HF DELUXE"/>
    <n v="97"/>
    <s v="BIKE"/>
    <n v="2024"/>
    <s v="HA11ECRHK24615"/>
    <s v="MBLHAW143RHK20011"/>
    <s v="45010031246260004551"/>
    <s v="NO"/>
    <n v="64488"/>
    <n v="0"/>
    <d v="2024-12-03T00:00:00"/>
    <d v="2025-12-02T00:00:00"/>
    <d v="2029-12-02T00:00:00"/>
    <n v="0"/>
    <n v="380"/>
    <n v="3851"/>
    <n v="4231"/>
    <n v="4992.58"/>
    <s v="NET"/>
    <m/>
    <m/>
    <m/>
    <s v="AMT"/>
    <n v="95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4042.58"/>
    <n v="4992.58"/>
    <s v="CNP"/>
    <m/>
  </r>
  <r>
    <n v="94"/>
    <n v="2024"/>
    <s v="DEC"/>
    <d v="2024-12-03T00:00:00"/>
    <s v="NATIONAL INSURANCE"/>
    <s v="HEUTE AND MORGEN INSURANCE"/>
    <n v="450100"/>
    <s v="TW"/>
    <s v="PACKAGE"/>
    <s v="PETROL"/>
    <s v="NEW"/>
    <s v="NO"/>
    <s v="SEEMA DEVI"/>
    <s v="NA"/>
    <s v="RAEBARELI"/>
    <s v="NEW"/>
    <s v="HERO MOTO CORP"/>
    <s v="SPLENDOR PLUS"/>
    <n v="97"/>
    <s v="BIKE"/>
    <n v="2024"/>
    <s v="HA11E8RHJ73245"/>
    <s v="MBLHAW234RHJC1859"/>
    <s v="45010031246260004552"/>
    <s v="NO"/>
    <n v="72699"/>
    <n v="0"/>
    <d v="2024-12-03T00:00:00"/>
    <d v="2025-12-02T00:00:00"/>
    <d v="2029-12-02T00:00:00"/>
    <n v="0"/>
    <n v="429"/>
    <n v="3851"/>
    <n v="4280"/>
    <n v="5050.3999999999996"/>
    <s v="NET"/>
    <m/>
    <m/>
    <m/>
    <s v="AMT"/>
    <n v="95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4100.3999999999996"/>
    <n v="5050.3999999999996"/>
    <s v="CNP"/>
    <m/>
  </r>
  <r>
    <n v="95"/>
    <n v="2024"/>
    <s v="DEC"/>
    <d v="2024-12-03T00:00:00"/>
    <s v="NATIONAL INSURANCE"/>
    <s v="HEUTE AND MORGEN INSURANCE"/>
    <n v="450100"/>
    <s v="TW"/>
    <s v="PACKAGE"/>
    <s v="PETROL"/>
    <s v="NEW"/>
    <s v="NO"/>
    <s v="RAM PRAKASH AGRAHARI"/>
    <s v="NA"/>
    <s v="RAEBARELI"/>
    <s v="NEW"/>
    <s v="HERO MOTO CORP"/>
    <s v="HF DELUXE"/>
    <n v="97"/>
    <s v="BIKE"/>
    <n v="2024"/>
    <s v="HA11ECRHL00065"/>
    <s v="MBLHAW147RHL00492"/>
    <s v="45010031246260004554"/>
    <s v="NO"/>
    <n v="64441"/>
    <n v="0"/>
    <d v="2024-12-03T00:00:00"/>
    <d v="2025-12-02T00:00:00"/>
    <d v="2029-12-02T00:00:00"/>
    <n v="0"/>
    <n v="380"/>
    <n v="3851"/>
    <n v="4231"/>
    <n v="4992.58"/>
    <s v="NET"/>
    <m/>
    <m/>
    <m/>
    <s v="AMT"/>
    <n v="95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4042.58"/>
    <n v="4992.58"/>
    <s v="CNP"/>
    <m/>
  </r>
  <r>
    <n v="96"/>
    <n v="2024"/>
    <s v="DEC"/>
    <d v="2024-12-03T00:00:00"/>
    <s v="NEW INDIA"/>
    <s v="BRISK ASSIST PRIVATE LIMITED"/>
    <s v="NA"/>
    <s v="CPA"/>
    <s v="PACKAGE"/>
    <s v="NA"/>
    <s v="NEW"/>
    <s v="NO"/>
    <s v="SUMAN"/>
    <s v="NA"/>
    <s v="RAEBARELI"/>
    <s v="NA"/>
    <s v="NA"/>
    <s v="NA"/>
    <s v="NA"/>
    <s v="NA"/>
    <s v="NA"/>
    <s v="NA"/>
    <s v="NA"/>
    <s v="TW03122400000055"/>
    <s v="NO"/>
    <s v="NO IDV"/>
    <n v="0"/>
    <d v="2024-12-03T00:00:00"/>
    <d v="2025-12-02T00:00:00"/>
    <d v="2025-12-02T00:00:00"/>
    <n v="0"/>
    <n v="127"/>
    <n v="0"/>
    <n v="127"/>
    <n v="149.86000000000001"/>
    <s v="NET"/>
    <m/>
    <m/>
    <m/>
    <n v="0"/>
    <n v="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149.86000000000001"/>
    <n v="149.86000000000001"/>
    <s v="CNP"/>
    <m/>
  </r>
  <r>
    <n v="97"/>
    <n v="2024"/>
    <s v="DEC"/>
    <d v="2024-12-03T00:00:00"/>
    <s v="NEW INDIA"/>
    <s v="BRISK ASSIST PRIVATE LIMITED"/>
    <s v="NA"/>
    <s v="CPA"/>
    <s v="PACKAGE"/>
    <s v="NA"/>
    <s v="NEW"/>
    <s v="NO"/>
    <s v="SEEMA DEVI"/>
    <s v="NA"/>
    <s v="RAEBARELI"/>
    <s v="NA"/>
    <s v="NA"/>
    <s v="NA"/>
    <s v="NA"/>
    <s v="NA"/>
    <s v="NA"/>
    <s v="NA"/>
    <s v="NA"/>
    <s v="TW03122400000061"/>
    <s v="NO"/>
    <s v="NO IDV"/>
    <n v="0"/>
    <d v="2024-12-03T00:00:00"/>
    <d v="2025-12-02T00:00:00"/>
    <d v="2025-12-02T00:00:00"/>
    <n v="0"/>
    <n v="127"/>
    <n v="0"/>
    <n v="127"/>
    <n v="149.86000000000001"/>
    <s v="NET"/>
    <m/>
    <m/>
    <m/>
    <n v="0"/>
    <n v="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149.86000000000001"/>
    <n v="149.86000000000001"/>
    <s v="CNP"/>
    <m/>
  </r>
  <r>
    <n v="98"/>
    <n v="2024"/>
    <s v="DEC"/>
    <d v="2024-12-03T00:00:00"/>
    <s v="NEW INDIA"/>
    <s v="BRISK ASSIST PRIVATE LIMITED"/>
    <s v="NA"/>
    <s v="CPA"/>
    <s v="PACKAGE"/>
    <s v="NA"/>
    <s v="NEW"/>
    <s v="NO"/>
    <s v="RAM PRAKASH AGRAHARI"/>
    <s v="NA"/>
    <s v="RAEBARELI"/>
    <s v="NA"/>
    <s v="NA"/>
    <s v="NA"/>
    <s v="NA"/>
    <s v="NA"/>
    <s v="NA"/>
    <s v="NA"/>
    <s v="NA"/>
    <s v="TW03122400000064"/>
    <s v="NO"/>
    <s v="NO IDV"/>
    <n v="0"/>
    <d v="2024-12-03T00:00:00"/>
    <d v="2025-12-02T00:00:00"/>
    <d v="2025-12-02T00:00:00"/>
    <n v="0"/>
    <n v="127"/>
    <n v="0"/>
    <n v="127"/>
    <n v="149.86000000000001"/>
    <s v="NET"/>
    <m/>
    <m/>
    <m/>
    <n v="0"/>
    <n v="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149.86000000000001"/>
    <n v="149.86000000000001"/>
    <s v="CNP"/>
    <m/>
  </r>
  <r>
    <n v="99"/>
    <n v="2024"/>
    <s v="DEC"/>
    <d v="2024-12-03T00:00:00"/>
    <s v="ASSURE"/>
    <s v="NA"/>
    <s v="NA"/>
    <s v="RSA"/>
    <s v="PACKAGE"/>
    <s v="NA"/>
    <s v="NEW"/>
    <s v="NO"/>
    <s v="SUMAN ."/>
    <s v="NA"/>
    <s v="RAEBARELI"/>
    <s v="NA"/>
    <s v="NA"/>
    <s v="NA"/>
    <s v="NA"/>
    <s v="NA"/>
    <s v="NA"/>
    <s v="NA"/>
    <s v="NA"/>
    <s v="ABS031223293"/>
    <s v="NO"/>
    <s v="NO IDV"/>
    <n v="0"/>
    <d v="2024-12-03T00:00:00"/>
    <d v="2025-12-02T00:00:00"/>
    <d v="2025-12-02T00:00:00"/>
    <n v="0"/>
    <n v="550.85"/>
    <n v="0"/>
    <n v="550.85"/>
    <n v="650.00300000000004"/>
    <s v="NET"/>
    <m/>
    <m/>
    <m/>
    <n v="0"/>
    <n v="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650.00300000000004"/>
    <n v="650.00300000000004"/>
    <s v="CNP"/>
    <m/>
  </r>
  <r>
    <n v="100"/>
    <n v="2024"/>
    <s v="DEC"/>
    <d v="2024-12-03T00:00:00"/>
    <s v="ASSURE"/>
    <s v="NA"/>
    <s v="NA"/>
    <s v="RSA"/>
    <s v="PACKAGE"/>
    <s v="NA"/>
    <s v="NEW"/>
    <s v="NO"/>
    <s v="SEEMA DEVI"/>
    <s v="NA"/>
    <s v="RAEBARELI"/>
    <s v="NA"/>
    <s v="NA"/>
    <s v="NA"/>
    <s v="NA"/>
    <s v="NA"/>
    <s v="NA"/>
    <s v="NA"/>
    <s v="NA"/>
    <s v="ABS031223295"/>
    <s v="NO"/>
    <s v="NO IDV"/>
    <n v="0"/>
    <d v="2024-12-03T00:00:00"/>
    <d v="2025-12-02T00:00:00"/>
    <d v="2025-12-02T00:00:00"/>
    <n v="0"/>
    <n v="550.85"/>
    <n v="0"/>
    <n v="550.85"/>
    <n v="650.00300000000004"/>
    <s v="NET"/>
    <m/>
    <m/>
    <m/>
    <n v="0"/>
    <n v="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650.00300000000004"/>
    <n v="650.00300000000004"/>
    <s v="CNP"/>
    <m/>
  </r>
  <r>
    <n v="101"/>
    <n v="2024"/>
    <s v="DEC"/>
    <d v="2024-12-03T00:00:00"/>
    <s v="ASSURE"/>
    <s v="NA"/>
    <s v="NA"/>
    <s v="RSA"/>
    <s v="PACKAGE"/>
    <s v="NA"/>
    <s v="NEW"/>
    <s v="NO"/>
    <s v="RAM PRAKASH AGRAHARI"/>
    <s v="NA"/>
    <s v="RAEBARELI"/>
    <s v="NA"/>
    <s v="NA"/>
    <s v="NA"/>
    <s v="NA"/>
    <s v="NA"/>
    <s v="NA"/>
    <s v="NA"/>
    <s v="NA"/>
    <s v="ABS031223297"/>
    <s v="NO"/>
    <s v="NO IDV"/>
    <n v="0"/>
    <d v="2024-12-03T00:00:00"/>
    <d v="2025-12-02T00:00:00"/>
    <d v="2025-12-02T00:00:00"/>
    <n v="0"/>
    <n v="550.85"/>
    <n v="0"/>
    <n v="550.85"/>
    <n v="650.00300000000004"/>
    <s v="NET"/>
    <m/>
    <m/>
    <m/>
    <n v="0"/>
    <n v="0"/>
    <m/>
    <n v="0"/>
    <m/>
    <m/>
    <m/>
    <s v="FLOAT"/>
    <s v="FLOAT"/>
    <s v="FLOAT"/>
    <x v="0"/>
    <x v="7"/>
    <x v="31"/>
    <s v="NO SUB RETAILER"/>
    <s v="CUT AND PAID"/>
    <s v="NEHA"/>
    <s v="DEALER"/>
    <m/>
    <m/>
    <m/>
    <m/>
    <m/>
    <m/>
    <d v="2024-12-03T00:00:00"/>
    <n v="0"/>
    <s v="0-7 DAYS"/>
    <n v="650.00300000000004"/>
    <n v="650.00300000000004"/>
    <s v="CNP"/>
    <m/>
  </r>
  <r>
    <n v="102"/>
    <n v="2024"/>
    <s v="DEC"/>
    <d v="2024-12-03T00:00:00"/>
    <s v="ICICI LOMBARD"/>
    <s v="HEUTE AND MORGEN INSURANCE"/>
    <s v="DB81920"/>
    <s v="E-RICKSHAW"/>
    <s v="PACKAGE"/>
    <s v="ELECTRIC"/>
    <s v="NEW"/>
    <s v="NO"/>
    <s v="RAMA SHANKAR"/>
    <s v="NA"/>
    <s v="JAUNPUR"/>
    <s v="NEW"/>
    <s v="ATUL GREENTECH PVT LTD"/>
    <s v="MOBILI"/>
    <n v="0"/>
    <s v="PCV"/>
    <n v="2024"/>
    <s v="A59392324205063A"/>
    <s v="MCG66A3EAH2420104"/>
    <s v="3004/371145604/00/000"/>
    <s v="NO"/>
    <n v="375368"/>
    <n v="0"/>
    <d v="2024-12-03T00:00:00"/>
    <d v="2025-12-02T00:00:00"/>
    <d v="2025-12-02T00:00:00"/>
    <n v="0"/>
    <n v="1632"/>
    <n v="3800"/>
    <n v="5432"/>
    <n v="6409.76"/>
    <s v="NET"/>
    <m/>
    <m/>
    <m/>
    <m/>
    <n v="0"/>
    <m/>
    <n v="0"/>
    <m/>
    <m/>
    <m/>
    <s v="CST LINK"/>
    <s v="CST LINK"/>
    <s v="CST LINK"/>
    <x v="0"/>
    <x v="8"/>
    <x v="32"/>
    <s v="NO SUB RETAILER"/>
    <s v="PAID"/>
    <s v="RITU"/>
    <s v="DEALER"/>
    <m/>
    <m/>
    <m/>
    <m/>
    <m/>
    <m/>
    <d v="2024-12-03T00:00:00"/>
    <n v="0"/>
    <s v="0-7 DAYS"/>
    <n v="6409.76"/>
    <n v="6409.76"/>
    <m/>
    <m/>
  </r>
  <r>
    <n v="103"/>
    <n v="2024"/>
    <s v="DEC"/>
    <d v="2024-12-03T00:00:00"/>
    <s v="ROYAL SUNDARAM"/>
    <s v="HEUTE AND MORGEN INSURANCE"/>
    <s v="BR500293"/>
    <s v="PCV(3W)"/>
    <s v="PACKAGE"/>
    <s v="DIESEL"/>
    <s v="ROLL OVER"/>
    <s v="NO"/>
    <s v="Mr.AJAY KUMAR"/>
    <s v="NA"/>
    <s v="RAMPUR"/>
    <s v="UP22AT5692"/>
    <s v="BAJAJ AUTO LTD"/>
    <s v="RE Maxima"/>
    <n v="0"/>
    <s v="PCV"/>
    <n v="2019"/>
    <s v="BBYWKG30940"/>
    <s v="MD2A95AY0KWG39049"/>
    <s v="VPV0603978000100"/>
    <s v="NO"/>
    <n v="109255"/>
    <n v="0"/>
    <d v="2024-12-09T00:00:00"/>
    <d v="2025-12-08T00:00:00"/>
    <d v="2025-12-08T00:00:00"/>
    <n v="0"/>
    <n v="747"/>
    <n v="8406"/>
    <n v="9153"/>
    <n v="10800.54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3T00:00:00"/>
    <n v="0"/>
    <s v="0-7 DAYS"/>
    <n v="10800.54"/>
    <n v="10800.54"/>
    <m/>
    <m/>
  </r>
  <r>
    <n v="104"/>
    <n v="2024"/>
    <s v="DEC"/>
    <d v="2024-12-03T00:00:00"/>
    <s v="ROYAL SUNDARAM"/>
    <s v="HEUTE AND MORGEN INSURANCE"/>
    <s v="BR500293"/>
    <s v="PCV(3W)"/>
    <s v="PACKAGE"/>
    <s v="CNG"/>
    <s v="NEW"/>
    <s v="NO"/>
    <s v="Mr.MANOJ KUMAR"/>
    <s v="NA"/>
    <s v="RAMPUR"/>
    <s v="NEW"/>
    <s v="BAJAJ AUTO LTD"/>
    <s v="MAXIMA XWIDE CNG ECO"/>
    <n v="0"/>
    <s v="PCV"/>
    <n v="2024"/>
    <s v="AZXWRH71043"/>
    <s v="MD2B18BX6RWH26967"/>
    <s v="VPV0603972000100"/>
    <s v="NO"/>
    <n v="280574"/>
    <n v="0"/>
    <d v="2024-12-03T00:00:00"/>
    <d v="2025-12-02T00:00:00"/>
    <d v="2025-12-02T00:00:00"/>
    <n v="0"/>
    <n v="2143"/>
    <n v="8466"/>
    <n v="10609"/>
    <n v="12518.619999999999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3T00:00:00"/>
    <n v="0"/>
    <s v="0-7 DAYS"/>
    <n v="12518.619999999999"/>
    <n v="12518.619999999999"/>
    <m/>
    <m/>
  </r>
  <r>
    <n v="105"/>
    <n v="2024"/>
    <s v="DEC"/>
    <d v="2024-12-03T00:00:00"/>
    <s v="ROYAL SUNDARAM"/>
    <s v="HEUTE AND MORGEN INSURANCE"/>
    <s v="BR500293"/>
    <s v="PCV(3W)"/>
    <s v="PACKAGE"/>
    <s v="CNG"/>
    <s v="NEW"/>
    <s v="NO"/>
    <s v="Mr.SHAKIL ."/>
    <s v="NA"/>
    <s v="RAMPUR"/>
    <s v="NEW"/>
    <s v="BAJAJ AUTO LTD"/>
    <s v="MAXIMA XWIDE CNG ECO"/>
    <n v="0"/>
    <s v="PCV"/>
    <n v="2024"/>
    <s v="AZXWRH71048"/>
    <s v="MD2B18BX4RWH26966"/>
    <s v="VPV0603991000100"/>
    <s v="NO"/>
    <n v="280574"/>
    <n v="0"/>
    <d v="2024-12-03T00:00:00"/>
    <d v="2025-12-02T00:00:00"/>
    <d v="2025-12-02T00:00:00"/>
    <n v="0"/>
    <n v="2143"/>
    <n v="8466"/>
    <n v="10609"/>
    <n v="12518.619999999999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3T00:00:00"/>
    <n v="0"/>
    <s v="0-7 DAYS"/>
    <n v="12518.619999999999"/>
    <n v="12518.619999999999"/>
    <m/>
    <m/>
  </r>
  <r>
    <n v="106"/>
    <n v="2024"/>
    <s v="DEC"/>
    <d v="2024-12-03T00:00:00"/>
    <s v="SBI GENERAL"/>
    <s v="HEUTE AND MORGEN INSURANCE"/>
    <s v="0065864"/>
    <s v="PCV(3W)"/>
    <s v="PACKAGE"/>
    <s v="CNG"/>
    <s v="NEW"/>
    <s v="NO"/>
    <s v="MRS DULARA"/>
    <s v="NA"/>
    <s v="LUCKNOW"/>
    <s v="NEW"/>
    <s v="BAJAJ AUTO LTD"/>
    <s v="Maxima - Z - CNG"/>
    <n v="0"/>
    <s v="PCV"/>
    <n v="2024"/>
    <s v="MD2B17AX0RWG43501"/>
    <s v="AZXWRG05095"/>
    <s v="POCMVPC0100148152"/>
    <s v="NO"/>
    <n v="224377"/>
    <n v="0"/>
    <d v="2024-12-03T00:00:00"/>
    <d v="2025-12-02T00:00:00"/>
    <d v="2025-12-02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NEHA"/>
    <s v="DEALER"/>
    <m/>
    <m/>
    <m/>
    <m/>
    <m/>
    <m/>
    <d v="2024-12-03T00:00:00"/>
    <n v="0"/>
    <s v="0-7 DAYS"/>
    <n v="5159.49"/>
    <n v="7706.58"/>
    <s v="CNP"/>
    <m/>
  </r>
  <r>
    <n v="107"/>
    <n v="2024"/>
    <s v="DEC"/>
    <d v="2024-12-03T00:00:00"/>
    <s v="ASSURE"/>
    <s v="NA"/>
    <s v="NA"/>
    <s v="RSA"/>
    <s v="PACKAGE"/>
    <s v="NA"/>
    <s v="NEW"/>
    <s v="NO"/>
    <s v="MRS DULARA"/>
    <s v="NA"/>
    <s v="LUCKNOW"/>
    <s v="NA"/>
    <s v="NA"/>
    <s v="NA"/>
    <s v="NA"/>
    <s v="NA"/>
    <s v="NA"/>
    <s v="NA"/>
    <s v="NA"/>
    <s v="ABS031223326"/>
    <s v="NO"/>
    <s v="NO IDV"/>
    <n v="0"/>
    <d v="2024-12-03T00:00:00"/>
    <d v="2025-12-02T00:00:00"/>
    <d v="2025-12-02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3T00:00:00"/>
    <n v="0"/>
    <s v="0-7 DAYS"/>
    <n v="790.00199999999995"/>
    <n v="3875.002"/>
    <s v="CNP"/>
    <m/>
  </r>
  <r>
    <n v="108"/>
    <n v="2024"/>
    <s v="DEC"/>
    <d v="2024-12-03T00:00:00"/>
    <s v="SBI GENERAL"/>
    <s v="HEUTE AND MORGEN INSURANCE"/>
    <s v="0065864"/>
    <s v="PCV(3W)"/>
    <s v="PACKAGE"/>
    <s v="CNG"/>
    <s v="NEW"/>
    <s v="NO"/>
    <s v="AYAZ AHMAD"/>
    <s v="NA"/>
    <s v="LUCKNOW"/>
    <s v="NEW"/>
    <s v="BAJAJ AUTO LTD"/>
    <s v="RE Compact - CNG"/>
    <n v="0"/>
    <s v="PCV"/>
    <n v="2024"/>
    <s v="AZXWRG26490"/>
    <s v="MD2B47AX7RWG45446"/>
    <s v="POCMVPC0100147785"/>
    <s v="NO"/>
    <n v="224377"/>
    <n v="0"/>
    <d v="2024-12-03T00:00:00"/>
    <d v="2025-12-02T00:00:00"/>
    <d v="2025-12-02T00:00:00"/>
    <n v="0"/>
    <n v="655"/>
    <n v="5883"/>
    <n v="6538"/>
    <n v="7714.84"/>
    <s v="NET"/>
    <m/>
    <m/>
    <m/>
    <n v="0.39"/>
    <n v="2549.8200000000002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3T00:00:00"/>
    <n v="0"/>
    <s v="0-7 DAYS"/>
    <n v="5165.0200000000004"/>
    <n v="7714.84"/>
    <s v="CNP"/>
    <m/>
  </r>
  <r>
    <n v="109"/>
    <n v="2024"/>
    <s v="DEC"/>
    <d v="2024-12-03T00:00:00"/>
    <s v="ICICI LOMBARD"/>
    <s v="HEUTE AND MORGEN INSURANCE"/>
    <s v="DB81920"/>
    <s v="PCV(3W)"/>
    <s v="PACKAGE"/>
    <s v="ELECTRIC"/>
    <s v="NEW"/>
    <s v="NO"/>
    <s v="KAMAL SHUKLA"/>
    <s v="NA"/>
    <s v="LUCKNOW"/>
    <s v="NEW"/>
    <s v="BAJAJ AUTO LTD"/>
    <s v="RE E TEC 9.0"/>
    <n v="0"/>
    <s v="PCV"/>
    <n v="2024"/>
    <s v="E30WRH50082"/>
    <s v="MD2B94302RWH67535"/>
    <s v="3004/371144258/00/000"/>
    <s v="NO"/>
    <n v="312375"/>
    <n v="0"/>
    <d v="2024-12-03T00:00:00"/>
    <d v="2025-12-02T00:00:00"/>
    <d v="2025-12-02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4930.7400000000007"/>
    <n v="8432.2800000000007"/>
    <s v="CNP"/>
    <m/>
  </r>
  <r>
    <n v="110"/>
    <n v="2024"/>
    <s v="DEC"/>
    <d v="2024-12-03T00:00:00"/>
    <s v="ASSURE"/>
    <s v="NA"/>
    <s v="NA"/>
    <s v="RSA"/>
    <s v="PACKAGE"/>
    <s v="NA"/>
    <s v="NEW"/>
    <s v="NO"/>
    <s v="AYAZ AHMAD"/>
    <s v="NA"/>
    <s v="LUCKNOW"/>
    <s v="NA"/>
    <s v="NA"/>
    <s v="NA"/>
    <s v="NA"/>
    <s v="NA"/>
    <s v="NA"/>
    <s v="NA"/>
    <s v="NA"/>
    <s v="ABS031223291"/>
    <s v="NO"/>
    <s v="NO IDV"/>
    <n v="0"/>
    <d v="2024-12-03T00:00:00"/>
    <d v="2025-12-02T00:00:00"/>
    <d v="2025-12-02T00:00:00"/>
    <n v="0"/>
    <n v="3277.12"/>
    <n v="0"/>
    <n v="3277.12"/>
    <n v="3867.0015999999996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782.0015999999996"/>
    <n v="3867.0015999999996"/>
    <s v="CNP"/>
    <m/>
  </r>
  <r>
    <n v="111"/>
    <n v="2024"/>
    <s v="DEC"/>
    <d v="2024-12-03T00:00:00"/>
    <s v="ASSURE"/>
    <s v="NA"/>
    <s v="NA"/>
    <s v="RSA"/>
    <s v="PACKAGE"/>
    <s v="NA"/>
    <s v="NEW"/>
    <s v="NO"/>
    <s v="KAMAL SHUKLA"/>
    <s v="NA"/>
    <s v="LUCKNOW"/>
    <s v="NA"/>
    <s v="NA"/>
    <s v="NA"/>
    <s v="NA"/>
    <s v="NA"/>
    <s v="NA"/>
    <s v="NA"/>
    <s v="NA"/>
    <s v="ABS031223321"/>
    <s v="NO"/>
    <s v="NO IDV"/>
    <n v="0"/>
    <d v="2024-12-03T00:00:00"/>
    <d v="2025-12-02T00:00:00"/>
    <d v="2025-12-02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517.99819999999954"/>
    <n v="3149.9981999999995"/>
    <s v="CNP"/>
    <m/>
  </r>
  <r>
    <n v="112"/>
    <n v="2024"/>
    <s v="DEC"/>
    <d v="2024-12-03T00:00:00"/>
    <s v="ICICI LOMBARD"/>
    <s v="HEUTE AND MORGEN INSURANCE"/>
    <s v="DB81920"/>
    <s v="PCV(3W)"/>
    <s v="PACKAGE"/>
    <s v="ELECTRIC"/>
    <s v="NEW"/>
    <s v="NO"/>
    <s v="SUDHANSU"/>
    <s v="NA"/>
    <s v="LUCKNOW"/>
    <s v="NEW"/>
    <s v="BAJAJ AUTO LTD"/>
    <s v="RE E TEC 9.0"/>
    <n v="0"/>
    <s v="PCV"/>
    <n v="2024"/>
    <s v="E30WRH49752"/>
    <s v="MD2B94308RWH67362"/>
    <s v="3004/371114770/00/000"/>
    <s v="NO"/>
    <n v="312375"/>
    <n v="0"/>
    <d v="2024-12-03T00:00:00"/>
    <d v="2025-12-02T00:00:00"/>
    <d v="2025-12-02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4930.7400000000007"/>
    <n v="8432.2800000000007"/>
    <s v="CNP"/>
    <m/>
  </r>
  <r>
    <n v="113"/>
    <n v="2024"/>
    <s v="DEC"/>
    <d v="2024-12-03T00:00:00"/>
    <s v="SBI GENERAL"/>
    <s v="HEUTE AND MORGEN INSURANCE"/>
    <s v="0065864"/>
    <s v="PCV(3W)"/>
    <s v="PACKAGE"/>
    <s v="CNG"/>
    <s v="NEW"/>
    <s v="NO"/>
    <s v="MR SANJAY"/>
    <s v="NA"/>
    <s v="UNNAO"/>
    <s v="NEW"/>
    <s v="BAJAJ AUTO LTD"/>
    <s v="Maxima - Z - CNG"/>
    <n v="0"/>
    <s v="PCV"/>
    <n v="2024"/>
    <s v="AZXWRG17514"/>
    <s v="MD2B17AX2RWG44570"/>
    <s v="POCMVPC0100148014"/>
    <s v="NO"/>
    <n v="224377"/>
    <n v="0"/>
    <d v="2024-12-03T00:00:00"/>
    <d v="2025-12-02T00:00:00"/>
    <d v="2025-12-02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3T00:00:00"/>
    <n v="0"/>
    <s v="0-7 DAYS"/>
    <n v="5159.49"/>
    <n v="7706.58"/>
    <s v="CNP"/>
    <m/>
  </r>
  <r>
    <n v="114"/>
    <n v="2024"/>
    <s v="DEC"/>
    <d v="2024-12-03T00:00:00"/>
    <s v="SBI GENERAL"/>
    <s v="HEUTE AND MORGEN INSURANCE"/>
    <s v="0065864"/>
    <s v="PCV(3W)"/>
    <s v="PACKAGE"/>
    <s v="CNG"/>
    <s v="NEW"/>
    <s v="NO"/>
    <s v="SURAJ BHAN"/>
    <s v="NA"/>
    <s v="HARDOI"/>
    <s v="NEW"/>
    <s v="BAJAJ AUTO LTD"/>
    <s v="Maxima - Z - CNG"/>
    <n v="0"/>
    <s v="PCV"/>
    <n v="2024"/>
    <s v="AZXWRF65291"/>
    <s v="MD2B17AX4RWF39917"/>
    <s v="POCMVPC0100147978"/>
    <s v="NO"/>
    <n v="224377"/>
    <n v="0"/>
    <d v="2024-12-03T00:00:00"/>
    <d v="2025-12-02T00:00:00"/>
    <d v="2025-12-02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3T00:00:00"/>
    <n v="0"/>
    <s v="0-7 DAYS"/>
    <n v="5159.49"/>
    <n v="7706.58"/>
    <s v="CNP"/>
    <m/>
  </r>
  <r>
    <n v="115"/>
    <n v="2024"/>
    <s v="DEC"/>
    <d v="2024-12-03T00:00:00"/>
    <s v="ASSURE"/>
    <s v="NA"/>
    <s v="NA"/>
    <s v="RSA"/>
    <s v="PACKAGE"/>
    <s v="NA"/>
    <s v="NEW"/>
    <s v="NO"/>
    <s v="SUDHANSU"/>
    <s v="NA"/>
    <s v="LUCKNOW"/>
    <s v="NA"/>
    <s v="NA"/>
    <s v="NA"/>
    <s v="NA"/>
    <s v="NA"/>
    <s v="NA"/>
    <s v="NA"/>
    <s v="NA"/>
    <s v="ABS031223292"/>
    <s v="NO"/>
    <s v="NO IDV"/>
    <n v="0"/>
    <d v="2024-12-03T00:00:00"/>
    <d v="2025-12-02T00:00:00"/>
    <d v="2025-12-02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517.99819999999954"/>
    <n v="3149.9981999999995"/>
    <s v="CNP"/>
    <m/>
  </r>
  <r>
    <n v="116"/>
    <n v="2024"/>
    <s v="DEC"/>
    <d v="2024-12-03T00:00:00"/>
    <s v="ASSURE"/>
    <s v="NA"/>
    <s v="NA"/>
    <s v="RSA"/>
    <s v="PACKAGE"/>
    <s v="NA"/>
    <s v="NEW"/>
    <s v="NO"/>
    <s v="MR SANJAY"/>
    <s v="NA"/>
    <s v="UNNAO"/>
    <s v="NA"/>
    <s v="NA"/>
    <s v="NA"/>
    <s v="NA"/>
    <s v="NA"/>
    <s v="NA"/>
    <s v="NA"/>
    <s v="NA"/>
    <s v="ABS031223316"/>
    <s v="NO"/>
    <s v="NO IDV"/>
    <n v="0"/>
    <d v="2024-12-03T00:00:00"/>
    <d v="2025-12-02T00:00:00"/>
    <d v="2025-12-02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790.00199999999995"/>
    <n v="3875.002"/>
    <s v="CNP"/>
    <m/>
  </r>
  <r>
    <n v="117"/>
    <n v="2024"/>
    <s v="DEC"/>
    <d v="2024-12-03T00:00:00"/>
    <s v="ASSURE"/>
    <s v="NA"/>
    <s v="NA"/>
    <s v="RSA"/>
    <s v="PACKAGE"/>
    <s v="NA"/>
    <s v="NEW"/>
    <s v="NO"/>
    <s v="SURAJ BHAN"/>
    <s v="NA"/>
    <s v="HARDOI"/>
    <s v="NA"/>
    <s v="NA"/>
    <s v="NA"/>
    <s v="NA"/>
    <s v="NA"/>
    <s v="NA"/>
    <s v="NA"/>
    <s v="NA"/>
    <s v="ABS031223312"/>
    <s v="NO"/>
    <s v="NO IDV"/>
    <n v="0"/>
    <d v="2024-12-03T00:00:00"/>
    <d v="2025-12-02T00:00:00"/>
    <d v="2025-12-02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790.00199999999995"/>
    <n v="3875.002"/>
    <s v="CNP"/>
    <m/>
  </r>
  <r>
    <n v="118"/>
    <n v="2024"/>
    <s v="DEC"/>
    <d v="2024-12-03T00:00:00"/>
    <s v="TATA AIG"/>
    <s v="HEUTE AND MORGEN INSURANCE"/>
    <n v="737"/>
    <s v="PCV(3W)"/>
    <s v="PACKAGE"/>
    <s v="ELECTRIC"/>
    <s v="ROLL OVER"/>
    <s v="NO"/>
    <s v="Mr RATIPAL YADAV"/>
    <s v="NA"/>
    <s v="FAIZABAD"/>
    <s v="UP42DT3328"/>
    <s v="PIAGGIO"/>
    <s v="APE E CITY FX"/>
    <n v="0"/>
    <s v="PCV"/>
    <n v="2023"/>
    <s v="2311S023793"/>
    <s v="MBX0009TF2L359128"/>
    <n v="6302421233"/>
    <s v="NO"/>
    <n v="307890"/>
    <n v="0"/>
    <d v="2024-12-05T00:00:00"/>
    <d v="2025-12-04T00:00:00"/>
    <d v="2025-12-04T00:00:00"/>
    <n v="0"/>
    <n v="1985"/>
    <n v="4175"/>
    <n v="6160"/>
    <n v="7268.8"/>
    <s v="NET"/>
    <m/>
    <m/>
    <m/>
    <m/>
    <n v="0"/>
    <m/>
    <n v="0"/>
    <m/>
    <m/>
    <m/>
    <s v="CHEQUE"/>
    <s v="009746"/>
    <s v="KOTAK"/>
    <x v="0"/>
    <x v="7"/>
    <x v="34"/>
    <s v="NO SUB RETAILER"/>
    <s v="PAID"/>
    <s v="NEHA"/>
    <s v="DEALER"/>
    <m/>
    <m/>
    <m/>
    <m/>
    <m/>
    <m/>
    <d v="2024-12-03T00:00:00"/>
    <n v="0"/>
    <s v="0-7 DAYS"/>
    <n v="7268.8"/>
    <n v="7268.8"/>
    <m/>
    <m/>
  </r>
  <r>
    <n v="119"/>
    <n v="2024"/>
    <s v="DEC"/>
    <d v="2024-12-03T00:00:00"/>
    <s v="SHRIRAM"/>
    <s v="MANITA SINGH"/>
    <s v="PSN000037255"/>
    <s v="E-RICKSHAW"/>
    <s v="TP ONLY"/>
    <s v="ELECTRIC"/>
    <s v="ROLL OVER"/>
    <s v="NO"/>
    <s v="MRS. NEHA GUPTA"/>
    <s v="NA"/>
    <s v="VARANASI"/>
    <s v="UP65NT2209"/>
    <s v="AUTOHAUS PVT. LTD."/>
    <s v="ETOT"/>
    <n v="0"/>
    <s v="PCV"/>
    <n v="2023"/>
    <s v="MSM1023166"/>
    <s v="MD9MSCRK23H490166"/>
    <s v="108041/31/25/003397"/>
    <s v="NO"/>
    <s v="NO IDV"/>
    <n v="0"/>
    <d v="2024-12-04T00:00:00"/>
    <d v="2025-12-03T00:00:00"/>
    <d v="2025-12-03T00:00:00"/>
    <n v="0"/>
    <n v="0"/>
    <n v="4387"/>
    <n v="4387"/>
    <n v="5176.66"/>
    <s v="NET"/>
    <m/>
    <m/>
    <m/>
    <n v="0.45"/>
    <n v="1974.15"/>
    <m/>
    <n v="0"/>
    <m/>
    <m/>
    <m/>
    <s v="ONLINE KOTAK"/>
    <s v="ONLINE KOTAK"/>
    <s v="ONLINE KOTAK"/>
    <x v="0"/>
    <x v="11"/>
    <x v="35"/>
    <s v="NO SUB RETAILER"/>
    <s v="CUT AND PAID"/>
    <s v="HIMANSHU"/>
    <s v="NA"/>
    <m/>
    <m/>
    <m/>
    <m/>
    <m/>
    <m/>
    <d v="2024-12-03T00:00:00"/>
    <n v="0"/>
    <s v="0-7 DAYS"/>
    <n v="3202.5099999999998"/>
    <n v="5176.66"/>
    <s v="CNP"/>
    <m/>
  </r>
  <r>
    <n v="120"/>
    <n v="2024"/>
    <s v="DEC"/>
    <d v="2024-12-03T00:00:00"/>
    <s v="ICICI LOMBARD"/>
    <s v="HEUTE AND MORGEN INSURANCE"/>
    <s v="DB81920"/>
    <s v="PCV(3W)"/>
    <s v="PACKAGE"/>
    <s v="ELECTRIC"/>
    <s v="NEW"/>
    <s v="NO"/>
    <s v="PAWAN KUMAR"/>
    <s v="NA"/>
    <s v="RAEBARELI"/>
    <s v="NEW"/>
    <s v="BAJAJ AUTO LTD"/>
    <s v="RE E TEC 9.0"/>
    <n v="0"/>
    <s v="PCV"/>
    <n v="2024"/>
    <s v="E30WRF39168"/>
    <s v="MD2B94304RWF58006"/>
    <s v="3004/371130062/00/000"/>
    <s v="NO"/>
    <n v="357478"/>
    <n v="0"/>
    <d v="2024-12-03T00:00:00"/>
    <d v="2025-12-02T00:00:00"/>
    <d v="2025-12-02T00:00:00"/>
    <n v="0"/>
    <n v="2626"/>
    <n v="4399"/>
    <n v="7025"/>
    <n v="8289.5"/>
    <s v="NET"/>
    <m/>
    <m/>
    <m/>
    <n v="0.49"/>
    <n v="3442.2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4847.25"/>
    <n v="8289.5"/>
    <s v="CNP"/>
    <m/>
  </r>
  <r>
    <n v="121"/>
    <n v="2024"/>
    <s v="DEC"/>
    <d v="2024-12-03T00:00:00"/>
    <s v="ASSURE"/>
    <s v="NA"/>
    <s v="NA"/>
    <s v="RSA"/>
    <s v="PACKAGE"/>
    <s v="NA"/>
    <s v="NEW"/>
    <s v="NO"/>
    <s v="PAWAN KUMAR"/>
    <s v="NA"/>
    <s v="RAEBARELI"/>
    <s v="NA"/>
    <s v="NA"/>
    <s v="NA"/>
    <s v="NA"/>
    <s v="NA"/>
    <s v="NA"/>
    <s v="NA"/>
    <s v="NA"/>
    <s v="ABS031223309"/>
    <s v="NO"/>
    <s v="NO IDV"/>
    <n v="0"/>
    <d v="2024-12-03T00:00:00"/>
    <d v="2025-12-02T00:00:00"/>
    <d v="2025-12-02T00:00:00"/>
    <n v="0"/>
    <n v="2720.34"/>
    <n v="0"/>
    <n v="2720.34"/>
    <n v="3210.0012000000002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3T00:00:00"/>
    <n v="0"/>
    <s v="0-7 DAYS"/>
    <n v="578.00120000000015"/>
    <n v="3210.0012000000002"/>
    <s v="CNP"/>
    <m/>
  </r>
  <r>
    <n v="122"/>
    <n v="2024"/>
    <s v="DEC"/>
    <d v="2024-12-03T00:00:00"/>
    <s v="UNITED INDIA"/>
    <s v="HEUTE AND MORGEN INSURANCE"/>
    <s v="BRC0001035"/>
    <s v="GCV"/>
    <s v="PACKAGE"/>
    <s v="DIESEL"/>
    <s v="ROLL OVER"/>
    <s v="NO"/>
    <s v="MR KAMLESH KUMAR VERMA"/>
    <s v="NA"/>
    <s v="LUCKNOW"/>
    <s v="UP42AT3647"/>
    <s v="TATA MOTOR"/>
    <s v="LPT 1109"/>
    <n v="12990"/>
    <s v="TRUCK"/>
    <n v="2012"/>
    <s v="497TC92KXY861835"/>
    <s v="MAT457403C7N41756"/>
    <s v="0802003124P113943930"/>
    <s v="NO"/>
    <n v="234900"/>
    <n v="0"/>
    <d v="2024-12-04T00:00:00"/>
    <d v="2025-12-03T00:00:00"/>
    <d v="2025-12-03T00:00:00"/>
    <n v="0"/>
    <n v="525"/>
    <n v="35483"/>
    <n v="36008"/>
    <n v="40372"/>
    <s v="NET"/>
    <m/>
    <m/>
    <m/>
    <m/>
    <n v="0"/>
    <m/>
    <n v="0"/>
    <m/>
    <m/>
    <m/>
    <s v="CST LINK"/>
    <s v="CST LINK"/>
    <s v="CST LINK"/>
    <x v="0"/>
    <x v="6"/>
    <x v="36"/>
    <s v="NO SUB RETAILER"/>
    <s v="PAID"/>
    <s v="DIRECT"/>
    <s v="AGENT"/>
    <m/>
    <m/>
    <m/>
    <m/>
    <m/>
    <m/>
    <d v="2024-12-03T00:00:00"/>
    <n v="0"/>
    <s v="0-7 DAYS"/>
    <n v="40372"/>
    <n v="40372"/>
    <m/>
    <m/>
  </r>
  <r>
    <n v="123"/>
    <n v="2024"/>
    <s v="DEC"/>
    <d v="2024-12-03T00:00:00"/>
    <s v="GO DIGIT"/>
    <s v="HEUTE AND MORGEN INSURANCE"/>
    <n v="1075248"/>
    <s v="TRACTOR"/>
    <s v="PACKAGE"/>
    <s v="DIESEL"/>
    <s v="NEW"/>
    <s v="NO"/>
    <s v="PRAMOD"/>
    <s v="NA"/>
    <s v="UNNAO"/>
    <s v="NEW"/>
    <s v="International Tractors Ltd"/>
    <s v="745 DI"/>
    <n v="0"/>
    <s v="AGRICULTURE"/>
    <n v="2024"/>
    <s v="3105ELU44H1463920F20"/>
    <s v="JZCDP1479448S3"/>
    <s v="D177035507"/>
    <s v="NO"/>
    <n v="660500"/>
    <n v="0"/>
    <d v="2024-12-03T00:00:00"/>
    <d v="2025-12-02T00:00:00"/>
    <d v="2025-12-02T00:00:00"/>
    <n v="0"/>
    <n v="1354"/>
    <n v="7647"/>
    <n v="9001"/>
    <n v="10621.18"/>
    <s v="NET"/>
    <m/>
    <m/>
    <m/>
    <m/>
    <n v="0"/>
    <m/>
    <n v="0"/>
    <m/>
    <m/>
    <m/>
    <s v="CST LINK"/>
    <s v="CST LINK"/>
    <s v="CST LINK"/>
    <x v="2"/>
    <x v="12"/>
    <x v="37"/>
    <s v="NO SUB RETAILER"/>
    <s v="PAID"/>
    <s v="RITU"/>
    <s v="DEALER"/>
    <m/>
    <m/>
    <m/>
    <m/>
    <m/>
    <m/>
    <d v="2024-12-03T00:00:00"/>
    <n v="0"/>
    <s v="0-7 DAYS"/>
    <n v="10621.18"/>
    <n v="10621.18"/>
    <m/>
    <m/>
  </r>
  <r>
    <n v="124"/>
    <n v="2024"/>
    <s v="DEC"/>
    <d v="2024-12-03T00:00:00"/>
    <s v="ICICI LOMBARD"/>
    <s v="HEUTE AND MORGEN INSURANCE"/>
    <s v="DB81920"/>
    <s v="PCV(3W)"/>
    <s v="PACKAGE"/>
    <s v="ELECTRIC"/>
    <s v="NEW"/>
    <s v="NO"/>
    <s v="RAJA"/>
    <s v="NA"/>
    <s v="LUCKNOW"/>
    <s v="NEW"/>
    <s v="PIAGGIO"/>
    <s v="APE E CITY FX MAX"/>
    <n v="0"/>
    <s v="PCV"/>
    <n v="2024"/>
    <s v="2410S017306"/>
    <s v="MBX0009TF3K466398"/>
    <s v="3004/371137176/00/000"/>
    <s v="NO"/>
    <n v="360905"/>
    <n v="0"/>
    <d v="2024-12-03T00:00:00"/>
    <d v="2025-12-02T00:00:00"/>
    <d v="2025-12-02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NEHA"/>
    <s v="DEALER"/>
    <m/>
    <m/>
    <m/>
    <m/>
    <m/>
    <m/>
    <d v="2024-12-03T00:00:00"/>
    <n v="0"/>
    <s v="0-7 DAYS"/>
    <n v="7708.9400000000005"/>
    <n v="7708.9400000000005"/>
    <m/>
    <m/>
  </r>
  <r>
    <n v="125"/>
    <n v="2024"/>
    <s v="DEC"/>
    <d v="2024-12-03T00:00:00"/>
    <s v="ZUNO"/>
    <s v="HEUTE AND MORGEN INSURANCE"/>
    <s v="2210002531"/>
    <s v="GCV"/>
    <s v="PACKAGE"/>
    <s v="DIESEL"/>
    <s v="ROLL OVER"/>
    <s v="NO"/>
    <s v="Mr. Arshad Ali"/>
    <s v="NA"/>
    <s v="BARABANKI"/>
    <s v="UP41BT8889"/>
    <s v="MAHINDRA &amp; MAHINDRA"/>
    <s v="BOLERO MAXX PUP"/>
    <n v="2825"/>
    <s v="PIKUP"/>
    <n v="2023"/>
    <s v="TUP4K24534"/>
    <s v="MA1RV2TUKP1L86381"/>
    <n v="900768646"/>
    <s v="NO"/>
    <n v="685700"/>
    <n v="0"/>
    <d v="2024-12-03T00:00:00"/>
    <d v="2025-12-02T00:00:00"/>
    <d v="2025-12-02T00:00:00"/>
    <n v="0"/>
    <n v="3266"/>
    <n v="16369"/>
    <n v="19635"/>
    <n v="22207"/>
    <s v="NET"/>
    <m/>
    <m/>
    <m/>
    <n v="0.22"/>
    <n v="4319.7"/>
    <m/>
    <n v="0"/>
    <m/>
    <m/>
    <m/>
    <s v="ONLINE KOTAK"/>
    <s v="ONLINE KOTAK"/>
    <s v="ONLINE KOTAK"/>
    <x v="0"/>
    <x v="1"/>
    <x v="39"/>
    <s v="NO SUB RETAILER"/>
    <s v="CUT AND PAID"/>
    <s v="RITU"/>
    <s v="AGENT"/>
    <m/>
    <m/>
    <m/>
    <m/>
    <m/>
    <m/>
    <d v="2024-12-03T00:00:00"/>
    <n v="0"/>
    <s v="0-7 DAYS"/>
    <n v="17887.3"/>
    <n v="22207"/>
    <s v="CNP"/>
    <m/>
  </r>
  <r>
    <n v="126"/>
    <n v="2024"/>
    <s v="DEC"/>
    <d v="2024-12-03T00:00:00"/>
    <s v="GO DIGIT"/>
    <s v="HEUTE AND MORGEN INSURANCE"/>
    <n v="1075248"/>
    <s v="TRACTOR"/>
    <s v="PACKAGE"/>
    <s v="DIESEL"/>
    <s v="NEW"/>
    <s v="NO"/>
    <s v="DURGA PRASAD"/>
    <s v="NA"/>
    <s v="BAHRAICH"/>
    <s v="NEW"/>
    <s v="EICHER MOTOR"/>
    <s v="380 SC SUPER DI"/>
    <n v="0"/>
    <s v="AGRICULTURE"/>
    <n v="2024"/>
    <s v="S325P54612"/>
    <s v="934613188056"/>
    <s v="D177062100"/>
    <s v="NO"/>
    <n v="662150"/>
    <n v="0"/>
    <d v="2024-12-03T00:00:00"/>
    <d v="2025-12-02T00:00:00"/>
    <d v="2025-12-02T00:00:00"/>
    <n v="0"/>
    <n v="1182"/>
    <n v="7317"/>
    <n v="8499"/>
    <n v="10028.82"/>
    <s v="NET"/>
    <m/>
    <m/>
    <m/>
    <n v="0.35"/>
    <n v="2974.6499999999996"/>
    <m/>
    <n v="0"/>
    <m/>
    <m/>
    <m/>
    <s v="ONLINE KOTAK"/>
    <s v="ONLINE KOTAK"/>
    <s v="ONLINE KOTAK"/>
    <x v="0"/>
    <x v="0"/>
    <x v="40"/>
    <s v="NO SUB RETAILER"/>
    <s v="CUT AND PAID"/>
    <s v="NEHA"/>
    <s v="DEALER"/>
    <m/>
    <m/>
    <m/>
    <m/>
    <m/>
    <m/>
    <d v="2024-12-03T00:00:00"/>
    <n v="0"/>
    <s v="0-7 DAYS"/>
    <n v="7054.17"/>
    <n v="10028.82"/>
    <s v="CNP"/>
    <m/>
  </r>
  <r>
    <n v="127"/>
    <n v="2024"/>
    <s v="DEC"/>
    <d v="2024-12-03T00:00:00"/>
    <s v="GO DIGIT"/>
    <s v="HEUTE AND MORGEN INSURANCE"/>
    <n v="1075248"/>
    <s v="TRACTOR"/>
    <s v="PACKAGE"/>
    <s v="DIESEL"/>
    <s v="NEW"/>
    <s v="NO"/>
    <s v="AZAZ AHAMD"/>
    <s v="NA"/>
    <s v="BAHRAICH"/>
    <s v="NEW"/>
    <s v="EICHER MOTOR"/>
    <s v="EICHER 485"/>
    <n v="0"/>
    <s v="AGRICULTURE"/>
    <n v="2024"/>
    <s v="534423727997"/>
    <s v="934411575926"/>
    <s v="D177019266"/>
    <s v="NO"/>
    <n v="703000"/>
    <n v="0"/>
    <d v="2024-12-03T00:00:00"/>
    <d v="2025-12-02T00:00:00"/>
    <d v="2025-12-02T00:00:00"/>
    <n v="0"/>
    <n v="1254"/>
    <n v="7317"/>
    <n v="8571"/>
    <n v="10113.780000000001"/>
    <s v="NET"/>
    <m/>
    <m/>
    <m/>
    <n v="0.35"/>
    <n v="2999.85"/>
    <m/>
    <n v="0"/>
    <m/>
    <m/>
    <m/>
    <s v="ONLINE KOTAK"/>
    <s v="ONLINE KOTAK"/>
    <s v="ONLINE KOTAK"/>
    <x v="0"/>
    <x v="0"/>
    <x v="40"/>
    <s v="NO SUB RETAILER"/>
    <s v="CUT AND PAID"/>
    <s v="NEHA"/>
    <s v="DEALER"/>
    <m/>
    <m/>
    <m/>
    <m/>
    <m/>
    <m/>
    <d v="2024-12-03T00:00:00"/>
    <n v="0"/>
    <s v="0-7 DAYS"/>
    <n v="7113.93"/>
    <n v="10113.780000000001"/>
    <s v="CNP"/>
    <m/>
  </r>
  <r>
    <n v="128"/>
    <n v="2024"/>
    <s v="DEC"/>
    <d v="2024-12-04T00:00:00"/>
    <s v="SBI GENERAL"/>
    <s v="HEUTE AND MORGEN INSURANCE"/>
    <s v="0065864"/>
    <s v="GCV(3W)"/>
    <s v="PACKAGE"/>
    <s v="CNG"/>
    <s v="NEW"/>
    <s v="NO"/>
    <s v="MR ANUJ"/>
    <s v="NA"/>
    <s v="HARDOI"/>
    <s v="NEW"/>
    <s v="BAJAJ AUTO LTD"/>
    <s v="RE"/>
    <n v="995"/>
    <s v="GCV"/>
    <n v="2024"/>
    <s v="AZXWRF65502"/>
    <s v="MD2B25BXXRWF18957"/>
    <s v="POCMVGC0100079125"/>
    <s v="NO"/>
    <n v="271176"/>
    <n v="0"/>
    <d v="2024-12-04T00:00:00"/>
    <d v="2025-12-03T00:00:00"/>
    <d v="2025-12-03T00:00:00"/>
    <n v="0"/>
    <n v="3108"/>
    <n v="4927"/>
    <n v="8035"/>
    <n v="9212"/>
    <s v="NET"/>
    <m/>
    <m/>
    <m/>
    <n v="0.39"/>
    <n v="3133.65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4T00:00:00"/>
    <n v="0"/>
    <s v="0-7 DAYS"/>
    <n v="6078.35"/>
    <n v="9212"/>
    <s v="CNP"/>
    <m/>
  </r>
  <r>
    <n v="129"/>
    <n v="2024"/>
    <s v="DEC"/>
    <d v="2024-12-04T00:00:00"/>
    <s v="ASSURE"/>
    <s v="NA"/>
    <s v="NA"/>
    <s v="RSA"/>
    <s v="PACKAGE"/>
    <s v="NA"/>
    <s v="NEW"/>
    <s v="NO"/>
    <s v="MR ANUJ"/>
    <s v="NA"/>
    <s v="HARDOI"/>
    <s v="NA"/>
    <s v="NA"/>
    <s v="NA"/>
    <s v="NA"/>
    <s v="NA"/>
    <s v="NA"/>
    <s v="NA"/>
    <s v="NA"/>
    <s v="ABS041223330"/>
    <s v="NO"/>
    <s v="NO IDV"/>
    <n v="0"/>
    <d v="2024-12-04T00:00:00"/>
    <d v="2025-12-03T00:00:00"/>
    <d v="2025-12-03T00:00:00"/>
    <n v="0"/>
    <n v="2008.47"/>
    <n v="0"/>
    <n v="2008.47"/>
    <n v="2369.9946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371.99459999999999"/>
    <n v="2369.9946"/>
    <s v="CNP"/>
    <m/>
  </r>
  <r>
    <n v="130"/>
    <n v="2024"/>
    <s v="DEC"/>
    <d v="2024-12-04T00:00:00"/>
    <s v="RELIANCE"/>
    <s v="HEUTE AND MORGEN INSURANCE"/>
    <s v="NA"/>
    <s v="RETAIL HEALTH"/>
    <s v="PACKAGE"/>
    <s v="NA"/>
    <s v="NEW"/>
    <s v="NO"/>
    <s v="SHARDA SHARMA"/>
    <s v="NA"/>
    <s v="LUCKNOW"/>
    <s v="NA"/>
    <s v="NA"/>
    <s v="NA"/>
    <s v="NA"/>
    <s v="NA"/>
    <s v="NA"/>
    <s v="NA"/>
    <s v="NA"/>
    <s v="PENDING"/>
    <s v="NO"/>
    <s v="NO IDV"/>
    <n v="0"/>
    <d v="2024-12-04T00:00:00"/>
    <d v="2025-12-03T00:00:00"/>
    <d v="2025-12-03T00:00:00"/>
    <n v="0"/>
    <n v="24212"/>
    <n v="0"/>
    <n v="24212"/>
    <n v="28570.16"/>
    <s v="NET"/>
    <m/>
    <m/>
    <m/>
    <m/>
    <n v="0"/>
    <m/>
    <n v="0"/>
    <m/>
    <m/>
    <m/>
    <s v="CST LINK"/>
    <s v="CST LINK"/>
    <s v="CST LINK"/>
    <x v="5"/>
    <x v="13"/>
    <x v="6"/>
    <s v="NO SUB RETAILER"/>
    <s v="PAID"/>
    <s v="DIRECT"/>
    <s v="NA"/>
    <m/>
    <m/>
    <m/>
    <m/>
    <m/>
    <m/>
    <d v="2024-12-04T00:00:00"/>
    <n v="0"/>
    <s v="0-7 DAYS"/>
    <n v="28570.16"/>
    <n v="28570.16"/>
    <m/>
    <m/>
  </r>
  <r>
    <n v="131"/>
    <n v="2024"/>
    <s v="DEC"/>
    <d v="2024-12-04T00:00:00"/>
    <s v="SHRIRAM"/>
    <s v="MANITA SINGH"/>
    <s v="PSN000037255"/>
    <s v="E-RICKSHAW"/>
    <s v="PACKAGE"/>
    <s v="ELECTRIC"/>
    <s v="NEW"/>
    <s v="NO"/>
    <s v="MR. RADHESHYAM"/>
    <s v="NA"/>
    <s v="BALLIA"/>
    <s v="NEW"/>
    <s v="SETH INDUSTRIAL CORPORATION"/>
    <s v="NEELAM VXI DEXTER"/>
    <n v="0"/>
    <s v="PCV"/>
    <n v="2024"/>
    <s v="D003594"/>
    <s v="M0XSNDLP24J003594"/>
    <s v="108041/31/25/003417"/>
    <s v="NO"/>
    <n v="160000"/>
    <n v="0"/>
    <d v="2024-12-04T00:00:00"/>
    <d v="2025-12-03T00:00:00"/>
    <d v="2025-12-03T00:00:00"/>
    <n v="0"/>
    <n v="611"/>
    <n v="4702"/>
    <n v="5313"/>
    <n v="6269.34"/>
    <s v="NET"/>
    <m/>
    <m/>
    <m/>
    <n v="0.48"/>
    <n v="2550.2399999999998"/>
    <m/>
    <n v="0"/>
    <m/>
    <m/>
    <m/>
    <s v="ONLINE KOTAK"/>
    <s v="ONLINE KOTAK"/>
    <s v="ONLINE KOTAK"/>
    <x v="0"/>
    <x v="8"/>
    <x v="17"/>
    <s v="NO SUB RETAILER"/>
    <s v="CUT AND PAID"/>
    <s v="HIMANSHU"/>
    <s v="DEALER"/>
    <m/>
    <m/>
    <m/>
    <m/>
    <m/>
    <m/>
    <d v="2024-12-04T00:00:00"/>
    <n v="0"/>
    <s v="0-7 DAYS"/>
    <n v="3719.1000000000004"/>
    <n v="6269.34"/>
    <s v="CNP"/>
    <m/>
  </r>
  <r>
    <n v="132"/>
    <n v="2024"/>
    <s v="DEC"/>
    <d v="2024-12-04T00:00:00"/>
    <s v="ICICI LOMBARD"/>
    <s v="HEUTE AND MORGEN INSURANCE"/>
    <s v="DB81920"/>
    <s v="E-RICKSHAW"/>
    <s v="PACKAGE"/>
    <s v="ELECTRIC"/>
    <s v="NEW"/>
    <s v="NO"/>
    <s v="MR MOHAMMAD SHANU"/>
    <s v="NA"/>
    <s v="LUCKNOW"/>
    <s v="NEW"/>
    <s v="BESTWAY AGENCIES PVT LTD"/>
    <s v="ELE 1000"/>
    <n v="0"/>
    <s v="PCV"/>
    <n v="2024"/>
    <s v="BWAM018154"/>
    <s v="M21BWA1U24H018154"/>
    <s v="3004/371220216/00/000"/>
    <s v="NO"/>
    <n v="140600"/>
    <n v="0"/>
    <d v="2024-12-04T00:00:00"/>
    <d v="2025-12-03T00:00:00"/>
    <d v="2025-12-03T00:00:00"/>
    <n v="0"/>
    <n v="537"/>
    <n v="4537"/>
    <n v="5074"/>
    <n v="5987.32"/>
    <s v="NET"/>
    <m/>
    <m/>
    <m/>
    <m/>
    <n v="0"/>
    <m/>
    <n v="0"/>
    <m/>
    <m/>
    <m/>
    <s v="FLOAT"/>
    <s v="FLOAT"/>
    <s v="FLOAT"/>
    <x v="0"/>
    <x v="4"/>
    <x v="8"/>
    <s v="NO SUB RETAILER"/>
    <s v="PAID"/>
    <s v="HIMANSHU"/>
    <s v="DEALER"/>
    <m/>
    <m/>
    <m/>
    <m/>
    <m/>
    <m/>
    <d v="2024-12-04T00:00:00"/>
    <n v="0"/>
    <s v="0-7 DAYS"/>
    <n v="5987.32"/>
    <n v="5987.32"/>
    <m/>
    <m/>
  </r>
  <r>
    <n v="133"/>
    <n v="2024"/>
    <s v="DEC"/>
    <d v="2024-12-04T00:00:00"/>
    <s v="SHRIRAM"/>
    <s v="MANITA SINGH"/>
    <s v="PSN000037255"/>
    <s v="E-RICKSHAW"/>
    <s v="PACKAGE"/>
    <s v="ELECTRIC"/>
    <s v="NEW"/>
    <s v="NO"/>
    <s v="MRS. ANJUM ARA"/>
    <s v="NA"/>
    <s v="AZAMGARH"/>
    <s v="NEW"/>
    <s v="BALI AUTO"/>
    <s v="CHEETAH"/>
    <n v="0"/>
    <s v="PCV"/>
    <n v="2024"/>
    <n v="239113"/>
    <s v="M4BB1ERPBHR003114"/>
    <s v="108041/31/25/003416"/>
    <s v="NO"/>
    <n v="140000"/>
    <n v="0"/>
    <d v="2024-12-04T00:00:00"/>
    <d v="2025-12-03T00:00:00"/>
    <d v="2025-12-03T00:00:00"/>
    <n v="0"/>
    <n v="534"/>
    <n v="4537"/>
    <n v="5071"/>
    <n v="5983.78"/>
    <s v="NET"/>
    <m/>
    <m/>
    <m/>
    <n v="0.47"/>
    <n v="2383.37"/>
    <m/>
    <n v="0"/>
    <m/>
    <m/>
    <m/>
    <s v="ONLINE KOTAK"/>
    <s v="ONLINE KOTAK"/>
    <s v="ONLINE KOTAK"/>
    <x v="0"/>
    <x v="8"/>
    <x v="41"/>
    <s v="NO SUB RETAILER"/>
    <s v="CUT AND PAID"/>
    <s v="HIMANSHU"/>
    <s v="DEALER"/>
    <m/>
    <m/>
    <m/>
    <m/>
    <m/>
    <m/>
    <d v="2024-12-04T00:00:00"/>
    <n v="0"/>
    <s v="0-7 DAYS"/>
    <n v="3600.41"/>
    <n v="5983.78"/>
    <s v="CNP"/>
    <m/>
  </r>
  <r>
    <n v="134"/>
    <n v="2024"/>
    <s v="DEC"/>
    <d v="2024-12-04T00:00:00"/>
    <s v="SHRIRAM"/>
    <s v="MANITA SINGH"/>
    <s v="PSN000037255"/>
    <s v="E-RICKSHAW"/>
    <s v="PACKAGE"/>
    <s v="ELECTRIC"/>
    <s v="NEW"/>
    <s v="NO"/>
    <s v="MR. KISHU"/>
    <s v="NA"/>
    <s v="SITAPUR"/>
    <s v="NEW"/>
    <s v="ENERGY ELECTRIC VEHICLES"/>
    <s v="PREMIUM UDAAN"/>
    <n v="0"/>
    <s v="PCV"/>
    <n v="2024"/>
    <s v="EEV1248M24H0458"/>
    <s v="M5LEVPHR24K001098"/>
    <s v="108041/31/25/003415"/>
    <s v="NO"/>
    <n v="194750"/>
    <n v="0"/>
    <d v="2024-12-04T00:00:00"/>
    <d v="2025-12-03T00:00:00"/>
    <d v="2025-12-03T00:00:00"/>
    <n v="0"/>
    <n v="743"/>
    <n v="4387"/>
    <n v="5130"/>
    <n v="6053.4"/>
    <s v="NET"/>
    <m/>
    <m/>
    <m/>
    <n v="0.45"/>
    <n v="2308.5"/>
    <m/>
    <n v="0"/>
    <m/>
    <m/>
    <m/>
    <s v="ONLINE KOTAK"/>
    <s v="ONLINE KOTAK"/>
    <s v="ONLINE KOTAK"/>
    <x v="0"/>
    <x v="0"/>
    <x v="10"/>
    <s v="NO SUB RETAILER"/>
    <s v="CUT AND PAID"/>
    <s v="HIMANSHU"/>
    <s v="DEALER"/>
    <m/>
    <m/>
    <m/>
    <m/>
    <m/>
    <m/>
    <d v="2024-12-04T00:00:00"/>
    <n v="0"/>
    <s v="0-7 DAYS"/>
    <n v="3744.8999999999996"/>
    <n v="6053.4"/>
    <s v="CNP"/>
    <m/>
  </r>
  <r>
    <n v="135"/>
    <n v="2024"/>
    <s v="DEC"/>
    <d v="2024-12-04T00:00:00"/>
    <s v="SHRIRAM"/>
    <s v="MANITA SINGH"/>
    <s v="PSN000037255"/>
    <s v="E-RICKSHAW"/>
    <s v="PACKAGE"/>
    <s v="ELECTRIC"/>
    <s v="NEW"/>
    <s v="NO"/>
    <s v="MR. UTTAM RAM"/>
    <s v="NA"/>
    <s v="SITAPUR"/>
    <s v="NEW"/>
    <s v="ENERGY ELECTRIC VEHICLES"/>
    <s v="PREMIUM UDAAN"/>
    <n v="0"/>
    <s v="PCV"/>
    <n v="2024"/>
    <s v="EEV1248M24205093"/>
    <s v="M5LEVPHR24J000986"/>
    <s v="108041/31/25/003414"/>
    <s v="NO"/>
    <n v="194750"/>
    <n v="0"/>
    <d v="2024-12-04T00:00:00"/>
    <d v="2025-12-03T00:00:00"/>
    <d v="2025-12-03T00:00:00"/>
    <n v="0"/>
    <n v="743"/>
    <n v="4387"/>
    <n v="5130"/>
    <n v="6053.4"/>
    <s v="NET"/>
    <m/>
    <m/>
    <m/>
    <n v="0.45"/>
    <n v="2308.5"/>
    <m/>
    <n v="0"/>
    <m/>
    <m/>
    <m/>
    <s v="ONLINE KOTAK"/>
    <s v="ONLINE KOTAK"/>
    <s v="ONLINE KOTAK"/>
    <x v="0"/>
    <x v="0"/>
    <x v="10"/>
    <s v="NO SUB RETAILER"/>
    <s v="CUT AND PAID"/>
    <s v="HIMANSHU"/>
    <s v="DEALER"/>
    <m/>
    <m/>
    <m/>
    <m/>
    <m/>
    <m/>
    <d v="2024-12-04T00:00:00"/>
    <n v="0"/>
    <s v="0-7 DAYS"/>
    <n v="3744.8999999999996"/>
    <n v="6053.4"/>
    <s v="CNP"/>
    <m/>
  </r>
  <r>
    <n v="136"/>
    <n v="2024"/>
    <s v="DEC"/>
    <d v="2024-12-04T00:00:00"/>
    <s v="SHRIRAM"/>
    <s v="MANITA SINGH"/>
    <s v="PSN000037255"/>
    <s v="E-RICKSHAW"/>
    <s v="PACKAGE"/>
    <s v="ELECTRIC"/>
    <s v="NEW"/>
    <s v="NO"/>
    <s v="MR. MANISH KUMAR"/>
    <s v="NA"/>
    <s v="UNNAO"/>
    <s v="NEW"/>
    <s v="HIM TEKNOFORGE LTD"/>
    <s v="KAG CHEETAH"/>
    <n v="0"/>
    <s v="PCV"/>
    <n v="2024"/>
    <s v="M2316"/>
    <s v="M7JHTPHP24L002316"/>
    <s v="108041/31/25/003407"/>
    <s v="NO"/>
    <n v="143995"/>
    <n v="0"/>
    <d v="2024-12-04T00:00:00"/>
    <d v="2025-12-03T00:00:00"/>
    <d v="2025-12-03T00:00:00"/>
    <n v="0"/>
    <n v="549"/>
    <n v="4387"/>
    <n v="4936"/>
    <n v="5824.48"/>
    <s v="NET"/>
    <m/>
    <m/>
    <m/>
    <n v="0.45"/>
    <n v="2221.2000000000003"/>
    <m/>
    <n v="0"/>
    <m/>
    <m/>
    <m/>
    <s v="ONLINE KOTAK"/>
    <s v="ONLINE KOTAK"/>
    <s v="ONLINE KOTAK"/>
    <x v="0"/>
    <x v="0"/>
    <x v="42"/>
    <s v="NO SUB RETAILER"/>
    <s v="CUT AND PAID"/>
    <s v="HIMANSHU"/>
    <s v="DEALER"/>
    <m/>
    <m/>
    <m/>
    <m/>
    <m/>
    <m/>
    <d v="2024-12-04T00:00:00"/>
    <n v="0"/>
    <s v="0-7 DAYS"/>
    <n v="3603.2799999999993"/>
    <n v="5824.48"/>
    <s v="CNP"/>
    <m/>
  </r>
  <r>
    <n v="137"/>
    <n v="2024"/>
    <s v="DEC"/>
    <d v="2024-12-04T00:00:00"/>
    <s v="SHRIRAM"/>
    <s v="MANITA SINGH"/>
    <s v="PSN000037255"/>
    <s v="E-RICKSHAW"/>
    <s v="PACKAGE"/>
    <s v="ELECTRIC"/>
    <s v="NEW"/>
    <s v="NO"/>
    <s v="MR. RAM BHAJAN"/>
    <s v="NA"/>
    <s v="UNNAO"/>
    <s v="NEW"/>
    <s v="HIM TEKNOFORGE LTD"/>
    <s v="KAG CHEETAH SUPPER"/>
    <n v="0"/>
    <s v="PCV"/>
    <n v="2024"/>
    <s v="M2308"/>
    <s v="M7JHTPHP24L002308"/>
    <s v="108041/31/25/003406"/>
    <s v="NO"/>
    <n v="118750"/>
    <n v="0"/>
    <d v="2024-12-04T00:00:00"/>
    <d v="2025-12-03T00:00:00"/>
    <d v="2025-12-03T00:00:00"/>
    <n v="0"/>
    <n v="453"/>
    <n v="4387"/>
    <n v="4840"/>
    <n v="5711.2"/>
    <s v="NET"/>
    <m/>
    <m/>
    <m/>
    <n v="0.45"/>
    <n v="2178"/>
    <m/>
    <n v="0"/>
    <m/>
    <m/>
    <m/>
    <s v="ONLINE KOTAK"/>
    <s v="ONLINE KOTAK"/>
    <s v="ONLINE KOTAK"/>
    <x v="0"/>
    <x v="0"/>
    <x v="42"/>
    <s v="NO SUB RETAILER"/>
    <s v="CUT AND PAID"/>
    <s v="HIMANSHU"/>
    <s v="DEALER"/>
    <m/>
    <m/>
    <m/>
    <m/>
    <m/>
    <m/>
    <d v="2024-12-04T00:00:00"/>
    <n v="0"/>
    <s v="0-7 DAYS"/>
    <n v="3533.2"/>
    <n v="5711.2"/>
    <s v="CNP"/>
    <m/>
  </r>
  <r>
    <n v="138"/>
    <n v="2024"/>
    <s v="DEC"/>
    <d v="2024-12-04T00:00:00"/>
    <s v="SHRIRAM"/>
    <s v="MANITA SINGH"/>
    <s v="PSN000037255"/>
    <s v="E-RICKSHAW"/>
    <s v="PACKAGE"/>
    <s v="ELECTRIC"/>
    <s v="NEW"/>
    <s v="NO"/>
    <s v="MR. ASHOK SINGH"/>
    <s v="NA"/>
    <s v="LUCKNOW"/>
    <s v="NEW"/>
    <s v="HIM TEKNOFORGE LTD"/>
    <s v="KAG CHEETAH"/>
    <n v="0"/>
    <s v="PCV"/>
    <n v="2024"/>
    <s v="M2309"/>
    <s v="M7JHTPHP24L002309"/>
    <s v="108041/31/25/003412"/>
    <s v="NO"/>
    <n v="134900"/>
    <n v="0"/>
    <d v="2024-12-04T00:00:00"/>
    <d v="2025-12-03T00:00:00"/>
    <d v="2025-12-03T00:00:00"/>
    <n v="0"/>
    <n v="515"/>
    <n v="4387"/>
    <n v="4902"/>
    <n v="5784.36"/>
    <s v="NET"/>
    <m/>
    <m/>
    <m/>
    <n v="0.45"/>
    <n v="2205.9"/>
    <m/>
    <n v="0"/>
    <m/>
    <m/>
    <m/>
    <s v="ONLINE KOTAK"/>
    <s v="ONLINE KOTAK"/>
    <s v="ONLINE KOTAK"/>
    <x v="0"/>
    <x v="0"/>
    <x v="42"/>
    <s v="NO SUB RETAILER"/>
    <s v="CUT AND PAID"/>
    <s v="HIMANSHU"/>
    <s v="DEALER"/>
    <m/>
    <m/>
    <m/>
    <m/>
    <m/>
    <m/>
    <d v="2024-12-04T00:00:00"/>
    <n v="0"/>
    <s v="0-7 DAYS"/>
    <n v="3578.4599999999996"/>
    <n v="5784.36"/>
    <s v="CNP"/>
    <m/>
  </r>
  <r>
    <n v="139"/>
    <n v="2024"/>
    <s v="DEC"/>
    <d v="2024-12-04T00:00:00"/>
    <s v="ICICI LOMBARD"/>
    <s v="HEUTE AND MORGEN INSURANCE"/>
    <s v="DB81920"/>
    <s v="E-RICKSHAW"/>
    <s v="PACKAGE"/>
    <s v="ELECTRIC"/>
    <s v="NEW"/>
    <s v="NO"/>
    <s v="VARIS ALI"/>
    <s v="NA"/>
    <s v="LUCKNOW"/>
    <s v="NEW"/>
    <s v="M K ENTERPRISES"/>
    <s v="SAGUN E-RICKSHAW"/>
    <n v="0"/>
    <s v="PCV"/>
    <n v="2024"/>
    <s v="MKEM2024107964"/>
    <s v="MKEM202410796424M7964"/>
    <s v="3004/371194216/00/000"/>
    <s v="NO"/>
    <n v="152000"/>
    <n v="0"/>
    <d v="2024-12-04T00:00:00"/>
    <d v="2025-12-03T00:00:00"/>
    <d v="2025-12-03T00:00:00"/>
    <n v="0"/>
    <n v="580"/>
    <n v="4867"/>
    <n v="5447"/>
    <n v="6427.46"/>
    <s v="NET"/>
    <m/>
    <m/>
    <m/>
    <n v="0.48"/>
    <n v="2614.56"/>
    <m/>
    <n v="0"/>
    <m/>
    <m/>
    <m/>
    <s v="ONLINE KOTAK"/>
    <s v="ONLINE KOTAK"/>
    <s v="ONLINE KOTAK"/>
    <x v="2"/>
    <x v="14"/>
    <x v="43"/>
    <s v="NO SUB RETAILER"/>
    <s v="CUT AND PAID"/>
    <s v="RITU"/>
    <s v="DEALER"/>
    <m/>
    <m/>
    <m/>
    <m/>
    <m/>
    <m/>
    <d v="2024-12-04T00:00:00"/>
    <n v="0"/>
    <s v="0-7 DAYS"/>
    <n v="3812.9"/>
    <n v="6427.46"/>
    <s v="CNP"/>
    <m/>
  </r>
  <r>
    <n v="140"/>
    <n v="2024"/>
    <s v="DEC"/>
    <d v="2024-12-04T00:00:00"/>
    <s v="TATA AIG"/>
    <s v="HEUTE AND MORGEN INSURANCE"/>
    <n v="737"/>
    <s v="TW"/>
    <s v="PACKAGE"/>
    <s v="PETROL"/>
    <s v="NEW"/>
    <s v="NO"/>
    <s v="Mr. RAJ DEV"/>
    <n v="8423774836"/>
    <s v="LUCKNOW"/>
    <s v="NEW"/>
    <s v="TVS"/>
    <s v="XL 100"/>
    <n v="100"/>
    <s v="SCOOTER"/>
    <n v="2024"/>
    <s v="BP2GR2703861"/>
    <s v="MD621CP23R3G00663"/>
    <n v="6103032113"/>
    <s v="NO"/>
    <n v="57483"/>
    <n v="0"/>
    <d v="2024-12-04T00:00:00"/>
    <d v="2025-12-03T00:00:00"/>
    <d v="2029-12-03T00:00:00"/>
    <n v="0"/>
    <n v="615"/>
    <n v="4126"/>
    <n v="4741"/>
    <n v="5594.38"/>
    <s v="NET"/>
    <m/>
    <m/>
    <m/>
    <m/>
    <n v="0"/>
    <m/>
    <n v="0"/>
    <m/>
    <m/>
    <m/>
    <s v="ONLINE KOTAK"/>
    <s v="ONLINE KOTAK"/>
    <s v="ONLINE KOTAK"/>
    <x v="0"/>
    <x v="0"/>
    <x v="1"/>
    <s v="NO SUB RETAILER"/>
    <s v="PAID"/>
    <s v="HIMANSHU"/>
    <s v="DEALER"/>
    <m/>
    <m/>
    <m/>
    <m/>
    <m/>
    <m/>
    <d v="2024-12-04T00:00:00"/>
    <n v="0"/>
    <s v="0-7 DAYS"/>
    <n v="5594.38"/>
    <n v="5594.38"/>
    <m/>
    <m/>
  </r>
  <r>
    <n v="141"/>
    <n v="2024"/>
    <s v="DEC"/>
    <d v="2024-12-04T00:00:00"/>
    <s v="GO DIGIT"/>
    <s v="HEUTE AND MORGEN INSURANCE"/>
    <n v="1075248"/>
    <s v="TW"/>
    <s v="PACKAGE"/>
    <s v="PETROL"/>
    <s v="NEW"/>
    <s v="NO"/>
    <s v="BHANAMTI ."/>
    <s v="NA"/>
    <s v="SULTANPUR"/>
    <s v="NEW"/>
    <s v="BAJAJ"/>
    <s v="PULSAR"/>
    <n v="125"/>
    <s v="BIKE"/>
    <n v="2024"/>
    <s v="DHXPRH09482"/>
    <s v="MD2B68BX0RPH49642"/>
    <s v="D177121415"/>
    <s v="NO"/>
    <n v="78797"/>
    <n v="0"/>
    <d v="2024-12-04T00:00:00"/>
    <d v="2025-12-03T00:00:00"/>
    <d v="2029-12-03T00:00:00"/>
    <n v="0"/>
    <n v="883"/>
    <n v="3851"/>
    <n v="4734"/>
    <n v="5586.12"/>
    <s v="NET"/>
    <m/>
    <m/>
    <m/>
    <n v="0.21"/>
    <n v="994.14"/>
    <m/>
    <n v="0"/>
    <m/>
    <m/>
    <m/>
    <s v="ONLINE KOTAK"/>
    <s v="ONLINE KOTAK"/>
    <s v="ONLINE KOTAK"/>
    <x v="0"/>
    <x v="1"/>
    <x v="44"/>
    <s v="NO SUB RETAILER"/>
    <s v="CUT AND PAID"/>
    <s v="NEHA"/>
    <s v="DEALER"/>
    <m/>
    <m/>
    <m/>
    <m/>
    <m/>
    <m/>
    <d v="2024-12-04T00:00:00"/>
    <n v="0"/>
    <s v="0-7 DAYS"/>
    <n v="4591.9799999999996"/>
    <n v="5586.12"/>
    <s v="CNP"/>
    <m/>
  </r>
  <r>
    <n v="142"/>
    <n v="2024"/>
    <s v="DEC"/>
    <d v="2024-12-04T00:00:00"/>
    <s v="SHRIRAM"/>
    <s v="MANITA SINGH"/>
    <s v="PSN000037255"/>
    <s v="TW"/>
    <s v="PACKAGE"/>
    <s v="PETROL"/>
    <s v="NEW"/>
    <s v="NO"/>
    <s v="MR. GAURAV KUMAR"/>
    <s v="NA"/>
    <s v="FIROZABAD"/>
    <s v="NEW"/>
    <s v="TVS"/>
    <s v="APACHE RTR"/>
    <n v="160"/>
    <s v="BIKE"/>
    <n v="2024"/>
    <s v="AE8KR2602213"/>
    <s v="MD634BE8XR2K02365"/>
    <s v="108041/31/25/003408"/>
    <s v="NO"/>
    <n v="116109"/>
    <n v="0"/>
    <d v="2024-12-04T00:00:00"/>
    <d v="2025-12-03T00:00:00"/>
    <d v="2029-12-03T00:00:00"/>
    <n v="0"/>
    <n v="1340"/>
    <n v="7365"/>
    <n v="8705"/>
    <n v="10271.9"/>
    <s v="NET"/>
    <m/>
    <m/>
    <m/>
    <m/>
    <n v="0"/>
    <m/>
    <n v="0"/>
    <m/>
    <m/>
    <m/>
    <s v="CST LINK"/>
    <s v="CST LINK"/>
    <s v="CST LINK"/>
    <x v="2"/>
    <x v="14"/>
    <x v="45"/>
    <s v="NO SUB RETAILER"/>
    <s v="PAID"/>
    <s v="NEHA"/>
    <s v="DEALER"/>
    <m/>
    <m/>
    <m/>
    <m/>
    <m/>
    <m/>
    <d v="2024-12-04T00:00:00"/>
    <n v="0"/>
    <s v="0-7 DAYS"/>
    <n v="10271.9"/>
    <n v="10271.9"/>
    <m/>
    <m/>
  </r>
  <r>
    <n v="143"/>
    <n v="2024"/>
    <s v="DEC"/>
    <d v="2024-12-04T00:00:00"/>
    <s v="SHRIRAM"/>
    <s v="MANITA SINGH"/>
    <s v="PSN000037255"/>
    <s v="TW"/>
    <s v="PACKAGE"/>
    <s v="PETROL"/>
    <s v="NEW"/>
    <s v="NO"/>
    <s v="MRS. CHANDRAWATI DEVI"/>
    <s v="NA"/>
    <s v="FIROZABAD"/>
    <s v="NEW"/>
    <s v="TVS"/>
    <s v="APACHE RTR"/>
    <n v="180"/>
    <s v="BIKE"/>
    <n v="2024"/>
    <s v="AE9NR2700576"/>
    <s v="MD634BE97R2N00607"/>
    <s v="108041/31/25/003409"/>
    <s v="NO"/>
    <n v="128269"/>
    <n v="0"/>
    <d v="2024-12-04T00:00:00"/>
    <d v="2025-12-03T00:00:00"/>
    <d v="2029-12-03T00:00:00"/>
    <n v="0"/>
    <n v="1480"/>
    <n v="7365"/>
    <n v="8845"/>
    <n v="10437.1"/>
    <s v="NET"/>
    <m/>
    <m/>
    <m/>
    <m/>
    <n v="0"/>
    <m/>
    <n v="0"/>
    <m/>
    <m/>
    <m/>
    <s v="CST LINK"/>
    <s v="CST LINK"/>
    <s v="CST LINK"/>
    <x v="2"/>
    <x v="14"/>
    <x v="45"/>
    <s v="NO SUB RETAILER"/>
    <s v="PAID"/>
    <s v="NEHA"/>
    <s v="DEALER"/>
    <m/>
    <m/>
    <m/>
    <m/>
    <m/>
    <m/>
    <d v="2024-12-04T00:00:00"/>
    <n v="0"/>
    <s v="0-7 DAYS"/>
    <n v="10437.1"/>
    <n v="10437.1"/>
    <m/>
    <m/>
  </r>
  <r>
    <n v="144"/>
    <n v="2024"/>
    <s v="DEC"/>
    <d v="2024-12-04T00:00:00"/>
    <s v="ICICI LOMBARD"/>
    <s v="HEUTE AND MORGEN INSURANCE"/>
    <s v="DB81920"/>
    <s v="TW"/>
    <s v="PACKAGE"/>
    <s v="PETROL"/>
    <s v="NEW"/>
    <s v="NO"/>
    <s v="JAI SINGH"/>
    <s v="NA"/>
    <s v="SANT KABEER NAGAR"/>
    <s v="NEW"/>
    <s v="YAMAHA"/>
    <s v="MT 15"/>
    <n v="155"/>
    <s v="BIKE"/>
    <n v="2024"/>
    <s v="G3N4E0844891"/>
    <s v="ME1RG686AR0118727"/>
    <s v="3005/371155364/00/000"/>
    <s v="NO"/>
    <n v="160000"/>
    <n v="0"/>
    <d v="2024-12-03T00:00:00"/>
    <d v="2025-12-02T00:00:00"/>
    <d v="2025-12-02T00:00:00"/>
    <n v="0"/>
    <n v="2600"/>
    <n v="7890"/>
    <n v="10490"/>
    <n v="12378.2"/>
    <s v="NET"/>
    <m/>
    <m/>
    <m/>
    <m/>
    <n v="0"/>
    <m/>
    <n v="0"/>
    <m/>
    <m/>
    <m/>
    <s v="CST LINK"/>
    <s v="CST LINK"/>
    <s v="CST LINK"/>
    <x v="0"/>
    <x v="4"/>
    <x v="46"/>
    <s v="NO SUB RETAILER"/>
    <s v="PAID"/>
    <s v="DIRECT"/>
    <s v="DEALER"/>
    <m/>
    <m/>
    <m/>
    <m/>
    <m/>
    <m/>
    <d v="2024-12-04T00:00:00"/>
    <n v="0"/>
    <s v="0-7 DAYS"/>
    <n v="12378.2"/>
    <n v="12378.2"/>
    <m/>
    <m/>
  </r>
  <r>
    <n v="145"/>
    <n v="2024"/>
    <s v="DEC"/>
    <d v="2024-12-04T00:00:00"/>
    <s v="UNITED INDIA"/>
    <s v="HEUTE AND MORGEN INSURANCE"/>
    <s v="BRC0001035"/>
    <s v="TW"/>
    <s v="PACKAGE"/>
    <s v="PETROL"/>
    <s v="NEW"/>
    <s v="NO"/>
    <s v="MR YOGESH PANDEY"/>
    <n v="9517187262"/>
    <s v="SULTANPUR"/>
    <s v="NEW"/>
    <s v="BAJAJ"/>
    <s v="PULSAR"/>
    <n v="125"/>
    <s v="BIKE"/>
    <n v="2024"/>
    <s v="DHXPRH10175"/>
    <s v="MD2B68BX9RPH00388"/>
    <s v="0802003124P113986987"/>
    <s v="NO"/>
    <n v="78793"/>
    <n v="0"/>
    <d v="2024-12-04T00:00:00"/>
    <d v="2025-12-03T00:00:00"/>
    <d v="2029-12-03T00:00:00"/>
    <n v="0"/>
    <n v="396"/>
    <n v="3851"/>
    <n v="4247"/>
    <n v="5011.46"/>
    <s v="NET"/>
    <m/>
    <m/>
    <m/>
    <s v="10%+10%"/>
    <n v="116.62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04T00:00:00"/>
    <n v="0"/>
    <s v="0-7 DAYS"/>
    <n v="4894.84"/>
    <n v="5011.46"/>
    <s v="CNP"/>
    <m/>
  </r>
  <r>
    <n v="146"/>
    <n v="2024"/>
    <s v="DEC"/>
    <d v="2024-12-04T00:00:00"/>
    <s v="UNITED INDIA"/>
    <s v="HEUTE AND MORGEN INSURANCE"/>
    <s v="BRC0001035"/>
    <s v="TW"/>
    <s v="PACKAGE"/>
    <s v="PETROL"/>
    <s v="NEW"/>
    <s v="NO"/>
    <s v="MR CHANDAN"/>
    <n v="9161002407"/>
    <s v="SULTANPUR"/>
    <s v="NEW"/>
    <s v="BAJAJ"/>
    <s v="PLATINA"/>
    <n v="100"/>
    <s v="BIKE"/>
    <n v="2024"/>
    <s v="PFXPRH44971"/>
    <s v="MD2B63AX5RPH01610"/>
    <s v="0802003124P113986452"/>
    <s v="NO"/>
    <n v="64964"/>
    <n v="0"/>
    <d v="2024-12-04T00:00:00"/>
    <d v="2025-12-03T00:00:00"/>
    <d v="2029-12-03T00:00:00"/>
    <n v="0"/>
    <n v="327"/>
    <n v="3851"/>
    <n v="4178"/>
    <n v="4930.04"/>
    <s v="NET"/>
    <m/>
    <m/>
    <m/>
    <s v="10%+10%"/>
    <n v="109.72000000000001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04T00:00:00"/>
    <n v="0"/>
    <s v="0-7 DAYS"/>
    <n v="4820.32"/>
    <n v="4930.04"/>
    <s v="CNP"/>
    <m/>
  </r>
  <r>
    <n v="147"/>
    <n v="2024"/>
    <s v="DEC"/>
    <d v="2024-12-04T00:00:00"/>
    <s v="NEW INDIA"/>
    <s v="BRISK ASSIST PRIVATE LIMITED"/>
    <s v="NA"/>
    <s v="CPA"/>
    <s v="PACKAGE"/>
    <s v="NA"/>
    <s v="NEW"/>
    <s v="NO"/>
    <s v="YOGESH PANDEY"/>
    <s v="NA"/>
    <s v="SULTANPUR"/>
    <s v="NA"/>
    <s v="NA"/>
    <s v="NA"/>
    <s v="NA"/>
    <s v="NA"/>
    <s v="NA"/>
    <s v="NA"/>
    <s v="NA"/>
    <s v="TW04122400000019"/>
    <s v="NO"/>
    <s v="NO IDV"/>
    <n v="0"/>
    <d v="2024-12-04T00:00:00"/>
    <d v="2025-12-03T00:00:00"/>
    <d v="2025-12-03T00:00:00"/>
    <n v="0"/>
    <n v="280"/>
    <n v="0"/>
    <n v="280"/>
    <n v="330.4"/>
    <s v="NET"/>
    <m/>
    <m/>
    <m/>
    <s v="AMT"/>
    <n v="60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04T00:00:00"/>
    <n v="0"/>
    <s v="0-7 DAYS"/>
    <n v="270.39999999999998"/>
    <n v="330.4"/>
    <s v="CNP"/>
    <m/>
  </r>
  <r>
    <n v="148"/>
    <n v="2024"/>
    <s v="DEC"/>
    <d v="2024-12-04T00:00:00"/>
    <s v="NEW INDIA"/>
    <s v="BRISK ASSIST PRIVATE LIMITED"/>
    <s v="NA"/>
    <s v="CPA"/>
    <s v="PACKAGE"/>
    <s v="NA"/>
    <s v="NEW"/>
    <s v="NO"/>
    <s v="CHANDAN"/>
    <s v="NA"/>
    <s v="SULTANPUR"/>
    <s v="NA"/>
    <s v="NA"/>
    <s v="NA"/>
    <s v="NA"/>
    <s v="NA"/>
    <s v="NA"/>
    <s v="NA"/>
    <s v="NA"/>
    <s v="TW04122400000020"/>
    <s v="NO"/>
    <s v="NO IDV"/>
    <n v="0"/>
    <d v="2024-12-04T00:00:00"/>
    <d v="2025-12-03T00:00:00"/>
    <d v="2025-12-03T00:00:00"/>
    <n v="0"/>
    <n v="280"/>
    <n v="0"/>
    <n v="280"/>
    <n v="330.4"/>
    <s v="NET"/>
    <m/>
    <m/>
    <m/>
    <s v="AMT"/>
    <n v="60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04T00:00:00"/>
    <n v="0"/>
    <s v="0-7 DAYS"/>
    <n v="270.39999999999998"/>
    <n v="330.4"/>
    <s v="CNP"/>
    <m/>
  </r>
  <r>
    <n v="149"/>
    <n v="2024"/>
    <s v="DEC"/>
    <d v="2024-12-04T00:00:00"/>
    <s v="SHRIRAM"/>
    <s v="MANITA SINGH"/>
    <s v="NAN000003170"/>
    <s v="TW"/>
    <s v="PACKAGE"/>
    <s v="ELECTRIC"/>
    <s v="NEW"/>
    <s v="NO"/>
    <s v="MRS. SANGITA MISHRA"/>
    <s v="NA"/>
    <s v="BIHAR"/>
    <s v="NEW"/>
    <s v="XWLS ELECTRIC PVT LTD"/>
    <s v="RIVALDO CS LOW SPEED"/>
    <n v="0"/>
    <s v="PCV"/>
    <n v="2024"/>
    <s v="ibent2210lx0364"/>
    <s v="IBENT202311JU58"/>
    <s v="108041/61/25/000178"/>
    <s v="NO"/>
    <n v="54508"/>
    <n v="0"/>
    <d v="2024-12-04T00:00:00"/>
    <d v="2025-12-03T00:00:00"/>
    <d v="2025-12-03T00:00:00"/>
    <n v="0"/>
    <n v="1068"/>
    <n v="266"/>
    <n v="1334"/>
    <n v="1574.12"/>
    <s v="NET"/>
    <m/>
    <m/>
    <m/>
    <m/>
    <n v="0"/>
    <m/>
    <n v="0"/>
    <m/>
    <m/>
    <m/>
    <s v="CST LINK"/>
    <s v="CST LINK"/>
    <s v="CST LINK"/>
    <x v="2"/>
    <x v="14"/>
    <x v="47"/>
    <s v="NO SUB RETAILER"/>
    <s v="PAID"/>
    <s v="HIMANSHU"/>
    <s v="DEALER"/>
    <m/>
    <m/>
    <m/>
    <m/>
    <m/>
    <m/>
    <d v="2024-12-04T00:00:00"/>
    <n v="0"/>
    <s v="0-7 DAYS"/>
    <n v="1574.12"/>
    <n v="1574.12"/>
    <m/>
    <m/>
  </r>
  <r>
    <n v="150"/>
    <n v="2024"/>
    <s v="DEC"/>
    <d v="2024-12-04T00:00:00"/>
    <s v="TATA AIG"/>
    <s v="HEUTE AND MORGEN INSURANCE"/>
    <n v="737"/>
    <s v="TW"/>
    <s v="PACKAGE"/>
    <s v="PETROL"/>
    <s v="NEW"/>
    <s v="NO"/>
    <s v="Mr. BILAL AHMED"/>
    <n v="9235970030"/>
    <s v="LUCKNOW"/>
    <s v="NEW"/>
    <s v="TVS"/>
    <s v="JUPITER"/>
    <n v="113"/>
    <s v="SCOOTER"/>
    <n v="2024"/>
    <s v="JG5LR3804727"/>
    <s v="MD626EG5XR3L15978"/>
    <n v="6103033353"/>
    <s v="NO"/>
    <n v="84446"/>
    <n v="0"/>
    <d v="2024-12-04T00:00:00"/>
    <d v="2025-12-03T00:00:00"/>
    <d v="2029-12-03T00:00:00"/>
    <n v="0"/>
    <n v="904"/>
    <n v="4126"/>
    <n v="5030"/>
    <n v="5935.4"/>
    <s v="NET"/>
    <m/>
    <m/>
    <m/>
    <m/>
    <n v="0"/>
    <m/>
    <n v="0"/>
    <m/>
    <m/>
    <m/>
    <s v="ONLINE KOTAK"/>
    <s v="ONLINE KOTAK"/>
    <s v="ONLINE KOTAK"/>
    <x v="0"/>
    <x v="0"/>
    <x v="2"/>
    <s v="NO SUB RETAILER"/>
    <s v="PAID"/>
    <s v="HIMANSHU"/>
    <s v="DEALER"/>
    <m/>
    <m/>
    <m/>
    <m/>
    <m/>
    <m/>
    <d v="2024-12-04T00:00:00"/>
    <n v="0"/>
    <s v="0-7 DAYS"/>
    <n v="5935.4"/>
    <n v="5935.4"/>
    <m/>
    <m/>
  </r>
  <r>
    <n v="151"/>
    <n v="2024"/>
    <s v="DEC"/>
    <d v="2024-12-04T00:00:00"/>
    <s v="ICICI LOMBARD"/>
    <s v="HEUTE AND MORGEN INSURANCE"/>
    <s v="DB81920"/>
    <s v="PCV(3W)"/>
    <s v="PACKAGE"/>
    <s v="ELECTRIC"/>
    <s v="NEW"/>
    <s v="NO"/>
    <s v="SUSHMITA"/>
    <s v="NA"/>
    <s v="AMBEDKAR NAGAR"/>
    <s v="NEW"/>
    <s v="PIAGGIO"/>
    <s v="APE E CITY FX MAX"/>
    <n v="0"/>
    <s v="PCV"/>
    <n v="2024"/>
    <s v="2410S016324"/>
    <s v="MBX0009TF3K462440"/>
    <s v="3004/371222554/00/000"/>
    <s v="NO"/>
    <n v="359860"/>
    <n v="0"/>
    <d v="2024-12-04T00:00:00"/>
    <d v="2025-12-03T00:00:00"/>
    <d v="2025-12-03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PAID"/>
    <s v="NEHA"/>
    <s v="DEALER"/>
    <m/>
    <m/>
    <m/>
    <m/>
    <m/>
    <m/>
    <d v="2024-12-04T00:00:00"/>
    <n v="0"/>
    <s v="0-7 DAYS"/>
    <n v="8310.74"/>
    <n v="8310.74"/>
    <m/>
    <m/>
  </r>
  <r>
    <n v="152"/>
    <n v="2024"/>
    <s v="DEC"/>
    <d v="2024-12-04T00:00:00"/>
    <s v="ICICI LOMBARD"/>
    <s v="HEUTE AND MORGEN INSURANCE"/>
    <s v="DB81920"/>
    <s v="PCV(3W)"/>
    <s v="PACKAGE"/>
    <s v="ELECTRIC"/>
    <s v="NEW"/>
    <s v="NO"/>
    <s v="AMIT KUMAR TIWARI"/>
    <s v="NA"/>
    <s v="FAIZABAD"/>
    <s v="NEW"/>
    <s v="PIAGGIO"/>
    <s v="APE E CITY FX MAX"/>
    <n v="0"/>
    <s v="PCV"/>
    <n v="2024"/>
    <s v="2409S014451"/>
    <s v="MBX0009TF3K458201"/>
    <s v="3004/371221578/00/000"/>
    <s v="NO"/>
    <n v="359860"/>
    <n v="0"/>
    <d v="2024-12-04T00:00:00"/>
    <d v="2025-12-03T00:00:00"/>
    <d v="2025-12-03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PAID"/>
    <s v="NEHA"/>
    <s v="DEALER"/>
    <m/>
    <m/>
    <m/>
    <m/>
    <m/>
    <m/>
    <d v="2024-12-04T00:00:00"/>
    <n v="0"/>
    <s v="0-7 DAYS"/>
    <n v="8310.74"/>
    <n v="8310.74"/>
    <m/>
    <m/>
  </r>
  <r>
    <n v="153"/>
    <n v="2024"/>
    <s v="DEC"/>
    <d v="2024-12-04T00:00:00"/>
    <s v="ROYAL SUNDARAM"/>
    <s v="HEUTE AND MORGEN INSURANCE"/>
    <s v="BR500293"/>
    <s v="PCV(3W)"/>
    <s v="PACKAGE"/>
    <s v="CNG"/>
    <s v="NEW"/>
    <s v="NO"/>
    <s v="Mr.RAKESH"/>
    <s v="NA"/>
    <s v="BAREILLY"/>
    <s v="NEW"/>
    <s v="BAJAJ AUTO LTD"/>
    <s v="MAXIMA XWIDE CNG ECO"/>
    <n v="0"/>
    <s v="PCV"/>
    <n v="2024"/>
    <s v="AZXWRH70130"/>
    <s v="MD2B18BX5RWH26961"/>
    <s v="VPV0604277000100"/>
    <s v="NO"/>
    <n v="280574"/>
    <n v="0"/>
    <d v="2024-12-04T00:00:00"/>
    <d v="2025-12-03T00:00:00"/>
    <d v="2025-12-03T00:00:00"/>
    <n v="0"/>
    <n v="2143"/>
    <n v="8466"/>
    <n v="10609"/>
    <n v="12518.619999999999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4T00:00:00"/>
    <n v="0"/>
    <s v="0-7 DAYS"/>
    <n v="12518.619999999999"/>
    <n v="12518.619999999999"/>
    <m/>
    <m/>
  </r>
  <r>
    <n v="154"/>
    <n v="2024"/>
    <s v="DEC"/>
    <d v="2024-12-04T00:00:00"/>
    <s v="SBI GENERAL"/>
    <s v="HEUTE AND MORGEN INSURANCE"/>
    <s v="0065864"/>
    <s v="GCV(3W)"/>
    <s v="PACKAGE"/>
    <s v="DIESEL"/>
    <s v="NEW"/>
    <s v="NO"/>
    <s v="AMIT PRADEEP"/>
    <s v="NA"/>
    <s v="VARANASI"/>
    <s v="NEW"/>
    <s v="Atul Auto"/>
    <s v="Atul Auto"/>
    <n v="995"/>
    <s v="GCV"/>
    <n v="2024"/>
    <s v="A4G1747444"/>
    <s v="MCG76AADJG2418516"/>
    <s v="POCMVGC0100079349"/>
    <s v="NO"/>
    <n v="300000"/>
    <n v="0"/>
    <d v="2024-12-04T00:00:00"/>
    <d v="2025-12-03T00:00:00"/>
    <d v="2025-12-03T00:00:00"/>
    <n v="0"/>
    <n v="1309"/>
    <n v="4542"/>
    <n v="5851"/>
    <n v="6635"/>
    <s v="NET"/>
    <m/>
    <m/>
    <m/>
    <m/>
    <n v="0"/>
    <m/>
    <n v="0"/>
    <m/>
    <m/>
    <m/>
    <s v="CST LINK"/>
    <s v="CST LINK"/>
    <s v="CST LINK"/>
    <x v="0"/>
    <x v="8"/>
    <x v="32"/>
    <s v="NO SUB RETAILER"/>
    <s v="PAID"/>
    <s v="HIMANSHU"/>
    <s v="DEALER"/>
    <m/>
    <m/>
    <m/>
    <m/>
    <m/>
    <m/>
    <d v="2024-12-04T00:00:00"/>
    <n v="0"/>
    <s v="0-7 DAYS"/>
    <n v="6635"/>
    <n v="6635"/>
    <m/>
    <m/>
  </r>
  <r>
    <n v="155"/>
    <n v="2024"/>
    <s v="DEC"/>
    <d v="2024-12-04T00:00:00"/>
    <s v="ICICI LOMBARD"/>
    <s v="HEUTE AND MORGEN INSURANCE"/>
    <s v="DB81920"/>
    <s v="TRACTOR"/>
    <s v="PACKAGE"/>
    <s v="DIESEL"/>
    <s v="NEW"/>
    <s v="NO"/>
    <s v="MR DINESH KUMAR"/>
    <s v="NA"/>
    <s v="SULTANPUR"/>
    <s v="NEW"/>
    <s v="SONALIKA"/>
    <s v="DI 35 POWER PLUS"/>
    <n v="0"/>
    <s v="AGRICULTURE"/>
    <n v="2024"/>
    <s v="3105ELU44H1475912F20"/>
    <s v="JZCDP1492010S3"/>
    <s v="3008/371184231/00/000"/>
    <s v="NO"/>
    <n v="750500"/>
    <n v="0"/>
    <d v="2024-12-04T00:00:00"/>
    <d v="2025-12-03T00:00:00"/>
    <d v="2025-12-03T00:00:00"/>
    <n v="0"/>
    <n v="1875"/>
    <n v="7916"/>
    <n v="9791"/>
    <n v="11553.38"/>
    <s v="NET"/>
    <m/>
    <m/>
    <m/>
    <n v="0.32"/>
    <n v="3133.12"/>
    <m/>
    <n v="0"/>
    <m/>
    <m/>
    <m/>
    <s v="ONLINE KOTAK"/>
    <s v="ONLINE KOTAK"/>
    <s v="ONLINE KOTAK"/>
    <x v="0"/>
    <x v="1"/>
    <x v="48"/>
    <s v="NO SUB RETAILER"/>
    <s v="CUT AND PAID"/>
    <s v="HIMANSHU"/>
    <s v="DEALER"/>
    <m/>
    <m/>
    <m/>
    <m/>
    <m/>
    <m/>
    <d v="2024-12-04T00:00:00"/>
    <n v="0"/>
    <s v="0-7 DAYS"/>
    <n v="8420.2599999999984"/>
    <n v="11553.38"/>
    <s v="CNP"/>
    <m/>
  </r>
  <r>
    <n v="156"/>
    <n v="2024"/>
    <s v="DEC"/>
    <d v="2024-12-04T00:00:00"/>
    <s v="ICICI LOMBARD"/>
    <s v="HEUTE AND MORGEN INSURANCE"/>
    <s v="DB81920"/>
    <s v="TRACTOR"/>
    <s v="PACKAGE"/>
    <s v="DIESEL"/>
    <s v="NEW"/>
    <s v="NO"/>
    <s v="KRISHNA SINGH"/>
    <s v="NA"/>
    <s v="LUCKNOW"/>
    <s v="NEW"/>
    <s v="MAHINDRA &amp; MAHINDRA"/>
    <s v="NOVO 605 DI"/>
    <n v="0"/>
    <s v="AGRICULTURE"/>
    <n v="2024"/>
    <s v="NRD5SDE0237"/>
    <s v="MBNWEBD9BRNE02138"/>
    <s v="3008/371205307/00/000"/>
    <s v="NO"/>
    <n v="902500"/>
    <n v="0"/>
    <d v="2024-12-04T00:00:00"/>
    <d v="2025-12-03T00:00:00"/>
    <d v="2025-12-03T00:00:00"/>
    <n v="0"/>
    <n v="3222"/>
    <n v="7916"/>
    <n v="11138"/>
    <n v="13142.84"/>
    <s v="NET"/>
    <m/>
    <m/>
    <m/>
    <n v="0.32"/>
    <n v="3564.16"/>
    <m/>
    <n v="0"/>
    <m/>
    <m/>
    <m/>
    <s v="ONLINE KOTAK"/>
    <s v="ONLINE KOTAK"/>
    <s v="ONLINE KOTAK"/>
    <x v="0"/>
    <x v="8"/>
    <x v="49"/>
    <s v="NO SUB RETAILER"/>
    <s v="CUT AND PAID"/>
    <s v="HIMANSHU"/>
    <s v="DEALER"/>
    <m/>
    <m/>
    <m/>
    <m/>
    <m/>
    <m/>
    <d v="2024-12-04T00:00:00"/>
    <n v="0"/>
    <s v="0-7 DAYS"/>
    <n v="9578.68"/>
    <n v="13142.84"/>
    <s v="CNP"/>
    <m/>
  </r>
  <r>
    <n v="157"/>
    <n v="2024"/>
    <s v="DEC"/>
    <d v="2024-12-04T00:00:00"/>
    <s v="ICICI LOMBARD"/>
    <s v="HEUTE AND MORGEN INSURANCE"/>
    <s v="DB81920"/>
    <s v="PCV(3W)"/>
    <s v="PACKAGE"/>
    <s v="ELECTRIC"/>
    <s v="NEW"/>
    <s v="NO"/>
    <s v="RAJESH YADAV"/>
    <s v="NA"/>
    <s v="LUCKNOW"/>
    <s v="NEW"/>
    <s v="BAJAJ AUTO LTD"/>
    <s v="RE E TEC 9.0"/>
    <n v="0"/>
    <s v="PCV"/>
    <n v="2024"/>
    <s v="E30WRH50492"/>
    <s v="MD2B94305RWH68033"/>
    <s v="3004/371214022/00/000"/>
    <s v="NO"/>
    <n v="312375"/>
    <n v="0"/>
    <d v="2024-12-04T00:00:00"/>
    <d v="2025-12-03T00:00:00"/>
    <d v="2025-12-03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4930.7400000000007"/>
    <n v="8432.2800000000007"/>
    <s v="CNP"/>
    <m/>
  </r>
  <r>
    <n v="158"/>
    <n v="2024"/>
    <s v="DEC"/>
    <d v="2024-12-04T00:00:00"/>
    <s v="ICICI LOMBARD"/>
    <s v="HEUTE AND MORGEN INSURANCE"/>
    <s v="DB81920"/>
    <s v="PCV(3W)"/>
    <s v="PACKAGE"/>
    <s v="ELECTRIC"/>
    <s v="NEW"/>
    <s v="NO"/>
    <s v="MR RAHUL BALMIKI"/>
    <s v="NA"/>
    <s v="LUCKNOW"/>
    <s v="NEW"/>
    <s v="BAJAJ AUTO LTD"/>
    <s v="RE E TEC 9.0"/>
    <n v="0"/>
    <s v="PCV"/>
    <n v="2024"/>
    <s v="E30WRH49842"/>
    <s v="MD2B94309RWH67399"/>
    <s v="3004/371199390/00/000"/>
    <s v="NO"/>
    <n v="312375"/>
    <n v="0"/>
    <d v="2024-12-04T00:00:00"/>
    <d v="2025-12-03T00:00:00"/>
    <d v="2025-12-03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4930.7400000000007"/>
    <n v="8432.2800000000007"/>
    <s v="CNP"/>
    <m/>
  </r>
  <r>
    <n v="159"/>
    <n v="2024"/>
    <s v="DEC"/>
    <d v="2024-12-04T00:00:00"/>
    <s v="ICICI LOMBARD"/>
    <s v="HEUTE AND MORGEN INSURANCE"/>
    <s v="DB81920"/>
    <s v="PCV(3W)"/>
    <s v="PACKAGE"/>
    <s v="ELECTRIC"/>
    <s v="NEW"/>
    <s v="NO"/>
    <s v="SANJAY SHARMA"/>
    <s v="NA"/>
    <s v="LUCKNOW"/>
    <s v="NEW"/>
    <s v="BAJAJ AUTO LTD"/>
    <s v="RE E TEC 9.0"/>
    <n v="0"/>
    <s v="PCV"/>
    <n v="2024"/>
    <s v="E30WRH49694"/>
    <s v="MD2B94302RWH67339"/>
    <s v="3004/371200146/00/000"/>
    <s v="NO"/>
    <n v="312375"/>
    <n v="0"/>
    <d v="2024-12-04T00:00:00"/>
    <d v="2025-12-03T00:00:00"/>
    <d v="2025-12-03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4930.7400000000007"/>
    <n v="8432.2800000000007"/>
    <s v="CNP"/>
    <m/>
  </r>
  <r>
    <n v="160"/>
    <n v="2024"/>
    <s v="DEC"/>
    <d v="2024-12-04T00:00:00"/>
    <s v="ICICI LOMBARD"/>
    <s v="HEUTE AND MORGEN INSURANCE"/>
    <s v="DB81920"/>
    <s v="PCV(3W)"/>
    <s v="PACKAGE"/>
    <s v="ELECTRIC"/>
    <s v="NEW"/>
    <s v="NO"/>
    <s v="SHIVAM KASHYAP"/>
    <s v="NA"/>
    <s v="LUCKNOW"/>
    <s v="NEW"/>
    <s v="BAJAJ AUTO LTD"/>
    <s v="RE E TEC 9.0"/>
    <n v="0"/>
    <s v="PCV"/>
    <n v="2024"/>
    <s v="E30WRH49833"/>
    <s v="MD2B94302RWH67390"/>
    <s v="3004/371199482/00/000"/>
    <s v="NO"/>
    <n v="312375"/>
    <n v="0"/>
    <d v="2024-12-04T00:00:00"/>
    <d v="2025-12-03T00:00:00"/>
    <d v="2025-12-03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4930.7400000000007"/>
    <n v="8432.2800000000007"/>
    <s v="CNP"/>
    <m/>
  </r>
  <r>
    <n v="161"/>
    <n v="2024"/>
    <s v="DEC"/>
    <d v="2024-12-04T00:00:00"/>
    <s v="SBI GENERAL"/>
    <s v="HEUTE AND MORGEN INSURANCE"/>
    <s v="0065864"/>
    <s v="PCV(3W)"/>
    <s v="PACKAGE"/>
    <s v="CNG"/>
    <s v="NEW"/>
    <s v="NO"/>
    <s v="NAUSHAD ALI"/>
    <s v="NA"/>
    <s v="UNNAO"/>
    <s v="NEW"/>
    <s v="BAJAJ AUTO LTD"/>
    <s v="RE Compact - CNG"/>
    <n v="0"/>
    <s v="PCV"/>
    <n v="2024"/>
    <s v="AZXWRH69312"/>
    <s v="MD2B47AX3RWH60433"/>
    <s v="POCMVPC0100148382"/>
    <s v="NO"/>
    <n v="224377"/>
    <n v="0"/>
    <d v="2024-12-04T00:00:00"/>
    <d v="2025-12-03T00:00:00"/>
    <d v="2025-12-03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4T00:00:00"/>
    <n v="0"/>
    <s v="0-7 DAYS"/>
    <n v="5159.49"/>
    <n v="7706.58"/>
    <s v="CNP"/>
    <m/>
  </r>
  <r>
    <n v="162"/>
    <n v="2024"/>
    <s v="DEC"/>
    <d v="2024-12-04T00:00:00"/>
    <s v="ASSURE"/>
    <s v="NA"/>
    <s v="NA"/>
    <s v="RSA"/>
    <s v="PACKAGE"/>
    <s v="NA"/>
    <s v="NEW"/>
    <s v="NO"/>
    <s v="RAJESH YADAV"/>
    <s v="NA"/>
    <s v="LUCKNOW"/>
    <s v="NA"/>
    <s v="NA"/>
    <s v="NA"/>
    <s v="NA"/>
    <s v="NA"/>
    <s v="NA"/>
    <s v="NA"/>
    <s v="NA"/>
    <s v="ABS041223353"/>
    <s v="NO"/>
    <s v="NO IDV"/>
    <n v="0"/>
    <d v="2024-12-04T00:00:00"/>
    <d v="2025-12-03T00:00:00"/>
    <d v="2025-12-03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517.99819999999954"/>
    <n v="3149.9981999999995"/>
    <s v="CNP"/>
    <m/>
  </r>
  <r>
    <n v="163"/>
    <n v="2024"/>
    <s v="DEC"/>
    <d v="2024-12-04T00:00:00"/>
    <s v="ASSURE"/>
    <s v="NA"/>
    <s v="NA"/>
    <s v="RSA"/>
    <s v="PACKAGE"/>
    <s v="NA"/>
    <s v="NEW"/>
    <s v="NO"/>
    <s v="MR RAHUL BALMIKI"/>
    <s v="NA"/>
    <s v="LUCKNOW"/>
    <s v="NA"/>
    <s v="NA"/>
    <s v="NA"/>
    <s v="NA"/>
    <s v="NA"/>
    <s v="NA"/>
    <s v="NA"/>
    <s v="NA"/>
    <s v="ABS041223346"/>
    <s v="NO"/>
    <s v="NO IDV"/>
    <n v="0"/>
    <d v="2024-12-04T00:00:00"/>
    <d v="2025-12-03T00:00:00"/>
    <d v="2025-12-03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517.99819999999954"/>
    <n v="3149.9981999999995"/>
    <s v="CNP"/>
    <m/>
  </r>
  <r>
    <n v="164"/>
    <n v="2024"/>
    <s v="DEC"/>
    <d v="2024-12-04T00:00:00"/>
    <s v="ASSURE"/>
    <s v="NA"/>
    <s v="NA"/>
    <s v="RSA"/>
    <s v="PACKAGE"/>
    <s v="NA"/>
    <s v="NEW"/>
    <s v="NO"/>
    <s v="SANJAY SHARMA"/>
    <s v="NA"/>
    <s v="LUCKNOW"/>
    <s v="NA"/>
    <s v="NA"/>
    <s v="NA"/>
    <s v="NA"/>
    <s v="NA"/>
    <s v="NA"/>
    <s v="NA"/>
    <s v="NA"/>
    <s v="ABS041223347"/>
    <s v="NO"/>
    <s v="NO IDV"/>
    <n v="0"/>
    <d v="2024-12-04T00:00:00"/>
    <d v="2025-12-03T00:00:00"/>
    <d v="2025-12-03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517.99819999999954"/>
    <n v="3149.9981999999995"/>
    <s v="CNP"/>
    <m/>
  </r>
  <r>
    <n v="165"/>
    <n v="2024"/>
    <s v="DEC"/>
    <d v="2024-12-04T00:00:00"/>
    <s v="ASSURE"/>
    <s v="NA"/>
    <s v="NA"/>
    <s v="RSA"/>
    <s v="PACKAGE"/>
    <s v="NA"/>
    <s v="NEW"/>
    <s v="NO"/>
    <s v="SHIVAM KASHYAP"/>
    <s v="NA"/>
    <s v="LUCKNOW"/>
    <s v="NA"/>
    <s v="NA"/>
    <s v="NA"/>
    <s v="NA"/>
    <s v="NA"/>
    <s v="NA"/>
    <s v="NA"/>
    <s v="NA"/>
    <s v="ABS041223345"/>
    <s v="NO"/>
    <s v="NO IDV"/>
    <n v="0"/>
    <d v="2024-12-04T00:00:00"/>
    <d v="2025-12-03T00:00:00"/>
    <d v="2025-12-03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517.99819999999954"/>
    <n v="3149.9981999999995"/>
    <s v="CNP"/>
    <m/>
  </r>
  <r>
    <n v="166"/>
    <n v="2024"/>
    <s v="DEC"/>
    <d v="2024-12-04T00:00:00"/>
    <s v="ASSURE"/>
    <s v="NA"/>
    <s v="NA"/>
    <s v="RSA"/>
    <s v="PACKAGE"/>
    <s v="NA"/>
    <s v="NEW"/>
    <s v="NO"/>
    <s v="NAUSHAD ALI"/>
    <s v="NA"/>
    <s v="UNNAO"/>
    <s v="NA"/>
    <s v="NA"/>
    <s v="NA"/>
    <s v="NA"/>
    <s v="NA"/>
    <s v="NA"/>
    <s v="NA"/>
    <s v="NA"/>
    <s v="ABS041223342"/>
    <s v="NO"/>
    <s v="NO IDV"/>
    <n v="0"/>
    <d v="2024-12-04T00:00:00"/>
    <d v="2025-12-03T00:00:00"/>
    <d v="2025-12-03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4T00:00:00"/>
    <n v="0"/>
    <s v="0-7 DAYS"/>
    <n v="790.00199999999995"/>
    <n v="3875.002"/>
    <s v="CNP"/>
    <m/>
  </r>
  <r>
    <n v="167"/>
    <n v="2024"/>
    <s v="DEC"/>
    <d v="2024-12-04T00:00:00"/>
    <s v="ICICI LOMBARD"/>
    <s v="HEUTE AND MORGEN INSURANCE"/>
    <s v="DB81920"/>
    <s v="PCV(3W)"/>
    <s v="PACKAGE"/>
    <s v="ELECTRIC"/>
    <s v="NEW"/>
    <s v="NO"/>
    <s v="MR RAM PAL"/>
    <s v="NA"/>
    <s v="RAEBARELI"/>
    <s v="NEW"/>
    <s v="BAJAJ AUTO LTD"/>
    <s v="RE E-TEC 9.0"/>
    <n v="0"/>
    <s v="PCV"/>
    <n v="2024"/>
    <s v="E30WRF35317"/>
    <s v="MD2B94307RWF54502"/>
    <s v="3004/371220138/00/000"/>
    <s v="NO"/>
    <n v="357478"/>
    <n v="0"/>
    <d v="2024-12-04T00:00:00"/>
    <d v="2025-12-03T00:00:00"/>
    <d v="2025-12-03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4T00:00:00"/>
    <n v="0"/>
    <s v="0-7 DAYS"/>
    <n v="8289.5"/>
    <n v="8289.5"/>
    <m/>
    <m/>
  </r>
  <r>
    <n v="168"/>
    <n v="2024"/>
    <s v="DEC"/>
    <d v="2024-12-04T00:00:00"/>
    <s v="ASSURE"/>
    <s v="NA"/>
    <s v="NA"/>
    <s v="RSA"/>
    <s v="PACKAGE"/>
    <s v="NA"/>
    <s v="NEW"/>
    <s v="NO"/>
    <s v="MR RAM PAL"/>
    <s v="NA"/>
    <s v="RAEBARELI"/>
    <s v="NA"/>
    <s v="NA"/>
    <s v="NA"/>
    <s v="NA"/>
    <s v="NA"/>
    <s v="NA"/>
    <s v="NA"/>
    <s v="NA"/>
    <s v="ABS041223355"/>
    <s v="NO"/>
    <s v="NO IDV"/>
    <n v="0"/>
    <d v="2024-12-04T00:00:00"/>
    <d v="2025-12-03T00:00:00"/>
    <d v="2025-12-03T00:00:00"/>
    <n v="0"/>
    <n v="2720.34"/>
    <n v="0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4T00:00:00"/>
    <n v="0"/>
    <s v="0-7 DAYS"/>
    <n v="3210.0012000000002"/>
    <n v="3210.0012000000002"/>
    <m/>
    <m/>
  </r>
  <r>
    <n v="169"/>
    <n v="2024"/>
    <s v="DEC"/>
    <d v="2024-12-04T00:00:00"/>
    <s v="GO DIGIT"/>
    <s v="HEUTE AND MORGEN INSURANCE"/>
    <n v="1075248"/>
    <s v="TRACTOR"/>
    <s v="PACKAGE"/>
    <s v="DIESEL"/>
    <s v="NEW"/>
    <s v="NO"/>
    <s v="RAM PRAKASH"/>
    <s v="NA"/>
    <s v="UNNAO"/>
    <s v="NEW"/>
    <s v="International Tractors Ltd"/>
    <s v="SONALIKA DI 734"/>
    <n v="0"/>
    <s v="AGRICULTURE"/>
    <n v="2024"/>
    <s v="3100NS44G1458353F31"/>
    <s v="EUHSP1474535SM"/>
    <s v="D177144948"/>
    <s v="NO"/>
    <n v="570000"/>
    <n v="0"/>
    <d v="2024-12-04T00:00:00"/>
    <d v="2025-12-03T00:00:00"/>
    <d v="2025-12-03T00:00:00"/>
    <n v="0"/>
    <n v="1178"/>
    <n v="7647"/>
    <n v="8825"/>
    <n v="10413.5"/>
    <s v="NET"/>
    <m/>
    <m/>
    <m/>
    <m/>
    <n v="0"/>
    <m/>
    <n v="0"/>
    <m/>
    <m/>
    <m/>
    <s v="CST LINK"/>
    <s v="CST LINK"/>
    <s v="CST LINK"/>
    <x v="2"/>
    <x v="12"/>
    <x v="37"/>
    <s v="NO SUB RETAILER"/>
    <s v="PAID"/>
    <s v="RITU"/>
    <s v="DEALER"/>
    <m/>
    <m/>
    <m/>
    <m/>
    <m/>
    <m/>
    <d v="2024-12-04T00:00:00"/>
    <n v="0"/>
    <s v="0-7 DAYS"/>
    <n v="10413.5"/>
    <n v="10413.5"/>
    <m/>
    <m/>
  </r>
  <r>
    <n v="170"/>
    <n v="2024"/>
    <s v="DEC"/>
    <d v="2024-12-04T00:00:00"/>
    <s v="GO DIGIT"/>
    <s v="HEUTE AND MORGEN INSURANCE"/>
    <n v="1075248"/>
    <s v="PVT CAR"/>
    <s v="PACKAGE"/>
    <s v="DIESEL"/>
    <s v="ROLL OVER"/>
    <s v="NO"/>
    <s v="FARAN QADEER"/>
    <s v="NA"/>
    <s v="LUCKNOW"/>
    <s v="UP32LD7861"/>
    <s v="HONDA"/>
    <s v="AMAZE 1.5 S MT"/>
    <n v="1498"/>
    <s v="SEDAN"/>
    <n v="2019"/>
    <s v="N15A11823729"/>
    <s v="MAKDF652CK4007604"/>
    <s v="D177123467"/>
    <s v="NO"/>
    <n v="445500"/>
    <n v="0"/>
    <d v="2024-12-06T00:00:00"/>
    <d v="2025-12-05T00:00:00"/>
    <d v="2025-12-05T00:00:00"/>
    <n v="0"/>
    <n v="10848"/>
    <n v="3796"/>
    <n v="14644"/>
    <n v="17279.919999999998"/>
    <s v="OD"/>
    <m/>
    <m/>
    <m/>
    <m/>
    <n v="0"/>
    <m/>
    <n v="0"/>
    <m/>
    <m/>
    <m/>
    <s v="CST LINK"/>
    <s v="CST LINK"/>
    <s v="CST LINK"/>
    <x v="1"/>
    <x v="15"/>
    <x v="6"/>
    <s v="NO SUB RETAILER"/>
    <s v="PAID"/>
    <s v="RITU"/>
    <s v="NA"/>
    <m/>
    <m/>
    <m/>
    <m/>
    <m/>
    <m/>
    <d v="2024-12-04T00:00:00"/>
    <n v="0"/>
    <s v="0-7 DAYS"/>
    <n v="17279.919999999998"/>
    <n v="17279.919999999998"/>
    <m/>
    <m/>
  </r>
  <r>
    <n v="171"/>
    <n v="2024"/>
    <s v="DEC"/>
    <d v="2024-12-04T00:00:00"/>
    <s v="SHRIRAM"/>
    <s v="PRIYANKA SHUKLA"/>
    <s v="PSN000039039"/>
    <s v="TRACTOR"/>
    <s v="TP ONLY"/>
    <s v="DIESEL"/>
    <s v="ROLL OVER"/>
    <s v="NO"/>
    <s v="MRS. BRAHMAWATI"/>
    <s v="NA"/>
    <s v="LUCKNOW"/>
    <s v="UP32KS9154"/>
    <s v="MAHINDRA &amp; MAHINDRA"/>
    <s v="SWARAJ 744 FE"/>
    <n v="0"/>
    <s v="AGRICULTURE"/>
    <n v="2019"/>
    <s v="43.3009/SZH23377"/>
    <s v="WZCH45922903201"/>
    <s v="108041/31/25/003413"/>
    <s v="NO"/>
    <s v="NO IDV"/>
    <n v="0"/>
    <d v="2024-12-06T00:00:00"/>
    <d v="2025-12-05T00:00:00"/>
    <d v="2025-12-05T00:00:00"/>
    <n v="0"/>
    <n v="0"/>
    <n v="7317"/>
    <n v="7317"/>
    <n v="8634.06"/>
    <s v="NET"/>
    <m/>
    <m/>
    <m/>
    <n v="0.1"/>
    <n v="731.7"/>
    <m/>
    <n v="0"/>
    <m/>
    <m/>
    <m/>
    <s v="ONLINE KOTAK"/>
    <s v="ONLINE KOTAK"/>
    <s v="ONLINE KOTAK"/>
    <x v="0"/>
    <x v="4"/>
    <x v="50"/>
    <s v="NO SUB RETAILER"/>
    <s v="CUT AND PAID"/>
    <s v="NEHA"/>
    <s v="AGENT"/>
    <m/>
    <m/>
    <m/>
    <m/>
    <m/>
    <m/>
    <d v="2024-12-04T00:00:00"/>
    <n v="0"/>
    <s v="0-7 DAYS"/>
    <n v="7902.36"/>
    <n v="8634.06"/>
    <s v="CNP"/>
    <m/>
  </r>
  <r>
    <n v="172"/>
    <n v="2024"/>
    <s v="DEC"/>
    <d v="2024-12-04T00:00:00"/>
    <s v="GO DIGIT"/>
    <s v="HEUTE AND MORGEN INSURANCE"/>
    <n v="1075248"/>
    <s v="PVT CAR"/>
    <s v="PACKAGE"/>
    <s v="PETROL"/>
    <s v="ROLL OVER"/>
    <s v="NO"/>
    <s v="DILEEP KUMAR"/>
    <s v="NA"/>
    <s v="LUCKNOW"/>
    <s v="UP32MM5662"/>
    <s v="MARUTI SUZUKI"/>
    <s v="DZIRE ZXI"/>
    <n v="1197"/>
    <s v="SEDAN"/>
    <n v="2021"/>
    <s v="K12NP1132650"/>
    <s v="MBHCZFB3SML167703"/>
    <s v="D176992531"/>
    <s v="NO"/>
    <n v="617760"/>
    <n v="0.25"/>
    <d v="2024-12-06T00:00:00"/>
    <d v="2025-12-05T00:00:00"/>
    <d v="2025-12-05T00:00:00"/>
    <n v="0"/>
    <n v="9162"/>
    <n v="3796"/>
    <n v="12958"/>
    <n v="15290.44"/>
    <s v="OD"/>
    <m/>
    <m/>
    <m/>
    <s v="AMT"/>
    <n v="290"/>
    <m/>
    <n v="0"/>
    <m/>
    <m/>
    <m/>
    <s v="CST LINK"/>
    <s v="CST LINK"/>
    <s v="CST LINK"/>
    <x v="5"/>
    <x v="16"/>
    <x v="51"/>
    <s v="NO SUB RETAILER"/>
    <s v="CUT AND PAID"/>
    <s v="NEETU"/>
    <s v="NA"/>
    <m/>
    <m/>
    <m/>
    <m/>
    <m/>
    <m/>
    <d v="2024-12-04T00:00:00"/>
    <n v="0"/>
    <s v="0-7 DAYS"/>
    <n v="15000.44"/>
    <n v="15290.44"/>
    <m/>
    <m/>
  </r>
  <r>
    <n v="173"/>
    <n v="2024"/>
    <s v="DEC"/>
    <d v="2024-12-04T00:00:00"/>
    <s v="ICICI LOMBARD"/>
    <s v="HEUTE AND MORGEN INSURANCE"/>
    <s v="DB81920"/>
    <s v="TW"/>
    <s v="PACKAGE(OD)"/>
    <s v="PETROL"/>
    <s v="ROLL OVER"/>
    <s v="NO"/>
    <s v="RAMSUNDAR"/>
    <s v="NA"/>
    <s v="RAEBARELI"/>
    <s v="UP83BP2531"/>
    <s v="TVS"/>
    <s v="XL 100"/>
    <n v="100"/>
    <s v="SCOOTER"/>
    <n v="2023"/>
    <s v="BP2GP2X03489"/>
    <s v="MD621BP22P3G04145"/>
    <s v="3005/O/371061232/00/000"/>
    <s v="NO"/>
    <n v="48200"/>
    <n v="0.2"/>
    <d v="2024-12-03T00:00:00"/>
    <d v="2025-12-02T00:00:00"/>
    <d v="2025-12-02T00:00:00"/>
    <n v="0"/>
    <n v="890"/>
    <n v="0"/>
    <n v="890"/>
    <n v="1050.2"/>
    <s v="NET"/>
    <m/>
    <m/>
    <m/>
    <m/>
    <n v="0"/>
    <m/>
    <n v="0"/>
    <m/>
    <m/>
    <m/>
    <s v="CST LINK"/>
    <s v="CST LINK"/>
    <s v="CST LINK"/>
    <x v="5"/>
    <x v="17"/>
    <x v="52"/>
    <s v="NO SUB RETAILER"/>
    <s v="PAID"/>
    <s v="KRISHNA"/>
    <s v="NA"/>
    <m/>
    <m/>
    <m/>
    <m/>
    <m/>
    <m/>
    <d v="2024-12-04T00:00:00"/>
    <n v="0"/>
    <s v="0-7 DAYS"/>
    <n v="1050.2"/>
    <n v="1050.2"/>
    <m/>
    <m/>
  </r>
  <r>
    <n v="174"/>
    <n v="2024"/>
    <s v="DEC"/>
    <d v="2024-12-04T00:00:00"/>
    <s v="NEW INDIA"/>
    <s v="BRISK ASSIST PRIVATE LIMITED"/>
    <s v="NA"/>
    <s v="CPA"/>
    <s v="PACKAGE"/>
    <s v="NA"/>
    <s v="ROLL OVER"/>
    <s v="NO"/>
    <s v="RAMSUNDAR"/>
    <s v="NA"/>
    <s v="RAEBARELI"/>
    <s v="NA"/>
    <s v="NA"/>
    <s v="NA"/>
    <s v="NA"/>
    <s v="NA"/>
    <s v="NA"/>
    <s v="NA"/>
    <s v="NA"/>
    <s v="TW02122400000202"/>
    <s v="NO"/>
    <s v="NO IDV"/>
    <n v="0"/>
    <d v="2024-12-03T00:00:00"/>
    <d v="2025-12-02T00:00:00"/>
    <d v="2025-12-02T00:00:00"/>
    <n v="0"/>
    <n v="127"/>
    <n v="0"/>
    <n v="127"/>
    <n v="149.86000000000001"/>
    <s v="NET"/>
    <m/>
    <m/>
    <m/>
    <m/>
    <n v="0"/>
    <m/>
    <n v="0"/>
    <m/>
    <m/>
    <m/>
    <s v="CST LINK"/>
    <s v="CST LINK"/>
    <s v="CST LINK"/>
    <x v="5"/>
    <x v="17"/>
    <x v="52"/>
    <s v="NO SUB RETAILER"/>
    <s v="PAID"/>
    <s v="KRISHNA"/>
    <s v="NA"/>
    <m/>
    <m/>
    <m/>
    <m/>
    <m/>
    <m/>
    <d v="2024-12-04T00:00:00"/>
    <n v="0"/>
    <s v="0-7 DAYS"/>
    <n v="149.86000000000001"/>
    <n v="149.86000000000001"/>
    <m/>
    <m/>
  </r>
  <r>
    <n v="175"/>
    <n v="2024"/>
    <s v="DEC"/>
    <d v="2024-12-04T00:00:00"/>
    <s v="ASSURE"/>
    <s v="NA"/>
    <s v="NA"/>
    <s v="RSA"/>
    <s v="PACKAGE"/>
    <s v="NA"/>
    <s v="ROLL OVER"/>
    <s v="NO"/>
    <s v="RAMSUNDAR"/>
    <s v="NA"/>
    <s v="RAEBARELI"/>
    <s v="NA"/>
    <s v="NA"/>
    <s v="NA"/>
    <s v="NA"/>
    <s v="NA"/>
    <s v="NA"/>
    <s v="NA"/>
    <s v="NA"/>
    <s v="ABS021223286"/>
    <s v="NO"/>
    <s v="NO IDV"/>
    <n v="0"/>
    <d v="2024-12-03T00:00:00"/>
    <d v="2025-12-02T00:00:00"/>
    <d v="2025-12-02T00:00:00"/>
    <n v="0"/>
    <n v="253.39"/>
    <n v="0"/>
    <n v="253.39"/>
    <n v="299.00020000000001"/>
    <s v="NET"/>
    <m/>
    <m/>
    <m/>
    <m/>
    <n v="0"/>
    <m/>
    <n v="0"/>
    <m/>
    <m/>
    <m/>
    <s v="CST LINK"/>
    <s v="CST LINK"/>
    <s v="CST LINK"/>
    <x v="5"/>
    <x v="17"/>
    <x v="52"/>
    <s v="NO SUB RETAILER"/>
    <s v="PAID"/>
    <s v="KRISHNA"/>
    <s v="NA"/>
    <m/>
    <m/>
    <m/>
    <m/>
    <m/>
    <m/>
    <d v="2024-12-04T00:00:00"/>
    <n v="0"/>
    <s v="0-7 DAYS"/>
    <n v="299.00020000000001"/>
    <n v="299.00020000000001"/>
    <m/>
    <m/>
  </r>
  <r>
    <n v="176"/>
    <n v="2024"/>
    <s v="DEC"/>
    <d v="2024-12-04T00:00:00"/>
    <s v="TATA AIG"/>
    <s v="HEUTE AND MORGEN INSURANCE"/>
    <n v="737"/>
    <s v="PCV(3W)"/>
    <s v="PACKAGE"/>
    <s v="ELECTRIC"/>
    <s v="ROLL OVER"/>
    <s v="NO"/>
    <s v="Mr BASANT KUMAR PRASAD"/>
    <n v="8853777556"/>
    <s v="LUCKNOW"/>
    <s v="UP32VN0512"/>
    <s v="PIAGGIO"/>
    <s v="APE E CITY FX"/>
    <n v="0"/>
    <s v="PCV"/>
    <n v="2024"/>
    <s v="2310S019450"/>
    <s v="MBX0009TF2K349295"/>
    <n v="6302414917"/>
    <s v="NO"/>
    <n v="284373"/>
    <n v="0"/>
    <d v="2024-12-05T00:00:00"/>
    <d v="2025-12-04T00:00:00"/>
    <d v="2025-12-04T00:00:00"/>
    <n v="0"/>
    <n v="1596"/>
    <n v="4175"/>
    <n v="5771"/>
    <n v="6809.7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04T00:00:00"/>
    <n v="0"/>
    <s v="0-7 DAYS"/>
    <n v="6809.78"/>
    <n v="6809.78"/>
    <m/>
    <m/>
  </r>
  <r>
    <n v="177"/>
    <n v="2024"/>
    <s v="DEC"/>
    <d v="2024-12-04T00:00:00"/>
    <s v="UNITED INDIA"/>
    <s v="HEUTE AND MORGEN INSURANCE"/>
    <s v="BRC0001035"/>
    <s v="PVT CAR"/>
    <s v="PACKAGE"/>
    <s v="PETROL"/>
    <s v="ROLL OVER"/>
    <s v="NO"/>
    <s v="MR AMIT KUMAR GUPTA"/>
    <n v="8960810221"/>
    <s v="LUCKNOW"/>
    <s v="UP32LW5164"/>
    <s v="HYUNDAI"/>
    <s v="I20 SPORTZ 1.5"/>
    <n v="1493"/>
    <s v="HATCHBACK"/>
    <n v="2020"/>
    <s v="D4FALM115076"/>
    <s v="MALBH514LLM021957"/>
    <s v="0802003124P113879490"/>
    <s v="NO"/>
    <n v="554160"/>
    <n v="0.2"/>
    <d v="2024-12-06T00:00:00"/>
    <d v="2025-12-05T00:00:00"/>
    <d v="2025-12-05T00:00:00"/>
    <n v="0"/>
    <n v="9011"/>
    <n v="3741"/>
    <n v="12752"/>
    <n v="15047.36"/>
    <s v="OD"/>
    <m/>
    <m/>
    <m/>
    <s v="AMT"/>
    <n v="348"/>
    <m/>
    <n v="0"/>
    <m/>
    <m/>
    <m/>
    <s v="CST LINK"/>
    <s v="CST LINK"/>
    <s v="CST LINK"/>
    <x v="5"/>
    <x v="17"/>
    <x v="53"/>
    <s v="NO SUB RETAILER"/>
    <s v="PAID"/>
    <s v="ARADHNA"/>
    <s v="NA"/>
    <m/>
    <m/>
    <m/>
    <m/>
    <m/>
    <m/>
    <d v="2024-12-04T00:00:00"/>
    <n v="0"/>
    <s v="0-7 DAYS"/>
    <n v="14699.36"/>
    <n v="15047.36"/>
    <m/>
    <m/>
  </r>
  <r>
    <n v="178"/>
    <n v="2024"/>
    <s v="DEC"/>
    <d v="2024-12-04T00:00:00"/>
    <s v="ORIENTAL INSURANCE"/>
    <s v="HEUTE AND MORGEN INSURANCE"/>
    <s v="LC0000000661"/>
    <s v="PVT CAR"/>
    <s v="PACKAGE"/>
    <s v="PETROL"/>
    <s v="ROLL OVER"/>
    <s v="NO"/>
    <s v="SATYAM SONI"/>
    <n v="9451101082"/>
    <s v="LUCKNOW"/>
    <s v="UP32MM5529"/>
    <s v="TATA MOTOR"/>
    <s v="TIAGO XT (O) REVOTRON"/>
    <n v="1199"/>
    <s v="HATCHBACK"/>
    <n v="2021"/>
    <s v="REVTRN08NYXKB5407"/>
    <s v="MAT626365MKN78073"/>
    <s v="221113/31/2025/1342"/>
    <s v="NO"/>
    <n v="348327"/>
    <n v="0.25"/>
    <d v="2024-12-08T00:00:00"/>
    <d v="2025-12-07T00:00:00"/>
    <d v="2025-12-07T00:00:00"/>
    <n v="0"/>
    <n v="5638"/>
    <n v="3986"/>
    <n v="9624"/>
    <n v="11356.32"/>
    <s v="OD"/>
    <m/>
    <m/>
    <m/>
    <m/>
    <n v="0"/>
    <m/>
    <n v="0"/>
    <m/>
    <m/>
    <m/>
    <s v="CST LINK"/>
    <s v="CST LINK"/>
    <s v="CST LINK"/>
    <x v="5"/>
    <x v="16"/>
    <x v="54"/>
    <s v="NO SUB RETAILER"/>
    <s v="PAID"/>
    <s v="VARSHA"/>
    <s v="NA"/>
    <m/>
    <m/>
    <m/>
    <m/>
    <m/>
    <m/>
    <d v="2024-12-04T00:00:00"/>
    <n v="0"/>
    <s v="0-7 DAYS"/>
    <n v="11356.32"/>
    <n v="11356.32"/>
    <m/>
    <m/>
  </r>
  <r>
    <n v="179"/>
    <n v="2024"/>
    <s v="DEC"/>
    <d v="2024-12-04T00:00:00"/>
    <s v="HDFC ERGO"/>
    <s v="HEUTE AND MORGEN INSURANCE"/>
    <s v="201556557065"/>
    <s v="PVT CAR"/>
    <s v="PACKAGE(OD)"/>
    <s v="DIESEL"/>
    <s v="ROLL OVER"/>
    <s v="NO"/>
    <s v="M/S M/S SUSHMITA INDANE SERVICE"/>
    <s v="NA"/>
    <s v="LUCKNOW"/>
    <s v="UP32PC2090"/>
    <s v="TOYOTA KIRLOSKAR"/>
    <s v="FORTUNER-SIGMA 4"/>
    <n v="2755"/>
    <s v="SUV"/>
    <n v="2023"/>
    <s v="1GDA765165"/>
    <s v="MBJBA3FSX00848671~1123"/>
    <s v="2302207002737200000"/>
    <s v="NO"/>
    <n v="4085000"/>
    <n v="0"/>
    <d v="2024-12-05T00:00:00"/>
    <d v="2025-12-04T00:00:00"/>
    <d v="2025-12-04T00:00:00"/>
    <n v="0"/>
    <n v="115448"/>
    <n v="0"/>
    <n v="115448"/>
    <n v="136228.64000000001"/>
    <s v="OD"/>
    <m/>
    <m/>
    <m/>
    <s v="AMT"/>
    <n v="4229"/>
    <m/>
    <n v="0"/>
    <m/>
    <m/>
    <m/>
    <s v="CST LINK"/>
    <s v="CST LINK"/>
    <s v="CST LINK"/>
    <x v="5"/>
    <x v="16"/>
    <x v="55"/>
    <s v="NO SUB RETAILER"/>
    <s v="CUT AND PAID"/>
    <s v="PREETI"/>
    <s v="NA"/>
    <m/>
    <m/>
    <m/>
    <m/>
    <m/>
    <m/>
    <d v="2024-12-04T00:00:00"/>
    <n v="0"/>
    <s v="0-7 DAYS"/>
    <n v="131999.64000000001"/>
    <n v="136228.64000000001"/>
    <m/>
    <m/>
  </r>
  <r>
    <n v="180"/>
    <n v="2024"/>
    <s v="DEC"/>
    <d v="2024-12-04T00:00:00"/>
    <s v="GO DIGIT"/>
    <s v="HEUTE AND MORGEN INSURANCE"/>
    <n v="1075248"/>
    <s v="PVT CAR"/>
    <s v="PACKAGE"/>
    <s v="PETROL"/>
    <s v="ROLL OVER"/>
    <s v="NO"/>
    <s v="RAJAT VERMA"/>
    <s v="NA"/>
    <s v="LUCKNOW"/>
    <s v="UP32MP2925"/>
    <s v="HYUNDAI"/>
    <s v="GRAND I10 NIOS 1.2 KAPPA MAGNA AMT"/>
    <n v="1197"/>
    <s v="HATCHBACK"/>
    <n v="2021"/>
    <s v="G4LAMM931651"/>
    <s v="MALB251CLMM250328"/>
    <s v="D177103227"/>
    <s v="NO"/>
    <n v="426391"/>
    <n v="0.35"/>
    <d v="2024-12-06T00:00:00"/>
    <d v="2025-12-05T00:00:00"/>
    <d v="2025-12-05T00:00:00"/>
    <n v="0"/>
    <n v="5055"/>
    <n v="3796"/>
    <n v="8851"/>
    <n v="10444.18"/>
    <s v="OD"/>
    <m/>
    <m/>
    <m/>
    <s v="AMT"/>
    <n v="344"/>
    <m/>
    <n v="0"/>
    <m/>
    <m/>
    <m/>
    <s v="CST LINK"/>
    <s v="CST LINK"/>
    <s v="CST LINK"/>
    <x v="5"/>
    <x v="17"/>
    <x v="56"/>
    <s v="NO SUB RETAILER"/>
    <s v="CUT AND PAID"/>
    <s v="TANYA"/>
    <s v="NA"/>
    <m/>
    <m/>
    <m/>
    <m/>
    <m/>
    <m/>
    <d v="2024-12-04T00:00:00"/>
    <n v="0"/>
    <s v="0-7 DAYS"/>
    <n v="10100.18"/>
    <n v="10444.18"/>
    <m/>
    <m/>
  </r>
  <r>
    <n v="181"/>
    <n v="2024"/>
    <s v="DEC"/>
    <d v="2024-12-04T00:00:00"/>
    <s v="TATA AIG"/>
    <s v="HEUTE AND MORGEN INSURANCE"/>
    <n v="737"/>
    <s v="PVT CAR"/>
    <s v="PACKAGE"/>
    <s v="PETROL"/>
    <s v="ROLL OVER"/>
    <s v="NO"/>
    <s v="DATA TECHNOSYS ENGINEERS PVT L"/>
    <n v="9794352452"/>
    <s v="KARNATAKA"/>
    <s v="KA01ML6227"/>
    <s v="SKODA"/>
    <s v="RAPID 1.6 MPI RAPID ONYX AT"/>
    <n v="1598"/>
    <s v="SEDAN"/>
    <n v="2014"/>
    <s v="CLS311064/NA"/>
    <s v="TMBBDHNAXEG017092"/>
    <n v="6203863680"/>
    <s v="NO"/>
    <n v="390326"/>
    <n v="0.5"/>
    <d v="2024-12-05T00:00:00"/>
    <d v="2025-12-04T00:00:00"/>
    <d v="2025-12-04T00:00:00"/>
    <n v="0"/>
    <n v="804"/>
    <n v="7947"/>
    <n v="8751"/>
    <n v="10326.18"/>
    <s v="OD"/>
    <m/>
    <m/>
    <m/>
    <m/>
    <n v="0"/>
    <m/>
    <n v="0"/>
    <m/>
    <m/>
    <m/>
    <s v="CST LINK"/>
    <s v="CST LINK"/>
    <s v="CST LINK"/>
    <x v="5"/>
    <x v="16"/>
    <x v="57"/>
    <s v="NO SUB RETAILER"/>
    <s v="PAID"/>
    <s v="ARTI"/>
    <s v="NA"/>
    <m/>
    <m/>
    <m/>
    <m/>
    <m/>
    <m/>
    <d v="2024-12-04T00:00:00"/>
    <n v="0"/>
    <s v="0-7 DAYS"/>
    <n v="10326.18"/>
    <n v="10326.18"/>
    <m/>
    <m/>
  </r>
  <r>
    <n v="182"/>
    <n v="2024"/>
    <s v="DEC"/>
    <d v="2024-12-05T00:00:00"/>
    <s v="ROYAL SUNDARAM"/>
    <s v="HEUTE AND MORGEN INSURANCE"/>
    <s v="BR500293"/>
    <s v="PCV"/>
    <s v="TP ONLY"/>
    <s v="PETROL"/>
    <s v="ROLL OVER"/>
    <s v="NO"/>
    <s v="Mrs.RENU DHANUVANSHI"/>
    <s v="NA"/>
    <s v="LUCKNOW"/>
    <s v="UP32HN9465"/>
    <s v="MARUTI SUZUKI"/>
    <s v="OMNI LIMITED EDITION"/>
    <n v="796"/>
    <s v="CAB"/>
    <n v="2017"/>
    <s v="F8BIN4998741"/>
    <s v="MA3EVB11S01780695"/>
    <s v="VVT0150871000101"/>
    <s v="NO"/>
    <s v="NO IDV"/>
    <n v="0"/>
    <d v="2024-12-06T00:00:00"/>
    <d v="2025-12-05T00:00:00"/>
    <d v="2025-12-05T00:00:00"/>
    <n v="0"/>
    <n v="0"/>
    <n v="20592"/>
    <n v="20592"/>
    <n v="24298.560000000001"/>
    <s v="NET"/>
    <m/>
    <m/>
    <m/>
    <m/>
    <n v="0"/>
    <m/>
    <n v="0"/>
    <m/>
    <m/>
    <m/>
    <s v="CST LINK"/>
    <s v="CST LINK"/>
    <s v="CST LINK"/>
    <x v="0"/>
    <x v="2"/>
    <x v="6"/>
    <s v="NO SUB RETAILER"/>
    <s v="PAID"/>
    <s v="RITU"/>
    <s v="NA"/>
    <m/>
    <m/>
    <m/>
    <m/>
    <m/>
    <m/>
    <d v="2024-12-05T00:00:00"/>
    <n v="0"/>
    <s v="0-7 DAYS"/>
    <n v="24298.560000000001"/>
    <n v="24298.560000000001"/>
    <m/>
    <m/>
  </r>
  <r>
    <n v="183"/>
    <n v="2024"/>
    <s v="DEC"/>
    <d v="2024-12-05T00:00:00"/>
    <s v="GO DIGIT"/>
    <s v="HEUTE AND MORGEN INSURANCE"/>
    <n v="1075248"/>
    <s v="GCV(3W)"/>
    <s v="TP ONLY"/>
    <s v="ELECTRIC"/>
    <s v="ROLL OVER"/>
    <s v="NO"/>
    <s v="KARAN EGG STORE"/>
    <s v="NA"/>
    <s v="LUCKNOW"/>
    <s v="UP32PN8693"/>
    <s v="MAHINDRA &amp; MAHINDRA"/>
    <s v="TREO ZOR"/>
    <n v="0"/>
    <s v="PCV"/>
    <n v="2021"/>
    <s v="METMEAD0AMEJ0489"/>
    <s v="MB7C8CLLFMJF47077"/>
    <s v="D177204670"/>
    <s v="NO"/>
    <s v="NO IDV"/>
    <n v="0"/>
    <d v="2024-12-05T00:00:00"/>
    <d v="2025-12-04T00:00:00"/>
    <d v="2025-12-04T00:00:00"/>
    <n v="0"/>
    <n v="0"/>
    <n v="3189"/>
    <n v="3189"/>
    <n v="3574"/>
    <s v="NET"/>
    <m/>
    <m/>
    <m/>
    <m/>
    <n v="0"/>
    <m/>
    <n v="0"/>
    <m/>
    <m/>
    <m/>
    <s v="CST LINK"/>
    <s v="CST LINK"/>
    <s v="CST LINK"/>
    <x v="0"/>
    <x v="6"/>
    <x v="58"/>
    <s v="NO SUB RETAILER"/>
    <s v="PAID"/>
    <s v="RITU"/>
    <s v="AGENT"/>
    <m/>
    <m/>
    <m/>
    <m/>
    <m/>
    <m/>
    <d v="2024-12-05T00:00:00"/>
    <n v="0"/>
    <s v="0-7 DAYS"/>
    <n v="3574"/>
    <n v="3574"/>
    <m/>
    <m/>
  </r>
  <r>
    <n v="184"/>
    <n v="2024"/>
    <s v="DEC"/>
    <d v="2024-12-05T00:00:00"/>
    <s v="ICICI LOMBARD"/>
    <s v="HEUTE AND MORGEN INSURANCE"/>
    <s v="DB81920"/>
    <s v="E-RICKSHAW"/>
    <s v="PACKAGE"/>
    <s v="ELECTRIC"/>
    <s v="NEW"/>
    <s v="NO"/>
    <s v="JITENDRA SINGH"/>
    <s v="NA"/>
    <s v="SULTANPUR"/>
    <s v="NEW"/>
    <s v="BRIGHT AUTOZONE PVT LTD"/>
    <s v="CITY CAB ELECTRIC"/>
    <n v="0"/>
    <s v="PCV"/>
    <n v="2024"/>
    <s v="BRAZC0014102"/>
    <s v="M56BRAZC24H001412"/>
    <s v="3004/371263697/00/000"/>
    <s v="NO"/>
    <n v="123500"/>
    <n v="0"/>
    <d v="2024-12-05T00:00:00"/>
    <d v="2025-12-04T00:00:00"/>
    <d v="2025-12-04T00:00:00"/>
    <n v="0"/>
    <n v="467"/>
    <n v="4537"/>
    <n v="5004"/>
    <n v="5904.72"/>
    <s v="NET"/>
    <m/>
    <m/>
    <m/>
    <n v="0.45"/>
    <n v="2251.8000000000002"/>
    <m/>
    <n v="0"/>
    <m/>
    <m/>
    <m/>
    <s v="ONLINE KOTAK"/>
    <s v="ONLINE KOTAK"/>
    <s v="ONLINE KOTAK"/>
    <x v="0"/>
    <x v="2"/>
    <x v="6"/>
    <s v="NO SUB RETAILER"/>
    <s v="CUT AND PAID"/>
    <s v="RITU"/>
    <s v="NA"/>
    <m/>
    <m/>
    <m/>
    <m/>
    <s v="S ALI CHEQUE BOUNCE CASE"/>
    <m/>
    <d v="2024-12-05T00:00:00"/>
    <n v="0"/>
    <s v="0-7 DAYS"/>
    <n v="3652.92"/>
    <n v="5904.72"/>
    <m/>
    <m/>
  </r>
  <r>
    <n v="185"/>
    <n v="2024"/>
    <s v="DEC"/>
    <d v="2024-12-05T00:00:00"/>
    <s v="SHRIRAM"/>
    <s v="MANITA SINGH"/>
    <s v="PSN000037255"/>
    <s v="E-RICKSHAW"/>
    <s v="PACKAGE"/>
    <s v="ELECTRIC"/>
    <s v="NEW"/>
    <s v="NO"/>
    <s v="MR. KAYYOOM"/>
    <s v="NA"/>
    <s v="LUCKNOW"/>
    <s v="NEW"/>
    <s v="DILLI ELECTRIC AUTO PVT LTD"/>
    <s v="CITY LIFE LI PRIMA"/>
    <n v="0"/>
    <s v="PCV"/>
    <n v="2024"/>
    <s v="V9045"/>
    <s v="M1YDECB11L24K9045"/>
    <s v="108041/31/25/003431"/>
    <s v="NO"/>
    <n v="180500"/>
    <n v="0"/>
    <d v="2024-12-05T00:00:00"/>
    <d v="2025-12-04T00:00:00"/>
    <d v="2025-12-04T00:00:00"/>
    <n v="0"/>
    <n v="689"/>
    <n v="4852"/>
    <n v="5541"/>
    <n v="6538.38"/>
    <s v="NET"/>
    <m/>
    <m/>
    <m/>
    <n v="0.46"/>
    <n v="2548.86"/>
    <m/>
    <n v="0"/>
    <m/>
    <m/>
    <m/>
    <s v="ONLINE KOTAK"/>
    <s v="ONLINE KOTAK"/>
    <s v="ONLINE KOTAK"/>
    <x v="0"/>
    <x v="0"/>
    <x v="9"/>
    <s v="NO SUB RETAILER"/>
    <s v="CUT AND PAID"/>
    <s v="RITU"/>
    <s v="DEALER"/>
    <m/>
    <m/>
    <m/>
    <m/>
    <m/>
    <m/>
    <d v="2024-12-05T00:00:00"/>
    <n v="0"/>
    <s v="0-7 DAYS"/>
    <n v="3989.52"/>
    <n v="6538.38"/>
    <s v="CNP"/>
    <m/>
  </r>
  <r>
    <n v="186"/>
    <n v="2024"/>
    <s v="DEC"/>
    <d v="2024-12-05T00:00:00"/>
    <s v="SHRIRAM"/>
    <s v="MANITA SINGH"/>
    <s v="PSN000037255"/>
    <s v="E-RICKSHAW"/>
    <s v="PACKAGE"/>
    <s v="ELECTRIC"/>
    <s v="NEW"/>
    <s v="NO"/>
    <s v="MR. MITHUN KUMAR"/>
    <s v="NA"/>
    <s v="SITAPUR"/>
    <s v="NEW"/>
    <s v="ENERGY ELECTRIC VEHICLES"/>
    <s v="PREMIUM UDAAN"/>
    <n v="0"/>
    <s v="PCV"/>
    <n v="2024"/>
    <s v="EEV1248M24H0517"/>
    <s v="M5LEVPHR24L001103"/>
    <s v="108041/31/25/003430"/>
    <s v="NO"/>
    <n v="194750"/>
    <n v="0"/>
    <d v="2024-12-05T00:00:00"/>
    <d v="2025-12-04T00:00:00"/>
    <d v="2025-12-04T00:00:00"/>
    <n v="0"/>
    <n v="743"/>
    <n v="4387"/>
    <n v="5130"/>
    <n v="6053.4"/>
    <s v="NET"/>
    <m/>
    <m/>
    <m/>
    <n v="0.45"/>
    <n v="2308.5"/>
    <m/>
    <n v="0"/>
    <m/>
    <m/>
    <m/>
    <s v="ONLINE KOTAK"/>
    <s v="ONLINE KOTAK"/>
    <s v="ONLINE KOTAK"/>
    <x v="0"/>
    <x v="0"/>
    <x v="10"/>
    <s v="NO SUB RETAILER"/>
    <s v="CUT AND PAID"/>
    <s v="RITU"/>
    <s v="DEALER"/>
    <m/>
    <m/>
    <m/>
    <m/>
    <m/>
    <m/>
    <d v="2024-12-05T00:00:00"/>
    <n v="0"/>
    <s v="0-7 DAYS"/>
    <n v="3744.8999999999996"/>
    <n v="6053.4"/>
    <s v="CNP"/>
    <m/>
  </r>
  <r>
    <n v="187"/>
    <n v="2024"/>
    <s v="DEC"/>
    <d v="2024-12-05T00:00:00"/>
    <s v="SHRIRAM"/>
    <s v="MANITA SINGH"/>
    <s v="PSN000037255"/>
    <s v="E-RICKSHAW"/>
    <s v="PACKAGE"/>
    <s v="ELECTRIC"/>
    <s v="NEW"/>
    <s v="NO"/>
    <s v="MR. RAM KISHOR KISHOR"/>
    <s v="NA"/>
    <s v="UNNAO"/>
    <s v="NEW"/>
    <s v="HIM TEKNOFORGE LTD"/>
    <s v="KAG CHEETAH SUPPER"/>
    <n v="0"/>
    <s v="PCV"/>
    <n v="2024"/>
    <s v="M2312"/>
    <s v="M7JHTPHP24L002312"/>
    <s v="108041/31/25/003427"/>
    <s v="NO"/>
    <n v="118750"/>
    <n v="0"/>
    <d v="2024-12-05T00:00:00"/>
    <d v="2025-12-04T00:00:00"/>
    <d v="2025-12-04T00:00:00"/>
    <n v="0"/>
    <n v="453"/>
    <n v="4387"/>
    <n v="4840"/>
    <n v="5711.2"/>
    <s v="NET"/>
    <m/>
    <m/>
    <m/>
    <n v="0.45"/>
    <n v="2178"/>
    <m/>
    <n v="0"/>
    <m/>
    <m/>
    <m/>
    <s v="ONLINE KOTAK"/>
    <s v="ONLINE KOTAK"/>
    <s v="ONLINE KOTAK"/>
    <x v="0"/>
    <x v="0"/>
    <x v="42"/>
    <s v="NO SUB RETAILER"/>
    <s v="CUT AND PAID"/>
    <s v="HIMANSHU"/>
    <s v="DEALER"/>
    <m/>
    <m/>
    <m/>
    <m/>
    <m/>
    <m/>
    <d v="2024-12-05T00:00:00"/>
    <n v="0"/>
    <s v="0-7 DAYS"/>
    <n v="3533.2"/>
    <n v="5711.2"/>
    <s v="CNP"/>
    <m/>
  </r>
  <r>
    <n v="188"/>
    <n v="2024"/>
    <s v="DEC"/>
    <d v="2024-12-05T00:00:00"/>
    <s v="SHRIRAM"/>
    <s v="MANITA SINGH"/>
    <s v="PSN000037255"/>
    <s v="E-RICKSHAW"/>
    <s v="PACKAGE"/>
    <s v="ELECTRIC"/>
    <s v="NEW"/>
    <s v="NO"/>
    <s v="MR. AASAD"/>
    <s v="NA"/>
    <s v="UNNAO"/>
    <s v="NEW"/>
    <s v="VICTORY ELECTRIC INTERNATIONAL"/>
    <s v="VICTORY PLUS E RICKSHAW"/>
    <n v="0"/>
    <s v="PCV"/>
    <n v="2024"/>
    <s v="YY48G0624SCAJ4"/>
    <s v="M16VECB06S24B0721"/>
    <s v="108041/31/25/003429"/>
    <s v="NO"/>
    <n v="143995"/>
    <n v="0"/>
    <d v="2024-12-05T00:00:00"/>
    <d v="2025-12-04T00:00:00"/>
    <d v="2025-12-04T00:00:00"/>
    <n v="0"/>
    <n v="549"/>
    <n v="4387"/>
    <n v="4936"/>
    <n v="5824.48"/>
    <s v="NET"/>
    <m/>
    <m/>
    <m/>
    <n v="0.45"/>
    <n v="2221.2000000000003"/>
    <m/>
    <n v="0"/>
    <m/>
    <m/>
    <m/>
    <s v="ONLINE KOTAK"/>
    <s v="ONLINE KOTAK"/>
    <s v="ONLINE KOTAK"/>
    <x v="0"/>
    <x v="0"/>
    <x v="42"/>
    <s v="NO SUB RETAILER"/>
    <s v="CUT AND PAID"/>
    <s v="HIMANSHU"/>
    <s v="DEALER"/>
    <m/>
    <m/>
    <m/>
    <m/>
    <m/>
    <m/>
    <d v="2024-12-05T00:00:00"/>
    <n v="0"/>
    <s v="0-7 DAYS"/>
    <n v="3603.2799999999993"/>
    <n v="5824.48"/>
    <s v="CNP"/>
    <m/>
  </r>
  <r>
    <n v="189"/>
    <n v="2024"/>
    <s v="DEC"/>
    <d v="2024-12-05T00:00:00"/>
    <s v="TATA AIG"/>
    <s v="HEUTE AND MORGEN INSURANCE"/>
    <n v="737"/>
    <s v="TW"/>
    <s v="PACKAGE"/>
    <s v="PETROL"/>
    <s v="NEW"/>
    <s v="NO"/>
    <s v="Mrs. NAJMA BANO"/>
    <n v="9455006597"/>
    <s v="LUCKNOW"/>
    <s v="NEW"/>
    <s v="TVS"/>
    <s v="SPORT"/>
    <n v="100"/>
    <s v="BIKE"/>
    <n v="2024"/>
    <s v="AK2FR3805968"/>
    <s v="MD625CK28R3F06046"/>
    <n v="6103046513"/>
    <s v="NO"/>
    <n v="57950"/>
    <n v="0"/>
    <d v="2024-12-05T00:00:00"/>
    <d v="2025-12-04T00:00:00"/>
    <d v="2029-12-04T00:00:00"/>
    <n v="0"/>
    <n v="814"/>
    <n v="3601"/>
    <n v="4415"/>
    <n v="5209.7"/>
    <s v="NET"/>
    <m/>
    <m/>
    <m/>
    <m/>
    <n v="0"/>
    <m/>
    <n v="0"/>
    <m/>
    <m/>
    <m/>
    <s v="ONLINE KOTAK"/>
    <s v="ONLINE KOTAK"/>
    <s v="ONLINE KOTAK"/>
    <x v="0"/>
    <x v="0"/>
    <x v="59"/>
    <s v="NO SUB RETAILER"/>
    <s v="PAID"/>
    <s v="HIMANSHU"/>
    <s v="DEALER"/>
    <m/>
    <m/>
    <m/>
    <m/>
    <m/>
    <m/>
    <d v="2024-12-05T00:00:00"/>
    <n v="0"/>
    <s v="0-7 DAYS"/>
    <n v="5209.7"/>
    <n v="5209.7"/>
    <m/>
    <m/>
  </r>
  <r>
    <n v="190"/>
    <n v="2024"/>
    <s v="DEC"/>
    <d v="2024-12-05T00:00:00"/>
    <s v="SHRIRAM"/>
    <s v="MANITA SINGH"/>
    <s v="PSN000037255"/>
    <s v="TW"/>
    <s v="PACKAGE"/>
    <s v="PETROL"/>
    <s v="NEW"/>
    <s v="NO"/>
    <s v="MR. SANI KUMAR"/>
    <s v="NA"/>
    <s v="FIROZABAD"/>
    <s v="NEW"/>
    <s v="TVS"/>
    <s v="SPORT"/>
    <n v="100"/>
    <s v="BIKE"/>
    <n v="2024"/>
    <s v="AK2LR1902322"/>
    <s v="MD625CK22R1L02593"/>
    <s v="108041/31/25/003421"/>
    <s v="NO"/>
    <n v="58622"/>
    <n v="0"/>
    <d v="2024-12-05T00:00:00"/>
    <d v="2025-12-04T00:00:00"/>
    <d v="2029-12-04T00:00:00"/>
    <n v="0"/>
    <n v="569"/>
    <n v="3851"/>
    <n v="4420"/>
    <n v="5215.6000000000004"/>
    <s v="NET"/>
    <m/>
    <m/>
    <m/>
    <m/>
    <n v="0"/>
    <m/>
    <n v="0"/>
    <m/>
    <m/>
    <m/>
    <s v="CST LINK"/>
    <s v="CST LINK"/>
    <s v="CST LINK"/>
    <x v="2"/>
    <x v="14"/>
    <x v="45"/>
    <s v="NO SUB RETAILER"/>
    <s v="PAID"/>
    <s v="NEHA"/>
    <s v="DEALER"/>
    <m/>
    <m/>
    <m/>
    <m/>
    <m/>
    <m/>
    <d v="2024-12-05T00:00:00"/>
    <n v="0"/>
    <s v="0-7 DAYS"/>
    <n v="5215.6000000000004"/>
    <n v="5215.6000000000004"/>
    <m/>
    <m/>
  </r>
  <r>
    <n v="191"/>
    <n v="2024"/>
    <s v="DEC"/>
    <d v="2024-12-05T00:00:00"/>
    <s v="SHRIRAM"/>
    <s v="MANITA SINGH"/>
    <s v="PSN000037255"/>
    <s v="TW"/>
    <s v="PACKAGE"/>
    <s v="PETROL"/>
    <s v="NEW"/>
    <s v="NO"/>
    <s v="MISS. BABALI"/>
    <s v="NA"/>
    <s v="FIROZABAD"/>
    <s v="NEW"/>
    <s v="TVS"/>
    <s v="RAIDER"/>
    <n v="125"/>
    <s v="BIKE"/>
    <n v="2024"/>
    <s v="AF9NR1610888"/>
    <s v="MD625AF91R1N12386"/>
    <s v="108041/31/25/003422"/>
    <s v="NO"/>
    <n v="80751"/>
    <n v="0"/>
    <d v="2024-12-05T00:00:00"/>
    <d v="2025-12-04T00:00:00"/>
    <d v="2029-12-04T00:00:00"/>
    <n v="0"/>
    <n v="784"/>
    <n v="3851"/>
    <n v="4635"/>
    <n v="5469.3"/>
    <s v="NET"/>
    <m/>
    <m/>
    <m/>
    <m/>
    <n v="0"/>
    <m/>
    <n v="0"/>
    <m/>
    <m/>
    <m/>
    <s v="CST LINK"/>
    <s v="CST LINK"/>
    <s v="CST LINK"/>
    <x v="2"/>
    <x v="14"/>
    <x v="45"/>
    <s v="NO SUB RETAILER"/>
    <s v="PAID"/>
    <s v="NEHA"/>
    <s v="DEALER"/>
    <m/>
    <m/>
    <m/>
    <m/>
    <m/>
    <m/>
    <d v="2024-12-05T00:00:00"/>
    <n v="0"/>
    <s v="0-7 DAYS"/>
    <n v="5469.3"/>
    <n v="5469.3"/>
    <m/>
    <m/>
  </r>
  <r>
    <n v="192"/>
    <n v="2024"/>
    <s v="DEC"/>
    <d v="2024-12-05T00:00:00"/>
    <s v="SHRIRAM"/>
    <s v="MANITA SINGH"/>
    <s v="PSN000037255"/>
    <s v="TW"/>
    <s v="PACKAGE"/>
    <s v="PETROL"/>
    <s v="NEW"/>
    <s v="NO"/>
    <s v="MR. JITENDRA KUMAR"/>
    <s v="NA"/>
    <s v="FIROZABAD"/>
    <s v="NEW"/>
    <s v="TVS"/>
    <s v="APACHE RTR"/>
    <n v="160"/>
    <s v="BIKE"/>
    <n v="2024"/>
    <s v="AE8HR2116342"/>
    <s v="MD634BE89R2H16355"/>
    <s v="108041/31/25/003420"/>
    <s v="NO"/>
    <n v="119434"/>
    <n v="0"/>
    <d v="2024-12-05T00:00:00"/>
    <d v="2025-12-04T00:00:00"/>
    <d v="2029-12-04T00:00:00"/>
    <n v="0"/>
    <n v="1378"/>
    <n v="7365"/>
    <n v="8743"/>
    <n v="10316.74"/>
    <s v="NET"/>
    <m/>
    <m/>
    <m/>
    <m/>
    <n v="0"/>
    <m/>
    <n v="0"/>
    <m/>
    <m/>
    <m/>
    <s v="CST LINK"/>
    <s v="CST LINK"/>
    <s v="CST LINK"/>
    <x v="2"/>
    <x v="14"/>
    <x v="45"/>
    <s v="NO SUB RETAILER"/>
    <s v="PAID"/>
    <s v="NEHA"/>
    <s v="DEALER"/>
    <m/>
    <m/>
    <m/>
    <m/>
    <m/>
    <m/>
    <d v="2024-12-05T00:00:00"/>
    <n v="0"/>
    <s v="0-7 DAYS"/>
    <n v="10316.74"/>
    <n v="10316.74"/>
    <m/>
    <m/>
  </r>
  <r>
    <n v="193"/>
    <n v="2024"/>
    <s v="DEC"/>
    <d v="2024-12-05T00:00:00"/>
    <s v="ICICI LOMBARD"/>
    <s v="HEUTE AND MORGEN INSURANCE"/>
    <s v="DB81920"/>
    <s v="TW"/>
    <s v="PACKAGE"/>
    <s v="PETROL"/>
    <s v="NEW"/>
    <s v="NO"/>
    <s v="VIVEK JAISWAL"/>
    <s v="NA"/>
    <s v="LUCKNOW"/>
    <s v="NEW"/>
    <s v="YAMAHA"/>
    <s v="MT15 V2"/>
    <n v="155"/>
    <s v="BIKE"/>
    <n v="2024"/>
    <s v="G3N4E0858372"/>
    <s v="ME1RG686BR0123960"/>
    <s v="3005/371207655/00/000"/>
    <s v="NO"/>
    <n v="180935"/>
    <n v="0"/>
    <d v="2024-12-04T00:00:00"/>
    <d v="2025-12-03T00:00:00"/>
    <d v="2025-12-03T00:00:00"/>
    <n v="0"/>
    <n v="2936"/>
    <n v="7890"/>
    <n v="10826"/>
    <n v="12774.68"/>
    <s v="NET"/>
    <m/>
    <m/>
    <m/>
    <m/>
    <n v="0"/>
    <m/>
    <n v="0"/>
    <m/>
    <m/>
    <m/>
    <s v="CST LINK"/>
    <s v="CST LINK"/>
    <s v="CST LINK"/>
    <x v="0"/>
    <x v="4"/>
    <x v="46"/>
    <s v="NO SUB RETAILER"/>
    <s v="PAID"/>
    <s v="DIRECT"/>
    <s v="DEALER"/>
    <m/>
    <m/>
    <m/>
    <m/>
    <m/>
    <m/>
    <d v="2024-12-05T00:00:00"/>
    <n v="0"/>
    <s v="0-7 DAYS"/>
    <n v="12774.68"/>
    <n v="12774.68"/>
    <m/>
    <m/>
  </r>
  <r>
    <n v="194"/>
    <n v="2024"/>
    <s v="DEC"/>
    <d v="2024-12-05T00:00:00"/>
    <s v="ICICI LOMBARD"/>
    <s v="HEUTE AND MORGEN INSURANCE"/>
    <s v="DB81920"/>
    <s v="PVT CAR"/>
    <s v="PACKAGE"/>
    <s v="PETROL"/>
    <s v="ROLL OVER"/>
    <s v="NO"/>
    <s v="VIMAL JEE PANDEY"/>
    <s v="NA"/>
    <s v="GONDA"/>
    <s v="UP32MP1197"/>
    <s v="MARUTI SUZUKI"/>
    <s v="CIAZ SIGMA 1.5 SMART HYBRID"/>
    <n v="1462"/>
    <s v="SEDAN"/>
    <n v="2021"/>
    <s v="K15BN9138879"/>
    <s v="MA3EXGL1S00435722"/>
    <s v="3001/371320953/00/000"/>
    <s v="NO"/>
    <n v="670500"/>
    <n v="0.35"/>
    <d v="2024-12-06T00:00:00"/>
    <d v="2025-12-05T00:00:00"/>
    <d v="2025-12-05T00:00:00"/>
    <n v="0"/>
    <n v="6115"/>
    <n v="4141"/>
    <n v="10256"/>
    <n v="12102.08"/>
    <s v="OD"/>
    <m/>
    <m/>
    <m/>
    <m/>
    <n v="0"/>
    <m/>
    <n v="0"/>
    <m/>
    <m/>
    <m/>
    <s v="CST LINK"/>
    <s v="CST LINK"/>
    <s v="CST LINK"/>
    <x v="5"/>
    <x v="16"/>
    <x v="54"/>
    <s v="NO SUB RETAILER"/>
    <s v="PAID"/>
    <s v="VARSHA"/>
    <s v="NA"/>
    <m/>
    <m/>
    <m/>
    <m/>
    <m/>
    <m/>
    <d v="2024-12-05T00:00:00"/>
    <n v="0"/>
    <s v="0-7 DAYS"/>
    <n v="12102.08"/>
    <n v="12102.08"/>
    <m/>
    <m/>
  </r>
  <r>
    <n v="195"/>
    <n v="2024"/>
    <s v="DEC"/>
    <d v="2024-12-05T00:00:00"/>
    <s v="TATA AIG"/>
    <s v="HEUTE AND MORGEN INSURANCE"/>
    <n v="737"/>
    <s v="PCV(3W)"/>
    <s v="PACKAGE"/>
    <s v="ELECTRIC"/>
    <s v="ROLL OVER"/>
    <s v="NO"/>
    <s v="Mrs NIKITA SINGH"/>
    <n v="8909503855"/>
    <s v="LUCKNOW"/>
    <s v="UP32VN3442"/>
    <s v="PIAGGIO"/>
    <s v="APE E CITY FX"/>
    <n v="0"/>
    <s v="PCV"/>
    <n v="2023"/>
    <s v="2309S016724"/>
    <s v="MBX0009TF2K337265"/>
    <n v="6302431263"/>
    <s v="NO"/>
    <n v="284373"/>
    <n v="0.2"/>
    <d v="2024-12-08T00:00:00"/>
    <d v="2025-12-07T00:00:00"/>
    <d v="2025-12-07T00:00:00"/>
    <n v="0"/>
    <n v="1596"/>
    <n v="4175"/>
    <n v="5771"/>
    <n v="6809.7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05T00:00:00"/>
    <n v="0"/>
    <s v="0-7 DAYS"/>
    <n v="6809.78"/>
    <n v="6809.78"/>
    <m/>
    <m/>
  </r>
  <r>
    <n v="196"/>
    <n v="2024"/>
    <s v="DEC"/>
    <d v="2024-12-05T00:00:00"/>
    <s v="TATA AIG"/>
    <s v="HEUTE AND MORGEN INSURANCE"/>
    <n v="737"/>
    <s v="PCV(3W)"/>
    <s v="PACKAGE"/>
    <s v="ELECTRIC"/>
    <s v="ROLL OVER"/>
    <s v="NO"/>
    <s v="Mr SANJAY GUPTA"/>
    <n v="7897823255"/>
    <s v="LUCKNOW"/>
    <s v="UP32VN0593"/>
    <s v="PIAGGIO"/>
    <s v="APE E CITY FX"/>
    <n v="0"/>
    <s v="PCV"/>
    <n v="2023"/>
    <s v="2311S022702"/>
    <s v="MBX0009TF2L355412"/>
    <n v="6302430763"/>
    <s v="NO"/>
    <n v="284373"/>
    <n v="0.2"/>
    <d v="2024-12-08T00:00:00"/>
    <d v="2025-12-07T00:00:00"/>
    <d v="2025-12-07T00:00:00"/>
    <n v="0"/>
    <n v="1596"/>
    <n v="4175"/>
    <n v="5771"/>
    <n v="6809.7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05T00:00:00"/>
    <n v="0"/>
    <s v="0-7 DAYS"/>
    <n v="6809.78"/>
    <n v="6809.78"/>
    <m/>
    <m/>
  </r>
  <r>
    <n v="197"/>
    <n v="2024"/>
    <s v="DEC"/>
    <d v="2024-12-05T00:00:00"/>
    <s v="ICICI LOMBARD"/>
    <s v="HEUTE AND MORGEN INSURANCE"/>
    <s v="DB81920"/>
    <s v="TW"/>
    <s v="PACKAGE"/>
    <s v="PETROL"/>
    <s v="ROLL OVER"/>
    <s v="NO"/>
    <s v="PRATIMA DEVI"/>
    <s v="NA"/>
    <s v="SITAPUR"/>
    <s v="UP34AX7462"/>
    <s v="HERO MOTO CORP"/>
    <s v="SUPER SPLENDOR"/>
    <n v="125"/>
    <s v="BIKE"/>
    <n v="2019"/>
    <s v="JA06EHK9C06719"/>
    <s v="MBLJAW061K9C07149"/>
    <s v="3005/371304940/00/B00"/>
    <s v="NO"/>
    <n v="29372"/>
    <n v="0"/>
    <d v="2024-12-06T00:00:00"/>
    <d v="2025-12-05T00:00:00"/>
    <d v="2025-12-05T00:00:00"/>
    <n v="0"/>
    <n v="592"/>
    <n v="714"/>
    <n v="1306"/>
    <n v="1541.08"/>
    <s v="NET"/>
    <m/>
    <m/>
    <m/>
    <m/>
    <n v="0"/>
    <m/>
    <n v="0"/>
    <m/>
    <m/>
    <m/>
    <s v="CST LINK"/>
    <s v="CST LINK"/>
    <s v="CST LINK"/>
    <x v="5"/>
    <x v="17"/>
    <x v="53"/>
    <s v="NO SUB RETAILER"/>
    <s v="PAID"/>
    <s v="ARADHNA"/>
    <s v="NA"/>
    <m/>
    <m/>
    <m/>
    <m/>
    <m/>
    <m/>
    <d v="2024-12-05T00:00:00"/>
    <n v="0"/>
    <s v="0-7 DAYS"/>
    <n v="1541.08"/>
    <n v="1541.08"/>
    <m/>
    <m/>
  </r>
  <r>
    <n v="198"/>
    <n v="2024"/>
    <s v="DEC"/>
    <d v="2024-12-05T00:00:00"/>
    <s v="GO DIGIT"/>
    <s v="HEUTE AND MORGEN INSURANCE"/>
    <n v="1075248"/>
    <s v="PVT CAR"/>
    <s v="PACKAGE(OD)"/>
    <s v="PETROL"/>
    <s v="ROLL OVER"/>
    <s v="NO"/>
    <s v="ASHISH KUMAR"/>
    <s v="NA"/>
    <s v="LUCKNOW"/>
    <s v="UP32PD0565"/>
    <s v="MAHINDRA &amp; MAHINDRA"/>
    <s v="XUV 300 1.2 W4"/>
    <n v="1197"/>
    <s v="SUV"/>
    <n v="2023"/>
    <s v="NPPZK33882"/>
    <s v="MA1NM2NP1P2L54961"/>
    <s v="D177002230"/>
    <s v="NO"/>
    <n v="740857"/>
    <n v="0.2"/>
    <d v="2024-12-04T00:00:00"/>
    <d v="2025-12-03T00:00:00"/>
    <d v="2025-12-03T00:00:00"/>
    <n v="0"/>
    <n v="7191"/>
    <n v="0"/>
    <n v="7191"/>
    <n v="8485.3799999999992"/>
    <s v="OD"/>
    <m/>
    <m/>
    <m/>
    <m/>
    <n v="0"/>
    <m/>
    <n v="0"/>
    <m/>
    <m/>
    <m/>
    <s v="CST LINK"/>
    <s v="CST LINK"/>
    <s v="CST LINK"/>
    <x v="5"/>
    <x v="17"/>
    <x v="60"/>
    <s v="NO SUB RETAILER"/>
    <s v="PAID"/>
    <s v="KHUSHI"/>
    <s v="NA"/>
    <m/>
    <m/>
    <m/>
    <m/>
    <m/>
    <m/>
    <d v="2024-12-05T00:00:00"/>
    <n v="0"/>
    <s v="0-7 DAYS"/>
    <n v="8485.3799999999992"/>
    <n v="8485.3799999999992"/>
    <m/>
    <m/>
  </r>
  <r>
    <n v="199"/>
    <n v="2024"/>
    <s v="DEC"/>
    <d v="2024-12-05T00:00:00"/>
    <s v="ICICI LOMBARD"/>
    <s v="HEUTE AND MORGEN INSURANCE"/>
    <s v="DB81920"/>
    <s v="PVT CAR"/>
    <s v="PACKAGE(OD)"/>
    <s v="DIESEL"/>
    <s v="ROLL OVER"/>
    <s v="NO"/>
    <s v="CHANDAR"/>
    <s v="NA"/>
    <s v="HARDOIU"/>
    <s v="UP30BS2695"/>
    <s v="MAHINDRA &amp; MAHINDRA"/>
    <s v="BOLERO B6"/>
    <n v="1493"/>
    <s v="SUV"/>
    <n v="2023"/>
    <s v="TVP6L11775"/>
    <s v="MA1XL2TVXP5L56910"/>
    <s v="3001/O/371143382/00/000"/>
    <s v="NO"/>
    <n v="874600"/>
    <n v="0.2"/>
    <d v="2024-12-09T00:00:00"/>
    <d v="2025-12-08T00:00:00"/>
    <d v="2025-12-08T00:00:00"/>
    <n v="0"/>
    <n v="8920"/>
    <n v="0"/>
    <n v="8920"/>
    <n v="10525.6"/>
    <s v="OD"/>
    <m/>
    <m/>
    <m/>
    <m/>
    <n v="0"/>
    <m/>
    <n v="0"/>
    <m/>
    <m/>
    <m/>
    <s v="CST LINK"/>
    <s v="CST LINK"/>
    <s v="CST LINK"/>
    <x v="5"/>
    <x v="17"/>
    <x v="60"/>
    <s v="NO SUB RETAILER"/>
    <s v="PAID"/>
    <s v="KHUSHI"/>
    <s v="NA"/>
    <m/>
    <m/>
    <m/>
    <m/>
    <m/>
    <m/>
    <d v="2024-12-05T00:00:00"/>
    <n v="0"/>
    <s v="0-7 DAYS"/>
    <n v="10525.6"/>
    <n v="10525.6"/>
    <m/>
    <m/>
  </r>
  <r>
    <n v="200"/>
    <n v="2024"/>
    <s v="DEC"/>
    <d v="2024-12-05T00:00:00"/>
    <s v="GO DIGIT"/>
    <s v="HEUTE AND MORGEN INSURANCE"/>
    <n v="1075248"/>
    <s v="PVT CAR"/>
    <s v="PACKAGE"/>
    <s v="PETROL"/>
    <s v="ROLL OVER"/>
    <s v="NO"/>
    <s v="SYED IRFAN QADEER"/>
    <s v="NA"/>
    <s v="LUCKNOW"/>
    <s v="UP32MP7862"/>
    <s v="MARUTI SUZUKI"/>
    <s v="BALENO NEW/1.2 ZETA"/>
    <n v="1197"/>
    <s v="HATCHBACK"/>
    <n v="2021"/>
    <s v="K12MP4293977"/>
    <s v="MBHEWB22SML814147"/>
    <s v="D169524981"/>
    <s v="NO"/>
    <n v="530312"/>
    <n v="0.25"/>
    <d v="2024-12-15T00:00:00"/>
    <d v="2025-12-14T00:00:00"/>
    <d v="2025-12-14T00:00:00"/>
    <n v="0"/>
    <n v="6409"/>
    <n v="3796"/>
    <n v="10205"/>
    <n v="12041.9"/>
    <s v="OD"/>
    <m/>
    <m/>
    <m/>
    <m/>
    <n v="0"/>
    <m/>
    <n v="0"/>
    <m/>
    <m/>
    <m/>
    <s v="CST LINK"/>
    <s v="CST LINK"/>
    <s v="CST LINK"/>
    <x v="5"/>
    <x v="17"/>
    <x v="53"/>
    <s v="NO SUB RETAILER"/>
    <s v="PAID"/>
    <s v="ARADHNA"/>
    <s v="NA"/>
    <m/>
    <m/>
    <m/>
    <m/>
    <m/>
    <m/>
    <d v="2024-12-05T00:00:00"/>
    <n v="0"/>
    <s v="0-7 DAYS"/>
    <n v="12041.9"/>
    <n v="12041.9"/>
    <m/>
    <m/>
  </r>
  <r>
    <n v="201"/>
    <n v="2024"/>
    <s v="DEC"/>
    <d v="2024-12-05T00:00:00"/>
    <s v="TATA AIG"/>
    <s v="HEUTE AND MORGEN INSURANCE"/>
    <n v="737"/>
    <s v="PCV(3W)"/>
    <s v="PACKAGE"/>
    <s v="ELECTRIC"/>
    <s v="ROLL OVER"/>
    <s v="NO"/>
    <s v="Mr PINTU KUMAR"/>
    <n v="9919825308"/>
    <s v="LUCKNOW"/>
    <s v="UP32VN0519"/>
    <s v="PIAGGIO"/>
    <s v="APE E CITY FX"/>
    <n v="0"/>
    <s v="PCV"/>
    <n v="2023"/>
    <s v="2309S019147"/>
    <s v="MBX0009TF2K338681"/>
    <n v="6302424642"/>
    <s v="NO"/>
    <n v="284373"/>
    <n v="0.2"/>
    <d v="2024-12-05T00:00:00"/>
    <d v="2025-12-04T00:00:00"/>
    <d v="2025-12-04T00:00:00"/>
    <n v="0"/>
    <n v="1596"/>
    <n v="4175"/>
    <n v="5771"/>
    <n v="6809.7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05T00:00:00"/>
    <n v="0"/>
    <s v="0-7 DAYS"/>
    <n v="6809.78"/>
    <n v="6809.78"/>
    <m/>
    <m/>
  </r>
  <r>
    <n v="202"/>
    <n v="2024"/>
    <s v="DEC"/>
    <d v="2024-12-05T00:00:00"/>
    <s v="NEW INDIA"/>
    <s v="HEUTE AND MORGEN INSURANCE"/>
    <s v="BR00000988"/>
    <s v="PVT CAR"/>
    <s v="PACKAGE(OD)"/>
    <s v="PETROL"/>
    <s v="ROLL OVER"/>
    <s v="NO"/>
    <s v="RAJESH KUMAR SHARMA"/>
    <s v="NA"/>
    <s v="MORADABAD"/>
    <s v="UP21CW3865"/>
    <s v="HYUNDAI"/>
    <s v="AURA 1.2 SX BS-VI"/>
    <n v="1197"/>
    <s v="SEDAN"/>
    <n v="2022"/>
    <s v="G4LANM363389"/>
    <s v="MALB341CLNM162311"/>
    <s v="42050531242000005197"/>
    <s v="NO"/>
    <n v="575330"/>
    <n v="0"/>
    <d v="2024-12-05T00:00:00"/>
    <d v="2025-12-04T00:00:00"/>
    <d v="2025-12-04T00:00:00"/>
    <n v="0"/>
    <n v="13091"/>
    <n v="0"/>
    <n v="13091"/>
    <n v="15447.380000000001"/>
    <s v="OD"/>
    <m/>
    <m/>
    <m/>
    <m/>
    <n v="0"/>
    <m/>
    <n v="0"/>
    <m/>
    <m/>
    <m/>
    <s v="CST LINK"/>
    <s v="CST LINK"/>
    <s v="CST LINK"/>
    <x v="5"/>
    <x v="17"/>
    <x v="53"/>
    <s v="NO SUB RETAILER"/>
    <s v="PAID"/>
    <s v="ARADHNA"/>
    <s v="NA"/>
    <m/>
    <m/>
    <m/>
    <m/>
    <m/>
    <m/>
    <d v="2024-12-05T00:00:00"/>
    <n v="0"/>
    <s v="0-7 DAYS"/>
    <n v="15447.380000000001"/>
    <n v="15447.380000000001"/>
    <m/>
    <m/>
  </r>
  <r>
    <n v="203"/>
    <n v="2024"/>
    <s v="DEC"/>
    <d v="2024-12-05T00:00:00"/>
    <s v="ICICI LOMBARD"/>
    <s v="HEUTE AND MORGEN INSURANCE"/>
    <s v="DB81920"/>
    <s v="PCV(3W)"/>
    <s v="PACKAGE"/>
    <s v="ELECTRIC"/>
    <s v="NEW"/>
    <s v="NO"/>
    <s v="MEHAR JAHAN"/>
    <s v="NA"/>
    <s v="LUCKNOW"/>
    <s v="NEW"/>
    <s v="BAJAJ AUTO LTD"/>
    <s v="RE E-TEC 9.0"/>
    <n v="0"/>
    <s v="PCV"/>
    <n v="2024"/>
    <s v="E30WRH494437"/>
    <s v="MD2B94302RWH66661"/>
    <s v="3004/371303276/00/000"/>
    <s v="NO"/>
    <n v="312375"/>
    <n v="0"/>
    <d v="2024-12-05T00:00:00"/>
    <d v="2025-12-04T00:00:00"/>
    <d v="2025-12-04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4930.7400000000007"/>
    <n v="8432.2800000000007"/>
    <s v="CNP"/>
    <m/>
  </r>
  <r>
    <n v="204"/>
    <n v="2024"/>
    <s v="DEC"/>
    <d v="2024-12-05T00:00:00"/>
    <s v="ASSURE"/>
    <s v="NA"/>
    <s v="NA"/>
    <s v="RSA"/>
    <s v="PACKAGE"/>
    <s v="NA"/>
    <s v="NEW"/>
    <s v="NO"/>
    <s v="MEHAR JAHAN"/>
    <s v="NA"/>
    <s v="LUCKNOW"/>
    <s v="NA"/>
    <s v="NA"/>
    <s v="NA"/>
    <s v="NA"/>
    <s v="NA"/>
    <s v="NA"/>
    <s v="NA"/>
    <s v="NA"/>
    <s v="ABS051223393"/>
    <s v="NO"/>
    <s v="NO IDV"/>
    <n v="0"/>
    <d v="2024-12-05T00:00:00"/>
    <d v="2025-12-04T00:00:00"/>
    <d v="2025-12-04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517.99819999999954"/>
    <n v="3149.9981999999995"/>
    <s v="CNP"/>
    <m/>
  </r>
  <r>
    <n v="205"/>
    <n v="2024"/>
    <s v="DEC"/>
    <d v="2024-12-05T00:00:00"/>
    <s v="ICICI LOMBARD"/>
    <s v="HEUTE AND MORGEN INSURANCE"/>
    <s v="DB81920"/>
    <s v="PCV(3W)"/>
    <s v="PACKAGE"/>
    <s v="ELECTRIC"/>
    <s v="NEW"/>
    <s v="NO"/>
    <s v="MR ASHISH KUMAR CHAURASIYA"/>
    <s v="NA"/>
    <s v="LUCKNOW"/>
    <s v="NEW"/>
    <s v="BAJAJ AUTO LTD"/>
    <s v="RE E-TEC 9.0"/>
    <n v="0"/>
    <s v="PCV"/>
    <n v="2024"/>
    <s v="E30WRG43168"/>
    <s v="MD2B94302RWG61103"/>
    <s v="3004/371308474/00/000"/>
    <s v="NO"/>
    <n v="312375"/>
    <n v="0"/>
    <d v="2024-12-05T00:00:00"/>
    <d v="2025-12-04T00:00:00"/>
    <d v="2025-12-04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4930.7400000000007"/>
    <n v="8432.2800000000007"/>
    <s v="CNP"/>
    <m/>
  </r>
  <r>
    <n v="206"/>
    <n v="2024"/>
    <s v="DEC"/>
    <d v="2024-12-05T00:00:00"/>
    <s v="ASSURE"/>
    <s v="NA"/>
    <s v="NA"/>
    <s v="RSA"/>
    <s v="PACKAGE"/>
    <s v="NA"/>
    <s v="NEW"/>
    <s v="NO"/>
    <s v="MR ASHISH KUMAR CHAURASIYA"/>
    <s v="NA"/>
    <s v="LUCKNOW"/>
    <s v="NA"/>
    <s v="NA"/>
    <s v="NA"/>
    <s v="NA"/>
    <s v="NA"/>
    <s v="NA"/>
    <s v="NA"/>
    <s v="NA"/>
    <s v="ABS051223398"/>
    <s v="NO"/>
    <s v="NO IDV"/>
    <n v="0"/>
    <d v="2024-12-05T00:00:00"/>
    <d v="2025-12-04T00:00:00"/>
    <d v="2025-12-04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517.99819999999954"/>
    <n v="3149.9981999999995"/>
    <s v="CNP"/>
    <m/>
  </r>
  <r>
    <n v="207"/>
    <n v="2024"/>
    <s v="DEC"/>
    <d v="2024-12-05T00:00:00"/>
    <s v="ICICI LOMBARD"/>
    <s v="HEUTE AND MORGEN INSURANCE"/>
    <s v="DB81920"/>
    <s v="PCV(3W)"/>
    <s v="PACKAGE"/>
    <s v="ELECTRIC"/>
    <s v="NEW"/>
    <s v="NO"/>
    <s v="MR ASHISH KUMAR CHAURASIYA"/>
    <s v="NA"/>
    <s v="LUCKNOW"/>
    <s v="NEW"/>
    <s v="BAJAJ AUTO LTD"/>
    <s v="RE E-TEC 9.0"/>
    <n v="0"/>
    <s v="PCV"/>
    <n v="2024"/>
    <s v="E30WRH50040"/>
    <s v="MD2B94300RWH67517"/>
    <s v="3004/371321555/00/000"/>
    <s v="NO"/>
    <n v="312375"/>
    <n v="0"/>
    <d v="2024-12-05T00:00:00"/>
    <d v="2025-12-04T00:00:00"/>
    <d v="2025-12-04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4930.7400000000007"/>
    <n v="8432.2800000000007"/>
    <s v="CNP"/>
    <m/>
  </r>
  <r>
    <n v="208"/>
    <n v="2024"/>
    <s v="DEC"/>
    <d v="2024-12-05T00:00:00"/>
    <s v="ASSURE"/>
    <s v="NA"/>
    <s v="NA"/>
    <s v="RSA"/>
    <s v="PACKAGE"/>
    <s v="NA"/>
    <s v="NEW"/>
    <s v="NO"/>
    <s v="MR ASHISH KUMAR CHAURASIYA"/>
    <s v="NA"/>
    <s v="LUCKNOW"/>
    <s v="NA"/>
    <s v="NA"/>
    <s v="NA"/>
    <s v="NA"/>
    <s v="NA"/>
    <s v="NA"/>
    <s v="NA"/>
    <s v="NA"/>
    <s v="ABS051223422"/>
    <s v="NO"/>
    <s v="NO IDV"/>
    <n v="0"/>
    <d v="2024-12-05T00:00:00"/>
    <d v="2025-12-04T00:00:00"/>
    <d v="2025-12-04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517.99819999999954"/>
    <n v="3149.9981999999995"/>
    <s v="CNP"/>
    <m/>
  </r>
  <r>
    <n v="209"/>
    <n v="2024"/>
    <s v="DEC"/>
    <d v="2024-12-05T00:00:00"/>
    <s v="ICICI LOMBARD"/>
    <s v="HEUTE AND MORGEN INSURANCE"/>
    <s v="DB81920"/>
    <s v="PCV(3W)"/>
    <s v="PACKAGE"/>
    <s v="ELECTRIC"/>
    <s v="NEW"/>
    <s v="NO"/>
    <s v="SHARUK ALI"/>
    <s v="NA"/>
    <s v="LUCKNOW"/>
    <s v="NEW"/>
    <s v="BAJAJ AUTO LTD"/>
    <s v="RE E-TEC 9.0"/>
    <n v="0"/>
    <s v="PCV"/>
    <n v="2024"/>
    <s v="E30WRH50092"/>
    <s v="MD2B94308RWH67541"/>
    <s v="3004/371324022/00/000"/>
    <s v="NO"/>
    <n v="312375"/>
    <n v="0"/>
    <d v="2024-12-05T00:00:00"/>
    <d v="2025-12-04T00:00:00"/>
    <d v="2025-12-04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4930.7400000000007"/>
    <n v="8432.2800000000007"/>
    <s v="CNP"/>
    <m/>
  </r>
  <r>
    <n v="210"/>
    <n v="2024"/>
    <s v="DEC"/>
    <d v="2024-12-05T00:00:00"/>
    <s v="ASSURE"/>
    <s v="NA"/>
    <s v="NA"/>
    <s v="RSA"/>
    <s v="PACKAGE"/>
    <s v="NA"/>
    <s v="NEW"/>
    <s v="NO"/>
    <s v="SHARUK ALI"/>
    <s v="NA"/>
    <s v="LUCKNOW"/>
    <s v="NA"/>
    <s v="NA"/>
    <s v="NA"/>
    <s v="NA"/>
    <s v="NA"/>
    <s v="NA"/>
    <s v="NA"/>
    <s v="NA"/>
    <s v="ABS051223426"/>
    <s v="NO"/>
    <s v="NO IDV"/>
    <n v="0"/>
    <d v="2024-12-05T00:00:00"/>
    <d v="2025-12-04T00:00:00"/>
    <d v="2025-12-04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5T00:00:00"/>
    <n v="0"/>
    <s v="0-7 DAYS"/>
    <n v="517.99819999999954"/>
    <n v="3149.9981999999995"/>
    <s v="CNP"/>
    <m/>
  </r>
  <r>
    <n v="211"/>
    <n v="2024"/>
    <s v="DEC"/>
    <d v="2024-12-05T00:00:00"/>
    <s v="UNITED INDIA"/>
    <s v="HEUTE AND MORGEN INSURANCE"/>
    <s v="BRC0001035"/>
    <s v="PVT CAR"/>
    <s v="PACKAGE"/>
    <s v="DIESEL"/>
    <s v="RENEWAL"/>
    <s v="NO"/>
    <s v="MR SANDEEP KUMAR SINGH"/>
    <n v="9415220342"/>
    <s v="LUCKNOW"/>
    <s v="UP32CF7002"/>
    <s v="CHEVROLET"/>
    <s v="AVEO U-VA LT 1.2"/>
    <n v="1150"/>
    <s v="HATCHBACK"/>
    <n v="2007"/>
    <s v="B12S1924823KA2"/>
    <s v="MA6TF482M7HK09012"/>
    <s v="0802003124P114056940"/>
    <s v="NO"/>
    <n v="86400"/>
    <n v="0"/>
    <d v="2024-12-08T00:00:00"/>
    <d v="2025-12-07T00:00:00"/>
    <d v="2025-12-07T00:00:00"/>
    <n v="0"/>
    <n v="2964"/>
    <n v="3741"/>
    <n v="6705"/>
    <n v="7911.9"/>
    <s v="OD"/>
    <m/>
    <m/>
    <m/>
    <m/>
    <n v="0"/>
    <m/>
    <n v="0"/>
    <m/>
    <m/>
    <m/>
    <s v="CST LINK"/>
    <s v="CST LINK"/>
    <s v="CST LINK"/>
    <x v="0"/>
    <x v="4"/>
    <x v="61"/>
    <s v="NO SUB RETAILER"/>
    <s v="PAID"/>
    <s v="RITU"/>
    <s v="AGENT"/>
    <m/>
    <m/>
    <m/>
    <m/>
    <m/>
    <m/>
    <d v="2024-12-05T00:00:00"/>
    <n v="0"/>
    <s v="0-7 DAYS"/>
    <n v="7911.9"/>
    <n v="7911.9"/>
    <m/>
    <m/>
  </r>
  <r>
    <n v="212"/>
    <n v="2024"/>
    <s v="DEC"/>
    <d v="2024-12-05T00:00:00"/>
    <s v="ICICI LOMBARD"/>
    <s v="HEUTE AND MORGEN INSURANCE"/>
    <s v="DB81920"/>
    <s v="PVT CAR"/>
    <s v="PACKAGE(OD)"/>
    <s v="DIESEL"/>
    <s v="ROLL OVER"/>
    <s v="NO"/>
    <s v="DEEPAK VIHAN"/>
    <s v="NA"/>
    <s v="MEERUT"/>
    <s v="UP15DZ2053"/>
    <s v="MAHINDRA &amp; MAHINDRA"/>
    <s v="SCORPIO N Z8L AT DIESEL"/>
    <n v="2184"/>
    <s v="SUV"/>
    <n v="2023"/>
    <s v="YGN4J95337"/>
    <s v="MA1TJ2YGTN6J96942"/>
    <s v="3001/O/371289473/00/000"/>
    <s v="NO"/>
    <n v="1694970"/>
    <n v="0.25"/>
    <d v="2024-12-07T00:00:00"/>
    <d v="2025-12-06T00:00:00"/>
    <d v="2025-12-06T00:00:00"/>
    <n v="0"/>
    <n v="23871"/>
    <n v="0"/>
    <n v="23871"/>
    <n v="28167.78"/>
    <s v="OD"/>
    <m/>
    <m/>
    <m/>
    <m/>
    <n v="0"/>
    <m/>
    <n v="0"/>
    <m/>
    <m/>
    <m/>
    <s v="CST LINK"/>
    <s v="CST LINK"/>
    <s v="CST LINK"/>
    <x v="0"/>
    <x v="7"/>
    <x v="62"/>
    <s v="NO SUB RETAILER"/>
    <s v="PAID"/>
    <s v="NEHA"/>
    <s v="AGENT"/>
    <m/>
    <m/>
    <m/>
    <m/>
    <m/>
    <m/>
    <d v="2024-12-05T00:00:00"/>
    <n v="0"/>
    <s v="0-7 DAYS"/>
    <n v="28167.78"/>
    <n v="28167.78"/>
    <m/>
    <m/>
  </r>
  <r>
    <n v="213"/>
    <n v="2024"/>
    <s v="DEC"/>
    <d v="2024-12-05T00:00:00"/>
    <s v="GO DIGIT"/>
    <s v="HEUTE AND MORGEN INSURANCE"/>
    <n v="1075248"/>
    <s v="TRACTOR"/>
    <s v="PACKAGE"/>
    <s v="DIESEL"/>
    <s v="NEW"/>
    <s v="NO"/>
    <s v="ALOK KUMAR"/>
    <s v="NA"/>
    <s v="BARABANKI"/>
    <s v="NEW"/>
    <s v="ESCORTS LTD"/>
    <s v="POWERTRAC 434 RDX"/>
    <n v="0"/>
    <s v="AGRICULTURE"/>
    <n v="2024"/>
    <s v="E3805019"/>
    <s v="T053702867CN"/>
    <s v="D177267067"/>
    <s v="NO"/>
    <n v="551000"/>
    <n v="0"/>
    <d v="2024-12-05T00:00:00"/>
    <d v="2025-12-04T00:00:00"/>
    <d v="2025-12-04T00:00:00"/>
    <n v="0"/>
    <n v="1131"/>
    <n v="7647"/>
    <n v="8778"/>
    <n v="10358.040000000001"/>
    <s v="NET"/>
    <m/>
    <m/>
    <m/>
    <m/>
    <n v="0"/>
    <m/>
    <n v="0"/>
    <m/>
    <m/>
    <m/>
    <s v="FLOAT"/>
    <s v="FLOAT"/>
    <s v="FLOAT"/>
    <x v="0"/>
    <x v="7"/>
    <x v="63"/>
    <s v="NO SUB RETAILER"/>
    <s v="PAID"/>
    <s v="NEHA"/>
    <s v="DEALER"/>
    <m/>
    <m/>
    <m/>
    <m/>
    <m/>
    <m/>
    <d v="2024-12-05T00:00:00"/>
    <n v="0"/>
    <s v="0-7 DAYS"/>
    <n v="10358.040000000001"/>
    <n v="10358.040000000001"/>
    <m/>
    <m/>
  </r>
  <r>
    <n v="214"/>
    <n v="2024"/>
    <s v="DEC"/>
    <d v="2024-12-05T00:00:00"/>
    <s v="NEW INDIA"/>
    <s v="BRISK ASSIST PRIVATE LIMITED"/>
    <s v="NA"/>
    <s v="CPA"/>
    <s v="PACKAGE"/>
    <s v="NA"/>
    <s v="NEW"/>
    <s v="NO"/>
    <s v="SURENDRA KUMAR"/>
    <s v="NA"/>
    <s v="AMETHI"/>
    <s v="NA"/>
    <s v="NA"/>
    <s v="NA"/>
    <s v="NA"/>
    <s v="NA"/>
    <s v="NA"/>
    <s v="NA"/>
    <s v="NA"/>
    <s v="TW05122400000120"/>
    <s v="NO"/>
    <s v="NO IDV"/>
    <n v="0"/>
    <d v="2024-12-05T00:00:00"/>
    <d v="2025-12-04T00:00:00"/>
    <d v="2025-12-04T00:00:00"/>
    <n v="0"/>
    <n v="280.51"/>
    <n v="0"/>
    <n v="280.51"/>
    <n v="331.0018"/>
    <s v="NET"/>
    <m/>
    <m/>
    <m/>
    <s v="AMT"/>
    <n v="80"/>
    <m/>
    <n v="0"/>
    <m/>
    <m/>
    <m/>
    <s v="FLOAT"/>
    <s v="FLOAT"/>
    <s v="FLOAT"/>
    <x v="0"/>
    <x v="1"/>
    <x v="64"/>
    <s v="NO SUB RETAILER"/>
    <s v="PENDING"/>
    <s v="NEHA"/>
    <s v="DEALER"/>
    <m/>
    <m/>
    <m/>
    <m/>
    <m/>
    <m/>
    <d v="2024-12-05T00:00:00"/>
    <n v="0"/>
    <s v="0-7 DAYS"/>
    <n v="251.0018"/>
    <n v="331.0018"/>
    <s v="CNP"/>
    <m/>
  </r>
  <r>
    <n v="215"/>
    <n v="2024"/>
    <s v="DEC"/>
    <d v="2024-12-05T00:00:00"/>
    <s v="NEW INDIA"/>
    <s v="BRISK ASSIST PRIVATE LIMITED"/>
    <s v="NA"/>
    <s v="CPA"/>
    <s v="PACKAGE"/>
    <s v="NA"/>
    <s v="NEW"/>
    <s v="NO"/>
    <s v="DURGESH KUMAR"/>
    <s v="NA"/>
    <s v="AMETHI"/>
    <s v="NA"/>
    <s v="NA"/>
    <s v="NA"/>
    <s v="NA"/>
    <s v="NA"/>
    <s v="NA"/>
    <s v="NA"/>
    <s v="NA"/>
    <s v="TW05122400000118"/>
    <s v="NO"/>
    <s v="NO IDV"/>
    <n v="0"/>
    <d v="2024-12-05T00:00:00"/>
    <d v="2025-12-04T00:00:00"/>
    <d v="2025-12-04T00:00:00"/>
    <n v="0"/>
    <n v="280.51"/>
    <n v="0"/>
    <n v="280.51"/>
    <n v="331.0018"/>
    <s v="NET"/>
    <m/>
    <m/>
    <m/>
    <s v="AMT"/>
    <n v="80"/>
    <m/>
    <n v="0"/>
    <m/>
    <m/>
    <m/>
    <s v="FLOAT"/>
    <s v="FLOAT"/>
    <s v="FLOAT"/>
    <x v="0"/>
    <x v="1"/>
    <x v="64"/>
    <s v="NO SUB RETAILER"/>
    <s v="PENDING"/>
    <s v="NEHA"/>
    <s v="DEALER"/>
    <m/>
    <m/>
    <m/>
    <m/>
    <m/>
    <m/>
    <d v="2024-12-05T00:00:00"/>
    <n v="0"/>
    <s v="0-7 DAYS"/>
    <n v="251.0018"/>
    <n v="331.0018"/>
    <s v="CNP"/>
    <m/>
  </r>
  <r>
    <n v="216"/>
    <n v="2024"/>
    <s v="DEC"/>
    <d v="2024-12-05T00:00:00"/>
    <s v="UNITED INDIA"/>
    <s v="HEUTE AND MORGEN INSURANCE"/>
    <s v="BRC0001035"/>
    <s v="GCV"/>
    <s v="PACKAGE"/>
    <s v="DIESEL"/>
    <s v="RENEWAL"/>
    <s v="NO"/>
    <s v="MR IQBAL SHAHID"/>
    <s v="NA"/>
    <s v="LUCKNOW"/>
    <s v="UP41T5671"/>
    <s v="TATA MOTOR"/>
    <s v="LPT 1109"/>
    <n v="11900"/>
    <s v="TRUCK"/>
    <n v="2011"/>
    <s v="497TC92DYY818842"/>
    <s v="MAT457054B7D15660"/>
    <s v="0802003124P114096963"/>
    <s v="NO"/>
    <n v="200000"/>
    <n v="0"/>
    <d v="2024-12-07T00:00:00"/>
    <d v="2025-12-06T00:00:00"/>
    <d v="2025-12-06T00:00:00"/>
    <n v="0"/>
    <n v="417"/>
    <n v="27691"/>
    <n v="28108"/>
    <n v="31536"/>
    <s v="NET"/>
    <m/>
    <m/>
    <m/>
    <m/>
    <n v="0"/>
    <m/>
    <n v="0"/>
    <m/>
    <m/>
    <m/>
    <s v="CST LINK"/>
    <s v="CST LINK"/>
    <s v="CST LINK"/>
    <x v="1"/>
    <x v="15"/>
    <x v="6"/>
    <s v="NO SUB RETAILER"/>
    <s v="PAID"/>
    <s v="RITU"/>
    <s v="NA"/>
    <m/>
    <m/>
    <m/>
    <m/>
    <m/>
    <m/>
    <d v="2024-12-05T00:00:00"/>
    <n v="0"/>
    <s v="0-7 DAYS"/>
    <n v="31536"/>
    <n v="31536"/>
    <m/>
    <m/>
  </r>
  <r>
    <n v="217"/>
    <n v="2024"/>
    <s v="DEC"/>
    <d v="2024-12-05T00:00:00"/>
    <s v="GO DIGIT"/>
    <s v="HEUTE AND MORGEN INSURANCE"/>
    <n v="1075248"/>
    <s v="GCV"/>
    <s v="PACKAGE"/>
    <s v="DIESEL"/>
    <s v="ROLL OVER"/>
    <s v="NO"/>
    <s v="MR ANOOP KUMAR"/>
    <s v="NA"/>
    <s v="LUCKNOW"/>
    <s v="UP32DN0910"/>
    <s v="TATA MOTOR"/>
    <s v="ACE FACELIFT"/>
    <n v="1550"/>
    <s v="PIKUP"/>
    <n v="2010"/>
    <s v="275IDI07LZYSH7608"/>
    <s v="MAT445057AVN88206"/>
    <s v="D177252110"/>
    <s v="NO"/>
    <n v="100000"/>
    <n v="0.25"/>
    <d v="2024-12-06T00:00:00"/>
    <d v="2025-12-05T00:00:00"/>
    <d v="2025-12-05T00:00:00"/>
    <n v="0"/>
    <n v="316"/>
    <n v="16149"/>
    <n v="16465"/>
    <n v="18465"/>
    <s v="NET"/>
    <m/>
    <m/>
    <m/>
    <n v="0.45"/>
    <n v="7409.25"/>
    <m/>
    <n v="0"/>
    <m/>
    <m/>
    <m/>
    <s v="ONLINE KOTAK"/>
    <s v="ONLINE KOTAK"/>
    <s v="ONLINE KOTAK"/>
    <x v="0"/>
    <x v="6"/>
    <x v="65"/>
    <s v="NO SUB RETAILER"/>
    <s v="CUT AND PAID"/>
    <s v="RITU"/>
    <s v="AGENT"/>
    <m/>
    <m/>
    <m/>
    <m/>
    <m/>
    <m/>
    <d v="2024-12-05T00:00:00"/>
    <n v="0"/>
    <s v="0-7 DAYS"/>
    <n v="11055.75"/>
    <n v="18465"/>
    <s v="CNP"/>
    <m/>
  </r>
  <r>
    <n v="218"/>
    <n v="2024"/>
    <s v="DEC"/>
    <d v="2024-12-05T00:00:00"/>
    <s v="SBI GENERAL"/>
    <s v="HEUTE AND MORGEN INSURANCE"/>
    <s v="0065864"/>
    <s v="PCV(3W)"/>
    <s v="PACKAGE"/>
    <s v="CNG"/>
    <s v="NEW"/>
    <s v="NO"/>
    <s v="SK MOHAMMAD MOBIN"/>
    <s v="NA"/>
    <s v="ALLAHABAD"/>
    <s v="NEW"/>
    <s v="BAJAJ AUTO LTD"/>
    <s v="Maxima - Z - CNG"/>
    <n v="0"/>
    <s v="PCV"/>
    <n v="2024"/>
    <s v="AZXWRG17667"/>
    <s v="MD2B17AX2RWG44911"/>
    <s v="POCMVPC0100149216"/>
    <s v="NO"/>
    <n v="255955"/>
    <n v="0"/>
    <d v="2024-12-05T00:00:00"/>
    <d v="2025-12-04T00:00:00"/>
    <d v="2025-12-04T00:00:00"/>
    <n v="0"/>
    <n v="2504"/>
    <n v="6208"/>
    <n v="8712"/>
    <n v="10280.16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H SINGH"/>
    <s v="DEALER"/>
    <m/>
    <m/>
    <m/>
    <m/>
    <m/>
    <m/>
    <d v="2024-12-05T00:00:00"/>
    <n v="0"/>
    <s v="0-7 DAYS"/>
    <n v="10280.16"/>
    <n v="10280.16"/>
    <m/>
    <m/>
  </r>
  <r>
    <n v="219"/>
    <n v="2024"/>
    <s v="DEC"/>
    <d v="2024-12-05T00:00:00"/>
    <s v="BAJAJ ALLIANZ"/>
    <s v="HEUTE AND MORGEN INSURANCE"/>
    <n v="88428227"/>
    <s v="TW"/>
    <s v="PACKAGE"/>
    <s v="PETROL"/>
    <s v="NEW"/>
    <s v="NO"/>
    <s v="VIRENDRA CONSTRUCTION AND ELECTRICAL"/>
    <n v="8090700792"/>
    <s v="LUCKNOW"/>
    <s v="NEW"/>
    <s v="HONDA"/>
    <s v="ACTIVA"/>
    <n v="110"/>
    <s v="SCOOTER"/>
    <n v="2024"/>
    <s v="JK15EW6100274"/>
    <s v="ME4JK157CRW100263"/>
    <s v="OG-25-1316-1826-00018767"/>
    <s v="NO"/>
    <n v="78635"/>
    <n v="0"/>
    <d v="2024-12-05T00:00:00"/>
    <d v="2025-12-04T00:00:00"/>
    <d v="2029-12-04T00:00:00"/>
    <n v="0"/>
    <n v="763"/>
    <n v="3601"/>
    <n v="4364"/>
    <n v="5149.5200000000004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05T00:00:00"/>
    <n v="0"/>
    <s v="0-7 DAYS"/>
    <n v="5149.5200000000004"/>
    <n v="5149.5200000000004"/>
    <m/>
    <m/>
  </r>
  <r>
    <n v="220"/>
    <n v="2024"/>
    <s v="DEC"/>
    <d v="2024-12-05T00:00:00"/>
    <s v="BAJAJ ALLIANZ"/>
    <s v="HEUTE AND MORGEN INSURANCE"/>
    <n v="88428227"/>
    <s v="TW"/>
    <s v="PACKAGE"/>
    <s v="PETROL"/>
    <s v="NEW"/>
    <s v="NO"/>
    <s v="SHASHANK BAJPAI"/>
    <n v="8040309041"/>
    <s v="LUCKNOW"/>
    <s v="NEW"/>
    <s v="HONDA"/>
    <s v="SP 125"/>
    <n v="125"/>
    <s v="BIKE"/>
    <n v="2024"/>
    <s v="JC94EG2340992"/>
    <s v="ME4JC942LRG639596"/>
    <s v="OG-25-1316-1826-00018768"/>
    <s v="NO"/>
    <n v="86729"/>
    <n v="0"/>
    <d v="2024-12-05T00:00:00"/>
    <d v="2025-12-04T00:00:00"/>
    <d v="2029-12-04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05T00:00:00"/>
    <n v="0"/>
    <s v="0-7 DAYS"/>
    <n v="5872.86"/>
    <n v="5872.86"/>
    <m/>
    <m/>
  </r>
  <r>
    <n v="221"/>
    <n v="2024"/>
    <s v="DEC"/>
    <d v="2024-12-05T00:00:00"/>
    <s v="SBI GENERAL"/>
    <s v="HEUTE AND MORGEN INSURANCE"/>
    <s v="0065864"/>
    <s v="PCV(3W)"/>
    <s v="PACKAGE"/>
    <s v="CNG"/>
    <s v="NEW"/>
    <s v="NO"/>
    <s v="MRS SHAHEEN"/>
    <s v="NA"/>
    <s v="UNNAO"/>
    <s v="NEW"/>
    <s v="BAJAJ AUTO LTD"/>
    <s v="RE Compact - CNG"/>
    <n v="0"/>
    <s v="PCV"/>
    <n v="2024"/>
    <s v="AZXWRH6938160531"/>
    <s v="MD2B47AX3RWH"/>
    <s v="POCMVPC0100149195"/>
    <s v="NO"/>
    <n v="224377"/>
    <n v="0"/>
    <d v="2024-12-05T00:00:00"/>
    <d v="2025-12-04T00:00:00"/>
    <d v="2025-12-04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5T00:00:00"/>
    <n v="0"/>
    <s v="0-7 DAYS"/>
    <n v="5159.49"/>
    <n v="7706.58"/>
    <s v="CNP"/>
    <m/>
  </r>
  <r>
    <n v="222"/>
    <n v="2024"/>
    <s v="DEC"/>
    <d v="2024-12-05T00:00:00"/>
    <s v="ASSURE"/>
    <s v="NA"/>
    <s v="NA"/>
    <s v="RSA"/>
    <s v="PACKAGE"/>
    <s v="NA"/>
    <s v="NEW"/>
    <s v="NO"/>
    <s v="MRS SHAHEEN"/>
    <s v="NA"/>
    <s v="UNNAO"/>
    <s v="NA"/>
    <s v="NA"/>
    <s v="NA"/>
    <s v="NA"/>
    <s v="NA"/>
    <s v="NA"/>
    <s v="NA"/>
    <s v="NA"/>
    <s v="ABS051223432"/>
    <s v="NO"/>
    <s v="NO IDV"/>
    <n v="0"/>
    <d v="2024-12-05T00:00:00"/>
    <d v="2025-12-04T00:00:00"/>
    <d v="2025-12-04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790.00199999999995"/>
    <n v="3875.002"/>
    <s v="CNP"/>
    <m/>
  </r>
  <r>
    <n v="223"/>
    <n v="2024"/>
    <s v="DEC"/>
    <d v="2024-12-05T00:00:00"/>
    <s v="ICICI LOMBARD"/>
    <s v="HEUTE AND MORGEN INSURANCE"/>
    <s v="DB81920"/>
    <s v="PCV(3W)"/>
    <s v="PACKAGE"/>
    <s v="ELECTRIC"/>
    <s v="NEW"/>
    <s v="NO"/>
    <s v="RAJU GAUTAM"/>
    <s v="NA"/>
    <s v="LUCKNOW"/>
    <s v="NEW"/>
    <s v="BAJAJ AUTO LTD"/>
    <s v="RE E TEC 9.0"/>
    <n v="0"/>
    <s v="PCV"/>
    <n v="2024"/>
    <s v="E30WRH49522"/>
    <s v="MD2B94308RWH67006"/>
    <s v="3004/371260859/00/000"/>
    <s v="NO"/>
    <n v="312375"/>
    <n v="0"/>
    <d v="2024-12-05T00:00:00"/>
    <d v="2025-12-04T00:00:00"/>
    <d v="2025-12-04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4930.7400000000007"/>
    <n v="8432.2800000000007"/>
    <s v="CNP"/>
    <m/>
  </r>
  <r>
    <n v="224"/>
    <n v="2024"/>
    <s v="DEC"/>
    <d v="2024-12-05T00:00:00"/>
    <s v="SBI GENERAL"/>
    <s v="HEUTE AND MORGEN INSURANCE"/>
    <s v="0065864"/>
    <s v="PCV(3W)"/>
    <s v="PACKAGE"/>
    <s v="CNG"/>
    <s v="NEW"/>
    <s v="NO"/>
    <s v="BINDA LAL"/>
    <s v="NA"/>
    <s v="UNNAO"/>
    <s v="NEW"/>
    <s v="BAJAJ AUTO LTD"/>
    <s v="RE - Compact CNG"/>
    <n v="0"/>
    <s v="PCV"/>
    <n v="2024"/>
    <s v="AZXWRH70371"/>
    <s v="MD2B47AX4RWH60621"/>
    <s v="POCMVPC0100149024"/>
    <s v="NO"/>
    <n v="224377"/>
    <n v="0"/>
    <d v="2024-12-05T00:00:00"/>
    <d v="2025-12-04T00:00:00"/>
    <d v="2025-12-04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5T00:00:00"/>
    <n v="0"/>
    <s v="0-7 DAYS"/>
    <n v="5159.49"/>
    <n v="7706.58"/>
    <s v="CNP"/>
    <m/>
  </r>
  <r>
    <n v="225"/>
    <n v="2024"/>
    <s v="DEC"/>
    <d v="2024-12-05T00:00:00"/>
    <s v="SBI GENERAL"/>
    <s v="HEUTE AND MORGEN INSURANCE"/>
    <s v="0065864"/>
    <s v="PCV(3W)"/>
    <s v="PACKAGE"/>
    <s v="CNG"/>
    <s v="NEW"/>
    <s v="NO"/>
    <s v="MR HARSHIT"/>
    <s v="NA"/>
    <s v="UNNAO"/>
    <s v="NEW"/>
    <s v="BAJAJ AUTO LTD"/>
    <s v="Maxima - Z - CNG"/>
    <n v="0"/>
    <s v="PCV"/>
    <n v="2024"/>
    <s v="AZXWRG11004"/>
    <s v="MD2B17AX7RWG44063"/>
    <s v="POCMVPC0100148989"/>
    <s v="NO"/>
    <n v="224377"/>
    <n v="0"/>
    <d v="2024-12-05T00:00:00"/>
    <d v="2025-12-04T00:00:00"/>
    <d v="2025-12-04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5T00:00:00"/>
    <n v="0"/>
    <s v="0-7 DAYS"/>
    <n v="5159.49"/>
    <n v="7706.58"/>
    <s v="CNP"/>
    <m/>
  </r>
  <r>
    <n v="226"/>
    <n v="2024"/>
    <s v="DEC"/>
    <d v="2024-12-05T00:00:00"/>
    <s v="SBI GENERAL"/>
    <s v="HEUTE AND MORGEN INSURANCE"/>
    <s v="0065864"/>
    <s v="PCV(3W)"/>
    <s v="PACKAGE"/>
    <s v="CNG"/>
    <s v="NEW"/>
    <s v="NO"/>
    <s v="MR DILIP"/>
    <s v="NA"/>
    <s v="UNNAO"/>
    <s v="NEW"/>
    <s v="BAJAJ AUTO LTD"/>
    <s v="Compact - CNG"/>
    <n v="0"/>
    <s v="PCV"/>
    <n v="2024"/>
    <s v="AZXWRH69351"/>
    <s v="MD2B47AX1RWH60477"/>
    <s v="POCMVPC0100148997"/>
    <s v="NO"/>
    <n v="224377"/>
    <n v="0"/>
    <d v="2024-12-05T00:00:00"/>
    <d v="2025-12-04T00:00:00"/>
    <d v="2025-12-04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5T00:00:00"/>
    <n v="0"/>
    <s v="0-7 DAYS"/>
    <n v="5159.49"/>
    <n v="7706.58"/>
    <s v="CNP"/>
    <m/>
  </r>
  <r>
    <n v="227"/>
    <n v="2024"/>
    <s v="DEC"/>
    <d v="2024-12-05T00:00:00"/>
    <s v="ICICI LOMBARD"/>
    <s v="HEUTE AND MORGEN INSURANCE"/>
    <s v="DB81920"/>
    <s v="PCV(3W)"/>
    <s v="PACKAGE"/>
    <s v="ELECTRIC"/>
    <s v="NEW"/>
    <s v="NO"/>
    <s v="RAVINEESH"/>
    <s v="NA"/>
    <s v="LUCKNOW"/>
    <s v="NEW"/>
    <s v="BAJAJ AUTO LTD"/>
    <s v="RE E TEC 9.0"/>
    <n v="0"/>
    <s v="PCV"/>
    <n v="2024"/>
    <s v="E30WRH50508"/>
    <s v="MD2B94309RWH68021"/>
    <s v="3004/371319225/00/000"/>
    <s v="NO"/>
    <n v="312375"/>
    <n v="0"/>
    <d v="2024-12-05T00:00:00"/>
    <d v="2025-12-04T00:00:00"/>
    <d v="2025-12-04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4930.7400000000007"/>
    <n v="8432.2800000000007"/>
    <s v="CNP"/>
    <m/>
  </r>
  <r>
    <n v="228"/>
    <n v="2024"/>
    <s v="DEC"/>
    <d v="2024-12-05T00:00:00"/>
    <s v="SBI GENERAL"/>
    <s v="HEUTE AND MORGEN INSURANCE"/>
    <s v="0065864"/>
    <s v="GCV(3W)"/>
    <s v="PACKAGE"/>
    <s v="CNG"/>
    <s v="NEW"/>
    <s v="NO"/>
    <s v="BRIJESH SINGH"/>
    <s v="NA"/>
    <s v="HARDOI"/>
    <s v="NEW"/>
    <s v="BAJAJ AUTO LTD"/>
    <s v="RE"/>
    <n v="0"/>
    <s v="PCV"/>
    <n v="2024"/>
    <s v="AZXWRG18715"/>
    <s v="MD2B25BX4RW620593"/>
    <s v="POCMVGC0100081083"/>
    <s v="NO"/>
    <n v="275396"/>
    <n v="0"/>
    <d v="2024-12-05T00:00:00"/>
    <d v="2025-12-04T00:00:00"/>
    <d v="2025-12-04T00:00:00"/>
    <n v="0"/>
    <n v="3156"/>
    <n v="4927"/>
    <n v="8083"/>
    <n v="9269"/>
    <s v="NET"/>
    <m/>
    <m/>
    <m/>
    <n v="0.39"/>
    <n v="3152.37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5T00:00:00"/>
    <n v="0"/>
    <s v="0-7 DAYS"/>
    <n v="6116.63"/>
    <n v="9269"/>
    <s v="CNP"/>
    <m/>
  </r>
  <r>
    <n v="229"/>
    <n v="2024"/>
    <s v="DEC"/>
    <d v="2024-12-05T00:00:00"/>
    <s v="ICICI LOMBARD"/>
    <s v="HEUTE AND MORGEN INSURANCE"/>
    <s v="DB81920"/>
    <s v="PCV(3W)"/>
    <s v="PACKAGE"/>
    <s v="ELECTRIC"/>
    <s v="NEW"/>
    <s v="NO"/>
    <s v="CHANDRA PRAKASH DWIVEDI"/>
    <s v="NA"/>
    <s v="LUCKNOW"/>
    <s v="NEW"/>
    <s v="BAJAJ AUTO LTD"/>
    <s v="RE E TEC 9.0"/>
    <n v="0"/>
    <s v="PCV"/>
    <n v="2024"/>
    <s v="E30WRH49418"/>
    <s v="MD2B94300RWH66657"/>
    <s v="3004/371324710/00/000"/>
    <s v="NO"/>
    <n v="312375"/>
    <n v="0"/>
    <d v="2024-12-05T00:00:00"/>
    <d v="2025-12-04T00:00:00"/>
    <d v="2025-12-04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4930.7400000000007"/>
    <n v="8432.2800000000007"/>
    <s v="CNP"/>
    <m/>
  </r>
  <r>
    <n v="230"/>
    <n v="2024"/>
    <s v="DEC"/>
    <d v="2024-12-05T00:00:00"/>
    <s v="ASSURE"/>
    <s v="NA"/>
    <s v="NA"/>
    <s v="RSA"/>
    <s v="PACKAGE"/>
    <s v="NA"/>
    <s v="NEW"/>
    <s v="NO"/>
    <s v="RAJU GAUTAM"/>
    <s v="NA"/>
    <s v="LUCKNOW"/>
    <s v="NA"/>
    <s v="NA"/>
    <s v="NA"/>
    <s v="NA"/>
    <s v="NA"/>
    <s v="NA"/>
    <s v="NA"/>
    <s v="NA"/>
    <s v="ABS051223377"/>
    <s v="NO"/>
    <s v="NO IDV"/>
    <n v="0"/>
    <d v="2024-12-05T00:00:00"/>
    <d v="2025-12-04T00:00:00"/>
    <d v="2025-12-04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517.99819999999954"/>
    <n v="3149.9981999999995"/>
    <s v="CNP"/>
    <m/>
  </r>
  <r>
    <n v="231"/>
    <n v="2024"/>
    <s v="DEC"/>
    <d v="2024-12-05T00:00:00"/>
    <s v="ASSURE"/>
    <s v="NA"/>
    <s v="NA"/>
    <s v="RSA"/>
    <s v="PACKAGE"/>
    <s v="NA"/>
    <s v="NEW"/>
    <s v="NO"/>
    <s v="BINDA LAL"/>
    <s v="NA"/>
    <s v="UNNAO"/>
    <s v="NA"/>
    <s v="NA"/>
    <s v="NA"/>
    <s v="NA"/>
    <s v="NA"/>
    <s v="NA"/>
    <s v="NA"/>
    <s v="NA"/>
    <s v="ABS051223401"/>
    <s v="NO"/>
    <s v="NO IDV"/>
    <n v="0"/>
    <d v="2024-12-05T00:00:00"/>
    <d v="2025-12-04T00:00:00"/>
    <d v="2025-12-04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790.00199999999995"/>
    <n v="3875.002"/>
    <s v="CNP"/>
    <m/>
  </r>
  <r>
    <n v="232"/>
    <n v="2024"/>
    <s v="DEC"/>
    <d v="2024-12-05T00:00:00"/>
    <s v="ASSURE"/>
    <s v="NA"/>
    <s v="NA"/>
    <s v="RSA"/>
    <s v="PACKAGE"/>
    <s v="NA"/>
    <s v="NEW"/>
    <s v="NO"/>
    <s v="MR HARSHIT"/>
    <s v="NA"/>
    <s v="UNNAO"/>
    <s v="NA"/>
    <s v="NA"/>
    <s v="NA"/>
    <s v="NA"/>
    <s v="NA"/>
    <s v="NA"/>
    <s v="NA"/>
    <s v="NA"/>
    <s v="ABS051223394"/>
    <s v="NO"/>
    <s v="NO IDV"/>
    <n v="0"/>
    <d v="2024-12-05T00:00:00"/>
    <d v="2025-12-04T00:00:00"/>
    <d v="2025-12-04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790.00199999999995"/>
    <n v="3875.002"/>
    <s v="CNP"/>
    <m/>
  </r>
  <r>
    <n v="233"/>
    <n v="2024"/>
    <s v="DEC"/>
    <d v="2024-12-05T00:00:00"/>
    <s v="ASSURE"/>
    <s v="NA"/>
    <s v="NA"/>
    <s v="RSA"/>
    <s v="PACKAGE"/>
    <s v="NA"/>
    <s v="NEW"/>
    <s v="NO"/>
    <s v="MR DILIP"/>
    <s v="NA"/>
    <s v="UNNAO"/>
    <s v="NA"/>
    <s v="NA"/>
    <s v="NA"/>
    <s v="NA"/>
    <s v="NA"/>
    <s v="NA"/>
    <s v="NA"/>
    <s v="NA"/>
    <s v="ABS051223396"/>
    <s v="NO"/>
    <s v="NO IDV"/>
    <n v="0"/>
    <d v="2024-12-05T00:00:00"/>
    <d v="2025-12-04T00:00:00"/>
    <d v="2025-12-04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790.00199999999995"/>
    <n v="3875.002"/>
    <s v="CNP"/>
    <m/>
  </r>
  <r>
    <n v="234"/>
    <n v="2024"/>
    <s v="DEC"/>
    <d v="2024-12-05T00:00:00"/>
    <s v="ASSURE"/>
    <s v="NA"/>
    <s v="NA"/>
    <s v="RSA"/>
    <s v="PACKAGE"/>
    <s v="NA"/>
    <s v="NEW"/>
    <s v="NO"/>
    <s v="RAVINEESH"/>
    <s v="NA"/>
    <s v="LUCKNOW"/>
    <s v="NA"/>
    <s v="NA"/>
    <s v="NA"/>
    <s v="NA"/>
    <s v="NA"/>
    <s v="NA"/>
    <s v="NA"/>
    <s v="NA"/>
    <s v="ABS051223416"/>
    <s v="NO"/>
    <s v="NO IDV"/>
    <n v="0"/>
    <d v="2024-12-05T00:00:00"/>
    <d v="2025-12-04T00:00:00"/>
    <d v="2025-12-04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517.99819999999954"/>
    <n v="3149.9981999999995"/>
    <s v="CNP"/>
    <m/>
  </r>
  <r>
    <n v="235"/>
    <n v="2024"/>
    <s v="DEC"/>
    <d v="2024-12-05T00:00:00"/>
    <s v="ASSURE"/>
    <s v="NA"/>
    <s v="NA"/>
    <s v="RSA"/>
    <s v="PACKAGE"/>
    <s v="NA"/>
    <s v="NEW"/>
    <s v="NO"/>
    <s v="BRIJESH SINGH"/>
    <s v="NA"/>
    <s v="HARDOI"/>
    <s v="NA"/>
    <s v="NA"/>
    <s v="NA"/>
    <s v="NA"/>
    <s v="NA"/>
    <s v="NA"/>
    <s v="NA"/>
    <s v="NA"/>
    <s v="ABS051223413"/>
    <s v="NO"/>
    <s v="NO IDV"/>
    <n v="0"/>
    <d v="2024-12-05T00:00:00"/>
    <d v="2025-12-04T00:00:00"/>
    <d v="2025-12-04T00:00:00"/>
    <n v="0"/>
    <n v="1960.17"/>
    <n v="0"/>
    <n v="1960.17"/>
    <n v="2313.0006000000003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315.0006000000003"/>
    <n v="2313.0006000000003"/>
    <s v="CNP"/>
    <m/>
  </r>
  <r>
    <n v="236"/>
    <n v="2024"/>
    <s v="DEC"/>
    <d v="2024-12-05T00:00:00"/>
    <s v="ASSURE"/>
    <s v="NA"/>
    <s v="NA"/>
    <s v="RSA"/>
    <s v="PACKAGE"/>
    <s v="NA"/>
    <s v="NEW"/>
    <s v="NO"/>
    <s v="CHANDRA PRAKASH DWIVEDI"/>
    <s v="NA"/>
    <s v="LUCKNOW"/>
    <s v="NA"/>
    <s v="NA"/>
    <s v="NA"/>
    <s v="NA"/>
    <s v="NA"/>
    <s v="NA"/>
    <s v="NA"/>
    <s v="NA"/>
    <s v="ABS051223427"/>
    <s v="NO"/>
    <s v="NO IDV"/>
    <n v="0"/>
    <d v="2024-12-05T00:00:00"/>
    <d v="2025-12-04T00:00:00"/>
    <d v="2025-12-04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5T00:00:00"/>
    <n v="0"/>
    <s v="0-7 DAYS"/>
    <n v="517.99819999999954"/>
    <n v="3149.9981999999995"/>
    <s v="CNP"/>
    <m/>
  </r>
  <r>
    <n v="237"/>
    <n v="2024"/>
    <s v="DEC"/>
    <d v="2024-12-05T00:00:00"/>
    <s v="ROYAL SUNDARAM"/>
    <s v="HEUTE AND MORGEN INSURANCE"/>
    <s v="BR500293"/>
    <s v="GCV(3W)"/>
    <s v="PACKAGE"/>
    <s v="CNG"/>
    <s v="NEW"/>
    <s v="NO"/>
    <s v="Mr.MOHAN LAL"/>
    <s v="NA"/>
    <s v="BAREILLY"/>
    <s v="NEW"/>
    <s v="BAJAJ AUTO LTD"/>
    <s v="MAXIMA C BSVI"/>
    <n v="990"/>
    <s v="GCV"/>
    <n v="2024"/>
    <s v="BBXWRH14301"/>
    <s v="MD2C17AX7RWH30932"/>
    <s v="VGC1270795000100"/>
    <s v="NO"/>
    <n v="285949"/>
    <n v="0"/>
    <d v="2024-12-05T00:00:00"/>
    <d v="2025-12-04T00:00:00"/>
    <d v="2025-12-04T00:00:00"/>
    <n v="0"/>
    <n v="2276"/>
    <n v="4857"/>
    <n v="7133"/>
    <n v="8147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8147"/>
    <n v="8147"/>
    <m/>
    <m/>
  </r>
  <r>
    <n v="238"/>
    <n v="2024"/>
    <s v="DEC"/>
    <d v="2024-12-05T00:00:00"/>
    <s v="ROYAL SUNDARAM"/>
    <s v="HEUTE AND MORGEN INSURANCE"/>
    <s v="BR500293"/>
    <s v="GCV(3W)"/>
    <s v="PACKAGE"/>
    <s v="CNG"/>
    <s v="NEW"/>
    <s v="NO"/>
    <s v="Mr.ADALI"/>
    <s v="NA"/>
    <s v="BAREILLY"/>
    <s v="NEW"/>
    <s v="BAJAJ AUTO LTD"/>
    <s v="MAXIMA C BSVI"/>
    <n v="990"/>
    <s v="GCV"/>
    <n v="2024"/>
    <s v="BBXWRA79965"/>
    <s v="MD2C17AX6RWA07671"/>
    <s v="VGC1270791000100"/>
    <s v="NO"/>
    <n v="285949"/>
    <n v="0"/>
    <d v="2024-12-05T00:00:00"/>
    <d v="2025-12-04T00:00:00"/>
    <d v="2025-12-04T00:00:00"/>
    <n v="0"/>
    <n v="2276"/>
    <n v="4857"/>
    <n v="7133"/>
    <n v="8147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8147"/>
    <n v="8147"/>
    <m/>
    <m/>
  </r>
  <r>
    <n v="239"/>
    <n v="2024"/>
    <s v="DEC"/>
    <d v="2024-12-05T00:00:00"/>
    <s v="ROYAL SUNDARAM"/>
    <s v="HEUTE AND MORGEN INSURANCE"/>
    <s v="BR500293"/>
    <s v="GCV(3W)"/>
    <s v="PACKAGE"/>
    <s v="CNG"/>
    <s v="NEW"/>
    <s v="NO"/>
    <s v="M/s.ASHOK GRAMUDHYOG"/>
    <s v="NA"/>
    <s v="BAREILLY"/>
    <s v="NEW"/>
    <s v="BAJAJ AUTO LTD"/>
    <s v="MAXIMA C CNG XL BSVI"/>
    <n v="990"/>
    <s v="GCV"/>
    <n v="2024"/>
    <s v="AZXWRG06258"/>
    <s v="MD2B25BX1RWG20180"/>
    <s v="VGC1270786000100"/>
    <s v="NO"/>
    <n v="278388"/>
    <n v="0"/>
    <d v="2024-12-05T00:00:00"/>
    <d v="2025-12-04T00:00:00"/>
    <d v="2025-12-04T00:00:00"/>
    <n v="0"/>
    <n v="2284"/>
    <n v="4602"/>
    <n v="6886"/>
    <n v="7855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7855"/>
    <n v="7855"/>
    <m/>
    <m/>
  </r>
  <r>
    <n v="240"/>
    <n v="2024"/>
    <s v="DEC"/>
    <d v="2024-12-05T00:00:00"/>
    <s v="ROYAL SUNDARAM"/>
    <s v="HEUTE AND MORGEN INSURANCE"/>
    <s v="BR500293"/>
    <s v="GCV(3W)"/>
    <s v="PACKAGE"/>
    <s v="CNG"/>
    <s v="ROLL OVER"/>
    <s v="NO"/>
    <s v="Mr.MANOJ KASHYAP"/>
    <s v="NA"/>
    <s v="BAREILLY"/>
    <s v="UP21DT9737"/>
    <s v="BAJAJ AUTO LTD"/>
    <s v="MAXIMA C CNG"/>
    <n v="990"/>
    <s v="GCV"/>
    <n v="2023"/>
    <s v="AZXWPH79485"/>
    <s v="MD2B25BX0PWH14242"/>
    <s v="VGC1271179000100"/>
    <s v="NO"/>
    <n v="241186"/>
    <n v="0.2"/>
    <d v="2024-12-06T00:00:00"/>
    <d v="2025-12-05T00:00:00"/>
    <d v="2025-12-05T00:00:00"/>
    <n v="0"/>
    <n v="1139"/>
    <n v="4917"/>
    <n v="6056"/>
    <n v="6876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6876"/>
    <n v="6876"/>
    <m/>
    <m/>
  </r>
  <r>
    <n v="241"/>
    <n v="2024"/>
    <s v="DEC"/>
    <d v="2024-12-05T00:00:00"/>
    <s v="ROYAL SUNDARAM"/>
    <s v="HEUTE AND MORGEN INSURANCE"/>
    <s v="BR500293"/>
    <s v="GCV(3W)"/>
    <s v="PACKAGE"/>
    <s v="CNG"/>
    <s v="ROLL OVER"/>
    <s v="NO"/>
    <s v="Mr.SHAHNAWAZ ."/>
    <s v="NA"/>
    <s v="BAREILLY"/>
    <s v="UP21CT1393"/>
    <s v="BAJAJ AUTO LTD"/>
    <s v="Maxima Cargo CNG BSVI"/>
    <n v="986"/>
    <s v="GCV"/>
    <n v="2020"/>
    <s v="AZXWLE32665"/>
    <s v="MD2B25AX4LWE06129"/>
    <s v="VGC1271186000100"/>
    <s v="NO"/>
    <n v="164430"/>
    <n v="0.2"/>
    <d v="2024-12-09T00:00:00"/>
    <d v="2025-12-08T00:00:00"/>
    <d v="2025-12-08T00:00:00"/>
    <n v="0"/>
    <n v="777"/>
    <n v="4917"/>
    <n v="5694"/>
    <n v="6449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6449"/>
    <n v="6449"/>
    <m/>
    <m/>
  </r>
  <r>
    <n v="242"/>
    <n v="2024"/>
    <s v="DEC"/>
    <d v="2024-12-05T00:00:00"/>
    <s v="ROYAL SUNDARAM"/>
    <s v="HEUTE AND MORGEN INSURANCE"/>
    <s v="BR500293"/>
    <s v="GCV(3W)"/>
    <s v="PACKAGE"/>
    <s v="CNG"/>
    <s v="NEW"/>
    <s v="NO"/>
    <s v="Mr.RAJKUMAR"/>
    <s v="NA"/>
    <s v="BAREILLY"/>
    <s v="NEW"/>
    <s v="BAJAJ AUTO LTD"/>
    <s v="MAXIMA C CNG XL BSVI"/>
    <n v="990"/>
    <s v="GCV"/>
    <n v="2024"/>
    <s v="AZXWRH68190"/>
    <s v="MD2B25BX9RWH23072"/>
    <s v="VGC1271195000100"/>
    <s v="NO"/>
    <n v="278388"/>
    <n v="0"/>
    <d v="2024-12-05T00:00:00"/>
    <d v="2025-12-04T00:00:00"/>
    <d v="2025-12-04T00:00:00"/>
    <n v="0"/>
    <n v="2284"/>
    <n v="4917"/>
    <n v="7201"/>
    <n v="8228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8228"/>
    <n v="8228"/>
    <m/>
    <m/>
  </r>
  <r>
    <n v="243"/>
    <n v="2024"/>
    <s v="DEC"/>
    <d v="2024-12-05T00:00:00"/>
    <s v="ROYAL SUNDARAM"/>
    <s v="HEUTE AND MORGEN INSURANCE"/>
    <s v="BR500293"/>
    <s v="GCV(3W)"/>
    <s v="PACKAGE"/>
    <s v="CNG"/>
    <s v="NEW"/>
    <s v="NO"/>
    <s v="Mr.ZAFAR ALI"/>
    <s v="NA"/>
    <s v="BAREILLY"/>
    <s v="NEW"/>
    <s v="BAJAJ AUTO LTD"/>
    <s v="MAXIMA C CNG XL BSVI"/>
    <n v="990"/>
    <s v="GCV"/>
    <n v="2024"/>
    <s v="AZXWRH68202"/>
    <s v="MD2B25BX2RWH23074"/>
    <s v="VGC1271193000100"/>
    <s v="NO"/>
    <n v="278388"/>
    <n v="0"/>
    <d v="2024-12-05T00:00:00"/>
    <d v="2025-12-04T00:00:00"/>
    <d v="2025-12-04T00:00:00"/>
    <n v="0"/>
    <n v="2284"/>
    <n v="4917"/>
    <n v="7201"/>
    <n v="8228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8228"/>
    <n v="8228"/>
    <m/>
    <m/>
  </r>
  <r>
    <n v="244"/>
    <n v="2024"/>
    <s v="DEC"/>
    <d v="2024-12-05T00:00:00"/>
    <s v="ROYAL SUNDARAM"/>
    <s v="HEUTE AND MORGEN INSURANCE"/>
    <s v="BR500293"/>
    <s v="GCV(3W)"/>
    <s v="PACKAGE"/>
    <s v="CNG"/>
    <s v="NEW"/>
    <s v="NO"/>
    <s v="Mr.LALA RAM"/>
    <s v="NA"/>
    <s v="BAREILLY"/>
    <s v="NEW"/>
    <s v="BAJAJ AUTO LTD"/>
    <s v="MAXIMA C BSVI"/>
    <n v="995"/>
    <s v="GCV"/>
    <n v="2024"/>
    <s v="BBXWRH13518"/>
    <s v="MD2C17AX5RWH30668"/>
    <s v="VGC1271183000100"/>
    <s v="NO"/>
    <n v="285949"/>
    <n v="0"/>
    <d v="2024-12-05T00:00:00"/>
    <d v="2025-12-04T00:00:00"/>
    <d v="2025-12-04T00:00:00"/>
    <n v="0"/>
    <n v="2276"/>
    <n v="4857"/>
    <n v="7133"/>
    <n v="8147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8147"/>
    <n v="8147"/>
    <m/>
    <m/>
  </r>
  <r>
    <n v="245"/>
    <n v="2024"/>
    <s v="DEC"/>
    <d v="2024-12-05T00:00:00"/>
    <s v="ROYAL SUNDARAM"/>
    <s v="HEUTE AND MORGEN INSURANCE"/>
    <s v="BR500293"/>
    <s v="GCV(3W)"/>
    <s v="PACKAGE"/>
    <s v="CNG"/>
    <s v="NEW"/>
    <s v="NO"/>
    <s v="Mr.REEYAJ AHMAD"/>
    <s v="NA"/>
    <s v="BAREILLY"/>
    <s v="NEW"/>
    <s v="BAJAJ AUTO LTD"/>
    <s v="MAXIMA C CNG XL BSVI"/>
    <n v="990"/>
    <s v="GCV"/>
    <n v="2024"/>
    <s v="AZXWRE81340"/>
    <s v="MD2B25BX3RWE15489"/>
    <s v="VGC1271178000100"/>
    <s v="NO"/>
    <n v="278388"/>
    <n v="0"/>
    <d v="2024-12-05T00:00:00"/>
    <d v="2025-12-04T00:00:00"/>
    <d v="2025-12-04T00:00:00"/>
    <n v="0"/>
    <n v="2284"/>
    <n v="4917"/>
    <n v="7201"/>
    <n v="8228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8228"/>
    <n v="8228"/>
    <m/>
    <m/>
  </r>
  <r>
    <n v="246"/>
    <n v="2024"/>
    <s v="DEC"/>
    <d v="2024-12-05T00:00:00"/>
    <s v="ROYAL SUNDARAM"/>
    <s v="HEUTE AND MORGEN INSURANCE"/>
    <s v="BR500293"/>
    <s v="GCV(3W)"/>
    <s v="PACKAGE"/>
    <s v="DIESEL"/>
    <s v="ROLL OVER"/>
    <s v="NO"/>
    <s v="Mr.PRADEEP KUMAR"/>
    <s v="NA"/>
    <s v="BAREILLY"/>
    <s v="UP25DT7525"/>
    <s v="BAJAJ AUTO LTD"/>
    <s v="MAXIMA CARGO"/>
    <n v="990"/>
    <s v="GCV"/>
    <n v="2019"/>
    <s v="BBYWKH39298"/>
    <s v="MD2A98AY2KWJ26321"/>
    <s v="VGC1271196000100"/>
    <s v="NO"/>
    <n v="125752"/>
    <n v="0.45"/>
    <d v="2024-12-13T00:00:00"/>
    <d v="2025-12-12T00:00:00"/>
    <d v="2025-12-12T00:00:00"/>
    <n v="0"/>
    <n v="456"/>
    <n v="4857"/>
    <n v="5313"/>
    <n v="5999"/>
    <s v="NET"/>
    <m/>
    <m/>
    <m/>
    <m/>
    <n v="0"/>
    <m/>
    <n v="0"/>
    <m/>
    <m/>
    <m/>
    <s v="ONLINE KOTAK"/>
    <s v="ONLINE KOTAK"/>
    <s v="ONLINE KOTAK"/>
    <x v="0"/>
    <x v="2"/>
    <x v="33"/>
    <s v="NO SUB RETAILER"/>
    <s v="PENDING"/>
    <s v="H SINGH"/>
    <s v="DEALER"/>
    <m/>
    <m/>
    <m/>
    <m/>
    <m/>
    <m/>
    <d v="2024-12-05T00:00:00"/>
    <n v="0"/>
    <s v="0-7 DAYS"/>
    <n v="5999"/>
    <n v="5999"/>
    <m/>
    <m/>
  </r>
  <r>
    <n v="247"/>
    <n v="2024"/>
    <s v="DEC"/>
    <d v="2024-12-06T00:00:00"/>
    <s v="BAJAJ ALLIANZ"/>
    <s v="HEUTE AND MORGEN INSURANCE"/>
    <n v="88428227"/>
    <s v="TW"/>
    <s v="PACKAGE"/>
    <s v="PETROL"/>
    <s v="NEW"/>
    <s v="NO"/>
    <s v="RAJ KUMAR"/>
    <n v="6394876753"/>
    <s v="LUCKNOW"/>
    <s v="NEW"/>
    <s v="HONDA"/>
    <s v="ACTIVA"/>
    <n v="110"/>
    <s v="SCOOTER"/>
    <n v="2024"/>
    <s v="JK15ED7095944"/>
    <s v="ME4JK158LRD095870"/>
    <s v="OG-25-1316-1826-00018774"/>
    <s v="NO"/>
    <n v="76261"/>
    <n v="0"/>
    <d v="2024-12-06T00:00:00"/>
    <d v="2025-12-05T00:00:00"/>
    <d v="2029-12-05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06T00:00:00"/>
    <n v="0"/>
    <s v="0-7 DAYS"/>
    <n v="5724.18"/>
    <n v="5724.18"/>
    <m/>
    <m/>
  </r>
  <r>
    <n v="248"/>
    <n v="2024"/>
    <s v="DEC"/>
    <d v="2024-12-06T00:00:00"/>
    <s v="BAJAJ ALLIANZ"/>
    <s v="HEUTE AND MORGEN INSURANCE"/>
    <n v="88428227"/>
    <s v="TW"/>
    <s v="PACKAGE"/>
    <s v="PETROL"/>
    <s v="NEW"/>
    <s v="NO"/>
    <s v="GHANSHYAM SHUKLA"/>
    <n v="8299016609"/>
    <s v="LUCKNOW"/>
    <s v="NEW"/>
    <s v="HONDA"/>
    <s v="SP 125"/>
    <n v="125"/>
    <s v="BIKE"/>
    <n v="2024"/>
    <s v="JC94EG2311354"/>
    <s v="ME4JC942LRG620291"/>
    <s v="OG-25-1316-1826-00018800"/>
    <s v="NO"/>
    <n v="86729"/>
    <n v="0"/>
    <d v="2024-12-06T00:00:00"/>
    <d v="2025-12-05T00:00:00"/>
    <d v="2029-12-05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06T00:00:00"/>
    <n v="0"/>
    <s v="0-7 DAYS"/>
    <n v="5872.86"/>
    <n v="5872.86"/>
    <m/>
    <m/>
  </r>
  <r>
    <n v="249"/>
    <n v="2024"/>
    <s v="DEC"/>
    <d v="2024-12-06T00:00:00"/>
    <s v="BAJAJ ALLIANZ"/>
    <s v="HEUTE AND MORGEN INSURANCE"/>
    <n v="88428227"/>
    <s v="TW"/>
    <s v="PACKAGE"/>
    <s v="PETROL"/>
    <s v="NEW"/>
    <s v="NO"/>
    <s v="MANOJ ."/>
    <n v="7497973358"/>
    <s v="LUCKNOW"/>
    <s v="NEW"/>
    <s v="HONDA"/>
    <s v="SP 125"/>
    <n v="125"/>
    <s v="BIKE"/>
    <n v="2024"/>
    <s v="JC94EG2343824"/>
    <s v="ME4JC942LRG641347"/>
    <s v="OG-25-1316-1826-00018798"/>
    <s v="NO"/>
    <n v="86729"/>
    <n v="0"/>
    <d v="2024-12-06T00:00:00"/>
    <d v="2025-12-05T00:00:00"/>
    <d v="2029-12-05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06T00:00:00"/>
    <n v="0"/>
    <s v="0-7 DAYS"/>
    <n v="5872.86"/>
    <n v="5872.86"/>
    <m/>
    <m/>
  </r>
  <r>
    <n v="250"/>
    <n v="2024"/>
    <s v="DEC"/>
    <d v="2024-12-06T00:00:00"/>
    <s v="BAJAJ ALLIANZ"/>
    <s v="HEUTE AND MORGEN INSURANCE"/>
    <n v="88428227"/>
    <s v="TW"/>
    <s v="PACKAGE"/>
    <s v="PETROL"/>
    <s v="NEW"/>
    <s v="NO"/>
    <s v="SHIVANGI PANDEY"/>
    <n v="9044638200"/>
    <s v="LUCKNOW"/>
    <s v="NEW"/>
    <s v="HONDA"/>
    <s v="ACTIVA"/>
    <n v="109"/>
    <s v="SCOOTER"/>
    <n v="2024"/>
    <s v="JK15EW4292101"/>
    <s v="ME4JK155KRW292132"/>
    <s v="OG-25-1316-1826-00018802"/>
    <s v="NO"/>
    <n v="73885"/>
    <n v="0"/>
    <d v="2024-12-06T00:00:00"/>
    <d v="2025-12-05T00:00:00"/>
    <d v="2029-12-05T00:00:00"/>
    <n v="0"/>
    <n v="1157"/>
    <n v="4182"/>
    <n v="5339"/>
    <n v="6300.02"/>
    <s v="NET"/>
    <m/>
    <m/>
    <m/>
    <m/>
    <n v="0"/>
    <m/>
    <n v="0"/>
    <m/>
    <m/>
    <m/>
    <s v="CST LINK"/>
    <s v="CST LINK"/>
    <s v="CST LINK"/>
    <x v="0"/>
    <x v="0"/>
    <x v="66"/>
    <s v="NO SUB RETAILER"/>
    <s v="PAID"/>
    <s v="HIMANSHU"/>
    <s v="DEALER"/>
    <m/>
    <m/>
    <m/>
    <m/>
    <m/>
    <m/>
    <d v="2024-12-06T00:00:00"/>
    <n v="0"/>
    <s v="0-7 DAYS"/>
    <n v="6300.02"/>
    <n v="6300.02"/>
    <m/>
    <m/>
  </r>
  <r>
    <n v="251"/>
    <n v="2024"/>
    <s v="DEC"/>
    <d v="2024-12-06T00:00:00"/>
    <s v="BAJAJ ALLIANZ"/>
    <s v="HEUTE AND MORGEN INSURANCE"/>
    <n v="88428227"/>
    <s v="TW"/>
    <s v="PACKAGE"/>
    <s v="PETROL"/>
    <s v="NEW"/>
    <s v="NO"/>
    <s v="GUDIYA DEVI"/>
    <n v="6394333296"/>
    <s v="LUCKNOW"/>
    <s v="NEW"/>
    <s v="HONDA"/>
    <s v="ACTIVA"/>
    <n v="110"/>
    <s v="SCOOTER"/>
    <n v="2024"/>
    <s v="JK15ED7021976"/>
    <s v="ME4JK158HRD021978"/>
    <s v="OG-25-1316-1826-00018793"/>
    <s v="NO"/>
    <n v="76261"/>
    <n v="0"/>
    <d v="2024-12-06T00:00:00"/>
    <d v="2025-12-05T00:00:00"/>
    <d v="2029-12-05T00:00:00"/>
    <n v="0"/>
    <n v="1157"/>
    <n v="4182"/>
    <n v="5339"/>
    <n v="6300.02"/>
    <s v="NET"/>
    <m/>
    <m/>
    <m/>
    <m/>
    <n v="0"/>
    <m/>
    <n v="0"/>
    <m/>
    <m/>
    <m/>
    <s v="CST LINK"/>
    <s v="CST LINK"/>
    <s v="CST LINK"/>
    <x v="0"/>
    <x v="0"/>
    <x v="66"/>
    <s v="NO SUB RETAILER"/>
    <s v="PAID"/>
    <s v="HIMANSHU"/>
    <s v="DEALER"/>
    <m/>
    <m/>
    <m/>
    <m/>
    <m/>
    <m/>
    <d v="2024-12-06T00:00:00"/>
    <n v="0"/>
    <s v="0-7 DAYS"/>
    <n v="6300.02"/>
    <n v="6300.02"/>
    <m/>
    <m/>
  </r>
  <r>
    <n v="252"/>
    <n v="2024"/>
    <s v="DEC"/>
    <d v="2024-12-06T00:00:00"/>
    <s v="TATA AIG"/>
    <s v="HEUTE AND MORGEN INSURANCE"/>
    <n v="737"/>
    <s v="TW"/>
    <s v="PACKAGE"/>
    <s v="PETROL"/>
    <s v="NEW"/>
    <s v="NO"/>
    <s v="Mr. GOVIND KUMAR"/>
    <n v="8591176385"/>
    <s v="LUCKNOW"/>
    <s v="NEW"/>
    <s v="TVS"/>
    <s v="RAIDER"/>
    <n v="125"/>
    <s v="BIKE"/>
    <n v="2024"/>
    <s v="AF9LR1024215"/>
    <s v="MD625AF93R1L25649"/>
    <n v="6103051690"/>
    <s v="NO"/>
    <n v="80751"/>
    <n v="0"/>
    <d v="2024-12-06T00:00:00"/>
    <d v="2025-12-05T00:00:00"/>
    <d v="2029-12-05T00:00:00"/>
    <n v="0"/>
    <n v="1135"/>
    <n v="3601"/>
    <n v="4736"/>
    <n v="5588.48"/>
    <s v="NET"/>
    <m/>
    <m/>
    <m/>
    <m/>
    <n v="0"/>
    <m/>
    <n v="0"/>
    <m/>
    <m/>
    <m/>
    <s v="ONLINE KOTAK"/>
    <s v="ONLINE KOTAK"/>
    <s v="ONLINE KOTAK"/>
    <x v="0"/>
    <x v="0"/>
    <x v="2"/>
    <s v="NO SUB RETAILER"/>
    <s v="PAID"/>
    <s v="HIMANSHU"/>
    <s v="DEALER"/>
    <m/>
    <m/>
    <m/>
    <m/>
    <m/>
    <m/>
    <d v="2024-12-06T00:00:00"/>
    <n v="0"/>
    <s v="0-7 DAYS"/>
    <n v="5588.48"/>
    <n v="5588.48"/>
    <m/>
    <m/>
  </r>
  <r>
    <n v="253"/>
    <n v="2024"/>
    <s v="DEC"/>
    <d v="2024-12-06T00:00:00"/>
    <s v="UNITED INDIA"/>
    <s v="HEUTE AND MORGEN INSURANCE"/>
    <s v="BRC0001035"/>
    <s v="TW"/>
    <s v="PACKAGE"/>
    <s v="PETROL"/>
    <s v="NEW"/>
    <s v="NO"/>
    <s v="MR ABDUL MABOOD"/>
    <n v="9198502038"/>
    <s v="LUCKNOW"/>
    <s v="NEW"/>
    <s v="TVS"/>
    <s v="APACHE RTR"/>
    <n v="160"/>
    <s v="BIKE"/>
    <n v="2024"/>
    <s v="GE5NP2801188"/>
    <s v="MD637GE51P2N01265"/>
    <s v="0802003124P114141631"/>
    <s v="NO"/>
    <n v="120716"/>
    <n v="0"/>
    <d v="2024-12-06T00:00:00"/>
    <d v="2025-12-05T00:00:00"/>
    <d v="2029-12-05T00:00:00"/>
    <n v="0"/>
    <n v="637"/>
    <n v="7365"/>
    <n v="8002"/>
    <n v="9442.36"/>
    <s v="NET"/>
    <m/>
    <m/>
    <m/>
    <m/>
    <n v="0"/>
    <m/>
    <n v="0"/>
    <m/>
    <m/>
    <m/>
    <s v="ONLINE KOTAK"/>
    <s v="ONLINE KOTAK"/>
    <s v="ONLINE KOTAK"/>
    <x v="0"/>
    <x v="0"/>
    <x v="2"/>
    <s v="NO SUB RETAILER"/>
    <s v="PAID"/>
    <s v="HIMANSHU"/>
    <s v="DEALER"/>
    <m/>
    <m/>
    <m/>
    <m/>
    <m/>
    <m/>
    <d v="2024-12-06T00:00:00"/>
    <n v="0"/>
    <s v="0-7 DAYS"/>
    <n v="9442.36"/>
    <n v="9442.36"/>
    <m/>
    <m/>
  </r>
  <r>
    <n v="254"/>
    <n v="2024"/>
    <s v="DEC"/>
    <d v="2024-12-06T00:00:00"/>
    <s v="UNITED INDIA"/>
    <s v="HEUTE AND MORGEN INSURANCE"/>
    <s v="BRC0001035"/>
    <s v="TW"/>
    <s v="PACKAGE"/>
    <s v="PETROL"/>
    <s v="NEW"/>
    <s v="NO"/>
    <s v="MR SUMIT"/>
    <n v="7839947097"/>
    <s v="LUCKNOW"/>
    <s v="NEW"/>
    <s v="TVS"/>
    <s v="APACHE RTR"/>
    <n v="160"/>
    <s v="BIKE"/>
    <n v="2024"/>
    <s v="AE8LR2X11934"/>
    <s v="MD634BE85R2L12370"/>
    <s v="0802003124P114142051"/>
    <s v="NO"/>
    <n v="119434"/>
    <n v="0"/>
    <d v="2024-12-06T00:00:00"/>
    <d v="2025-12-05T00:00:00"/>
    <d v="2029-12-05T00:00:00"/>
    <n v="0"/>
    <n v="631"/>
    <n v="7365"/>
    <n v="7996"/>
    <n v="9435.2800000000007"/>
    <s v="NET"/>
    <m/>
    <m/>
    <m/>
    <m/>
    <n v="0"/>
    <m/>
    <n v="0"/>
    <m/>
    <m/>
    <m/>
    <s v="ONLINE KOTAK"/>
    <s v="ONLINE KOTAK"/>
    <s v="ONLINE KOTAK"/>
    <x v="0"/>
    <x v="0"/>
    <x v="2"/>
    <s v="NO SUB RETAILER"/>
    <s v="PAID"/>
    <s v="HIMANSHU"/>
    <s v="DEALER"/>
    <m/>
    <m/>
    <m/>
    <m/>
    <m/>
    <m/>
    <d v="2024-12-06T00:00:00"/>
    <n v="0"/>
    <s v="0-7 DAYS"/>
    <n v="9435.2800000000007"/>
    <n v="9435.2800000000007"/>
    <m/>
    <m/>
  </r>
  <r>
    <n v="255"/>
    <n v="2024"/>
    <s v="DEC"/>
    <d v="2024-12-06T00:00:00"/>
    <s v="BAJAJ ALLIANZ"/>
    <s v="HEUTE AND MORGEN INSURANCE"/>
    <n v="88428227"/>
    <s v="TW"/>
    <s v="PACKAGE"/>
    <s v="PETROL"/>
    <s v="NEW"/>
    <s v="NO"/>
    <s v="RANU ."/>
    <n v="6393433833"/>
    <s v="LUCKNOW"/>
    <s v="NEW"/>
    <s v="HONDA"/>
    <s v="ACTIVA"/>
    <n v="110"/>
    <s v="SCOOTER"/>
    <n v="2024"/>
    <s v="JK15ED7086522"/>
    <s v="ME4JK158LRD086501"/>
    <s v="OG-25-1316-1826-00018825"/>
    <s v="NO"/>
    <n v="76546"/>
    <n v="0"/>
    <d v="2024-12-06T00:00:00"/>
    <d v="2025-12-05T00:00:00"/>
    <d v="2029-12-05T00:00:00"/>
    <n v="0"/>
    <n v="743"/>
    <n v="4182"/>
    <n v="4925"/>
    <n v="5811.5"/>
    <s v="NET"/>
    <m/>
    <m/>
    <m/>
    <m/>
    <n v="0"/>
    <m/>
    <n v="0"/>
    <m/>
    <m/>
    <m/>
    <s v="FLOAT"/>
    <s v="FLOAT"/>
    <s v="FLOAT"/>
    <x v="0"/>
    <x v="2"/>
    <x v="4"/>
    <s v="NO SUB RETAILER"/>
    <s v="PENDING"/>
    <s v="NEHA"/>
    <s v="DEALER"/>
    <m/>
    <m/>
    <m/>
    <m/>
    <m/>
    <m/>
    <d v="2024-12-06T00:00:00"/>
    <n v="0"/>
    <s v="0-7 DAYS"/>
    <n v="5811.5"/>
    <n v="5811.5"/>
    <m/>
    <m/>
  </r>
  <r>
    <n v="256"/>
    <n v="2024"/>
    <s v="DEC"/>
    <d v="2024-12-06T00:00:00"/>
    <s v="BAJAJ ALLIANZ"/>
    <s v="HEUTE AND MORGEN INSURANCE"/>
    <n v="88428227"/>
    <s v="TW"/>
    <s v="PACKAGE"/>
    <s v="PETROL"/>
    <s v="NEW"/>
    <s v="NO"/>
    <s v="JAG PRASAD"/>
    <n v="9598955152"/>
    <s v="LUCKNOW"/>
    <s v="NEW"/>
    <s v="HONDA"/>
    <s v="SHINE"/>
    <n v="100"/>
    <s v="BIKE"/>
    <n v="2024"/>
    <s v="HC15EG1461760"/>
    <s v="ME4HC152LRG461664"/>
    <s v="OG-25-1316-1826-00018861"/>
    <s v="NO"/>
    <n v="59755"/>
    <n v="0"/>
    <d v="2024-12-06T00:00:00"/>
    <d v="2025-12-05T00:00:00"/>
    <d v="2029-12-05T00:00:00"/>
    <n v="0"/>
    <n v="720"/>
    <n v="3932"/>
    <n v="4652"/>
    <n v="5489.3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06T00:00:00"/>
    <n v="0"/>
    <s v="0-7 DAYS"/>
    <n v="5489.36"/>
    <n v="5489.36"/>
    <m/>
    <m/>
  </r>
  <r>
    <n v="257"/>
    <n v="2024"/>
    <s v="DEC"/>
    <d v="2024-12-06T00:00:00"/>
    <s v="BAJAJ ALLIANZ"/>
    <s v="HEUTE AND MORGEN INSURANCE"/>
    <n v="88428227"/>
    <s v="TW"/>
    <s v="PACKAGE"/>
    <s v="PETROL"/>
    <s v="NEW"/>
    <s v="NO"/>
    <s v="VIKESH CHAURASIA"/>
    <n v="9621692424"/>
    <s v="LUCKNOW"/>
    <s v="NEW"/>
    <s v="HONDA"/>
    <s v="ACTIVA"/>
    <n v="125"/>
    <s v="SCOOTER"/>
    <n v="2024"/>
    <s v="JK13EG7269496"/>
    <s v="ME4JK13DLRG080721"/>
    <s v="OG-25-1316-1826-00018863"/>
    <s v="NO"/>
    <n v="81512"/>
    <n v="0"/>
    <d v="2024-12-06T00:00:00"/>
    <d v="2025-12-05T00:00:00"/>
    <d v="2029-12-05T00:00:00"/>
    <n v="0"/>
    <n v="983"/>
    <n v="3932"/>
    <n v="4915"/>
    <n v="5799.7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06T00:00:00"/>
    <n v="0"/>
    <s v="0-7 DAYS"/>
    <n v="5799.7"/>
    <n v="5799.7"/>
    <m/>
    <m/>
  </r>
  <r>
    <n v="258"/>
    <n v="2024"/>
    <s v="DEC"/>
    <d v="2024-12-06T00:00:00"/>
    <s v="GO DIGIT"/>
    <s v="HEUTE AND MORGEN INSURANCE"/>
    <n v="1075248"/>
    <s v="TW"/>
    <s v="PACKAGE"/>
    <s v="PETROL"/>
    <s v="NEW"/>
    <s v="NO"/>
    <s v="SHEETLA DEEN"/>
    <s v="NA"/>
    <s v="AMETHI"/>
    <s v="NEW"/>
    <s v="BAJAJ"/>
    <s v="PULSAR"/>
    <n v="125"/>
    <s v="BIKE"/>
    <n v="2024"/>
    <s v="DHXPRH98857"/>
    <s v="MD2B68BXXRPH39300"/>
    <s v="D177387595"/>
    <s v="NO"/>
    <n v="78797"/>
    <n v="0"/>
    <d v="2024-12-06T00:00:00"/>
    <d v="2025-12-05T00:00:00"/>
    <d v="2029-12-05T00:00:00"/>
    <n v="0"/>
    <n v="883"/>
    <n v="3851"/>
    <n v="4734"/>
    <n v="5586.12"/>
    <s v="NET"/>
    <m/>
    <m/>
    <m/>
    <n v="0.2"/>
    <n v="946.80000000000007"/>
    <m/>
    <n v="0"/>
    <m/>
    <m/>
    <m/>
    <s v="FLOAT"/>
    <s v="FLOAT"/>
    <s v="FLOAT"/>
    <x v="0"/>
    <x v="1"/>
    <x v="67"/>
    <s v="NO SUB RETAILER"/>
    <s v="CUT AND PAID"/>
    <s v="NEHA"/>
    <s v="DEALER"/>
    <m/>
    <m/>
    <m/>
    <m/>
    <m/>
    <m/>
    <d v="2024-12-06T00:00:00"/>
    <n v="0"/>
    <s v="0-7 DAYS"/>
    <n v="4639.32"/>
    <n v="5586.12"/>
    <s v="CNP"/>
    <m/>
  </r>
  <r>
    <n v="259"/>
    <n v="2024"/>
    <s v="DEC"/>
    <d v="2024-12-06T00:00:00"/>
    <s v="GO DIGIT"/>
    <s v="HEUTE AND MORGEN INSURANCE"/>
    <n v="1075248"/>
    <s v="TW"/>
    <s v="PACKAGE"/>
    <s v="PETROL"/>
    <s v="NEW"/>
    <s v="NO"/>
    <s v="RAVI SHANKAR"/>
    <s v="NA"/>
    <s v="AMETHI"/>
    <s v="NEW"/>
    <s v="BAJAJ"/>
    <s v="PULSAR"/>
    <n v="125"/>
    <s v="BIKE"/>
    <n v="2024"/>
    <s v="DHXPRH98227"/>
    <s v="MD2B68BX7RPH39285"/>
    <s v="D177389472"/>
    <s v="NO"/>
    <n v="78797"/>
    <n v="0"/>
    <d v="2024-12-06T00:00:00"/>
    <d v="2025-12-05T00:00:00"/>
    <d v="2029-12-05T00:00:00"/>
    <n v="0"/>
    <n v="883"/>
    <n v="3851"/>
    <n v="4734"/>
    <n v="5586.12"/>
    <s v="NET"/>
    <m/>
    <m/>
    <m/>
    <n v="0.2"/>
    <n v="946.80000000000007"/>
    <m/>
    <n v="0"/>
    <m/>
    <m/>
    <m/>
    <s v="FLOAT"/>
    <s v="FLOAT"/>
    <s v="FLOAT"/>
    <x v="0"/>
    <x v="1"/>
    <x v="67"/>
    <s v="NO SUB RETAILER"/>
    <s v="CUT AND PAID"/>
    <s v="NEHA"/>
    <s v="DEALER"/>
    <m/>
    <m/>
    <m/>
    <m/>
    <m/>
    <m/>
    <d v="2024-12-06T00:00:00"/>
    <n v="0"/>
    <s v="0-7 DAYS"/>
    <n v="4639.32"/>
    <n v="5586.12"/>
    <s v="CNP"/>
    <m/>
  </r>
  <r>
    <n v="260"/>
    <n v="2024"/>
    <s v="DEC"/>
    <d v="2024-12-06T00:00:00"/>
    <s v="NEW INDIA"/>
    <s v="BRISK ASSIST PRIVATE LIMITED"/>
    <s v="NA"/>
    <s v="CPA"/>
    <s v="PACKAGE"/>
    <s v="NA"/>
    <s v="NEW"/>
    <s v="NO"/>
    <s v="SHEETLA DEEN"/>
    <s v="NA"/>
    <s v="AMETHI"/>
    <s v="NA"/>
    <s v="NA"/>
    <s v="NA"/>
    <s v="NA"/>
    <s v="NA"/>
    <s v="NA"/>
    <s v="NA"/>
    <s v="NA"/>
    <s v="TW06122400000097"/>
    <s v="NO"/>
    <s v="NO IDV"/>
    <n v="0"/>
    <d v="2024-12-06T00:00:00"/>
    <d v="2025-12-05T00:00:00"/>
    <d v="2025-12-05T00:00:00"/>
    <n v="0"/>
    <n v="280"/>
    <n v="0"/>
    <n v="280"/>
    <n v="330.4"/>
    <s v="NET"/>
    <m/>
    <m/>
    <m/>
    <s v="AMT"/>
    <n v="60"/>
    <m/>
    <n v="0"/>
    <m/>
    <m/>
    <m/>
    <s v="FLOAT"/>
    <s v="FLOAT"/>
    <s v="FLOAT"/>
    <x v="0"/>
    <x v="1"/>
    <x v="67"/>
    <s v="NO SUB RETAILER"/>
    <s v="CUT AND PAID"/>
    <s v="NEHA"/>
    <s v="DEALER"/>
    <m/>
    <m/>
    <m/>
    <m/>
    <m/>
    <m/>
    <d v="2024-12-06T00:00:00"/>
    <n v="0"/>
    <s v="0-7 DAYS"/>
    <n v="270.39999999999998"/>
    <n v="330.4"/>
    <s v="CNP"/>
    <m/>
  </r>
  <r>
    <n v="261"/>
    <n v="2024"/>
    <s v="DEC"/>
    <d v="2024-12-06T00:00:00"/>
    <s v="NEW INDIA"/>
    <s v="BRISK ASSIST PRIVATE LIMITED"/>
    <s v="NA"/>
    <s v="CPA"/>
    <s v="PACKAGE"/>
    <s v="NA"/>
    <s v="NEW"/>
    <s v="NO"/>
    <s v="RAVI SHANKAR"/>
    <s v="NA"/>
    <s v="AMETHI"/>
    <s v="NA"/>
    <s v="NA"/>
    <s v="NA"/>
    <s v="NA"/>
    <s v="NA"/>
    <s v="NA"/>
    <s v="NA"/>
    <s v="NA"/>
    <s v="TW06122400000121"/>
    <s v="NO"/>
    <s v="NO IDV"/>
    <n v="0"/>
    <d v="2024-12-06T00:00:00"/>
    <d v="2025-12-05T00:00:00"/>
    <d v="2025-12-05T00:00:00"/>
    <n v="0"/>
    <n v="280"/>
    <n v="0"/>
    <n v="280"/>
    <n v="330.4"/>
    <s v="NET"/>
    <m/>
    <m/>
    <m/>
    <s v="AMT"/>
    <n v="60"/>
    <m/>
    <n v="0"/>
    <m/>
    <m/>
    <m/>
    <s v="FLOAT"/>
    <s v="FLOAT"/>
    <s v="FLOAT"/>
    <x v="0"/>
    <x v="1"/>
    <x v="67"/>
    <s v="NO SUB RETAILER"/>
    <s v="CUT AND PAID"/>
    <s v="NEHA"/>
    <s v="DEALER"/>
    <m/>
    <m/>
    <m/>
    <m/>
    <m/>
    <m/>
    <d v="2024-12-06T00:00:00"/>
    <n v="0"/>
    <s v="0-7 DAYS"/>
    <n v="270.39999999999998"/>
    <n v="330.4"/>
    <s v="CNP"/>
    <m/>
  </r>
  <r>
    <n v="262"/>
    <n v="2024"/>
    <s v="DEC"/>
    <d v="2024-12-06T00:00:00"/>
    <s v="SHRIRAM"/>
    <s v="MANITA SINGH"/>
    <s v="PSN000037255"/>
    <s v="E-RICKSHAW"/>
    <s v="PACKAGE"/>
    <s v="ELECTRIC"/>
    <s v="NEW"/>
    <s v="NO"/>
    <s v="MRS. TANNU"/>
    <s v="NA"/>
    <s v="LUCKNOW"/>
    <s v="NEW"/>
    <s v="DILLI ELECTRIC AUTO PVT LTD"/>
    <s v="RAHAGIR E RICKSHAW"/>
    <n v="0"/>
    <s v="PCV"/>
    <n v="2024"/>
    <s v="L0256"/>
    <s v="M1YDECB10R24K0256"/>
    <s v="108041/31/25/003449"/>
    <s v="NO"/>
    <n v="144150"/>
    <n v="0"/>
    <d v="2024-12-06T00:00:00"/>
    <d v="2025-12-05T00:00:00"/>
    <d v="2025-12-05T00:00:00"/>
    <n v="0"/>
    <n v="550"/>
    <n v="4537"/>
    <n v="5087"/>
    <n v="6002.66"/>
    <s v="NET"/>
    <m/>
    <m/>
    <m/>
    <n v="0.46"/>
    <n v="2340.02"/>
    <m/>
    <n v="0"/>
    <m/>
    <m/>
    <m/>
    <s v="ONLINE KOTAK"/>
    <s v="ONLINE KOTAK"/>
    <s v="ONLINE KOTAK"/>
    <x v="0"/>
    <x v="0"/>
    <x v="9"/>
    <s v="NO SUB RETAILER"/>
    <s v="CUT AND PAID"/>
    <s v="RITU"/>
    <s v="DEALER"/>
    <m/>
    <m/>
    <m/>
    <m/>
    <m/>
    <m/>
    <d v="2024-12-06T00:00:00"/>
    <n v="0"/>
    <s v="0-7 DAYS"/>
    <n v="3662.64"/>
    <n v="6002.66"/>
    <s v="CNP"/>
    <m/>
  </r>
  <r>
    <n v="263"/>
    <n v="2024"/>
    <s v="DEC"/>
    <d v="2024-12-06T00:00:00"/>
    <s v="ICICI LOMBARD"/>
    <s v="HEUTE AND MORGEN INSURANCE"/>
    <s v="DB81920"/>
    <s v="E-RICKSHAW"/>
    <s v="PACKAGE"/>
    <s v="ELECTRIC"/>
    <s v="NEW"/>
    <s v="NO"/>
    <s v="MOHD USMAN"/>
    <s v="NA"/>
    <s v="LUCKNOW"/>
    <s v="NEW"/>
    <s v="VIJAYS COOLMAX PVT LTD"/>
    <s v="E ENERGY"/>
    <n v="0"/>
    <s v="PCV"/>
    <n v="2024"/>
    <s v="00054"/>
    <s v="MD9VERC24LL674054"/>
    <s v="3004/371394949/00/000"/>
    <s v="NO"/>
    <n v="125000"/>
    <n v="0"/>
    <d v="2024-12-06T00:00:00"/>
    <d v="2025-12-05T00:00:00"/>
    <d v="2025-12-05T00:00:00"/>
    <n v="0"/>
    <n v="549"/>
    <n v="4867"/>
    <n v="5416"/>
    <n v="6390.88"/>
    <s v="NET"/>
    <m/>
    <m/>
    <m/>
    <n v="0.505"/>
    <n v="2735.08"/>
    <m/>
    <n v="0"/>
    <m/>
    <m/>
    <m/>
    <s v="FLOAT"/>
    <s v="FLOAT"/>
    <s v="FLOAT"/>
    <x v="0"/>
    <x v="4"/>
    <x v="68"/>
    <s v="NO SUB RETAILER"/>
    <s v="CUT AND PAID"/>
    <s v="HIMANSHU"/>
    <s v="DEALER"/>
    <m/>
    <m/>
    <m/>
    <m/>
    <m/>
    <m/>
    <d v="2024-12-06T00:00:00"/>
    <n v="0"/>
    <s v="0-7 DAYS"/>
    <n v="3655.8"/>
    <n v="6390.88"/>
    <s v="CNP"/>
    <m/>
  </r>
  <r>
    <n v="264"/>
    <n v="2024"/>
    <s v="DEC"/>
    <d v="2024-12-06T00:00:00"/>
    <s v="ICICI LOMBARD"/>
    <s v="HEUTE AND MORGEN INSURANCE"/>
    <s v="DB81920"/>
    <s v="E-RICKSHAW"/>
    <s v="PACKAGE"/>
    <s v="ELECTRIC"/>
    <s v="NEW"/>
    <s v="NO"/>
    <s v="VASI AHMAD"/>
    <s v="NA"/>
    <s v="LUCKNOW"/>
    <s v="NEW"/>
    <s v="VIJAYS COOLMAX PVT LTD"/>
    <s v="E ENERGY"/>
    <n v="0"/>
    <s v="PCV"/>
    <n v="2024"/>
    <s v="00233"/>
    <s v="MD9VERC24HL674233"/>
    <s v="3004/371391942/00/000"/>
    <s v="NO"/>
    <n v="125000"/>
    <n v="0"/>
    <d v="2024-12-06T00:00:00"/>
    <d v="2025-12-05T00:00:00"/>
    <d v="2025-12-05T00:00:00"/>
    <n v="0"/>
    <n v="549"/>
    <n v="4867"/>
    <n v="5416"/>
    <n v="6390.88"/>
    <s v="NET"/>
    <m/>
    <m/>
    <m/>
    <n v="0.505"/>
    <n v="2735.08"/>
    <m/>
    <n v="0"/>
    <m/>
    <m/>
    <m/>
    <s v="FLOAT"/>
    <s v="FLOAT"/>
    <s v="FLOAT"/>
    <x v="0"/>
    <x v="4"/>
    <x v="68"/>
    <s v="NO SUB RETAILER"/>
    <s v="CUT AND PAID"/>
    <s v="HIMANSHU"/>
    <s v="DEALER"/>
    <m/>
    <m/>
    <m/>
    <m/>
    <m/>
    <m/>
    <d v="2024-12-06T00:00:00"/>
    <n v="0"/>
    <s v="0-7 DAYS"/>
    <n v="3655.8"/>
    <n v="6390.88"/>
    <s v="CNP"/>
    <m/>
  </r>
  <r>
    <n v="265"/>
    <n v="2024"/>
    <s v="DEC"/>
    <d v="2024-12-06T00:00:00"/>
    <s v="ICICI LOMBARD"/>
    <s v="HEUTE AND MORGEN INSURANCE"/>
    <s v="DB81920"/>
    <s v="E-RICKSHAW"/>
    <s v="PACKAGE"/>
    <s v="ELECTRIC"/>
    <s v="NEW"/>
    <s v="NO"/>
    <s v="MR QUTUBUDDIN ANSARI"/>
    <s v="NA"/>
    <s v="RAEBARELI"/>
    <s v="NEW"/>
    <s v="HOTAGE CORPORATION INDIA"/>
    <s v="BADSHAH"/>
    <n v="0"/>
    <s v="PCV"/>
    <n v="2024"/>
    <s v="HCIM37003"/>
    <s v="M5PHCRBU24H037003"/>
    <s v="3004/371407765/00/000"/>
    <s v="NO"/>
    <n v="126683"/>
    <n v="0"/>
    <d v="2024-12-06T00:00:00"/>
    <d v="2025-12-05T00:00:00"/>
    <d v="2025-12-05T00:00:00"/>
    <n v="0"/>
    <n v="551"/>
    <n v="4537"/>
    <n v="5088"/>
    <n v="6003.84"/>
    <s v="NET"/>
    <m/>
    <m/>
    <m/>
    <n v="0.45"/>
    <n v="2289.6"/>
    <m/>
    <n v="0"/>
    <m/>
    <m/>
    <m/>
    <s v="FLOAT"/>
    <s v="FLOAT"/>
    <s v="FLOAT"/>
    <x v="0"/>
    <x v="7"/>
    <x v="69"/>
    <s v="NO SUB RETAILER"/>
    <s v="PENDING"/>
    <s v="HIMANSHU"/>
    <s v="DEALER"/>
    <m/>
    <m/>
    <m/>
    <m/>
    <m/>
    <m/>
    <d v="2024-12-06T00:00:00"/>
    <n v="0"/>
    <s v="0-7 DAYS"/>
    <n v="3714.2400000000002"/>
    <n v="6003.84"/>
    <s v="CNP"/>
    <m/>
  </r>
  <r>
    <n v="266"/>
    <n v="2024"/>
    <s v="DEC"/>
    <d v="2024-12-06T00:00:00"/>
    <s v="ICICI LOMBARD"/>
    <s v="HEUTE AND MORGEN INSURANCE"/>
    <s v="DB81920"/>
    <s v="PCV(3W)"/>
    <s v="PACKAGE"/>
    <s v="ELECTRIC"/>
    <s v="NEW"/>
    <s v="NO"/>
    <s v="TRIBHUVAN"/>
    <s v="NA"/>
    <s v="FAIZABAD"/>
    <s v="NEW"/>
    <s v="PIAGGIO"/>
    <s v="APE E CITY FX MAX"/>
    <n v="0"/>
    <s v="PCV"/>
    <n v="2024"/>
    <s v="2411S018226"/>
    <s v="MBX0009TF3L469160"/>
    <s v="3004/371408004/00/000"/>
    <s v="NO"/>
    <n v="359860"/>
    <n v="0"/>
    <d v="2024-12-06T00:00:00"/>
    <d v="2025-12-05T00:00:00"/>
    <d v="2025-12-05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PAID"/>
    <s v="NEHA"/>
    <s v="DEALER"/>
    <m/>
    <m/>
    <m/>
    <m/>
    <m/>
    <m/>
    <d v="2024-12-06T00:00:00"/>
    <n v="0"/>
    <s v="0-7 DAYS"/>
    <n v="8310.74"/>
    <n v="8310.74"/>
    <m/>
    <m/>
  </r>
  <r>
    <n v="267"/>
    <n v="2024"/>
    <s v="DEC"/>
    <d v="2024-12-06T00:00:00"/>
    <s v="ICICI LOMBARD"/>
    <s v="HEUTE AND MORGEN INSURANCE"/>
    <s v="DB81920"/>
    <s v="PCV(3W)"/>
    <s v="PACKAGE"/>
    <s v="ELECTRIC"/>
    <s v="NEW"/>
    <s v="NO"/>
    <s v="BABLU KAUSHAL"/>
    <s v="NA"/>
    <s v="FAIZABAD"/>
    <s v="NEW"/>
    <s v="PIAGGIO"/>
    <s v="APE E CITY FX MAX"/>
    <n v="0"/>
    <s v="PCV"/>
    <n v="2024"/>
    <s v="2410S015555"/>
    <s v="MBX0009TF3K461128"/>
    <s v="3004/371407306/00/000"/>
    <s v="NO"/>
    <n v="359860"/>
    <n v="0"/>
    <d v="2024-12-06T00:00:00"/>
    <d v="2025-12-05T00:00:00"/>
    <d v="2025-12-05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PAID"/>
    <s v="NEHA"/>
    <s v="DEALER"/>
    <m/>
    <m/>
    <m/>
    <m/>
    <m/>
    <m/>
    <d v="2024-12-06T00:00:00"/>
    <n v="0"/>
    <s v="0-7 DAYS"/>
    <n v="8310.74"/>
    <n v="8310.74"/>
    <m/>
    <m/>
  </r>
  <r>
    <n v="268"/>
    <n v="2024"/>
    <s v="DEC"/>
    <d v="2024-12-06T00:00:00"/>
    <s v="ROYAL SUNDARAM"/>
    <s v="HEUTE AND MORGEN INSURANCE"/>
    <s v="BR500293"/>
    <s v="GCV(3W)"/>
    <s v="PACKAGE"/>
    <s v="CNG"/>
    <s v="ROLL OVER"/>
    <s v="NO"/>
    <s v="Mr.SHAHANAWAZ"/>
    <s v="NA"/>
    <s v="BAREILLY"/>
    <s v="UP22BT3588"/>
    <s v="BAJAJ AUTO LTD"/>
    <s v="MAXIMA C BSVI"/>
    <n v="995"/>
    <s v="GCV"/>
    <n v="2023"/>
    <s v="BBXWPH56859"/>
    <s v="MD2C17AX3PWH15647"/>
    <s v="VGC1271847000100"/>
    <s v="NO"/>
    <n v="247000"/>
    <n v="0.2"/>
    <d v="2024-12-08T00:00:00"/>
    <d v="2025-12-07T00:00:00"/>
    <d v="2025-12-07T00:00:00"/>
    <n v="0"/>
    <n v="1118"/>
    <n v="4857"/>
    <n v="5975"/>
    <n v="6781"/>
    <s v="NET"/>
    <m/>
    <m/>
    <m/>
    <m/>
    <n v="0"/>
    <m/>
    <n v="0"/>
    <m/>
    <m/>
    <m/>
    <s v="ONLINE HDFC"/>
    <s v="ONLINE HDFC"/>
    <s v="ONLINE HDFC"/>
    <x v="0"/>
    <x v="2"/>
    <x v="33"/>
    <s v="NO SUB RETAILER"/>
    <s v="PENDING"/>
    <s v="H SINGH"/>
    <s v="DEALER"/>
    <m/>
    <m/>
    <m/>
    <m/>
    <m/>
    <m/>
    <d v="2024-12-06T00:00:00"/>
    <n v="0"/>
    <s v="0-7 DAYS"/>
    <n v="6781"/>
    <n v="6781"/>
    <m/>
    <m/>
  </r>
  <r>
    <n v="269"/>
    <n v="2024"/>
    <s v="DEC"/>
    <d v="2024-12-06T00:00:00"/>
    <s v="ROYAL SUNDARAM"/>
    <s v="HEUTE AND MORGEN INSURANCE"/>
    <s v="BR500293"/>
    <s v="GCV(3W)"/>
    <s v="PACKAGE"/>
    <s v="CNG"/>
    <s v="NEW"/>
    <s v="NO"/>
    <s v="Mr.NETRPAL"/>
    <s v="NA"/>
    <s v="BAREILLY"/>
    <s v="NEW"/>
    <s v="BAJAJ AUTO LTD"/>
    <s v="MAXIMA C BSVI"/>
    <n v="995"/>
    <s v="GCV"/>
    <n v="2024"/>
    <s v="BBXWRH14503"/>
    <s v="MD2C17AX1RWH31073"/>
    <s v="VGC1271834000100"/>
    <s v="NO"/>
    <n v="285949"/>
    <n v="0"/>
    <d v="2024-12-06T00:00:00"/>
    <d v="2025-12-05T00:00:00"/>
    <d v="2025-12-05T00:00:00"/>
    <n v="0"/>
    <n v="2276"/>
    <n v="4857"/>
    <n v="7133"/>
    <n v="8147"/>
    <s v="NET"/>
    <m/>
    <m/>
    <m/>
    <m/>
    <n v="0"/>
    <m/>
    <n v="0"/>
    <m/>
    <m/>
    <m/>
    <s v="ONLINE HDFC"/>
    <s v="ONLINE HDFC"/>
    <s v="ONLINE HDFC"/>
    <x v="0"/>
    <x v="2"/>
    <x v="33"/>
    <s v="NO SUB RETAILER"/>
    <s v="PENDING"/>
    <s v="H SINGH"/>
    <s v="DEALER"/>
    <m/>
    <m/>
    <m/>
    <m/>
    <m/>
    <m/>
    <d v="2024-12-06T00:00:00"/>
    <n v="0"/>
    <s v="0-7 DAYS"/>
    <n v="8147"/>
    <n v="8147"/>
    <m/>
    <m/>
  </r>
  <r>
    <n v="270"/>
    <n v="2024"/>
    <s v="DEC"/>
    <d v="2024-12-06T00:00:00"/>
    <s v="ROYAL SUNDARAM"/>
    <s v="HEUTE AND MORGEN INSURANCE"/>
    <s v="BR500293"/>
    <s v="GCV(3W)"/>
    <s v="PACKAGE"/>
    <s v="CNG"/>
    <s v="ROLL OVER"/>
    <s v="NO"/>
    <s v="Mr.NASEEM"/>
    <s v="NA"/>
    <s v="BAREILLY"/>
    <s v="UP25FT9675"/>
    <s v="BAJAJ AUTO LTD"/>
    <s v="MAXIMA C BSVI"/>
    <n v="995"/>
    <s v="GCV"/>
    <n v="2023"/>
    <s v="BBXWPG52457"/>
    <s v="MD2C17AX2PWG14065"/>
    <s v="VGC1271831000100"/>
    <s v="NO"/>
    <n v="255252"/>
    <n v="0.2"/>
    <d v="2024-12-08T00:00:00"/>
    <d v="2025-12-07T00:00:00"/>
    <d v="2025-12-07T00:00:00"/>
    <n v="0"/>
    <n v="1742"/>
    <n v="4857"/>
    <n v="6599"/>
    <n v="7517"/>
    <s v="NET"/>
    <m/>
    <m/>
    <m/>
    <m/>
    <n v="0"/>
    <m/>
    <n v="0"/>
    <m/>
    <m/>
    <m/>
    <s v="ONLINE HDFC"/>
    <s v="ONLINE HDFC"/>
    <s v="ONLINE HDFC"/>
    <x v="0"/>
    <x v="2"/>
    <x v="33"/>
    <s v="NO SUB RETAILER"/>
    <s v="PENDING"/>
    <s v="H SINGH"/>
    <s v="DEALER"/>
    <m/>
    <m/>
    <m/>
    <m/>
    <m/>
    <m/>
    <d v="2024-12-06T00:00:00"/>
    <n v="0"/>
    <s v="0-7 DAYS"/>
    <n v="7517"/>
    <n v="7517"/>
    <m/>
    <m/>
  </r>
  <r>
    <n v="271"/>
    <n v="2024"/>
    <s v="DEC"/>
    <d v="2024-12-06T00:00:00"/>
    <s v="ROYAL SUNDARAM"/>
    <s v="HEUTE AND MORGEN INSURANCE"/>
    <s v="BR500293"/>
    <s v="GCV(3W)"/>
    <s v="PACKAGE"/>
    <s v="CNG"/>
    <s v="NEW"/>
    <s v="NO"/>
    <s v="Mr.AJAY"/>
    <s v="NA"/>
    <s v="BAREILLY"/>
    <s v="NEW"/>
    <s v="BAJAJ AUTO LTD"/>
    <s v="MAXIMA C BSVI"/>
    <n v="995"/>
    <s v="GCV"/>
    <n v="2024"/>
    <s v="BBXWRH14147"/>
    <s v="MD2C17AX2RWH31079"/>
    <s v="VGC1271818000100"/>
    <s v="NO"/>
    <n v="285949"/>
    <n v="0"/>
    <d v="2024-12-06T00:00:00"/>
    <d v="2025-12-05T00:00:00"/>
    <d v="2025-12-05T00:00:00"/>
    <n v="0"/>
    <n v="2276"/>
    <n v="4857"/>
    <n v="7133"/>
    <n v="8147"/>
    <s v="NET"/>
    <m/>
    <m/>
    <m/>
    <m/>
    <n v="0"/>
    <m/>
    <n v="0"/>
    <m/>
    <m/>
    <m/>
    <s v="ONLINE HDFC"/>
    <s v="ONLINE HDFC"/>
    <s v="ONLINE HDFC"/>
    <x v="0"/>
    <x v="2"/>
    <x v="33"/>
    <s v="NO SUB RETAILER"/>
    <s v="PENDING"/>
    <s v="H SINGH"/>
    <s v="DEALER"/>
    <m/>
    <m/>
    <m/>
    <m/>
    <m/>
    <m/>
    <d v="2024-12-06T00:00:00"/>
    <n v="0"/>
    <s v="0-7 DAYS"/>
    <n v="8147"/>
    <n v="8147"/>
    <m/>
    <m/>
  </r>
  <r>
    <n v="272"/>
    <n v="2024"/>
    <s v="DEC"/>
    <d v="2024-12-06T00:00:00"/>
    <s v="ROYAL SUNDARAM"/>
    <s v="HEUTE AND MORGEN INSURANCE"/>
    <s v="BR500293"/>
    <s v="GCV(3W)"/>
    <s v="PACKAGE"/>
    <s v="CNG"/>
    <s v="ROLL OVER"/>
    <s v="NO"/>
    <s v="Mr.HARPAL SHARMA"/>
    <s v="NA"/>
    <s v="BAREILLY"/>
    <s v="UP25ET8829"/>
    <s v="BAJAJ AUTO LTD"/>
    <s v="MAXIMA C BSVI"/>
    <n v="995"/>
    <s v="GCV"/>
    <n v="2022"/>
    <s v="BBXWNE90285"/>
    <s v="MD2A98AX4NWE51938"/>
    <s v="VGC1271796000100"/>
    <s v="NO"/>
    <n v="233000"/>
    <n v="0"/>
    <d v="2024-12-08T00:00:00"/>
    <d v="2025-12-07T00:00:00"/>
    <d v="2025-12-07T00:00:00"/>
    <n v="0"/>
    <n v="1318"/>
    <n v="4857"/>
    <n v="6175"/>
    <n v="7017"/>
    <s v="NET"/>
    <m/>
    <m/>
    <m/>
    <m/>
    <n v="0"/>
    <m/>
    <n v="0"/>
    <m/>
    <m/>
    <m/>
    <s v="ONLINE HDFC"/>
    <s v="ONLINE HDFC"/>
    <s v="ONLINE HDFC"/>
    <x v="0"/>
    <x v="2"/>
    <x v="33"/>
    <s v="NO SUB RETAILER"/>
    <s v="PENDING"/>
    <s v="H SINGH"/>
    <s v="DEALER"/>
    <m/>
    <m/>
    <m/>
    <m/>
    <m/>
    <m/>
    <d v="2024-12-06T00:00:00"/>
    <n v="0"/>
    <s v="0-7 DAYS"/>
    <n v="7017"/>
    <n v="7017"/>
    <m/>
    <m/>
  </r>
  <r>
    <n v="273"/>
    <n v="2024"/>
    <s v="DEC"/>
    <d v="2024-12-06T00:00:00"/>
    <s v="TATA AIG"/>
    <s v="HEUTE AND MORGEN INSURANCE"/>
    <n v="737"/>
    <s v="GCV(3W)"/>
    <s v="PACKAGE"/>
    <s v="ELECTRIC"/>
    <s v="NEW"/>
    <s v="NO"/>
    <s v="Mr ASHOK YADAV"/>
    <n v="8795272650"/>
    <s v="AMBEDKAR NAGAR"/>
    <s v="NEW"/>
    <s v="PIAGGIO"/>
    <s v="APE E XTRA FX NE MAX"/>
    <n v="975"/>
    <s v="GCV"/>
    <n v="2024"/>
    <s v="2406E007380"/>
    <s v="MBX0009UB3G432709"/>
    <n v="6302437444"/>
    <s v="NO"/>
    <n v="366950"/>
    <n v="0"/>
    <d v="2024-12-06T00:00:00"/>
    <d v="2025-12-05T00:00:00"/>
    <d v="2025-12-05T00:00:00"/>
    <n v="0"/>
    <n v="3502"/>
    <n v="3564"/>
    <n v="7066"/>
    <n v="8148"/>
    <s v="NET"/>
    <m/>
    <m/>
    <m/>
    <m/>
    <n v="0"/>
    <m/>
    <n v="0"/>
    <m/>
    <m/>
    <m/>
    <s v="CHEQUE"/>
    <s v="009751"/>
    <s v="KOTAK"/>
    <x v="0"/>
    <x v="7"/>
    <x v="34"/>
    <s v="NO SUB RETAILER"/>
    <s v="PAID"/>
    <s v="NEHA"/>
    <s v="DEALER"/>
    <m/>
    <m/>
    <m/>
    <m/>
    <m/>
    <m/>
    <d v="2024-12-06T00:00:00"/>
    <n v="0"/>
    <s v="0-7 DAYS"/>
    <n v="8148"/>
    <n v="8148"/>
    <m/>
    <m/>
  </r>
  <r>
    <n v="274"/>
    <n v="2024"/>
    <s v="DEC"/>
    <d v="2024-12-06T00:00:00"/>
    <s v="NATIONAL INSURANCE"/>
    <s v="HEUTE AND MORGEN INSURANCE"/>
    <s v="91065000000001"/>
    <s v="PVT CAR"/>
    <s v="PACKAGE(OD)"/>
    <s v="DIESEL"/>
    <s v="ROLL OVER"/>
    <s v="NO"/>
    <s v="SMT USHA DEVI"/>
    <s v="NA"/>
    <s v="VARANASI"/>
    <s v="UP65EQ3889"/>
    <s v="MG MOTOR"/>
    <s v="Hector Sharp 2.0 Diesel Turbo MT"/>
    <n v="1956"/>
    <s v="SUV"/>
    <n v="2022"/>
    <s v="463445924211421"/>
    <s v="MZ7BD1D2K5H094413"/>
    <s v="450100312410002197"/>
    <s v="NO"/>
    <n v="1520000"/>
    <n v="0"/>
    <d v="2024-12-06T00:00:00"/>
    <d v="2025-12-05T00:00:00"/>
    <d v="2025-12-05T00:00:00"/>
    <n v="0"/>
    <n v="34018"/>
    <n v="0"/>
    <n v="34018"/>
    <n v="40141.24"/>
    <s v="OD"/>
    <m/>
    <m/>
    <m/>
    <m/>
    <n v="0"/>
    <m/>
    <n v="0"/>
    <m/>
    <m/>
    <m/>
    <s v="CST LINK"/>
    <s v="CST LINK"/>
    <s v="CST LINK"/>
    <x v="3"/>
    <x v="9"/>
    <x v="70"/>
    <s v="NO SUB RETAILER"/>
    <s v="PAID"/>
    <s v="RITU"/>
    <s v="AGENT"/>
    <m/>
    <m/>
    <m/>
    <m/>
    <m/>
    <m/>
    <d v="2024-12-06T00:00:00"/>
    <n v="0"/>
    <s v="0-7 DAYS"/>
    <n v="40141.24"/>
    <n v="40141.24"/>
    <m/>
    <m/>
  </r>
  <r>
    <n v="275"/>
    <n v="2024"/>
    <s v="DEC"/>
    <d v="2024-12-06T00:00:00"/>
    <s v="NATIONAL INSURANCE"/>
    <s v="HEUTE AND MORGEN INSURANCE"/>
    <s v="91065000000001"/>
    <s v="PVT CAR"/>
    <s v="PACKAGE"/>
    <s v="PETROL"/>
    <s v="ROLL OVER"/>
    <s v="NO"/>
    <s v="SMT PRIYANKA SINHA"/>
    <s v="NA"/>
    <s v="LUCKNOW"/>
    <s v="UP32LA9911"/>
    <s v="MARUTI SUZUKI"/>
    <s v="SWIFT VXI"/>
    <n v="1197"/>
    <s v="HATCHBACK"/>
    <n v="2019"/>
    <s v="K12MP1116474"/>
    <s v="MBHCZC63SKK496163"/>
    <s v="450100312410002200"/>
    <s v="NO"/>
    <n v="276300"/>
    <n v="0"/>
    <d v="2024-12-06T00:00:00"/>
    <d v="2025-12-05T00:00:00"/>
    <d v="2025-12-05T00:00:00"/>
    <n v="0"/>
    <n v="4737"/>
    <n v="3761"/>
    <n v="8498"/>
    <n v="10027.64"/>
    <s v="OD"/>
    <m/>
    <m/>
    <m/>
    <m/>
    <n v="0"/>
    <m/>
    <n v="0"/>
    <m/>
    <m/>
    <m/>
    <s v="CST LINK"/>
    <s v="CST LINK"/>
    <s v="CST LINK"/>
    <x v="3"/>
    <x v="9"/>
    <x v="6"/>
    <s v="NO SUB RETAILER"/>
    <s v="PAID"/>
    <s v="RITU"/>
    <s v="AGENT"/>
    <m/>
    <m/>
    <m/>
    <m/>
    <m/>
    <m/>
    <d v="2024-12-06T00:00:00"/>
    <n v="0"/>
    <s v="0-7 DAYS"/>
    <n v="10027.64"/>
    <n v="10027.64"/>
    <m/>
    <m/>
  </r>
  <r>
    <n v="276"/>
    <n v="2024"/>
    <s v="DEC"/>
    <d v="2024-12-06T00:00:00"/>
    <s v="ICICI LOMBARD"/>
    <s v="HEUTE AND MORGEN INSURANCE"/>
    <s v="DB81920"/>
    <s v="GCV"/>
    <s v="PACKAGE"/>
    <s v="DIESEL"/>
    <s v="ROLL OVER"/>
    <s v="NO"/>
    <s v="JAGDISH PRASAD MISHRA"/>
    <s v="NA"/>
    <s v="VARANASI"/>
    <s v="UP65LT4345"/>
    <s v="TATA MOTOR"/>
    <s v="ACE GOLD PLUS"/>
    <n v="1675"/>
    <s v="PIKUP"/>
    <n v="2022"/>
    <s v="700CCDI02BXXS20067"/>
    <s v="MAT559029NZB03574"/>
    <s v="3003/371405402/00/B00"/>
    <s v="NO"/>
    <n v="450000"/>
    <n v="0"/>
    <d v="2024-12-07T00:00:00"/>
    <d v="2025-12-06T00:00:00"/>
    <d v="2025-12-06T00:00:00"/>
    <n v="0"/>
    <n v="2410"/>
    <n v="16099"/>
    <n v="18509"/>
    <n v="20878"/>
    <s v="NET"/>
    <m/>
    <m/>
    <m/>
    <m/>
    <n v="0"/>
    <m/>
    <n v="0"/>
    <m/>
    <m/>
    <m/>
    <s v="ONLINE KOTAK"/>
    <s v="ONLINE KOTAK"/>
    <s v="ONLINE KOTAK"/>
    <x v="3"/>
    <x v="9"/>
    <x v="70"/>
    <s v="NO SUB RETAILER"/>
    <s v="PENDING"/>
    <s v="RITU"/>
    <s v="AGENT"/>
    <m/>
    <m/>
    <m/>
    <m/>
    <m/>
    <m/>
    <d v="2024-12-06T00:00:00"/>
    <n v="0"/>
    <s v="0-7 DAYS"/>
    <n v="20878"/>
    <n v="20878"/>
    <m/>
    <m/>
  </r>
  <r>
    <n v="277"/>
    <n v="2024"/>
    <s v="DEC"/>
    <d v="2024-12-06T00:00:00"/>
    <s v="HDFC ERGO"/>
    <s v="HEUTE AND MORGEN INSURANCE"/>
    <s v="201556557065"/>
    <s v="PVT CAR"/>
    <s v="PACKAGE"/>
    <s v="DIESEL"/>
    <s v="ROLL OVER"/>
    <s v="NO"/>
    <s v="MR BRIJESH KUMAR PATHAK"/>
    <s v="NA"/>
    <s v="SHRAWASTI"/>
    <s v="UP32JM0099"/>
    <s v="TOYOTA KIRLOSKAR"/>
    <s v="INNOVA CRYSTA-2.8 ZX AT"/>
    <n v="2755"/>
    <s v="MUV"/>
    <n v="2018"/>
    <s v="2GDA153454"/>
    <s v="MBJAB3EM2025180061217"/>
    <s v="2302207010585600000"/>
    <s v="NO"/>
    <n v="909384"/>
    <n v="0"/>
    <d v="2024-12-06T00:00:00"/>
    <d v="2025-12-05T00:00:00"/>
    <d v="2025-12-05T00:00:00"/>
    <n v="0"/>
    <n v="19588"/>
    <n v="8372"/>
    <n v="27960"/>
    <n v="32992.800000000003"/>
    <s v="OD"/>
    <m/>
    <m/>
    <m/>
    <m/>
    <n v="0"/>
    <m/>
    <n v="0"/>
    <m/>
    <m/>
    <m/>
    <s v="CST LINK"/>
    <s v="CST LINK"/>
    <s v="CST LINK"/>
    <x v="0"/>
    <x v="4"/>
    <x v="71"/>
    <s v="NO SUB RETAILER"/>
    <s v="PAID"/>
    <s v="RITU"/>
    <s v="AGENT"/>
    <m/>
    <m/>
    <m/>
    <m/>
    <m/>
    <m/>
    <d v="2024-12-06T00:00:00"/>
    <n v="0"/>
    <s v="0-7 DAYS"/>
    <n v="32992.800000000003"/>
    <n v="32992.800000000003"/>
    <m/>
    <m/>
  </r>
  <r>
    <n v="278"/>
    <n v="2024"/>
    <s v="DEC"/>
    <d v="2024-12-06T00:00:00"/>
    <s v="TATA AIG"/>
    <s v="HEUTE AND MORGEN INSURANCE"/>
    <n v="737"/>
    <s v="TW"/>
    <s v="PACKAGE"/>
    <s v="PETROL"/>
    <s v="NEW"/>
    <s v="NO"/>
    <s v="Mrs. HIMANI GANGWAR"/>
    <n v="8859774316"/>
    <s v="BAREILLY"/>
    <s v="NEW"/>
    <s v="HONDA"/>
    <s v="ACTIVA"/>
    <n v="125"/>
    <s v="SCOOTER"/>
    <n v="2024"/>
    <s v="JK13ED7243944"/>
    <s v="ME4JK13CKRD170254"/>
    <n v="6103054002"/>
    <s v="NO"/>
    <n v="84842"/>
    <n v="0"/>
    <d v="2024-12-06T00:00:00"/>
    <d v="2025-12-05T00:00:00"/>
    <d v="2029-12-05T00:00:00"/>
    <n v="0"/>
    <n v="908"/>
    <n v="4376"/>
    <n v="5284"/>
    <n v="6235.12"/>
    <s v="NET"/>
    <m/>
    <m/>
    <m/>
    <m/>
    <n v="0"/>
    <m/>
    <n v="0"/>
    <m/>
    <m/>
    <m/>
    <s v="CST LINK"/>
    <s v="CST LINK"/>
    <s v="CST LINK"/>
    <x v="0"/>
    <x v="4"/>
    <x v="72"/>
    <s v="NO SUB RETAILER"/>
    <s v="PAID"/>
    <s v="NEHA"/>
    <s v="AGENT"/>
    <m/>
    <m/>
    <m/>
    <m/>
    <m/>
    <m/>
    <d v="2024-12-06T00:00:00"/>
    <n v="0"/>
    <s v="0-7 DAYS"/>
    <n v="6235.12"/>
    <n v="6235.12"/>
    <m/>
    <m/>
  </r>
  <r>
    <n v="279"/>
    <n v="2024"/>
    <s v="DEC"/>
    <d v="2024-12-06T00:00:00"/>
    <s v="TATA AIG"/>
    <s v="HEUTE AND MORGEN INSURANCE"/>
    <n v="737"/>
    <s v="TW"/>
    <s v="PACKAGE"/>
    <s v="PETROL"/>
    <s v="NEW"/>
    <s v="NO"/>
    <s v="Mr. VED PRAKASH"/>
    <n v="9411086889"/>
    <s v="BAREILLY"/>
    <s v="NEW"/>
    <s v="HONDA"/>
    <s v="ACTIVA"/>
    <n v="109"/>
    <s v="SCOOTER"/>
    <n v="2024"/>
    <s v="JK13EW7121362"/>
    <s v="ME4JK158HRW121273"/>
    <n v="6103053825"/>
    <s v="NO"/>
    <n v="76260"/>
    <n v="0"/>
    <d v="2024-12-06T00:00:00"/>
    <d v="2025-12-05T00:00:00"/>
    <d v="2029-12-05T00:00:00"/>
    <n v="0"/>
    <n v="816"/>
    <n v="4376"/>
    <n v="5192"/>
    <n v="6126.5599999999995"/>
    <s v="NET"/>
    <m/>
    <m/>
    <m/>
    <m/>
    <n v="0"/>
    <m/>
    <n v="0"/>
    <m/>
    <m/>
    <m/>
    <s v="CST LINK"/>
    <s v="CST LINK"/>
    <s v="CST LINK"/>
    <x v="0"/>
    <x v="4"/>
    <x v="72"/>
    <s v="NO SUB RETAILER"/>
    <s v="PAID"/>
    <s v="NEHA"/>
    <s v="AGENT"/>
    <m/>
    <m/>
    <m/>
    <m/>
    <m/>
    <m/>
    <d v="2024-12-06T00:00:00"/>
    <n v="0"/>
    <s v="0-7 DAYS"/>
    <n v="6126.5599999999995"/>
    <n v="6126.5599999999995"/>
    <m/>
    <m/>
  </r>
  <r>
    <n v="280"/>
    <n v="2024"/>
    <s v="DEC"/>
    <d v="2024-12-06T00:00:00"/>
    <s v="ICICI LOMBARD"/>
    <s v="HEUTE AND MORGEN INSURANCE"/>
    <s v="DB81920"/>
    <s v="TRACTOR"/>
    <s v="PACKAGE"/>
    <s v="DIESEL"/>
    <s v="NEW"/>
    <s v="NO"/>
    <s v="RAJNISH PANDEY"/>
    <s v="NA"/>
    <s v="SULTANPUR"/>
    <s v="NEW"/>
    <s v="SONALIKA"/>
    <s v="DI 60"/>
    <n v="0"/>
    <s v="AGRICULTURE"/>
    <n v="2024"/>
    <s v="4107NHT44J1502135F32"/>
    <s v="CZBDP1519910S3"/>
    <s v="3008/371401536/00/000"/>
    <s v="NO"/>
    <n v="842650"/>
    <n v="0"/>
    <d v="2024-12-06T00:00:00"/>
    <d v="2025-12-05T00:00:00"/>
    <d v="2025-12-05T00:00:00"/>
    <n v="0"/>
    <n v="2532"/>
    <n v="7317"/>
    <n v="9849"/>
    <n v="11621.82"/>
    <s v="NET"/>
    <m/>
    <m/>
    <m/>
    <n v="0.32"/>
    <n v="3151.6800000000003"/>
    <m/>
    <n v="0"/>
    <m/>
    <m/>
    <m/>
    <s v="ONLINE KOTAK"/>
    <s v="ONLINE KOTAK"/>
    <s v="ONLINE KOTAK"/>
    <x v="0"/>
    <x v="1"/>
    <x v="73"/>
    <s v="NO SUB RETAILER"/>
    <s v="CUT AND PAID"/>
    <s v="HIMANSHU"/>
    <s v="DEALER"/>
    <m/>
    <m/>
    <m/>
    <m/>
    <m/>
    <m/>
    <d v="2024-12-06T00:00:00"/>
    <n v="0"/>
    <s v="0-7 DAYS"/>
    <n v="8470.14"/>
    <n v="11621.82"/>
    <s v="CNP"/>
    <m/>
  </r>
  <r>
    <n v="281"/>
    <n v="2024"/>
    <s v="DEC"/>
    <d v="2024-12-06T00:00:00"/>
    <s v="ICICI LOMBARD"/>
    <s v="HEUTE AND MORGEN INSURANCE"/>
    <s v="DB81920"/>
    <s v="TRACTOR"/>
    <s v="PACKAGE"/>
    <s v="DIESEL"/>
    <s v="NEW"/>
    <s v="NO"/>
    <s v="KAMAL SINGH"/>
    <s v="NA"/>
    <s v="PRATAPGARH"/>
    <s v="NEW"/>
    <s v="SONALIKA"/>
    <s v="730 DI"/>
    <n v="0"/>
    <s v="AGRICULTURE"/>
    <n v="2024"/>
    <s v="3100DL44J1496796F3"/>
    <s v="KZFSP1513934SM"/>
    <s v="3008/371401431/00/000"/>
    <s v="NO"/>
    <n v="475000"/>
    <n v="0"/>
    <d v="2024-12-06T00:00:00"/>
    <d v="2025-12-05T00:00:00"/>
    <d v="2025-12-05T00:00:00"/>
    <n v="0"/>
    <n v="1187"/>
    <n v="7317"/>
    <n v="8504"/>
    <n v="10034.719999999999"/>
    <s v="NET"/>
    <m/>
    <m/>
    <m/>
    <n v="0.32"/>
    <n v="2721.28"/>
    <m/>
    <n v="0"/>
    <m/>
    <m/>
    <m/>
    <s v="ONLINE KOTAK"/>
    <s v="ONLINE KOTAK"/>
    <s v="ONLINE KOTAK"/>
    <x v="0"/>
    <x v="1"/>
    <x v="73"/>
    <s v="NO SUB RETAILER"/>
    <s v="CUT AND PAID"/>
    <s v="HIMANSHU"/>
    <s v="DEALER"/>
    <m/>
    <m/>
    <m/>
    <m/>
    <m/>
    <m/>
    <d v="2024-12-06T00:00:00"/>
    <n v="0"/>
    <s v="0-7 DAYS"/>
    <n v="7313.4399999999987"/>
    <n v="10034.719999999999"/>
    <s v="CNP"/>
    <m/>
  </r>
  <r>
    <n v="282"/>
    <n v="2024"/>
    <s v="DEC"/>
    <d v="2024-12-06T00:00:00"/>
    <s v="UNITED INDIA"/>
    <s v="HEUTE AND MORGEN INSURANCE"/>
    <s v="BRC0001035"/>
    <s v="PVT CAR"/>
    <s v="TP ONLY"/>
    <s v="PETROL"/>
    <s v="RENEWAL"/>
    <s v="NO"/>
    <s v="MRS NAMITA SRIVASTAVA"/>
    <n v="8765375471"/>
    <s v="ALLAHABAD"/>
    <s v="UP80BY9539"/>
    <s v="HYUNDAI"/>
    <s v="I20 ACTIVE 1.2 S"/>
    <n v="1197"/>
    <s v="HATCHBACK"/>
    <n v="2011"/>
    <s v="G4LABM751924"/>
    <s v="MALBB51BLBM359108"/>
    <s v="0802003124P114136373"/>
    <s v="NO"/>
    <s v="NO IDV"/>
    <n v="0"/>
    <d v="2024-12-09T00:00:00"/>
    <d v="2025-12-08T00:00:00"/>
    <d v="2025-12-08T00:00:00"/>
    <n v="0"/>
    <n v="0"/>
    <n v="3741"/>
    <n v="3741"/>
    <n v="4414.38"/>
    <s v="NET"/>
    <m/>
    <m/>
    <m/>
    <m/>
    <n v="0"/>
    <m/>
    <n v="0"/>
    <m/>
    <m/>
    <m/>
    <s v="CST LINK"/>
    <s v="CST LINK"/>
    <s v="CST LINK"/>
    <x v="0"/>
    <x v="4"/>
    <x v="74"/>
    <s v="NO SUB RETAILER"/>
    <s v="PAID"/>
    <s v="NEHA"/>
    <s v="NA"/>
    <m/>
    <m/>
    <m/>
    <m/>
    <m/>
    <m/>
    <d v="2024-12-06T00:00:00"/>
    <n v="0"/>
    <s v="0-7 DAYS"/>
    <n v="4414.38"/>
    <n v="4414.38"/>
    <m/>
    <m/>
  </r>
  <r>
    <n v="283"/>
    <n v="2024"/>
    <s v="DEC"/>
    <d v="2024-12-06T00:00:00"/>
    <s v="ICICI LOMBARD"/>
    <s v="HEUTE AND MORGEN INSURANCE"/>
    <s v="DB81920"/>
    <s v="PCV(3W)"/>
    <s v="PACKAGE"/>
    <s v="ELECTRIC"/>
    <s v="NEW"/>
    <s v="NO"/>
    <s v="RANJEET VERMA"/>
    <s v="NA"/>
    <s v="SULTANPUR"/>
    <s v="NEW"/>
    <s v="BAJAJ AUTO LTD"/>
    <s v="RE E-TEC 9.0"/>
    <n v="0"/>
    <s v="PCV"/>
    <n v="2024"/>
    <s v="E30WRH48059"/>
    <s v="MD2B94309RWH65734"/>
    <s v="3004/371381133/00/000"/>
    <s v="NO"/>
    <n v="357478"/>
    <n v="0"/>
    <d v="2024-12-06T00:00:00"/>
    <d v="2025-12-05T00:00:00"/>
    <d v="2025-12-05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6T00:00:00"/>
    <n v="0"/>
    <s v="0-7 DAYS"/>
    <n v="8289.5"/>
    <n v="8289.5"/>
    <m/>
    <m/>
  </r>
  <r>
    <n v="284"/>
    <n v="2024"/>
    <s v="DEC"/>
    <d v="2024-12-06T00:00:00"/>
    <s v="ASSURE"/>
    <s v="NA"/>
    <s v="NA"/>
    <s v="RSA"/>
    <s v="PACKAGE"/>
    <s v="NA"/>
    <s v="NEW"/>
    <s v="NO"/>
    <s v="RANJEET VERMA"/>
    <s v="NA"/>
    <s v="SULTANPUR"/>
    <s v="NA"/>
    <s v="NA"/>
    <s v="NA"/>
    <s v="NA"/>
    <s v="NA"/>
    <s v="NA"/>
    <s v="NA"/>
    <s v="NA"/>
    <s v="ABS061223452"/>
    <s v="NO"/>
    <s v="NO IDV"/>
    <n v="0"/>
    <d v="2024-12-06T00:00:00"/>
    <d v="2025-12-05T00:00:00"/>
    <d v="2025-12-05T00:00:00"/>
    <n v="0"/>
    <n v="2720.34"/>
    <n v="0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6T00:00:00"/>
    <n v="0"/>
    <s v="0-7 DAYS"/>
    <n v="3210.0012000000002"/>
    <n v="3210.0012000000002"/>
    <m/>
    <m/>
  </r>
  <r>
    <n v="285"/>
    <n v="2024"/>
    <s v="DEC"/>
    <d v="2024-12-06T00:00:00"/>
    <s v="NATIONAL INSURANCE"/>
    <s v="HEUTE AND MORGEN INSURANCE"/>
    <n v="450100"/>
    <s v="PVT CAR"/>
    <s v="TP ONLY"/>
    <s v="DIESEL"/>
    <s v="ROLL OVER"/>
    <s v="NO"/>
    <s v="Mr JITENDRA KUMAR MAURYA"/>
    <s v="NA"/>
    <s v="LUCKNOW"/>
    <s v="UP32FN6082"/>
    <s v="TATA MOTOR"/>
    <s v="INDIGO ECS LS"/>
    <n v="1405"/>
    <s v="SEDAN"/>
    <n v="2016"/>
    <s v="475IDT14KUYP54162"/>
    <s v="MAT607331FPK35767"/>
    <s v="45010031246760004698"/>
    <s v="NO"/>
    <s v="NO IDV"/>
    <n v="0"/>
    <d v="2024-12-06T00:00:00"/>
    <d v="2025-12-05T00:00:00"/>
    <d v="2025-12-05T00:00:00"/>
    <n v="0"/>
    <n v="0"/>
    <n v="3761"/>
    <n v="3761"/>
    <n v="4437.9799999999996"/>
    <s v="NET"/>
    <m/>
    <m/>
    <m/>
    <n v="0.1"/>
    <n v="376.1"/>
    <m/>
    <n v="0"/>
    <m/>
    <m/>
    <m/>
    <s v="ONLINE KOTAK"/>
    <s v="ONLINE KOTAK"/>
    <s v="ONLINE KOTAK"/>
    <x v="0"/>
    <x v="4"/>
    <x v="75"/>
    <s v="NO SUB RETAILER"/>
    <s v="CUT AND PAID"/>
    <s v="RITU"/>
    <s v="AGENT"/>
    <m/>
    <m/>
    <m/>
    <m/>
    <m/>
    <m/>
    <d v="2024-12-06T00:00:00"/>
    <n v="0"/>
    <s v="0-7 DAYS"/>
    <n v="4061.8799999999997"/>
    <n v="4437.9799999999996"/>
    <s v="CNP"/>
    <m/>
  </r>
  <r>
    <n v="286"/>
    <n v="2024"/>
    <s v="DEC"/>
    <d v="2024-12-06T00:00:00"/>
    <s v="GO DIGIT"/>
    <s v="HEUTE AND MORGEN INSURANCE"/>
    <n v="1075248"/>
    <s v="PVT CAR"/>
    <s v="TP ONLY"/>
    <s v="PETROL"/>
    <s v="ROLL OVER"/>
    <s v="NO"/>
    <s v="KIRAN KUMAR"/>
    <s v="NA"/>
    <s v="LUCKNOW"/>
    <s v="UP32MP2355"/>
    <s v="SKODA"/>
    <s v="KUSHAQ/1.0 TSI STYLE MT BSVI"/>
    <n v="999"/>
    <s v="SALOON"/>
    <n v="2021"/>
    <s v="DTB019050"/>
    <s v="MEXKPKPA4MG024997"/>
    <s v="D177390394"/>
    <s v="NO"/>
    <s v="NO IDV"/>
    <n v="0"/>
    <d v="2024-12-07T00:00:00"/>
    <d v="2025-12-06T00:00:00"/>
    <d v="2025-12-06T00:00:00"/>
    <n v="0"/>
    <n v="0"/>
    <n v="2094"/>
    <n v="2094"/>
    <n v="2470.92"/>
    <s v="NET"/>
    <m/>
    <m/>
    <m/>
    <m/>
    <n v="0"/>
    <m/>
    <n v="0"/>
    <m/>
    <m/>
    <m/>
    <s v="CST LINK"/>
    <s v="CST LINK"/>
    <s v="CST LINK"/>
    <x v="5"/>
    <x v="17"/>
    <x v="76"/>
    <s v="NO SUB RETAILER"/>
    <s v="PAID"/>
    <s v="ARPITA"/>
    <s v="NA"/>
    <m/>
    <m/>
    <m/>
    <m/>
    <m/>
    <m/>
    <d v="2024-12-06T00:00:00"/>
    <n v="0"/>
    <s v="0-7 DAYS"/>
    <n v="2470.92"/>
    <n v="2470.92"/>
    <m/>
    <m/>
  </r>
  <r>
    <n v="287"/>
    <n v="2024"/>
    <s v="DEC"/>
    <d v="2024-12-06T00:00:00"/>
    <s v="SBI GENERAL"/>
    <s v="HEUTE AND MORGEN INSURANCE"/>
    <s v="0065864"/>
    <s v="GCV(3W)"/>
    <s v="PACKAGE"/>
    <s v="CNG"/>
    <s v="NEW"/>
    <s v="NO"/>
    <s v="RUPALI TRIVEDI"/>
    <s v="NA"/>
    <s v="LUCKNOW"/>
    <s v="NEW"/>
    <s v="BAJAJ AUTO LTD"/>
    <s v="Maxima"/>
    <n v="995"/>
    <s v="GCV"/>
    <n v="2024"/>
    <s v="AZXWRH74007"/>
    <s v="MD2B25BX2RWH23463"/>
    <s v="POCMVGC0100082324"/>
    <s v="NO"/>
    <n v="275396"/>
    <n v="0"/>
    <d v="2024-12-06T00:00:00"/>
    <d v="2025-12-05T00:00:00"/>
    <d v="2025-12-05T00:00:00"/>
    <n v="0"/>
    <n v="3167"/>
    <n v="4927"/>
    <n v="8094"/>
    <n v="9281"/>
    <s v="NET"/>
    <m/>
    <m/>
    <m/>
    <n v="0.39"/>
    <n v="3156.6600000000003"/>
    <m/>
    <n v="0"/>
    <m/>
    <m/>
    <m/>
    <s v="ONLINE KOTAK"/>
    <s v="ONLINE KOTAK"/>
    <s v="ONLINE KOTAK"/>
    <x v="0"/>
    <x v="2"/>
    <x v="5"/>
    <s v="NO SUB RETAILER"/>
    <s v="PENDING"/>
    <s v="NEHA"/>
    <s v="DEALER"/>
    <m/>
    <m/>
    <m/>
    <m/>
    <m/>
    <m/>
    <d v="2024-12-06T00:00:00"/>
    <n v="0"/>
    <s v="0-7 DAYS"/>
    <n v="6124.34"/>
    <n v="9281"/>
    <s v="CNP"/>
    <m/>
  </r>
  <r>
    <n v="288"/>
    <n v="2024"/>
    <s v="DEC"/>
    <d v="2024-12-06T00:00:00"/>
    <s v="ASSURE"/>
    <s v="NA"/>
    <s v="NA"/>
    <s v="RSA"/>
    <s v="PACKAGE"/>
    <s v="NA"/>
    <s v="NEW"/>
    <s v="NO"/>
    <s v="RUPALI TRIVEDI"/>
    <s v="NA"/>
    <s v="LUCKNOW"/>
    <s v="NA"/>
    <s v="NA"/>
    <s v="NA"/>
    <s v="NA"/>
    <s v="NA"/>
    <s v="NA"/>
    <s v="NA"/>
    <s v="NA"/>
    <s v="ABS061223458"/>
    <s v="NO"/>
    <s v="NO IDV"/>
    <n v="0"/>
    <d v="2024-12-06T00:00:00"/>
    <d v="2025-12-05T00:00:00"/>
    <d v="2025-12-05T00:00:00"/>
    <n v="0"/>
    <n v="1950"/>
    <n v="0"/>
    <n v="1950"/>
    <n v="2301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6T00:00:00"/>
    <n v="0"/>
    <s v="0-7 DAYS"/>
    <n v="303"/>
    <n v="2301"/>
    <s v="CNP"/>
    <m/>
  </r>
  <r>
    <n v="289"/>
    <n v="2024"/>
    <s v="DEC"/>
    <d v="2024-12-06T00:00:00"/>
    <s v="SBI GENERAL"/>
    <s v="HEUTE AND MORGEN INSURANCE"/>
    <s v="0065864"/>
    <s v="PCV(3W)"/>
    <s v="PACKAGE"/>
    <s v="CNG"/>
    <s v="NEW"/>
    <s v="NO"/>
    <s v="MR KAILASH"/>
    <s v="NA"/>
    <s v="UNNAO"/>
    <s v="NEW"/>
    <s v="BAJAJ AUTO LTD"/>
    <s v="RE Compact - CNG"/>
    <n v="0"/>
    <s v="PCV"/>
    <n v="2024"/>
    <s v="AZXWRH69327"/>
    <s v="MD2B47AX7RWH60452"/>
    <s v="POCMVPC0100149631"/>
    <s v="NO"/>
    <n v="224377"/>
    <n v="0"/>
    <d v="2024-12-06T00:00:00"/>
    <d v="2025-12-05T00:00:00"/>
    <d v="2025-12-05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6T00:00:00"/>
    <n v="0"/>
    <s v="0-7 DAYS"/>
    <n v="5159.49"/>
    <n v="7706.58"/>
    <s v="CNP"/>
    <m/>
  </r>
  <r>
    <n v="290"/>
    <n v="2024"/>
    <s v="DEC"/>
    <d v="2024-12-06T00:00:00"/>
    <s v="ASSURE"/>
    <s v="NA"/>
    <s v="NA"/>
    <s v="RSA"/>
    <s v="PACKAGE"/>
    <s v="NA"/>
    <s v="NEW"/>
    <s v="NO"/>
    <s v="MR KAILASH"/>
    <s v="NA"/>
    <s v="UNNAO"/>
    <s v="NA"/>
    <s v="NA"/>
    <s v="NA"/>
    <s v="NA"/>
    <s v="NA"/>
    <s v="NA"/>
    <s v="NA"/>
    <s v="NA"/>
    <s v="ABS061223470"/>
    <s v="NO"/>
    <s v="NO IDV"/>
    <n v="0"/>
    <d v="2024-12-06T00:00:00"/>
    <d v="2025-12-05T00:00:00"/>
    <d v="2025-12-05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6T00:00:00"/>
    <n v="0"/>
    <s v="0-7 DAYS"/>
    <n v="790.00199999999995"/>
    <n v="3875.002"/>
    <s v="CNP"/>
    <m/>
  </r>
  <r>
    <n v="291"/>
    <n v="2024"/>
    <s v="DEC"/>
    <d v="2024-12-06T00:00:00"/>
    <s v="ICICI LOMBARD"/>
    <s v="HEUTE AND MORGEN INSURANCE"/>
    <s v="DB81920"/>
    <s v="PCV(3W)"/>
    <s v="PACKAGE"/>
    <s v="ELECTRIC"/>
    <s v="NEW"/>
    <s v="NO"/>
    <s v="PRAMOD YADAV"/>
    <s v="NA"/>
    <s v="LUCKNOW"/>
    <s v="NEW"/>
    <s v="BAJAJ AUTO LTD"/>
    <s v="RE E TEC 9.0"/>
    <n v="0"/>
    <s v="PCV"/>
    <n v="2024"/>
    <s v="E30WRH50651"/>
    <s v="MD2B94307RWH68082"/>
    <s v="3004/371390077/00/000"/>
    <s v="NO"/>
    <n v="312375"/>
    <n v="0"/>
    <d v="2024-12-06T00:00:00"/>
    <d v="2025-12-05T00:00:00"/>
    <d v="2025-12-05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6T00:00:00"/>
    <n v="0"/>
    <s v="0-7 DAYS"/>
    <n v="4930.7400000000007"/>
    <n v="8432.2800000000007"/>
    <s v="CNP"/>
    <m/>
  </r>
  <r>
    <n v="292"/>
    <n v="2024"/>
    <s v="DEC"/>
    <d v="2024-12-06T00:00:00"/>
    <s v="ICICI LOMBARD"/>
    <s v="HEUTE AND MORGEN INSURANCE"/>
    <s v="DB81920"/>
    <s v="PCV(3W)"/>
    <s v="PACKAGE"/>
    <s v="ELECTRIC"/>
    <s v="NEW"/>
    <s v="NO"/>
    <s v="MEETU RAJ JAISWAL"/>
    <s v="NA"/>
    <s v="LUCKNOW"/>
    <s v="NEW"/>
    <s v="BAJAJ AUTO LTD"/>
    <s v="RE E TEC 9.0"/>
    <n v="0"/>
    <s v="PCV"/>
    <n v="2024"/>
    <s v="E30WRH50634"/>
    <s v="MD2B94302RWH68054"/>
    <s v="3004/371401839/00/000"/>
    <s v="NO"/>
    <n v="312375"/>
    <n v="0"/>
    <d v="2024-12-06T00:00:00"/>
    <d v="2025-12-05T00:00:00"/>
    <d v="2025-12-05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6T00:00:00"/>
    <n v="0"/>
    <s v="0-7 DAYS"/>
    <n v="4930.7400000000007"/>
    <n v="8432.2800000000007"/>
    <s v="CNP"/>
    <m/>
  </r>
  <r>
    <n v="293"/>
    <n v="2024"/>
    <s v="DEC"/>
    <d v="2024-12-06T00:00:00"/>
    <s v="ICICI LOMBARD"/>
    <s v="HEUTE AND MORGEN INSURANCE"/>
    <s v="DB81920"/>
    <s v="PCV(3W)"/>
    <s v="PACKAGE"/>
    <s v="ELECTRIC"/>
    <s v="NEW"/>
    <s v="NO"/>
    <s v="SATENDRA KUMAR"/>
    <s v="NA"/>
    <s v="LUCKNOW"/>
    <s v="NEW"/>
    <s v="BAJAJ AUTO LTD"/>
    <s v="RE E TEC 9.0"/>
    <n v="0"/>
    <s v="PCV"/>
    <n v="2024"/>
    <s v="E30WRH49425"/>
    <s v="MD2B94303RWH66961"/>
    <s v="3004/371407540/00/000"/>
    <s v="NO"/>
    <n v="312375"/>
    <n v="0"/>
    <d v="2024-12-06T00:00:00"/>
    <d v="2025-12-05T00:00:00"/>
    <d v="2025-12-05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6T00:00:00"/>
    <n v="0"/>
    <s v="0-7 DAYS"/>
    <n v="4930.7400000000007"/>
    <n v="8432.2800000000007"/>
    <s v="CNP"/>
    <m/>
  </r>
  <r>
    <n v="294"/>
    <n v="2024"/>
    <s v="DEC"/>
    <d v="2024-12-06T00:00:00"/>
    <s v="ASSURE"/>
    <s v="NA"/>
    <s v="NA"/>
    <s v="RSA"/>
    <s v="PACKAGE"/>
    <s v="NA"/>
    <s v="NEW"/>
    <s v="NO"/>
    <s v="PRAMOD YADAV"/>
    <s v="NA"/>
    <s v="LUCKNOW"/>
    <s v="NA"/>
    <s v="NA"/>
    <s v="NA"/>
    <s v="NA"/>
    <s v="NA"/>
    <s v="NA"/>
    <s v="NA"/>
    <s v="NA"/>
    <s v="ABS061223456"/>
    <s v="NO"/>
    <s v="NO IDV"/>
    <n v="0"/>
    <d v="2024-12-06T00:00:00"/>
    <d v="2025-12-05T00:00:00"/>
    <d v="2025-12-05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6T00:00:00"/>
    <n v="0"/>
    <s v="0-7 DAYS"/>
    <n v="517.99819999999954"/>
    <n v="3149.9981999999995"/>
    <s v="CNP"/>
    <m/>
  </r>
  <r>
    <n v="295"/>
    <n v="2024"/>
    <s v="DEC"/>
    <d v="2024-12-06T00:00:00"/>
    <s v="ASSURE"/>
    <s v="NA"/>
    <s v="NA"/>
    <s v="RSA"/>
    <s v="PACKAGE"/>
    <s v="NA"/>
    <s v="NEW"/>
    <s v="NO"/>
    <s v="MEETU RAJ JAISWAL"/>
    <s v="NA"/>
    <s v="LUCKNOW"/>
    <s v="NA"/>
    <s v="NA"/>
    <s v="NA"/>
    <s v="NA"/>
    <s v="NA"/>
    <s v="NA"/>
    <s v="NA"/>
    <s v="NA"/>
    <s v="ABS061223472"/>
    <s v="NO"/>
    <s v="NO IDV"/>
    <n v="0"/>
    <d v="2024-12-06T00:00:00"/>
    <d v="2025-12-05T00:00:00"/>
    <d v="2025-12-05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6T00:00:00"/>
    <n v="0"/>
    <s v="0-7 DAYS"/>
    <n v="517.99819999999954"/>
    <n v="3149.9981999999995"/>
    <s v="CNP"/>
    <m/>
  </r>
  <r>
    <n v="296"/>
    <n v="2024"/>
    <s v="DEC"/>
    <d v="2024-12-06T00:00:00"/>
    <s v="ASSURE"/>
    <s v="NA"/>
    <s v="NA"/>
    <s v="RSA"/>
    <s v="PACKAGE"/>
    <s v="NA"/>
    <s v="NEW"/>
    <s v="NO"/>
    <s v="SATENDRA KUMAR"/>
    <s v="NA"/>
    <s v="LUCKNOW"/>
    <s v="NA"/>
    <s v="NA"/>
    <s v="NA"/>
    <s v="NA"/>
    <s v="NA"/>
    <s v="NA"/>
    <s v="NA"/>
    <s v="NA"/>
    <s v="ABS061223479"/>
    <s v="NO"/>
    <s v="NO IDV"/>
    <n v="0"/>
    <d v="2024-12-06T00:00:00"/>
    <d v="2025-12-05T00:00:00"/>
    <d v="2025-12-05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6T00:00:00"/>
    <n v="0"/>
    <s v="0-7 DAYS"/>
    <n v="517.99819999999954"/>
    <n v="3149.9981999999995"/>
    <s v="CNP"/>
    <m/>
  </r>
  <r>
    <n v="297"/>
    <n v="2024"/>
    <s v="DEC"/>
    <d v="2024-12-07T00:00:00"/>
    <s v="ICICI LOMBARD"/>
    <s v="HEUTE AND MORGEN INSURANCE"/>
    <s v="DB81920"/>
    <s v="PCV(3W)"/>
    <s v="PACKAGE"/>
    <s v="ELECTRIC"/>
    <s v="NEW"/>
    <s v="NO"/>
    <s v="KAUSHLENDRA DUTT TRIVEDI"/>
    <s v="NA"/>
    <s v="BARABANKI"/>
    <s v="NEW"/>
    <s v="BAJAJ AUTO LTD"/>
    <s v="RE E TEC 9.0"/>
    <n v="0"/>
    <s v="PCV"/>
    <n v="2024"/>
    <s v="E30WRG43279"/>
    <s v="MD2B94308RWG61672"/>
    <s v="3004/371428344/00/000"/>
    <s v="NO"/>
    <n v="312375"/>
    <n v="0"/>
    <d v="2024-12-07T00:00:00"/>
    <d v="2025-12-06T00:00:00"/>
    <d v="2025-12-06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298"/>
    <n v="2024"/>
    <s v="DEC"/>
    <d v="2024-12-07T00:00:00"/>
    <s v="ASSURE"/>
    <s v="NA"/>
    <s v="NA"/>
    <s v="RSA"/>
    <s v="PACKAGE"/>
    <s v="NA"/>
    <s v="NEW"/>
    <s v="NO"/>
    <s v="KAUSHLENDRA DUTT TRIVEDI"/>
    <s v="NA"/>
    <s v="BARABANKI"/>
    <s v="NA"/>
    <s v="NA"/>
    <s v="NA"/>
    <s v="NA"/>
    <s v="NA"/>
    <s v="NA"/>
    <s v="NA"/>
    <s v="NA"/>
    <s v="ABS071223482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299"/>
    <n v="2024"/>
    <s v="DEC"/>
    <d v="2024-12-07T00:00:00"/>
    <s v="NATIONAL INSURANCE"/>
    <s v="HEUTE AND MORGEN INSURANCE"/>
    <n v="450100"/>
    <s v="PCV"/>
    <s v="PACKAGE"/>
    <s v="PETROL"/>
    <s v="NEW"/>
    <s v="NO"/>
    <s v="RADHA KRISHNA TRAVELS"/>
    <s v="NA"/>
    <s v="UDHAM SINGH NAGAR"/>
    <s v="NEW"/>
    <s v="HYUNDAI"/>
    <s v="AURA PETROL 1.2 MT E P"/>
    <n v="1198"/>
    <s v="CAB"/>
    <n v="2024"/>
    <s v="G4LARM111597"/>
    <s v="MALB141CLRM314560"/>
    <s v="45010031246360004703"/>
    <s v="NO"/>
    <n v="668040"/>
    <n v="0"/>
    <d v="2024-12-06T00:00:00"/>
    <d v="2025-12-05T00:00:00"/>
    <d v="2025-12-05T00:00:00"/>
    <n v="0"/>
    <n v="12027"/>
    <n v="11962"/>
    <n v="23989"/>
    <n v="28307.02"/>
    <s v="NET"/>
    <m/>
    <m/>
    <m/>
    <m/>
    <n v="0"/>
    <m/>
    <n v="0"/>
    <m/>
    <m/>
    <m/>
    <s v="CST LINK"/>
    <s v="CST LINK"/>
    <s v="CST LINK"/>
    <x v="0"/>
    <x v="2"/>
    <x v="7"/>
    <s v="NO SUB RETAILER"/>
    <s v="PAID"/>
    <s v="RITU"/>
    <s v="DEALER"/>
    <m/>
    <m/>
    <m/>
    <m/>
    <m/>
    <m/>
    <d v="2024-12-07T00:00:00"/>
    <n v="0"/>
    <s v="0-7 DAYS"/>
    <n v="28307.02"/>
    <n v="28307.02"/>
    <m/>
    <m/>
  </r>
  <r>
    <n v="300"/>
    <n v="2024"/>
    <s v="DEC"/>
    <d v="2024-12-07T00:00:00"/>
    <s v="BAJAJ ALLIANZ"/>
    <s v="HEUTE AND MORGEN INSURANCE"/>
    <n v="88428227"/>
    <s v="TW"/>
    <s v="PACKAGE"/>
    <s v="PETROL"/>
    <s v="NEW"/>
    <s v="NO"/>
    <s v="BHUPESH SHRIVASTAVA"/>
    <n v="7348070707"/>
    <s v="LUCKNOW"/>
    <s v="NEW"/>
    <s v="HONDA"/>
    <s v="ACTIVA"/>
    <n v="110"/>
    <s v="SCOOTER"/>
    <n v="2024"/>
    <s v="JK15EW6144005"/>
    <s v="ME4JK157LRW143851"/>
    <s v="OG-25-1316-1826-00018876"/>
    <s v="NO"/>
    <n v="78597"/>
    <n v="0"/>
    <d v="2024-12-07T00:00:00"/>
    <d v="2025-12-06T00:00:00"/>
    <d v="2029-12-06T00:00:00"/>
    <n v="0"/>
    <n v="763"/>
    <n v="4182"/>
    <n v="4945"/>
    <n v="5835.1"/>
    <s v="NET"/>
    <m/>
    <m/>
    <m/>
    <m/>
    <n v="0"/>
    <m/>
    <n v="0"/>
    <m/>
    <m/>
    <m/>
    <s v="FLOAT"/>
    <s v="FLOAT"/>
    <s v="FLOAT"/>
    <x v="0"/>
    <x v="2"/>
    <x v="4"/>
    <s v="NO SUB RETAILER"/>
    <s v="PENDING"/>
    <s v="H SINGH"/>
    <s v="DEALER"/>
    <m/>
    <m/>
    <m/>
    <m/>
    <m/>
    <m/>
    <d v="2024-12-07T00:00:00"/>
    <n v="0"/>
    <s v="0-7 DAYS"/>
    <n v="5835.1"/>
    <n v="5835.1"/>
    <m/>
    <m/>
  </r>
  <r>
    <n v="301"/>
    <n v="2024"/>
    <s v="DEC"/>
    <d v="2024-12-07T00:00:00"/>
    <s v="TATA AIG"/>
    <s v="HEUTE AND MORGEN INSURANCE"/>
    <n v="737"/>
    <s v="TW"/>
    <s v="PACKAGE"/>
    <s v="PETROL"/>
    <s v="NEW"/>
    <s v="NO"/>
    <s v="Mr. AKANSHU KASHYAP"/>
    <n v="8887903037"/>
    <s v="LUCKNOW"/>
    <s v="NEW"/>
    <s v="TVS"/>
    <s v="NTORQ"/>
    <n v="125"/>
    <s v="SCOOTER"/>
    <n v="2024"/>
    <s v="AK3NR3906486"/>
    <s v="MD626BK35R3N12626"/>
    <n v="6103021830"/>
    <s v="NO"/>
    <n v="85500"/>
    <n v="0"/>
    <d v="2024-12-02T00:00:00"/>
    <d v="2025-12-01T00:00:00"/>
    <d v="2029-12-01T00:00:00"/>
    <n v="0"/>
    <n v="915"/>
    <n v="4126"/>
    <n v="5041"/>
    <n v="5948.38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NEHA"/>
    <s v="DEALER"/>
    <m/>
    <m/>
    <m/>
    <m/>
    <m/>
    <m/>
    <d v="2024-12-07T00:00:00"/>
    <n v="0"/>
    <s v="0-7 DAYS"/>
    <n v="5948.38"/>
    <n v="5948.38"/>
    <m/>
    <m/>
  </r>
  <r>
    <n v="302"/>
    <n v="2024"/>
    <s v="DEC"/>
    <d v="2024-12-07T00:00:00"/>
    <s v="TATA AIG"/>
    <s v="HEUTE AND MORGEN INSURANCE"/>
    <n v="737"/>
    <s v="TW"/>
    <s v="PACKAGE"/>
    <s v="PETROL"/>
    <s v="NEW"/>
    <s v="NO"/>
    <s v="Mr. AJAY KUMAR KANAUJIA"/>
    <n v="7985809984"/>
    <s v="LUCKNOW"/>
    <s v="NEW"/>
    <s v="TVS"/>
    <s v="JUPITER"/>
    <n v="113"/>
    <s v="SCOOTER"/>
    <n v="2024"/>
    <s v="HG5NR3412577"/>
    <s v="MD626EG57R3N15488"/>
    <n v="6103039260"/>
    <s v="NO"/>
    <n v="72295"/>
    <n v="0"/>
    <d v="2024-12-04T00:00:00"/>
    <d v="2025-12-03T00:00:00"/>
    <d v="2029-12-03T00:00:00"/>
    <n v="0"/>
    <n v="774"/>
    <n v="4126"/>
    <n v="4900"/>
    <n v="5782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NEHA"/>
    <s v="DEALER"/>
    <m/>
    <m/>
    <m/>
    <m/>
    <m/>
    <m/>
    <d v="2024-12-07T00:00:00"/>
    <n v="0"/>
    <s v="0-7 DAYS"/>
    <n v="5782"/>
    <n v="5782"/>
    <m/>
    <m/>
  </r>
  <r>
    <n v="303"/>
    <n v="2024"/>
    <s v="DEC"/>
    <d v="2024-12-07T00:00:00"/>
    <s v="TATA AIG"/>
    <s v="HEUTE AND MORGEN INSURANCE"/>
    <n v="737"/>
    <s v="TW"/>
    <s v="PACKAGE"/>
    <s v="PETROL"/>
    <s v="NEW"/>
    <s v="NO"/>
    <s v="Mr. AMRENDRA KUMAR"/>
    <n v="8172942901"/>
    <s v="LUCKNOW"/>
    <s v="NEW"/>
    <s v="TVS"/>
    <s v="JUPITER"/>
    <n v="113"/>
    <s v="SCOOTER"/>
    <n v="2024"/>
    <s v="HG5NR3705800"/>
    <s v="MD626EG57R3N07374"/>
    <n v="6103039278"/>
    <s v="NO"/>
    <n v="72295"/>
    <n v="0"/>
    <d v="2024-12-04T00:00:00"/>
    <d v="2025-12-03T00:00:00"/>
    <d v="2029-12-03T00:00:00"/>
    <n v="0"/>
    <n v="774"/>
    <n v="4126"/>
    <n v="4900"/>
    <n v="5782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NEHA"/>
    <s v="DEALER"/>
    <m/>
    <m/>
    <m/>
    <m/>
    <m/>
    <m/>
    <d v="2024-12-07T00:00:00"/>
    <n v="0"/>
    <s v="0-7 DAYS"/>
    <n v="5782"/>
    <n v="5782"/>
    <m/>
    <m/>
  </r>
  <r>
    <n v="304"/>
    <n v="2024"/>
    <s v="DEC"/>
    <d v="2024-12-07T00:00:00"/>
    <s v="TATA AIG"/>
    <s v="HEUTE AND MORGEN INSURANCE"/>
    <n v="737"/>
    <s v="PVT CAR"/>
    <s v="PACKAGE"/>
    <s v="DIESEL"/>
    <s v="ROLL OVER"/>
    <s v="NO"/>
    <s v="M/S MEV INFRA POWER PROJECTS PRIVATE LIMITED"/>
    <n v="9621000000"/>
    <s v="LUCKNOW"/>
    <s v="UP32MM0909"/>
    <s v="VOLVO"/>
    <s v="XC 60 D5 INSCRIPTION"/>
    <n v="1969"/>
    <s v="SUV"/>
    <n v="2021"/>
    <s v="3523110/NA"/>
    <s v="LYVUZ68ACMB872035"/>
    <n v="6203883999"/>
    <s v="NO"/>
    <n v="4500000"/>
    <n v="0"/>
    <d v="2024-12-09T00:00:00"/>
    <d v="2025-12-08T00:00:00"/>
    <d v="2025-12-08T00:00:00"/>
    <n v="0"/>
    <n v="119659"/>
    <n v="7947"/>
    <n v="127606"/>
    <n v="150575.07999999999"/>
    <s v="OD"/>
    <m/>
    <m/>
    <m/>
    <n v="7.6100000000000001E-2"/>
    <n v="9710.8166000000001"/>
    <m/>
    <n v="0"/>
    <m/>
    <m/>
    <m/>
    <s v="CST LINK"/>
    <s v="CST LINK"/>
    <s v="CST LINK"/>
    <x v="5"/>
    <x v="17"/>
    <x v="78"/>
    <s v="NO SUB RETAILER"/>
    <s v="CUT AND PAID"/>
    <s v="BHAWAR"/>
    <s v="NA"/>
    <m/>
    <m/>
    <m/>
    <m/>
    <m/>
    <m/>
    <d v="2024-12-07T00:00:00"/>
    <n v="0"/>
    <s v="0-7 DAYS"/>
    <n v="140864.2634"/>
    <n v="150575.07999999999"/>
    <m/>
    <m/>
  </r>
  <r>
    <n v="305"/>
    <n v="2024"/>
    <s v="DEC"/>
    <d v="2024-12-07T00:00:00"/>
    <s v="TATA AIG"/>
    <s v="HEUTE AND MORGEN INSURANCE"/>
    <n v="737"/>
    <s v="TW"/>
    <s v="PACKAGE"/>
    <s v="PETROL"/>
    <s v="NEW"/>
    <s v="NO"/>
    <s v="Mr. RAM KISHUN"/>
    <n v="9198183386"/>
    <s v="LUCKNOW"/>
    <s v="NEW"/>
    <s v="TVS"/>
    <s v="XL 100"/>
    <n v="100"/>
    <s v="SCOOTER"/>
    <n v="2024"/>
    <s v="BP2KR2800979"/>
    <s v="MD621CP28R3K00255"/>
    <n v="6103057556"/>
    <s v="NO"/>
    <n v="57791"/>
    <n v="0"/>
    <d v="2024-12-07T00:00:00"/>
    <d v="2025-12-06T00:00:00"/>
    <d v="2029-12-06T00:00:00"/>
    <n v="0"/>
    <n v="618"/>
    <n v="3601"/>
    <n v="4219"/>
    <n v="4978.42"/>
    <s v="NET"/>
    <m/>
    <m/>
    <m/>
    <m/>
    <n v="0"/>
    <m/>
    <n v="0"/>
    <m/>
    <m/>
    <m/>
    <s v="CST LINK"/>
    <s v="CST LINK"/>
    <s v="CST LINK"/>
    <x v="0"/>
    <x v="0"/>
    <x v="22"/>
    <s v="NO SUB RETAILER"/>
    <s v="PAID"/>
    <s v="NEHA"/>
    <s v="DEALER"/>
    <m/>
    <m/>
    <m/>
    <m/>
    <m/>
    <m/>
    <d v="2024-12-07T00:00:00"/>
    <n v="0"/>
    <s v="0-7 DAYS"/>
    <n v="4978.42"/>
    <n v="4978.42"/>
    <m/>
    <m/>
  </r>
  <r>
    <n v="306"/>
    <n v="2024"/>
    <s v="DEC"/>
    <d v="2024-12-07T00:00:00"/>
    <s v="ICICI LOMBARD"/>
    <s v="HEUTE AND MORGEN INSURANCE"/>
    <s v="DB81920"/>
    <s v="E-LOADER"/>
    <s v="PACKAGE"/>
    <s v="ELECTRIC"/>
    <s v="NEW"/>
    <s v="NO"/>
    <s v="MR MAKSHUD RAIN"/>
    <s v="NA"/>
    <s v="PRATAPGARH"/>
    <s v="NEW"/>
    <s v="GREEN WHEELS"/>
    <s v="E RANGER LOADER"/>
    <n v="720"/>
    <s v="GCV"/>
    <n v="2024"/>
    <s v="48V1200WWJ16M231124775"/>
    <s v="M5MGWEKC24C000646"/>
    <s v="3003/371450256/00/000"/>
    <s v="NO"/>
    <n v="147250"/>
    <n v="0"/>
    <d v="2024-12-07T00:00:00"/>
    <d v="2025-12-06T00:00:00"/>
    <d v="2025-12-06T00:00:00"/>
    <n v="0"/>
    <n v="853"/>
    <n v="3788"/>
    <n v="4641"/>
    <n v="5288"/>
    <s v="NET"/>
    <m/>
    <m/>
    <m/>
    <n v="0.4"/>
    <n v="1856.4"/>
    <m/>
    <n v="0"/>
    <m/>
    <m/>
    <m/>
    <s v="FLOAT"/>
    <s v="FLOAT"/>
    <s v="FLOAT"/>
    <x v="2"/>
    <x v="5"/>
    <x v="79"/>
    <s v="NO SUB RETAILER"/>
    <s v="CUT AND PAID"/>
    <s v="HIMANSHU"/>
    <s v="DEALER"/>
    <m/>
    <m/>
    <m/>
    <m/>
    <m/>
    <m/>
    <d v="2024-12-07T00:00:00"/>
    <n v="0"/>
    <s v="0-7 DAYS"/>
    <n v="3431.6"/>
    <n v="5288"/>
    <s v="CNP"/>
    <m/>
  </r>
  <r>
    <n v="307"/>
    <n v="2024"/>
    <s v="DEC"/>
    <d v="2024-12-07T00:00:00"/>
    <s v="ICICI LOMBARD"/>
    <s v="HEUTE AND MORGEN INSURANCE"/>
    <s v="DB81920"/>
    <s v="E-RICKSHAW"/>
    <s v="PACKAGE"/>
    <s v="ELECTRIC"/>
    <s v="NEW"/>
    <s v="NO"/>
    <s v="SANJAY"/>
    <s v="NA"/>
    <s v="PRATAPGARH"/>
    <s v="NEW"/>
    <s v="J S AUTO PVT"/>
    <s v="STAR"/>
    <n v="0"/>
    <s v="PCV"/>
    <n v="2024"/>
    <s v="JSYF2311111145"/>
    <s v="MCHJSAJU24B001643"/>
    <s v="3004/371439520/00/000"/>
    <s v="NO"/>
    <n v="147250"/>
    <n v="0"/>
    <d v="2024-12-07T00:00:00"/>
    <d v="2025-12-06T00:00:00"/>
    <d v="2025-12-06T00:00:00"/>
    <n v="0"/>
    <n v="557"/>
    <n v="5136"/>
    <n v="5693"/>
    <n v="6717.74"/>
    <s v="NET"/>
    <m/>
    <m/>
    <m/>
    <n v="0.47"/>
    <n v="2675.71"/>
    <m/>
    <n v="0"/>
    <m/>
    <m/>
    <m/>
    <s v="FLOAT"/>
    <s v="FLOAT"/>
    <s v="FLOAT"/>
    <x v="2"/>
    <x v="5"/>
    <x v="79"/>
    <s v="NO SUB RETAILER"/>
    <s v="CUT AND PAID"/>
    <s v="HIMANSHU"/>
    <s v="DEALER"/>
    <m/>
    <m/>
    <m/>
    <m/>
    <m/>
    <m/>
    <d v="2024-12-07T00:00:00"/>
    <n v="0"/>
    <s v="0-7 DAYS"/>
    <n v="4042.0299999999997"/>
    <n v="6717.74"/>
    <s v="CNP"/>
    <m/>
  </r>
  <r>
    <n v="308"/>
    <n v="2024"/>
    <s v="DEC"/>
    <d v="2024-12-07T00:00:00"/>
    <s v="ICICI LOMBARD"/>
    <s v="HEUTE AND MORGEN INSURANCE"/>
    <s v="DB81920"/>
    <s v="E-RICKSHAW"/>
    <s v="PACKAGE"/>
    <s v="ELECTRIC"/>
    <s v="NEW"/>
    <s v="NO"/>
    <s v="MR KAMLESH"/>
    <s v="NA"/>
    <s v="PRATAPGARH"/>
    <s v="NEW"/>
    <s v="JMT VEHICLES PVT LTD"/>
    <s v="SPARK"/>
    <n v="0"/>
    <s v="PCV"/>
    <n v="2024"/>
    <s v="JMTYF2405110457"/>
    <s v="MD9JMTUE4HC925338"/>
    <s v="3004/371437968/00/000"/>
    <s v="NO"/>
    <n v="147250"/>
    <n v="0"/>
    <d v="2024-12-07T00:00:00"/>
    <d v="2025-12-06T00:00:00"/>
    <d v="2025-12-06T00:00:00"/>
    <n v="0"/>
    <n v="557"/>
    <n v="5136"/>
    <n v="5693"/>
    <n v="6717.74"/>
    <s v="NET"/>
    <m/>
    <m/>
    <m/>
    <n v="0.47"/>
    <n v="2675.71"/>
    <m/>
    <n v="0"/>
    <m/>
    <m/>
    <m/>
    <s v="FLOAT"/>
    <s v="FLOAT"/>
    <s v="FLOAT"/>
    <x v="2"/>
    <x v="5"/>
    <x v="79"/>
    <s v="NO SUB RETAILER"/>
    <s v="CUT AND PAID"/>
    <s v="HIMANSHU"/>
    <s v="DEALER"/>
    <m/>
    <m/>
    <m/>
    <m/>
    <m/>
    <m/>
    <d v="2024-12-07T00:00:00"/>
    <n v="0"/>
    <s v="0-7 DAYS"/>
    <n v="4042.0299999999997"/>
    <n v="6717.74"/>
    <s v="CNP"/>
    <m/>
  </r>
  <r>
    <n v="309"/>
    <n v="2024"/>
    <s v="DEC"/>
    <d v="2024-12-07T00:00:00"/>
    <s v="ICICI LOMBARD"/>
    <s v="HEUTE AND MORGEN INSURANCE"/>
    <s v="DB81920"/>
    <s v="E-RICKSHAW"/>
    <s v="PACKAGE"/>
    <s v="ELECTRIC"/>
    <s v="NEW"/>
    <s v="NO"/>
    <s v="JAYCHANDRA YADAV"/>
    <s v="NA"/>
    <s v="PRATAPGARH"/>
    <s v="NEW"/>
    <s v="JMT VEHICLES PVT LTD"/>
    <s v="STAR"/>
    <n v="0"/>
    <s v="PCV"/>
    <n v="2024"/>
    <s v="JSYF231111316"/>
    <s v="MCHJSAJU24A000984"/>
    <s v="3004/371446132/00/000"/>
    <s v="NO"/>
    <n v="147250"/>
    <n v="0"/>
    <d v="2024-12-07T00:00:00"/>
    <d v="2025-12-06T00:00:00"/>
    <d v="2025-12-06T00:00:00"/>
    <n v="0"/>
    <n v="557"/>
    <n v="5136"/>
    <n v="5693"/>
    <n v="6717.74"/>
    <s v="NET"/>
    <m/>
    <m/>
    <m/>
    <n v="0.47"/>
    <n v="2675.71"/>
    <m/>
    <n v="0"/>
    <m/>
    <m/>
    <m/>
    <s v="FLOAT"/>
    <s v="FLOAT"/>
    <s v="FLOAT"/>
    <x v="2"/>
    <x v="5"/>
    <x v="79"/>
    <s v="NO SUB RETAILER"/>
    <s v="CUT AND PAID"/>
    <s v="HIMANSHU"/>
    <s v="DEALER"/>
    <m/>
    <m/>
    <m/>
    <m/>
    <m/>
    <m/>
    <d v="2024-12-07T00:00:00"/>
    <n v="0"/>
    <s v="0-7 DAYS"/>
    <n v="4042.0299999999997"/>
    <n v="6717.74"/>
    <s v="CNP"/>
    <m/>
  </r>
  <r>
    <n v="310"/>
    <n v="2024"/>
    <s v="DEC"/>
    <d v="2024-12-07T00:00:00"/>
    <s v="GO DIGIT"/>
    <s v="HEUTE AND MORGEN INSURANCE"/>
    <n v="1075248"/>
    <s v="TRACTOR"/>
    <s v="PACKAGE"/>
    <s v="DIESEL"/>
    <s v="NEW"/>
    <s v="NO"/>
    <s v="GOBARDHAN YADAV"/>
    <s v="NA"/>
    <s v="MAU"/>
    <s v="NEW"/>
    <s v="MAHINDRA &amp; MAHINDRA"/>
    <s v="NOVO 655 DI PP V1"/>
    <n v="0"/>
    <s v="AGRICULTURE"/>
    <n v="2024"/>
    <s v="NRG5SEE0204"/>
    <s v="MBNWHBF9ERNG00256"/>
    <s v="D177479913"/>
    <s v="NO"/>
    <n v="116300"/>
    <n v="0"/>
    <d v="2024-12-07T00:00:00"/>
    <d v="2025-12-06T00:00:00"/>
    <d v="2025-12-06T00:00:00"/>
    <n v="0"/>
    <n v="2076"/>
    <n v="7647"/>
    <n v="9723"/>
    <n v="11473.14"/>
    <s v="NET"/>
    <m/>
    <m/>
    <m/>
    <n v="0.32"/>
    <n v="3111.36"/>
    <m/>
    <n v="0"/>
    <m/>
    <m/>
    <m/>
    <s v="FLOAT"/>
    <s v="FLOAT"/>
    <s v="FLOAT"/>
    <x v="0"/>
    <x v="8"/>
    <x v="49"/>
    <s v="NO SUB RETAILER"/>
    <s v="CUT AND PAID"/>
    <s v="RITU"/>
    <s v="DEALER"/>
    <m/>
    <m/>
    <m/>
    <m/>
    <m/>
    <m/>
    <d v="2024-12-07T00:00:00"/>
    <n v="0"/>
    <s v="0-7 DAYS"/>
    <n v="8361.7799999999988"/>
    <n v="11473.14"/>
    <s v="CNP"/>
    <m/>
  </r>
  <r>
    <n v="311"/>
    <n v="2024"/>
    <s v="DEC"/>
    <d v="2024-12-07T00:00:00"/>
    <s v="GO DIGIT"/>
    <s v="HEUTE AND MORGEN INSURANCE"/>
    <n v="1075248"/>
    <s v="TRACTOR"/>
    <s v="PACKAGE"/>
    <s v="DIESEL"/>
    <s v="NEW"/>
    <s v="NO"/>
    <s v="DINESH"/>
    <s v="NA"/>
    <s v="RAEBARELI"/>
    <s v="NEW"/>
    <s v="International Tractors Ltd"/>
    <s v="SONALIKA DI 35 RX"/>
    <n v="0"/>
    <s v="AGRICULTURE"/>
    <n v="2024"/>
    <s v="3100FLU44J1501620F18"/>
    <s v="CYADP1518916S3"/>
    <s v="D177474511"/>
    <s v="NO"/>
    <n v="665000"/>
    <n v="0"/>
    <d v="2024-12-07T00:00:00"/>
    <d v="2025-12-06T00:00:00"/>
    <d v="2025-12-06T00:00:00"/>
    <n v="0"/>
    <n v="1187"/>
    <n v="7317"/>
    <n v="8504"/>
    <n v="10034.719999999999"/>
    <s v="NET"/>
    <m/>
    <m/>
    <m/>
    <n v="0.32"/>
    <n v="2721.28"/>
    <m/>
    <n v="0"/>
    <m/>
    <m/>
    <m/>
    <s v="FLOAT"/>
    <s v="FLOAT"/>
    <s v="FLOAT"/>
    <x v="0"/>
    <x v="0"/>
    <x v="80"/>
    <s v="NO SUB RETAILER"/>
    <s v="CUT AND PAID"/>
    <s v="NEHA"/>
    <s v="DEALER"/>
    <m/>
    <m/>
    <m/>
    <m/>
    <m/>
    <m/>
    <d v="2024-12-07T00:00:00"/>
    <n v="0"/>
    <s v="0-7 DAYS"/>
    <n v="7313.4399999999987"/>
    <n v="10034.719999999999"/>
    <s v="CNP"/>
    <m/>
  </r>
  <r>
    <n v="312"/>
    <n v="2024"/>
    <s v="DEC"/>
    <d v="2024-12-07T00:00:00"/>
    <s v="GO DIGIT"/>
    <s v="HEUTE AND MORGEN INSURANCE"/>
    <n v="1075248"/>
    <s v="TRACTOR"/>
    <s v="PACKAGE"/>
    <s v="DIESEL"/>
    <s v="NEW"/>
    <s v="NO"/>
    <s v="RAM AUTAR"/>
    <s v="NA"/>
    <s v="HARDOI"/>
    <s v="NEW"/>
    <s v="SWARAJ"/>
    <s v="735 FE"/>
    <n v="0"/>
    <s v="AGRICULTURE"/>
    <n v="2024"/>
    <s v="391360SGM33166"/>
    <s v="MBNCA49AJRTM32085"/>
    <s v="D177465235"/>
    <s v="NO"/>
    <n v="589000"/>
    <n v="0"/>
    <d v="2024-12-07T00:00:00"/>
    <d v="2025-12-06T00:00:00"/>
    <d v="2025-12-06T00:00:00"/>
    <n v="0"/>
    <n v="1209"/>
    <n v="7317"/>
    <n v="8526"/>
    <n v="10060.68"/>
    <s v="NET"/>
    <m/>
    <m/>
    <m/>
    <n v="0.34"/>
    <n v="2898.84"/>
    <m/>
    <n v="0"/>
    <m/>
    <m/>
    <m/>
    <s v="FLOAT"/>
    <s v="FLOAT"/>
    <s v="FLOAT"/>
    <x v="0"/>
    <x v="0"/>
    <x v="81"/>
    <s v="NO SUB RETAILER"/>
    <s v="CUT AND PAID"/>
    <s v="NEHA"/>
    <s v="DEALER"/>
    <m/>
    <m/>
    <m/>
    <m/>
    <m/>
    <m/>
    <d v="2024-12-07T00:00:00"/>
    <n v="0"/>
    <s v="0-7 DAYS"/>
    <n v="7161.84"/>
    <n v="10060.68"/>
    <s v="CNP"/>
    <m/>
  </r>
  <r>
    <n v="313"/>
    <n v="2024"/>
    <s v="DEC"/>
    <d v="2024-12-07T00:00:00"/>
    <s v="ICICI LOMBARD"/>
    <s v="HEUTE AND MORGEN INSURANCE"/>
    <s v="DB81920"/>
    <s v="TRACTOR"/>
    <s v="PACKAGE"/>
    <s v="DIESEL"/>
    <s v="NEW"/>
    <s v="NO"/>
    <s v="ABHINAV SINGH"/>
    <s v="NA"/>
    <s v="PRATAPGARH"/>
    <s v="NEW"/>
    <s v="SONALIKA"/>
    <s v="DI 42 POWER PLUS"/>
    <n v="0"/>
    <s v="AGRICULTURE"/>
    <n v="2024"/>
    <s v="3102NL44H1469101F33"/>
    <s v="JWRDP1484943S3"/>
    <s v="3008/371411864/00/000"/>
    <s v="NO"/>
    <n v="722000"/>
    <n v="0"/>
    <d v="2024-12-06T00:00:00"/>
    <d v="2025-12-05T00:00:00"/>
    <d v="2025-12-05T00:00:00"/>
    <n v="0"/>
    <n v="1804"/>
    <n v="7317"/>
    <n v="9121"/>
    <n v="10762.78"/>
    <s v="NET"/>
    <m/>
    <m/>
    <m/>
    <n v="0.32"/>
    <n v="2918.7200000000003"/>
    <m/>
    <n v="0"/>
    <m/>
    <m/>
    <m/>
    <s v="FLOAT"/>
    <s v="FLOAT"/>
    <s v="FLOAT"/>
    <x v="0"/>
    <x v="1"/>
    <x v="73"/>
    <s v="NO SUB RETAILER"/>
    <s v="CUT AND PAID"/>
    <s v="HIMANSHU"/>
    <s v="DEALER"/>
    <m/>
    <m/>
    <m/>
    <m/>
    <m/>
    <m/>
    <d v="2024-12-07T00:00:00"/>
    <n v="0"/>
    <s v="0-7 DAYS"/>
    <n v="7844.06"/>
    <n v="10762.78"/>
    <s v="CNP"/>
    <m/>
  </r>
  <r>
    <n v="314"/>
    <n v="2024"/>
    <s v="DEC"/>
    <d v="2024-12-07T00:00:00"/>
    <s v="ICICI LOMBARD"/>
    <s v="HEUTE AND MORGEN INSURANCE"/>
    <s v="DB81920"/>
    <s v="TRACTOR"/>
    <s v="PACKAGE"/>
    <s v="DIESEL"/>
    <s v="NEW"/>
    <s v="NO"/>
    <s v="ROSHNI"/>
    <s v="NA"/>
    <s v="LUCKNOW"/>
    <s v="NEW"/>
    <s v="ESCORTS LIMITED"/>
    <s v="POWERTRAC EURO 42"/>
    <n v="0"/>
    <s v="AGRICULTURE"/>
    <n v="2024"/>
    <s v="E3801915"/>
    <s v="T053700481CN"/>
    <s v="3008/371320276/00/000"/>
    <s v="NO"/>
    <n v="635789"/>
    <n v="0"/>
    <d v="2024-12-05T00:00:00"/>
    <d v="2025-12-04T00:00:00"/>
    <d v="2025-12-04T00:00:00"/>
    <n v="0"/>
    <n v="1846"/>
    <n v="7916"/>
    <n v="9762"/>
    <n v="11519.16"/>
    <s v="NET"/>
    <m/>
    <m/>
    <m/>
    <n v="0.33"/>
    <n v="3221.46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s v="GAJENDRA"/>
    <m/>
    <d v="2024-12-07T00:00:00"/>
    <n v="0"/>
    <s v="0-7 DAYS"/>
    <n v="8297.7000000000007"/>
    <n v="11519.16"/>
    <m/>
    <m/>
  </r>
  <r>
    <n v="315"/>
    <n v="2024"/>
    <s v="DEC"/>
    <d v="2024-12-07T00:00:00"/>
    <s v="ICICI LOMBARD"/>
    <s v="HEUTE AND MORGEN INSURANCE"/>
    <s v="DB81920"/>
    <s v="TRACTOR"/>
    <s v="PACKAGE"/>
    <s v="DIESEL"/>
    <s v="NEW"/>
    <s v="NO"/>
    <s v="MR KARAN KUMAR"/>
    <s v="NA"/>
    <s v="LUCKNOW"/>
    <s v="NEW"/>
    <s v="ESCORTS LIMITED"/>
    <s v="POWERTRAC EURO 50 NEXT"/>
    <n v="0"/>
    <s v="AGRICULTURE"/>
    <n v="2024"/>
    <s v="E3809581"/>
    <s v="T053706520DN"/>
    <s v="3008/371320151/00/000"/>
    <s v="NO"/>
    <n v="747575"/>
    <n v="0"/>
    <d v="2024-12-05T00:00:00"/>
    <d v="2025-12-04T00:00:00"/>
    <d v="2025-12-04T00:00:00"/>
    <n v="0"/>
    <n v="2170"/>
    <n v="7916"/>
    <n v="10086"/>
    <n v="11901.48"/>
    <s v="NET"/>
    <m/>
    <m/>
    <m/>
    <n v="0.33"/>
    <n v="3328.38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s v="GAJENDRA"/>
    <m/>
    <d v="2024-12-07T00:00:00"/>
    <n v="0"/>
    <s v="0-7 DAYS"/>
    <n v="8573.0999999999985"/>
    <n v="11901.48"/>
    <m/>
    <m/>
  </r>
  <r>
    <n v="316"/>
    <n v="2024"/>
    <s v="DEC"/>
    <d v="2024-12-07T00:00:00"/>
    <s v="MAGMA HDI"/>
    <s v="HEUTE AND MORGEN INSURANCE"/>
    <s v="BRC0000436"/>
    <s v="TRACTOR"/>
    <s v="TP ONLY"/>
    <s v="DIESEL"/>
    <s v="ROLL OVER"/>
    <s v="NO"/>
    <s v="Mr SHIVENDRA YADAV"/>
    <n v="9956799050"/>
    <s v="LUCKNOW"/>
    <s v="UP32PF0798"/>
    <s v="MAHINDRA &amp; MAHINDRA"/>
    <s v="265 DI"/>
    <n v="0"/>
    <s v="AGRICULTURE"/>
    <n v="2023"/>
    <s v="RPG2BHN0785"/>
    <s v="MBNAAACALPJG01809"/>
    <s v="P0025100006/4192/100379"/>
    <s v="NO"/>
    <s v="NO IDV"/>
    <n v="0"/>
    <d v="2024-12-09T00:00:00"/>
    <d v="2025-12-08T00:00:00"/>
    <d v="2025-12-08T00:00:00"/>
    <n v="0"/>
    <n v="0"/>
    <n v="7317"/>
    <n v="7317"/>
    <n v="8634.06"/>
    <s v="NET"/>
    <m/>
    <m/>
    <m/>
    <s v="AMT"/>
    <n v="234"/>
    <m/>
    <n v="0"/>
    <m/>
    <m/>
    <m/>
    <s v="CST LINK"/>
    <s v="CST LINK"/>
    <s v="CST LINK"/>
    <x v="5"/>
    <x v="16"/>
    <x v="54"/>
    <s v="NO SUB RETAILER"/>
    <s v="CUT AND PAID"/>
    <s v="VARSHA"/>
    <s v="NA"/>
    <m/>
    <m/>
    <m/>
    <m/>
    <m/>
    <m/>
    <d v="2024-12-07T00:00:00"/>
    <n v="0"/>
    <s v="0-7 DAYS"/>
    <n v="8400.06"/>
    <n v="8634.06"/>
    <m/>
    <m/>
  </r>
  <r>
    <n v="317"/>
    <n v="2024"/>
    <s v="DEC"/>
    <d v="2024-12-07T00:00:00"/>
    <s v="GO DIGIT"/>
    <s v="HEUTE AND MORGEN INSURANCE"/>
    <n v="1075248"/>
    <s v="TW"/>
    <s v="PACKAGE(OD)"/>
    <s v="PETROL"/>
    <s v="ROLL OVER"/>
    <s v="NO"/>
    <s v="HARSHIT KASHYAP"/>
    <s v="NA"/>
    <s v="LUCKNOW"/>
    <s v="UP32LU5796"/>
    <s v="HONDA"/>
    <s v="ACTIVA"/>
    <n v="110"/>
    <s v="SCOOTER"/>
    <n v="2021"/>
    <s v="JF91EG1258884"/>
    <s v="ME4JF914LLG259459"/>
    <s v="D177478484"/>
    <s v="NO"/>
    <s v="NO IDV"/>
    <n v="0"/>
    <d v="2024-12-08T00:00:00"/>
    <d v="2025-12-07T00:00:00"/>
    <d v="2025-12-07T00:00:00"/>
    <n v="0"/>
    <n v="880"/>
    <n v="0"/>
    <n v="880"/>
    <n v="1038.4000000000001"/>
    <s v="NET"/>
    <m/>
    <m/>
    <m/>
    <m/>
    <n v="0"/>
    <m/>
    <n v="0"/>
    <m/>
    <m/>
    <m/>
    <s v="CST LINK"/>
    <s v="CST LINK"/>
    <s v="CST LINK"/>
    <x v="0"/>
    <x v="4"/>
    <x v="83"/>
    <s v="NO SUB RETAILER"/>
    <s v="PAID"/>
    <s v="VIVEK"/>
    <s v="AGENT"/>
    <m/>
    <m/>
    <m/>
    <m/>
    <m/>
    <m/>
    <d v="2024-12-07T00:00:00"/>
    <n v="0"/>
    <s v="0-7 DAYS"/>
    <n v="1038.4000000000001"/>
    <n v="1038.4000000000001"/>
    <m/>
    <m/>
  </r>
  <r>
    <n v="318"/>
    <n v="2024"/>
    <s v="DEC"/>
    <d v="2024-12-07T00:00:00"/>
    <s v="LIBERTY GENERAL"/>
    <s v="HEUTE AND MORGEN INSURANCE"/>
    <s v="IMD1115515"/>
    <s v="PVT CAR"/>
    <s v="TP ONLY"/>
    <s v="PETROL"/>
    <s v="ROLL OVER"/>
    <s v="NO"/>
    <s v="PANKAJ KUMAR"/>
    <s v="NA"/>
    <s v="LUCKNOW"/>
    <s v="UP32MM6179"/>
    <s v="MARUTI SUZUKI"/>
    <s v="DZIRE ZXI"/>
    <n v="1197"/>
    <s v="SEDAN"/>
    <n v="2021"/>
    <s v="K12NP4049384"/>
    <s v="MBHCZFB3SML174234"/>
    <s v="201520070124700982900000"/>
    <s v="NO"/>
    <s v="NO IDV"/>
    <n v="0"/>
    <d v="2024-12-09T00:00:00"/>
    <d v="2025-12-08T00:00:00"/>
    <d v="2025-12-08T00:00:00"/>
    <n v="0"/>
    <n v="0"/>
    <n v="3841"/>
    <n v="3841"/>
    <n v="4532.38"/>
    <s v="NET"/>
    <m/>
    <m/>
    <m/>
    <n v="0.26"/>
    <n v="998.66000000000008"/>
    <m/>
    <n v="0"/>
    <m/>
    <m/>
    <m/>
    <s v="ONLINE KOTAK"/>
    <s v="ONLINE KOTAK"/>
    <s v="ONLINE KOTAK"/>
    <x v="0"/>
    <x v="4"/>
    <x v="74"/>
    <s v="NO SUB RETAILER"/>
    <s v="CUT AND PAID"/>
    <s v="RITU"/>
    <s v="AGENT"/>
    <m/>
    <m/>
    <m/>
    <m/>
    <m/>
    <m/>
    <d v="2024-12-07T00:00:00"/>
    <n v="0"/>
    <s v="0-7 DAYS"/>
    <n v="3533.7200000000003"/>
    <n v="4532.38"/>
    <m/>
    <m/>
  </r>
  <r>
    <n v="319"/>
    <n v="2024"/>
    <s v="DEC"/>
    <d v="2024-12-07T00:00:00"/>
    <s v="SBI GENERAL"/>
    <s v="HEUTE AND MORGEN INSURANCE"/>
    <s v="0065864"/>
    <s v="GCV(3W)"/>
    <s v="PACKAGE"/>
    <s v="ELECTRIC"/>
    <s v="NEW"/>
    <s v="NO"/>
    <s v="SUBHASH CHANDRA JAISWAL"/>
    <s v="NA"/>
    <s v="PRATAPGARH"/>
    <s v="NEW"/>
    <s v="BAJAJ AUTO LTD"/>
    <s v="Maxima"/>
    <n v="995"/>
    <s v="GCV"/>
    <n v="2024"/>
    <s v="E30WRG44019"/>
    <s v="MD2B88305RWG04808"/>
    <s v="POCMVGC0100083459"/>
    <s v="NO"/>
    <n v="445018"/>
    <n v="0"/>
    <d v="2024-12-07T00:00:00"/>
    <d v="2025-12-06T00:00:00"/>
    <d v="2025-12-06T00:00:00"/>
    <n v="0"/>
    <n v="5015"/>
    <n v="4867"/>
    <n v="9882"/>
    <n v="11393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H SINGH"/>
    <s v="DEALER"/>
    <m/>
    <m/>
    <m/>
    <m/>
    <m/>
    <m/>
    <d v="2024-12-07T00:00:00"/>
    <n v="0"/>
    <s v="0-7 DAYS"/>
    <n v="11393"/>
    <n v="11393"/>
    <m/>
    <m/>
  </r>
  <r>
    <n v="320"/>
    <n v="2024"/>
    <s v="DEC"/>
    <d v="2024-12-07T00:00:00"/>
    <s v="SBI GENERAL"/>
    <s v="HEUTE AND MORGEN INSURANCE"/>
    <s v="0065864"/>
    <s v="PCV(3W)"/>
    <s v="PACKAGE"/>
    <s v="CNG"/>
    <s v="NEW"/>
    <s v="NO"/>
    <s v="SARVESH KUMAR"/>
    <s v="NA"/>
    <s v="UNNAO"/>
    <s v="NEW"/>
    <s v="BAJAJ AUTO LTD"/>
    <s v="Maxima - Z - CNG"/>
    <n v="0"/>
    <s v="PCV"/>
    <n v="2024"/>
    <s v="AZXWRH59683"/>
    <s v="MD2B17AX4RWH47957"/>
    <s v="POCMVPC0100149863"/>
    <s v="NO"/>
    <n v="224377"/>
    <n v="0"/>
    <d v="2024-12-07T00:00:00"/>
    <d v="2025-12-06T00:00:00"/>
    <d v="2025-12-06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NEHA"/>
    <s v="DEALER"/>
    <m/>
    <m/>
    <m/>
    <m/>
    <m/>
    <m/>
    <d v="2024-12-07T00:00:00"/>
    <n v="0"/>
    <s v="0-7 DAYS"/>
    <n v="5159.49"/>
    <n v="7706.58"/>
    <s v="CNP"/>
    <m/>
  </r>
  <r>
    <n v="321"/>
    <n v="2024"/>
    <s v="DEC"/>
    <d v="2024-12-07T00:00:00"/>
    <s v="ASSURE"/>
    <s v="NA"/>
    <s v="NA"/>
    <s v="RSA"/>
    <s v="PACKAGE"/>
    <s v="NA"/>
    <s v="NEW"/>
    <s v="NO"/>
    <s v="SARVESH KUMAR"/>
    <s v="NA"/>
    <s v="UNNAO"/>
    <s v="NA"/>
    <s v="NA"/>
    <s v="NA"/>
    <s v="NA"/>
    <s v="NA"/>
    <s v="NA"/>
    <s v="NA"/>
    <s v="NA"/>
    <s v="ABS071223503"/>
    <s v="NO"/>
    <s v="NO IDV"/>
    <n v="0"/>
    <d v="2024-12-07T00:00:00"/>
    <d v="2025-12-06T00:00:00"/>
    <d v="2025-12-06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7T00:00:00"/>
    <n v="0"/>
    <s v="0-7 DAYS"/>
    <n v="790.00199999999995"/>
    <n v="3875.002"/>
    <s v="CNP"/>
    <m/>
  </r>
  <r>
    <n v="322"/>
    <n v="2024"/>
    <s v="DEC"/>
    <d v="2024-12-07T00:00:00"/>
    <s v="SBI GENERAL"/>
    <s v="HEUTE AND MORGEN INSURANCE"/>
    <s v="0065864"/>
    <s v="PCV(3W)"/>
    <s v="PACKAGE"/>
    <s v="CNG"/>
    <s v="NEW"/>
    <s v="NO"/>
    <s v="RAM KUMAR"/>
    <s v="NA"/>
    <s v="UNNAO"/>
    <s v="NEW"/>
    <s v="BAJAJ AUTO LTD"/>
    <s v="RE Compact - CNG"/>
    <n v="0"/>
    <s v="PCV"/>
    <n v="2024"/>
    <s v="AZXWRH69315"/>
    <s v="MD2B47AX5RWH60448"/>
    <s v="POCMVPC0100150004"/>
    <s v="NO"/>
    <n v="224377"/>
    <n v="0"/>
    <d v="2024-12-07T00:00:00"/>
    <d v="2025-12-06T00:00:00"/>
    <d v="2025-12-06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NEHA"/>
    <s v="DEALER"/>
    <m/>
    <m/>
    <m/>
    <m/>
    <m/>
    <m/>
    <d v="2024-12-07T00:00:00"/>
    <n v="0"/>
    <s v="0-7 DAYS"/>
    <n v="5159.49"/>
    <n v="7706.58"/>
    <s v="CNP"/>
    <m/>
  </r>
  <r>
    <n v="323"/>
    <n v="2024"/>
    <s v="DEC"/>
    <d v="2024-12-07T00:00:00"/>
    <s v="ASSURE"/>
    <s v="NA"/>
    <s v="NA"/>
    <s v="RSA"/>
    <s v="PACKAGE"/>
    <s v="NA"/>
    <s v="NEW"/>
    <s v="NO"/>
    <s v="RAM KUMAR"/>
    <s v="NA"/>
    <s v="UNNAO"/>
    <s v="NA"/>
    <s v="NA"/>
    <s v="NA"/>
    <s v="NA"/>
    <s v="NA"/>
    <s v="NA"/>
    <s v="NA"/>
    <s v="NA"/>
    <s v="ABS071223520"/>
    <s v="NO"/>
    <s v="NO IDV"/>
    <n v="0"/>
    <d v="2024-12-07T00:00:00"/>
    <d v="2025-12-06T00:00:00"/>
    <d v="2025-12-06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07T00:00:00"/>
    <n v="0"/>
    <s v="0-7 DAYS"/>
    <n v="790.00199999999995"/>
    <n v="3875.002"/>
    <s v="CNP"/>
    <m/>
  </r>
  <r>
    <n v="324"/>
    <n v="2024"/>
    <s v="DEC"/>
    <d v="2024-12-07T00:00:00"/>
    <s v="ICICI LOMBARD"/>
    <s v="HEUTE AND MORGEN INSURANCE"/>
    <s v="DB81920"/>
    <s v="PCV(3W)"/>
    <s v="PACKAGE"/>
    <s v="ELECTRIC"/>
    <s v="NEW"/>
    <s v="NO"/>
    <s v="SHAMO"/>
    <s v="NA"/>
    <s v="HARDOI"/>
    <s v="NEW"/>
    <s v="BAJAJ AUTO LTD"/>
    <s v="RE E TEC 9.0"/>
    <n v="0"/>
    <s v="PCV"/>
    <n v="2024"/>
    <s v="E30WRH49427"/>
    <s v="MD2B94305RWH66962"/>
    <s v="3004/371450730/00/000"/>
    <s v="NO"/>
    <n v="312375"/>
    <n v="0"/>
    <d v="2024-12-07T00:00:00"/>
    <d v="2025-12-06T00:00:00"/>
    <d v="2025-12-06T00:00:00"/>
    <n v="0"/>
    <n v="2747"/>
    <n v="4399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25"/>
    <n v="2024"/>
    <s v="DEC"/>
    <d v="2024-12-07T00:00:00"/>
    <s v="ICICI LOMBARD"/>
    <s v="HEUTE AND MORGEN INSURANCE"/>
    <s v="DB81920"/>
    <s v="PCV(3W)"/>
    <s v="PACKAGE"/>
    <s v="ELECTRIC"/>
    <s v="NEW"/>
    <s v="NO"/>
    <s v="PANCHAM"/>
    <s v="NA"/>
    <s v="GHAZIPUR"/>
    <s v="NEW"/>
    <s v="BAJAJ AUTO LTD"/>
    <s v="RE E TEC 9.0"/>
    <n v="0"/>
    <s v="PCV"/>
    <n v="2024"/>
    <s v="E30WRH49816"/>
    <s v="MD2B94303RWH67429"/>
    <s v="3004/371448845/00/000"/>
    <s v="NO"/>
    <n v="312375"/>
    <n v="0"/>
    <d v="2024-12-07T00:00:00"/>
    <d v="2025-12-06T00:00:00"/>
    <d v="2025-12-06T00:00:00"/>
    <n v="0"/>
    <n v="2747"/>
    <n v="4399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26"/>
    <n v="2024"/>
    <s v="DEC"/>
    <d v="2024-12-07T00:00:00"/>
    <s v="SBI GENERAL"/>
    <s v="HEUTE AND MORGEN INSURANCE"/>
    <s v="0065864"/>
    <s v="PCV(3W)"/>
    <s v="PACKAGE"/>
    <s v="CNG"/>
    <s v="NEW"/>
    <s v="NO"/>
    <s v="AMIT KUMAR"/>
    <s v="NA"/>
    <s v="HARDOI"/>
    <s v="NEW"/>
    <s v="BAJAJ AUTO LTD"/>
    <s v="Maxima - Z - CNG"/>
    <n v="0"/>
    <s v="PCV"/>
    <n v="2024"/>
    <s v="AZXWRE12002"/>
    <s v="MD2B17AX3RWE33782"/>
    <s v="POCMVPC0100150052"/>
    <s v="NO"/>
    <n v="224377"/>
    <n v="0"/>
    <d v="2024-12-07T00:00:00"/>
    <d v="2025-12-06T00:00:00"/>
    <d v="2025-12-06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5159.49"/>
    <n v="7706.58"/>
    <s v="CNP"/>
    <m/>
  </r>
  <r>
    <n v="327"/>
    <n v="2024"/>
    <s v="DEC"/>
    <d v="2024-12-07T00:00:00"/>
    <s v="ASSURE"/>
    <s v="NA"/>
    <s v="NA"/>
    <s v="RSA"/>
    <s v="PACKAGE"/>
    <s v="NA"/>
    <s v="NEW"/>
    <s v="NO"/>
    <s v="SHAMO"/>
    <s v="NA"/>
    <s v="HARDOI"/>
    <s v="NA"/>
    <s v="NA"/>
    <s v="NA"/>
    <s v="NA"/>
    <s v="NA"/>
    <s v="NA"/>
    <s v="NA"/>
    <s v="NA"/>
    <s v="ABS071223517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28"/>
    <n v="2024"/>
    <s v="DEC"/>
    <d v="2024-12-07T00:00:00"/>
    <s v="ASSURE"/>
    <s v="NA"/>
    <s v="NA"/>
    <s v="RSA"/>
    <s v="PACKAGE"/>
    <s v="NA"/>
    <s v="NEW"/>
    <s v="NO"/>
    <s v="PANCHAM"/>
    <s v="NA"/>
    <s v="GHAZIPUR"/>
    <s v="NA"/>
    <s v="NA"/>
    <s v="NA"/>
    <s v="NA"/>
    <s v="NA"/>
    <s v="NA"/>
    <s v="NA"/>
    <s v="NA"/>
    <s v="ABS071223516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29"/>
    <n v="2024"/>
    <s v="DEC"/>
    <d v="2024-12-07T00:00:00"/>
    <s v="ASSURE"/>
    <s v="NA"/>
    <s v="NA"/>
    <s v="RSA"/>
    <s v="PACKAGE"/>
    <s v="NA"/>
    <s v="NEW"/>
    <s v="NO"/>
    <s v="AMIT KUMAR"/>
    <s v="NA"/>
    <s v="HARDOI"/>
    <s v="NA"/>
    <s v="NA"/>
    <s v="NA"/>
    <s v="NA"/>
    <s v="NA"/>
    <s v="NA"/>
    <s v="NA"/>
    <s v="NA"/>
    <s v="ABS071223544"/>
    <s v="NO"/>
    <s v="NO IDV"/>
    <n v="0"/>
    <d v="2024-12-07T00:00:00"/>
    <d v="2025-12-06T00:00:00"/>
    <d v="2025-12-06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790.00199999999995"/>
    <n v="3875.002"/>
    <s v="CNP"/>
    <m/>
  </r>
  <r>
    <n v="330"/>
    <n v="2024"/>
    <s v="DEC"/>
    <d v="2024-12-07T00:00:00"/>
    <s v="ICICI LOMBARD"/>
    <s v="HEUTE AND MORGEN INSURANCE"/>
    <s v="DB81920"/>
    <s v="PCV(3W)"/>
    <s v="PACKAGE"/>
    <s v="ELECTRIC"/>
    <s v="NEW"/>
    <s v="NO"/>
    <s v="NEHA SHUKLA"/>
    <s v="NA"/>
    <s v="LUCKNOW"/>
    <s v="NEW"/>
    <s v="BAJAJ AUTO LTD"/>
    <s v="RE E TEC 9.0"/>
    <n v="0"/>
    <s v="PCV"/>
    <n v="2024"/>
    <s v="E30WRH49958"/>
    <s v="MD2B94309RWH67533"/>
    <s v="3004/371429124/00/000"/>
    <s v="NO"/>
    <n v="312375"/>
    <n v="0"/>
    <d v="2024-12-07T00:00:00"/>
    <d v="2025-12-06T00:00:00"/>
    <d v="2025-12-06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31"/>
    <n v="2024"/>
    <s v="DEC"/>
    <d v="2024-12-07T00:00:00"/>
    <s v="ICICI LOMBARD"/>
    <s v="HEUTE AND MORGEN INSURANCE"/>
    <s v="DB81920"/>
    <s v="PCV(3W)"/>
    <s v="PACKAGE"/>
    <s v="ELECTRIC"/>
    <s v="NEW"/>
    <s v="NO"/>
    <s v="AKHILESH VERMA"/>
    <s v="NA"/>
    <s v="LUCKNOW"/>
    <s v="NEW"/>
    <s v="BAJAJ AUTO LTD"/>
    <s v="RE E TEC 9.0"/>
    <n v="0"/>
    <s v="PCV"/>
    <n v="2024"/>
    <s v="E30WRG43168"/>
    <s v="MD2B94302RWG61103"/>
    <s v="3004/371451709/00/000"/>
    <s v="NO"/>
    <n v="312375"/>
    <n v="0"/>
    <d v="2024-12-07T00:00:00"/>
    <d v="2025-12-06T00:00:00"/>
    <d v="2025-12-06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32"/>
    <n v="2024"/>
    <s v="DEC"/>
    <d v="2024-12-07T00:00:00"/>
    <s v="SBI GENERAL"/>
    <s v="HEUTE AND MORGEN INSURANCE"/>
    <s v="0065864"/>
    <s v="GCV(3W)"/>
    <s v="PACKAGE"/>
    <s v="CNG"/>
    <s v="NEW"/>
    <s v="NO"/>
    <s v="MR SHYAMU"/>
    <s v="NA"/>
    <s v="LUCKNOW"/>
    <s v="NEW"/>
    <s v="BAJAJ AUTO LTD"/>
    <s v="Maxima"/>
    <n v="0"/>
    <s v="GCV"/>
    <n v="2024"/>
    <s v="AZXWRH70126"/>
    <s v="MD2B25BX7RWH23295"/>
    <s v="POCMVGC0100083501"/>
    <s v="NO"/>
    <n v="275396"/>
    <n v="0"/>
    <d v="2024-12-07T00:00:00"/>
    <d v="2025-12-06T00:00:00"/>
    <d v="2025-12-06T00:00:00"/>
    <n v="0"/>
    <n v="3166"/>
    <n v="4927"/>
    <n v="8093"/>
    <n v="9281"/>
    <s v="NET"/>
    <m/>
    <m/>
    <m/>
    <n v="0.39"/>
    <n v="3156.27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6124.73"/>
    <n v="9281"/>
    <s v="CNP"/>
    <m/>
  </r>
  <r>
    <n v="333"/>
    <n v="2024"/>
    <s v="DEC"/>
    <d v="2024-12-07T00:00:00"/>
    <s v="SBI GENERAL"/>
    <s v="HEUTE AND MORGEN INSURANCE"/>
    <s v="0065864"/>
    <s v="GCV(3W)"/>
    <s v="PACKAGE"/>
    <s v="CNG"/>
    <s v="NEW"/>
    <s v="NO"/>
    <s v="NEERAJ KUMAR"/>
    <s v="NA"/>
    <s v="LUCKNOW"/>
    <s v="NEW"/>
    <s v="BAJAJ AUTO LTD"/>
    <s v="Maxima"/>
    <n v="0"/>
    <s v="GCV"/>
    <n v="2024"/>
    <s v="AZXWRH64017"/>
    <s v="MD2B25BX1RWH22823"/>
    <s v="POCMVGC0100083520"/>
    <s v="NO"/>
    <n v="275396"/>
    <n v="0"/>
    <d v="2024-12-07T00:00:00"/>
    <d v="2025-12-06T00:00:00"/>
    <d v="2025-12-06T00:00:00"/>
    <n v="0"/>
    <n v="3156"/>
    <n v="4927"/>
    <n v="8083"/>
    <n v="9269"/>
    <s v="NET"/>
    <m/>
    <m/>
    <m/>
    <n v="0.39"/>
    <n v="3152.37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6116.63"/>
    <n v="9269"/>
    <s v="CNP"/>
    <m/>
  </r>
  <r>
    <n v="334"/>
    <n v="2024"/>
    <s v="DEC"/>
    <d v="2024-12-07T00:00:00"/>
    <s v="SBI GENERAL"/>
    <s v="HEUTE AND MORGEN INSURANCE"/>
    <s v="0065864"/>
    <s v="PCV(3W)"/>
    <s v="PACKAGE"/>
    <s v="CNG"/>
    <s v="NEW"/>
    <s v="NO"/>
    <s v="BHIKHARI LAL"/>
    <s v="NA"/>
    <s v="UNNAO"/>
    <s v="NEW"/>
    <s v="BAJAJ AUTO LTD"/>
    <s v="Maxima - Z - CNG"/>
    <n v="0"/>
    <s v="PCV"/>
    <n v="2024"/>
    <s v="AZXWRF84053"/>
    <s v="MD2B17AX6RWF42298"/>
    <s v="POCMVPC0100150015"/>
    <s v="NO"/>
    <n v="224377"/>
    <n v="0"/>
    <d v="2024-12-07T00:00:00"/>
    <d v="2025-12-06T00:00:00"/>
    <d v="2025-12-06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5159.49"/>
    <n v="7706.58"/>
    <s v="CNP"/>
    <m/>
  </r>
  <r>
    <n v="335"/>
    <n v="2024"/>
    <s v="DEC"/>
    <d v="2024-12-07T00:00:00"/>
    <s v="SBI GENERAL"/>
    <s v="HEUTE AND MORGEN INSURANCE"/>
    <s v="0065864"/>
    <s v="PCV(3W)"/>
    <s v="PACKAGE"/>
    <s v="CNG"/>
    <s v="NEW"/>
    <s v="NO"/>
    <s v="RAM KESHAN"/>
    <s v="NA"/>
    <s v="HARDOI"/>
    <s v="NEW"/>
    <s v="BAJAJ AUTO LTD"/>
    <s v="Maxima - Z - CNG"/>
    <n v="0"/>
    <s v="PCV"/>
    <n v="2024"/>
    <s v="AZXRE13860"/>
    <s v="MD2B17AX3RWE33796"/>
    <s v="POCMVPC0100150102"/>
    <s v="NO"/>
    <n v="224377"/>
    <n v="0"/>
    <d v="2024-12-07T00:00:00"/>
    <d v="2025-12-06T00:00:00"/>
    <d v="2025-12-06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5159.49"/>
    <n v="7706.58"/>
    <s v="CNP"/>
    <m/>
  </r>
  <r>
    <n v="336"/>
    <n v="2024"/>
    <s v="DEC"/>
    <d v="2024-12-07T00:00:00"/>
    <s v="SBI GENERAL"/>
    <s v="HEUTE AND MORGEN INSURANCE"/>
    <s v="0065864"/>
    <s v="GCV(3W)"/>
    <s v="PACKAGE"/>
    <s v="CNG"/>
    <s v="NEW"/>
    <s v="NO"/>
    <s v="MR VINOD"/>
    <s v="NA"/>
    <s v="HARDOI"/>
    <s v="NEW"/>
    <s v="BAJAJ AUTO LTD"/>
    <s v="Maxima"/>
    <n v="995"/>
    <s v="GCV"/>
    <n v="2024"/>
    <s v="AZXWRH72635"/>
    <s v="MD2B25BX1RWH23471"/>
    <s v="POCMVGC0100083835"/>
    <s v="NO"/>
    <n v="275396"/>
    <n v="0"/>
    <d v="2024-12-07T00:00:00"/>
    <d v="2025-12-06T00:00:00"/>
    <d v="2025-12-06T00:00:00"/>
    <n v="0"/>
    <n v="3156"/>
    <n v="4927"/>
    <n v="8083"/>
    <n v="9269"/>
    <s v="NET"/>
    <m/>
    <m/>
    <m/>
    <n v="0.39"/>
    <n v="3152.37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6116.63"/>
    <n v="9269"/>
    <s v="CNP"/>
    <m/>
  </r>
  <r>
    <n v="337"/>
    <n v="2024"/>
    <s v="DEC"/>
    <d v="2024-12-07T00:00:00"/>
    <s v="ICICI LOMBARD"/>
    <s v="HEUTE AND MORGEN INSURANCE"/>
    <s v="DB81920"/>
    <s v="PCV(3W)"/>
    <s v="PACKAGE"/>
    <s v="ELECTRIC"/>
    <s v="NEW"/>
    <s v="NO"/>
    <s v="ANKIT"/>
    <s v="NA"/>
    <s v="HARDOI"/>
    <s v="NEW"/>
    <s v="BAJAJ AUTO LTD"/>
    <s v="RE E TEC 9.0"/>
    <n v="0"/>
    <s v="PCV"/>
    <n v="2024"/>
    <s v="E30WRH49608"/>
    <s v="MD2B94301RWH67039"/>
    <s v="3004/371461581/00/000"/>
    <s v="NO"/>
    <n v="312375"/>
    <n v="0"/>
    <d v="2024-12-07T00:00:00"/>
    <d v="2025-12-06T00:00:00"/>
    <d v="2025-12-06T00:00:00"/>
    <n v="0"/>
    <n v="2747"/>
    <n v="4399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38"/>
    <n v="2024"/>
    <s v="DEC"/>
    <d v="2024-12-07T00:00:00"/>
    <s v="ICICI LOMBARD"/>
    <s v="HEUTE AND MORGEN INSURANCE"/>
    <s v="DB81920"/>
    <s v="PCV(3W)"/>
    <s v="PACKAGE"/>
    <s v="ELECTRIC"/>
    <s v="NEW"/>
    <s v="NO"/>
    <s v="SONKALI"/>
    <s v="NA"/>
    <s v="HARDOI"/>
    <s v="NEW"/>
    <s v="BAJAJ AUTO LTD"/>
    <s v="RE E TEC 9.0"/>
    <n v="0"/>
    <s v="PCV"/>
    <n v="2024"/>
    <s v="E30WRH49430"/>
    <s v="MD2B94301RWH66957"/>
    <s v="3004/371462808/00/000"/>
    <s v="NO"/>
    <n v="312375"/>
    <n v="0"/>
    <d v="2024-12-07T00:00:00"/>
    <d v="2025-12-06T00:00:00"/>
    <d v="2025-12-06T00:00:00"/>
    <n v="0"/>
    <n v="2747"/>
    <n v="4399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39"/>
    <n v="2024"/>
    <s v="DEC"/>
    <d v="2024-12-07T00:00:00"/>
    <s v="ICICI LOMBARD"/>
    <s v="HEUTE AND MORGEN INSURANCE"/>
    <s v="DB81920"/>
    <s v="PCV(3W)"/>
    <s v="PACKAGE"/>
    <s v="ELECTRIC"/>
    <s v="NEW"/>
    <s v="NO"/>
    <s v="RITESH KUMAR"/>
    <s v="NA"/>
    <s v="LUCKNOW"/>
    <s v="NEW"/>
    <s v="BAJAJ AUTO LTD"/>
    <s v="RE E TEC 9.0"/>
    <n v="0"/>
    <s v="PCV"/>
    <n v="2024"/>
    <s v="E30WRH48691"/>
    <s v="MD2B94300RWH66335"/>
    <s v="3004/371463304/00/000"/>
    <s v="NO"/>
    <n v="312375"/>
    <n v="0"/>
    <d v="2024-12-07T00:00:00"/>
    <d v="2025-12-06T00:00:00"/>
    <d v="2025-12-06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40"/>
    <n v="2024"/>
    <s v="DEC"/>
    <d v="2024-12-07T00:00:00"/>
    <s v="ASSURE"/>
    <s v="NA"/>
    <s v="NA"/>
    <s v="RSA"/>
    <s v="PACKAGE"/>
    <s v="NA"/>
    <s v="NEW"/>
    <s v="NO"/>
    <s v="NEHA SHUKLA"/>
    <s v="NA"/>
    <s v="LUCKNOW"/>
    <s v="NA"/>
    <s v="NA"/>
    <s v="NA"/>
    <s v="NA"/>
    <s v="NA"/>
    <s v="NA"/>
    <s v="NA"/>
    <s v="NA"/>
    <s v="ABS071223488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41"/>
    <n v="2024"/>
    <s v="DEC"/>
    <d v="2024-12-07T00:00:00"/>
    <s v="ASSURE"/>
    <s v="NA"/>
    <s v="NA"/>
    <s v="RSA"/>
    <s v="PACKAGE"/>
    <s v="NA"/>
    <s v="NEW"/>
    <s v="NO"/>
    <s v="AKHILESH VERMA"/>
    <s v="NA"/>
    <s v="LUCKNOW"/>
    <s v="NA"/>
    <s v="NA"/>
    <s v="NA"/>
    <s v="NA"/>
    <s v="NA"/>
    <s v="NA"/>
    <s v="NA"/>
    <s v="NA"/>
    <s v="PENDING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42"/>
    <n v="2024"/>
    <s v="DEC"/>
    <d v="2024-12-07T00:00:00"/>
    <s v="ASSURE"/>
    <s v="NA"/>
    <s v="NA"/>
    <s v="RSA"/>
    <s v="PACKAGE"/>
    <s v="NA"/>
    <s v="NEW"/>
    <s v="NO"/>
    <s v="MR SHYAMU"/>
    <s v="NA"/>
    <s v="LUCKNOW"/>
    <s v="NA"/>
    <s v="NA"/>
    <s v="NA"/>
    <s v="NA"/>
    <s v="NA"/>
    <s v="NA"/>
    <s v="NA"/>
    <s v="NA"/>
    <s v="ABS071223519"/>
    <s v="NO"/>
    <s v="NO IDV"/>
    <n v="0"/>
    <d v="2024-12-07T00:00:00"/>
    <d v="2025-12-06T00:00:00"/>
    <d v="2025-12-06T00:00:00"/>
    <n v="0"/>
    <n v="1950"/>
    <n v="0"/>
    <n v="1950"/>
    <n v="2301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303"/>
    <n v="2301"/>
    <s v="CNP"/>
    <m/>
  </r>
  <r>
    <n v="343"/>
    <n v="2024"/>
    <s v="DEC"/>
    <d v="2024-12-07T00:00:00"/>
    <s v="ASSURE"/>
    <s v="NA"/>
    <s v="NA"/>
    <s v="RSA"/>
    <s v="PACKAGE"/>
    <s v="NA"/>
    <s v="NEW"/>
    <s v="NO"/>
    <s v="NEERAJ KUMAR"/>
    <s v="NA"/>
    <s v="LUCKNOW"/>
    <s v="NA"/>
    <s v="NA"/>
    <s v="NA"/>
    <s v="NA"/>
    <s v="NA"/>
    <s v="NA"/>
    <s v="NA"/>
    <s v="NA"/>
    <s v="ABS071223521"/>
    <s v="NO"/>
    <s v="NO IDV"/>
    <n v="0"/>
    <d v="2024-12-07T00:00:00"/>
    <d v="2025-12-06T00:00:00"/>
    <d v="2025-12-06T00:00:00"/>
    <n v="0"/>
    <n v="1960.17"/>
    <n v="0"/>
    <n v="1960.17"/>
    <n v="2313.0006000000003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315.0006000000003"/>
    <n v="2313.0006000000003"/>
    <s v="CNP"/>
    <m/>
  </r>
  <r>
    <n v="344"/>
    <n v="2024"/>
    <s v="DEC"/>
    <d v="2024-12-07T00:00:00"/>
    <s v="ASSURE"/>
    <s v="NA"/>
    <s v="NA"/>
    <s v="RSA"/>
    <s v="PACKAGE"/>
    <s v="NA"/>
    <s v="NEW"/>
    <s v="NO"/>
    <s v="BHIKHARI LAL"/>
    <s v="NA"/>
    <s v="UNNAO"/>
    <s v="NA"/>
    <s v="NA"/>
    <s v="NA"/>
    <s v="NA"/>
    <s v="NA"/>
    <s v="NA"/>
    <s v="NA"/>
    <s v="NA"/>
    <s v="ABS071223522"/>
    <s v="NO"/>
    <s v="NO IDV"/>
    <n v="0"/>
    <d v="2024-12-07T00:00:00"/>
    <d v="2025-12-06T00:00:00"/>
    <d v="2025-12-06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790.00199999999995"/>
    <n v="3875.002"/>
    <s v="CNP"/>
    <m/>
  </r>
  <r>
    <n v="345"/>
    <n v="2024"/>
    <s v="DEC"/>
    <d v="2024-12-07T00:00:00"/>
    <s v="ASSURE"/>
    <s v="NA"/>
    <s v="NA"/>
    <s v="RSA"/>
    <s v="PACKAGE"/>
    <s v="NA"/>
    <s v="NEW"/>
    <s v="NO"/>
    <s v="RAM KESHAN"/>
    <s v="NA"/>
    <s v="HARDOI"/>
    <s v="NA"/>
    <s v="NA"/>
    <s v="NA"/>
    <s v="NA"/>
    <s v="NA"/>
    <s v="NA"/>
    <s v="NA"/>
    <s v="NA"/>
    <s v="ABS071223554"/>
    <s v="NO"/>
    <s v="NO IDV"/>
    <n v="0"/>
    <d v="2024-12-07T00:00:00"/>
    <d v="2025-12-06T00:00:00"/>
    <d v="2025-12-06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790.00199999999995"/>
    <n v="3875.002"/>
    <s v="CNP"/>
    <m/>
  </r>
  <r>
    <n v="346"/>
    <n v="2024"/>
    <s v="DEC"/>
    <d v="2024-12-07T00:00:00"/>
    <s v="ASSURE"/>
    <s v="NA"/>
    <s v="NA"/>
    <s v="RSA"/>
    <s v="PACKAGE"/>
    <s v="NA"/>
    <s v="NEW"/>
    <s v="NO"/>
    <s v="MR VINOD"/>
    <s v="NA"/>
    <s v="HARDOI"/>
    <s v="NA"/>
    <s v="NA"/>
    <s v="NA"/>
    <s v="NA"/>
    <s v="NA"/>
    <s v="NA"/>
    <s v="NA"/>
    <s v="NA"/>
    <s v="ABS071223555"/>
    <s v="NO"/>
    <s v="NO IDV"/>
    <n v="0"/>
    <d v="2024-12-07T00:00:00"/>
    <d v="2025-12-06T00:00:00"/>
    <d v="2025-12-06T00:00:00"/>
    <n v="0"/>
    <n v="1960.17"/>
    <n v="0"/>
    <n v="1960.17"/>
    <n v="2313.0006000000003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315.0006000000003"/>
    <n v="2313.0006000000003"/>
    <s v="CNP"/>
    <m/>
  </r>
  <r>
    <n v="347"/>
    <n v="2024"/>
    <s v="DEC"/>
    <d v="2024-12-07T00:00:00"/>
    <s v="ASSURE"/>
    <s v="NA"/>
    <s v="NA"/>
    <s v="RSA"/>
    <s v="PACKAGE"/>
    <s v="NA"/>
    <s v="NEW"/>
    <s v="NO"/>
    <s v="ANKIT"/>
    <s v="NA"/>
    <s v="HARDOI"/>
    <s v="NA"/>
    <s v="NA"/>
    <s v="NA"/>
    <s v="NA"/>
    <s v="NA"/>
    <s v="NA"/>
    <s v="NA"/>
    <s v="NA"/>
    <s v="ABS071223558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48"/>
    <n v="2024"/>
    <s v="DEC"/>
    <d v="2024-12-07T00:00:00"/>
    <s v="ASSURE"/>
    <s v="NA"/>
    <s v="NA"/>
    <s v="RSA"/>
    <s v="PACKAGE"/>
    <s v="NA"/>
    <s v="NEW"/>
    <s v="NO"/>
    <s v="SONKALI"/>
    <s v="NA"/>
    <s v="HARDOI"/>
    <s v="NA"/>
    <s v="NA"/>
    <s v="NA"/>
    <s v="NA"/>
    <s v="NA"/>
    <s v="NA"/>
    <s v="NA"/>
    <s v="NA"/>
    <s v="ABS071223563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49"/>
    <n v="2024"/>
    <s v="DEC"/>
    <d v="2024-12-07T00:00:00"/>
    <s v="ASSURE"/>
    <s v="NA"/>
    <s v="NA"/>
    <s v="RSA"/>
    <s v="PACKAGE"/>
    <s v="NA"/>
    <s v="NEW"/>
    <s v="NO"/>
    <s v="RITESH KUMAR"/>
    <s v="NA"/>
    <s v="LUCKNOW"/>
    <s v="NA"/>
    <s v="NA"/>
    <s v="NA"/>
    <s v="NA"/>
    <s v="NA"/>
    <s v="NA"/>
    <s v="NA"/>
    <s v="NA"/>
    <s v="ABS071223564"/>
    <s v="NO"/>
    <s v="NO IDV"/>
    <n v="0"/>
    <d v="2024-12-07T00:00:00"/>
    <d v="2025-12-06T00:00:00"/>
    <d v="2025-12-06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50"/>
    <n v="2024"/>
    <s v="DEC"/>
    <d v="2024-12-07T00:00:00"/>
    <s v="ICICI LOMBARD"/>
    <s v="HEUTE AND MORGEN INSURANCE"/>
    <s v="DB81920"/>
    <s v="PCV(3W)"/>
    <s v="PACKAGE"/>
    <s v="ELECTRIC"/>
    <s v="NEW"/>
    <s v="NO"/>
    <s v="ARUN KUMAR"/>
    <s v="NA"/>
    <s v="AMETHI"/>
    <s v="NEW"/>
    <s v="BAJAJ AUTO LTD"/>
    <s v="RE E-TEC 9.0"/>
    <n v="0"/>
    <s v="PCV"/>
    <n v="2024"/>
    <s v="E30WRH50587"/>
    <s v="MD2B94304RWH68119"/>
    <s v="3004/371461308/00/000"/>
    <s v="NO"/>
    <n v="357478"/>
    <n v="0"/>
    <d v="2024-12-07T00:00:00"/>
    <d v="2025-12-06T00:00:00"/>
    <d v="2025-12-06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7T00:00:00"/>
    <n v="0"/>
    <s v="0-7 DAYS"/>
    <n v="8289.5"/>
    <n v="8289.5"/>
    <m/>
    <m/>
  </r>
  <r>
    <n v="351"/>
    <n v="2024"/>
    <s v="DEC"/>
    <d v="2024-12-07T00:00:00"/>
    <s v="ASSURE"/>
    <s v="NA"/>
    <s v="NA"/>
    <s v="RSA"/>
    <s v="PACKAGE"/>
    <s v="NA"/>
    <s v="NEW"/>
    <s v="NO"/>
    <s v="ARUN KUMAR"/>
    <s v="NA"/>
    <s v="AMETHI"/>
    <s v="NA"/>
    <s v="NA"/>
    <s v="NA"/>
    <s v="NA"/>
    <s v="NA"/>
    <s v="NA"/>
    <s v="NA"/>
    <s v="NA"/>
    <s v="ABS071223557"/>
    <s v="NO"/>
    <s v="NO IDV"/>
    <n v="0"/>
    <d v="2024-12-07T00:00:00"/>
    <d v="2025-12-06T00:00:00"/>
    <d v="2025-12-06T00:00:00"/>
    <n v="0"/>
    <n v="2720.34"/>
    <n v="0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07T00:00:00"/>
    <n v="0"/>
    <s v="0-7 DAYS"/>
    <n v="3210.0012000000002"/>
    <n v="3210.0012000000002"/>
    <m/>
    <m/>
  </r>
  <r>
    <n v="352"/>
    <n v="2024"/>
    <s v="DEC"/>
    <d v="2024-12-07T00:00:00"/>
    <s v="GO DIGIT"/>
    <s v="HEUTE AND MORGEN INSURANCE"/>
    <n v="1075248"/>
    <s v="TW"/>
    <s v="TP ONLY"/>
    <s v="PETROL"/>
    <s v="ROLL OVER"/>
    <s v="NO"/>
    <s v="DEEPAK SHARMA"/>
    <s v="NA"/>
    <s v="LUCKNOW"/>
    <s v="UP32FV0252"/>
    <s v="TVS"/>
    <s v="STAR CITY"/>
    <n v="110"/>
    <s v="BIKE"/>
    <n v="2014"/>
    <s v="CF1HE1062572"/>
    <s v="MD625CF11E3H36474"/>
    <s v="D177476021"/>
    <s v="NO"/>
    <s v="NO IDV"/>
    <n v="0"/>
    <d v="2024-12-08T00:00:00"/>
    <d v="2025-12-07T00:00:00"/>
    <d v="2025-12-07T00:00:00"/>
    <n v="0"/>
    <n v="0"/>
    <n v="714"/>
    <n v="714"/>
    <n v="842.52"/>
    <s v="NET"/>
    <m/>
    <m/>
    <m/>
    <m/>
    <n v="0"/>
    <m/>
    <n v="0"/>
    <m/>
    <m/>
    <m/>
    <s v="FLOAT"/>
    <s v="FLOAT"/>
    <s v="FLOAT"/>
    <x v="0"/>
    <x v="4"/>
    <x v="84"/>
    <s v="NO SUB RETAILER"/>
    <s v="PENDING"/>
    <s v="HIMANSHU"/>
    <s v="DEALER"/>
    <m/>
    <m/>
    <m/>
    <m/>
    <m/>
    <m/>
    <d v="2024-12-07T00:00:00"/>
    <n v="0"/>
    <s v="0-7 DAYS"/>
    <n v="842.52"/>
    <n v="842.52"/>
    <m/>
    <m/>
  </r>
  <r>
    <n v="353"/>
    <n v="2024"/>
    <s v="DEC"/>
    <d v="2024-12-07T00:00:00"/>
    <s v="ICICI LOMBARD"/>
    <s v="HEUTE AND MORGEN INSURANCE"/>
    <s v="DB81920"/>
    <s v="E-RICKSHAW"/>
    <s v="PACKAGE"/>
    <s v="ELECTRIC"/>
    <s v="NEW"/>
    <s v="NO"/>
    <s v="DHARAM PAL"/>
    <s v="NA"/>
    <s v="PRATAPGARH"/>
    <s v="NEW"/>
    <s v="JMT VEHICLES PVT LTD"/>
    <s v="SPARK"/>
    <n v="0"/>
    <s v="PCV"/>
    <n v="2024"/>
    <s v="202406165714"/>
    <s v="MD9JMTUE4FC925801"/>
    <s v="3004/371462161/00/000"/>
    <s v="NO"/>
    <n v="147250"/>
    <n v="0"/>
    <d v="2024-12-07T00:00:00"/>
    <d v="2025-12-06T00:00:00"/>
    <d v="2025-12-06T00:00:00"/>
    <n v="0"/>
    <n v="557"/>
    <n v="5136"/>
    <n v="5693"/>
    <n v="6717.74"/>
    <s v="NET"/>
    <m/>
    <m/>
    <m/>
    <n v="0.47"/>
    <n v="2675.71"/>
    <m/>
    <n v="0"/>
    <m/>
    <m/>
    <m/>
    <s v="FLOAT"/>
    <s v="FLOAT"/>
    <s v="FLOAT"/>
    <x v="2"/>
    <x v="5"/>
    <x v="79"/>
    <s v="NO SUB RETAILER"/>
    <s v="CUT AND PAID"/>
    <s v="RITU"/>
    <s v="DEALER"/>
    <m/>
    <m/>
    <m/>
    <m/>
    <m/>
    <m/>
    <d v="2024-12-07T00:00:00"/>
    <n v="0"/>
    <s v="0-7 DAYS"/>
    <n v="4042.0299999999997"/>
    <n v="6717.74"/>
    <s v="CNP"/>
    <m/>
  </r>
  <r>
    <n v="354"/>
    <n v="2024"/>
    <s v="DEC"/>
    <d v="2024-12-07T00:00:00"/>
    <s v="SBI GENERAL"/>
    <s v="HEUTE AND MORGEN INSURANCE"/>
    <s v="0065864"/>
    <s v="PCV(3W)"/>
    <s v="PACKAGE"/>
    <s v="CNG"/>
    <s v="NEW"/>
    <s v="NO"/>
    <s v="RAJJAN LAL"/>
    <s v="NA"/>
    <s v="UNNAO"/>
    <s v="NEW"/>
    <s v="BAJAJ AUTO LTD"/>
    <s v="Maxima - Z - CNG"/>
    <n v="0"/>
    <s v="PCV"/>
    <n v="2024"/>
    <s v="AZXWRE65362"/>
    <s v="MD2B17AX7RWE40026"/>
    <s v="POCMVPC0100149606"/>
    <s v="NO"/>
    <n v="224377"/>
    <n v="0"/>
    <d v="2024-12-06T00:00:00"/>
    <d v="2025-12-05T00:00:00"/>
    <d v="2025-12-05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5159.49"/>
    <n v="7706.58"/>
    <s v="CNP"/>
    <m/>
  </r>
  <r>
    <n v="355"/>
    <n v="2024"/>
    <s v="DEC"/>
    <d v="2024-12-07T00:00:00"/>
    <s v="SBI GENERAL"/>
    <s v="HEUTE AND MORGEN INSURANCE"/>
    <s v="0065864"/>
    <s v="GCV(3W)"/>
    <s v="PACKAGE"/>
    <s v="CNG"/>
    <s v="NEW"/>
    <s v="NO"/>
    <s v="BITAUWA DEVI"/>
    <s v="NA"/>
    <s v="RAEBARELI"/>
    <s v="NEW"/>
    <s v="BAJAJ AUTO LTD"/>
    <s v="Maxima"/>
    <n v="995"/>
    <s v="PCV"/>
    <n v="2024"/>
    <s v="BBXWRH11960"/>
    <s v="MD2C17AX5RWH22585"/>
    <s v="POCMVGC0100082158"/>
    <s v="NO"/>
    <n v="291648"/>
    <n v="0"/>
    <d v="2024-12-06T00:00:00"/>
    <d v="2025-12-05T00:00:00"/>
    <d v="2025-12-05T00:00:00"/>
    <n v="0"/>
    <n v="3287"/>
    <n v="4867"/>
    <n v="8154"/>
    <n v="9353"/>
    <s v="NET"/>
    <m/>
    <m/>
    <m/>
    <n v="0.39"/>
    <n v="3180.06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07T00:00:00"/>
    <n v="0"/>
    <s v="0-7 DAYS"/>
    <n v="6172.9400000000005"/>
    <n v="9353"/>
    <s v="CNP"/>
    <m/>
  </r>
  <r>
    <n v="356"/>
    <n v="2024"/>
    <s v="DEC"/>
    <d v="2024-12-07T00:00:00"/>
    <s v="ASSURE"/>
    <s v="NA"/>
    <s v="NA"/>
    <s v="RSA"/>
    <s v="PACKAGE"/>
    <s v="NA"/>
    <s v="NEW"/>
    <s v="NO"/>
    <s v="RAJJAN LAL"/>
    <s v="NA"/>
    <s v="UNNAO"/>
    <s v="NA"/>
    <s v="NA"/>
    <s v="NA"/>
    <s v="NA"/>
    <s v="NA"/>
    <s v="NA"/>
    <s v="NA"/>
    <s v="NA"/>
    <s v="ABS061223466"/>
    <s v="NO"/>
    <s v="NO IDV"/>
    <n v="0"/>
    <d v="2024-12-06T00:00:00"/>
    <d v="2025-12-05T00:00:00"/>
    <d v="2025-12-05T00:00:00"/>
    <n v="0"/>
    <n v="3283.9"/>
    <n v="0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790.00199999999995"/>
    <n v="3875.002"/>
    <s v="CNP"/>
    <m/>
  </r>
  <r>
    <n v="357"/>
    <n v="2024"/>
    <s v="DEC"/>
    <d v="2024-12-07T00:00:00"/>
    <s v="ASSURE"/>
    <s v="NA"/>
    <s v="NA"/>
    <s v="RSA"/>
    <s v="PACKAGE"/>
    <s v="NA"/>
    <s v="NEW"/>
    <s v="NO"/>
    <s v="BITAUWA DEVI"/>
    <s v="NA"/>
    <s v="RAEBARELI"/>
    <s v="NA"/>
    <s v="NA"/>
    <s v="NA"/>
    <s v="NA"/>
    <s v="NA"/>
    <s v="NA"/>
    <s v="NA"/>
    <s v="NA"/>
    <s v="ABS061223451"/>
    <s v="NO"/>
    <s v="NO IDV"/>
    <n v="0"/>
    <d v="2024-12-06T00:00:00"/>
    <d v="2025-12-05T00:00:00"/>
    <d v="2025-12-05T00:00:00"/>
    <n v="0"/>
    <n v="1888.98"/>
    <n v="0"/>
    <n v="1888.98"/>
    <n v="2228.9964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230.99639999999999"/>
    <n v="2228.9964"/>
    <s v="CNP"/>
    <m/>
  </r>
  <r>
    <n v="358"/>
    <n v="2024"/>
    <s v="DEC"/>
    <d v="2024-12-07T00:00:00"/>
    <s v="ICICI LOMBARD"/>
    <s v="HEUTE AND MORGEN INSURANCE"/>
    <s v="DB81920"/>
    <s v="PCV(3W)"/>
    <s v="PACKAGE"/>
    <s v="ELECTRIC"/>
    <s v="NEW"/>
    <s v="NO"/>
    <s v="NARENDRA KUMAR AWASTHI"/>
    <s v="NA"/>
    <s v="LUCKNOW"/>
    <s v="NEW"/>
    <s v="BAJAJ AUTO LTD"/>
    <s v="RE E TEC 9.0"/>
    <n v="0"/>
    <s v="PCV"/>
    <n v="2024"/>
    <s v="E30WRH49829"/>
    <s v="E30WRH49829H67420"/>
    <s v="3004/371381936/00/000"/>
    <s v="NO"/>
    <n v="312375"/>
    <n v="0"/>
    <d v="2024-12-06T00:00:00"/>
    <d v="2025-12-05T00:00:00"/>
    <d v="2025-12-05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4930.7400000000007"/>
    <n v="8432.2800000000007"/>
    <s v="CNP"/>
    <m/>
  </r>
  <r>
    <n v="359"/>
    <n v="2024"/>
    <s v="DEC"/>
    <d v="2024-12-07T00:00:00"/>
    <s v="ASSURE"/>
    <s v="NA"/>
    <s v="NA"/>
    <s v="RSA"/>
    <s v="PACKAGE"/>
    <s v="NA"/>
    <s v="NEW"/>
    <s v="NO"/>
    <s v="NARENDRA KUMAR AWASTHI"/>
    <s v="NA"/>
    <s v="LUCKNOW"/>
    <s v="NA"/>
    <s v="NA"/>
    <s v="NA"/>
    <s v="NA"/>
    <s v="NA"/>
    <s v="NA"/>
    <s v="NA"/>
    <s v="NA"/>
    <s v="ABS061223453"/>
    <s v="NO"/>
    <s v="NO IDV"/>
    <n v="0"/>
    <d v="2024-12-06T00:00:00"/>
    <d v="2025-12-05T00:00:00"/>
    <d v="2025-12-05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7T00:00:00"/>
    <n v="0"/>
    <s v="0-7 DAYS"/>
    <n v="517.99819999999954"/>
    <n v="3149.9981999999995"/>
    <s v="CNP"/>
    <m/>
  </r>
  <r>
    <n v="360"/>
    <n v="2024"/>
    <s v="DEC"/>
    <d v="2024-12-09T00:00:00"/>
    <s v="ICICI LOMBARD"/>
    <s v="HEUTE AND MORGEN INSURANCE"/>
    <s v="DB81920"/>
    <s v="PCV(3W)"/>
    <s v="PACKAGE"/>
    <s v="ELECTRIC"/>
    <s v="NEW"/>
    <s v="NO"/>
    <s v="Mrs SAGIRAN"/>
    <s v="NA"/>
    <s v="BAREILLY"/>
    <s v="NEW"/>
    <s v="BAJAJ AUTO LTD"/>
    <s v="RE E TEC 9.0"/>
    <n v="0"/>
    <s v="PCV"/>
    <n v="2024"/>
    <s v="E30WRH50476"/>
    <s v="MD2B94304RWH68010"/>
    <s v="3004/371454567/00/000"/>
    <s v="NO"/>
    <s v="NA"/>
    <n v="0"/>
    <d v="2024-12-07T00:00:00"/>
    <d v="2025-12-06T00:00:00"/>
    <d v="2025-12-06T00:00:00"/>
    <n v="0"/>
    <n v="2637.2881355932204"/>
    <n v="3800"/>
    <n v="6437.2881355932204"/>
    <n v="7596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7596"/>
    <n v="7596"/>
    <m/>
    <m/>
  </r>
  <r>
    <n v="361"/>
    <n v="2024"/>
    <s v="DEC"/>
    <d v="2024-12-09T00:00:00"/>
    <s v="ICICI LOMBARD"/>
    <s v="HEUTE AND MORGEN INSURANCE"/>
    <s v="DB81920"/>
    <s v="PCV(3W)"/>
    <s v="PACKAGE"/>
    <s v="ELECTRIC"/>
    <s v="NEW"/>
    <s v="NO"/>
    <s v="MR ZUBAID  KHAN"/>
    <s v="NA"/>
    <s v="BAREILLY"/>
    <s v="NEW"/>
    <s v="BAJAJ AUTO LTD"/>
    <s v="RE E TEC 9.0"/>
    <n v="0"/>
    <s v="PCV"/>
    <n v="2024"/>
    <s v="E30WRH50438"/>
    <s v="MD2B94307RWH67868"/>
    <s v="3004/371223419/00/000"/>
    <s v="NO"/>
    <s v="NA"/>
    <n v="0"/>
    <d v="2024-12-04T00:00:00"/>
    <d v="2025-12-03T00:00:00"/>
    <d v="2025-12-03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2"/>
    <n v="2024"/>
    <s v="DEC"/>
    <d v="2024-12-09T00:00:00"/>
    <s v="ICICI LOMBARD"/>
    <s v="HEUTE AND MORGEN INSURANCE"/>
    <s v="DB81920"/>
    <s v="PCV(3W)"/>
    <s v="PACKAGE"/>
    <s v="ELECTRIC"/>
    <s v="NEW"/>
    <s v="NO"/>
    <s v="MR RAVIKANT SHARMA"/>
    <s v="NA"/>
    <s v="BAREILLY"/>
    <s v="NEW"/>
    <s v="BAJAJ AUTO LTD"/>
    <s v="RE E TEC 9.0"/>
    <n v="0"/>
    <s v="PCV"/>
    <n v="2024"/>
    <s v="E30WRH50600"/>
    <s v="MD2B94301RWH68059"/>
    <s v="3004/371408154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3"/>
    <n v="2024"/>
    <s v="DEC"/>
    <d v="2024-12-09T00:00:00"/>
    <s v="ICICI LOMBARD"/>
    <s v="HEUTE AND MORGEN INSURANCE"/>
    <s v="DB81920"/>
    <s v="PCV(3W)"/>
    <s v="PACKAGE"/>
    <s v="ELECTRIC"/>
    <s v="NEW"/>
    <s v="NO"/>
    <s v="Mr Surendra  Kumar"/>
    <s v="NA"/>
    <s v="BAREILLY"/>
    <s v="NEW"/>
    <s v="BAJAJ AUTO LTD"/>
    <s v="RE E TEC 9.0"/>
    <n v="0"/>
    <s v="PCV"/>
    <n v="2024"/>
    <s v="E30WRH50435"/>
    <s v="MD2B9430XRWH67881"/>
    <s v="3004/371287743/00/000"/>
    <s v="NO"/>
    <s v="NA"/>
    <n v="0"/>
    <d v="2024-12-05T00:00:00"/>
    <d v="2025-12-04T00:00:00"/>
    <d v="2025-12-04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4"/>
    <n v="2024"/>
    <s v="DEC"/>
    <d v="2024-12-09T00:00:00"/>
    <s v="ICICI LOMBARD"/>
    <s v="HEUTE AND MORGEN INSURANCE"/>
    <s v="DB81920"/>
    <s v="PCV(3W)"/>
    <s v="PACKAGE"/>
    <s v="ELECTRIC"/>
    <s v="NEW"/>
    <s v="NO"/>
    <s v="Mr ANKIT"/>
    <s v="NA"/>
    <s v="BAREILLY"/>
    <s v="NEW"/>
    <s v="BAJAJ AUTO LTD"/>
    <s v="RE E TEC 9.0"/>
    <n v="0"/>
    <s v="PCV"/>
    <n v="2024"/>
    <s v="E30WRH50398"/>
    <s v="MD2B94308RWH67877"/>
    <s v="3004/371312167/00/000"/>
    <s v="NO"/>
    <s v="NA"/>
    <n v="0"/>
    <d v="2024-12-05T00:00:00"/>
    <d v="2025-12-04T00:00:00"/>
    <d v="2025-12-04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5"/>
    <n v="2024"/>
    <s v="DEC"/>
    <d v="2024-12-09T00:00:00"/>
    <s v="ICICI LOMBARD"/>
    <s v="HEUTE AND MORGEN INSURANCE"/>
    <s v="DB81920"/>
    <s v="PCV(3W)"/>
    <s v="PACKAGE"/>
    <s v="ELECTRIC"/>
    <s v="NEW"/>
    <s v="NO"/>
    <s v="Mr AMIT DUBEY"/>
    <s v="NA"/>
    <s v="BAREILLY"/>
    <s v="NEW"/>
    <s v="BAJAJ AUTO LTD"/>
    <s v="RE E TEC 9.0"/>
    <n v="0"/>
    <s v="PCV"/>
    <n v="2024"/>
    <s v="E30WRH50489"/>
    <s v="MD2B94300RWH68005"/>
    <s v="3004/371320061/00/000"/>
    <s v="NO"/>
    <s v="NA"/>
    <n v="0"/>
    <d v="2024-12-05T00:00:00"/>
    <d v="2025-12-04T00:00:00"/>
    <d v="2025-12-04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6"/>
    <n v="2024"/>
    <s v="DEC"/>
    <d v="2024-12-09T00:00:00"/>
    <s v="ICICI LOMBARD"/>
    <s v="HEUTE AND MORGEN INSURANCE"/>
    <s v="DB81920"/>
    <s v="PCV(3W)"/>
    <s v="PACKAGE"/>
    <s v="ELECTRIC"/>
    <s v="NEW"/>
    <s v="NO"/>
    <s v="Sonu"/>
    <s v="NA"/>
    <s v="BAREILLY"/>
    <s v="NEW"/>
    <s v="BAJAJ AUTO LTD"/>
    <s v="RE E TEC 9.0"/>
    <n v="0"/>
    <s v="PCV"/>
    <n v="2024"/>
    <s v="E30WRH51690"/>
    <s v="MD2B94309RWH68858"/>
    <s v="3004/371402165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7"/>
    <n v="2024"/>
    <s v="DEC"/>
    <d v="2024-12-09T00:00:00"/>
    <s v="ICICI LOMBARD"/>
    <s v="HEUTE AND MORGEN INSURANCE"/>
    <s v="DB81920"/>
    <s v="PCV(3W)"/>
    <s v="PACKAGE"/>
    <s v="ELECTRIC"/>
    <s v="NEW"/>
    <s v="NO"/>
    <s v="Sunil Kumar"/>
    <s v="NA"/>
    <s v="BAREILLY"/>
    <s v="NEW"/>
    <s v="BAJAJ AUTO LTD"/>
    <s v="RE E TEC 9.0"/>
    <n v="0"/>
    <s v="PCV"/>
    <n v="2024"/>
    <s v="E30WRG45884"/>
    <s v="MD2B94304RWG59434"/>
    <s v="3004/371408798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8"/>
    <n v="2024"/>
    <s v="DEC"/>
    <d v="2024-12-09T00:00:00"/>
    <s v="ICICI LOMBARD"/>
    <s v="HEUTE AND MORGEN INSURANCE"/>
    <s v="DB81920"/>
    <s v="PCV(3W)"/>
    <s v="PACKAGE"/>
    <s v="ELECTRIC"/>
    <s v="NEW"/>
    <s v="NO"/>
    <s v="Prem Singh"/>
    <s v="NA"/>
    <s v="BAREILLY"/>
    <s v="NEW"/>
    <s v="BAJAJ AUTO LTD"/>
    <s v="RE E TEC 9.0"/>
    <n v="0"/>
    <s v="PCV"/>
    <n v="2024"/>
    <s v="E30WRH51120"/>
    <s v="MD2B9430XRWH68240"/>
    <s v="3004/371397337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69"/>
    <n v="2024"/>
    <s v="DEC"/>
    <d v="2024-12-09T00:00:00"/>
    <s v="ICICI LOMBARD"/>
    <s v="HEUTE AND MORGEN INSURANCE"/>
    <s v="DB81920"/>
    <s v="PCV(3W)"/>
    <s v="PACKAGE"/>
    <s v="ELECTRIC"/>
    <s v="NEW"/>
    <s v="NO"/>
    <s v="Mr NARENDRA SINGH"/>
    <s v="NA"/>
    <s v="BAREILLY"/>
    <s v="NEW"/>
    <s v="BAJAJ AUTO LTD"/>
    <s v="RE E TEC 9.0"/>
    <n v="0"/>
    <s v="PCV"/>
    <n v="2024"/>
    <s v="E30WRH50648"/>
    <s v="MD2B94309RWH68083"/>
    <s v="3004/371409052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0"/>
    <n v="2024"/>
    <s v="DEC"/>
    <d v="2024-12-09T00:00:00"/>
    <s v="ICICI LOMBARD"/>
    <s v="HEUTE AND MORGEN INSURANCE"/>
    <s v="DB81920"/>
    <s v="PCV(3W)"/>
    <s v="PACKAGE"/>
    <s v="ELECTRIC"/>
    <s v="NEW"/>
    <s v="NO"/>
    <s v="Chandra Pal"/>
    <s v="NA"/>
    <s v="BAREILLY"/>
    <s v="NEW"/>
    <s v="BAJAJ AUTO LTD"/>
    <s v="RE E TEC 9.0"/>
    <n v="0"/>
    <s v="PCV"/>
    <n v="2024"/>
    <s v="E30WRH51105"/>
    <s v="MD2B94301RWH68224"/>
    <s v="3004/371456069/00/000"/>
    <s v="NO"/>
    <s v="NA"/>
    <n v="0"/>
    <d v="2024-12-07T00:00:00"/>
    <d v="2025-12-06T00:00:00"/>
    <d v="2025-12-06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1"/>
    <n v="2024"/>
    <s v="DEC"/>
    <d v="2024-12-09T00:00:00"/>
    <s v="ICICI LOMBARD"/>
    <s v="HEUTE AND MORGEN INSURANCE"/>
    <s v="DB81920"/>
    <s v="PCV(3W)"/>
    <s v="PACKAGE"/>
    <s v="ELECTRIC"/>
    <s v="NEW"/>
    <s v="NO"/>
    <s v="Shesh Ram"/>
    <s v="NA"/>
    <s v="BAREILLY"/>
    <s v="NEW"/>
    <s v="BAJAJ AUTO LTD"/>
    <s v="RE E TEC 9.0"/>
    <n v="0"/>
    <s v="PCV"/>
    <n v="2024"/>
    <s v="E30WRH50515"/>
    <s v="MD2B94303RWH67995"/>
    <s v="3004/371222756/00/000"/>
    <s v="NO"/>
    <s v="NA"/>
    <n v="0"/>
    <d v="2024-12-04T00:00:00"/>
    <d v="2025-12-03T00:00:00"/>
    <d v="2025-12-03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2"/>
    <n v="2024"/>
    <s v="DEC"/>
    <d v="2024-12-09T00:00:00"/>
    <s v="ICICI LOMBARD"/>
    <s v="HEUTE AND MORGEN INSURANCE"/>
    <s v="DB81920"/>
    <s v="PCV(3W)"/>
    <s v="PACKAGE"/>
    <s v="ELECTRIC"/>
    <s v="NEW"/>
    <s v="NO"/>
    <s v="SAJID ALI"/>
    <s v="NA"/>
    <s v="BAREILLY"/>
    <s v="NEW"/>
    <s v="BAJAJ AUTO LTD"/>
    <s v="RE E TEC 9.0"/>
    <n v="0"/>
    <s v="PCV"/>
    <n v="2024"/>
    <s v="E30WRF37181"/>
    <s v="MD2B94304RWF56398"/>
    <s v="3004/371222433/00/000"/>
    <s v="NO"/>
    <s v="NA"/>
    <n v="0"/>
    <d v="2024-12-04T00:00:00"/>
    <d v="2025-12-03T00:00:00"/>
    <d v="2025-12-03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3"/>
    <n v="2024"/>
    <s v="DEC"/>
    <d v="2024-12-09T00:00:00"/>
    <s v="ICICI LOMBARD"/>
    <s v="HEUTE AND MORGEN INSURANCE"/>
    <s v="DB81920"/>
    <s v="PCV(3W)"/>
    <s v="PACKAGE"/>
    <s v="ELECTRIC"/>
    <s v="NEW"/>
    <s v="NO"/>
    <s v="MR Faizim"/>
    <s v="NA"/>
    <s v="BAREILLY"/>
    <s v="NEW"/>
    <s v="BAJAJ AUTO LTD"/>
    <s v="RE E TEC 9.0"/>
    <n v="0"/>
    <s v="PCV"/>
    <n v="2024"/>
    <s v="E30WRH51102"/>
    <s v="MD2B94308RWH68222"/>
    <s v="3004/371411263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4"/>
    <n v="2024"/>
    <s v="DEC"/>
    <d v="2024-12-09T00:00:00"/>
    <s v="ICICI LOMBARD"/>
    <s v="HEUTE AND MORGEN INSURANCE"/>
    <s v="DB81920"/>
    <s v="PCV(3W)"/>
    <s v="PACKAGE"/>
    <s v="ELECTRIC"/>
    <s v="NEW"/>
    <s v="NO"/>
    <s v="MR Pankaj  Gihar"/>
    <s v="NA"/>
    <s v="BAREILLY"/>
    <s v="NEW"/>
    <s v="BAJAJ AUTO LTD"/>
    <s v="RE E TEC 9.0"/>
    <n v="0"/>
    <s v="PCV"/>
    <n v="2024"/>
    <s v="E30WRH50171"/>
    <s v="MD2B94302RWH67695"/>
    <s v="3004/371322135/00/000"/>
    <s v="NO"/>
    <s v="NA"/>
    <n v="0"/>
    <d v="2024-12-05T00:00:00"/>
    <d v="2025-12-04T00:00:00"/>
    <d v="2025-12-04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5"/>
    <n v="2024"/>
    <s v="DEC"/>
    <d v="2024-12-09T00:00:00"/>
    <s v="ICICI LOMBARD"/>
    <s v="HEUTE AND MORGEN INSURANCE"/>
    <s v="DB81920"/>
    <s v="PCV(3W)"/>
    <s v="PACKAGE"/>
    <s v="ELECTRIC"/>
    <s v="NEW"/>
    <s v="NO"/>
    <s v="Mr YOGENDRA  SAHU"/>
    <s v="NA"/>
    <s v="BAREILLY"/>
    <s v="NEW"/>
    <s v="BAJAJ AUTO LTD"/>
    <s v="RE E TEC 9.0"/>
    <n v="0"/>
    <s v="PCV"/>
    <n v="2024"/>
    <s v="E30WRE32762"/>
    <s v="MD2B94309RWF54310"/>
    <s v="3004/371384964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6"/>
    <n v="2024"/>
    <s v="DEC"/>
    <d v="2024-12-09T00:00:00"/>
    <s v="ICICI LOMBARD"/>
    <s v="HEUTE AND MORGEN INSURANCE"/>
    <s v="DB81920"/>
    <s v="PCV(3W)"/>
    <s v="PACKAGE"/>
    <s v="ELECTRIC"/>
    <s v="NEW"/>
    <s v="NO"/>
    <s v="Mustkeem"/>
    <s v="NA"/>
    <s v="BAREILLY"/>
    <s v="NEW"/>
    <s v="BAJAJ AUTO LTD"/>
    <s v="RE E TEC 9.0"/>
    <n v="0"/>
    <s v="PCV"/>
    <n v="2024"/>
    <s v="E30WRH50491"/>
    <s v="MD2B94303RWH68032"/>
    <s v="3004/371461522/00/000"/>
    <s v="NO"/>
    <s v="NA"/>
    <n v="0"/>
    <d v="2024-12-07T00:00:00"/>
    <d v="2025-12-06T00:00:00"/>
    <d v="2025-12-06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7"/>
    <n v="2024"/>
    <s v="DEC"/>
    <d v="2024-12-09T00:00:00"/>
    <s v="ICICI LOMBARD"/>
    <s v="HEUTE AND MORGEN INSURANCE"/>
    <s v="DB81920"/>
    <s v="PCV(3W)"/>
    <s v="PACKAGE"/>
    <s v="ELECTRIC"/>
    <s v="NEW"/>
    <s v="NO"/>
    <s v="Annu"/>
    <s v="NA"/>
    <s v="BAREILLY"/>
    <s v="NEW"/>
    <s v="BAJAJ AUTO LTD"/>
    <s v="RE E TEC 9.0"/>
    <n v="0"/>
    <s v="PCV"/>
    <n v="2024"/>
    <s v="E30WRH50301"/>
    <s v="MD2B94301RWH67722"/>
    <s v="3004/371147135/00/000"/>
    <s v="NO"/>
    <s v="NA"/>
    <n v="0"/>
    <d v="2024-12-03T00:00:00"/>
    <d v="2025-12-02T00:00:00"/>
    <d v="2025-12-02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8"/>
    <n v="2024"/>
    <s v="DEC"/>
    <d v="2024-12-09T00:00:00"/>
    <s v="ICICI LOMBARD"/>
    <s v="HEUTE AND MORGEN INSURANCE"/>
    <s v="DB81920"/>
    <s v="PCV(3W)"/>
    <s v="PACKAGE"/>
    <s v="ELECTRIC"/>
    <s v="NEW"/>
    <s v="NO"/>
    <s v="MR RAJNESH"/>
    <s v="NA"/>
    <s v="BAREILLY"/>
    <s v="NEW"/>
    <s v="BAJAJ AUTO LTD"/>
    <s v="RE E TEC 9.0"/>
    <n v="0"/>
    <s v="PCV"/>
    <n v="2024"/>
    <s v="E30WRH50427"/>
    <s v="MD2B94301RWH67882"/>
    <s v="3004/371148713/00/000"/>
    <s v="NO"/>
    <s v="NA"/>
    <n v="0"/>
    <d v="2024-12-03T00:00:00"/>
    <d v="2025-12-02T00:00:00"/>
    <d v="2025-12-02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79"/>
    <n v="2024"/>
    <s v="DEC"/>
    <d v="2024-12-09T00:00:00"/>
    <s v="ICICI LOMBARD"/>
    <s v="HEUTE AND MORGEN INSURANCE"/>
    <s v="DB81920"/>
    <s v="PCV(3W)"/>
    <s v="PACKAGE"/>
    <s v="ELECTRIC"/>
    <s v="NEW"/>
    <s v="NO"/>
    <s v="Mr ASHOK  SAGAR"/>
    <s v="NA"/>
    <s v="BAREILLY"/>
    <s v="NEW"/>
    <s v="BAJAJ AUTO LTD"/>
    <s v="RE E-TEC 9.0"/>
    <n v="0"/>
    <s v="PCV"/>
    <n v="2024"/>
    <s v="E30WRH50198"/>
    <s v="MD2B94309RWH67550"/>
    <s v="3004/371319164/00/000"/>
    <s v="NO"/>
    <s v="NA"/>
    <n v="0"/>
    <d v="2024-12-05T00:00:00"/>
    <d v="2025-12-04T00:00:00"/>
    <d v="2025-12-04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0"/>
    <n v="2024"/>
    <s v="DEC"/>
    <d v="2024-12-09T00:00:00"/>
    <s v="ICICI LOMBARD"/>
    <s v="HEUTE AND MORGEN INSURANCE"/>
    <s v="DB81920"/>
    <s v="PCV(3W)"/>
    <s v="PACKAGE"/>
    <s v="ELECTRIC"/>
    <s v="NEW"/>
    <s v="NO"/>
    <s v="Gaurav Saini"/>
    <s v="NA"/>
    <s v="BAREILLY"/>
    <s v="NEW"/>
    <s v="BAJAJ AUTO LTD"/>
    <s v="RE E-TEC 9.0"/>
    <n v="0"/>
    <s v="PCV"/>
    <n v="2024"/>
    <s v="E30WRH48650"/>
    <s v="MD2B9430XRWH66326"/>
    <s v="3004/371216342/00/000"/>
    <s v="NO"/>
    <s v="NA"/>
    <n v="0"/>
    <d v="2024-12-04T00:00:00"/>
    <d v="2025-12-03T00:00:00"/>
    <d v="2025-12-03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1"/>
    <n v="2024"/>
    <s v="DEC"/>
    <d v="2024-12-09T00:00:00"/>
    <s v="ICICI LOMBARD"/>
    <s v="HEUTE AND MORGEN INSURANCE"/>
    <s v="DB81920"/>
    <s v="PCV(3W)"/>
    <s v="PACKAGE"/>
    <s v="ELECTRIC"/>
    <s v="NEW"/>
    <s v="NO"/>
    <s v="Mr Kuldeep  Kumar"/>
    <s v="NA"/>
    <s v="BAREILLY"/>
    <s v="NEW"/>
    <s v="BAJAJ AUTO LTD"/>
    <s v="RE E TEC 9.0"/>
    <n v="0"/>
    <s v="PCV"/>
    <n v="2024"/>
    <s v="E30WRH50200"/>
    <s v="MD2B94309RWH67547"/>
    <s v="3004/371403317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2"/>
    <n v="2024"/>
    <s v="DEC"/>
    <d v="2024-12-09T00:00:00"/>
    <s v="ICICI LOMBARD"/>
    <s v="HEUTE AND MORGEN INSURANCE"/>
    <s v="DB81920"/>
    <s v="PCV(3W)"/>
    <s v="PACKAGE"/>
    <s v="ELECTRIC"/>
    <s v="NEW"/>
    <s v="NO"/>
    <s v="MR HARPAL  SINGH"/>
    <s v="NA"/>
    <s v="BAREILLY"/>
    <s v="NEW"/>
    <s v="BAJAJ AUTO LTD"/>
    <s v="RE E TEC 9.0"/>
    <n v="0"/>
    <s v="PCV"/>
    <n v="2024"/>
    <s v="E30WRH50477"/>
    <s v="MD2B94308RWH68012"/>
    <s v="3004/371279030/00/000"/>
    <s v="NO"/>
    <s v="NA"/>
    <n v="0"/>
    <d v="2024-12-05T00:00:00"/>
    <d v="2025-12-04T00:00:00"/>
    <d v="2025-12-04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3"/>
    <n v="2024"/>
    <s v="DEC"/>
    <d v="2024-12-09T00:00:00"/>
    <s v="ICICI LOMBARD"/>
    <s v="HEUTE AND MORGEN INSURANCE"/>
    <s v="DB81920"/>
    <s v="PCV(3W)"/>
    <s v="PACKAGE"/>
    <s v="ELECTRIC"/>
    <s v="NEW"/>
    <s v="NO"/>
    <s v="Mr KRISHAN  GOPAL"/>
    <s v="NA"/>
    <s v="BAREILLY"/>
    <s v="NEW"/>
    <s v="BAJAJ AUTO LTD"/>
    <s v="RE E TEC 9.0"/>
    <n v="0"/>
    <s v="PCV"/>
    <n v="2024"/>
    <s v="E30WRH49197"/>
    <s v="MD2B94304RWH67889"/>
    <s v="3004/371391478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4"/>
    <n v="2024"/>
    <s v="DEC"/>
    <d v="2024-12-09T00:00:00"/>
    <s v="ICICI LOMBARD"/>
    <s v="HEUTE AND MORGEN INSURANCE"/>
    <s v="DB81920"/>
    <s v="PCV(3W)"/>
    <s v="PACKAGE"/>
    <s v="ELECTRIC"/>
    <s v="NEW"/>
    <s v="NO"/>
    <s v="Mr PEETAM"/>
    <s v="NA"/>
    <s v="BAREILLY"/>
    <s v="NEW"/>
    <s v="BAJAJ AUTO LTD"/>
    <s v="RE E TEC 9.0"/>
    <n v="0"/>
    <s v="PCV"/>
    <n v="2024"/>
    <s v="E30WRH50326"/>
    <s v="MD2B94308RWH67880"/>
    <s v="3004/371463890/00/000"/>
    <s v="NO"/>
    <s v="NA"/>
    <n v="0"/>
    <d v="2024-12-07T00:00:00"/>
    <d v="2025-12-06T00:00:00"/>
    <d v="2025-12-06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5"/>
    <n v="2024"/>
    <s v="DEC"/>
    <d v="2024-12-09T00:00:00"/>
    <s v="ICICI LOMBARD"/>
    <s v="HEUTE AND MORGEN INSURANCE"/>
    <s v="DB81920"/>
    <s v="PCV(3W)"/>
    <s v="PACKAGE"/>
    <s v="ELECTRIC"/>
    <s v="NEW"/>
    <s v="NO"/>
    <s v="MR ANIL  KUMAR"/>
    <s v="NA"/>
    <s v="BAREILLY"/>
    <s v="NEW"/>
    <s v="BAJAJ AUTO LTD"/>
    <s v="RE E TEC 9.0"/>
    <n v="0"/>
    <s v="PCV"/>
    <n v="2024"/>
    <s v="E30WRH50240"/>
    <s v="MD2B94301RWH67686"/>
    <s v="3004/371464062/00/000"/>
    <s v="NO"/>
    <s v="NA"/>
    <n v="0"/>
    <d v="2024-12-07T00:00:00"/>
    <d v="2025-12-06T00:00:00"/>
    <d v="2025-12-06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6"/>
    <n v="2024"/>
    <s v="DEC"/>
    <d v="2024-12-09T00:00:00"/>
    <s v="ICICI LOMBARD"/>
    <s v="HEUTE AND MORGEN INSURANCE"/>
    <s v="DB81920"/>
    <s v="PCV(3W)"/>
    <s v="PACKAGE"/>
    <s v="ELECTRIC"/>
    <s v="NEW"/>
    <s v="NO"/>
    <s v="Shivsran"/>
    <s v="NA"/>
    <s v="BAREILLY"/>
    <s v="NEW"/>
    <s v="BAJAJ AUTO LTD"/>
    <s v="RE E TEC 9.0"/>
    <n v="0"/>
    <s v="PCV"/>
    <n v="2024"/>
    <s v="E30WRH50228"/>
    <s v="MD2B94303RWH67558"/>
    <s v="3004/371395038/00/000"/>
    <s v="NO"/>
    <s v="NA"/>
    <n v="0"/>
    <d v="2024-12-06T00:00:00"/>
    <d v="2025-12-05T00:00:00"/>
    <d v="2025-12-05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7"/>
    <n v="2024"/>
    <s v="DEC"/>
    <d v="2024-12-09T00:00:00"/>
    <s v="ICICI LOMBARD"/>
    <s v="HEUTE AND MORGEN INSURANCE"/>
    <s v="DB81920"/>
    <s v="PCV(3W)"/>
    <s v="PACKAGE"/>
    <s v="ELECTRIC"/>
    <s v="NEW"/>
    <s v="NO"/>
    <s v="Kalyan Ray"/>
    <s v="NA"/>
    <s v="BAREILLY"/>
    <s v="NEW"/>
    <s v="BAJAJ AUTO LTD"/>
    <s v="RE E TEC 9.0"/>
    <n v="0"/>
    <s v="PCV"/>
    <n v="2024"/>
    <s v="E30WRH51792"/>
    <s v="MD2B94301RWH69096"/>
    <s v="3004/371438058/00/000"/>
    <s v="NO"/>
    <s v="NA"/>
    <n v="0"/>
    <d v="2024-12-07T00:00:00"/>
    <d v="2025-12-06T00:00:00"/>
    <d v="2025-12-06T00:00:00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09T00:00:00"/>
    <n v="0"/>
    <s v="0-7 DAYS"/>
    <n v="8302"/>
    <n v="8302"/>
    <m/>
    <m/>
  </r>
  <r>
    <n v="388"/>
    <n v="2024"/>
    <s v="DEC"/>
    <d v="2024-12-09T00:00:00"/>
    <s v="UNITED INDIA"/>
    <s v="HEUTE AND MORGEN INSURANCE"/>
    <s v="BRC0001035"/>
    <s v="TW"/>
    <s v="PACKAGE"/>
    <s v="PETROL"/>
    <s v="NEW"/>
    <s v="NO"/>
    <s v="MANOJ KUMAR "/>
    <n v="7390867595"/>
    <s v="BAREILLY"/>
    <s v="NEW"/>
    <s v="BAJAJ"/>
    <s v="NA"/>
    <n v="0"/>
    <s v="NA"/>
    <n v="2024"/>
    <s v="NA"/>
    <s v="NA"/>
    <s v="0802003124P114208571"/>
    <s v="NO"/>
    <n v="64964"/>
    <n v="0"/>
    <d v="2024-12-07T00:00:00"/>
    <d v="2025-12-06T00:00:00"/>
    <d v="2025-12-06T00:00:00"/>
    <n v="0"/>
    <n v="327"/>
    <n v="4126"/>
    <n v="4453"/>
    <n v="5254.54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254.54"/>
    <n v="5254.54"/>
    <m/>
    <m/>
  </r>
  <r>
    <n v="389"/>
    <n v="2024"/>
    <s v="DEC"/>
    <d v="2024-12-09T00:00:00"/>
    <s v="UNITED INDIA"/>
    <s v="HEUTE AND MORGEN INSURANCE"/>
    <s v="BRC0001035"/>
    <s v="TW"/>
    <s v="PACKAGE"/>
    <s v="PETROL"/>
    <s v="NEW"/>
    <s v="NO"/>
    <s v="RAMPRATAP VARMA "/>
    <n v="7897098093"/>
    <s v="BAREILLY"/>
    <s v="NEW"/>
    <s v="BAJAJ"/>
    <s v="NA"/>
    <n v="0"/>
    <s v="NA"/>
    <n v="2024"/>
    <s v="NA"/>
    <s v="NA"/>
    <s v="0802003124P114208542"/>
    <s v="NO"/>
    <n v="86621"/>
    <n v="0"/>
    <d v="2024-12-07T00:00:00"/>
    <d v="2025-12-06T00:00:00"/>
    <d v="2025-12-06T00:00:00"/>
    <n v="0"/>
    <n v="436"/>
    <n v="4126"/>
    <n v="4562"/>
    <n v="5383.16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383.16"/>
    <n v="5383.16"/>
    <m/>
    <m/>
  </r>
  <r>
    <n v="390"/>
    <n v="2024"/>
    <s v="DEC"/>
    <d v="2024-12-09T00:00:00"/>
    <s v="UNITED INDIA"/>
    <s v="HEUTE AND MORGEN INSURANCE"/>
    <s v="BRC0001035"/>
    <s v="TW"/>
    <s v="PACKAGE"/>
    <s v="PETROL"/>
    <s v="NEW"/>
    <s v="NO"/>
    <s v="DHIRENDRA KUMAR "/>
    <n v="9506145553"/>
    <s v="BAREILLY"/>
    <s v="NEW"/>
    <s v="BAJAJ"/>
    <s v="NA"/>
    <n v="0"/>
    <s v="NA"/>
    <n v="2024"/>
    <s v="NA"/>
    <s v="NA"/>
    <s v="0802003124P114208065"/>
    <s v="NO"/>
    <n v="68090"/>
    <n v="0"/>
    <d v="2024-12-07T00:00:00"/>
    <d v="2025-12-06T00:00:00"/>
    <d v="2025-12-06T00:00:00"/>
    <n v="0"/>
    <n v="342"/>
    <n v="4126"/>
    <n v="4468"/>
    <n v="5272.24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272.24"/>
    <n v="5272.24"/>
    <m/>
    <m/>
  </r>
  <r>
    <n v="391"/>
    <n v="2024"/>
    <s v="DEC"/>
    <d v="2024-12-09T00:00:00"/>
    <s v="UNITED INDIA"/>
    <s v="HEUTE AND MORGEN INSURANCE"/>
    <s v="BRC0001035"/>
    <s v="TW"/>
    <s v="PACKAGE"/>
    <s v="PETROL"/>
    <s v="NEW"/>
    <s v="NO"/>
    <s v="PANKAJ KUMAR "/>
    <n v="8176058797"/>
    <s v="BAREILLY"/>
    <s v="NEW"/>
    <s v="BAJAJ"/>
    <s v="NA"/>
    <n v="0"/>
    <s v="NA"/>
    <n v="2024"/>
    <s v="NA"/>
    <s v="NA"/>
    <s v="0802003124P114165377"/>
    <s v="NO"/>
    <n v="84719"/>
    <n v="0"/>
    <d v="2024-12-06T00:00:00"/>
    <d v="2025-12-05T00:00:00"/>
    <d v="2025-12-05T00:00:00"/>
    <n v="0"/>
    <n v="426"/>
    <n v="4126"/>
    <n v="4552"/>
    <n v="5371.36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371.36"/>
    <n v="5371.36"/>
    <m/>
    <m/>
  </r>
  <r>
    <n v="392"/>
    <n v="2024"/>
    <s v="DEC"/>
    <d v="2024-12-09T00:00:00"/>
    <s v="UNITED INDIA"/>
    <s v="HEUTE AND MORGEN INSURANCE"/>
    <s v="BRC0001035"/>
    <s v="TW"/>
    <s v="PACKAGE"/>
    <s v="PETROL"/>
    <s v="NEW"/>
    <s v="NO"/>
    <s v="SHIV SARAN "/>
    <n v="9473922099"/>
    <s v="BAREILLY"/>
    <s v="NEW"/>
    <s v="BAJAJ"/>
    <s v="NA"/>
    <n v="0"/>
    <s v="NA"/>
    <n v="2024"/>
    <s v="NA"/>
    <s v="NA"/>
    <s v="0802003124P114098951"/>
    <s v="NO"/>
    <n v="104497"/>
    <n v="0"/>
    <d v="2024-12-05T00:00:00"/>
    <d v="2025-12-05T00:00:00"/>
    <d v="2025-12-05T00:00:00"/>
    <n v="0"/>
    <n v="525"/>
    <n v="4126"/>
    <n v="4651"/>
    <n v="5488.18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488.18"/>
    <n v="5488.18"/>
    <m/>
    <m/>
  </r>
  <r>
    <n v="393"/>
    <n v="2024"/>
    <s v="DEC"/>
    <d v="2024-12-09T00:00:00"/>
    <s v="UNITED INDIA"/>
    <s v="HEUTE AND MORGEN INSURANCE"/>
    <s v="BRC0001035"/>
    <s v="TW"/>
    <s v="PACKAGE"/>
    <s v="PETROL"/>
    <s v="NEW"/>
    <s v="NO"/>
    <s v="NOUSHAD ALI "/>
    <n v="9935043126"/>
    <s v="BAREILLY"/>
    <s v="NEW"/>
    <s v="BAJAJ"/>
    <s v="NA"/>
    <n v="0"/>
    <s v="NA"/>
    <n v="2024"/>
    <s v="NA"/>
    <s v="NA"/>
    <s v="0802003124P114098879"/>
    <s v="NO"/>
    <n v="93419"/>
    <n v="0"/>
    <d v="2024-12-05T00:00:00"/>
    <d v="2025-12-05T00:00:00"/>
    <d v="2025-12-05T00:00:00"/>
    <n v="0"/>
    <n v="470"/>
    <n v="4126"/>
    <n v="4596"/>
    <n v="5423.28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423.28"/>
    <n v="5423.28"/>
    <m/>
    <m/>
  </r>
  <r>
    <n v="394"/>
    <n v="2024"/>
    <s v="DEC"/>
    <d v="2024-12-09T00:00:00"/>
    <s v="UNITED INDIA"/>
    <s v="HEUTE AND MORGEN INSURANCE"/>
    <s v="BRC0001035"/>
    <s v="TW"/>
    <s v="PACKAGE"/>
    <s v="PETROL"/>
    <s v="NEW"/>
    <s v="NO"/>
    <s v="VIKAS SHRIVASTAV "/>
    <n v="9935515193"/>
    <s v="BAREILLY"/>
    <s v="NEW"/>
    <s v="BAJAJ"/>
    <s v="NA"/>
    <n v="0"/>
    <s v="NA"/>
    <n v="2024"/>
    <s v="NA"/>
    <s v="NA"/>
    <s v="0802003124P113950698"/>
    <s v="NO"/>
    <n v="64964"/>
    <n v="0"/>
    <d v="2024-12-03T00:00:00"/>
    <d v="2025-12-02T00:00:00"/>
    <d v="2025-12-02T00:00:00"/>
    <n v="0"/>
    <n v="327"/>
    <n v="4126"/>
    <n v="4453"/>
    <n v="5254.54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254.54"/>
    <n v="5254.54"/>
    <m/>
    <m/>
  </r>
  <r>
    <n v="395"/>
    <n v="2024"/>
    <s v="DEC"/>
    <d v="2024-12-09T00:00:00"/>
    <s v="UNITED INDIA"/>
    <s v="HEUTE AND MORGEN INSURANCE"/>
    <s v="BRC0001035"/>
    <s v="TW"/>
    <s v="PACKAGE"/>
    <s v="PETROL"/>
    <s v="NEW"/>
    <s v="NO"/>
    <s v="RAJEEV KUMAR "/>
    <n v="8957510033"/>
    <s v="BAREILLY"/>
    <s v="NEW"/>
    <s v="BAJAJ"/>
    <s v="NA"/>
    <n v="0"/>
    <s v="NA"/>
    <n v="2024"/>
    <s v="NA"/>
    <s v="NA"/>
    <s v="0802003124P113901418"/>
    <s v="NO"/>
    <n v="78796"/>
    <n v="0"/>
    <d v="2024-12-02T00:00:00"/>
    <d v="2025-12-01T00:00:00"/>
    <d v="2025-12-01T00:00:00"/>
    <n v="0"/>
    <n v="396"/>
    <n v="4126"/>
    <n v="4522"/>
    <n v="5335.96"/>
    <s v="NET"/>
    <m/>
    <m/>
    <m/>
    <m/>
    <n v="0"/>
    <m/>
    <n v="0"/>
    <m/>
    <m/>
    <m/>
    <s v="CST LINK"/>
    <s v="CST LINK"/>
    <s v="CST LINK"/>
    <x v="0"/>
    <x v="2"/>
    <x v="85"/>
    <s v="NO SUB RETAILER"/>
    <s v="PAID"/>
    <s v="DIRECT"/>
    <s v="DEALER"/>
    <m/>
    <m/>
    <m/>
    <m/>
    <m/>
    <m/>
    <d v="2024-12-09T00:00:00"/>
    <n v="0"/>
    <s v="0-7 DAYS"/>
    <n v="5335.96"/>
    <n v="5335.96"/>
    <m/>
    <m/>
  </r>
  <r>
    <n v="396"/>
    <n v="2024"/>
    <s v="DEC"/>
    <d v="2024-12-09T00:00:00"/>
    <s v="GO DIGIT"/>
    <s v="HEUTE AND MORGEN INSURANCE"/>
    <n v="1075248"/>
    <s v="PVT CAR"/>
    <s v="PACKAGE"/>
    <s v="PETROL"/>
    <s v="ROLL OVER"/>
    <s v="NO"/>
    <s v="MOHD SHEERAZ MANZAR"/>
    <s v="NA"/>
    <s v="LUCKNOW"/>
    <s v="UP32JP4736"/>
    <s v="RENAULT"/>
    <s v="KWID RXT 1.0"/>
    <n v="999"/>
    <s v="SALOON"/>
    <n v="2018"/>
    <s v="B4DA404E095773"/>
    <s v="MEEBBA005HB547774"/>
    <s v="D176246528"/>
    <s v="NO"/>
    <n v="168059"/>
    <n v="0.5"/>
    <d v="2024-12-08T00:00:00"/>
    <d v="2025-12-07T00:00:00"/>
    <d v="2025-12-07T00:00:00"/>
    <n v="0"/>
    <n v="1367"/>
    <n v="2474"/>
    <n v="3841"/>
    <n v="4532.38"/>
    <s v="OD"/>
    <m/>
    <m/>
    <m/>
    <m/>
    <n v="0"/>
    <m/>
    <n v="0"/>
    <m/>
    <m/>
    <m/>
    <s v="CST LINK"/>
    <s v="CST LINK"/>
    <s v="CST LINK"/>
    <x v="5"/>
    <x v="16"/>
    <x v="57"/>
    <s v="NO SUB RETAILER"/>
    <s v="PAID"/>
    <s v="ARTI"/>
    <s v="NA"/>
    <m/>
    <m/>
    <m/>
    <m/>
    <m/>
    <m/>
    <d v="2024-12-09T00:00:00"/>
    <n v="0"/>
    <s v="0-7 DAYS"/>
    <n v="4532.38"/>
    <n v="4532.38"/>
    <m/>
    <m/>
  </r>
  <r>
    <n v="397"/>
    <n v="2024"/>
    <s v="DEC"/>
    <d v="2024-12-09T00:00:00"/>
    <s v="GO DIGIT"/>
    <s v="HEUTE AND MORGEN INSURANCE"/>
    <n v="1075248"/>
    <s v="PVT CAR"/>
    <s v="PACKAGE"/>
    <s v="PETROL"/>
    <s v="ROLL OVER"/>
    <s v="NO"/>
    <s v="ATUL KAPOOR"/>
    <s v="NA"/>
    <s v="LUCKNOW"/>
    <s v="UP32BF4560"/>
    <s v="HYUNDAI"/>
    <s v="SANTRO XP"/>
    <n v="1086"/>
    <s v="HATCHBACK"/>
    <n v="2004"/>
    <s v="G4HD4E50300"/>
    <s v="MALAA51HR4M559376"/>
    <s v="D177449542"/>
    <s v="NO"/>
    <s v="NO IDV"/>
    <n v="0"/>
    <d v="2024-12-08T00:00:00"/>
    <d v="2025-12-07T00:00:00"/>
    <d v="2025-12-07T00:00:00"/>
    <n v="0"/>
    <n v="0"/>
    <n v="3796"/>
    <n v="3796"/>
    <n v="4479.28"/>
    <s v="NET"/>
    <m/>
    <m/>
    <m/>
    <m/>
    <n v="0"/>
    <m/>
    <n v="0"/>
    <m/>
    <m/>
    <m/>
    <s v="CST LINK"/>
    <s v="CST LINK"/>
    <s v="CST LINK"/>
    <x v="5"/>
    <x v="16"/>
    <x v="57"/>
    <s v="NO SUB RETAILER"/>
    <s v="PAID"/>
    <s v="ARTI"/>
    <s v="NA"/>
    <m/>
    <m/>
    <m/>
    <m/>
    <m/>
    <m/>
    <d v="2024-12-09T00:00:00"/>
    <n v="0"/>
    <s v="0-7 DAYS"/>
    <n v="4479.28"/>
    <n v="4479.28"/>
    <m/>
    <m/>
  </r>
  <r>
    <n v="398"/>
    <n v="2024"/>
    <s v="DEC"/>
    <d v="2024-12-09T00:00:00"/>
    <s v="GO DIGIT"/>
    <s v="HEUTE AND MORGEN INSURANCE"/>
    <n v="1075248"/>
    <s v="PVT CAR"/>
    <s v="PACKAGE"/>
    <s v="DIESEL"/>
    <s v="NEW"/>
    <s v="NO"/>
    <s v="MOHD SIRAJ KHAN"/>
    <s v="NA"/>
    <s v="LUCKNOW"/>
    <s v="NEW"/>
    <s v="MAHINDRA &amp; MAHINDRA"/>
    <s v="SCORPIO N/Z8 S AT 2WD BSV"/>
    <n v="2184"/>
    <s v="SUV"/>
    <n v="2024"/>
    <s v="YGR4L80777"/>
    <s v="MA1TJ2YGTR6L63233"/>
    <s v="D177451116"/>
    <s v="NO"/>
    <n v="1823050"/>
    <n v="0"/>
    <d v="2024-12-07T00:00:00"/>
    <d v="2025-12-06T00:00:00"/>
    <d v="2027-12-06T00:00:00"/>
    <n v="0"/>
    <n v="30900"/>
    <n v="25076"/>
    <n v="55976"/>
    <n v="66051.679999999993"/>
    <s v="OD"/>
    <m/>
    <m/>
    <m/>
    <m/>
    <n v="0"/>
    <m/>
    <n v="0"/>
    <m/>
    <m/>
    <m/>
    <s v="CST LINK"/>
    <s v="CST LINK"/>
    <s v="CST LINK"/>
    <x v="5"/>
    <x v="16"/>
    <x v="57"/>
    <s v="NO SUB RETAILER"/>
    <s v="PAID"/>
    <s v="ARTI"/>
    <s v="NA"/>
    <m/>
    <m/>
    <m/>
    <m/>
    <m/>
    <m/>
    <d v="2024-12-09T00:00:00"/>
    <n v="0"/>
    <s v="0-7 DAYS"/>
    <n v="66051.679999999993"/>
    <n v="66051.679999999993"/>
    <m/>
    <m/>
  </r>
  <r>
    <n v="399"/>
    <n v="2024"/>
    <s v="DEC"/>
    <d v="2024-12-09T00:00:00"/>
    <s v="GO DIGIT"/>
    <s v="HEUTE AND MORGEN INSURANCE"/>
    <n v="1075248"/>
    <s v="TW"/>
    <s v="PACKAGE(OD)"/>
    <s v="PETROL"/>
    <s v="ROLL OVER"/>
    <s v="NO"/>
    <s v="JINAT KHATUN"/>
    <s v="NA"/>
    <s v="LUCKNOW"/>
    <s v="UP32PD3514"/>
    <s v="HERO MOTO CORP"/>
    <s v="PASSION PLUS"/>
    <n v="97"/>
    <s v="BIKE"/>
    <n v="2023"/>
    <s v="HA11E1PHK75243"/>
    <s v="MBLHAW269PHK25145"/>
    <s v="D177537828"/>
    <s v="NO"/>
    <n v="54000"/>
    <n v="0.2"/>
    <d v="2024-12-11T00:00:00"/>
    <d v="2025-12-10T00:00:00"/>
    <d v="2025-12-10T00:00:00"/>
    <n v="0"/>
    <n v="713"/>
    <n v="0"/>
    <n v="713"/>
    <n v="841.34"/>
    <s v="NET"/>
    <m/>
    <m/>
    <m/>
    <m/>
    <n v="0"/>
    <m/>
    <n v="0"/>
    <m/>
    <m/>
    <m/>
    <s v="CST LINK"/>
    <s v="CST LINK"/>
    <s v="CST LINK"/>
    <x v="0"/>
    <x v="4"/>
    <x v="29"/>
    <s v="NO SUB RETAILER"/>
    <s v="PAID"/>
    <s v="VIVEK"/>
    <s v="DEALER"/>
    <m/>
    <m/>
    <m/>
    <m/>
    <m/>
    <m/>
    <d v="2024-12-09T00:00:00"/>
    <n v="0"/>
    <s v="0-7 DAYS"/>
    <n v="841.34"/>
    <n v="841.34"/>
    <m/>
    <m/>
  </r>
  <r>
    <n v="400"/>
    <n v="2024"/>
    <s v="DEC"/>
    <d v="2024-12-09T00:00:00"/>
    <s v="GO DIGIT"/>
    <s v="HEUTE AND MORGEN INSURANCE"/>
    <n v="1075248"/>
    <s v="TW"/>
    <s v="TP ONLY"/>
    <s v="PETROL"/>
    <s v="ROLL OVER"/>
    <s v="NO"/>
    <s v="GARIMA SHAHI"/>
    <s v="NA"/>
    <s v="GORAKHPUR"/>
    <s v="UP16CA3905"/>
    <s v="HONDA"/>
    <s v="ACTIVA"/>
    <n v="110"/>
    <s v="SCOOTER"/>
    <n v="2018"/>
    <s v="JF50EU7187074"/>
    <s v="ME4JF50AGJU186987"/>
    <s v="D177545695"/>
    <s v="NO"/>
    <s v="NO IDV"/>
    <n v="0"/>
    <d v="2024-12-09T00:00:00"/>
    <d v="2025-12-08T00:00:00"/>
    <d v="2025-12-08T00:00:00"/>
    <n v="0"/>
    <n v="0"/>
    <n v="1089"/>
    <n v="1089"/>
    <n v="1285.02"/>
    <s v="NET"/>
    <m/>
    <m/>
    <m/>
    <m/>
    <n v="0"/>
    <m/>
    <n v="0"/>
    <m/>
    <m/>
    <m/>
    <s v="CST LINK"/>
    <s v="CST LINK"/>
    <s v="CST LINK"/>
    <x v="0"/>
    <x v="4"/>
    <x v="86"/>
    <s v="NO SUB RETAILER"/>
    <s v="PAID"/>
    <s v="VIVEK"/>
    <s v="AGENT"/>
    <m/>
    <m/>
    <m/>
    <m/>
    <m/>
    <m/>
    <d v="2024-12-09T00:00:00"/>
    <n v="0"/>
    <s v="0-7 DAYS"/>
    <n v="1285.02"/>
    <n v="1285.02"/>
    <m/>
    <m/>
  </r>
  <r>
    <n v="401"/>
    <n v="2024"/>
    <s v="DEC"/>
    <d v="2024-12-09T00:00:00"/>
    <s v="BAJAJ ALLIANZ"/>
    <s v="HEUTE AND MORGEN INSURANCE"/>
    <n v="88428227"/>
    <s v="TW"/>
    <s v="PACKAGE"/>
    <s v="PETROL"/>
    <s v="NEW"/>
    <s v="NO"/>
    <s v="MOHD FAIZUDDIN ALI"/>
    <n v="6394314076"/>
    <s v="LUCKNOW"/>
    <s v="NEW"/>
    <s v="HONDA"/>
    <s v="LIVO"/>
    <n v="110"/>
    <s v="BIKE"/>
    <n v="2024"/>
    <s v="JC88EG3069968"/>
    <s v="ME4JC88DKRG032444"/>
    <s v="OG-25-1316-1826-00018974"/>
    <s v="NO"/>
    <n v="73768"/>
    <n v="0"/>
    <d v="2024-12-09T00:00:00"/>
    <d v="2025-12-08T00:00:00"/>
    <d v="2029-12-08T00:00:00"/>
    <n v="0"/>
    <n v="1157"/>
    <n v="4182"/>
    <n v="5339"/>
    <n v="6300.02"/>
    <s v="NET"/>
    <m/>
    <m/>
    <m/>
    <m/>
    <n v="0"/>
    <m/>
    <n v="0"/>
    <m/>
    <m/>
    <m/>
    <s v="CST LINK"/>
    <s v="CST LINK"/>
    <s v="CST LINK"/>
    <x v="0"/>
    <x v="0"/>
    <x v="66"/>
    <s v="NO SUB RETAILER"/>
    <s v="PAID"/>
    <s v="HIMANSHU"/>
    <s v="DEALER"/>
    <m/>
    <m/>
    <m/>
    <m/>
    <m/>
    <m/>
    <d v="2024-12-09T00:00:00"/>
    <n v="0"/>
    <s v="0-7 DAYS"/>
    <n v="6300.02"/>
    <n v="6300.02"/>
    <m/>
    <m/>
  </r>
  <r>
    <n v="402"/>
    <n v="2024"/>
    <s v="DEC"/>
    <d v="2024-12-09T00:00:00"/>
    <s v="BAJAJ ALLIANZ"/>
    <s v="HEUTE AND MORGEN INSURANCE"/>
    <n v="88428227"/>
    <s v="TW"/>
    <s v="PACKAGE"/>
    <s v="PETROL"/>
    <s v="NEW"/>
    <s v="NO"/>
    <s v="KAVITA KANOUJIYA"/>
    <n v="6389888877"/>
    <s v="LUCKNOW"/>
    <s v="NEW"/>
    <s v="HONDA"/>
    <s v="ACTIVA"/>
    <n v="110"/>
    <s v="SCOOTER"/>
    <n v="2024"/>
    <s v="JK15ED7095959"/>
    <s v="ME4JK158LRD095884"/>
    <s v="OG-25-1316-1826-00018952"/>
    <s v="NO"/>
    <n v="76261"/>
    <n v="0"/>
    <d v="2024-12-08T00:00:00"/>
    <d v="2025-12-07T00:00:00"/>
    <d v="2029-12-07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9T00:00:00"/>
    <n v="0"/>
    <s v="0-7 DAYS"/>
    <n v="5724.18"/>
    <n v="5724.18"/>
    <m/>
    <m/>
  </r>
  <r>
    <n v="403"/>
    <n v="2024"/>
    <s v="DEC"/>
    <d v="2024-12-09T00:00:00"/>
    <s v="BAJAJ ALLIANZ"/>
    <s v="HEUTE AND MORGEN INSURANCE"/>
    <n v="88428227"/>
    <s v="TW"/>
    <s v="PACKAGE"/>
    <s v="PETROL"/>
    <s v="NEW"/>
    <s v="NO"/>
    <s v="PAWAN KUMAR SINGH"/>
    <n v="9140714896"/>
    <s v="LUCKNOW"/>
    <s v="NEW"/>
    <s v="HONDA"/>
    <s v="ACTIVA"/>
    <n v="110"/>
    <s v="SCOOTER"/>
    <n v="2024"/>
    <s v="JK15ED7095989"/>
    <s v="ME4JK158LRD095919"/>
    <s v="OG-25-1316-1826-00018951"/>
    <s v="NO"/>
    <n v="76261"/>
    <n v="0"/>
    <d v="2024-12-08T00:00:00"/>
    <d v="2025-12-07T00:00:00"/>
    <d v="2029-12-07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9T00:00:00"/>
    <n v="0"/>
    <s v="0-7 DAYS"/>
    <n v="5724.18"/>
    <n v="5724.18"/>
    <m/>
    <m/>
  </r>
  <r>
    <n v="404"/>
    <n v="2024"/>
    <s v="DEC"/>
    <d v="2024-12-09T00:00:00"/>
    <s v="BAJAJ ALLIANZ"/>
    <s v="HEUTE AND MORGEN INSURANCE"/>
    <n v="88428227"/>
    <s v="TW"/>
    <s v="PACKAGE"/>
    <s v="PETROL"/>
    <s v="NEW"/>
    <s v="NO"/>
    <s v="MUNEB PRASAD"/>
    <n v="8795811566"/>
    <s v="LUCKNOW"/>
    <s v="NEW"/>
    <s v="HONDA"/>
    <s v="SP 125"/>
    <n v="125"/>
    <s v="BIKE"/>
    <n v="2024"/>
    <s v="JC94EG2343939"/>
    <s v="ME4JC942LRG641420"/>
    <s v="OG-25-1316-1826-00018948"/>
    <s v="NO"/>
    <n v="86729"/>
    <n v="0"/>
    <d v="2024-12-08T00:00:00"/>
    <d v="2025-12-07T00:00:00"/>
    <d v="2029-12-07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9T00:00:00"/>
    <n v="0"/>
    <s v="0-7 DAYS"/>
    <n v="5872.86"/>
    <n v="5872.86"/>
    <m/>
    <m/>
  </r>
  <r>
    <n v="405"/>
    <n v="2024"/>
    <s v="DEC"/>
    <d v="2024-12-09T00:00:00"/>
    <s v="BAJAJ ALLIANZ"/>
    <s v="HEUTE AND MORGEN INSURANCE"/>
    <n v="88428227"/>
    <s v="TW"/>
    <s v="PACKAGE"/>
    <s v="PETROL"/>
    <s v="NEW"/>
    <s v="NO"/>
    <s v="ASHISH CHAUHAN"/>
    <n v="9554393533"/>
    <s v="LUCKNOW"/>
    <s v="NEW"/>
    <s v="HONDA"/>
    <s v="SP 125"/>
    <n v="125"/>
    <s v="BIKE"/>
    <n v="2024"/>
    <s v="JC94ED2108328"/>
    <s v="ME4JC944LRD043980"/>
    <s v="OG-25-1316-1826-00018946"/>
    <s v="NO"/>
    <n v="86729"/>
    <n v="0"/>
    <d v="2024-12-08T00:00:00"/>
    <d v="2025-12-07T00:00:00"/>
    <d v="2029-12-07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MANI"/>
    <s v="DEALER"/>
    <m/>
    <m/>
    <m/>
    <m/>
    <m/>
    <m/>
    <d v="2024-12-09T00:00:00"/>
    <n v="0"/>
    <s v="0-7 DAYS"/>
    <n v="5872.86"/>
    <n v="5872.86"/>
    <m/>
    <m/>
  </r>
  <r>
    <n v="406"/>
    <n v="2024"/>
    <s v="DEC"/>
    <d v="2024-12-09T00:00:00"/>
    <s v="TATA AIG"/>
    <s v="HEUTE AND MORGEN INSURANCE"/>
    <n v="737"/>
    <s v="TW"/>
    <s v="PACKAGE"/>
    <s v="PETROL"/>
    <s v="NEW"/>
    <s v="NO"/>
    <s v="Miss. NEHA SINGH YADAV"/>
    <n v="7505726172"/>
    <s v="LUCKNOW"/>
    <s v="NEW"/>
    <s v="TVS"/>
    <s v="RAIDER"/>
    <n v="125"/>
    <s v="BIKE"/>
    <n v="2024"/>
    <s v="AF9FR2509312"/>
    <s v="MD625AF94R2F09415"/>
    <n v="6103064361"/>
    <s v="NO"/>
    <n v="91753"/>
    <n v="0"/>
    <d v="2024-12-08T00:00:00"/>
    <d v="2025-12-07T00:00:00"/>
    <d v="2029-12-07T00:00:00"/>
    <n v="0"/>
    <n v="1290"/>
    <n v="3601"/>
    <n v="4891"/>
    <n v="5771.38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09T00:00:00"/>
    <n v="0"/>
    <s v="0-7 DAYS"/>
    <n v="5771.38"/>
    <n v="5771.38"/>
    <m/>
    <m/>
  </r>
  <r>
    <n v="407"/>
    <n v="2024"/>
    <s v="DEC"/>
    <d v="2024-12-09T00:00:00"/>
    <s v="TATA AIG"/>
    <s v="HEUTE AND MORGEN INSURANCE"/>
    <n v="737"/>
    <s v="TW"/>
    <s v="PACKAGE"/>
    <s v="PETROL"/>
    <s v="NEW"/>
    <s v="NO"/>
    <s v="Miss. RUKHSAR BANO"/>
    <n v="9518846085"/>
    <s v="LUCKNOW"/>
    <s v="NEW"/>
    <s v="TVS"/>
    <s v="RAIDER"/>
    <n v="124"/>
    <s v="BIKE"/>
    <n v="2024"/>
    <s v="AF9NR1606754"/>
    <s v="MD625AF96R1N07071"/>
    <n v="6103064302"/>
    <s v="NO"/>
    <n v="84114"/>
    <n v="0"/>
    <d v="2024-12-08T00:00:00"/>
    <d v="2025-12-07T00:00:00"/>
    <d v="2029-12-07T00:00:00"/>
    <n v="0"/>
    <n v="1183"/>
    <n v="3601"/>
    <n v="4784"/>
    <n v="5645.12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09T00:00:00"/>
    <n v="0"/>
    <s v="0-7 DAYS"/>
    <n v="5645.12"/>
    <n v="5645.12"/>
    <m/>
    <m/>
  </r>
  <r>
    <n v="408"/>
    <n v="2024"/>
    <s v="DEC"/>
    <d v="2024-12-09T00:00:00"/>
    <s v="TATA AIG"/>
    <s v="HEUTE AND MORGEN INSURANCE"/>
    <n v="737"/>
    <s v="TW"/>
    <s v="PACKAGE"/>
    <s v="PETROL"/>
    <s v="NEW"/>
    <s v="NO"/>
    <s v="Mr. ANKIT TIWARI"/>
    <n v="9653025377"/>
    <s v="LUCKNOW"/>
    <s v="NEW"/>
    <s v="TVS"/>
    <s v="XL 100"/>
    <n v="100"/>
    <s v="SCOOTER"/>
    <n v="2024"/>
    <s v="AP2ER2504024"/>
    <s v="MD621BP26R3F00194"/>
    <n v="6103064092"/>
    <s v="NO"/>
    <n v="42749"/>
    <n v="0"/>
    <d v="2024-12-08T00:00:00"/>
    <d v="2025-12-07T00:00:00"/>
    <d v="2029-12-07T00:00:00"/>
    <n v="0"/>
    <n v="286"/>
    <n v="3601"/>
    <n v="3887"/>
    <n v="4586.66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09T00:00:00"/>
    <n v="0"/>
    <s v="0-7 DAYS"/>
    <n v="4586.66"/>
    <n v="4586.66"/>
    <m/>
    <m/>
  </r>
  <r>
    <n v="409"/>
    <n v="2024"/>
    <s v="DEC"/>
    <d v="2024-12-09T00:00:00"/>
    <s v="TATA AIG"/>
    <s v="HEUTE AND MORGEN INSURANCE"/>
    <n v="737"/>
    <s v="TW"/>
    <s v="PACKAGE"/>
    <s v="PETROL"/>
    <s v="NEW"/>
    <s v="NO"/>
    <s v="Mr. MOHD SUHAIL"/>
    <n v="8957743880"/>
    <s v="LUCKNOW"/>
    <s v="NEW"/>
    <s v="TVS"/>
    <s v="RAIDER"/>
    <n v="125"/>
    <s v="BIKE"/>
    <n v="2024"/>
    <s v="AF9KR2811367"/>
    <s v="MD625AF93R2K11581"/>
    <n v="6103063999"/>
    <s v="NO"/>
    <n v="91753"/>
    <n v="0"/>
    <d v="2024-12-08T00:00:00"/>
    <d v="2025-12-07T00:00:00"/>
    <d v="2029-12-07T00:00:00"/>
    <n v="0"/>
    <n v="1290"/>
    <n v="3601"/>
    <n v="4891"/>
    <n v="5771.38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09T00:00:00"/>
    <n v="0"/>
    <s v="0-7 DAYS"/>
    <n v="5771.38"/>
    <n v="5771.38"/>
    <m/>
    <m/>
  </r>
  <r>
    <n v="410"/>
    <n v="2024"/>
    <s v="DEC"/>
    <d v="2024-12-09T00:00:00"/>
    <s v="TATA AIG"/>
    <s v="HEUTE AND MORGEN INSURANCE"/>
    <n v="737"/>
    <s v="TW"/>
    <s v="PACKAGE"/>
    <s v="PETROL"/>
    <s v="NEW"/>
    <s v="NO"/>
    <s v="Mr. SAHNOOR ."/>
    <n v="8173041094"/>
    <s v="LUCKNOW"/>
    <s v="NEW"/>
    <s v="TVS"/>
    <s v="RAIDER"/>
    <n v="125"/>
    <s v="BIKE"/>
    <n v="2024"/>
    <s v="AF9GR2001973"/>
    <s v="MD625AF98R2G02275"/>
    <n v="6103063852"/>
    <s v="NO"/>
    <n v="91753"/>
    <n v="0"/>
    <d v="2024-12-08T00:00:00"/>
    <d v="2025-12-07T00:00:00"/>
    <d v="2029-12-07T00:00:00"/>
    <n v="0"/>
    <n v="1290"/>
    <n v="3601"/>
    <n v="4891"/>
    <n v="5771.38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09T00:00:00"/>
    <n v="0"/>
    <s v="0-7 DAYS"/>
    <n v="5771.38"/>
    <n v="5771.38"/>
    <m/>
    <m/>
  </r>
  <r>
    <n v="411"/>
    <n v="2024"/>
    <s v="DEC"/>
    <d v="2024-12-09T00:00:00"/>
    <s v="GO DIGIT"/>
    <s v="HEUTE AND MORGEN INSURANCE"/>
    <n v="1075248"/>
    <s v="TRACTOR"/>
    <s v="PACKAGE"/>
    <s v="DIESEL"/>
    <s v="NEW"/>
    <s v="NO"/>
    <s v="PRAVEEN KUMAR"/>
    <s v="NA"/>
    <s v="RAEBARELI"/>
    <s v="NEW"/>
    <s v="International Tractors Ltd"/>
    <s v="SONALIKA DI 35 "/>
    <n v="0"/>
    <s v="AGRICULTURE"/>
    <n v="2024"/>
    <s v="3100FLU44K1506222F18"/>
    <s v="CZJSP1523808SM"/>
    <s v="D177588533"/>
    <s v="NO"/>
    <n v="582250"/>
    <n v="0"/>
    <d v="2024-12-09T00:00:00"/>
    <d v="2025-12-08T00:00:00"/>
    <d v="2025-12-08T00:00:00"/>
    <n v="0"/>
    <n v="1039"/>
    <n v="7317"/>
    <n v="8356"/>
    <n v="9860.08"/>
    <s v="NET"/>
    <m/>
    <m/>
    <m/>
    <n v="0.32"/>
    <n v="2673.92"/>
    <m/>
    <n v="0"/>
    <m/>
    <m/>
    <m/>
    <s v="FLOAT"/>
    <s v="FLOAT"/>
    <s v="FLOAT"/>
    <x v="0"/>
    <x v="0"/>
    <x v="80"/>
    <s v="NO SUB RETAILER"/>
    <s v="CUT AND PAID"/>
    <s v="HIMANSHU"/>
    <s v="DEALER"/>
    <m/>
    <m/>
    <m/>
    <m/>
    <m/>
    <m/>
    <d v="2024-12-09T00:00:00"/>
    <n v="0"/>
    <s v="0-7 DAYS"/>
    <n v="7186.16"/>
    <n v="9860.08"/>
    <s v="CNP"/>
    <m/>
  </r>
  <r>
    <n v="412"/>
    <n v="2024"/>
    <s v="DEC"/>
    <d v="2024-12-09T00:00:00"/>
    <s v="SHRIRAM"/>
    <s v="MANITA SINGH"/>
    <s v="NAN000003170"/>
    <s v="TW"/>
    <s v="PACKAGE"/>
    <s v="ELECTRIC"/>
    <s v="NEW"/>
    <s v="NO"/>
    <s v="MR. GULFAM.. ."/>
    <s v="NA"/>
    <s v="AMETHI"/>
    <s v="NEW"/>
    <s v="DELTIC AUTO CORP LLP"/>
    <s v="LEGION 60V 26 AH"/>
    <n v="0"/>
    <s v="BIKE"/>
    <n v="2024"/>
    <s v="BM023011"/>
    <s v="M7SDESJ1FJW021694"/>
    <s v="108041/61/25/000179"/>
    <s v="NO"/>
    <n v="80750"/>
    <n v="0"/>
    <d v="2024-12-08T00:00:00"/>
    <d v="2025-12-07T00:00:00"/>
    <d v="2025-12-07T00:00:00"/>
    <n v="0"/>
    <n v="1582"/>
    <n v="266"/>
    <n v="1848"/>
    <n v="2180.64"/>
    <s v="NET"/>
    <m/>
    <m/>
    <m/>
    <m/>
    <n v="0"/>
    <m/>
    <n v="0"/>
    <m/>
    <m/>
    <m/>
    <s v="CST LINK"/>
    <s v="CST LINK"/>
    <s v="CST LINK"/>
    <x v="0"/>
    <x v="7"/>
    <x v="88"/>
    <s v="NO SUB RETAILER"/>
    <s v="PAID"/>
    <s v="NEHA"/>
    <s v="DEALER"/>
    <m/>
    <m/>
    <m/>
    <m/>
    <m/>
    <m/>
    <d v="2024-12-09T00:00:00"/>
    <n v="0"/>
    <s v="0-7 DAYS"/>
    <n v="2180.64"/>
    <n v="2180.64"/>
    <m/>
    <m/>
  </r>
  <r>
    <n v="413"/>
    <n v="2024"/>
    <s v="DEC"/>
    <d v="2024-12-09T00:00:00"/>
    <s v="SHRIRAM"/>
    <s v="MANITA SINGH"/>
    <s v="PSN000037255"/>
    <s v="E-RICKSHAW"/>
    <s v="PACKAGE"/>
    <s v="ELECTRIC"/>
    <s v="NEW"/>
    <s v="NO"/>
    <s v="MR. AJEET SINGH"/>
    <s v="NA"/>
    <s v="BALLIA"/>
    <s v="NEW"/>
    <s v="SETH INDUSTRIAL CORPORATION"/>
    <s v="NEELAM VXI DEXTER"/>
    <n v="0"/>
    <s v="PCV"/>
    <n v="2024"/>
    <s v="D003593"/>
    <s v="M0XSNDLP24J003593"/>
    <s v="108041/31/25/003482"/>
    <s v="NO"/>
    <n v="160000"/>
    <n v="0"/>
    <d v="2024-12-09T00:00:00"/>
    <d v="2025-12-08T00:00:00"/>
    <d v="2025-12-08T00:00:00"/>
    <n v="0"/>
    <n v="611"/>
    <n v="4852"/>
    <n v="5463"/>
    <n v="6446.34"/>
    <s v="NET"/>
    <m/>
    <m/>
    <m/>
    <n v="0.49"/>
    <n v="2676.87"/>
    <m/>
    <n v="0"/>
    <m/>
    <m/>
    <m/>
    <s v="ONLINE KOTAK"/>
    <s v="ONLINE KOTAK"/>
    <s v="ONLINE KOTAK"/>
    <x v="0"/>
    <x v="8"/>
    <x v="17"/>
    <s v="NO SUB RETAILER"/>
    <s v="CUT AND PAID"/>
    <s v="HIMANSHU"/>
    <s v="DEALER"/>
    <m/>
    <m/>
    <m/>
    <m/>
    <m/>
    <m/>
    <d v="2024-12-09T00:00:00"/>
    <n v="0"/>
    <s v="0-7 DAYS"/>
    <n v="3769.4700000000003"/>
    <n v="6446.34"/>
    <s v="CNP"/>
    <m/>
  </r>
  <r>
    <n v="414"/>
    <n v="2024"/>
    <s v="DEC"/>
    <d v="2024-12-01T00:00:00"/>
    <s v="BAJAJ ALLIANZ"/>
    <s v="HEUTE AND MORGEN INSURANCE"/>
    <n v="88428064"/>
    <s v="TW"/>
    <s v="PACKAGE"/>
    <s v="PETROL"/>
    <s v="NEW"/>
    <s v="NO"/>
    <s v="ANURUDH"/>
    <s v="NA"/>
    <s v="BARABANKI"/>
    <s v="NEW"/>
    <s v="HONDA"/>
    <s v="SHINE 100"/>
    <n v="100"/>
    <s v="BIKE"/>
    <n v="2024"/>
    <s v="HC15EG1318941"/>
    <s v="ME4HC152FRG318880"/>
    <s v="OG-25-1316-1826-00018461"/>
    <s v="NO"/>
    <n v="59755"/>
    <n v="0"/>
    <d v="2024-12-01T00:00:00"/>
    <d v="2029-11-30T00:00:00"/>
    <d v="2029-11-30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5322.98"/>
    <n v="5322.98"/>
    <m/>
    <m/>
  </r>
  <r>
    <n v="415"/>
    <n v="2024"/>
    <s v="DEC"/>
    <d v="2024-12-01T00:00:00"/>
    <s v="BAJAJ ALLIANZ"/>
    <s v="HEUTE AND MORGEN INSURANCE"/>
    <n v="88428064"/>
    <s v="TW"/>
    <s v="PACKAGE"/>
    <s v="PETROL"/>
    <s v="NEW"/>
    <s v="NO"/>
    <s v="ANAND KUMAR YADAV"/>
    <s v="NA"/>
    <s v="LUCKNOW"/>
    <s v="NEW"/>
    <s v="HONDA"/>
    <s v="SP125"/>
    <n v="124"/>
    <s v="BIKE"/>
    <n v="2024"/>
    <s v="JC94EG2254194"/>
    <s v="ME4JC942KRG588050"/>
    <s v="OG-25-1316-1826-00018462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16"/>
    <n v="2024"/>
    <s v="DEC"/>
    <d v="2024-12-01T00:00:00"/>
    <s v="BAJAJ ALLIANZ"/>
    <s v="HEUTE AND MORGEN INSURANCE"/>
    <n v="88428064"/>
    <s v="TW"/>
    <s v="PACKAGE"/>
    <s v="PETROL"/>
    <s v="NEW"/>
    <s v="NO"/>
    <s v="AMINUDEEN"/>
    <s v="NA"/>
    <s v="BARABANKI"/>
    <s v="NEW"/>
    <s v="HONDA"/>
    <s v="SP125"/>
    <n v="124"/>
    <s v="BIKE"/>
    <n v="2024"/>
    <s v="JC94EG2251753"/>
    <s v="ME4JC942KRG587004"/>
    <s v="OG-25-1316-1826-00018463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17"/>
    <n v="2024"/>
    <s v="DEC"/>
    <d v="2024-12-01T00:00:00"/>
    <s v="BAJAJ ALLIANZ"/>
    <s v="HEUTE AND MORGEN INSURANCE"/>
    <n v="88428064"/>
    <s v="TW"/>
    <s v="PACKAGE"/>
    <s v="PETROL"/>
    <s v="NEW"/>
    <s v="NO"/>
    <s v="HARISH KUMAR KASHYAP"/>
    <s v="NA"/>
    <s v="LUCKNOW"/>
    <s v="NEW"/>
    <s v="HONDA"/>
    <s v="SP125"/>
    <n v="124"/>
    <s v="BIKE"/>
    <n v="2024"/>
    <s v="JC94ED2078554"/>
    <s v="ME4JC942KRD184134"/>
    <s v="OG-25-1316-1826-00018464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18"/>
    <n v="2024"/>
    <s v="DEC"/>
    <d v="2024-12-01T00:00:00"/>
    <s v="BAJAJ ALLIANZ"/>
    <s v="HEUTE AND MORGEN INSURANCE"/>
    <n v="88428064"/>
    <s v="TW"/>
    <s v="PACKAGE"/>
    <s v="PETROL"/>
    <s v="NEW"/>
    <s v="NO"/>
    <s v="VINOD KUMAR"/>
    <s v="NA"/>
    <s v="SITAPUR"/>
    <s v="NEW"/>
    <s v="HONDA"/>
    <s v="SHINE 100"/>
    <n v="100"/>
    <s v="BIKE"/>
    <n v="2024"/>
    <s v="HC15EG1317802"/>
    <s v="ME4HC152FRG318584"/>
    <s v="OG-25-1316-1826-00018465"/>
    <s v="NO"/>
    <n v="59755"/>
    <n v="0"/>
    <d v="2024-12-01T00:00:00"/>
    <d v="2029-11-30T00:00:00"/>
    <d v="2029-11-30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5322.98"/>
    <n v="5322.98"/>
    <m/>
    <m/>
  </r>
  <r>
    <n v="419"/>
    <n v="2024"/>
    <s v="DEC"/>
    <d v="2024-12-01T00:00:00"/>
    <s v="BAJAJ ALLIANZ"/>
    <s v="HEUTE AND MORGEN INSURANCE"/>
    <n v="88428064"/>
    <s v="TW"/>
    <s v="PACKAGE"/>
    <s v="PETROL"/>
    <s v="NEW"/>
    <s v="NO"/>
    <s v="RUPESH KUMAR"/>
    <s v="NA"/>
    <s v="BARABANKI"/>
    <s v="NEW"/>
    <s v="HONDA"/>
    <s v="SP125"/>
    <n v="124"/>
    <s v="BIKE"/>
    <n v="2024"/>
    <s v="JC94ED2078354"/>
    <s v="ME4JC944KRD039743"/>
    <s v="OG-25-1316-1826-00018467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20"/>
    <n v="2024"/>
    <s v="DEC"/>
    <d v="2024-12-01T00:00:00"/>
    <s v="BAJAJ ALLIANZ"/>
    <s v="HEUTE AND MORGEN INSURANCE"/>
    <n v="88428064"/>
    <s v="TW"/>
    <s v="PACKAGE"/>
    <s v="PETROL"/>
    <s v="NEW"/>
    <s v="NO"/>
    <s v="AMAR SINGH"/>
    <s v="NA"/>
    <s v="BARABANKI"/>
    <s v="NEW"/>
    <s v="HONDA"/>
    <s v="SP125"/>
    <n v="124"/>
    <s v="BIKE"/>
    <n v="2024"/>
    <s v="JC94ED2078428"/>
    <s v="ME4JC942KRD184023"/>
    <s v="OG-25-1316-1826-00018469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21"/>
    <n v="2024"/>
    <s v="DEC"/>
    <d v="2024-12-01T00:00:00"/>
    <s v="BAJAJ ALLIANZ"/>
    <s v="HEUTE AND MORGEN INSURANCE"/>
    <n v="88428064"/>
    <s v="TW"/>
    <s v="PACKAGE"/>
    <s v="PETROL"/>
    <s v="NEW"/>
    <s v="NO"/>
    <s v="PAWAN KUMAR"/>
    <s v="NA"/>
    <s v="BARABANKI"/>
    <s v="NEW"/>
    <s v="HONDA"/>
    <s v="SHINE 100"/>
    <n v="100"/>
    <s v="BIKE"/>
    <n v="2024"/>
    <s v="HC15EG1313019"/>
    <s v="ME4HC152FRG313154"/>
    <s v="OG-25-1316-1826-00018471"/>
    <s v="NO"/>
    <n v="59755"/>
    <n v="0"/>
    <d v="2024-12-01T00:00:00"/>
    <d v="2029-11-30T00:00:00"/>
    <d v="2029-11-30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5322.98"/>
    <n v="5322.98"/>
    <m/>
    <m/>
  </r>
  <r>
    <n v="422"/>
    <n v="2024"/>
    <s v="DEC"/>
    <d v="2024-12-01T00:00:00"/>
    <s v="BAJAJ ALLIANZ"/>
    <s v="HEUTE AND MORGEN INSURANCE"/>
    <n v="88428064"/>
    <s v="TW"/>
    <s v="PACKAGE"/>
    <s v="PETROL"/>
    <s v="NEW"/>
    <s v="NO"/>
    <s v="RISHIKESH VERMA"/>
    <s v="NA"/>
    <s v="BARABANKI"/>
    <s v="NEW"/>
    <s v="HONDA"/>
    <s v="SP125"/>
    <n v="124"/>
    <s v="BIKE"/>
    <n v="2024"/>
    <s v="JC94ED2107877"/>
    <s v="ME4JC942LRD200520"/>
    <s v="OG-25-1316-1826-00018472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23"/>
    <n v="2024"/>
    <s v="DEC"/>
    <d v="2024-12-01T00:00:00"/>
    <s v="BAJAJ ALLIANZ"/>
    <s v="HEUTE AND MORGEN INSURANCE"/>
    <n v="88428064"/>
    <s v="TW"/>
    <s v="PACKAGE"/>
    <s v="PETROL"/>
    <s v="NEW"/>
    <s v="NO"/>
    <s v="VINAY VERMA"/>
    <s v="NA"/>
    <s v="LUCKNOW"/>
    <s v="NEW"/>
    <s v="HONDA"/>
    <s v="SP125"/>
    <n v="124"/>
    <s v="BIKE"/>
    <n v="2024"/>
    <s v="JC94ED2071542"/>
    <s v="ME4JC942KRD180245"/>
    <s v="OG-25-1316-1826-00018474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24"/>
    <n v="2024"/>
    <s v="DEC"/>
    <d v="2024-12-01T00:00:00"/>
    <s v="BAJAJ ALLIANZ"/>
    <s v="HEUTE AND MORGEN INSURANCE"/>
    <n v="88428064"/>
    <s v="TW"/>
    <s v="PACKAGE"/>
    <s v="PETROL"/>
    <s v="NEW"/>
    <s v="NO"/>
    <s v="SABBU"/>
    <s v="NA"/>
    <s v="GONDA"/>
    <s v="NEW"/>
    <s v="HONDA"/>
    <s v="SP125"/>
    <n v="124"/>
    <s v="BIKE"/>
    <n v="2024"/>
    <s v="JC94EG2049844"/>
    <s v="ME4JC941GRG242133"/>
    <s v="OG-25-1316-1826-00018475"/>
    <s v="NO"/>
    <n v="82929"/>
    <n v="0"/>
    <d v="2024-12-01T00:00:00"/>
    <d v="2029-11-30T00:00:00"/>
    <d v="2029-11-30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11.52"/>
    <n v="6211.52"/>
    <m/>
    <m/>
  </r>
  <r>
    <n v="425"/>
    <n v="2024"/>
    <s v="DEC"/>
    <d v="2024-12-01T00:00:00"/>
    <s v="BAJAJ ALLIANZ"/>
    <s v="HEUTE AND MORGEN INSURANCE"/>
    <n v="88428083"/>
    <s v="TW"/>
    <s v="PACKAGE"/>
    <s v="PETROL"/>
    <s v="NEW"/>
    <s v="NO"/>
    <s v="DILEEP KUMAR"/>
    <s v="NA"/>
    <s v="PRATAPGARH"/>
    <s v="NEW"/>
    <s v="HONDA"/>
    <s v="SP125"/>
    <n v="124"/>
    <s v="BIKE"/>
    <n v="2024"/>
    <s v="JC94ED2073584"/>
    <s v="ME4JC942KRD181409"/>
    <s v="OG-25-1316-1826-00018476"/>
    <s v="NO"/>
    <n v="88000"/>
    <n v="0"/>
    <d v="2024-12-01T00:00:00"/>
    <d v="2029-11-30T00:00:00"/>
    <d v="2029-11-30T00:00:00"/>
    <n v="0"/>
    <n v="706"/>
    <n v="3600"/>
    <n v="4306"/>
    <n v="5081.08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5081.08"/>
    <n v="5081.08"/>
    <m/>
    <m/>
  </r>
  <r>
    <n v="426"/>
    <n v="2024"/>
    <s v="DEC"/>
    <d v="2024-12-01T00:00:00"/>
    <s v="BAJAJ ALLIANZ"/>
    <s v="HEUTE AND MORGEN INSURANCE"/>
    <n v="88428083"/>
    <s v="TW"/>
    <s v="PACKAGE"/>
    <s v="PETROL"/>
    <s v="NEW"/>
    <s v="NO"/>
    <s v="RAVI KUMAR SAROJ"/>
    <s v="NA"/>
    <s v="PRATAPGARH"/>
    <s v="NEW"/>
    <s v="HONDA"/>
    <s v="SP125"/>
    <n v="124"/>
    <s v="BIKE"/>
    <n v="2024"/>
    <s v="JC94EG2056117"/>
    <s v="ME4JC942GRG483249"/>
    <s v="OG-25-1316-1826-00018477"/>
    <s v="NO"/>
    <n v="88000"/>
    <n v="0"/>
    <d v="2024-12-01T00:00:00"/>
    <d v="2029-11-30T00:00:00"/>
    <d v="2029-11-30T00:00:00"/>
    <n v="0"/>
    <n v="706"/>
    <n v="3600"/>
    <n v="4306"/>
    <n v="5081.08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5081.08"/>
    <n v="5081.08"/>
    <m/>
    <m/>
  </r>
  <r>
    <n v="427"/>
    <n v="2024"/>
    <s v="DEC"/>
    <d v="2024-12-01T00:00:00"/>
    <s v="BAJAJ ALLIANZ"/>
    <s v="HEUTE AND MORGEN INSURANCE"/>
    <n v="88428083"/>
    <s v="TW"/>
    <s v="PACKAGE"/>
    <s v="PETROL"/>
    <s v="NEW"/>
    <s v="NO"/>
    <s v="REKHA PATEL"/>
    <s v="NA"/>
    <s v="PRATAPGARH"/>
    <s v="NEW"/>
    <s v="HONDA"/>
    <s v="ACTIVA"/>
    <n v="110"/>
    <s v="SCOOTER"/>
    <n v="2024"/>
    <s v="JK15EG7033506"/>
    <s v="ME4JK158HRG033314"/>
    <s v="OG-25-1316-1826-00018478"/>
    <s v="NO"/>
    <n v="76000"/>
    <n v="0"/>
    <d v="2024-12-01T00:00:00"/>
    <d v="2029-11-30T00:00:00"/>
    <d v="2029-11-30T00:00:00"/>
    <n v="0"/>
    <n v="610"/>
    <n v="3600"/>
    <n v="4210"/>
    <n v="4967.8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4967.8"/>
    <n v="4967.8"/>
    <m/>
    <m/>
  </r>
  <r>
    <n v="428"/>
    <n v="2024"/>
    <s v="DEC"/>
    <d v="2024-12-01T00:00:00"/>
    <s v="BAJAJ ALLIANZ"/>
    <s v="HEUTE AND MORGEN INSURANCE"/>
    <n v="88428083"/>
    <s v="TW"/>
    <s v="PACKAGE"/>
    <s v="PETROL"/>
    <s v="NEW"/>
    <s v="NO"/>
    <s v="SAPNA DEVI"/>
    <s v="NA"/>
    <s v="PRATAPGARH"/>
    <s v="NEW"/>
    <s v="HONDA"/>
    <s v="CB SHINE"/>
    <n v="125"/>
    <s v="BIKE"/>
    <n v="2024"/>
    <s v="JC85ED3235948"/>
    <s v="ME4JC85HBRD070693"/>
    <s v="OG-25-1316-1826-00018479"/>
    <s v="NO"/>
    <n v="79183"/>
    <n v="0"/>
    <d v="2024-12-01T00:00:00"/>
    <d v="2029-11-30T00:00:00"/>
    <d v="2029-11-30T00:00:00"/>
    <n v="0"/>
    <n v="636"/>
    <n v="3600"/>
    <n v="4236"/>
    <n v="4998.4799999999996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4998.4799999999996"/>
    <n v="4998.4799999999996"/>
    <m/>
    <m/>
  </r>
  <r>
    <n v="429"/>
    <n v="2024"/>
    <s v="DEC"/>
    <d v="2024-12-01T00:00:00"/>
    <s v="BAJAJ ALLIANZ"/>
    <s v="HEUTE AND MORGEN INSURANCE"/>
    <n v="88428083"/>
    <s v="TW"/>
    <s v="PACKAGE"/>
    <s v="PETROL"/>
    <s v="NEW"/>
    <s v="NO"/>
    <s v="SAUMYA TRIPATHI"/>
    <s v="NA"/>
    <s v="PRATAPGARH"/>
    <s v="NEW"/>
    <s v="HONDA"/>
    <s v="SP125"/>
    <n v="124"/>
    <s v="BIKE"/>
    <n v="2024"/>
    <s v="JC94EG2248075"/>
    <s v="ME4JC942KRG584603"/>
    <s v="OG-25-1316-1826-00018480"/>
    <s v="NO"/>
    <n v="86729"/>
    <n v="0"/>
    <d v="2024-12-01T00:00:00"/>
    <d v="2029-11-30T00:00:00"/>
    <d v="2029-11-30T00:00:00"/>
    <n v="0"/>
    <n v="696"/>
    <n v="3600"/>
    <n v="4296"/>
    <n v="5069.28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5069.28"/>
    <n v="5069.28"/>
    <m/>
    <m/>
  </r>
  <r>
    <n v="430"/>
    <n v="2024"/>
    <s v="DEC"/>
    <d v="2024-12-01T00:00:00"/>
    <s v="BAJAJ ALLIANZ"/>
    <s v="HEUTE AND MORGEN INSURANCE"/>
    <n v="88428083"/>
    <s v="TW"/>
    <s v="PACKAGE"/>
    <s v="PETROL"/>
    <s v="NEW"/>
    <s v="NO"/>
    <s v="NOKHE LAL"/>
    <s v="NA"/>
    <s v="PRATAPGARH"/>
    <s v="NEW"/>
    <s v="HONDA"/>
    <s v="ACTIVA"/>
    <n v="110"/>
    <s v="SCOOTER"/>
    <n v="2024"/>
    <s v="JK15EW5802174"/>
    <s v="ME4JK156FRW802354"/>
    <s v="OG-25-1316-1826-00018481"/>
    <s v="NO"/>
    <n v="76000"/>
    <n v="0"/>
    <d v="2024-12-01T00:00:00"/>
    <d v="2029-11-30T00:00:00"/>
    <d v="2029-11-30T00:00:00"/>
    <n v="0"/>
    <n v="610"/>
    <n v="3600"/>
    <n v="4210"/>
    <n v="4967.8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4967.8"/>
    <n v="4967.8"/>
    <m/>
    <m/>
  </r>
  <r>
    <n v="431"/>
    <n v="2024"/>
    <s v="DEC"/>
    <d v="2024-12-01T00:00:00"/>
    <s v="BAJAJ ALLIANZ"/>
    <s v="HEUTE AND MORGEN INSURANCE"/>
    <n v="88428083"/>
    <s v="TW"/>
    <s v="PACKAGE"/>
    <s v="PETROL"/>
    <s v="NEW"/>
    <s v="NO"/>
    <s v="SAGAR SAROJ"/>
    <s v="NA"/>
    <s v="PRATAPGARH"/>
    <s v="NEW"/>
    <s v="HONDA"/>
    <s v="CB SHINE"/>
    <n v="125"/>
    <s v="BIKE"/>
    <n v="2024"/>
    <s v="JC85ED3514231"/>
    <s v="ME4JC85HKRD165140"/>
    <s v="OG-25-1316-1826-00018482"/>
    <s v="NO"/>
    <n v="84000"/>
    <n v="0"/>
    <d v="2024-12-01T00:00:00"/>
    <d v="2029-11-30T00:00:00"/>
    <d v="2029-11-30T00:00:00"/>
    <n v="0"/>
    <n v="674"/>
    <n v="3600"/>
    <n v="4274"/>
    <n v="5043.32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5043.32"/>
    <n v="5043.32"/>
    <m/>
    <m/>
  </r>
  <r>
    <n v="432"/>
    <n v="2024"/>
    <s v="DEC"/>
    <d v="2024-12-01T00:00:00"/>
    <s v="BAJAJ ALLIANZ"/>
    <s v="HEUTE AND MORGEN INSURANCE"/>
    <n v="88428083"/>
    <s v="TW"/>
    <s v="PACKAGE"/>
    <s v="PETROL"/>
    <s v="NEW"/>
    <s v="NO"/>
    <s v="MANJEET SAROJ"/>
    <s v="NA"/>
    <s v="PRATAPGARH"/>
    <s v="NEW"/>
    <s v="HONDA"/>
    <s v="CB SHINE"/>
    <n v="125"/>
    <s v="BIKE"/>
    <n v="2024"/>
    <s v="JC85ED3514233"/>
    <s v="ME4JC85HKRD165142"/>
    <s v="OG-25-1316-1826-00018483"/>
    <s v="NO"/>
    <n v="84000"/>
    <n v="0"/>
    <d v="2024-12-01T00:00:00"/>
    <d v="2029-11-30T00:00:00"/>
    <d v="2029-11-30T00:00:00"/>
    <n v="0"/>
    <n v="674"/>
    <n v="3600"/>
    <n v="4274"/>
    <n v="5043.32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5043.32"/>
    <n v="5043.32"/>
    <m/>
    <m/>
  </r>
  <r>
    <n v="433"/>
    <n v="2024"/>
    <s v="DEC"/>
    <d v="2024-12-01T00:00:00"/>
    <s v="BAJAJ ALLIANZ"/>
    <s v="HEUTE AND MORGEN INSURANCE"/>
    <n v="88428064"/>
    <s v="TW"/>
    <s v="PACKAGE"/>
    <s v="PETROL"/>
    <s v="NEW"/>
    <s v="NO"/>
    <s v="ASHISH KUMAR"/>
    <s v="NA"/>
    <s v="BARABANKI"/>
    <s v="NEW"/>
    <s v="HONDA"/>
    <s v="CD 110 DREAM"/>
    <n v="110"/>
    <s v="BIKE"/>
    <n v="2024"/>
    <s v="JC89EG3021247"/>
    <s v="ME4JC899KPG021061"/>
    <s v="OG-25-1316-1826-00018485"/>
    <s v="NO"/>
    <n v="69540"/>
    <n v="0"/>
    <d v="2024-12-01T00:00:00"/>
    <d v="2029-11-30T00:00:00"/>
    <d v="2029-11-30T00:00:00"/>
    <n v="0"/>
    <n v="908"/>
    <n v="4181"/>
    <n v="5089"/>
    <n v="6005.0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005.02"/>
    <n v="6005.02"/>
    <m/>
    <m/>
  </r>
  <r>
    <n v="434"/>
    <n v="2024"/>
    <s v="DEC"/>
    <d v="2024-12-01T00:00:00"/>
    <s v="BAJAJ ALLIANZ"/>
    <s v="HEUTE AND MORGEN INSURANCE"/>
    <n v="88428064"/>
    <s v="TW"/>
    <s v="PACKAGE"/>
    <s v="PETROL"/>
    <s v="NEW"/>
    <s v="NO"/>
    <s v="KALIM"/>
    <s v="NA"/>
    <s v="BARABANKI"/>
    <s v="NEW"/>
    <s v="HONDA"/>
    <s v="LIVO"/>
    <n v="110"/>
    <s v="BIKE"/>
    <n v="2024"/>
    <s v="JC88EG3049199"/>
    <s v="ME4JC88CFRG018769"/>
    <s v="OG-25-1316-1826-00018487"/>
    <s v="NO"/>
    <n v="76617"/>
    <n v="0"/>
    <d v="2024-12-01T00:00:00"/>
    <d v="2029-11-30T00:00:00"/>
    <d v="2029-11-30T00:00:00"/>
    <n v="0"/>
    <n v="1000"/>
    <n v="4181"/>
    <n v="5181"/>
    <n v="6113.5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113.58"/>
    <n v="6113.58"/>
    <m/>
    <m/>
  </r>
  <r>
    <n v="435"/>
    <n v="2024"/>
    <s v="DEC"/>
    <d v="2024-12-01T00:00:00"/>
    <s v="BAJAJ ALLIANZ"/>
    <s v="HEUTE AND MORGEN INSURANCE"/>
    <n v="88428064"/>
    <s v="TW"/>
    <s v="PACKAGE"/>
    <s v="PETROL"/>
    <s v="NEW"/>
    <s v="NO"/>
    <s v="MANISH KUMAR"/>
    <s v="NA"/>
    <s v="BARABANKI"/>
    <s v="NEW"/>
    <s v="HONDA"/>
    <s v="LIVO"/>
    <n v="110"/>
    <s v="BIKE"/>
    <n v="2024"/>
    <s v="JC88EG3046200"/>
    <s v="ME4JC88DERG021021"/>
    <s v="OG-25-1316-1826-00018489"/>
    <s v="NO"/>
    <n v="72817"/>
    <n v="0"/>
    <d v="2024-12-01T00:00:00"/>
    <d v="2029-11-30T00:00:00"/>
    <d v="2029-11-30T00:00:00"/>
    <n v="0"/>
    <n v="951"/>
    <n v="4181"/>
    <n v="5132"/>
    <n v="6055.76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055.76"/>
    <n v="6055.76"/>
    <m/>
    <m/>
  </r>
  <r>
    <n v="436"/>
    <n v="2024"/>
    <s v="DEC"/>
    <d v="2024-12-01T00:00:00"/>
    <s v="BAJAJ ALLIANZ"/>
    <s v="HEUTE AND MORGEN INSURANCE"/>
    <n v="88428083"/>
    <s v="TW"/>
    <s v="PACKAGE"/>
    <s v="PETROL"/>
    <s v="NEW"/>
    <s v="NO"/>
    <s v="VINEETA SAROJ"/>
    <s v="NA"/>
    <s v="PRATAPGARH"/>
    <s v="NEW"/>
    <s v="HONDA"/>
    <s v="ACTIVA"/>
    <n v="125"/>
    <s v="SCOOTER"/>
    <n v="2024"/>
    <s v="JK13EW6032142"/>
    <s v="ME4JK13BLRW032379"/>
    <s v="OG-25-1316-1826-00018490"/>
    <s v="NO"/>
    <n v="78028"/>
    <n v="0"/>
    <d v="2024-12-01T00:00:00"/>
    <d v="2029-11-30T00:00:00"/>
    <d v="2029-11-30T00:00:00"/>
    <n v="0"/>
    <n v="626"/>
    <n v="3600"/>
    <n v="4226"/>
    <n v="4986.68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1T00:00:00"/>
    <n v="0"/>
    <s v="0-7 DAYS"/>
    <n v="4986.68"/>
    <n v="4986.68"/>
    <m/>
    <m/>
  </r>
  <r>
    <n v="437"/>
    <n v="2024"/>
    <s v="DEC"/>
    <d v="2024-12-01T00:00:00"/>
    <s v="BAJAJ ALLIANZ"/>
    <s v="HEUTE AND MORGEN INSURANCE"/>
    <n v="88428064"/>
    <s v="TW"/>
    <s v="PACKAGE"/>
    <s v="PETROL"/>
    <s v="NEW"/>
    <s v="NO"/>
    <s v="MOHD AZAD"/>
    <s v="NA"/>
    <s v="BARABANKI"/>
    <s v="NEW"/>
    <s v="HONDA"/>
    <s v="SHINE 100"/>
    <n v="100"/>
    <s v="BIKE"/>
    <n v="2024"/>
    <s v="HC15EG1250780"/>
    <s v="ME4HC152CRG250916"/>
    <s v="OG-25-1316-1826-00018491"/>
    <s v="NO"/>
    <n v="59755"/>
    <n v="0"/>
    <d v="2024-12-01T00:00:00"/>
    <d v="2029-11-30T00:00:00"/>
    <d v="2029-11-30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5322.98"/>
    <n v="5322.98"/>
    <m/>
    <m/>
  </r>
  <r>
    <n v="438"/>
    <n v="2024"/>
    <s v="DEC"/>
    <d v="2024-12-01T00:00:00"/>
    <s v="BAJAJ ALLIANZ"/>
    <s v="HEUTE AND MORGEN INSURANCE"/>
    <n v="88428064"/>
    <s v="TW"/>
    <s v="PACKAGE"/>
    <s v="PETROL"/>
    <s v="NEW"/>
    <s v="NO"/>
    <s v="SHITLA PRASAD SINGH"/>
    <s v="NA"/>
    <s v="BARABANKI"/>
    <s v="NEW"/>
    <s v="HONDA"/>
    <s v="SP125"/>
    <n v="124"/>
    <s v="BIKE"/>
    <n v="2024"/>
    <s v="JC94EG2253544"/>
    <s v="ME4JC941KRG302775"/>
    <s v="OG-25-1316-1826-00018494"/>
    <s v="NO"/>
    <n v="82929"/>
    <n v="0"/>
    <d v="2024-12-01T00:00:00"/>
    <d v="2029-11-30T00:00:00"/>
    <d v="2029-11-30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11.52"/>
    <n v="6211.52"/>
    <m/>
    <m/>
  </r>
  <r>
    <n v="439"/>
    <n v="2024"/>
    <s v="DEC"/>
    <d v="2024-12-01T00:00:00"/>
    <s v="BAJAJ ALLIANZ"/>
    <s v="HEUTE AND MORGEN INSURANCE"/>
    <n v="88428064"/>
    <s v="TW"/>
    <s v="PACKAGE"/>
    <s v="PETROL"/>
    <s v="NEW"/>
    <s v="NO"/>
    <s v="ANSHU"/>
    <s v="NA"/>
    <s v="BARABANKI"/>
    <s v="NEW"/>
    <s v="HONDA"/>
    <s v="SP125"/>
    <n v="124"/>
    <s v="BIKE"/>
    <n v="2024"/>
    <s v="JC94ED2049070"/>
    <s v="ME4JC941JRD087912"/>
    <s v="OG-25-1316-1826-00018495"/>
    <s v="NO"/>
    <n v="82929"/>
    <n v="0"/>
    <d v="2024-12-01T00:00:00"/>
    <d v="2029-11-30T00:00:00"/>
    <d v="2029-11-30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11.52"/>
    <n v="6211.52"/>
    <m/>
    <m/>
  </r>
  <r>
    <n v="440"/>
    <n v="2024"/>
    <s v="DEC"/>
    <d v="2024-12-01T00:00:00"/>
    <s v="BAJAJ ALLIANZ"/>
    <s v="HEUTE AND MORGEN INSURANCE"/>
    <n v="88428064"/>
    <s v="TW"/>
    <s v="PACKAGE"/>
    <s v="PETROL"/>
    <s v="NEW"/>
    <s v="NO"/>
    <s v="JAGDAMBIKAPAL"/>
    <s v="NA"/>
    <s v="LUCKNOW"/>
    <s v="NEW"/>
    <s v="HONDA"/>
    <s v="SP125"/>
    <n v="124"/>
    <s v="BIKE"/>
    <n v="2024"/>
    <s v="JC94EG2280673"/>
    <s v="ME4JC944KRG121081"/>
    <s v="OG-25-1316-1826-00018497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41"/>
    <n v="2024"/>
    <s v="DEC"/>
    <d v="2024-12-01T00:00:00"/>
    <s v="BAJAJ ALLIANZ"/>
    <s v="HEUTE AND MORGEN INSURANCE"/>
    <n v="88428064"/>
    <s v="TW"/>
    <s v="PACKAGE"/>
    <s v="PETROL"/>
    <s v="NEW"/>
    <s v="NO"/>
    <s v="PAVAN KUAMR"/>
    <s v="NA"/>
    <s v="BARABANKI"/>
    <s v="NEW"/>
    <s v="HONDA"/>
    <s v="SP125"/>
    <n v="124"/>
    <s v="BIKE"/>
    <n v="2024"/>
    <s v="JC94EG2250209"/>
    <s v="ME4JC942KRG585836"/>
    <s v="OG-25-1316-1826-00018500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42"/>
    <n v="2024"/>
    <s v="DEC"/>
    <d v="2024-12-01T00:00:00"/>
    <s v="BAJAJ ALLIANZ"/>
    <s v="HEUTE AND MORGEN INSURANCE"/>
    <n v="88428064"/>
    <s v="TW"/>
    <s v="PACKAGE"/>
    <s v="PETROL"/>
    <s v="NEW"/>
    <s v="NO"/>
    <s v="SHIV BAHADUR"/>
    <s v="NA"/>
    <s v="FAIZABAD"/>
    <s v="NEW"/>
    <s v="HONDA"/>
    <s v="SHINE"/>
    <n v="125"/>
    <s v="BIKE"/>
    <n v="2024"/>
    <s v="JC85ED3419320"/>
    <s v="ME4JC85HGRD134850"/>
    <s v="OG-25-1316-1826-00018502"/>
    <s v="NO"/>
    <n v="79183"/>
    <n v="0"/>
    <d v="2024-12-01T00:00:00"/>
    <d v="2029-11-30T00:00:00"/>
    <d v="2029-11-30T00:00:00"/>
    <n v="0"/>
    <n v="1034"/>
    <n v="4181"/>
    <n v="5215"/>
    <n v="6153.7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153.7"/>
    <n v="6153.7"/>
    <m/>
    <m/>
  </r>
  <r>
    <n v="443"/>
    <n v="2024"/>
    <s v="DEC"/>
    <d v="2024-12-01T00:00:00"/>
    <s v="BAJAJ ALLIANZ"/>
    <s v="HEUTE AND MORGEN INSURANCE"/>
    <n v="88428064"/>
    <s v="TW"/>
    <s v="PACKAGE"/>
    <s v="PETROL"/>
    <s v="NEW"/>
    <s v="NO"/>
    <s v="KAVYANJALI PAL"/>
    <s v="NA"/>
    <s v="BARABANKI"/>
    <s v="NEW"/>
    <s v="HONDA"/>
    <s v="SP125"/>
    <n v="124"/>
    <s v="BIKE"/>
    <n v="2024"/>
    <s v="JC94EG2282306"/>
    <s v="ME4JC941KRG310863"/>
    <s v="OG-25-1316-1826-00018503"/>
    <s v="NO"/>
    <n v="82929"/>
    <n v="0"/>
    <d v="2024-12-01T00:00:00"/>
    <d v="2029-11-30T00:00:00"/>
    <d v="2029-11-30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11.52"/>
    <n v="6211.52"/>
    <m/>
    <m/>
  </r>
  <r>
    <n v="444"/>
    <n v="2024"/>
    <s v="DEC"/>
    <d v="2024-12-01T00:00:00"/>
    <s v="BAJAJ ALLIANZ"/>
    <s v="HEUTE AND MORGEN INSURANCE"/>
    <n v="88428064"/>
    <s v="TW"/>
    <s v="PACKAGE"/>
    <s v="PETROL"/>
    <s v="NEW"/>
    <s v="NO"/>
    <s v="ROHIT KUMAR VERMA"/>
    <s v="NA"/>
    <s v="BARABANKI"/>
    <s v="NEW"/>
    <s v="HONDA"/>
    <s v="SP125"/>
    <n v="124"/>
    <s v="BIKE"/>
    <n v="2024"/>
    <s v="JC94ED0242736"/>
    <s v="ME4JC944DRD024650"/>
    <s v="OG-25-1316-1826-00018504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45"/>
    <n v="2024"/>
    <s v="DEC"/>
    <d v="2024-12-01T00:00:00"/>
    <s v="BAJAJ ALLIANZ"/>
    <s v="HEUTE AND MORGEN INSURANCE"/>
    <n v="88428064"/>
    <s v="TW"/>
    <s v="PACKAGE"/>
    <s v="PETROL"/>
    <s v="NEW"/>
    <s v="NO"/>
    <s v="BRIJESH KUMAR VERMA"/>
    <s v="NA"/>
    <s v="BARABANKI"/>
    <s v="NEW"/>
    <s v="HONDA"/>
    <s v="SP125"/>
    <n v="124"/>
    <s v="BIKE"/>
    <n v="2024"/>
    <s v="JC94EG2280708"/>
    <s v="ME4JC944KRG121112"/>
    <s v="OG-25-1316-1826-00018505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46"/>
    <n v="2024"/>
    <s v="DEC"/>
    <d v="2024-12-01T00:00:00"/>
    <s v="BAJAJ ALLIANZ"/>
    <s v="HEUTE AND MORGEN INSURANCE"/>
    <n v="88428064"/>
    <s v="TW"/>
    <s v="PACKAGE"/>
    <s v="PETROL"/>
    <s v="NEW"/>
    <s v="NO"/>
    <s v="LAVKUSH"/>
    <s v="NA"/>
    <s v="BARABANKI"/>
    <s v="NEW"/>
    <s v="HONDA"/>
    <s v="SP125"/>
    <n v="124"/>
    <s v="BIKE"/>
    <n v="2024"/>
    <s v="JC94ED2078466"/>
    <s v="ME4JC942KRD184060"/>
    <s v="OG-25-1316-1826-00018506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47"/>
    <n v="2024"/>
    <s v="DEC"/>
    <d v="2024-12-01T00:00:00"/>
    <s v="BAJAJ ALLIANZ"/>
    <s v="HEUTE AND MORGEN INSURANCE"/>
    <n v="88428064"/>
    <s v="TW"/>
    <s v="PACKAGE"/>
    <s v="PETROL"/>
    <s v="NEW"/>
    <s v="NO"/>
    <s v="VISHNU KUMAR SHUKLA"/>
    <s v="NA"/>
    <s v="BARABANKI"/>
    <s v="NEW"/>
    <s v="HONDA"/>
    <s v="SP125"/>
    <n v="124"/>
    <s v="BIKE"/>
    <n v="2024"/>
    <s v="JC94ED2107830"/>
    <s v="ME4JC942LRD200453"/>
    <s v="OG-25-1316-1826-00018507"/>
    <s v="NO"/>
    <n v="86729"/>
    <n v="0"/>
    <d v="2024-12-01T00:00:00"/>
    <d v="2029-11-30T00:00:00"/>
    <d v="2029-11-30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1T00:00:00"/>
    <n v="0"/>
    <s v="0-7 DAYS"/>
    <n v="6269.34"/>
    <n v="6269.34"/>
    <m/>
    <m/>
  </r>
  <r>
    <n v="448"/>
    <n v="2024"/>
    <s v="DEC"/>
    <d v="2024-12-03T00:00:00"/>
    <s v="BAJAJ ALLIANZ"/>
    <s v="HEUTE AND MORGEN INSURANCE"/>
    <n v="88428064"/>
    <s v="TW"/>
    <s v="PACKAGE"/>
    <s v="PETROL"/>
    <s v="NEW"/>
    <s v="NO"/>
    <s v="ASHISH KUMAR"/>
    <s v="NA"/>
    <s v="LUCKNOW"/>
    <s v="NEW"/>
    <s v="HONDA"/>
    <s v="SHINE 100"/>
    <n v="100"/>
    <s v="BIKE"/>
    <n v="2024"/>
    <s v="HC15EG1378143"/>
    <s v="ME4HC152HRG378503"/>
    <s v="OG-25-1316-1826-00018589"/>
    <s v="NO"/>
    <n v="59755"/>
    <n v="0"/>
    <d v="2024-12-03T00:00:00"/>
    <d v="2029-12-02T00:00:00"/>
    <d v="2029-12-02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5322.98"/>
    <n v="5322.98"/>
    <m/>
    <m/>
  </r>
  <r>
    <n v="449"/>
    <n v="2024"/>
    <s v="DEC"/>
    <d v="2024-12-03T00:00:00"/>
    <s v="BAJAJ ALLIANZ"/>
    <s v="HEUTE AND MORGEN INSURANCE"/>
    <n v="88428064"/>
    <s v="TW"/>
    <s v="PACKAGE"/>
    <s v="PETROL"/>
    <s v="NEW"/>
    <s v="NO"/>
    <s v="AVNEESH KUMAR SINGH"/>
    <s v="NA"/>
    <s v="BARABANKI"/>
    <s v="NEW"/>
    <s v="HONDA"/>
    <s v="SP125"/>
    <n v="124"/>
    <s v="BIKE"/>
    <n v="2024"/>
    <s v="JC94EG2196841"/>
    <s v="ME4JC944JFG111229"/>
    <s v="OG-25-1316-1826-00018590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50"/>
    <n v="2024"/>
    <s v="DEC"/>
    <d v="2024-12-03T00:00:00"/>
    <s v="BAJAJ ALLIANZ"/>
    <s v="HEUTE AND MORGEN INSURANCE"/>
    <n v="88428064"/>
    <s v="TW"/>
    <s v="PACKAGE"/>
    <s v="PETROL"/>
    <s v="NEW"/>
    <s v="NO"/>
    <s v="MOHD TAUFEEQ"/>
    <s v="NA"/>
    <s v="BARABANKI"/>
    <s v="NEW"/>
    <s v="HONDA"/>
    <s v="SP125"/>
    <n v="124"/>
    <s v="BIKE"/>
    <n v="2024"/>
    <s v="JC94ED2094591"/>
    <s v="ME4JC942LRD192443"/>
    <s v="OG-25-1316-1826-00018591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51"/>
    <n v="2024"/>
    <s v="DEC"/>
    <d v="2024-12-03T00:00:00"/>
    <s v="BAJAJ ALLIANZ"/>
    <s v="HEUTE AND MORGEN INSURANCE"/>
    <n v="88428064"/>
    <s v="TW"/>
    <s v="PACKAGE"/>
    <s v="PETROL"/>
    <s v="NEW"/>
    <s v="NO"/>
    <s v="RAJ KUMAR"/>
    <s v="NA"/>
    <s v="LUCKNOW"/>
    <s v="NEW"/>
    <s v="HONDA"/>
    <s v="SP125"/>
    <n v="124"/>
    <s v="BIKE"/>
    <n v="2024"/>
    <s v="JC94EG2255128"/>
    <s v="ME4JC941KRG302637"/>
    <s v="OG-25-1316-1826-00018593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52"/>
    <n v="2024"/>
    <s v="DEC"/>
    <d v="2024-12-03T00:00:00"/>
    <s v="BAJAJ ALLIANZ"/>
    <s v="HEUTE AND MORGEN INSURANCE"/>
    <n v="88428064"/>
    <s v="TW"/>
    <s v="PACKAGE"/>
    <s v="PETROL"/>
    <s v="NEW"/>
    <s v="NO"/>
    <s v="MOHD NOMAN"/>
    <s v="NA"/>
    <s v="BARABANKI"/>
    <s v="NEW"/>
    <s v="HONDA"/>
    <s v="SP125"/>
    <n v="124"/>
    <s v="BIKE"/>
    <n v="2024"/>
    <s v="JC94EG2255352"/>
    <s v="ME4JC941KRG302595"/>
    <s v="OG-25-1316-1826-00018600"/>
    <s v="NO"/>
    <n v="82929"/>
    <n v="0"/>
    <d v="2024-12-03T00:00:00"/>
    <d v="2029-12-02T00:00:00"/>
    <d v="2029-12-02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11.52"/>
    <n v="6211.52"/>
    <m/>
    <m/>
  </r>
  <r>
    <n v="453"/>
    <n v="2024"/>
    <s v="DEC"/>
    <d v="2024-12-03T00:00:00"/>
    <s v="BAJAJ ALLIANZ"/>
    <s v="HEUTE AND MORGEN INSURANCE"/>
    <n v="88428064"/>
    <s v="TW"/>
    <s v="PACKAGE"/>
    <s v="PETROL"/>
    <s v="NEW"/>
    <s v="NO"/>
    <s v="MO UMAR"/>
    <s v="NA"/>
    <s v="LUCKNOW"/>
    <s v="NEW"/>
    <s v="HONDA"/>
    <s v="LIVO"/>
    <n v="110"/>
    <s v="BIKE"/>
    <n v="2024"/>
    <s v="JC88EG3047203"/>
    <s v="ME4JC88CFRG017919"/>
    <s v="OG-25-1316-1826-00018607"/>
    <s v="NO"/>
    <n v="76617"/>
    <n v="0"/>
    <d v="2024-12-03T00:00:00"/>
    <d v="2029-12-02T00:00:00"/>
    <d v="2029-12-02T00:00:00"/>
    <n v="0"/>
    <n v="1000"/>
    <n v="4181"/>
    <n v="5181"/>
    <n v="6113.5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113.58"/>
    <n v="6113.58"/>
    <m/>
    <m/>
  </r>
  <r>
    <n v="454"/>
    <n v="2024"/>
    <s v="DEC"/>
    <d v="2024-12-03T00:00:00"/>
    <s v="BAJAJ ALLIANZ"/>
    <s v="HEUTE AND MORGEN INSURANCE"/>
    <n v="88428064"/>
    <s v="TW"/>
    <s v="PACKAGE"/>
    <s v="PETROL"/>
    <s v="NEW"/>
    <s v="NO"/>
    <s v="AKHALESH"/>
    <s v="NA"/>
    <s v="SITAPUR"/>
    <s v="NEW"/>
    <s v="HONDA"/>
    <s v="SP125"/>
    <n v="124"/>
    <s v="BIKE"/>
    <n v="2024"/>
    <s v="JC94ED2069759"/>
    <s v="ME4JC942KRD179711"/>
    <s v="OG-25-1316-1826-00018610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55"/>
    <n v="2024"/>
    <s v="DEC"/>
    <d v="2024-12-03T00:00:00"/>
    <s v="BAJAJ ALLIANZ"/>
    <s v="HEUTE AND MORGEN INSURANCE"/>
    <n v="88428064"/>
    <s v="TW"/>
    <s v="PACKAGE"/>
    <s v="PETROL"/>
    <s v="NEW"/>
    <s v="NO"/>
    <s v="BHANU PRATAP YADAV"/>
    <s v="NA"/>
    <s v="BARABANKI"/>
    <s v="NEW"/>
    <s v="HONDA"/>
    <s v="SP125"/>
    <n v="124"/>
    <s v="BIKE"/>
    <n v="2024"/>
    <s v="JC94EG2254281"/>
    <s v="ME4JC942KRG588114"/>
    <s v="OG-25-1316-1826-00018611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56"/>
    <n v="2024"/>
    <s v="DEC"/>
    <d v="2024-12-03T00:00:00"/>
    <s v="BAJAJ ALLIANZ"/>
    <s v="HEUTE AND MORGEN INSURANCE"/>
    <n v="88428064"/>
    <s v="TW"/>
    <s v="PACKAGE"/>
    <s v="PETROL"/>
    <s v="NEW"/>
    <s v="NO"/>
    <s v="MUKESH KUMAR"/>
    <s v="NA"/>
    <s v="BARABANKI"/>
    <s v="NEW"/>
    <s v="HONDA"/>
    <s v="SHINE 100"/>
    <n v="100"/>
    <s v="BIKE"/>
    <n v="2024"/>
    <s v="HC15EG1387299"/>
    <s v="ME4HC152HRG387231"/>
    <s v="OG-25-1316-1826-00018620"/>
    <s v="NO"/>
    <n v="59755"/>
    <n v="0"/>
    <d v="2024-12-03T00:00:00"/>
    <d v="2029-12-02T00:00:00"/>
    <d v="2029-12-02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5322.98"/>
    <n v="5322.98"/>
    <m/>
    <m/>
  </r>
  <r>
    <n v="457"/>
    <n v="2024"/>
    <s v="DEC"/>
    <d v="2024-12-03T00:00:00"/>
    <s v="BAJAJ ALLIANZ"/>
    <s v="HEUTE AND MORGEN INSURANCE"/>
    <n v="88428064"/>
    <s v="TW"/>
    <s v="PACKAGE"/>
    <s v="PETROL"/>
    <s v="NEW"/>
    <s v="NO"/>
    <s v="RAM JEE"/>
    <s v="NA"/>
    <s v="BARABANKI"/>
    <s v="NEW"/>
    <s v="HONDA"/>
    <s v="SP125"/>
    <n v="124"/>
    <s v="BIKE"/>
    <n v="2024"/>
    <s v="JC94ED2078724"/>
    <s v="ME4JC942KRD184371"/>
    <s v="OG-25-1316-1826-00018621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58"/>
    <n v="2024"/>
    <s v="DEC"/>
    <d v="2024-12-03T00:00:00"/>
    <s v="BAJAJ ALLIANZ"/>
    <s v="HEUTE AND MORGEN INSURANCE"/>
    <n v="88428064"/>
    <s v="TW"/>
    <s v="PACKAGE"/>
    <s v="PETROL"/>
    <s v="NEW"/>
    <s v="NO"/>
    <s v="RAJ KUAMR"/>
    <s v="NA"/>
    <s v="FAIZABAD"/>
    <s v="NEW"/>
    <s v="HONDA"/>
    <s v="SP125"/>
    <n v="124"/>
    <s v="BIKE"/>
    <n v="2024"/>
    <s v="JC94EG2282682"/>
    <s v="ME4JC942KRG602916"/>
    <s v="OG-25-1316-1826-00018623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59"/>
    <n v="2024"/>
    <s v="DEC"/>
    <d v="2024-12-03T00:00:00"/>
    <s v="BAJAJ ALLIANZ"/>
    <s v="HEUTE AND MORGEN INSURANCE"/>
    <n v="88428064"/>
    <s v="TW"/>
    <s v="PACKAGE"/>
    <s v="PETROL"/>
    <s v="NEW"/>
    <s v="NO"/>
    <s v="RAMTIRATH VERMA"/>
    <s v="NA"/>
    <s v="BARABANKI"/>
    <s v="NEW"/>
    <s v="HONDA"/>
    <s v="SP125"/>
    <n v="124"/>
    <s v="BIKE"/>
    <n v="2024"/>
    <s v="JC94ED2068338"/>
    <s v="ME4JC944KRD038467"/>
    <s v="OG-25-1316-1826-00018625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0"/>
    <n v="2024"/>
    <s v="DEC"/>
    <d v="2024-12-03T00:00:00"/>
    <s v="BAJAJ ALLIANZ"/>
    <s v="HEUTE AND MORGEN INSURANCE"/>
    <n v="88428064"/>
    <s v="TW"/>
    <s v="PACKAGE"/>
    <s v="PETROL"/>
    <s v="NEW"/>
    <s v="NO"/>
    <s v="AKHILESH SINGH"/>
    <s v="NA"/>
    <s v="BARABANKI"/>
    <s v="NEW"/>
    <s v="HONDA"/>
    <s v="SP125"/>
    <n v="124"/>
    <s v="BIKE"/>
    <n v="2024"/>
    <s v="JC94EG2252737"/>
    <s v="ME4JC944KRG117738"/>
    <s v="OG-25-1316-1826-00018627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1"/>
    <n v="2024"/>
    <s v="DEC"/>
    <d v="2024-12-03T00:00:00"/>
    <s v="BAJAJ ALLIANZ"/>
    <s v="HEUTE AND MORGEN INSURANCE"/>
    <n v="88428064"/>
    <s v="TW"/>
    <s v="PACKAGE"/>
    <s v="PETROL"/>
    <s v="NEW"/>
    <s v="NO"/>
    <s v="DURGESH KUMAR"/>
    <s v="NA"/>
    <s v="BARABANKI"/>
    <s v="NEW"/>
    <s v="HONDA"/>
    <s v="SP125"/>
    <n v="124"/>
    <s v="BIKE"/>
    <n v="2024"/>
    <s v="JC94EG2103643"/>
    <s v="ME4JC942HRG508064"/>
    <s v="OG-25-1316-1826-00018630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2"/>
    <n v="2024"/>
    <s v="DEC"/>
    <d v="2024-12-03T00:00:00"/>
    <s v="BAJAJ ALLIANZ"/>
    <s v="HEUTE AND MORGEN INSURANCE"/>
    <n v="88428064"/>
    <s v="TW"/>
    <s v="PACKAGE"/>
    <s v="PETROL"/>
    <s v="NEW"/>
    <s v="NO"/>
    <s v="MOHD SHAKEEL AHMAD"/>
    <s v="NA"/>
    <s v="BARABANKI"/>
    <s v="NEW"/>
    <s v="HONDA"/>
    <s v="SP125"/>
    <n v="124"/>
    <s v="BIKE"/>
    <n v="2024"/>
    <s v="JC94ED2107446"/>
    <s v="ME4JC944LRD043898"/>
    <s v="OG-25-1316-1826-00018634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3"/>
    <n v="2024"/>
    <s v="DEC"/>
    <d v="2024-12-03T00:00:00"/>
    <s v="BAJAJ ALLIANZ"/>
    <s v="HEUTE AND MORGEN INSURANCE"/>
    <n v="88428064"/>
    <s v="TW"/>
    <s v="PACKAGE"/>
    <s v="PETROL"/>
    <s v="NEW"/>
    <s v="NO"/>
    <s v="SHUBHAM KUMAR"/>
    <s v="NA"/>
    <s v="BARABANKI"/>
    <s v="NEW"/>
    <s v="HONDA"/>
    <s v="LIVO"/>
    <n v="110"/>
    <s v="BIKE"/>
    <n v="2024"/>
    <s v="JC88EG3068554"/>
    <s v="ME4JC88CJRG025688"/>
    <s v="OG-25-1316-1826-00018635"/>
    <s v="NO"/>
    <n v="76617"/>
    <n v="0"/>
    <d v="2024-12-03T00:00:00"/>
    <d v="2029-12-02T00:00:00"/>
    <d v="2029-12-02T00:00:00"/>
    <n v="0"/>
    <n v="1000"/>
    <n v="4181"/>
    <n v="5181"/>
    <n v="6113.5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113.58"/>
    <n v="6113.58"/>
    <m/>
    <m/>
  </r>
  <r>
    <n v="464"/>
    <n v="2024"/>
    <s v="DEC"/>
    <d v="2024-12-03T00:00:00"/>
    <s v="BAJAJ ALLIANZ"/>
    <s v="HEUTE AND MORGEN INSURANCE"/>
    <n v="88428064"/>
    <s v="TW"/>
    <s v="PACKAGE"/>
    <s v="PETROL"/>
    <s v="NEW"/>
    <s v="NO"/>
    <s v="SHUBHAM SHRMA"/>
    <s v="NA"/>
    <s v="FAIZABAD"/>
    <s v="NEW"/>
    <s v="HONDA"/>
    <s v="SP125"/>
    <n v="124"/>
    <s v="BIKE"/>
    <n v="2024"/>
    <s v="JC94EG2251091"/>
    <s v="ME4JC942KRG586370"/>
    <s v="OG-25-1316-1826-00018637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5"/>
    <n v="2024"/>
    <s v="DEC"/>
    <d v="2024-12-03T00:00:00"/>
    <s v="BAJAJ ALLIANZ"/>
    <s v="HEUTE AND MORGEN INSURANCE"/>
    <n v="88428064"/>
    <s v="TW"/>
    <s v="PACKAGE"/>
    <s v="PETROL"/>
    <s v="NEW"/>
    <s v="NO"/>
    <s v="DEEPAK KUMAR AWASTHI"/>
    <s v="NA"/>
    <s v="BARABANKI"/>
    <s v="NEW"/>
    <s v="HONDA"/>
    <s v="SP125"/>
    <n v="124"/>
    <s v="BIKE"/>
    <n v="2024"/>
    <s v="JC94ED2069392"/>
    <s v="ME4JC942KRD179247"/>
    <s v="OG-25-1316-1826-00018640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6"/>
    <n v="2024"/>
    <s v="DEC"/>
    <d v="2024-12-03T00:00:00"/>
    <s v="BAJAJ ALLIANZ"/>
    <s v="HEUTE AND MORGEN INSURANCE"/>
    <n v="88428064"/>
    <s v="TW"/>
    <s v="PACKAGE"/>
    <s v="PETROL"/>
    <s v="NEW"/>
    <s v="NO"/>
    <s v="NOOR HASAN"/>
    <s v="NA"/>
    <s v="LUCKNOW"/>
    <s v="NEW"/>
    <s v="HONDA"/>
    <s v="SP125"/>
    <n v="124"/>
    <s v="BIKE"/>
    <n v="2024"/>
    <s v="JC94EG2327460"/>
    <s v="ME4JC942LRG632581"/>
    <s v="OG-25-1316-1826-00018645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7"/>
    <n v="2024"/>
    <s v="DEC"/>
    <d v="2024-12-03T00:00:00"/>
    <s v="BAJAJ ALLIANZ"/>
    <s v="HEUTE AND MORGEN INSURANCE"/>
    <n v="88428064"/>
    <s v="TW"/>
    <s v="PACKAGE"/>
    <s v="PETROL"/>
    <s v="NEW"/>
    <s v="NO"/>
    <s v="AMIT KUMAR VERMA"/>
    <s v="NA"/>
    <s v="LUCKNOW"/>
    <s v="NEW"/>
    <s v="HONDA"/>
    <s v="SP125"/>
    <n v="124"/>
    <s v="BIKE"/>
    <n v="2024"/>
    <s v="JC94ED2107702"/>
    <s v="ME4JC942LRD200317"/>
    <s v="OG-25-1316-1826-00018646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8"/>
    <n v="2024"/>
    <s v="DEC"/>
    <d v="2024-12-03T00:00:00"/>
    <s v="BAJAJ ALLIANZ"/>
    <s v="HEUTE AND MORGEN INSURANCE"/>
    <n v="88428064"/>
    <s v="TW"/>
    <s v="PACKAGE"/>
    <s v="PETROL"/>
    <s v="NEW"/>
    <s v="NO"/>
    <s v="NAJIMA"/>
    <s v="NA"/>
    <s v="BARABANKI"/>
    <s v="NEW"/>
    <s v="HONDA"/>
    <s v="SP125"/>
    <n v="124"/>
    <s v="BIKE"/>
    <n v="2024"/>
    <s v="JC94ED2107903"/>
    <s v="ME4JC942LRD200506"/>
    <s v="OG-25-1316-1826-00018647"/>
    <s v="NO"/>
    <n v="86729"/>
    <n v="0"/>
    <d v="2024-12-03T00:00:00"/>
    <d v="2029-12-02T00:00:00"/>
    <d v="2029-12-02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69.34"/>
    <n v="6269.34"/>
    <m/>
    <m/>
  </r>
  <r>
    <n v="469"/>
    <n v="2024"/>
    <s v="DEC"/>
    <d v="2024-12-03T00:00:00"/>
    <s v="BAJAJ ALLIANZ"/>
    <s v="HEUTE AND MORGEN INSURANCE"/>
    <n v="88428064"/>
    <s v="TW"/>
    <s v="PACKAGE"/>
    <s v="PETROL"/>
    <s v="NEW"/>
    <s v="NO"/>
    <s v="ROHIT BHATT"/>
    <s v="NA"/>
    <s v="BARABANKI"/>
    <s v="NEW"/>
    <s v="HONDA"/>
    <s v="SP125"/>
    <n v="124"/>
    <s v="BIKE"/>
    <n v="2024"/>
    <s v="JC94EG2195401"/>
    <s v="ME4JC941JRG286368"/>
    <s v="OG-25-1316-1826-00018648"/>
    <s v="NO"/>
    <n v="82929"/>
    <n v="0"/>
    <d v="2024-12-03T00:00:00"/>
    <d v="2029-12-02T00:00:00"/>
    <d v="2029-12-02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3T00:00:00"/>
    <n v="0"/>
    <s v="0-7 DAYS"/>
    <n v="6211.52"/>
    <n v="6211.52"/>
    <m/>
    <m/>
  </r>
  <r>
    <n v="470"/>
    <n v="2024"/>
    <s v="DEC"/>
    <d v="2024-12-04T00:00:00"/>
    <s v="BAJAJ ALLIANZ"/>
    <s v="HEUTE AND MORGEN INSURANCE"/>
    <n v="88428064"/>
    <s v="TW"/>
    <s v="PACKAGE"/>
    <s v="PETROL"/>
    <s v="NEW"/>
    <s v="NO"/>
    <s v="RAJVEER"/>
    <s v="NA"/>
    <s v="BARABANKI"/>
    <s v="NEW"/>
    <s v="HONDA"/>
    <s v="SHINE 100"/>
    <n v="100"/>
    <s v="BIKE"/>
    <n v="2024"/>
    <s v="HC15EG1375813"/>
    <s v="ME4HC152HRG375664"/>
    <s v="OG-25-1316-1826-00018672"/>
    <s v="NO"/>
    <n v="59755"/>
    <n v="0"/>
    <d v="2024-12-04T00:00:00"/>
    <d v="2029-12-03T00:00:00"/>
    <d v="2029-12-03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4T00:00:00"/>
    <n v="0"/>
    <s v="0-7 DAYS"/>
    <n v="5322.98"/>
    <n v="5322.98"/>
    <m/>
    <m/>
  </r>
  <r>
    <n v="471"/>
    <n v="2024"/>
    <s v="DEC"/>
    <d v="2024-12-04T00:00:00"/>
    <s v="BAJAJ ALLIANZ"/>
    <s v="HEUTE AND MORGEN INSURANCE"/>
    <n v="88428064"/>
    <s v="TW"/>
    <s v="PACKAGE"/>
    <s v="PETROL"/>
    <s v="NEW"/>
    <s v="NO"/>
    <s v="JYOTI"/>
    <s v="NA"/>
    <s v="KANPUR NAGAR"/>
    <s v="NEW"/>
    <s v="HONDA"/>
    <s v="SP125"/>
    <n v="124"/>
    <s v="BIKE"/>
    <n v="2024"/>
    <s v="JC94ED2107636"/>
    <s v="ME4JC942LRD200239"/>
    <s v="OG-25-1316-1826-00018673"/>
    <s v="NO"/>
    <n v="86729"/>
    <n v="0"/>
    <d v="2024-12-04T00:00:00"/>
    <d v="2029-12-03T00:00:00"/>
    <d v="2029-12-03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4T00:00:00"/>
    <n v="0"/>
    <s v="0-7 DAYS"/>
    <n v="6269.34"/>
    <n v="6269.34"/>
    <m/>
    <m/>
  </r>
  <r>
    <n v="472"/>
    <n v="2024"/>
    <s v="DEC"/>
    <d v="2024-12-05T00:00:00"/>
    <s v="BAJAJ ALLIANZ"/>
    <s v="HEUTE AND MORGEN INSURANCE"/>
    <n v="88428064"/>
    <s v="TW"/>
    <s v="PACKAGE"/>
    <s v="PETROL"/>
    <s v="NEW"/>
    <s v="NO"/>
    <s v="DESHRAJ"/>
    <s v="NA"/>
    <s v="BARABANKI"/>
    <s v="NEW"/>
    <s v="HONDA"/>
    <s v="LIVO"/>
    <n v="110"/>
    <s v="BIKE"/>
    <n v="2024"/>
    <s v="JC88EG3046602"/>
    <s v="ME4JC88CERG017585"/>
    <s v="OG-25-1316-1826-00018713"/>
    <s v="NO"/>
    <n v="76617"/>
    <n v="0"/>
    <d v="2024-12-05T00:00:00"/>
    <d v="2029-12-04T00:00:00"/>
    <d v="2029-12-04T00:00:00"/>
    <n v="0"/>
    <n v="1000"/>
    <n v="4181"/>
    <n v="5181"/>
    <n v="6113.5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5T00:00:00"/>
    <n v="0"/>
    <s v="0-7 DAYS"/>
    <n v="6113.58"/>
    <n v="6113.58"/>
    <m/>
    <m/>
  </r>
  <r>
    <n v="473"/>
    <n v="2024"/>
    <s v="DEC"/>
    <d v="2024-12-05T00:00:00"/>
    <s v="BAJAJ ALLIANZ"/>
    <s v="HEUTE AND MORGEN INSURANCE"/>
    <n v="88428064"/>
    <s v="TW"/>
    <s v="PACKAGE"/>
    <s v="PETROL"/>
    <s v="NEW"/>
    <s v="NO"/>
    <s v="ANIS"/>
    <s v="NA"/>
    <s v="BARABANKI"/>
    <s v="NEW"/>
    <s v="HONDA"/>
    <s v="SP125"/>
    <n v="124"/>
    <s v="BIKE"/>
    <n v="2024"/>
    <s v="JC94EG2251041"/>
    <s v="ME4JC942KRG586353"/>
    <s v="OG-25-1316-1826-00018718"/>
    <s v="NO"/>
    <n v="86729"/>
    <n v="0"/>
    <d v="2024-12-05T00:00:00"/>
    <d v="2029-12-04T00:00:00"/>
    <d v="2029-12-04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5T00:00:00"/>
    <n v="0"/>
    <s v="0-7 DAYS"/>
    <n v="6269.34"/>
    <n v="6269.34"/>
    <m/>
    <m/>
  </r>
  <r>
    <n v="474"/>
    <n v="2024"/>
    <s v="DEC"/>
    <d v="2024-12-05T00:00:00"/>
    <s v="BAJAJ ALLIANZ"/>
    <s v="HEUTE AND MORGEN INSURANCE"/>
    <n v="88428064"/>
    <s v="TW"/>
    <s v="PACKAGE"/>
    <s v="PETROL"/>
    <s v="NEW"/>
    <s v="NO"/>
    <s v="DEVENDRA KUMAR SHARMA"/>
    <s v="NA"/>
    <s v="BARABANKI"/>
    <s v="NEW"/>
    <s v="HONDA"/>
    <s v="SP125"/>
    <n v="124"/>
    <s v="BIKE"/>
    <n v="2024"/>
    <s v="JC94ED0242793"/>
    <s v="ME4JC944DRD024713"/>
    <s v="OG-25-1316-1826-00018728"/>
    <s v="NO"/>
    <n v="86729"/>
    <n v="0"/>
    <d v="2024-12-05T00:00:00"/>
    <d v="2029-12-04T00:00:00"/>
    <d v="2029-12-04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5T00:00:00"/>
    <n v="0"/>
    <s v="0-7 DAYS"/>
    <n v="6269.34"/>
    <n v="6269.34"/>
    <m/>
    <m/>
  </r>
  <r>
    <n v="475"/>
    <n v="2024"/>
    <s v="DEC"/>
    <d v="2024-12-06T00:00:00"/>
    <s v="BAJAJ ALLIANZ"/>
    <s v="HEUTE AND MORGEN INSURANCE"/>
    <n v="88428083"/>
    <s v="TW"/>
    <s v="PACKAGE"/>
    <s v="PETROL"/>
    <s v="NEW"/>
    <s v="NO"/>
    <s v="ABHISHEK MISHRA"/>
    <s v="NA"/>
    <s v="PRATAPGARH"/>
    <s v="NEW"/>
    <s v="HONDA"/>
    <s v="SP125"/>
    <n v="124"/>
    <s v="BIKE"/>
    <n v="2024"/>
    <s v="JC94EG2245511"/>
    <s v="ME4JC942KRG583452"/>
    <s v="OG-25-1316-1826-00018778"/>
    <s v="NO"/>
    <n v="86729"/>
    <n v="0"/>
    <d v="2024-12-06T00:00:00"/>
    <d v="2029-12-05T00:00:00"/>
    <d v="2029-12-05T00:00:00"/>
    <n v="0"/>
    <n v="696"/>
    <n v="3600"/>
    <n v="4296"/>
    <n v="5069.28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6T00:00:00"/>
    <n v="0"/>
    <s v="0-7 DAYS"/>
    <n v="5069.28"/>
    <n v="5069.28"/>
    <m/>
    <m/>
  </r>
  <r>
    <n v="476"/>
    <n v="2024"/>
    <s v="DEC"/>
    <d v="2024-12-06T00:00:00"/>
    <s v="BAJAJ ALLIANZ"/>
    <s v="HEUTE AND MORGEN INSURANCE"/>
    <n v="88428040"/>
    <s v="TW"/>
    <s v="PACKAGE"/>
    <s v="PETROL"/>
    <s v="NEW"/>
    <s v="NO"/>
    <s v="ARPIT JAIN"/>
    <s v="NA"/>
    <s v="LALITPUR"/>
    <s v="NEW"/>
    <s v="HONDA"/>
    <s v="CB SHINE"/>
    <n v="125"/>
    <s v="BIKE"/>
    <n v="2024"/>
    <s v="JC85ED3543858"/>
    <s v="ME4JC85JLRD366122"/>
    <s v="OG-25-1316-1826-00018796"/>
    <s v="NO"/>
    <n v="76238"/>
    <n v="0"/>
    <d v="2024-12-06T00:00:00"/>
    <d v="2029-12-05T00:00:00"/>
    <d v="2029-12-05T00:00:00"/>
    <n v="0"/>
    <n v="383"/>
    <n v="3931"/>
    <n v="4314"/>
    <n v="5090.5200000000004"/>
    <s v="NET"/>
    <m/>
    <m/>
    <m/>
    <m/>
    <n v="0"/>
    <m/>
    <n v="0"/>
    <m/>
    <m/>
    <m/>
    <s v="CST LINK"/>
    <s v="CST LINK"/>
    <s v="CST LINK"/>
    <x v="6"/>
    <x v="18"/>
    <x v="91"/>
    <s v="NO SUB RETAILER"/>
    <s v="PAID"/>
    <s v="DIRECT"/>
    <s v="DEALER"/>
    <m/>
    <m/>
    <m/>
    <m/>
    <m/>
    <m/>
    <d v="2024-12-06T00:00:00"/>
    <n v="0"/>
    <s v="0-7 DAYS"/>
    <n v="5090.5200000000004"/>
    <n v="5090.5200000000004"/>
    <m/>
    <m/>
  </r>
  <r>
    <n v="477"/>
    <n v="2024"/>
    <s v="DEC"/>
    <d v="2024-12-06T00:00:00"/>
    <s v="BAJAJ ALLIANZ"/>
    <s v="HEUTE AND MORGEN INSURANCE"/>
    <n v="88428040"/>
    <s v="TW"/>
    <s v="PACKAGE"/>
    <s v="PETROL"/>
    <s v="NEW"/>
    <s v="NO"/>
    <s v="AKASH JAIN"/>
    <s v="NA"/>
    <s v="LALITPUR"/>
    <s v="NEW"/>
    <s v="HONDA"/>
    <s v="CB SHINE"/>
    <n v="125"/>
    <s v="BIKE"/>
    <n v="2024"/>
    <s v="JC85ED3428867"/>
    <s v="ME4JC85JHRD289710"/>
    <s v="OG-25-1316-1826-00018797"/>
    <s v="NO"/>
    <n v="75383"/>
    <n v="0"/>
    <d v="2024-12-06T00:00:00"/>
    <d v="2029-12-05T00:00:00"/>
    <d v="2029-12-05T00:00:00"/>
    <n v="0"/>
    <n v="379"/>
    <n v="3931"/>
    <n v="4310"/>
    <n v="5085.8"/>
    <s v="NET"/>
    <m/>
    <m/>
    <m/>
    <m/>
    <n v="0"/>
    <m/>
    <n v="0"/>
    <m/>
    <m/>
    <m/>
    <s v="CST LINK"/>
    <s v="CST LINK"/>
    <s v="CST LINK"/>
    <x v="6"/>
    <x v="18"/>
    <x v="91"/>
    <s v="NO SUB RETAILER"/>
    <s v="PAID"/>
    <s v="DIRECT"/>
    <s v="DEALER"/>
    <m/>
    <m/>
    <m/>
    <m/>
    <m/>
    <m/>
    <d v="2024-12-06T00:00:00"/>
    <n v="0"/>
    <s v="0-7 DAYS"/>
    <n v="5085.8"/>
    <n v="5085.8"/>
    <m/>
    <m/>
  </r>
  <r>
    <n v="478"/>
    <n v="2024"/>
    <s v="DEC"/>
    <d v="2024-12-06T00:00:00"/>
    <s v="BAJAJ ALLIANZ"/>
    <s v="HEUTE AND MORGEN INSURANCE"/>
    <n v="88428234"/>
    <s v="TW"/>
    <s v="PACKAGE"/>
    <s v="PETROL"/>
    <s v="NEW"/>
    <s v="NO"/>
    <s v="SHAILENDRA KUMAR"/>
    <s v="NA"/>
    <s v="LUCKNOW"/>
    <s v="NEW"/>
    <s v="HONDA"/>
    <s v="ACTIVA"/>
    <n v="110"/>
    <s v="SCOOTER"/>
    <n v="2024"/>
    <s v="JK15EW7295875"/>
    <s v="ME4JK158KRW296106"/>
    <s v="OG-25-1316-1826-00018819"/>
    <s v="NO"/>
    <n v="76261"/>
    <n v="0"/>
    <d v="2024-12-06T00:00:00"/>
    <d v="2029-12-05T00:00:00"/>
    <d v="2029-12-05T00:00:00"/>
    <n v="0"/>
    <n v="887"/>
    <n v="4181"/>
    <n v="5068"/>
    <n v="5980.24"/>
    <s v="NET"/>
    <m/>
    <m/>
    <m/>
    <m/>
    <n v="0"/>
    <m/>
    <n v="0"/>
    <m/>
    <m/>
    <m/>
    <s v="CST LINK"/>
    <s v="CST LINK"/>
    <s v="CST LINK"/>
    <x v="0"/>
    <x v="7"/>
    <x v="92"/>
    <s v="NO SUB RETAILER"/>
    <s v="PAID"/>
    <s v="DIRECT"/>
    <s v="DEALER"/>
    <m/>
    <m/>
    <m/>
    <m/>
    <m/>
    <m/>
    <d v="2024-12-06T00:00:00"/>
    <n v="0"/>
    <s v="0-7 DAYS"/>
    <n v="5980.24"/>
    <n v="5980.24"/>
    <m/>
    <m/>
  </r>
  <r>
    <n v="479"/>
    <n v="2024"/>
    <s v="DEC"/>
    <d v="2024-12-07T00:00:00"/>
    <s v="BAJAJ ALLIANZ"/>
    <s v="HEUTE AND MORGEN INSURANCE"/>
    <n v="88428040"/>
    <s v="TW"/>
    <s v="PACKAGE"/>
    <s v="PETROL"/>
    <s v="NEW"/>
    <s v="NO"/>
    <s v="DHARAMDAS KUSHWAHA"/>
    <s v="NA"/>
    <s v="LALITPUR"/>
    <s v="NEW"/>
    <s v="HERO MOTOCORP"/>
    <s v="HF DELUX"/>
    <n v="100"/>
    <s v="BIKE"/>
    <n v="2024"/>
    <s v="HA11EBR9E16819"/>
    <s v="MBLHAC046R9G50807"/>
    <s v="OG-25-1316-1826-00018877"/>
    <s v="NO"/>
    <n v="56333"/>
    <n v="0"/>
    <d v="2024-12-07T00:00:00"/>
    <d v="2029-12-06T00:00:00"/>
    <d v="2029-12-06T00:00:00"/>
    <n v="0"/>
    <n v="283"/>
    <n v="3931"/>
    <n v="4214"/>
    <n v="4972.5200000000004"/>
    <s v="NET"/>
    <m/>
    <m/>
    <m/>
    <m/>
    <n v="0"/>
    <m/>
    <n v="0"/>
    <m/>
    <m/>
    <m/>
    <s v="CST LINK"/>
    <s v="CST LINK"/>
    <s v="CST LINK"/>
    <x v="6"/>
    <x v="18"/>
    <x v="91"/>
    <s v="NO SUB RETAILER"/>
    <s v="PAID"/>
    <s v="DIRECT"/>
    <s v="DEALER"/>
    <m/>
    <m/>
    <m/>
    <m/>
    <m/>
    <m/>
    <d v="2024-12-07T00:00:00"/>
    <n v="0"/>
    <s v="0-7 DAYS"/>
    <n v="4972.5200000000004"/>
    <n v="4972.5200000000004"/>
    <m/>
    <m/>
  </r>
  <r>
    <n v="480"/>
    <n v="2024"/>
    <s v="DEC"/>
    <d v="2024-12-07T00:00:00"/>
    <s v="BAJAJ ALLIANZ"/>
    <s v="HEUTE AND MORGEN INSURANCE"/>
    <n v="88428064"/>
    <s v="TW"/>
    <s v="PACKAGE"/>
    <s v="PETROL"/>
    <s v="NEW"/>
    <s v="NO"/>
    <s v="PRABHAKAR"/>
    <s v="NA"/>
    <s v="BARABANKI"/>
    <s v="NEW"/>
    <s v="HONDA"/>
    <s v="SP125"/>
    <n v="124"/>
    <s v="BIKE"/>
    <n v="2024"/>
    <s v="JC94ED2056689"/>
    <s v="ME4JC942JRD172021"/>
    <s v="OG-25-1316-1826-00018882"/>
    <s v="NO"/>
    <n v="86729"/>
    <n v="0"/>
    <d v="2024-12-07T00:00:00"/>
    <d v="2029-12-06T00:00:00"/>
    <d v="2029-12-06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7T00:00:00"/>
    <n v="0"/>
    <s v="0-7 DAYS"/>
    <n v="6269.34"/>
    <n v="6269.34"/>
    <m/>
    <m/>
  </r>
  <r>
    <n v="481"/>
    <n v="2024"/>
    <s v="DEC"/>
    <d v="2024-12-07T00:00:00"/>
    <s v="BAJAJ ALLIANZ"/>
    <s v="HEUTE AND MORGEN INSURANCE"/>
    <n v="88428064"/>
    <s v="TW"/>
    <s v="PACKAGE"/>
    <s v="PETROL"/>
    <s v="NEW"/>
    <s v="NO"/>
    <s v="MR KAMLESH"/>
    <s v="NA"/>
    <s v="BARABANKI"/>
    <s v="NEW"/>
    <s v="HONDA"/>
    <s v="SP125"/>
    <n v="124"/>
    <s v="BIKE"/>
    <n v="2024"/>
    <s v="JC94EG2251914"/>
    <s v="ME4JC942KRG587974"/>
    <s v="OG-25-1316-1826-00018902"/>
    <s v="NO"/>
    <n v="86729"/>
    <n v="0"/>
    <d v="2024-12-07T00:00:00"/>
    <d v="2029-12-06T00:00:00"/>
    <d v="2029-12-06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7T00:00:00"/>
    <n v="0"/>
    <s v="0-7 DAYS"/>
    <n v="6269.34"/>
    <n v="6269.34"/>
    <m/>
    <m/>
  </r>
  <r>
    <n v="482"/>
    <n v="2024"/>
    <s v="DEC"/>
    <d v="2024-12-08T00:00:00"/>
    <s v="BAJAJ ALLIANZ"/>
    <s v="HEUTE AND MORGEN INSURANCE"/>
    <n v="88428083"/>
    <s v="TW"/>
    <s v="PACKAGE"/>
    <s v="PETROL"/>
    <s v="NEW"/>
    <s v="NO"/>
    <s v="SURENDRA BAHADUR SINGH"/>
    <s v="NA"/>
    <s v="PRATAPGARH"/>
    <s v="NEW"/>
    <s v="HONDA"/>
    <s v="SP125"/>
    <n v="124"/>
    <s v="BIKE"/>
    <n v="2024"/>
    <s v="JC94EG0703083"/>
    <s v="ME4JC942ERG392259"/>
    <s v="OG-25-1316-1826-00018924"/>
    <s v="NO"/>
    <n v="90000"/>
    <n v="0"/>
    <d v="2024-12-08T00:00:00"/>
    <d v="2029-12-07T00:00:00"/>
    <d v="2029-12-07T00:00:00"/>
    <n v="0"/>
    <n v="722"/>
    <n v="3600"/>
    <n v="4322"/>
    <n v="5099.96"/>
    <s v="NET"/>
    <m/>
    <m/>
    <m/>
    <m/>
    <n v="0"/>
    <m/>
    <n v="0"/>
    <m/>
    <m/>
    <m/>
    <s v="CST LINK"/>
    <s v="CST LINK"/>
    <s v="CST LINK"/>
    <x v="0"/>
    <x v="7"/>
    <x v="90"/>
    <s v="NO SUB RETAILER"/>
    <s v="PAID"/>
    <s v="DIRECT"/>
    <s v="DEALER"/>
    <m/>
    <m/>
    <m/>
    <m/>
    <m/>
    <m/>
    <d v="2024-12-08T00:00:00"/>
    <n v="0"/>
    <s v="0-7 DAYS"/>
    <n v="5099.96"/>
    <n v="5099.96"/>
    <m/>
    <m/>
  </r>
  <r>
    <n v="483"/>
    <n v="2024"/>
    <s v="DEC"/>
    <d v="2024-12-08T00:00:00"/>
    <s v="BAJAJ ALLIANZ"/>
    <s v="HEUTE AND MORGEN INSURANCE"/>
    <n v="88428064"/>
    <s v="TW"/>
    <s v="PACKAGE"/>
    <s v="PETROL"/>
    <s v="NEW"/>
    <s v="NO"/>
    <s v="AMIT KUMAR"/>
    <s v="NA"/>
    <s v="LUCKNOW"/>
    <s v="NEW"/>
    <s v="HONDA"/>
    <s v="SP125"/>
    <n v="124"/>
    <s v="BIKE"/>
    <n v="2024"/>
    <s v="JC94ED2107578"/>
    <s v="ME4JC942LRD200183"/>
    <s v="OG-25-1316-1826-00018953"/>
    <s v="NO"/>
    <n v="86729"/>
    <n v="0"/>
    <d v="2024-12-08T00:00:00"/>
    <d v="2029-12-07T00:00:00"/>
    <d v="2029-12-07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8T00:00:00"/>
    <n v="0"/>
    <s v="0-7 DAYS"/>
    <n v="6269.34"/>
    <n v="6269.34"/>
    <m/>
    <m/>
  </r>
  <r>
    <n v="484"/>
    <n v="2024"/>
    <s v="DEC"/>
    <d v="2024-12-08T00:00:00"/>
    <s v="BAJAJ ALLIANZ"/>
    <s v="HEUTE AND MORGEN INSURANCE"/>
    <n v="88428064"/>
    <s v="TW"/>
    <s v="PACKAGE"/>
    <s v="PETROL"/>
    <s v="NEW"/>
    <s v="NO"/>
    <s v="ROSHNI NIGAM"/>
    <s v="NA"/>
    <s v="LUCKNOW"/>
    <s v="NEW"/>
    <s v="HONDA"/>
    <s v="SP125"/>
    <n v="124"/>
    <s v="BIKE"/>
    <n v="2024"/>
    <s v="JC94EG2252176"/>
    <s v="ME4JC943KRG062796"/>
    <s v="OG-25-1316-1826-00018954"/>
    <s v="NO"/>
    <n v="86729"/>
    <n v="0"/>
    <d v="2024-12-08T00:00:00"/>
    <d v="2029-12-07T00:00:00"/>
    <d v="2029-12-07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08T00:00:00"/>
    <n v="0"/>
    <s v="0-7 DAYS"/>
    <n v="6269.34"/>
    <n v="6269.34"/>
    <m/>
    <m/>
  </r>
  <r>
    <n v="485"/>
    <n v="2024"/>
    <s v="DEC"/>
    <d v="2024-12-09T00:00:00"/>
    <s v="LIBERTY GENERAL"/>
    <s v="HEUTE AND MORGEN INSURANCE"/>
    <s v="IMD1115515"/>
    <s v="TW"/>
    <s v="TP ONLY"/>
    <s v="PETROL"/>
    <s v="ROLL OVER"/>
    <s v="NO"/>
    <s v="SIMA VISHWAKARMA"/>
    <n v="9161333309"/>
    <s v="VARANASI"/>
    <s v="UP65CP2137"/>
    <s v="HERO MOTO CORP"/>
    <s v="SUPER SPLENDOR"/>
    <n v="125"/>
    <s v="BIKE"/>
    <n v="2017"/>
    <s v="JA05ECH9A03469"/>
    <s v="MBLJA05EWH9A03159"/>
    <s v="201620070524700087100000"/>
    <s v="NO"/>
    <s v="NO IDV"/>
    <n v="0"/>
    <d v="2024-12-08T00:00:00"/>
    <d v="2025-12-07T00:00:00"/>
    <d v="2025-12-07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3"/>
    <x v="9"/>
    <x v="93"/>
    <s v="NO SUB RETAILER"/>
    <s v="PAID"/>
    <s v="DIRECT"/>
    <s v="AGENT"/>
    <m/>
    <m/>
    <m/>
    <m/>
    <m/>
    <m/>
    <d v="2024-12-09T00:00:00"/>
    <n v="0"/>
    <s v="0-7 DAYS"/>
    <n v="842.52"/>
    <n v="842.52"/>
    <m/>
    <m/>
  </r>
  <r>
    <n v="486"/>
    <n v="2024"/>
    <s v="DEC"/>
    <d v="2024-12-09T00:00:00"/>
    <s v="LIBERTY GENERAL"/>
    <s v="HEUTE AND MORGEN INSURANCE"/>
    <s v="IMD1115515"/>
    <s v="PVT CAR"/>
    <s v="TP ONLY"/>
    <s v="PETROL"/>
    <s v="ROLL OVER"/>
    <s v="NO"/>
    <s v="MR AMIT KUMAR"/>
    <n v="7042009887"/>
    <s v="VARANASI"/>
    <s v="UP65DS4905"/>
    <s v="HYUNDAI"/>
    <s v="GRAND I10 NIOS SPORTZ 1.2 KAPPA VTVT"/>
    <n v="197"/>
    <s v="HATCHBACK"/>
    <n v="2019"/>
    <s v="G4LAKM404356"/>
    <s v="MALB351CLKM016287"/>
    <s v="2015-200705-24-7000886-00-000"/>
    <s v="NO"/>
    <s v="NO IDV"/>
    <n v="0"/>
    <d v="2024-12-08T00:00:00"/>
    <d v="2025-12-07T00:00:00"/>
    <d v="2025-12-07T00:00:00"/>
    <n v="0"/>
    <n v="0"/>
    <n v="3791"/>
    <n v="3791"/>
    <n v="4473.38"/>
    <s v="NET"/>
    <m/>
    <m/>
    <m/>
    <m/>
    <n v="0"/>
    <m/>
    <n v="0"/>
    <m/>
    <m/>
    <m/>
    <s v="CST LINK"/>
    <s v="CST LINK"/>
    <s v="CST LINK"/>
    <x v="3"/>
    <x v="9"/>
    <x v="70"/>
    <s v="NO SUB RETAILER"/>
    <s v="PAID"/>
    <s v="DIRECT"/>
    <s v="AGENT"/>
    <m/>
    <m/>
    <m/>
    <m/>
    <m/>
    <m/>
    <d v="2024-12-09T00:00:00"/>
    <n v="0"/>
    <s v="0-7 DAYS"/>
    <n v="4473.38"/>
    <n v="4473.38"/>
    <m/>
    <m/>
  </r>
  <r>
    <n v="487"/>
    <n v="2024"/>
    <s v="DEC"/>
    <d v="2024-12-09T00:00:00"/>
    <s v="LIBERTY GENERAL"/>
    <s v="HEUTE AND MORGEN INSURANCE"/>
    <s v="IMD1115515"/>
    <s v="TW"/>
    <s v="PACKAGE"/>
    <s v="PETROL"/>
    <s v="ROLL OVER"/>
    <s v="NO"/>
    <s v="MR ANIRUDDHA KRISHNA GHANEKAR"/>
    <n v="6394364698"/>
    <s v="VARANASI"/>
    <s v="UP65CX3625"/>
    <s v="HONDA"/>
    <s v="ACTIVA"/>
    <n v="109"/>
    <s v="SCOOTER"/>
    <n v="2017"/>
    <s v="JF50ET5838030"/>
    <s v="ME4JF507LHT838240"/>
    <s v="2012-200705-24-7000889-00-000"/>
    <s v="NO"/>
    <n v="26682"/>
    <n v="0.5"/>
    <d v="2024-12-07T00:00:00"/>
    <d v="2025-12-06T00:00:00"/>
    <d v="2025-12-06T00:00:00"/>
    <n v="0"/>
    <n v="129"/>
    <n v="1089"/>
    <n v="1218"/>
    <n v="1437.24"/>
    <s v="NET"/>
    <m/>
    <m/>
    <m/>
    <m/>
    <n v="0"/>
    <m/>
    <n v="0"/>
    <m/>
    <m/>
    <m/>
    <s v="CST LINK"/>
    <s v="CST LINK"/>
    <s v="CST LINK"/>
    <x v="3"/>
    <x v="9"/>
    <x v="70"/>
    <s v="NO SUB RETAILER"/>
    <s v="PAID"/>
    <s v="DIRECT"/>
    <s v="AGENT"/>
    <m/>
    <m/>
    <m/>
    <m/>
    <m/>
    <m/>
    <d v="2024-12-09T00:00:00"/>
    <n v="0"/>
    <s v="0-7 DAYS"/>
    <n v="1437.24"/>
    <n v="1437.24"/>
    <m/>
    <m/>
  </r>
  <r>
    <n v="488"/>
    <n v="2024"/>
    <s v="DEC"/>
    <d v="2024-12-09T00:00:00"/>
    <s v="GO DIGIT"/>
    <s v="HEUTE AND MORGEN INSURANCE"/>
    <n v="1075248"/>
    <s v="PVT CAR"/>
    <s v="TP ONLY"/>
    <s v="DIESEL"/>
    <s v="ROLL OVER"/>
    <s v="NO"/>
    <s v="VINOD KUMAR MAURYA"/>
    <s v="NA"/>
    <s v="VARANASI"/>
    <s v="UP64AJ1317"/>
    <s v="TATA MOTOR"/>
    <s v="NEXON 1.5 XZ"/>
    <n v="1497"/>
    <s v="SUV"/>
    <n v="2019"/>
    <s v="15CRAIL01NRYW4452610854"/>
    <s v="MAT627162JLP50881"/>
    <s v="D177335385"/>
    <s v="NO"/>
    <s v="NO IDV"/>
    <n v="0"/>
    <d v="2024-12-07T00:00:00"/>
    <d v="2025-12-06T00:00:00"/>
    <d v="2025-12-06T00:00:00"/>
    <n v="0"/>
    <n v="0"/>
    <n v="3796"/>
    <n v="3796"/>
    <n v="4479.28"/>
    <s v="NET"/>
    <m/>
    <m/>
    <m/>
    <m/>
    <n v="0"/>
    <m/>
    <n v="0"/>
    <m/>
    <m/>
    <m/>
    <s v="CST LINK"/>
    <s v="CST LINK"/>
    <s v="CST LINK"/>
    <x v="3"/>
    <x v="9"/>
    <x v="70"/>
    <s v="NO SUB RETAILER"/>
    <s v="PAID"/>
    <s v="DIRECT"/>
    <s v="AGENT"/>
    <m/>
    <m/>
    <m/>
    <m/>
    <m/>
    <m/>
    <d v="2024-12-09T00:00:00"/>
    <n v="0"/>
    <s v="0-7 DAYS"/>
    <n v="4479.28"/>
    <n v="4479.28"/>
    <m/>
    <m/>
  </r>
  <r>
    <n v="489"/>
    <n v="2024"/>
    <s v="DEC"/>
    <d v="2024-12-09T00:00:00"/>
    <s v="ICICI LOMBARD"/>
    <s v="HEUTE AND MORGEN INSURANCE"/>
    <s v="DB81920"/>
    <s v="PVT CAR"/>
    <s v="PACKAGE(OD)"/>
    <s v="DIESEL"/>
    <s v="ROLL OVER"/>
    <s v="NO"/>
    <s v="BRIJESH KUMAR"/>
    <s v="NA"/>
    <s v="VARANASI"/>
    <s v="UP65EQ9780"/>
    <s v="MAHINDRA &amp; MAHINDRA"/>
    <s v="BOLERO NEO N4"/>
    <n v="1493"/>
    <s v="SUV"/>
    <n v="2022"/>
    <s v="XZN6K78414"/>
    <s v="MA1NA2XZXN6K89115"/>
    <s v="3001/O/371374077/00/000"/>
    <s v="NO"/>
    <n v="795680"/>
    <n v="0.25"/>
    <d v="2024-12-09T00:00:00"/>
    <d v="2025-12-08T00:00:00"/>
    <d v="2025-12-08T00:00:00"/>
    <n v="0"/>
    <n v="2857"/>
    <n v="0"/>
    <n v="2857"/>
    <n v="3371.26"/>
    <s v="OD"/>
    <m/>
    <m/>
    <m/>
    <m/>
    <n v="0"/>
    <m/>
    <n v="0"/>
    <m/>
    <m/>
    <m/>
    <s v="CST LINK"/>
    <s v="CST LINK"/>
    <s v="CST LINK"/>
    <x v="3"/>
    <x v="9"/>
    <x v="18"/>
    <s v="NO SUB RETAILER"/>
    <s v="PAID"/>
    <s v="DIRECT"/>
    <s v="AGENT"/>
    <m/>
    <m/>
    <m/>
    <m/>
    <m/>
    <m/>
    <d v="2024-12-09T00:00:00"/>
    <n v="0"/>
    <s v="0-7 DAYS"/>
    <n v="3371.26"/>
    <n v="3371.26"/>
    <m/>
    <m/>
  </r>
  <r>
    <n v="490"/>
    <n v="2024"/>
    <s v="DEC"/>
    <d v="2024-12-09T00:00:00"/>
    <s v="LIBERTY GENERAL"/>
    <s v="HEUTE AND MORGEN INSURANCE"/>
    <s v="IMD1115515"/>
    <s v="TW"/>
    <s v="TP ONLY"/>
    <s v="PETROL"/>
    <s v="ROLL OVER"/>
    <s v="NO"/>
    <s v="MR SUDHIR JAIN"/>
    <n v="9335359020"/>
    <s v="VARANASI"/>
    <s v="UP65AV1491"/>
    <s v="BAJAJ"/>
    <s v="DISCOVER 100"/>
    <n v="100"/>
    <s v="BIKE"/>
    <n v="2010"/>
    <s v="JBUBTB26716"/>
    <s v="MD2DSPAZZTPB41121"/>
    <s v="2016-200705-24-7000865-00-000"/>
    <s v="NO"/>
    <s v="NO IDV"/>
    <n v="0"/>
    <d v="2024-12-06T00:00:00"/>
    <d v="2025-12-05T00:00:00"/>
    <d v="2025-12-05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3"/>
    <x v="9"/>
    <x v="94"/>
    <s v="NO SUB RETAILER"/>
    <s v="PAID"/>
    <s v="DIRECT"/>
    <s v="AGENT"/>
    <m/>
    <m/>
    <m/>
    <m/>
    <m/>
    <m/>
    <d v="2024-12-09T00:00:00"/>
    <n v="0"/>
    <s v="0-7 DAYS"/>
    <n v="842.52"/>
    <n v="842.52"/>
    <m/>
    <m/>
  </r>
  <r>
    <n v="491"/>
    <n v="2024"/>
    <s v="DEC"/>
    <d v="2024-12-09T00:00:00"/>
    <s v="ICICI LOMBARD"/>
    <s v="HEUTE AND MORGEN INSURANCE"/>
    <s v="DB81920"/>
    <s v="PCV(3W)"/>
    <s v="PACKAGE"/>
    <s v="ELECTRIC"/>
    <s v="NEW"/>
    <s v="NO"/>
    <s v="PREETI"/>
    <s v="NA"/>
    <s v="LUCKNOW"/>
    <s v="NEW"/>
    <s v="BAJAJ AUTO LTD"/>
    <s v="RE E TEC 9.0"/>
    <n v="0"/>
    <s v="PCV"/>
    <n v="2024"/>
    <s v="E30WRH49436"/>
    <s v="MD2B94304RWH66662"/>
    <s v="3004/371057316/00/000"/>
    <s v="NO"/>
    <n v="312375"/>
    <n v="0"/>
    <d v="2024-12-02T00:00:00"/>
    <d v="2025-12-01T00:00:00"/>
    <d v="2025-12-01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9T00:00:00"/>
    <n v="0"/>
    <s v="0-7 DAYS"/>
    <n v="4930.7400000000007"/>
    <n v="8432.2800000000007"/>
    <s v="CNP"/>
    <m/>
  </r>
  <r>
    <n v="492"/>
    <n v="2024"/>
    <s v="DEC"/>
    <d v="2024-12-09T00:00:00"/>
    <s v="ICICI LOMBARD"/>
    <s v="HEUTE AND MORGEN INSURANCE"/>
    <s v="DB81920"/>
    <s v="PCV(3W)"/>
    <s v="PACKAGE"/>
    <s v="ELECTRIC"/>
    <s v="NEW"/>
    <s v="NO"/>
    <s v="MR MINTU KUMAR SINGH"/>
    <s v="NA"/>
    <s v="LUCKNOW"/>
    <s v="NEW"/>
    <s v="BAJAJ AUTO LTD"/>
    <s v="RE E TEC 9.0"/>
    <n v="0"/>
    <s v="PCV"/>
    <n v="2024"/>
    <s v="E30WRH49742"/>
    <s v="MD2B94302RWH66661"/>
    <s v="3004/371395512/00/000"/>
    <s v="NO"/>
    <n v="312375"/>
    <n v="0"/>
    <d v="2024-12-06T00:00:00"/>
    <d v="2025-12-05T00:00:00"/>
    <d v="2025-12-05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9T00:00:00"/>
    <n v="0"/>
    <s v="0-7 DAYS"/>
    <n v="4930.7400000000007"/>
    <n v="8432.2800000000007"/>
    <s v="CNP"/>
    <m/>
  </r>
  <r>
    <n v="493"/>
    <n v="2024"/>
    <s v="DEC"/>
    <d v="2024-12-09T00:00:00"/>
    <s v="ICICI LOMBARD"/>
    <s v="HEUTE AND MORGEN INSURANCE"/>
    <s v="DB81920"/>
    <s v="PCV(3W)"/>
    <s v="PACKAGE"/>
    <s v="ELECTRIC"/>
    <s v="NEW"/>
    <s v="NO"/>
    <s v="PRIYANKA"/>
    <s v="NA"/>
    <s v="LUCKNOW"/>
    <s v="NEW"/>
    <s v="BAJAJ AUTO LTD"/>
    <s v="RE E TEC 9.0"/>
    <n v="0"/>
    <s v="PCV"/>
    <n v="2024"/>
    <s v="E30WRH49444"/>
    <s v="MD2B94300RWH66660"/>
    <s v="3004/371532680/00/000"/>
    <s v="NO"/>
    <n v="312375"/>
    <n v="0"/>
    <d v="2024-12-09T00:00:00"/>
    <d v="2025-12-08T00:00:00"/>
    <d v="2025-12-08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9T00:00:00"/>
    <n v="0"/>
    <s v="0-7 DAYS"/>
    <n v="4930.7400000000007"/>
    <n v="8432.2800000000007"/>
    <s v="CNP"/>
    <m/>
  </r>
  <r>
    <n v="494"/>
    <n v="2024"/>
    <s v="DEC"/>
    <d v="2024-12-09T00:00:00"/>
    <s v="ASSURE"/>
    <s v="NA"/>
    <s v="NAN000003170"/>
    <s v="RSA"/>
    <s v="PACKAGE"/>
    <s v="NA"/>
    <s v="NEW"/>
    <s v="NO"/>
    <s v="PREETI"/>
    <s v="NA"/>
    <s v="LUCKNOW"/>
    <s v="NA"/>
    <s v="NA"/>
    <s v="NA"/>
    <s v="NA"/>
    <s v="NA"/>
    <s v="NA"/>
    <s v="NA"/>
    <s v="NA"/>
    <s v="ABS021223285"/>
    <s v="NO"/>
    <s v="NO IDV"/>
    <n v="0"/>
    <d v="2024-12-02T00:00:00"/>
    <d v="2025-12-01T00:00:00"/>
    <d v="2025-12-01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9T00:00:00"/>
    <n v="0"/>
    <s v="0-7 DAYS"/>
    <n v="517.99819999999954"/>
    <n v="3149.9981999999995"/>
    <s v="CNP"/>
    <m/>
  </r>
  <r>
    <n v="495"/>
    <n v="2024"/>
    <s v="DEC"/>
    <d v="2024-12-09T00:00:00"/>
    <s v="ASSURE"/>
    <s v="NA"/>
    <s v="NAN000003170"/>
    <s v="RSA"/>
    <s v="PACKAGE"/>
    <s v="NA"/>
    <s v="NEW"/>
    <s v="NO"/>
    <s v="MR MINTU KUMAR SINGH"/>
    <s v="NA"/>
    <s v="LUCKNOW"/>
    <s v="NA"/>
    <s v="NA"/>
    <s v="NA"/>
    <s v="NA"/>
    <s v="NA"/>
    <s v="NA"/>
    <s v="NA"/>
    <s v="NA"/>
    <s v="PENDING"/>
    <s v="NO"/>
    <s v="NO IDV"/>
    <n v="0"/>
    <d v="2024-12-06T00:00:00"/>
    <d v="2025-12-05T00:00:00"/>
    <d v="2025-12-05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9T00:00:00"/>
    <n v="0"/>
    <s v="0-7 DAYS"/>
    <n v="517.99819999999954"/>
    <n v="3149.9981999999995"/>
    <s v="CNP"/>
    <m/>
  </r>
  <r>
    <n v="496"/>
    <n v="2024"/>
    <s v="DEC"/>
    <d v="2024-12-09T00:00:00"/>
    <s v="ASSURE"/>
    <s v="NA"/>
    <s v="NAN000003170"/>
    <s v="RSA"/>
    <s v="PACKAGE"/>
    <s v="NA"/>
    <s v="NEW"/>
    <s v="NO"/>
    <s v="PRIYANKA"/>
    <s v="NA"/>
    <s v="LUCKNOW"/>
    <s v="NA"/>
    <s v="NA"/>
    <s v="NA"/>
    <s v="NA"/>
    <s v="NA"/>
    <s v="NA"/>
    <s v="NA"/>
    <s v="NA"/>
    <s v="ABS091223575"/>
    <s v="NO"/>
    <s v="NO IDV"/>
    <n v="0"/>
    <d v="2024-12-09T00:00:00"/>
    <d v="2025-12-08T00:00:00"/>
    <d v="2025-12-08T00:00:00"/>
    <n v="0"/>
    <n v="2669.49"/>
    <n v="0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09T00:00:00"/>
    <n v="0"/>
    <s v="0-7 DAYS"/>
    <n v="517.99819999999954"/>
    <n v="3149.9981999999995"/>
    <s v="CNP"/>
    <m/>
  </r>
  <r>
    <n v="497"/>
    <n v="2024"/>
    <s v="DEC"/>
    <d v="2024-12-09T00:00:00"/>
    <s v="ICICI LOMBARD"/>
    <s v="HEUTE AND MORGEN INSURANCE"/>
    <s v="DB81920"/>
    <s v="PCV(3W)"/>
    <s v="PACKAGE"/>
    <s v="ELECTRIC"/>
    <s v="NEW"/>
    <s v="NO"/>
    <s v="DILIP KUMAR"/>
    <s v="NA"/>
    <s v="AMBEDKAR NAGAR"/>
    <s v="NEW"/>
    <s v="PIAGGIO"/>
    <s v="APE E CITY FX MAX"/>
    <n v="0"/>
    <s v="PCV"/>
    <n v="2024"/>
    <s v="2408S009520"/>
    <s v="MBX0009TF3H442003"/>
    <s v="3004/371581568/00/000"/>
    <s v="NO"/>
    <n v="359860"/>
    <n v="0"/>
    <d v="2024-12-09T00:00:00"/>
    <d v="2025-12-08T00:00:00"/>
    <d v="2025-12-08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CUT AND PAID"/>
    <s v="NEHA"/>
    <s v="DEALER"/>
    <m/>
    <m/>
    <m/>
    <m/>
    <s v="OCT MONTH CHEQUE BOUNCE CASES"/>
    <m/>
    <d v="2024-12-09T00:00:00"/>
    <n v="0"/>
    <s v="0-7 DAYS"/>
    <n v="8310.74"/>
    <n v="8310.74"/>
    <m/>
    <m/>
  </r>
  <r>
    <n v="498"/>
    <n v="2024"/>
    <s v="DEC"/>
    <d v="2024-12-09T00:00:00"/>
    <s v="ICICI LOMBARD"/>
    <s v="HEUTE AND MORGEN INSURANCE"/>
    <s v="DB81920"/>
    <s v="PCV(3W)"/>
    <s v="PACKAGE"/>
    <s v="ELECTRIC"/>
    <s v="NEW"/>
    <s v="NO"/>
    <s v="SAIF ALL"/>
    <s v="NA"/>
    <s v="FAIZABAD"/>
    <s v="NEW"/>
    <s v="PIAGGIO"/>
    <s v="APE E CITY FX MAX"/>
    <n v="0"/>
    <s v="PCV"/>
    <n v="2024"/>
    <s v="2408S010842"/>
    <s v="MBX0009TF3H443355"/>
    <s v="3004/371579657/00/000"/>
    <s v="NO"/>
    <n v="359860"/>
    <n v="0"/>
    <d v="2024-12-09T00:00:00"/>
    <d v="2025-12-08T00:00:00"/>
    <d v="2025-12-08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CUT AND PAID"/>
    <s v="NEHA"/>
    <s v="DEALER"/>
    <m/>
    <m/>
    <m/>
    <m/>
    <s v="OCT MONTH CHEQUE BOUNCE CASES"/>
    <m/>
    <d v="2024-12-09T00:00:00"/>
    <n v="0"/>
    <s v="0-7 DAYS"/>
    <n v="8310.74"/>
    <n v="8310.74"/>
    <m/>
    <m/>
  </r>
  <r>
    <n v="499"/>
    <n v="2024"/>
    <s v="DEC"/>
    <d v="2024-12-09T00:00:00"/>
    <s v="ICICI LOMBARD"/>
    <s v="HEUTE AND MORGEN INSURANCE"/>
    <s v="DB81920"/>
    <s v="PCV(3W)"/>
    <s v="PACKAGE"/>
    <s v="ELECTRIC"/>
    <s v="NEW"/>
    <s v="NO"/>
    <s v="DHARMENDRA KUMAR"/>
    <s v="NA"/>
    <s v="FAIZABAD"/>
    <s v="NEW"/>
    <s v="PIAGGIO"/>
    <s v="APE E CITY FX MAX"/>
    <n v="0"/>
    <s v="PCV"/>
    <n v="2024"/>
    <s v="2407S007991"/>
    <s v="MBX0009TF3H441532"/>
    <s v="3004/371582976/00/000"/>
    <s v="NO"/>
    <n v="359860"/>
    <n v="0"/>
    <d v="2024-12-09T00:00:00"/>
    <d v="2025-12-08T00:00:00"/>
    <d v="2025-12-08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CUT AND PAID"/>
    <s v="HIMANSHU"/>
    <s v="DEALER"/>
    <m/>
    <m/>
    <m/>
    <m/>
    <s v="OCT MONTH CHEQUE BOUNCE CASES"/>
    <m/>
    <d v="2024-12-09T00:00:00"/>
    <n v="0"/>
    <s v="0-7 DAYS"/>
    <n v="8310.74"/>
    <n v="8310.74"/>
    <m/>
    <m/>
  </r>
  <r>
    <n v="500"/>
    <n v="2024"/>
    <s v="DEC"/>
    <d v="2024-12-09T00:00:00"/>
    <s v="ICICI LOMBARD"/>
    <s v="HEUTE AND MORGEN INSURANCE"/>
    <s v="DB81920"/>
    <s v="PCV(3W)"/>
    <s v="PACKAGE"/>
    <s v="ELECTRIC"/>
    <s v="NEW"/>
    <s v="NO"/>
    <s v="MR RAJNEESH MISRA"/>
    <s v="NA"/>
    <s v="FAIZABAD"/>
    <s v="NEW"/>
    <s v="PIAGGIO"/>
    <s v="APE E CITY FX MAX"/>
    <n v="0"/>
    <s v="PCV"/>
    <n v="2024"/>
    <s v="2409S014488"/>
    <s v="MBX0009TF3K457635"/>
    <s v="3004/371581979/00/000"/>
    <s v="NO"/>
    <n v="359860"/>
    <n v="0"/>
    <d v="2024-12-09T00:00:00"/>
    <d v="2025-12-08T00:00:00"/>
    <d v="2025-12-08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CUT AND PAID"/>
    <s v="HIMANSHU"/>
    <s v="DEALER"/>
    <m/>
    <m/>
    <m/>
    <m/>
    <s v="OCT MONTH CHEQUE BOUNCE CASES"/>
    <m/>
    <d v="2024-12-09T00:00:00"/>
    <n v="0"/>
    <s v="0-7 DAYS"/>
    <n v="8310.74"/>
    <n v="8310.74"/>
    <m/>
    <m/>
  </r>
  <r>
    <n v="501"/>
    <n v="2024"/>
    <s v="DEC"/>
    <d v="2024-12-09T00:00:00"/>
    <s v="ICICI LOMBARD"/>
    <s v="HEUTE AND MORGEN INSURANCE"/>
    <s v="DB81920"/>
    <s v="PCV(3W)"/>
    <s v="PACKAGE"/>
    <s v="ELECTRIC"/>
    <s v="NEW"/>
    <s v="NO"/>
    <s v="IRFAN ALI"/>
    <s v="NA"/>
    <s v="FAIZABAD"/>
    <s v="NEW"/>
    <s v="PIAGGIO"/>
    <s v="APE E CITY FX MAX"/>
    <n v="0"/>
    <s v="PCV"/>
    <n v="2024"/>
    <s v="2408S012226"/>
    <s v="MBX0009TF3J451649"/>
    <s v="3004/371581127/00/000"/>
    <s v="NO"/>
    <n v="359860"/>
    <n v="0"/>
    <d v="2024-12-09T00:00:00"/>
    <d v="2025-12-08T00:00:00"/>
    <d v="2025-12-08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CUT AND PAID"/>
    <s v="HIMANSHU"/>
    <s v="DEALER"/>
    <m/>
    <m/>
    <m/>
    <m/>
    <s v="OCT MONTH CHEQUE BOUNCE CASES"/>
    <m/>
    <d v="2024-12-09T00:00:00"/>
    <n v="0"/>
    <s v="0-7 DAYS"/>
    <n v="8310.74"/>
    <n v="8310.74"/>
    <m/>
    <m/>
  </r>
  <r>
    <n v="502"/>
    <n v="2024"/>
    <s v="DEC"/>
    <d v="2024-12-09T00:00:00"/>
    <s v="ICICI LOMBARD"/>
    <s v="HEUTE AND MORGEN INSURANCE"/>
    <s v="DB81920"/>
    <s v="PCV(3W)"/>
    <s v="PACKAGE"/>
    <s v="ELECTRIC"/>
    <s v="NEW"/>
    <s v="NO"/>
    <s v="DURGA PRASAD"/>
    <s v="NA"/>
    <s v="FAIZABAD"/>
    <s v="NEW"/>
    <s v="PIAGGIO"/>
    <s v="APE E CITY FX MAX"/>
    <n v="0"/>
    <s v="PCV"/>
    <n v="2024"/>
    <s v="2408S010830"/>
    <s v="MBX0009TF3H441126"/>
    <s v="3004/371579829/00/000"/>
    <s v="NO"/>
    <n v="359860"/>
    <n v="0"/>
    <d v="2024-12-09T00:00:00"/>
    <d v="2025-12-08T00:00:00"/>
    <d v="2025-12-08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CUT AND PAID"/>
    <s v="HIMANSHU"/>
    <s v="DEALER"/>
    <m/>
    <m/>
    <m/>
    <m/>
    <s v="OCT MONTH CHEQUE BOUNCE CASES"/>
    <m/>
    <d v="2024-12-09T00:00:00"/>
    <n v="0"/>
    <s v="0-7 DAYS"/>
    <n v="8310.74"/>
    <n v="8310.74"/>
    <m/>
    <m/>
  </r>
  <r>
    <n v="503"/>
    <n v="2024"/>
    <s v="DEC"/>
    <d v="2024-12-09T00:00:00"/>
    <s v="ICICI LOMBARD"/>
    <s v="HEUTE AND MORGEN INSURANCE"/>
    <s v="DB81920"/>
    <s v="PCV(3W)"/>
    <s v="PACKAGE"/>
    <s v="ELECTRIC"/>
    <s v="NEW"/>
    <s v="NO"/>
    <s v="IKRAM KHAN"/>
    <s v="NA"/>
    <s v="FAIZABAD"/>
    <s v="NEW"/>
    <s v="PIAGGIO"/>
    <s v="APE E CITY FX MAX"/>
    <n v="0"/>
    <s v="PCV"/>
    <n v="2024"/>
    <s v="2409S014493"/>
    <s v="MBX0009TF3K457605"/>
    <s v="3004/371578362/00/000"/>
    <s v="NO"/>
    <n v="359860"/>
    <n v="0"/>
    <d v="2024-12-09T00:00:00"/>
    <d v="2025-12-08T00:00:00"/>
    <d v="2025-12-08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CUT AND PAID"/>
    <s v="HIMANSHU"/>
    <s v="DEALER"/>
    <m/>
    <m/>
    <m/>
    <m/>
    <s v="OCT MONTH CHEQUE BOUNCE CASES"/>
    <m/>
    <d v="2024-12-09T00:00:00"/>
    <n v="0"/>
    <s v="0-7 DAYS"/>
    <n v="8310.74"/>
    <n v="8310.74"/>
    <m/>
    <m/>
  </r>
  <r>
    <n v="504"/>
    <n v="2024"/>
    <s v="DEC"/>
    <d v="2024-12-09T00:00:00"/>
    <s v="ICICI LOMBARD"/>
    <s v="HEUTE AND MORGEN INSURANCE"/>
    <s v="DB81920"/>
    <s v="E-RICKSHAW"/>
    <s v="PACKAGE"/>
    <s v="ELECTRIC"/>
    <s v="NEW"/>
    <s v="NO"/>
    <s v="RAMOO"/>
    <s v="NA"/>
    <s v="BAHRAICH"/>
    <s v="NEW"/>
    <s v="MINI METRO"/>
    <s v="MINI METR0 E RICKSHAW"/>
    <n v="0"/>
    <s v="PCV"/>
    <n v="2024"/>
    <n v="20241119068"/>
    <s v="M3JMMMMX1M1L57032"/>
    <s v="3004/371568627/00/000"/>
    <s v="NO"/>
    <n v="153900"/>
    <n v="0"/>
    <d v="2024-12-09T00:00:00"/>
    <d v="2025-12-08T00:00:00"/>
    <d v="2025-12-08T00:00:00"/>
    <n v="0"/>
    <n v="582"/>
    <n v="4537"/>
    <n v="5119"/>
    <n v="6040.42"/>
    <s v="NET"/>
    <m/>
    <m/>
    <m/>
    <n v="0.48"/>
    <n v="2457.12"/>
    <m/>
    <n v="0"/>
    <m/>
    <m/>
    <m/>
    <s v="FLOAT"/>
    <s v="FLOAT"/>
    <s v="FLOAT"/>
    <x v="0"/>
    <x v="2"/>
    <x v="27"/>
    <s v="NO SUB RETAILER"/>
    <s v="CUT AND PAID"/>
    <s v="RITU"/>
    <s v="DEALER"/>
    <m/>
    <m/>
    <m/>
    <m/>
    <m/>
    <m/>
    <d v="2024-12-09T00:00:00"/>
    <n v="0"/>
    <s v="0-7 DAYS"/>
    <n v="3583.3"/>
    <n v="6040.42"/>
    <s v="CNP"/>
    <m/>
  </r>
  <r>
    <n v="505"/>
    <n v="2024"/>
    <s v="DEC"/>
    <d v="2024-12-09T00:00:00"/>
    <s v="UNITED INDIA"/>
    <s v="HEUTE AND MORGEN INSURANCE"/>
    <s v="BRC0001035"/>
    <s v="TRACTOR"/>
    <s v="TP ONLY"/>
    <s v="DIESEL"/>
    <s v="ROLL OVER"/>
    <s v="NO"/>
    <s v="MR ANKUR SHUKLA"/>
    <n v="9415462534"/>
    <s v="LUCKNOW"/>
    <s v="UP30U1635"/>
    <s v="EICHER MOTOR"/>
    <s v="380 DI"/>
    <n v="0"/>
    <s v="AGRICULTURE"/>
    <n v="2012"/>
    <s v="S325D81614"/>
    <s v="919413163117"/>
    <s v="0802003124P114279738"/>
    <s v="NO"/>
    <s v="NO IDV"/>
    <n v="0"/>
    <d v="2024-12-10T00:00:00"/>
    <d v="2025-12-09T00:00:00"/>
    <d v="2025-12-09T00:00:00"/>
    <n v="0"/>
    <n v="0"/>
    <n v="7317"/>
    <n v="7317"/>
    <n v="8634.06"/>
    <s v="NET"/>
    <m/>
    <m/>
    <m/>
    <m/>
    <n v="0"/>
    <m/>
    <n v="0"/>
    <m/>
    <m/>
    <m/>
    <s v="ONLINE KOTAK"/>
    <s v="ONLINE KOTAK"/>
    <s v="ONLINE KOTAK"/>
    <x v="1"/>
    <x v="3"/>
    <x v="6"/>
    <s v="NO SUB RETAILER"/>
    <s v="PENDING"/>
    <s v="RITU"/>
    <s v="NA"/>
    <m/>
    <m/>
    <m/>
    <m/>
    <m/>
    <m/>
    <d v="2024-12-09T00:00:00"/>
    <n v="0"/>
    <s v="0-7 DAYS"/>
    <n v="8634.06"/>
    <n v="8634.06"/>
    <m/>
    <m/>
  </r>
  <r>
    <n v="506"/>
    <n v="2024"/>
    <s v="DEC"/>
    <d v="2024-12-09T00:00:00"/>
    <s v="GO DIGIT"/>
    <s v="HEUTE AND MORGEN INSURANCE"/>
    <n v="1075248"/>
    <s v="PVT CAR"/>
    <s v="TP ONLY"/>
    <s v="PETROL"/>
    <s v="ROLL OVER"/>
    <s v="NO"/>
    <s v="CAP VIKRAM SINGH"/>
    <s v="NA"/>
    <s v="MUMBAI"/>
    <s v="MH03Z8772"/>
    <s v="HYUNDAI"/>
    <s v="SANTRO XING XL"/>
    <n v="1086"/>
    <s v="HATCHBACK"/>
    <n v="2006"/>
    <n v="774752"/>
    <n v="813192"/>
    <s v="D177643696"/>
    <s v="NO"/>
    <s v="NO IDV"/>
    <n v="0"/>
    <d v="2024-12-31T00:00:00"/>
    <d v="2025-12-30T00:00:00"/>
    <d v="2025-12-30T00:00:00"/>
    <n v="0"/>
    <n v="0"/>
    <n v="3466"/>
    <n v="3466"/>
    <n v="4089.88"/>
    <s v="NET"/>
    <m/>
    <m/>
    <m/>
    <n v="0.19"/>
    <n v="658.54"/>
    <m/>
    <n v="0"/>
    <m/>
    <m/>
    <m/>
    <s v="ONLINE KOTAK"/>
    <s v="ONLINE KOTAK"/>
    <s v="ONLINE KOTAK"/>
    <x v="0"/>
    <x v="4"/>
    <x v="95"/>
    <s v="NO SUB RETAILER"/>
    <s v="CUT AND PAID"/>
    <s v="RITU"/>
    <s v="AGENT"/>
    <m/>
    <m/>
    <m/>
    <m/>
    <m/>
    <m/>
    <d v="2024-12-09T00:00:00"/>
    <n v="0"/>
    <s v="0-7 DAYS"/>
    <n v="3431.34"/>
    <n v="4089.88"/>
    <s v="CNP"/>
    <m/>
  </r>
  <r>
    <n v="507"/>
    <n v="2024"/>
    <s v="DEC"/>
    <d v="2024-12-09T00:00:00"/>
    <s v="GO DIGIT"/>
    <s v="HEUTE AND MORGEN INSURANCE"/>
    <n v="1075248"/>
    <s v="PVT CAR"/>
    <s v="TP ONLY"/>
    <s v="PETROL"/>
    <s v="ROLL OVER"/>
    <s v="NO"/>
    <s v="ASHA V SINGH"/>
    <s v="NA"/>
    <s v="MUMBAI"/>
    <s v="MH03BS8218"/>
    <s v="VOLKSWAGEN"/>
    <s v="POLO GT"/>
    <n v="1198"/>
    <s v="HATCHBACK"/>
    <n v="2015"/>
    <s v="CBZH99140"/>
    <s v="WVWM14607FT058644"/>
    <s v="D177642498"/>
    <s v="NO"/>
    <s v="NO IDV"/>
    <n v="0"/>
    <d v="2024-12-30T00:00:00"/>
    <d v="2025-12-29T00:00:00"/>
    <d v="2025-12-29T00:00:00"/>
    <n v="0"/>
    <n v="0"/>
    <n v="3466"/>
    <n v="3466"/>
    <n v="4089.88"/>
    <s v="NET"/>
    <m/>
    <m/>
    <m/>
    <n v="0.19"/>
    <n v="658.54"/>
    <m/>
    <n v="0"/>
    <m/>
    <m/>
    <m/>
    <s v="ONLINE KOTAK"/>
    <s v="ONLINE KOTAK"/>
    <s v="ONLINE KOTAK"/>
    <x v="0"/>
    <x v="4"/>
    <x v="95"/>
    <s v="NO SUB RETAILER"/>
    <s v="CUT AND PAID"/>
    <s v="RITU"/>
    <s v="AGENT"/>
    <m/>
    <m/>
    <m/>
    <m/>
    <m/>
    <m/>
    <d v="2024-12-09T00:00:00"/>
    <n v="0"/>
    <s v="0-7 DAYS"/>
    <n v="3431.34"/>
    <n v="4089.88"/>
    <s v="CNP"/>
    <m/>
  </r>
  <r>
    <n v="508"/>
    <n v="2024"/>
    <s v="DEC"/>
    <d v="2024-12-09T00:00:00"/>
    <s v="GO DIGIT"/>
    <s v="HEUTE AND MORGEN INSURANCE"/>
    <n v="1075248"/>
    <s v="TRACTOR"/>
    <s v="PACKAGE"/>
    <s v="DIESEL"/>
    <s v="NEW"/>
    <s v="NO"/>
    <s v="SUDAMA YADAV"/>
    <s v="NA"/>
    <s v="GOPALGANJ"/>
    <s v="NEW"/>
    <s v="SWARAJ"/>
    <s v="855 FE"/>
    <n v="0"/>
    <s v="AGRICULTURE"/>
    <n v="2024"/>
    <s v="EZ5003SGH35431"/>
    <s v="MBNBG55NXRCH99565"/>
    <s v="D177637243"/>
    <s v="NO"/>
    <n v="807500"/>
    <n v="0"/>
    <d v="2024-12-09T00:00:00"/>
    <d v="2025-12-08T00:00:00"/>
    <d v="2025-12-08T00:00:00"/>
    <n v="0"/>
    <n v="1658"/>
    <n v="7647"/>
    <n v="9305"/>
    <n v="10979.9"/>
    <s v="NET"/>
    <m/>
    <m/>
    <m/>
    <m/>
    <n v="0"/>
    <m/>
    <n v="0"/>
    <m/>
    <m/>
    <m/>
    <s v="CST LINK"/>
    <s v="CST LINK"/>
    <s v="CST LINK"/>
    <x v="0"/>
    <x v="11"/>
    <x v="96"/>
    <s v="NO SUB RETAILER"/>
    <s v="PAID"/>
    <s v="DIRECT"/>
    <s v="DEALER"/>
    <m/>
    <m/>
    <m/>
    <m/>
    <m/>
    <m/>
    <d v="2024-12-09T00:00:00"/>
    <n v="0"/>
    <s v="0-7 DAYS"/>
    <n v="10979.9"/>
    <n v="10979.9"/>
    <m/>
    <m/>
  </r>
  <r>
    <n v="509"/>
    <n v="2024"/>
    <s v="DEC"/>
    <d v="2024-12-09T00:00:00"/>
    <s v="NATIONAL INSURANCE"/>
    <s v="HEUTE AND MORGEN INSURANCE"/>
    <n v="450100"/>
    <s v="PCV"/>
    <s v="PACKAGE"/>
    <s v="CNG"/>
    <s v="NEW"/>
    <s v="NO"/>
    <s v="Mrs PAVITRA DEVI"/>
    <s v="NA"/>
    <s v="DEHRADUN"/>
    <s v="NEW"/>
    <s v="HYUNDAI"/>
    <s v="AURA 1.2 MT CNG SX"/>
    <n v="1197"/>
    <s v="CAB"/>
    <n v="2024"/>
    <s v="G4LARM066555"/>
    <s v="MALB241CLRM304580"/>
    <s v="45010031246360004782"/>
    <s v="NO"/>
    <n v="669065"/>
    <n v="0"/>
    <d v="2024-12-09T00:00:00"/>
    <d v="2025-12-08T00:00:00"/>
    <d v="2025-12-08T00:00:00"/>
    <n v="0"/>
    <n v="12517"/>
    <n v="12257"/>
    <n v="24774"/>
    <n v="29233.32"/>
    <s v="NET"/>
    <m/>
    <m/>
    <m/>
    <m/>
    <n v="0"/>
    <m/>
    <n v="0"/>
    <m/>
    <m/>
    <m/>
    <s v="CST LINK"/>
    <s v="CST LINK"/>
    <s v="CST LINK"/>
    <x v="4"/>
    <x v="10"/>
    <x v="24"/>
    <s v="NO SUB RETAILER"/>
    <s v="PAID"/>
    <s v="RITU"/>
    <s v="DEALER"/>
    <m/>
    <m/>
    <m/>
    <m/>
    <m/>
    <m/>
    <d v="2024-12-09T00:00:00"/>
    <n v="0"/>
    <s v="0-7 DAYS"/>
    <n v="29233.32"/>
    <n v="29233.32"/>
    <m/>
    <m/>
  </r>
  <r>
    <n v="510"/>
    <n v="2024"/>
    <s v="DEC"/>
    <d v="2024-12-09T00:00:00"/>
    <s v="GO DIGIT"/>
    <s v="HEUTE AND MORGEN INSURANCE"/>
    <n v="1075248"/>
    <s v="GCV"/>
    <s v="PACKAGE"/>
    <s v="DIESEL"/>
    <s v="ROLL OVER"/>
    <s v="NO"/>
    <s v="JITENDRA KUMAR SHARMA"/>
    <s v="NA"/>
    <s v="LUCKNOW"/>
    <s v="UP32QN0161"/>
    <s v="MARUTI SUZUKI"/>
    <s v="SUPER CARRY STD"/>
    <n v="1600"/>
    <s v="PIKUP"/>
    <n v="2021"/>
    <s v="G12BN1006564"/>
    <s v="MA3EZLF1T00214555"/>
    <s v="D177294364"/>
    <s v="NO"/>
    <n v="425699"/>
    <n v="0.35"/>
    <d v="2024-12-10T00:00:00"/>
    <d v="2025-12-09T00:00:00"/>
    <d v="2025-12-09T00:00:00"/>
    <n v="0"/>
    <n v="4508"/>
    <n v="16539"/>
    <n v="21047"/>
    <n v="23869"/>
    <s v="NET"/>
    <m/>
    <m/>
    <m/>
    <n v="0.43"/>
    <n v="9050.2099999999991"/>
    <m/>
    <n v="0"/>
    <m/>
    <m/>
    <m/>
    <s v="ONLINE KOTAK"/>
    <s v="ONLINE KOTAK"/>
    <s v="ONLINE KOTAK"/>
    <x v="0"/>
    <x v="1"/>
    <x v="39"/>
    <s v="NO SUB RETAILER"/>
    <s v="CUT AND PAID"/>
    <s v="HIMANSHU"/>
    <s v="AGENT"/>
    <m/>
    <m/>
    <m/>
    <m/>
    <m/>
    <m/>
    <d v="2024-12-09T00:00:00"/>
    <n v="0"/>
    <s v="0-7 DAYS"/>
    <n v="14818.79"/>
    <n v="23869"/>
    <s v="CNP"/>
    <m/>
  </r>
  <r>
    <n v="511"/>
    <n v="2024"/>
    <s v="DEC"/>
    <d v="2024-12-09T00:00:00"/>
    <s v="SHRIRAM"/>
    <s v="PRIYANKA SHUKLA"/>
    <s v="PSN000039039"/>
    <s v="E-RICKSHAW"/>
    <s v="PACKAGE"/>
    <s v="ELECTRIC"/>
    <s v="NEW"/>
    <s v="NO"/>
    <s v="MR. ANKIT"/>
    <s v="NA"/>
    <s v="LUCKNOW"/>
    <s v="NEW"/>
    <s v="BALI AUTO"/>
    <s v="CHEETAH"/>
    <n v="0"/>
    <s v="PCV"/>
    <n v="2024"/>
    <s v="M2250"/>
    <s v="M7JHTPHP24H002250"/>
    <s v="108041/31/25/003486"/>
    <s v="NO"/>
    <n v="104500"/>
    <n v="0"/>
    <d v="2024-12-09T00:00:00"/>
    <d v="2025-12-08T00:00:00"/>
    <d v="2025-12-08T00:00:00"/>
    <n v="0"/>
    <n v="399"/>
    <n v="3800"/>
    <n v="4199"/>
    <n v="4954.82"/>
    <s v="NET"/>
    <m/>
    <m/>
    <m/>
    <n v="0.45"/>
    <n v="1889.55"/>
    <m/>
    <n v="0"/>
    <m/>
    <m/>
    <m/>
    <s v="ONLINE KOTAK"/>
    <s v="ONLINE KOTAK"/>
    <s v="ONLINE KOTAK"/>
    <x v="0"/>
    <x v="0"/>
    <x v="42"/>
    <s v="NO SUB RETAILER"/>
    <s v="CUT AND PAID"/>
    <s v="HIMANSHU"/>
    <s v="DEALER"/>
    <m/>
    <m/>
    <m/>
    <m/>
    <m/>
    <m/>
    <d v="2024-12-09T00:00:00"/>
    <n v="0"/>
    <s v="0-7 DAYS"/>
    <n v="3065.2699999999995"/>
    <n v="4954.82"/>
    <s v="CNP"/>
    <m/>
  </r>
  <r>
    <n v="512"/>
    <n v="2024"/>
    <s v="DEC"/>
    <d v="2024-12-09T00:00:00"/>
    <s v="ICICI LOMBARD"/>
    <s v="HEUTE AND MORGEN INSURANCE"/>
    <s v="DB81920"/>
    <s v="E-RICKSHAW"/>
    <s v="PACKAGE"/>
    <s v="ELECTRIC"/>
    <s v="NEW"/>
    <s v="NO"/>
    <s v="MAYARAM"/>
    <s v="NA"/>
    <s v="BAHRAICH"/>
    <s v="NEW"/>
    <s v="MINI METRO"/>
    <s v="MINI METR0 E RICKSHAW"/>
    <n v="0"/>
    <s v="PCV"/>
    <n v="2024"/>
    <s v="M2410203804"/>
    <s v="M3JV3LLA1M1K00699"/>
    <s v="3004/371591417/00/000"/>
    <s v="NO"/>
    <n v="190000"/>
    <n v="0"/>
    <d v="2024-12-09T00:00:00"/>
    <d v="2025-12-08T00:00:00"/>
    <d v="2025-12-08T00:00:00"/>
    <n v="0"/>
    <n v="718"/>
    <n v="4537"/>
    <n v="5255"/>
    <n v="6200.9"/>
    <s v="NET"/>
    <m/>
    <m/>
    <m/>
    <m/>
    <n v="0"/>
    <m/>
    <n v="0"/>
    <m/>
    <m/>
    <m/>
    <s v="ONLINE KOTAK"/>
    <s v="ONLINE KOTAK"/>
    <s v="ONLINE KOTAK"/>
    <x v="0"/>
    <x v="2"/>
    <x v="27"/>
    <s v="NO SUB RETAILER"/>
    <s v="PENDING"/>
    <s v="RITU"/>
    <s v="DEALER"/>
    <m/>
    <m/>
    <m/>
    <m/>
    <m/>
    <m/>
    <d v="2024-12-09T00:00:00"/>
    <n v="0"/>
    <s v="0-7 DAYS"/>
    <n v="6200.9"/>
    <n v="6200.9"/>
    <m/>
    <m/>
  </r>
  <r>
    <n v="513"/>
    <n v="2024"/>
    <s v="DEC"/>
    <d v="2024-12-09T00:00:00"/>
    <s v="ICICI LOMBARD"/>
    <s v="HEUTE AND MORGEN INSURANCE"/>
    <s v="DB81920"/>
    <s v="E-RICKSHAW"/>
    <s v="PACKAGE"/>
    <s v="ELECTRIC"/>
    <s v="NEW"/>
    <s v="NO"/>
    <s v="GHANSHYAM KUMAR"/>
    <s v="NA"/>
    <s v="BALLIA"/>
    <s v="NEW"/>
    <s v="NRJ ELECTRIC MOTOR VEHICLE PVT LTD"/>
    <s v="AYUSH-100"/>
    <n v="0"/>
    <s v="PCV"/>
    <n v="2024"/>
    <s v="NRJM24800340"/>
    <s v="MD9NRJKEH24207340"/>
    <s v="3004/371133474/00/000"/>
    <s v="NO"/>
    <n v="160000"/>
    <n v="0"/>
    <d v="2024-12-03T00:00:00"/>
    <d v="2025-12-02T00:00:00"/>
    <d v="2025-12-02T00:00:00"/>
    <n v="0"/>
    <n v="927"/>
    <n v="4537"/>
    <n v="5464"/>
    <n v="6447.52"/>
    <s v="NET"/>
    <m/>
    <m/>
    <m/>
    <n v="0.46"/>
    <n v="2513.44"/>
    <m/>
    <n v="0"/>
    <m/>
    <m/>
    <m/>
    <s v="CST LINK"/>
    <s v="CST LINK"/>
    <s v="CST LINK"/>
    <x v="2"/>
    <x v="14"/>
    <x v="97"/>
    <s v="NO SUB RETAILER"/>
    <s v="CUT AND PAID"/>
    <s v="HIMANSHU"/>
    <s v="DEALER"/>
    <m/>
    <m/>
    <m/>
    <m/>
    <m/>
    <m/>
    <d v="2024-12-09T00:00:00"/>
    <n v="0"/>
    <s v="0-7 DAYS"/>
    <n v="3934.0800000000004"/>
    <n v="6447.52"/>
    <s v="CNP"/>
    <m/>
  </r>
  <r>
    <n v="514"/>
    <n v="2024"/>
    <s v="DEC"/>
    <d v="2024-12-09T00:00:00"/>
    <s v="UNITED INDIA"/>
    <s v="HEUTE AND MORGEN INSURANCE"/>
    <s v="BRC0001035"/>
    <s v="TW"/>
    <s v="PACKAGE(OD)"/>
    <s v="PETROL"/>
    <s v="ROLL OVER"/>
    <s v="NO"/>
    <s v="MRS SARFARAZ BEGUM"/>
    <n v="7386114942"/>
    <s v="TELANGANA"/>
    <s v="TS06FG9125"/>
    <s v="BAJAJ"/>
    <s v="PLATINA"/>
    <n v="100"/>
    <s v="BIKE"/>
    <n v="2023"/>
    <s v="PFXWPH87059"/>
    <s v="MD2B63AXXPWJ22841"/>
    <s v="0802003124P114272333"/>
    <s v="NO"/>
    <n v="57664"/>
    <n v="0"/>
    <d v="2024-12-15T00:00:00"/>
    <d v="2025-12-14T00:00:00"/>
    <d v="2025-12-14T00:00:00"/>
    <n v="0"/>
    <n v="261"/>
    <n v="0"/>
    <n v="261"/>
    <n v="307.98"/>
    <s v="NET"/>
    <m/>
    <m/>
    <m/>
    <m/>
    <n v="0"/>
    <m/>
    <n v="0"/>
    <m/>
    <m/>
    <m/>
    <s v="CST LINK"/>
    <s v="CST LINK"/>
    <s v="CST LINK"/>
    <x v="5"/>
    <x v="16"/>
    <x v="98"/>
    <s v="NO SUB RETAILER"/>
    <s v="PAID"/>
    <s v="AREEBA"/>
    <s v="NA"/>
    <m/>
    <m/>
    <m/>
    <m/>
    <m/>
    <m/>
    <d v="2024-12-09T00:00:00"/>
    <n v="0"/>
    <s v="0-7 DAYS"/>
    <n v="307.98"/>
    <n v="307.98"/>
    <m/>
    <m/>
  </r>
  <r>
    <n v="515"/>
    <n v="2024"/>
    <s v="DEC"/>
    <d v="2024-12-09T00:00:00"/>
    <s v="ASSURE"/>
    <s v="NA"/>
    <s v="NAN000003170"/>
    <s v="RSA"/>
    <s v="PACKAGE"/>
    <s v="NA"/>
    <s v="ROLL OVER"/>
    <s v="NO"/>
    <s v="MRS SARFARAZ BEGUM"/>
    <s v="NA"/>
    <s v="TELANGANA"/>
    <s v="NA"/>
    <s v="NA"/>
    <s v="NA"/>
    <s v="NA"/>
    <s v="NA"/>
    <s v="NA"/>
    <s v="NA"/>
    <s v="NA"/>
    <s v="ABS091223583"/>
    <s v="NO"/>
    <s v="NO IDV"/>
    <n v="0"/>
    <d v="2024-12-09T00:00:00"/>
    <d v="2025-12-08T00:00:00"/>
    <d v="2025-12-08T00:00:00"/>
    <n v="0"/>
    <n v="422.88"/>
    <n v="0"/>
    <n v="422.88"/>
    <n v="498.9984"/>
    <s v="NET"/>
    <m/>
    <m/>
    <m/>
    <m/>
    <n v="0"/>
    <m/>
    <n v="0"/>
    <m/>
    <m/>
    <m/>
    <s v="CST LINK"/>
    <s v="CST LINK"/>
    <s v="CST LINK"/>
    <x v="5"/>
    <x v="16"/>
    <x v="98"/>
    <s v="NO SUB RETAILER"/>
    <s v="PAID"/>
    <s v="AREEBA"/>
    <s v="NA"/>
    <m/>
    <m/>
    <m/>
    <m/>
    <m/>
    <m/>
    <d v="2024-12-09T00:00:00"/>
    <n v="0"/>
    <s v="0-7 DAYS"/>
    <n v="498.9984"/>
    <n v="498.9984"/>
    <m/>
    <m/>
  </r>
  <r>
    <n v="516"/>
    <n v="2024"/>
    <s v="DEC"/>
    <d v="2024-12-09T00:00:00"/>
    <s v="CHOLA MS"/>
    <s v="HEUTE AND MORGEN INSURANCE"/>
    <s v="2018634009440046"/>
    <s v="PVT CAR"/>
    <s v="PACKAGE"/>
    <s v="DIESEL"/>
    <s v="ROLL OVER"/>
    <s v="NO"/>
    <s v="MS SHIVAJEE DOORS AND SANITARY WARE"/>
    <n v="9415017650"/>
    <s v="LUCKNOW"/>
    <s v="UP32LE6147"/>
    <s v="HYUNDAI"/>
    <s v="VENUE SX 1.4 CRDI"/>
    <n v="1396"/>
    <s v="SUV"/>
    <n v="2019"/>
    <s v="D4FCKM914628"/>
    <s v="MALFC81CLKM065707"/>
    <s v="3362/03827758/000/00"/>
    <s v="NO"/>
    <n v="549000"/>
    <n v="0"/>
    <d v="2024-12-12T00:00:00"/>
    <d v="2025-12-11T00:00:00"/>
    <d v="2025-12-11T00:00:00"/>
    <n v="0"/>
    <n v="15612"/>
    <n v="3466"/>
    <n v="19078"/>
    <n v="22512.04"/>
    <s v="OD"/>
    <m/>
    <m/>
    <m/>
    <s v="AMT"/>
    <n v="512"/>
    <m/>
    <n v="0"/>
    <m/>
    <m/>
    <m/>
    <s v="CST LINK"/>
    <s v="CST LINK"/>
    <s v="CST LINK"/>
    <x v="5"/>
    <x v="16"/>
    <x v="54"/>
    <s v="NO SUB RETAILER"/>
    <s v="CUT AND PAID"/>
    <s v="VARSHA"/>
    <s v="NA"/>
    <m/>
    <m/>
    <m/>
    <m/>
    <m/>
    <m/>
    <d v="2024-12-09T00:00:00"/>
    <n v="0"/>
    <s v="0-7 DAYS"/>
    <n v="22000.04"/>
    <n v="22512.04"/>
    <m/>
    <m/>
  </r>
  <r>
    <n v="517"/>
    <n v="2024"/>
    <s v="DEC"/>
    <d v="2024-12-09T00:00:00"/>
    <s v="TATA AIG"/>
    <s v="HEUTE AND MORGEN INSURANCE"/>
    <n v="737"/>
    <s v="PCV(3W)"/>
    <s v="PACKAGE"/>
    <s v="ELECTRIC"/>
    <s v="ROLL OVER"/>
    <s v="NO"/>
    <s v="Mr BRIJESH KUMAR"/>
    <n v="7499081177"/>
    <s v="LUCKNOW"/>
    <s v="UP32UN5607"/>
    <s v="PIAGGIO"/>
    <s v="APE E CITY FX MAX"/>
    <n v="0"/>
    <s v="PCV"/>
    <n v="2023"/>
    <s v="2308S014749"/>
    <s v="MBX0009TF2J326980"/>
    <n v="6302434985"/>
    <s v="NO"/>
    <n v="284373"/>
    <n v="0"/>
    <d v="2024-12-06T00:00:00"/>
    <d v="2025-12-05T00:00:00"/>
    <d v="2025-12-05T00:00:00"/>
    <n v="0"/>
    <n v="1955"/>
    <n v="4175"/>
    <n v="6130"/>
    <n v="7233.4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09T00:00:00"/>
    <n v="0"/>
    <s v="0-7 DAYS"/>
    <n v="7233.4"/>
    <n v="7233.4"/>
    <m/>
    <m/>
  </r>
  <r>
    <n v="518"/>
    <n v="2024"/>
    <s v="DEC"/>
    <d v="2024-12-09T00:00:00"/>
    <s v="TATA AIG"/>
    <s v="HEUTE AND MORGEN INSURANCE"/>
    <n v="737"/>
    <s v="PCV(3W)"/>
    <s v="PACKAGE"/>
    <s v="ELECTRIC"/>
    <s v="ROLL OVER"/>
    <s v="NO"/>
    <s v="Mr LAVAKUSHA PATHAK"/>
    <n v="7318563662"/>
    <s v="LUCKNOW"/>
    <s v="UP32VN0881"/>
    <s v="PIAGGIO"/>
    <s v="APE E CITY FX MAX"/>
    <n v="0"/>
    <s v="PCV"/>
    <n v="2023"/>
    <s v="2309S018285"/>
    <s v="MBX0009TF2K338097"/>
    <n v="6302442750"/>
    <s v="NO"/>
    <n v="284373"/>
    <n v="0"/>
    <d v="2024-12-13T00:00:00"/>
    <d v="2025-12-12T00:00:00"/>
    <d v="2025-12-12T00:00:00"/>
    <n v="0"/>
    <n v="1845"/>
    <n v="4175"/>
    <n v="6020"/>
    <n v="7103.6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09T00:00:00"/>
    <n v="0"/>
    <s v="0-7 DAYS"/>
    <n v="7103.6"/>
    <n v="7103.6"/>
    <m/>
    <m/>
  </r>
  <r>
    <n v="519"/>
    <n v="2024"/>
    <s v="DEC"/>
    <d v="2024-12-09T00:00:00"/>
    <s v="TATA AIG"/>
    <s v="HEUTE AND MORGEN INSURANCE"/>
    <n v="737"/>
    <s v="PCV(3W)"/>
    <s v="PACKAGE"/>
    <s v="ELECTRIC"/>
    <s v="ROLL OVER"/>
    <s v="NO"/>
    <s v="Mr SUNIL KUMAR PAL"/>
    <n v="8318533670"/>
    <s v="LUCKNOW"/>
    <s v="UP32VN2279"/>
    <s v="PIAGGIO"/>
    <s v="APE E CITY FX MAX"/>
    <n v="0"/>
    <s v="PCV"/>
    <n v="2023"/>
    <s v="2309S019022"/>
    <s v="MBX0009TF2K338130"/>
    <n v="6302444197"/>
    <s v="NO"/>
    <n v="284373"/>
    <n v="0.2"/>
    <d v="2024-12-09T00:00:00"/>
    <d v="2025-12-08T00:00:00"/>
    <d v="2025-12-08T00:00:00"/>
    <n v="0"/>
    <n v="1596"/>
    <n v="4175"/>
    <n v="5771"/>
    <n v="6809.7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09T00:00:00"/>
    <n v="0"/>
    <s v="0-7 DAYS"/>
    <n v="6809.78"/>
    <n v="6809.78"/>
    <m/>
    <m/>
  </r>
  <r>
    <n v="520"/>
    <n v="2024"/>
    <s v="DEC"/>
    <d v="2024-12-09T00:00:00"/>
    <s v="SBI GENERAL"/>
    <s v="HEUTE AND MORGEN INSURANCE"/>
    <s v="0065864"/>
    <s v="GCV(3W)"/>
    <s v="PACKAGE"/>
    <s v="DIESEL"/>
    <s v="ROLL OVER"/>
    <s v="NO"/>
    <s v="Ram Pratap"/>
    <n v="8052213007"/>
    <s v="RAEBARELI"/>
    <s v="UP33CT3723"/>
    <s v="BAJAJ AUTO LTD"/>
    <s v="Maxima C"/>
    <n v="995"/>
    <s v="GCV"/>
    <n v="2023"/>
    <s v="BBXWPE41404"/>
    <s v="MD2C17AX0PWE09800"/>
    <s v="POCMVGC0100085605"/>
    <s v="NO"/>
    <n v="255252"/>
    <n v="0.2"/>
    <d v="2024-12-10T00:00:00"/>
    <d v="2025-12-09T00:00:00"/>
    <d v="2025-12-09T00:00:00"/>
    <n v="0"/>
    <n v="2684"/>
    <n v="4867"/>
    <n v="7551"/>
    <n v="8641"/>
    <s v="NET"/>
    <m/>
    <m/>
    <m/>
    <m/>
    <n v="0"/>
    <m/>
    <n v="0"/>
    <m/>
    <m/>
    <m/>
    <s v="CST LINK"/>
    <s v="CST LINK"/>
    <s v="CST LINK"/>
    <x v="5"/>
    <x v="17"/>
    <x v="53"/>
    <s v="NO SUB RETAILER"/>
    <s v="PAID"/>
    <s v="ARADHNA"/>
    <s v="DEALER"/>
    <m/>
    <m/>
    <m/>
    <m/>
    <s v="SHRIRAM"/>
    <m/>
    <d v="2024-12-09T00:00:00"/>
    <n v="0"/>
    <s v="0-7 DAYS"/>
    <n v="8641"/>
    <n v="8641"/>
    <m/>
    <m/>
  </r>
  <r>
    <n v="521"/>
    <n v="2024"/>
    <s v="DEC"/>
    <d v="2024-12-09T00:00:00"/>
    <s v="KOTAK GENERAL"/>
    <s v="HEUTE AND MORGEN INSURANCE"/>
    <s v="3615890000"/>
    <s v="PVT CAR"/>
    <s v="PACKAGE"/>
    <s v="DIESEL"/>
    <s v="ROLL OVER"/>
    <s v="NO"/>
    <s v="MR. GYANENDRA AWASTHI"/>
    <n v="7388497111"/>
    <s v="LUCKNOW"/>
    <s v="UP32LU5453"/>
    <s v="HYUNDAI"/>
    <s v="CRETA 1.5 CRDI MT E"/>
    <n v="1493"/>
    <s v="SUV"/>
    <n v="2020"/>
    <s v="D4FALM134334"/>
    <s v="MALPA813LLM102033"/>
    <n v="5247726000"/>
    <s v="NO"/>
    <n v="627108"/>
    <n v="0.45"/>
    <d v="2024-12-14T00:00:00"/>
    <d v="2025-12-13T00:00:00"/>
    <d v="2025-12-13T00:00:00"/>
    <n v="0"/>
    <n v="4914"/>
    <n v="3796"/>
    <n v="8710"/>
    <n v="10277.799999999999"/>
    <s v="OD"/>
    <m/>
    <m/>
    <m/>
    <s v="AMT"/>
    <n v="278"/>
    <m/>
    <n v="0"/>
    <m/>
    <m/>
    <m/>
    <s v="CST LINK"/>
    <s v="CST LINK"/>
    <s v="CST LINK"/>
    <x v="5"/>
    <x v="17"/>
    <x v="53"/>
    <s v="NO SUB RETAILER"/>
    <s v="CUT AND PAID"/>
    <s v="ARADHNA"/>
    <s v="NA"/>
    <m/>
    <m/>
    <m/>
    <m/>
    <m/>
    <m/>
    <d v="2024-12-09T00:00:00"/>
    <n v="0"/>
    <s v="0-7 DAYS"/>
    <n v="9999.7999999999993"/>
    <n v="10277.799999999999"/>
    <m/>
    <m/>
  </r>
  <r>
    <n v="522"/>
    <n v="2024"/>
    <s v="DEC"/>
    <d v="2024-12-09T00:00:00"/>
    <s v="UNITED INDIA"/>
    <s v="HEUTE AND MORGEN INSURANCE"/>
    <s v="BRC0001035"/>
    <s v="PVT CAR"/>
    <s v="PACKAGE"/>
    <s v="PETROL"/>
    <s v="ROLL OVER"/>
    <s v="NO"/>
    <s v="MRS REETA SINGH"/>
    <n v="7318309444"/>
    <s v="SITAPUR"/>
    <s v="UP32LW7655"/>
    <s v="HYUNDAI"/>
    <s v="I20 SPORTZ 1.2"/>
    <n v="1197"/>
    <s v="HATCHBACK"/>
    <n v="2021"/>
    <s v="G4LFLV049393"/>
    <s v="MALBH512LLM027407"/>
    <s v="0802003124P114280529"/>
    <s v="NO"/>
    <n v="460485"/>
    <n v="0.2"/>
    <d v="2024-12-10T00:00:00"/>
    <d v="2025-12-09T00:00:00"/>
    <d v="2025-12-09T00:00:00"/>
    <n v="0"/>
    <n v="8615"/>
    <n v="3741"/>
    <n v="12356"/>
    <n v="14580.08"/>
    <s v="OD"/>
    <m/>
    <m/>
    <m/>
    <s v="AMT"/>
    <n v="580"/>
    <m/>
    <n v="0"/>
    <m/>
    <m/>
    <m/>
    <s v="CST LINK"/>
    <s v="CST LINK"/>
    <s v="CST LINK"/>
    <x v="5"/>
    <x v="17"/>
    <x v="53"/>
    <s v="NO SUB RETAILER"/>
    <s v="CUT AND PAID"/>
    <s v="ARADHNA"/>
    <s v="NA"/>
    <m/>
    <m/>
    <m/>
    <m/>
    <m/>
    <m/>
    <d v="2024-12-09T00:00:00"/>
    <n v="0"/>
    <s v="0-7 DAYS"/>
    <n v="14000.08"/>
    <n v="14580.08"/>
    <m/>
    <m/>
  </r>
  <r>
    <n v="523"/>
    <n v="2024"/>
    <s v="DEC"/>
    <d v="2024-12-10T00:00:00"/>
    <s v="BAJAJ ALLIANZ"/>
    <s v="HEUTE AND MORGEN INSURANCE"/>
    <n v="88428227"/>
    <s v="TW"/>
    <s v="PACKAGE"/>
    <s v="PETROL"/>
    <s v="NEW"/>
    <s v="NO"/>
    <s v="SUDHANSHU SAINI"/>
    <n v="8318323716"/>
    <s v="LUCKNOW"/>
    <s v="NEW"/>
    <s v="HONDA"/>
    <s v="SP 125"/>
    <n v="125"/>
    <s v="BIKE"/>
    <n v="2024"/>
    <s v="JC94ED2109059"/>
    <s v="ME4JC941LRD101959"/>
    <s v="OG-25-1316-1826-00019027"/>
    <s v="NO"/>
    <n v="82929"/>
    <n v="0"/>
    <d v="2024-12-10T00:00:00"/>
    <d v="2025-12-09T00:00:00"/>
    <d v="2029-12-09T00:00:00"/>
    <n v="0"/>
    <n v="1000"/>
    <n v="3932"/>
    <n v="4932"/>
    <n v="5819.7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0T00:00:00"/>
    <n v="0"/>
    <s v="0-7 DAYS"/>
    <n v="5819.76"/>
    <n v="5819.76"/>
    <m/>
    <m/>
  </r>
  <r>
    <n v="524"/>
    <n v="2024"/>
    <s v="DEC"/>
    <d v="2024-12-10T00:00:00"/>
    <s v="BAJAJ ALLIANZ"/>
    <s v="HEUTE AND MORGEN INSURANCE"/>
    <n v="88428227"/>
    <s v="TW"/>
    <s v="PACKAGE"/>
    <s v="PETROL"/>
    <s v="NEW"/>
    <s v="NO"/>
    <s v="HASHMI BANO"/>
    <n v="9628024438"/>
    <s v="LUCKNOW"/>
    <s v="NEW"/>
    <s v="HONDA"/>
    <s v="ACTIVA"/>
    <n v="110"/>
    <s v="SCOOTER"/>
    <n v="2024"/>
    <s v="JK15ED7095968"/>
    <s v="ME4JK158LRD095891"/>
    <s v="OG-25-1316-1826-00019038"/>
    <s v="NO"/>
    <n v="76261"/>
    <n v="0"/>
    <d v="2024-12-10T00:00:00"/>
    <d v="2025-12-09T00:00:00"/>
    <d v="2029-12-09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10T00:00:00"/>
    <n v="0"/>
    <s v="0-7 DAYS"/>
    <n v="5724.18"/>
    <n v="5724.18"/>
    <m/>
    <m/>
  </r>
  <r>
    <n v="525"/>
    <n v="2024"/>
    <s v="DEC"/>
    <d v="2024-12-10T00:00:00"/>
    <s v="BAJAJ ALLIANZ"/>
    <s v="HEUTE AND MORGEN INSURANCE"/>
    <n v="88428227"/>
    <s v="TW"/>
    <s v="PACKAGE"/>
    <s v="PETROL"/>
    <s v="NEW"/>
    <s v="NO"/>
    <s v="ABHISHEK YADAV"/>
    <n v="9026600795"/>
    <s v="LUCKNOW"/>
    <s v="NEW"/>
    <s v="HONDA"/>
    <s v="SP 125"/>
    <n v="125"/>
    <s v="BIKE"/>
    <n v="2024"/>
    <s v="JC94ED2109251"/>
    <s v="ME4JC941LRD101881"/>
    <s v="OG-25-1316-1826-00019066"/>
    <s v="NO"/>
    <n v="82929"/>
    <n v="0"/>
    <d v="2024-12-10T00:00:00"/>
    <d v="2025-12-09T00:00:00"/>
    <d v="2029-12-09T00:00:00"/>
    <n v="0"/>
    <n v="1000"/>
    <n v="3932"/>
    <n v="4932"/>
    <n v="5819.7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10T00:00:00"/>
    <n v="0"/>
    <s v="0-7 DAYS"/>
    <n v="5819.76"/>
    <n v="5819.76"/>
    <m/>
    <m/>
  </r>
  <r>
    <n v="526"/>
    <n v="2024"/>
    <s v="DEC"/>
    <d v="2024-12-10T00:00:00"/>
    <s v="BAJAJ ALLIANZ"/>
    <s v="HEUTE AND MORGEN INSURANCE"/>
    <n v="88428227"/>
    <s v="TW"/>
    <s v="PACKAGE"/>
    <s v="PETROL"/>
    <s v="NEW"/>
    <s v="NO"/>
    <s v="VEER SINGH GAHLAUT"/>
    <n v="8318039020"/>
    <s v="LUCKNOW"/>
    <s v="NEW"/>
    <s v="HONDA"/>
    <s v="SP 125"/>
    <n v="125"/>
    <s v="BIKE"/>
    <n v="2024"/>
    <s v="JC94ED2101870"/>
    <s v="ME4JC942LRD196809"/>
    <s v="OG-25-1316-1826-00019063"/>
    <s v="NO"/>
    <n v="86729"/>
    <n v="0"/>
    <d v="2024-12-10T00:00:00"/>
    <d v="2025-12-09T00:00:00"/>
    <d v="2029-12-09T00:00:00"/>
    <n v="0"/>
    <n v="842"/>
    <n v="4182"/>
    <n v="5024"/>
    <n v="5928.32"/>
    <s v="NET"/>
    <m/>
    <m/>
    <m/>
    <m/>
    <n v="0"/>
    <m/>
    <n v="0"/>
    <m/>
    <m/>
    <m/>
    <s v="FLOAT"/>
    <s v="FLOAT"/>
    <s v="FLOAT"/>
    <x v="0"/>
    <x v="2"/>
    <x v="4"/>
    <s v="NO SUB RETAILER"/>
    <s v="PENDING"/>
    <s v="NEHA"/>
    <s v="DEALER"/>
    <m/>
    <m/>
    <m/>
    <m/>
    <m/>
    <m/>
    <d v="2024-12-10T00:00:00"/>
    <n v="0"/>
    <s v="0-7 DAYS"/>
    <n v="5928.32"/>
    <n v="5928.32"/>
    <m/>
    <m/>
  </r>
  <r>
    <n v="527"/>
    <n v="2024"/>
    <s v="DEC"/>
    <d v="2024-12-10T00:00:00"/>
    <s v="SHRIRAM"/>
    <s v="MANITA SINGH"/>
    <s v="PSN000037255"/>
    <s v="E-RICKSHAW"/>
    <s v="PACKAGE"/>
    <s v="ELECTRIC"/>
    <s v="NEW"/>
    <s v="NO"/>
    <s v="MR. SURJAN"/>
    <s v="NA"/>
    <s v="SITAPUR"/>
    <s v="NEW"/>
    <s v="ENERGY ELECTRIC VEHICLE'S"/>
    <s v="YUVA"/>
    <n v="0"/>
    <s v="PCV"/>
    <n v="2024"/>
    <s v="EEV1248M2498763"/>
    <s v="M5LEEY2H24K007547"/>
    <s v="108041/31/25/003488"/>
    <s v="NO"/>
    <n v="133000"/>
    <n v="0"/>
    <d v="2024-12-10T00:00:00"/>
    <d v="2025-12-09T00:00:00"/>
    <d v="2025-12-09T00:00:00"/>
    <n v="0"/>
    <n v="508"/>
    <n v="4537"/>
    <n v="5045"/>
    <n v="5953.1"/>
    <s v="NET"/>
    <m/>
    <m/>
    <m/>
    <n v="0.45"/>
    <n v="2270.25"/>
    <m/>
    <n v="0"/>
    <m/>
    <m/>
    <m/>
    <s v="ONLINE KOTAK"/>
    <s v="ONLINE KOTAK"/>
    <s v="ONLINE KOTAK"/>
    <x v="0"/>
    <x v="0"/>
    <x v="10"/>
    <s v="NO SUB RETAILER"/>
    <s v="CUT AND PAID"/>
    <s v="NEHA"/>
    <s v="DEALER"/>
    <m/>
    <m/>
    <m/>
    <m/>
    <m/>
    <m/>
    <d v="2024-12-10T00:00:00"/>
    <n v="0"/>
    <s v="0-7 DAYS"/>
    <n v="3682.8500000000004"/>
    <n v="5953.1"/>
    <s v="CNP"/>
    <m/>
  </r>
  <r>
    <n v="528"/>
    <n v="2024"/>
    <s v="DEC"/>
    <d v="2024-12-10T00:00:00"/>
    <s v="SHRIRAM"/>
    <s v="MANITA SINGH"/>
    <s v="PSN000037255"/>
    <s v="E-RICKSHAW"/>
    <s v="PACKAGE"/>
    <s v="ELECTRIC"/>
    <s v="NEW"/>
    <s v="NO"/>
    <s v="MR. SURAJ"/>
    <s v="NA"/>
    <s v="SITAPUR"/>
    <s v="NEW"/>
    <s v="ENERGY ELECTRIC VEHICLE'S"/>
    <s v="PREMIUM UDAAN"/>
    <n v="0"/>
    <s v="PCV"/>
    <n v="2024"/>
    <s v="EEV1248M24H0411"/>
    <s v="M5LEVPHR24K001095"/>
    <s v="108041/31/25/003489"/>
    <s v="NO"/>
    <n v="194750"/>
    <n v="0"/>
    <d v="2024-12-10T00:00:00"/>
    <d v="2025-12-09T00:00:00"/>
    <d v="2025-12-09T00:00:00"/>
    <n v="0"/>
    <n v="743"/>
    <n v="4537"/>
    <n v="5280"/>
    <n v="6230.4"/>
    <s v="NET"/>
    <m/>
    <m/>
    <m/>
    <n v="0.45"/>
    <n v="2376"/>
    <m/>
    <n v="0"/>
    <m/>
    <m/>
    <m/>
    <s v="ONLINE KOTAK"/>
    <s v="ONLINE KOTAK"/>
    <s v="ONLINE KOTAK"/>
    <x v="0"/>
    <x v="0"/>
    <x v="10"/>
    <s v="NO SUB RETAILER"/>
    <s v="CUT AND PAID"/>
    <s v="NEHA"/>
    <s v="DEALER"/>
    <m/>
    <m/>
    <m/>
    <m/>
    <m/>
    <m/>
    <d v="2024-12-10T00:00:00"/>
    <n v="0"/>
    <s v="0-7 DAYS"/>
    <n v="3854.3999999999996"/>
    <n v="6230.4"/>
    <s v="CNP"/>
    <m/>
  </r>
  <r>
    <n v="529"/>
    <n v="2024"/>
    <s v="DEC"/>
    <d v="2024-12-10T00:00:00"/>
    <s v="ICICI LOMBARD"/>
    <s v="HEUTE AND MORGEN INSURANCE"/>
    <s v="DB81920"/>
    <s v="E-RICKSHAW"/>
    <s v="PACKAGE"/>
    <s v="ELECTRIC"/>
    <s v="NEW"/>
    <s v="NO"/>
    <s v="RAKESH KUMAR PANDEY"/>
    <s v="NA"/>
    <s v="BALLIA"/>
    <s v="NEW"/>
    <s v="NRJ ELECTRIC MOTOR VEHICLE PVT LTD"/>
    <s v="AYUSH-100"/>
    <n v="0"/>
    <s v="PCV"/>
    <n v="2024"/>
    <s v="NRJM241100172"/>
    <s v="MD9NRJKEK24207172"/>
    <s v="3004/371655905/00/000"/>
    <s v="NO"/>
    <n v="160000"/>
    <n v="0"/>
    <d v="2024-12-10T00:00:00"/>
    <d v="2025-12-09T00:00:00"/>
    <d v="2025-12-09T00:00:00"/>
    <n v="0"/>
    <n v="927"/>
    <n v="4537"/>
    <n v="5464"/>
    <n v="6447.52"/>
    <s v="NET"/>
    <m/>
    <m/>
    <m/>
    <n v="0.46"/>
    <n v="2513.44"/>
    <m/>
    <n v="0"/>
    <m/>
    <m/>
    <m/>
    <s v="FLOAT"/>
    <s v="FLOAT"/>
    <s v="FLOAT"/>
    <x v="2"/>
    <x v="14"/>
    <x v="97"/>
    <s v="NO SUB RETAILER"/>
    <s v="CUT AND PAID"/>
    <s v="HIMANSHU"/>
    <s v="DEALER"/>
    <m/>
    <m/>
    <m/>
    <m/>
    <m/>
    <m/>
    <d v="2024-12-10T00:00:00"/>
    <n v="0"/>
    <s v="0-7 DAYS"/>
    <n v="3934.0800000000004"/>
    <n v="6447.52"/>
    <s v="CNP"/>
    <m/>
  </r>
  <r>
    <n v="530"/>
    <n v="2024"/>
    <s v="DEC"/>
    <d v="2024-12-10T00:00:00"/>
    <s v="GO DIGIT"/>
    <s v="HEUTE AND MORGEN INSURANCE"/>
    <n v="1075248"/>
    <s v="TW"/>
    <s v="TP ONLY"/>
    <s v="PETROL"/>
    <s v="ROLL OVER"/>
    <s v="NO"/>
    <s v="MOHD ASLAM"/>
    <s v="NA"/>
    <s v="LUCKNOW"/>
    <s v="UP32CX3853"/>
    <s v="HERO HONDA"/>
    <s v="SPLENDOR PLUS"/>
    <n v="100"/>
    <s v="BIKE"/>
    <n v="2009"/>
    <s v="HA10EA9HK07232"/>
    <s v="MBLHA10EE9HK07232"/>
    <s v="D177718752"/>
    <s v="NO"/>
    <s v="NO IDV"/>
    <n v="0"/>
    <d v="2024-12-11T00:00:00"/>
    <d v="2025-12-10T00:00:00"/>
    <d v="2025-12-10T00:00:00"/>
    <n v="0"/>
    <n v="0"/>
    <n v="664"/>
    <n v="664"/>
    <n v="783.52"/>
    <s v="NET"/>
    <m/>
    <m/>
    <m/>
    <m/>
    <n v="0"/>
    <m/>
    <n v="0"/>
    <m/>
    <m/>
    <m/>
    <s v="CST LINK"/>
    <s v="CST LINK"/>
    <s v="CST LINK"/>
    <x v="0"/>
    <x v="6"/>
    <x v="13"/>
    <s v="NO SUB RETAILER"/>
    <s v="PAID"/>
    <s v="HIMANSHU"/>
    <s v="AGENT"/>
    <m/>
    <m/>
    <m/>
    <m/>
    <m/>
    <m/>
    <d v="2024-12-10T00:00:00"/>
    <n v="0"/>
    <s v="0-7 DAYS"/>
    <n v="783.52"/>
    <n v="783.52"/>
    <m/>
    <m/>
  </r>
  <r>
    <n v="531"/>
    <n v="2024"/>
    <s v="DEC"/>
    <d v="2024-12-10T00:00:00"/>
    <s v="LIBERTY GENERAL"/>
    <s v="HEUTE AND MORGEN INSURANCE"/>
    <s v="IMD1115515"/>
    <s v="TW"/>
    <s v="TP ONLY"/>
    <s v="PETROL"/>
    <s v="ROLL OVER"/>
    <s v="NO"/>
    <s v="RAJESH YADAV"/>
    <n v="8429722386"/>
    <s v="ALLAHABAD"/>
    <s v="UP70BW6537"/>
    <s v="HERO MOTO CORP"/>
    <s v="SPLENDOR PRO"/>
    <n v="100"/>
    <s v="BIKE"/>
    <n v="2012"/>
    <s v="F41093"/>
    <s v="F36426"/>
    <s v="201620070124701030200000"/>
    <s v="NO"/>
    <s v="NO IDV"/>
    <n v="0"/>
    <d v="2024-12-12T00:00:00"/>
    <d v="2025-12-11T00:00:00"/>
    <d v="2025-12-11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0"/>
    <x v="99"/>
    <s v="NO SUB RETAILER"/>
    <s v="PAID"/>
    <s v="DIRECT"/>
    <s v="AGENT"/>
    <m/>
    <m/>
    <m/>
    <m/>
    <m/>
    <m/>
    <d v="2024-12-10T00:00:00"/>
    <n v="0"/>
    <s v="0-7 DAYS"/>
    <n v="842.52"/>
    <n v="842.52"/>
    <m/>
    <m/>
  </r>
  <r>
    <n v="532"/>
    <n v="2024"/>
    <s v="DEC"/>
    <d v="2024-12-10T00:00:00"/>
    <s v="LIBERTY GENERAL"/>
    <s v="HEUTE AND MORGEN INSURANCE"/>
    <s v="IMD1115515"/>
    <s v="TW"/>
    <s v="TP ONLY"/>
    <s v="PETROL"/>
    <s v="ROLL OVER"/>
    <s v="NO"/>
    <s v="AZAD ALI"/>
    <n v="8009619859"/>
    <s v="ALLAHABAD"/>
    <s v="UP70CB8255"/>
    <s v="TVS"/>
    <s v="APACHE RTR"/>
    <n v="180"/>
    <s v="BIKE"/>
    <n v="2013"/>
    <s v="0E6CD2205089"/>
    <s v="MD634KE61D2C72766"/>
    <s v="201620070124701030600000"/>
    <s v="NO"/>
    <s v="NO IDV"/>
    <n v="0"/>
    <d v="2024-12-12T00:00:00"/>
    <d v="2025-12-11T00:00:00"/>
    <d v="2025-12-11T00:00:00"/>
    <n v="0"/>
    <n v="0"/>
    <n v="1366"/>
    <n v="1366"/>
    <n v="1611.88"/>
    <s v="NET"/>
    <m/>
    <m/>
    <m/>
    <m/>
    <n v="0"/>
    <m/>
    <n v="0"/>
    <m/>
    <m/>
    <m/>
    <s v="CST LINK"/>
    <s v="CST LINK"/>
    <s v="CST LINK"/>
    <x v="0"/>
    <x v="0"/>
    <x v="99"/>
    <s v="NO SUB RETAILER"/>
    <s v="PAID"/>
    <s v="HIMANSHU"/>
    <s v="AGENT"/>
    <m/>
    <m/>
    <m/>
    <m/>
    <m/>
    <m/>
    <d v="2024-12-10T00:00:00"/>
    <n v="0"/>
    <s v="0-7 DAYS"/>
    <n v="1611.88"/>
    <n v="1611.88"/>
    <m/>
    <m/>
  </r>
  <r>
    <n v="533"/>
    <n v="2024"/>
    <s v="DEC"/>
    <d v="2024-12-10T00:00:00"/>
    <s v="ICICI LOMBARD"/>
    <s v="HEUTE AND MORGEN INSURANCE"/>
    <s v="DB81920"/>
    <s v="E-RICKSHAW"/>
    <s v="PACKAGE"/>
    <s v="ELECTRIC"/>
    <s v="NEW"/>
    <s v="NO"/>
    <s v="BABLOO"/>
    <s v="NA"/>
    <s v="LUCKNOW"/>
    <s v="NEW"/>
    <s v="VIJAYS COOLMAX PVT LTD"/>
    <s v="E ENERGY"/>
    <n v="0"/>
    <s v="PCV"/>
    <n v="2024"/>
    <s v="00027"/>
    <s v="MD9VERC24ML674027"/>
    <s v="3004/371719612/00/000"/>
    <s v="NO"/>
    <n v="125000"/>
    <n v="0"/>
    <d v="2024-12-10T00:00:00"/>
    <d v="2025-12-09T00:00:00"/>
    <d v="2025-12-09T00:00:00"/>
    <n v="0"/>
    <n v="549"/>
    <n v="4867"/>
    <n v="5416"/>
    <n v="6390.88"/>
    <s v="NET"/>
    <m/>
    <m/>
    <m/>
    <n v="0.505"/>
    <n v="2735.08"/>
    <m/>
    <n v="0"/>
    <m/>
    <m/>
    <m/>
    <s v="FLOAT"/>
    <s v="FLOAT"/>
    <s v="FLOAT"/>
    <x v="0"/>
    <x v="4"/>
    <x v="68"/>
    <s v="NO SUB RETAILER"/>
    <s v="CUT AND PAID"/>
    <s v="HIMANSHU"/>
    <s v="DEALER"/>
    <m/>
    <m/>
    <m/>
    <m/>
    <m/>
    <m/>
    <d v="2024-12-10T00:00:00"/>
    <n v="0"/>
    <s v="0-7 DAYS"/>
    <n v="3655.8"/>
    <n v="6390.88"/>
    <s v="CNP"/>
    <m/>
  </r>
  <r>
    <n v="534"/>
    <n v="2024"/>
    <s v="DEC"/>
    <d v="2024-12-10T00:00:00"/>
    <s v="ICICI LOMBARD"/>
    <s v="HEUTE AND MORGEN INSURANCE"/>
    <s v="DB81920"/>
    <s v="E-RICKSHAW"/>
    <s v="PACKAGE"/>
    <s v="ELECTRIC"/>
    <s v="NEW"/>
    <s v="NO"/>
    <s v="TANVEER AHMAD"/>
    <s v="NA"/>
    <s v="LUCKNOW"/>
    <s v="NEW"/>
    <s v="VIJAYS COOLMAX PVT LTD"/>
    <s v="E ENERGY"/>
    <n v="0"/>
    <s v="PCV"/>
    <n v="2024"/>
    <s v="00179"/>
    <s v="MD9VERC24LL674179"/>
    <s v="3004/371713273/00/000"/>
    <s v="NO"/>
    <n v="125000"/>
    <n v="0"/>
    <d v="2024-12-10T00:00:00"/>
    <d v="2025-12-09T00:00:00"/>
    <d v="2025-12-09T00:00:00"/>
    <n v="0"/>
    <n v="549"/>
    <n v="4867"/>
    <n v="5416"/>
    <n v="6390.88"/>
    <s v="NET"/>
    <m/>
    <m/>
    <m/>
    <n v="0.505"/>
    <n v="2735.08"/>
    <m/>
    <n v="0"/>
    <m/>
    <m/>
    <m/>
    <s v="FLOAT"/>
    <s v="FLOAT"/>
    <s v="FLOAT"/>
    <x v="0"/>
    <x v="4"/>
    <x v="68"/>
    <s v="NO SUB RETAILER"/>
    <s v="CUT AND PAID"/>
    <s v="HIMANSHU"/>
    <s v="DEALER"/>
    <m/>
    <m/>
    <m/>
    <m/>
    <m/>
    <m/>
    <d v="2024-12-10T00:00:00"/>
    <n v="0"/>
    <s v="0-7 DAYS"/>
    <n v="3655.8"/>
    <n v="6390.88"/>
    <s v="CNP"/>
    <m/>
  </r>
  <r>
    <n v="535"/>
    <n v="2024"/>
    <s v="DEC"/>
    <d v="2024-12-10T00:00:00"/>
    <s v="UNITED INDIA"/>
    <s v="HEUTE AND MORGEN INSURANCE"/>
    <s v="BRC0001035"/>
    <s v="TW"/>
    <s v="PACKAGE"/>
    <s v="PETROL"/>
    <s v="NEW"/>
    <s v="NO"/>
    <s v="MRS MAHIMA"/>
    <n v="7408497954"/>
    <s v="SULTANPUR"/>
    <s v="NEW"/>
    <s v="BAJAJ"/>
    <s v="PULSAR"/>
    <n v="125"/>
    <s v="BIKE"/>
    <n v="2024"/>
    <s v="DHXPRE22213"/>
    <s v="MD2B68BX8RPE48309"/>
    <s v="0802003124P114331381"/>
    <s v="NO"/>
    <n v="86621"/>
    <n v="0"/>
    <d v="2024-12-10T00:00:00"/>
    <d v="2025-12-09T00:00:00"/>
    <d v="2029-12-09T00:00:00"/>
    <n v="0"/>
    <n v="436"/>
    <n v="3851"/>
    <n v="4287"/>
    <n v="5058.6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58.66"/>
    <n v="5058.66"/>
    <m/>
    <m/>
  </r>
  <r>
    <n v="536"/>
    <n v="2024"/>
    <s v="DEC"/>
    <d v="2024-12-10T00:00:00"/>
    <s v="UNITED INDIA"/>
    <s v="HEUTE AND MORGEN INSURANCE"/>
    <s v="BRC0001035"/>
    <s v="TW"/>
    <s v="PACKAGE"/>
    <s v="PETROL"/>
    <s v="NEW"/>
    <s v="NO"/>
    <s v="MISS RINA"/>
    <n v="9821281097"/>
    <s v="SULTANPUR"/>
    <s v="NEW"/>
    <s v="BAJAJ"/>
    <s v="PULSAR"/>
    <n v="125"/>
    <s v="BIKE"/>
    <n v="2024"/>
    <s v="DHXPRH95979"/>
    <s v="MD2B68BX9RPH35724"/>
    <s v="0802003124P114333400"/>
    <s v="NO"/>
    <n v="78796"/>
    <n v="0"/>
    <d v="2024-12-10T00:00:00"/>
    <d v="2025-12-09T00:00:00"/>
    <d v="2029-12-09T00:00:00"/>
    <n v="0"/>
    <n v="396"/>
    <n v="3851"/>
    <n v="4247"/>
    <n v="5011.4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11.46"/>
    <n v="5011.46"/>
    <m/>
    <m/>
  </r>
  <r>
    <n v="537"/>
    <n v="2024"/>
    <s v="DEC"/>
    <d v="2024-12-10T00:00:00"/>
    <s v="UNITED INDIA"/>
    <s v="HEUTE AND MORGEN INSURANCE"/>
    <s v="BRC0001035"/>
    <s v="TW"/>
    <s v="PACKAGE"/>
    <s v="PETROL"/>
    <s v="NEW"/>
    <s v="NO"/>
    <s v="MRS RUBI BANO"/>
    <n v="6358119360"/>
    <s v="SULTANPUR"/>
    <s v="NEW"/>
    <s v="BAJAJ"/>
    <s v="PULSAR"/>
    <n v="125"/>
    <s v="BIKE"/>
    <n v="2024"/>
    <s v="DHXPRH98786"/>
    <s v="MD2B68BX5RPH39415"/>
    <s v="0802003124P114334466"/>
    <s v="NO"/>
    <n v="78796"/>
    <n v="0"/>
    <d v="2024-12-10T00:00:00"/>
    <d v="2025-12-09T00:00:00"/>
    <d v="2029-12-09T00:00:00"/>
    <n v="0"/>
    <n v="396"/>
    <n v="3851"/>
    <n v="4247"/>
    <n v="5011.4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11.46"/>
    <n v="5011.46"/>
    <m/>
    <m/>
  </r>
  <r>
    <n v="538"/>
    <n v="2024"/>
    <s v="DEC"/>
    <d v="2024-12-10T00:00:00"/>
    <s v="UNITED INDIA"/>
    <s v="HEUTE AND MORGEN INSURANCE"/>
    <s v="BRC0001035"/>
    <s v="TW"/>
    <s v="PACKAGE"/>
    <s v="PETROL"/>
    <s v="NEW"/>
    <s v="NO"/>
    <s v="MISS SHAN MATI"/>
    <n v="8920025992"/>
    <s v="SULTANPUR"/>
    <s v="NEW"/>
    <s v="BAJAJ"/>
    <s v="PULSAR"/>
    <n v="125"/>
    <s v="BIKE"/>
    <n v="2024"/>
    <s v="DHXPRF09451"/>
    <s v="MD2B68BX1RPF13243"/>
    <s v="0802003124P114336732"/>
    <s v="NO"/>
    <n v="78796"/>
    <n v="0"/>
    <d v="2024-12-10T00:00:00"/>
    <d v="2025-12-09T00:00:00"/>
    <d v="2029-12-09T00:00:00"/>
    <n v="0"/>
    <n v="396"/>
    <n v="3851"/>
    <n v="4247"/>
    <n v="5011.4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11.46"/>
    <n v="5011.46"/>
    <m/>
    <m/>
  </r>
  <r>
    <n v="539"/>
    <n v="2024"/>
    <s v="DEC"/>
    <d v="2024-12-10T00:00:00"/>
    <s v="UNITED INDIA"/>
    <s v="HEUTE AND MORGEN INSURANCE"/>
    <s v="BRC0001035"/>
    <s v="TW"/>
    <s v="PACKAGE"/>
    <s v="PETROL"/>
    <s v="NEW"/>
    <s v="NO"/>
    <s v="MISS MANISHA"/>
    <n v="8081302745"/>
    <s v="SULTANPUR"/>
    <s v="NEW"/>
    <s v="BAJAJ"/>
    <s v="PULSAR"/>
    <n v="125"/>
    <s v="BIKE"/>
    <n v="2024"/>
    <s v="DHXPRM91735"/>
    <s v="MD2B68BX9RPM13825"/>
    <s v="0802003124P114337771"/>
    <s v="NO"/>
    <n v="78796"/>
    <n v="0"/>
    <d v="2024-12-10T00:00:00"/>
    <d v="2025-12-09T00:00:00"/>
    <d v="2029-12-09T00:00:00"/>
    <n v="0"/>
    <n v="396"/>
    <n v="3851"/>
    <n v="4247"/>
    <n v="5011.4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11.46"/>
    <n v="5011.46"/>
    <m/>
    <m/>
  </r>
  <r>
    <n v="540"/>
    <n v="2024"/>
    <s v="DEC"/>
    <d v="2024-12-10T00:00:00"/>
    <s v="UNITED INDIA"/>
    <s v="HEUTE AND MORGEN INSURANCE"/>
    <s v="BRC0001035"/>
    <s v="TW"/>
    <s v="PACKAGE"/>
    <s v="PETROL"/>
    <s v="NEW"/>
    <s v="NO"/>
    <s v="MR FAISAL"/>
    <n v="9919136416"/>
    <s v="SULTANPUR"/>
    <s v="NEW"/>
    <s v="BAJAJ"/>
    <s v="PULSAR"/>
    <n v="125"/>
    <s v="BIKE"/>
    <n v="2024"/>
    <s v="DHXPRG68363"/>
    <s v="MD2B68BX2RPG11195"/>
    <s v="0802003124P114329133"/>
    <s v="NO"/>
    <n v="84719"/>
    <n v="0"/>
    <d v="2024-12-10T00:00:00"/>
    <d v="2025-12-09T00:00:00"/>
    <d v="2029-12-09T00:00:00"/>
    <n v="0"/>
    <n v="568"/>
    <n v="3851"/>
    <n v="4419"/>
    <n v="5214.42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214.42"/>
    <n v="5214.42"/>
    <m/>
    <m/>
  </r>
  <r>
    <n v="541"/>
    <n v="2024"/>
    <s v="DEC"/>
    <d v="2024-12-10T00:00:00"/>
    <s v="UNITED INDIA"/>
    <s v="HEUTE AND MORGEN INSURANCE"/>
    <s v="BRC0001035"/>
    <s v="TW"/>
    <s v="PACKAGE"/>
    <s v="PETROL"/>
    <s v="NEW"/>
    <s v="NO"/>
    <s v="MR MOHD JISHAN"/>
    <n v="9919136416"/>
    <s v="SULTANPUR"/>
    <s v="NEW"/>
    <s v="BAJAJ"/>
    <s v="PULSAR"/>
    <n v="125"/>
    <s v="BIKE"/>
    <n v="2024"/>
    <s v="DHXPRF83489"/>
    <s v="MD2B68BXXRPF42837"/>
    <s v="0802003124P114331229"/>
    <s v="NO"/>
    <n v="78796"/>
    <n v="0"/>
    <d v="2024-12-10T00:00:00"/>
    <d v="2025-12-09T00:00:00"/>
    <d v="2029-12-09T00:00:00"/>
    <n v="0"/>
    <n v="528"/>
    <n v="3851"/>
    <n v="4379"/>
    <n v="5167.22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167.22"/>
    <n v="5167.22"/>
    <m/>
    <m/>
  </r>
  <r>
    <n v="542"/>
    <n v="2024"/>
    <s v="DEC"/>
    <d v="2024-12-10T00:00:00"/>
    <s v="UNITED INDIA"/>
    <s v="HEUTE AND MORGEN INSURANCE"/>
    <s v="BRC0001035"/>
    <s v="TW"/>
    <s v="PACKAGE"/>
    <s v="PETROL"/>
    <s v="NEW"/>
    <s v="NO"/>
    <s v="MR SAFEENA BANO"/>
    <n v="9919136416"/>
    <s v="SULTANPUR"/>
    <s v="NEW"/>
    <s v="BAJAJ"/>
    <s v="PULSAR"/>
    <n v="125"/>
    <s v="BIKE"/>
    <n v="2024"/>
    <s v="DHXPRG57726"/>
    <s v="MD2B68BX2RPG04411"/>
    <s v="0802003124P114331974"/>
    <s v="NO"/>
    <n v="78796"/>
    <n v="0"/>
    <d v="2024-12-10T00:00:00"/>
    <d v="2025-12-09T00:00:00"/>
    <d v="2029-12-09T00:00:00"/>
    <n v="0"/>
    <n v="528"/>
    <n v="3851"/>
    <n v="4379"/>
    <n v="5167.22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167.22"/>
    <n v="5167.22"/>
    <m/>
    <m/>
  </r>
  <r>
    <n v="543"/>
    <n v="2024"/>
    <s v="DEC"/>
    <d v="2024-12-10T00:00:00"/>
    <s v="UNITED INDIA"/>
    <s v="HEUTE AND MORGEN INSURANCE"/>
    <s v="BRC0001035"/>
    <s v="TW"/>
    <s v="PACKAGE"/>
    <s v="PETROL"/>
    <s v="NEW"/>
    <s v="NO"/>
    <s v="MR AFJAL ALI"/>
    <n v="9654003317"/>
    <s v="SULTANPUR"/>
    <s v="NEW"/>
    <s v="BAJAJ"/>
    <s v="PULSAR"/>
    <n v="125"/>
    <s v="BIKE"/>
    <n v="2024"/>
    <s v="DHXPRF19119"/>
    <s v="MD2B68BX5RPF23001"/>
    <s v="0802003124P114332251"/>
    <s v="NO"/>
    <n v="78796"/>
    <n v="0"/>
    <d v="2024-12-10T00:00:00"/>
    <d v="2025-12-09T00:00:00"/>
    <d v="2029-12-09T00:00:00"/>
    <n v="0"/>
    <n v="528"/>
    <n v="3851"/>
    <n v="4379"/>
    <n v="5167.22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167.22"/>
    <n v="5167.22"/>
    <m/>
    <m/>
  </r>
  <r>
    <n v="544"/>
    <n v="2024"/>
    <s v="DEC"/>
    <d v="2024-12-10T00:00:00"/>
    <s v="UNITED INDIA"/>
    <s v="HEUTE AND MORGEN INSURANCE"/>
    <s v="BRC0001035"/>
    <s v="TW"/>
    <s v="PACKAGE"/>
    <s v="PETROL"/>
    <s v="NEW"/>
    <s v="NO"/>
    <s v="MR VIPUL SINGH"/>
    <n v="9696454672"/>
    <s v="BARABANKI"/>
    <s v="NEW"/>
    <s v="BAJAJ"/>
    <s v="PLATINA"/>
    <n v="100"/>
    <s v="BIKE"/>
    <n v="2024"/>
    <s v="PFXPRG29240"/>
    <s v="MD2B63AX0RPG40599"/>
    <s v="0802003124P114332790"/>
    <s v="NO"/>
    <n v="64964"/>
    <n v="0"/>
    <d v="2024-12-10T00:00:00"/>
    <d v="2025-12-09T00:00:00"/>
    <d v="2029-12-09T00:00:00"/>
    <n v="0"/>
    <n v="436"/>
    <n v="3851"/>
    <n v="4287"/>
    <n v="5058.6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58.66"/>
    <n v="5058.66"/>
    <m/>
    <m/>
  </r>
  <r>
    <n v="545"/>
    <n v="2024"/>
    <s v="DEC"/>
    <d v="2024-12-10T00:00:00"/>
    <s v="UNITED INDIA"/>
    <s v="HEUTE AND MORGEN INSURANCE"/>
    <s v="BRC0001035"/>
    <s v="TW"/>
    <s v="PACKAGE"/>
    <s v="PETROL"/>
    <s v="NEW"/>
    <s v="NO"/>
    <s v="MR SANDEEP KUMAR"/>
    <n v="9919136416"/>
    <s v="SULTANPUR"/>
    <s v="NEW"/>
    <s v="BAJAJ"/>
    <s v="PULSAR"/>
    <n v="125"/>
    <s v="BIKE"/>
    <n v="2024"/>
    <s v="DHXPRH73545"/>
    <s v="MD2B68BX6RPH20226"/>
    <s v="0802003124P114333342"/>
    <s v="NO"/>
    <n v="78796"/>
    <n v="0"/>
    <d v="2024-12-10T00:00:00"/>
    <d v="2025-12-09T00:00:00"/>
    <d v="2029-12-09T00:00:00"/>
    <n v="0"/>
    <n v="528"/>
    <n v="3851"/>
    <n v="4379"/>
    <n v="5167.22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167.22"/>
    <n v="5167.22"/>
    <m/>
    <m/>
  </r>
  <r>
    <n v="546"/>
    <n v="2024"/>
    <s v="DEC"/>
    <d v="2024-12-10T00:00:00"/>
    <s v="NEW INDIA"/>
    <s v="BRISK ASSIST PRIVATE LIMITED"/>
    <s v="NA"/>
    <s v="CPA"/>
    <s v="PACKAGE"/>
    <s v="NA"/>
    <s v="NEW"/>
    <s v="NO"/>
    <s v="MR SANDEEP KUMAR"/>
    <s v="NA"/>
    <s v="AMETHI"/>
    <s v="NEW"/>
    <s v="NA"/>
    <s v="NA"/>
    <s v="NA"/>
    <s v="NA"/>
    <s v="NA"/>
    <s v="NA"/>
    <s v="NA"/>
    <s v="TW10122400000155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47"/>
    <n v="2024"/>
    <s v="DEC"/>
    <d v="2024-12-10T00:00:00"/>
    <s v="NEW INDIA"/>
    <s v="BRISK ASSIST PRIVATE LIMITED"/>
    <s v="NA"/>
    <s v="CPA"/>
    <s v="PACKAGE"/>
    <s v="NA"/>
    <s v="NEW"/>
    <s v="NO"/>
    <s v="MR VIPUL SINGH"/>
    <s v="NA"/>
    <s v="AMETHI"/>
    <s v="NEW"/>
    <s v="NA"/>
    <s v="NA"/>
    <s v="NA"/>
    <s v="NA"/>
    <s v="NA"/>
    <s v="NA"/>
    <s v="NA"/>
    <s v="TW10122400000153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48"/>
    <n v="2024"/>
    <s v="DEC"/>
    <d v="2024-12-10T00:00:00"/>
    <s v="NEW INDIA"/>
    <s v="BRISK ASSIST PRIVATE LIMITED"/>
    <s v="NA"/>
    <s v="CPA"/>
    <s v="PACKAGE"/>
    <s v="NA"/>
    <s v="NEW"/>
    <s v="NO"/>
    <s v="MR AFJAL ALI"/>
    <s v="NA"/>
    <s v="AMETHI"/>
    <s v="NEW"/>
    <s v="NA"/>
    <s v="NA"/>
    <s v="NA"/>
    <s v="NA"/>
    <s v="NA"/>
    <s v="NA"/>
    <s v="NA"/>
    <s v="TW10122400000151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49"/>
    <n v="2024"/>
    <s v="DEC"/>
    <d v="2024-12-10T00:00:00"/>
    <s v="NEW INDIA"/>
    <s v="BRISK ASSIST PRIVATE LIMITED"/>
    <s v="NA"/>
    <s v="CPA"/>
    <s v="PACKAGE"/>
    <s v="NA"/>
    <s v="NEW"/>
    <s v="NO"/>
    <s v="MR MOHD JISHAN"/>
    <s v="NA"/>
    <s v="AMETHI"/>
    <s v="NEW"/>
    <s v="NA"/>
    <s v="NA"/>
    <s v="NA"/>
    <s v="NA"/>
    <s v="NA"/>
    <s v="NA"/>
    <s v="NA"/>
    <s v="TW10122400000148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50"/>
    <n v="2024"/>
    <s v="DEC"/>
    <d v="2024-12-10T00:00:00"/>
    <s v="NEW INDIA"/>
    <s v="BRISK ASSIST PRIVATE LIMITED"/>
    <s v="NA"/>
    <s v="CPA"/>
    <s v="PACKAGE"/>
    <s v="NA"/>
    <s v="NEW"/>
    <s v="NO"/>
    <s v="FAISAL"/>
    <s v="NA"/>
    <s v="AMETHI"/>
    <s v="NEW"/>
    <s v="NA"/>
    <s v="NA"/>
    <s v="NA"/>
    <s v="NA"/>
    <s v="NA"/>
    <s v="NA"/>
    <s v="NA"/>
    <s v="TW10122400000144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51"/>
    <n v="2024"/>
    <s v="DEC"/>
    <d v="2024-12-10T00:00:00"/>
    <s v="UNITED INDIA"/>
    <s v="HEUTE AND MORGEN INSURANCE"/>
    <s v="BRC0001035"/>
    <s v="TW"/>
    <s v="PACKAGE"/>
    <s v="PETROL"/>
    <s v="NEW"/>
    <s v="NO"/>
    <s v="MR MOHD SAHIL"/>
    <n v="9511191586"/>
    <s v="BARABANKI"/>
    <s v="NEW"/>
    <s v="BAJAJ"/>
    <s v="PULSAR"/>
    <n v="125"/>
    <s v="BIKE"/>
    <n v="2024"/>
    <s v="DHXPRH75939"/>
    <s v="MD2B68BX7RPH20221"/>
    <s v="0802003124P114337547"/>
    <s v="NO"/>
    <n v="78796"/>
    <n v="0"/>
    <d v="2024-12-10T00:00:00"/>
    <d v="2025-12-09T00:00:00"/>
    <d v="2029-12-09T00:00:00"/>
    <n v="0"/>
    <n v="528"/>
    <n v="3851"/>
    <n v="4379"/>
    <n v="5167.22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167.22"/>
    <n v="5167.22"/>
    <m/>
    <m/>
  </r>
  <r>
    <n v="552"/>
    <n v="2024"/>
    <s v="DEC"/>
    <d v="2024-12-10T00:00:00"/>
    <s v="UNITED INDIA"/>
    <s v="HEUTE AND MORGEN INSURANCE"/>
    <s v="BRC0001035"/>
    <s v="TW"/>
    <s v="PACKAGE"/>
    <s v="PETROL"/>
    <s v="NEW"/>
    <s v="NO"/>
    <s v="MR MU AJAM"/>
    <n v="9619143917"/>
    <s v="SULTANPUR"/>
    <s v="NEW"/>
    <s v="BAJAJ"/>
    <s v="PULSAR N"/>
    <n v="150"/>
    <s v="BIKE"/>
    <n v="2024"/>
    <s v="PDXPRE65286"/>
    <s v="MD2C41CX2RPF62693"/>
    <s v="0802003124P114340272"/>
    <s v="NO"/>
    <n v="119441"/>
    <n v="0"/>
    <d v="2024-12-10T00:00:00"/>
    <d v="2025-12-09T00:00:00"/>
    <d v="2029-12-09T00:00:00"/>
    <n v="0"/>
    <n v="601"/>
    <n v="3851"/>
    <n v="4452"/>
    <n v="5253.3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253.36"/>
    <n v="5253.36"/>
    <m/>
    <m/>
  </r>
  <r>
    <n v="553"/>
    <n v="2024"/>
    <s v="DEC"/>
    <d v="2024-12-10T00:00:00"/>
    <s v="NEW INDIA"/>
    <s v="BRISK ASSIST PRIVATE LIMITED"/>
    <s v="NA"/>
    <s v="CPA"/>
    <s v="PACKAGE"/>
    <s v="NA"/>
    <s v="NEW"/>
    <s v="NO"/>
    <s v="MR MU AJAM"/>
    <s v="NA"/>
    <s v="BARABANKI"/>
    <s v="NA"/>
    <s v="NA"/>
    <s v="NA"/>
    <s v="NA"/>
    <s v="NA"/>
    <s v="NA"/>
    <s v="NA"/>
    <s v="NA"/>
    <s v="TW10122400000161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54"/>
    <n v="2024"/>
    <s v="DEC"/>
    <d v="2024-12-10T00:00:00"/>
    <s v="NEW INDIA"/>
    <s v="BRISK ASSIST PRIVATE LIMITED"/>
    <s v="NA"/>
    <s v="CPA"/>
    <s v="PACKAGE"/>
    <s v="NA"/>
    <s v="NEW"/>
    <s v="NO"/>
    <s v="MR MOHD SAHIL"/>
    <s v="NA"/>
    <s v="SULTANPUR"/>
    <s v="NA"/>
    <s v="NA"/>
    <s v="NA"/>
    <s v="NA"/>
    <s v="NA"/>
    <s v="NA"/>
    <s v="NA"/>
    <s v="NA"/>
    <s v="TW10122400000160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55"/>
    <n v="2024"/>
    <s v="DEC"/>
    <d v="2024-12-10T00:00:00"/>
    <s v="UNITED INDIA"/>
    <s v="HEUTE AND MORGEN INSURANCE"/>
    <s v="BRC0001035"/>
    <s v="TW"/>
    <s v="PACKAGE"/>
    <s v="PETROL"/>
    <s v="NEW"/>
    <s v="NO"/>
    <s v="MR MAHESH KUMAR"/>
    <n v="8795168679"/>
    <s v="SULTANPUR"/>
    <s v="NEW"/>
    <s v="BAJAJ"/>
    <s v="PULSAR N"/>
    <n v="125"/>
    <s v="BIKE"/>
    <n v="2024"/>
    <s v="JZXPRH74539"/>
    <s v="MD2C19BX8RPH61773"/>
    <s v="0802003124P114328798"/>
    <s v="NO"/>
    <n v="93419"/>
    <n v="0"/>
    <d v="2024-12-10T00:00:00"/>
    <d v="2025-12-09T00:00:00"/>
    <d v="2029-12-09T00:00:00"/>
    <n v="0"/>
    <n v="470"/>
    <n v="3851"/>
    <n v="4321"/>
    <n v="5098.78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98.78"/>
    <n v="5098.78"/>
    <m/>
    <m/>
  </r>
  <r>
    <n v="556"/>
    <n v="2024"/>
    <s v="DEC"/>
    <d v="2024-12-10T00:00:00"/>
    <s v="UNITED INDIA"/>
    <s v="HEUTE AND MORGEN INSURANCE"/>
    <s v="BRC0001035"/>
    <s v="TW"/>
    <s v="PACKAGE"/>
    <s v="PETROL"/>
    <s v="NEW"/>
    <s v="NO"/>
    <s v="MR RAM BAKSH"/>
    <n v="9005447691"/>
    <s v="SULTANPUR"/>
    <s v="NEW"/>
    <s v="BAJAJ"/>
    <s v="PULSAR"/>
    <n v="125"/>
    <s v="BIKE"/>
    <n v="2024"/>
    <s v="DHXPRH98350"/>
    <s v="MD2B68BX7RPH39464"/>
    <s v="0802003124P114330097"/>
    <s v="NO"/>
    <n v="86621"/>
    <n v="0"/>
    <d v="2024-12-10T00:00:00"/>
    <d v="2025-12-09T00:00:00"/>
    <d v="2029-12-09T00:00:00"/>
    <n v="0"/>
    <n v="436"/>
    <n v="3851"/>
    <n v="4287"/>
    <n v="5058.6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58.66"/>
    <n v="5058.66"/>
    <m/>
    <m/>
  </r>
  <r>
    <n v="557"/>
    <n v="2024"/>
    <s v="DEC"/>
    <d v="2024-12-10T00:00:00"/>
    <s v="UNITED INDIA"/>
    <s v="HEUTE AND MORGEN INSURANCE"/>
    <s v="BRC0001035"/>
    <s v="TW"/>
    <s v="PACKAGE"/>
    <s v="PETROL"/>
    <s v="NEW"/>
    <s v="NO"/>
    <s v="MR HARISHCHANDRA TIWARI"/>
    <n v="8052025284"/>
    <s v="SULTANPUR"/>
    <s v="NEW"/>
    <s v="BAJAJ"/>
    <s v="FREEDOM"/>
    <n v="125"/>
    <s v="BIKE"/>
    <n v="2024"/>
    <s v="PFXPRH50940"/>
    <s v="MD2C21AX3RPH63236"/>
    <s v="0802003124P114330866"/>
    <s v="NO"/>
    <n v="85497"/>
    <n v="0"/>
    <d v="2024-12-10T00:00:00"/>
    <d v="2025-12-09T00:00:00"/>
    <d v="2029-12-09T00:00:00"/>
    <n v="0"/>
    <n v="430"/>
    <n v="3851"/>
    <n v="4281"/>
    <n v="5051.58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51.58"/>
    <n v="5051.58"/>
    <m/>
    <m/>
  </r>
  <r>
    <n v="558"/>
    <n v="2024"/>
    <s v="DEC"/>
    <d v="2024-12-10T00:00:00"/>
    <s v="UNITED INDIA"/>
    <s v="HEUTE AND MORGEN INSURANCE"/>
    <s v="BRC0001035"/>
    <s v="TW"/>
    <s v="PACKAGE"/>
    <s v="PETROL"/>
    <s v="NEW"/>
    <s v="NO"/>
    <s v="MR RADHE SHYAM YADAV"/>
    <n v="6232972101"/>
    <s v="SULTANPUR"/>
    <s v="NEW"/>
    <s v="BAJAJ"/>
    <s v="PULSAR"/>
    <n v="125"/>
    <s v="BIKE"/>
    <n v="2024"/>
    <s v="DHXPRH03346"/>
    <s v="MD2B68BX8RPH44835"/>
    <s v="0802003124P114332518"/>
    <s v="NO"/>
    <n v="84719"/>
    <n v="0"/>
    <d v="2024-12-10T00:00:00"/>
    <d v="2025-12-09T00:00:00"/>
    <d v="2029-12-09T00:00:00"/>
    <n v="0"/>
    <n v="426"/>
    <n v="3851"/>
    <n v="4277"/>
    <n v="5046.8599999999997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46.8599999999997"/>
    <n v="5046.8599999999997"/>
    <m/>
    <m/>
  </r>
  <r>
    <n v="559"/>
    <n v="2024"/>
    <s v="DEC"/>
    <d v="2024-12-10T00:00:00"/>
    <s v="UNITED INDIA"/>
    <s v="HEUTE AND MORGEN INSURANCE"/>
    <s v="BRC0001035"/>
    <s v="TW"/>
    <s v="PACKAGE"/>
    <s v="PETROL"/>
    <s v="NEW"/>
    <s v="NO"/>
    <s v="MR SWAMI NATH"/>
    <n v="8737872395"/>
    <s v="SULTANPUR"/>
    <s v="NEW"/>
    <s v="BAJAJ"/>
    <s v="PULSAR"/>
    <n v="125"/>
    <s v="BIKE"/>
    <n v="2024"/>
    <s v="DHXPRG56782"/>
    <s v="MD2B68BX8RPG04171"/>
    <s v="0802003124P114334776"/>
    <s v="NO"/>
    <n v="84719"/>
    <n v="0"/>
    <d v="2024-12-10T00:00:00"/>
    <d v="2025-12-09T00:00:00"/>
    <d v="2029-12-09T00:00:00"/>
    <n v="0"/>
    <n v="426"/>
    <n v="3851"/>
    <n v="4277"/>
    <n v="5046.8599999999997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046.8599999999997"/>
    <n v="5046.8599999999997"/>
    <m/>
    <m/>
  </r>
  <r>
    <n v="560"/>
    <n v="2024"/>
    <s v="DEC"/>
    <d v="2024-12-10T00:00:00"/>
    <s v="NEW INDIA"/>
    <s v="BRISK ASSIST PRIVATE LIMITED"/>
    <s v="NA"/>
    <s v="CPA"/>
    <s v="PACKAGE"/>
    <s v="NA"/>
    <s v="NEW"/>
    <s v="NO"/>
    <s v="MR MAHESH KUMAR"/>
    <s v="NA"/>
    <s v="SULTANPUR"/>
    <s v="NA"/>
    <s v="NA"/>
    <s v="NA"/>
    <s v="NA"/>
    <s v="NA"/>
    <s v="NA"/>
    <s v="NA"/>
    <s v="NA"/>
    <s v="TW10122400000142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61"/>
    <n v="2024"/>
    <s v="DEC"/>
    <d v="2024-12-10T00:00:00"/>
    <s v="NEW INDIA"/>
    <s v="BRISK ASSIST PRIVATE LIMITED"/>
    <s v="NA"/>
    <s v="CPA"/>
    <s v="PACKAGE"/>
    <s v="NA"/>
    <s v="NEW"/>
    <s v="NO"/>
    <s v="MR RAM BAKSH"/>
    <s v="NA"/>
    <s v="SULTANPUR"/>
    <s v="NA"/>
    <s v="NA"/>
    <s v="NA"/>
    <s v="NA"/>
    <s v="NA"/>
    <s v="NA"/>
    <s v="NA"/>
    <s v="NA"/>
    <s v="TW10122400000147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62"/>
    <n v="2024"/>
    <s v="DEC"/>
    <d v="2024-12-10T00:00:00"/>
    <s v="NEW INDIA"/>
    <s v="BRISK ASSIST PRIVATE LIMITED"/>
    <s v="NA"/>
    <s v="CPA"/>
    <s v="PACKAGE"/>
    <s v="NA"/>
    <s v="NEW"/>
    <s v="NO"/>
    <s v="MR RADHE SHYAM YADAV"/>
    <s v="NA"/>
    <s v="SULTANPUR"/>
    <s v="NA"/>
    <s v="NA"/>
    <s v="NA"/>
    <s v="NA"/>
    <s v="NA"/>
    <s v="NA"/>
    <s v="NA"/>
    <s v="NA"/>
    <s v="TW10122400000167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63"/>
    <n v="2024"/>
    <s v="DEC"/>
    <d v="2024-12-10T00:00:00"/>
    <s v="NEW INDIA"/>
    <s v="BRISK ASSIST PRIVATE LIMITED"/>
    <s v="NA"/>
    <s v="CPA"/>
    <s v="PACKAGE"/>
    <s v="NA"/>
    <s v="NEW"/>
    <s v="NO"/>
    <s v="MR SWAMI NATH"/>
    <s v="NA"/>
    <s v="SULTANPUR"/>
    <s v="NA"/>
    <s v="NA"/>
    <s v="NA"/>
    <s v="NA"/>
    <s v="NA"/>
    <s v="NA"/>
    <s v="NA"/>
    <s v="NA"/>
    <s v="TW10122400000171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64"/>
    <n v="2024"/>
    <s v="DEC"/>
    <d v="2024-12-10T00:00:00"/>
    <s v="NEW INDIA"/>
    <s v="BRISK ASSIST PRIVATE LIMITED"/>
    <s v="NA"/>
    <s v="CPA"/>
    <s v="PACKAGE"/>
    <s v="NA"/>
    <s v="NEW"/>
    <s v="NO"/>
    <s v="MR HARISHCHANDRA TIWARI"/>
    <s v="NA"/>
    <s v="SULTANPUR"/>
    <s v="NA"/>
    <s v="NA"/>
    <s v="NA"/>
    <s v="NA"/>
    <s v="NA"/>
    <s v="NA"/>
    <s v="NA"/>
    <s v="NA"/>
    <s v="TW10122400000163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65"/>
    <n v="2024"/>
    <s v="DEC"/>
    <d v="2024-12-10T00:00:00"/>
    <s v="UNITED INDIA"/>
    <s v="HEUTE AND MORGEN INSURANCE"/>
    <s v="BRC0001035"/>
    <s v="TW"/>
    <s v="PACKAGE"/>
    <s v="PETROL"/>
    <s v="NEW"/>
    <s v="NO"/>
    <s v="MR AVADHESH KUMAR"/>
    <n v="9026838621"/>
    <s v="BARABANKI"/>
    <s v="NEW"/>
    <s v="BAJAJ"/>
    <s v="PLATINA"/>
    <n v="100"/>
    <s v="BIKE"/>
    <n v="2024"/>
    <s v="PFXPRG83044"/>
    <s v="MD2B63AX6RPG21314"/>
    <s v="0802003124P114336023"/>
    <s v="NO"/>
    <n v="64964"/>
    <n v="0"/>
    <d v="2024-12-10T00:00:00"/>
    <d v="2025-12-09T00:00:00"/>
    <d v="2029-12-09T00:00:00"/>
    <n v="0"/>
    <n v="327"/>
    <n v="3851"/>
    <n v="4178"/>
    <n v="4930.0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4930.04"/>
    <n v="4930.04"/>
    <m/>
    <m/>
  </r>
  <r>
    <n v="566"/>
    <n v="2024"/>
    <s v="DEC"/>
    <d v="2024-12-10T00:00:00"/>
    <s v="UNITED INDIA"/>
    <s v="HEUTE AND MORGEN INSURANCE"/>
    <s v="BRC0001035"/>
    <s v="TW"/>
    <s v="PACKAGE"/>
    <s v="PETROL"/>
    <s v="NEW"/>
    <s v="NO"/>
    <s v="MR TAUHEED AHMAD"/>
    <n v="8176893797"/>
    <s v="SULTANPUR"/>
    <s v="NEW"/>
    <s v="BAJAJ"/>
    <s v="PULSAR N"/>
    <n v="150"/>
    <s v="BIKE"/>
    <n v="2024"/>
    <s v="PDXPRC84569"/>
    <s v="MD2C41CX3RPC54044"/>
    <s v="0802003124P114336929"/>
    <s v="NO"/>
    <n v="119441"/>
    <n v="0"/>
    <d v="2024-12-10T00:00:00"/>
    <d v="2025-12-09T00:00:00"/>
    <d v="2029-12-09T00:00:00"/>
    <n v="0"/>
    <n v="601"/>
    <n v="3851"/>
    <n v="4452"/>
    <n v="5253.36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5253.36"/>
    <n v="5253.36"/>
    <m/>
    <m/>
  </r>
  <r>
    <n v="567"/>
    <n v="2024"/>
    <s v="DEC"/>
    <d v="2024-12-10T00:00:00"/>
    <s v="NEW INDIA"/>
    <s v="BRISK ASSIST PRIVATE LIMITED"/>
    <s v="NA"/>
    <s v="CPA"/>
    <s v="PACKAGE"/>
    <s v="NA"/>
    <s v="NEW"/>
    <s v="NO"/>
    <s v="MR AVADHESH KUMAR"/>
    <s v="NA"/>
    <s v="BARABANKI"/>
    <s v="NA"/>
    <s v="NA"/>
    <s v="NA"/>
    <s v="NA"/>
    <s v="NA"/>
    <s v="NA"/>
    <s v="NA"/>
    <s v="NA"/>
    <s v="TW10122400000173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68"/>
    <n v="2024"/>
    <s v="DEC"/>
    <d v="2024-12-10T00:00:00"/>
    <s v="NEW INDIA"/>
    <s v="BRISK ASSIST PRIVATE LIMITED"/>
    <s v="NA"/>
    <s v="CPA"/>
    <s v="PACKAGE"/>
    <s v="NA"/>
    <s v="NEW"/>
    <s v="NO"/>
    <s v="MR TAUHEED AHMAD"/>
    <s v="NA"/>
    <s v="SULTANPUR"/>
    <s v="NA"/>
    <s v="NA"/>
    <s v="NA"/>
    <s v="NA"/>
    <s v="NA"/>
    <s v="NA"/>
    <s v="NA"/>
    <s v="NA"/>
    <s v="TW10122400000178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30"/>
    <s v="NO SUB RETAILER"/>
    <s v="PAID"/>
    <s v="NEHA"/>
    <s v="DEALER"/>
    <m/>
    <m/>
    <m/>
    <m/>
    <m/>
    <m/>
    <d v="2024-12-10T00:00:00"/>
    <n v="0"/>
    <s v="0-7 DAYS"/>
    <n v="330.4"/>
    <n v="330.4"/>
    <m/>
    <m/>
  </r>
  <r>
    <n v="569"/>
    <n v="2024"/>
    <s v="DEC"/>
    <d v="2024-12-10T00:00:00"/>
    <s v="ICICI LOMBARD"/>
    <s v="HEUTE AND MORGEN INSURANCE"/>
    <s v="DB81920"/>
    <s v="TW"/>
    <s v="PACKAGE"/>
    <s v="PETROL"/>
    <s v="ROLL OVER"/>
    <s v="NO"/>
    <s v="MANOJ KUMAR TIWARI"/>
    <s v="NA"/>
    <s v="SULTANPUR"/>
    <s v="UP44AQ9967"/>
    <s v="BAJAJ"/>
    <s v="PLATINA"/>
    <n v="100"/>
    <s v="BIKE"/>
    <n v="2024"/>
    <s v="PFYRHH66274"/>
    <s v="MD2A76AY4HRH65479"/>
    <s v="3005/371692761/00/000"/>
    <s v="NO"/>
    <n v="23540"/>
    <n v="0.5"/>
    <d v="2024-12-16T00:00:00"/>
    <d v="2025-12-15T00:00:00"/>
    <d v="2025-12-15T00:00:00"/>
    <n v="0"/>
    <n v="410"/>
    <n v="714"/>
    <n v="1124"/>
    <n v="1326.32"/>
    <s v="NET"/>
    <m/>
    <m/>
    <m/>
    <m/>
    <n v="0"/>
    <m/>
    <n v="0"/>
    <m/>
    <m/>
    <m/>
    <s v="ONLINE KOTAK"/>
    <s v="ONLINE KOTAK"/>
    <s v="ONLINE KOTAK"/>
    <x v="0"/>
    <x v="1"/>
    <x v="100"/>
    <s v="NO SUB RETAILER"/>
    <s v="PENDING"/>
    <s v="HIMANSHU"/>
    <s v="DEALER"/>
    <m/>
    <m/>
    <m/>
    <m/>
    <m/>
    <m/>
    <d v="2024-12-10T00:00:00"/>
    <n v="0"/>
    <s v="0-7 DAYS"/>
    <n v="1326.32"/>
    <n v="1326.32"/>
    <m/>
    <m/>
  </r>
  <r>
    <n v="570"/>
    <n v="2024"/>
    <s v="DEC"/>
    <d v="2024-12-10T00:00:00"/>
    <s v="NEW INDIA"/>
    <s v="BRISK ASSIST PRIVATE LIMITED"/>
    <s v="NA"/>
    <s v="CPA"/>
    <s v="PACKAGE"/>
    <s v="NA"/>
    <s v="ROLL OVER"/>
    <s v="NO"/>
    <s v="MANOJ KUMAR TIWARI"/>
    <s v="NA"/>
    <s v="SULTANPUR"/>
    <s v="NA"/>
    <s v="NA"/>
    <s v="NA"/>
    <s v="NA"/>
    <s v="NA"/>
    <s v="NA"/>
    <s v="NA"/>
    <s v="NA"/>
    <s v="TW10122400000181"/>
    <s v="NO"/>
    <s v="NO IDV"/>
    <n v="0"/>
    <d v="2024-12-10T00:00:00"/>
    <d v="2025-12-09T00:00:00"/>
    <d v="2025-12-09T00:00:00"/>
    <n v="0"/>
    <n v="0"/>
    <n v="280"/>
    <n v="280"/>
    <n v="330.4"/>
    <s v="NET"/>
    <m/>
    <m/>
    <m/>
    <m/>
    <n v="0"/>
    <m/>
    <n v="0"/>
    <m/>
    <m/>
    <m/>
    <s v="ONLINE KOTAK"/>
    <s v="ONLINE KOTAK"/>
    <s v="ONLINE KOTAK"/>
    <x v="0"/>
    <x v="1"/>
    <x v="100"/>
    <s v="NO SUB RETAILER"/>
    <s v="PENDING"/>
    <s v="HIMANSHU"/>
    <s v="DEALER"/>
    <m/>
    <m/>
    <m/>
    <m/>
    <m/>
    <m/>
    <d v="2024-12-10T00:00:00"/>
    <n v="0"/>
    <s v="0-7 DAYS"/>
    <n v="330.4"/>
    <n v="330.4"/>
    <m/>
    <m/>
  </r>
  <r>
    <n v="571"/>
    <n v="2024"/>
    <s v="DEC"/>
    <d v="2024-12-10T00:00:00"/>
    <s v="BAJAJ ALLIANZ"/>
    <s v="HEUTE AND MORGEN INSURANCE"/>
    <n v="88428227"/>
    <s v="TW"/>
    <s v="PACKAGE"/>
    <s v="PETROL"/>
    <s v="NEW"/>
    <s v="NO"/>
    <s v="SHUBHAM MATHUR"/>
    <n v="8009160937"/>
    <s v="LUCKNOW"/>
    <s v="NEW"/>
    <s v="HONDA"/>
    <s v="SP 125"/>
    <n v="125"/>
    <s v="BIKE"/>
    <n v="2024"/>
    <s v="JC94EG2265055"/>
    <s v="ME4JC942LRG641581"/>
    <s v="OG-25-1316-1826-00019100"/>
    <s v="NO"/>
    <n v="86729"/>
    <n v="0"/>
    <d v="2024-12-10T00:00:00"/>
    <d v="2025-12-09T00:00:00"/>
    <d v="2029-12-09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10T00:00:00"/>
    <n v="0"/>
    <s v="0-7 DAYS"/>
    <n v="5872.86"/>
    <n v="5872.86"/>
    <m/>
    <m/>
  </r>
  <r>
    <n v="572"/>
    <n v="2024"/>
    <s v="DEC"/>
    <d v="2024-12-10T00:00:00"/>
    <s v="ICICI LOMBARD"/>
    <s v="HEUTE AND MORGEN INSURANCE"/>
    <s v="DB81920"/>
    <s v="TW"/>
    <s v="PACKAGE(OD)"/>
    <s v="PETROL"/>
    <s v="ROLL OVER"/>
    <s v="NO"/>
    <s v="YASPAL SINGH"/>
    <n v="7754009555"/>
    <s v="KHERI"/>
    <s v="UP31BR7455"/>
    <s v="HONDA"/>
    <s v="ACTIVA"/>
    <n v="110"/>
    <s v="SCOOTER"/>
    <n v="2021"/>
    <s v="JF91EG0363407"/>
    <s v="ME4JF913BMG363763"/>
    <s v="3005/O/371541489/00/B00"/>
    <s v="NO"/>
    <n v="51000"/>
    <n v="0"/>
    <d v="2024-12-10T00:00:00"/>
    <d v="2025-12-09T00:00:00"/>
    <d v="2025-12-09T00:00:00"/>
    <n v="0"/>
    <n v="873"/>
    <n v="0"/>
    <n v="873"/>
    <n v="1030.1399999999999"/>
    <s v="NET"/>
    <m/>
    <m/>
    <m/>
    <m/>
    <n v="0"/>
    <m/>
    <n v="0"/>
    <m/>
    <m/>
    <m/>
    <s v="CST LINK"/>
    <s v="CST LINK"/>
    <s v="CST LINK"/>
    <x v="0"/>
    <x v="4"/>
    <x v="101"/>
    <s v="NO SUB RETAILER"/>
    <s v="PAID"/>
    <s v="DIRECT"/>
    <s v="DEALER"/>
    <m/>
    <m/>
    <m/>
    <m/>
    <m/>
    <m/>
    <d v="2024-12-10T00:00:00"/>
    <n v="0"/>
    <s v="0-7 DAYS"/>
    <n v="1030.1399999999999"/>
    <n v="1030.1399999999999"/>
    <m/>
    <m/>
  </r>
  <r>
    <n v="573"/>
    <n v="2024"/>
    <s v="DEC"/>
    <d v="2024-12-10T00:00:00"/>
    <s v="ICICI LOMBARD"/>
    <s v="HEUTE AND MORGEN INSURANCE"/>
    <s v="DB81920"/>
    <s v="TW"/>
    <s v="PACKAGE(OD)"/>
    <s v="PETROL"/>
    <s v="ROLL OVER"/>
    <s v="NO"/>
    <s v="PREMBAHADUR BHIMBAHADUR BOHARA"/>
    <n v="9220598049"/>
    <s v="KHERI"/>
    <s v="UP31BU6586"/>
    <s v="HONDA"/>
    <s v="SP 125"/>
    <n v="125"/>
    <s v="BIKE"/>
    <n v="2021"/>
    <s v="JC83EG2108979"/>
    <s v="ME4JC835JMG050191"/>
    <s v="3005/O/371677838/00/B00"/>
    <s v="NO"/>
    <n v="69923"/>
    <n v="0"/>
    <d v="2024-12-11T00:00:00"/>
    <d v="2025-12-10T00:00:00"/>
    <d v="2025-12-10T00:00:00"/>
    <n v="0"/>
    <n v="1268"/>
    <n v="0"/>
    <n v="1268"/>
    <n v="1496.24"/>
    <s v="NET"/>
    <m/>
    <m/>
    <m/>
    <m/>
    <n v="0"/>
    <m/>
    <n v="0"/>
    <m/>
    <m/>
    <m/>
    <s v="CST LINK"/>
    <s v="CST LINK"/>
    <s v="CST LINK"/>
    <x v="0"/>
    <x v="4"/>
    <x v="101"/>
    <s v="NO SUB RETAILER"/>
    <s v="PAID"/>
    <s v="DIRECT"/>
    <s v="DEALER"/>
    <m/>
    <m/>
    <m/>
    <m/>
    <m/>
    <m/>
    <d v="2024-12-10T00:00:00"/>
    <n v="0"/>
    <s v="0-7 DAYS"/>
    <n v="1496.24"/>
    <n v="1496.24"/>
    <m/>
    <m/>
  </r>
  <r>
    <n v="574"/>
    <n v="2024"/>
    <s v="DEC"/>
    <d v="2024-12-10T00:00:00"/>
    <s v="GO DIGIT"/>
    <s v="HEUTE AND MORGEN INSURANCE"/>
    <n v="1075248"/>
    <s v="TW"/>
    <s v="TP ONLY"/>
    <s v="PETROL"/>
    <s v="ROLL OVER"/>
    <s v="NO"/>
    <s v="GYA PRASAD"/>
    <s v="NA"/>
    <s v="LUCKNOW"/>
    <s v="UP32JV1132"/>
    <s v="HONDA"/>
    <s v="LIVO"/>
    <n v="110"/>
    <s v="BIKE"/>
    <n v="2018"/>
    <s v="JC71ET1039182"/>
    <s v="ME4JC716EHT014501"/>
    <s v="D177774371"/>
    <s v="NO"/>
    <s v="NO IDV"/>
    <n v="0"/>
    <d v="2024-12-11T00:00:00"/>
    <d v="2025-12-10T00:00:00"/>
    <d v="2025-12-10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4"/>
    <x v="102"/>
    <s v="NO SUB RETAILER"/>
    <s v="PAID"/>
    <s v="VIVEK"/>
    <s v="AGENT"/>
    <m/>
    <m/>
    <m/>
    <m/>
    <m/>
    <m/>
    <d v="2024-12-10T00:00:00"/>
    <n v="0"/>
    <s v="0-7 DAYS"/>
    <n v="842.52"/>
    <n v="842.52"/>
    <m/>
    <m/>
  </r>
  <r>
    <n v="575"/>
    <n v="2024"/>
    <s v="DEC"/>
    <d v="2024-12-10T00:00:00"/>
    <s v="GO DIGIT"/>
    <s v="HEUTE AND MORGEN INSURANCE"/>
    <n v="1075248"/>
    <s v="TRACTOR"/>
    <s v="PACKAGE"/>
    <s v="DIESEL"/>
    <s v="NEW"/>
    <s v="NO"/>
    <s v="ATUL YADAV"/>
    <s v="NA"/>
    <s v="MAU"/>
    <s v="NEW"/>
    <s v="MAHINDRA &amp; MAHINDRA"/>
    <s v="605 DI PS"/>
    <n v="0"/>
    <s v="AGRICULTURE"/>
    <n v="2024"/>
    <s v="NRE5SDE0251"/>
    <s v="MBNWEBD9JRNE01804"/>
    <s v="D177759301"/>
    <s v="NO"/>
    <s v="NO IDV"/>
    <n v="0"/>
    <d v="2024-12-10T00:00:00"/>
    <d v="2025-12-09T00:00:00"/>
    <d v="2025-12-09T00:00:00"/>
    <n v="0"/>
    <n v="2153"/>
    <n v="7647"/>
    <n v="9800"/>
    <n v="11564"/>
    <s v="NET"/>
    <m/>
    <m/>
    <m/>
    <n v="0.32"/>
    <n v="3136"/>
    <m/>
    <n v="0"/>
    <m/>
    <m/>
    <m/>
    <s v="ONLINE KOTAK"/>
    <s v="ONLINE KOTAK"/>
    <s v="ONLINE KOTAK"/>
    <x v="0"/>
    <x v="8"/>
    <x v="49"/>
    <s v="NO SUB RETAILER"/>
    <s v="CUT AND PAID"/>
    <s v="RITU"/>
    <s v="DEALER"/>
    <m/>
    <m/>
    <m/>
    <m/>
    <m/>
    <m/>
    <d v="2024-12-10T00:00:00"/>
    <n v="0"/>
    <s v="0-7 DAYS"/>
    <n v="8428"/>
    <n v="11564"/>
    <s v="CNP"/>
    <m/>
  </r>
  <r>
    <n v="576"/>
    <n v="2024"/>
    <s v="DEC"/>
    <d v="2024-12-10T00:00:00"/>
    <s v="GO DIGIT"/>
    <s v="HEUTE AND MORGEN INSURANCE"/>
    <n v="1075248"/>
    <s v="TRACTOR"/>
    <s v="PACKAGE"/>
    <s v="DIESEL"/>
    <s v="NEW"/>
    <s v="NO"/>
    <s v="KAMLESH KUMAR"/>
    <s v="NA"/>
    <s v="HARDOI"/>
    <s v="NEW"/>
    <s v="SWARAJ"/>
    <s v="735 FE"/>
    <n v="0"/>
    <s v="AGRICULTURE"/>
    <n v="2024"/>
    <s v="391360SGM32258"/>
    <s v="MBNCA49AJRTM31558"/>
    <s v="D177709975"/>
    <s v="NO"/>
    <n v="589000"/>
    <n v="0"/>
    <d v="2024-12-10T00:00:00"/>
    <d v="2025-12-09T00:00:00"/>
    <d v="2025-12-09T00:00:00"/>
    <n v="0"/>
    <n v="1209"/>
    <n v="7317"/>
    <n v="8526"/>
    <n v="10060.68"/>
    <s v="NET"/>
    <m/>
    <m/>
    <m/>
    <n v="0.34"/>
    <n v="2898.84"/>
    <m/>
    <n v="0"/>
    <m/>
    <m/>
    <m/>
    <s v="ONLINE KOTAK"/>
    <s v="ONLINE KOTAK"/>
    <s v="ONLINE KOTAK"/>
    <x v="0"/>
    <x v="0"/>
    <x v="81"/>
    <s v="NO SUB RETAILER"/>
    <s v="CUT AND PAID"/>
    <s v="NEHA"/>
    <s v="DEALER"/>
    <m/>
    <m/>
    <m/>
    <m/>
    <m/>
    <m/>
    <d v="2024-12-10T00:00:00"/>
    <n v="0"/>
    <s v="0-7 DAYS"/>
    <n v="7161.84"/>
    <n v="10060.68"/>
    <s v="CNP"/>
    <m/>
  </r>
  <r>
    <n v="577"/>
    <n v="2024"/>
    <s v="DEC"/>
    <d v="2024-12-10T00:00:00"/>
    <s v="GO DIGIT"/>
    <s v="HEUTE AND MORGEN INSURANCE"/>
    <n v="1075248"/>
    <s v="TRACTOR"/>
    <s v="PACKAGE"/>
    <s v="DIESEL"/>
    <s v="NEW"/>
    <s v="NO"/>
    <s v="RAM ASRE"/>
    <s v="NA"/>
    <s v="HARDOI"/>
    <s v="NEW"/>
    <s v="SWARAJ"/>
    <s v="735 FE"/>
    <n v="0"/>
    <s v="AGRICULTURE"/>
    <n v="2024"/>
    <s v="391360SGL31012"/>
    <s v="MBNCA49AJRTL30689"/>
    <s v="D177760889"/>
    <s v="NO"/>
    <n v="665000"/>
    <n v="0"/>
    <d v="2024-12-10T00:00:00"/>
    <d v="2025-12-09T00:00:00"/>
    <d v="2025-12-09T00:00:00"/>
    <n v="0"/>
    <n v="1365"/>
    <n v="7317"/>
    <n v="8682"/>
    <n v="10244.76"/>
    <s v="NET"/>
    <m/>
    <m/>
    <m/>
    <n v="0.34"/>
    <n v="2951.88"/>
    <m/>
    <n v="0"/>
    <m/>
    <m/>
    <m/>
    <s v="ONLINE KOTAK"/>
    <s v="ONLINE KOTAK"/>
    <s v="ONLINE KOTAK"/>
    <x v="0"/>
    <x v="0"/>
    <x v="81"/>
    <s v="NO SUB RETAILER"/>
    <s v="CUT AND PAID"/>
    <s v="NEHA"/>
    <s v="DEALER"/>
    <m/>
    <m/>
    <m/>
    <m/>
    <m/>
    <m/>
    <d v="2024-12-10T00:00:00"/>
    <n v="0"/>
    <s v="0-7 DAYS"/>
    <n v="7292.88"/>
    <n v="10244.76"/>
    <s v="CNP"/>
    <m/>
  </r>
  <r>
    <n v="578"/>
    <n v="2024"/>
    <s v="DEC"/>
    <d v="2024-12-10T00:00:00"/>
    <s v="GO DIGIT"/>
    <s v="HEUTE AND MORGEN INSURANCE"/>
    <n v="1075248"/>
    <s v="TRACTOR"/>
    <s v="PACKAGE"/>
    <s v="DIESEL"/>
    <s v="NEW"/>
    <s v="NO"/>
    <s v="VIMLESH"/>
    <s v="NA"/>
    <s v="HARDOI"/>
    <s v="NEW"/>
    <s v="SWARAJ"/>
    <s v="735 FE"/>
    <n v="0"/>
    <s v="AGRICULTURE"/>
    <n v="2024"/>
    <s v="391360SGN35273"/>
    <s v="MBNCA49AJRTN33860"/>
    <s v="D177758879"/>
    <s v="NO"/>
    <n v="665000"/>
    <n v="0"/>
    <d v="2024-12-10T00:00:00"/>
    <d v="2025-12-09T00:00:00"/>
    <d v="2025-12-09T00:00:00"/>
    <n v="0"/>
    <n v="1365"/>
    <n v="7317"/>
    <n v="8682"/>
    <n v="10244.76"/>
    <s v="NET"/>
    <m/>
    <m/>
    <m/>
    <n v="0.34"/>
    <n v="2951.88"/>
    <m/>
    <n v="0"/>
    <m/>
    <m/>
    <m/>
    <s v="ONLINE KOTAK"/>
    <s v="ONLINE KOTAK"/>
    <s v="ONLINE KOTAK"/>
    <x v="0"/>
    <x v="0"/>
    <x v="81"/>
    <s v="NO SUB RETAILER"/>
    <s v="CUT AND PAID"/>
    <s v="NEHA"/>
    <s v="DEALER"/>
    <m/>
    <m/>
    <m/>
    <m/>
    <m/>
    <m/>
    <d v="2024-12-10T00:00:00"/>
    <n v="0"/>
    <s v="0-7 DAYS"/>
    <n v="7292.88"/>
    <n v="10244.76"/>
    <s v="CNP"/>
    <m/>
  </r>
  <r>
    <n v="579"/>
    <n v="2024"/>
    <s v="DEC"/>
    <d v="2024-12-10T00:00:00"/>
    <s v="GO DIGIT"/>
    <s v="HEUTE AND MORGEN INSURANCE"/>
    <n v="1075248"/>
    <s v="TRACTOR"/>
    <s v="PACKAGE"/>
    <s v="DIESEL"/>
    <s v="NEW"/>
    <s v="NO"/>
    <s v="MANISH KUMAR"/>
    <s v="NA"/>
    <s v="BARABANKI"/>
    <s v="NEW"/>
    <s v="ESCORTS LIMITED"/>
    <s v="POWERTRAC 439 RDX"/>
    <n v="0"/>
    <s v="AGRICULTURE"/>
    <n v="2024"/>
    <s v="E3811881"/>
    <s v="T053708355DN"/>
    <s v="D177736629"/>
    <s v="NO"/>
    <n v="629000"/>
    <n v="0"/>
    <d v="2024-12-10T00:00:00"/>
    <d v="2025-12-09T00:00:00"/>
    <d v="2025-12-09T00:00:00"/>
    <n v="0"/>
    <n v="1291"/>
    <n v="7647"/>
    <n v="8938"/>
    <n v="10546.84"/>
    <s v="NET"/>
    <m/>
    <m/>
    <m/>
    <m/>
    <n v="0"/>
    <m/>
    <n v="0"/>
    <m/>
    <m/>
    <m/>
    <s v="ONLINE KOTAK"/>
    <s v="ONLINE KOTAK"/>
    <s v="ONLINE KOTAK"/>
    <x v="0"/>
    <x v="7"/>
    <x v="63"/>
    <s v="NO SUB RETAILER"/>
    <s v="PAID"/>
    <s v="NEHA"/>
    <s v="DEALER"/>
    <m/>
    <m/>
    <m/>
    <m/>
    <m/>
    <m/>
    <d v="2024-12-10T00:00:00"/>
    <n v="0"/>
    <s v="0-7 DAYS"/>
    <n v="10546.84"/>
    <n v="10546.84"/>
    <m/>
    <m/>
  </r>
  <r>
    <n v="580"/>
    <n v="2024"/>
    <s v="DEC"/>
    <d v="2024-12-10T00:00:00"/>
    <s v="ICICI LOMBARD"/>
    <s v="HEUTE AND MORGEN INSURANCE"/>
    <s v="DB81920"/>
    <s v="PCV(3W)"/>
    <s v="PACKAGE"/>
    <s v="ELECTRIC"/>
    <s v="NEW"/>
    <s v="NO"/>
    <s v="SAHDUL HASAN"/>
    <s v="NA"/>
    <s v="UNNAO"/>
    <s v="NEW"/>
    <s v="BAJAJ AUTO LTD"/>
    <s v="RE E TEC 9.0"/>
    <n v="0"/>
    <s v="PCV"/>
    <n v="2024"/>
    <s v="E30WRH49918"/>
    <s v="MD2B943000RWH67453"/>
    <s v="3004/371649642/00/000"/>
    <s v="NO"/>
    <n v="312375"/>
    <n v="0"/>
    <d v="2024-12-10T00:00:00"/>
    <d v="2025-12-09T00:00:00"/>
    <d v="2025-12-09T00:00:00"/>
    <n v="0"/>
    <n v="2747"/>
    <n v="4399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4930.7400000000007"/>
    <n v="8432.2800000000007"/>
    <s v="CNP"/>
    <m/>
  </r>
  <r>
    <n v="581"/>
    <n v="2024"/>
    <s v="DEC"/>
    <d v="2024-12-10T00:00:00"/>
    <s v="ICICI LOMBARD"/>
    <s v="HEUTE AND MORGEN INSURANCE"/>
    <s v="DB81920"/>
    <s v="PCV(3W)"/>
    <s v="PACKAGE"/>
    <s v="ELECTRIC"/>
    <s v="NEW"/>
    <s v="NO"/>
    <s v="ANUJ SAHU"/>
    <s v="NA"/>
    <s v="LUCKNOW"/>
    <s v="NEW"/>
    <s v="BAJAJ AUTO LTD"/>
    <s v="RE E TEC 9.0"/>
    <n v="0"/>
    <s v="PCV"/>
    <n v="2024"/>
    <s v="E30WRH50017"/>
    <s v="MD2B94300RWH66965"/>
    <s v="3004/371654606/00/000"/>
    <s v="NO"/>
    <n v="312375"/>
    <n v="0"/>
    <d v="2024-12-10T00:00:00"/>
    <d v="2025-12-09T00:00:00"/>
    <d v="2025-12-09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4930.7400000000007"/>
    <n v="8432.2800000000007"/>
    <s v="CNP"/>
    <m/>
  </r>
  <r>
    <n v="582"/>
    <n v="2024"/>
    <s v="DEC"/>
    <d v="2024-12-10T00:00:00"/>
    <s v="ICICI LOMBARD"/>
    <s v="HEUTE AND MORGEN INSURANCE"/>
    <s v="DB81920"/>
    <s v="PCV(3W)"/>
    <s v="PACKAGE"/>
    <s v="ELECTRIC"/>
    <s v="NEW"/>
    <s v="NO"/>
    <s v="NARESH CHANDRA YADAV"/>
    <s v="NA"/>
    <s v="LUCKNOW"/>
    <s v="NEW"/>
    <s v="BAJAJ AUTO LTD"/>
    <s v="RE E TEC 9.0"/>
    <n v="0"/>
    <s v="PCV"/>
    <n v="2024"/>
    <s v="E30WRH49238"/>
    <s v="MD2B9430XRWH66634"/>
    <s v="3004/371651173/00/000"/>
    <s v="NO"/>
    <n v="312375"/>
    <n v="0"/>
    <d v="2024-12-10T00:00:00"/>
    <d v="2025-12-09T00:00:00"/>
    <d v="2025-12-09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4930.7400000000007"/>
    <n v="8432.2800000000007"/>
    <s v="CNP"/>
    <m/>
  </r>
  <r>
    <n v="583"/>
    <n v="2024"/>
    <s v="DEC"/>
    <d v="2024-12-10T00:00:00"/>
    <s v="ICICI LOMBARD"/>
    <s v="HEUTE AND MORGEN INSURANCE"/>
    <s v="DB81920"/>
    <s v="PCV(3W)"/>
    <s v="PACKAGE"/>
    <s v="ELECTRIC"/>
    <s v="NEW"/>
    <s v="NO"/>
    <s v="KUSHLAVATI"/>
    <s v="NA"/>
    <s v="LUCKNOW"/>
    <s v="NEW"/>
    <s v="BAJAJ AUTO LTD"/>
    <s v="RE E TEC 9.0"/>
    <n v="0"/>
    <s v="PCV"/>
    <n v="2024"/>
    <s v="E30WRH48887"/>
    <s v="MD2B94304RWH66581"/>
    <s v="3004/371653079/00/000"/>
    <s v="NO"/>
    <n v="312375"/>
    <n v="0"/>
    <d v="2024-12-10T00:00:00"/>
    <d v="2025-12-09T00:00:00"/>
    <d v="2025-12-09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4930.7400000000007"/>
    <n v="8432.2800000000007"/>
    <s v="CNP"/>
    <m/>
  </r>
  <r>
    <n v="584"/>
    <n v="2024"/>
    <s v="DEC"/>
    <d v="2024-12-10T00:00:00"/>
    <s v="SBI GENERAL"/>
    <s v="HEUTE AND MORGEN INSURANCE"/>
    <s v="0065864"/>
    <s v="GCV(3W)"/>
    <s v="PACKAGE"/>
    <s v="CNG"/>
    <s v="NEW"/>
    <s v="NO"/>
    <s v="MR SITARAM"/>
    <s v="NA"/>
    <s v="UNNAO"/>
    <s v="NEW"/>
    <s v="BAJAJ AUTO LTD"/>
    <s v="Maxima"/>
    <n v="995"/>
    <s v="GCV"/>
    <n v="2024"/>
    <s v="AZXWRH69671"/>
    <s v="MD2B25BX0RWH23123"/>
    <s v="POCMVGC0100086926"/>
    <s v="NO"/>
    <n v="275396"/>
    <n v="0"/>
    <d v="2024-12-10T00:00:00"/>
    <d v="2025-12-09T00:00:00"/>
    <d v="2025-12-09T00:00:00"/>
    <n v="0"/>
    <n v="3155"/>
    <n v="4927"/>
    <n v="8082"/>
    <n v="9269"/>
    <s v="NET"/>
    <m/>
    <m/>
    <m/>
    <n v="0.39"/>
    <n v="3151.98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0T00:00:00"/>
    <n v="0"/>
    <s v="0-7 DAYS"/>
    <n v="6117.02"/>
    <n v="9269"/>
    <s v="CNP"/>
    <m/>
  </r>
  <r>
    <n v="585"/>
    <n v="2024"/>
    <s v="DEC"/>
    <d v="2024-12-10T00:00:00"/>
    <s v="SBI GENERAL"/>
    <s v="HEUTE AND MORGEN INSURANCE"/>
    <s v="0065864"/>
    <s v="PCV(3W)"/>
    <s v="PACKAGE"/>
    <s v="CNG"/>
    <s v="NEW"/>
    <s v="NO"/>
    <s v="ANUJ SHUKLA"/>
    <s v="NA"/>
    <s v="UNNAO"/>
    <s v="NEW"/>
    <s v="BAJAJ AUTO LTD"/>
    <s v="Compact - CNG"/>
    <n v="0"/>
    <s v="PCV"/>
    <n v="2024"/>
    <s v="AZXWRH69363"/>
    <s v="MD2B47AX6RWH60491"/>
    <s v="POCMVPC0100151239"/>
    <s v="NO"/>
    <n v="224377"/>
    <n v="0"/>
    <d v="2024-12-10T00:00:00"/>
    <d v="2025-12-09T00:00:00"/>
    <d v="2025-12-09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0T00:00:00"/>
    <n v="0"/>
    <s v="0-7 DAYS"/>
    <n v="5159.49"/>
    <n v="7706.58"/>
    <s v="CNP"/>
    <m/>
  </r>
  <r>
    <n v="586"/>
    <n v="2024"/>
    <s v="DEC"/>
    <d v="2024-12-10T00:00:00"/>
    <s v="SBI GENERAL"/>
    <s v="HEUTE AND MORGEN INSURANCE"/>
    <s v="0065864"/>
    <s v="PCV(3W)"/>
    <s v="PACKAGE"/>
    <s v="CNG"/>
    <s v="NEW"/>
    <s v="NO"/>
    <s v="MANOJ KUMAR"/>
    <s v="NA"/>
    <s v="HARDOI"/>
    <s v="NEW"/>
    <s v="BAJAJ AUTO LTD"/>
    <s v="Maxima - Z - CNG"/>
    <n v="0"/>
    <s v="PCV"/>
    <n v="2024"/>
    <s v="AZXWRF74232"/>
    <s v="MD2B17AX4RWF40954"/>
    <s v="POCMVPC0100151248"/>
    <s v="NO"/>
    <n v="224377"/>
    <n v="0"/>
    <d v="2024-12-10T00:00:00"/>
    <d v="2025-12-09T00:00:00"/>
    <d v="2025-12-09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0T00:00:00"/>
    <n v="0"/>
    <s v="0-7 DAYS"/>
    <n v="5159.49"/>
    <n v="7706.58"/>
    <s v="CNP"/>
    <m/>
  </r>
  <r>
    <n v="587"/>
    <n v="2024"/>
    <s v="DEC"/>
    <d v="2024-12-10T00:00:00"/>
    <s v="SBI GENERAL"/>
    <s v="HEUTE AND MORGEN INSURANCE"/>
    <s v="0065864"/>
    <s v="PCV(3W)"/>
    <s v="PACKAGE"/>
    <s v="CNG"/>
    <s v="NEW"/>
    <s v="NO"/>
    <s v="MANOJ KUMAR"/>
    <s v="NA"/>
    <s v="LUCKNOW"/>
    <s v="NEW"/>
    <s v="BAJAJ AUTO LTD"/>
    <s v="Maxima - Z - CNG"/>
    <n v="0"/>
    <s v="PCV"/>
    <n v="2024"/>
    <s v="AZXWRE12008"/>
    <s v="MD2B17AX0RWE33786"/>
    <s v="POCMVPC0100151245"/>
    <s v="NO"/>
    <n v="224377"/>
    <n v="0"/>
    <d v="2024-12-10T00:00:00"/>
    <d v="2025-12-09T00:00:00"/>
    <d v="2025-12-09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0T00:00:00"/>
    <n v="0"/>
    <s v="0-7 DAYS"/>
    <n v="5159.49"/>
    <n v="7706.58"/>
    <s v="CNP"/>
    <m/>
  </r>
  <r>
    <n v="588"/>
    <n v="2024"/>
    <s v="DEC"/>
    <d v="2024-12-10T00:00:00"/>
    <s v="SBI GENERAL"/>
    <s v="HEUTE AND MORGEN INSURANCE"/>
    <s v="0065864"/>
    <s v="GCV(3W)"/>
    <s v="PACKAGE"/>
    <s v="CNG"/>
    <s v="NEW"/>
    <s v="NO"/>
    <s v="VIKAS ENTERPRISES"/>
    <s v="NA"/>
    <s v="LUCKNOW"/>
    <s v="NEW"/>
    <s v="BAJAJ AUTO LTD"/>
    <s v="Maxima"/>
    <n v="995"/>
    <s v="GCV"/>
    <n v="2024"/>
    <s v="BBXWRH15173"/>
    <s v="MD2C17AXXRWJ31679"/>
    <s v="POCMVGC0100087010"/>
    <s v="NO"/>
    <n v="275396"/>
    <n v="0"/>
    <d v="2024-12-10T00:00:00"/>
    <d v="2025-12-09T00:00:00"/>
    <d v="2025-12-09T00:00:00"/>
    <n v="0"/>
    <n v="3167"/>
    <n v="4602"/>
    <n v="7769"/>
    <n v="8898"/>
    <s v="NET"/>
    <m/>
    <m/>
    <m/>
    <n v="0.39"/>
    <n v="3029.9100000000003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0T00:00:00"/>
    <n v="0"/>
    <s v="0-7 DAYS"/>
    <n v="5868.09"/>
    <n v="8898"/>
    <s v="CNP"/>
    <m/>
  </r>
  <r>
    <n v="589"/>
    <n v="2024"/>
    <s v="DEC"/>
    <d v="2024-12-10T00:00:00"/>
    <s v="SBI GENERAL"/>
    <s v="HEUTE AND MORGEN INSURANCE"/>
    <s v="0065864"/>
    <s v="GCV(3W)"/>
    <s v="PACKAGE"/>
    <s v="CNG"/>
    <s v="NEW"/>
    <s v="NO"/>
    <s v="MILK MADE FOODS INDIA"/>
    <s v="NA"/>
    <s v="LUCKNOW"/>
    <s v="NEW"/>
    <s v="BAJAJ AUTO LTD"/>
    <s v="Maxima"/>
    <n v="995"/>
    <s v="GCV"/>
    <n v="2024"/>
    <s v="AZXWRJ83913"/>
    <s v="MD2B25BX4RWJ24027"/>
    <s v="POCMVGC0100087021"/>
    <s v="NO"/>
    <n v="275396"/>
    <n v="0"/>
    <d v="2024-12-10T00:00:00"/>
    <d v="2025-12-09T00:00:00"/>
    <d v="2025-12-09T00:00:00"/>
    <n v="0"/>
    <n v="3167"/>
    <n v="4602"/>
    <n v="7769"/>
    <n v="8898"/>
    <s v="NET"/>
    <m/>
    <m/>
    <m/>
    <n v="0.39"/>
    <n v="3029.9100000000003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0T00:00:00"/>
    <n v="0"/>
    <s v="0-7 DAYS"/>
    <n v="5868.09"/>
    <n v="8898"/>
    <s v="CNP"/>
    <m/>
  </r>
  <r>
    <n v="590"/>
    <n v="2024"/>
    <s v="DEC"/>
    <d v="2024-12-10T00:00:00"/>
    <s v="SBI GENERAL"/>
    <s v="HEUTE AND MORGEN INSURANCE"/>
    <s v="0065864"/>
    <s v="PCV(3W)"/>
    <s v="PACKAGE"/>
    <s v="CNG"/>
    <s v="NEW"/>
    <s v="NO"/>
    <s v="GULSHAN KUMAR"/>
    <s v="NA"/>
    <s v="HARDOI"/>
    <s v="NEW"/>
    <s v="BAJAJ AUTO LTD"/>
    <s v="Maxima - Z - CNG"/>
    <n v="0"/>
    <s v="PCV"/>
    <n v="2024"/>
    <s v="AZXWRG05064"/>
    <s v="MD2B17AX2RWG43449"/>
    <s v="POCMVPC0100151291"/>
    <s v="NO"/>
    <n v="227377"/>
    <n v="0"/>
    <d v="2024-12-10T00:00:00"/>
    <d v="2025-12-09T00:00:00"/>
    <d v="2025-12-09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0T00:00:00"/>
    <n v="0"/>
    <s v="0-7 DAYS"/>
    <n v="5159.49"/>
    <n v="7706.58"/>
    <s v="CNP"/>
    <m/>
  </r>
  <r>
    <n v="591"/>
    <n v="2024"/>
    <s v="DEC"/>
    <d v="2024-12-10T00:00:00"/>
    <s v="ICICI LOMBARD"/>
    <s v="HEUTE AND MORGEN INSURANCE"/>
    <s v="DB81920"/>
    <s v="PCV(3W)"/>
    <s v="PACKAGE"/>
    <s v="ELECTRIC"/>
    <s v="NEW"/>
    <s v="NO"/>
    <s v="SHIV KUMAR"/>
    <s v="NA"/>
    <s v="LUCKNOW"/>
    <s v="NEW"/>
    <s v="BAJAJ AUTO LTD"/>
    <s v="RE E TEC 9.0"/>
    <n v="0"/>
    <s v="PCV"/>
    <n v="2024"/>
    <s v="E30WRH50493"/>
    <s v="MD2B94309RWH68035"/>
    <s v="3004/371721648/00/000"/>
    <s v="NO"/>
    <n v="312375"/>
    <n v="0"/>
    <d v="2024-12-10T00:00:00"/>
    <d v="2025-12-09T00:00:00"/>
    <d v="2025-12-09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4930.7400000000007"/>
    <n v="8432.2800000000007"/>
    <s v="CNP"/>
    <m/>
  </r>
  <r>
    <n v="592"/>
    <n v="2024"/>
    <s v="DEC"/>
    <d v="2024-12-10T00:00:00"/>
    <s v="ICICI LOMBARD"/>
    <s v="HEUTE AND MORGEN INSURANCE"/>
    <s v="DB81920"/>
    <s v="PCV(3W)"/>
    <s v="PACKAGE"/>
    <s v="ELECTRIC"/>
    <s v="NEW"/>
    <s v="NO"/>
    <s v="AKASH GAUTAM"/>
    <s v="NA"/>
    <s v="LUCKNOW"/>
    <s v="NEW"/>
    <s v="BAJAJ AUTO LTD"/>
    <s v="RE E TEC 9.0"/>
    <n v="0"/>
    <s v="PCV"/>
    <n v="2024"/>
    <s v="E30WRH49239"/>
    <s v="MD2B94305RWH66637"/>
    <s v="3004/371729192/00/000"/>
    <s v="NO"/>
    <n v="312375"/>
    <n v="0"/>
    <d v="2024-12-10T00:00:00"/>
    <d v="2025-12-09T00:00:00"/>
    <d v="2025-12-09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4930.7400000000007"/>
    <n v="8432.2800000000007"/>
    <s v="CNP"/>
    <m/>
  </r>
  <r>
    <n v="593"/>
    <n v="2024"/>
    <s v="DEC"/>
    <d v="2024-12-10T00:00:00"/>
    <s v="ASSURE"/>
    <s v="NA"/>
    <s v="NA"/>
    <s v="RSA"/>
    <s v="PACKAGE"/>
    <s v="NA"/>
    <s v="NEW"/>
    <s v="NO"/>
    <s v="SAHDUL HASAN"/>
    <s v="NA"/>
    <s v="UNNAO"/>
    <s v="NA"/>
    <s v="NA"/>
    <s v="NA"/>
    <s v="NA"/>
    <s v="NA"/>
    <s v="NA"/>
    <s v="NA"/>
    <s v="NA"/>
    <s v="ABS101223596"/>
    <s v="NO"/>
    <s v="NO IDV"/>
    <n v="0"/>
    <d v="2024-12-10T00:00:00"/>
    <d v="2025-12-09T00:00:00"/>
    <d v="2025-12-09T00:00:00"/>
    <n v="0"/>
    <n v="0"/>
    <n v="2669.69"/>
    <n v="2669.69"/>
    <n v="3150.2341999999999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518.23419999999987"/>
    <n v="3150.2341999999999"/>
    <s v="CNP"/>
    <m/>
  </r>
  <r>
    <n v="594"/>
    <n v="2024"/>
    <s v="DEC"/>
    <d v="2024-12-10T00:00:00"/>
    <s v="ASSURE"/>
    <s v="NA"/>
    <s v="NA"/>
    <s v="RSA"/>
    <s v="PACKAGE"/>
    <s v="NA"/>
    <s v="NEW"/>
    <s v="NO"/>
    <s v="ANUJ SAHU"/>
    <s v="NA"/>
    <s v="LUCKNOW"/>
    <s v="NA"/>
    <s v="NA"/>
    <s v="NA"/>
    <s v="NA"/>
    <s v="NA"/>
    <s v="NA"/>
    <s v="NA"/>
    <s v="NA"/>
    <s v="ABS101223599"/>
    <s v="NO"/>
    <s v="NO IDV"/>
    <n v="0"/>
    <d v="2024-12-10T00:00:00"/>
    <d v="2025-12-09T00:00:00"/>
    <d v="2025-12-09T00:00:00"/>
    <n v="0"/>
    <n v="0"/>
    <n v="2669.69"/>
    <n v="2669.69"/>
    <n v="3150.2341999999999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518.23419999999987"/>
    <n v="3150.2341999999999"/>
    <s v="CNP"/>
    <m/>
  </r>
  <r>
    <n v="595"/>
    <n v="2024"/>
    <s v="DEC"/>
    <d v="2024-12-10T00:00:00"/>
    <s v="ASSURE"/>
    <s v="NA"/>
    <s v="NA"/>
    <s v="RSA"/>
    <s v="PACKAGE"/>
    <s v="NA"/>
    <s v="NEW"/>
    <s v="NO"/>
    <s v="NARESH CHANDRA YADAV"/>
    <s v="NA"/>
    <s v="LUCKNOW"/>
    <s v="NA"/>
    <s v="NA"/>
    <s v="NA"/>
    <s v="NA"/>
    <s v="NA"/>
    <s v="NA"/>
    <s v="NA"/>
    <s v="NA"/>
    <s v="ABS101223597"/>
    <s v="NO"/>
    <s v="NO IDV"/>
    <n v="0"/>
    <d v="2024-12-10T00:00:00"/>
    <d v="2025-12-09T00:00:00"/>
    <d v="2025-12-09T00:00:00"/>
    <n v="0"/>
    <n v="0"/>
    <n v="2669.69"/>
    <n v="2669.69"/>
    <n v="3150.2341999999999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518.23419999999987"/>
    <n v="3150.2341999999999"/>
    <s v="CNP"/>
    <m/>
  </r>
  <r>
    <n v="596"/>
    <n v="2024"/>
    <s v="DEC"/>
    <d v="2024-12-10T00:00:00"/>
    <s v="ASSURE"/>
    <s v="NA"/>
    <s v="NA"/>
    <s v="RSA"/>
    <s v="PACKAGE"/>
    <s v="NA"/>
    <s v="NEW"/>
    <s v="NO"/>
    <s v="KUSHLAVATI"/>
    <s v="NA"/>
    <s v="LUCKNOW"/>
    <s v="NA"/>
    <s v="NA"/>
    <s v="NA"/>
    <s v="NA"/>
    <s v="NA"/>
    <s v="NA"/>
    <s v="NA"/>
    <s v="NA"/>
    <s v="ABS101223598"/>
    <s v="NO"/>
    <s v="NO IDV"/>
    <n v="0"/>
    <d v="2024-12-10T00:00:00"/>
    <d v="2025-12-09T00:00:00"/>
    <d v="2025-12-09T00:00:00"/>
    <n v="0"/>
    <n v="0"/>
    <n v="2669.69"/>
    <n v="2669.69"/>
    <n v="3150.2341999999999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518.23419999999987"/>
    <n v="3150.2341999999999"/>
    <s v="CNP"/>
    <m/>
  </r>
  <r>
    <n v="597"/>
    <n v="2024"/>
    <s v="DEC"/>
    <d v="2024-12-10T00:00:00"/>
    <s v="ASSURE"/>
    <s v="NA"/>
    <s v="NA"/>
    <s v="RSA"/>
    <s v="PACKAGE"/>
    <s v="NA"/>
    <s v="NEW"/>
    <s v="NO"/>
    <s v="MR SITARAM"/>
    <s v="NA"/>
    <s v="UNNAO"/>
    <s v="NA"/>
    <s v="NA"/>
    <s v="NA"/>
    <s v="NA"/>
    <s v="NA"/>
    <s v="NA"/>
    <s v="NA"/>
    <s v="NA"/>
    <s v="ABS101223607"/>
    <s v="NO"/>
    <s v="NO IDV"/>
    <n v="0"/>
    <d v="2024-12-10T00:00:00"/>
    <d v="2025-12-09T00:00:00"/>
    <d v="2025-12-09T00:00:00"/>
    <n v="0"/>
    <n v="0"/>
    <n v="1960.17"/>
    <n v="1960.17"/>
    <n v="2313.0006000000003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315.0006000000003"/>
    <n v="2313.0006000000003"/>
    <s v="CNP"/>
    <m/>
  </r>
  <r>
    <n v="598"/>
    <n v="2024"/>
    <s v="DEC"/>
    <d v="2024-12-10T00:00:00"/>
    <s v="ASSURE"/>
    <s v="NA"/>
    <s v="NA"/>
    <s v="RSA"/>
    <s v="PACKAGE"/>
    <s v="NA"/>
    <s v="NEW"/>
    <s v="NO"/>
    <s v="ANUJ SHUKLA"/>
    <s v="NA"/>
    <s v="UNNAO"/>
    <s v="NA"/>
    <s v="NA"/>
    <s v="NA"/>
    <s v="NA"/>
    <s v="NA"/>
    <s v="NA"/>
    <s v="NA"/>
    <s v="NA"/>
    <s v="ABS101223610"/>
    <s v="NO"/>
    <s v="NO IDV"/>
    <n v="0"/>
    <d v="2024-12-10T00:00:00"/>
    <d v="2025-12-09T00:00:00"/>
    <d v="2025-12-09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790.00199999999995"/>
    <n v="3875.002"/>
    <s v="CNP"/>
    <m/>
  </r>
  <r>
    <n v="599"/>
    <n v="2024"/>
    <s v="DEC"/>
    <d v="2024-12-10T00:00:00"/>
    <s v="ASSURE"/>
    <s v="NA"/>
    <s v="NA"/>
    <s v="RSA"/>
    <s v="PACKAGE"/>
    <s v="NA"/>
    <s v="NEW"/>
    <s v="NO"/>
    <s v="MANOJ KUMAR"/>
    <s v="NA"/>
    <s v="HARDOI"/>
    <s v="NA"/>
    <s v="NA"/>
    <s v="NA"/>
    <s v="NA"/>
    <s v="NA"/>
    <s v="NA"/>
    <s v="NA"/>
    <s v="NA"/>
    <s v="ABS101223611"/>
    <s v="NO"/>
    <s v="NO IDV"/>
    <n v="0"/>
    <d v="2024-12-10T00:00:00"/>
    <d v="2025-12-09T00:00:00"/>
    <d v="2025-12-09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790.00199999999995"/>
    <n v="3875.002"/>
    <s v="CNP"/>
    <m/>
  </r>
  <r>
    <n v="600"/>
    <n v="2024"/>
    <s v="DEC"/>
    <d v="2024-12-10T00:00:00"/>
    <s v="ASSURE"/>
    <s v="NA"/>
    <s v="NA"/>
    <s v="RSA"/>
    <s v="PACKAGE"/>
    <s v="NA"/>
    <s v="NEW"/>
    <s v="NO"/>
    <s v="MANOJ KUMAR"/>
    <s v="NA"/>
    <s v="LUCKNOW"/>
    <s v="NA"/>
    <s v="NA"/>
    <s v="NA"/>
    <s v="NA"/>
    <s v="NA"/>
    <s v="NA"/>
    <s v="NA"/>
    <s v="NA"/>
    <s v="ABS101223609"/>
    <s v="NO"/>
    <s v="NO IDV"/>
    <n v="0"/>
    <d v="2024-12-10T00:00:00"/>
    <d v="2025-12-09T00:00:00"/>
    <d v="2025-12-09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790.00199999999995"/>
    <n v="3875.002"/>
    <s v="CNP"/>
    <m/>
  </r>
  <r>
    <n v="601"/>
    <n v="2024"/>
    <s v="DEC"/>
    <d v="2024-12-10T00:00:00"/>
    <s v="ASSURE"/>
    <s v="NA"/>
    <s v="NA"/>
    <s v="RSA"/>
    <s v="PACKAGE"/>
    <s v="NA"/>
    <s v="NEW"/>
    <s v="NO"/>
    <s v="VIKAS ENTERPRISES"/>
    <s v="NA"/>
    <s v="LUCKNOW"/>
    <s v="NA"/>
    <s v="NA"/>
    <s v="NA"/>
    <s v="NA"/>
    <s v="NA"/>
    <s v="NA"/>
    <s v="NA"/>
    <s v="NA"/>
    <s v="ABS101223616"/>
    <s v="NO"/>
    <s v="NO IDV"/>
    <n v="0"/>
    <d v="2024-12-10T00:00:00"/>
    <d v="2025-12-09T00:00:00"/>
    <d v="2025-12-09T00:00:00"/>
    <n v="0"/>
    <n v="0"/>
    <n v="2274.58"/>
    <n v="2274.58"/>
    <n v="2684.0043999999998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686.00439999999981"/>
    <n v="2684.0043999999998"/>
    <s v="CNP"/>
    <m/>
  </r>
  <r>
    <n v="602"/>
    <n v="2024"/>
    <s v="DEC"/>
    <d v="2024-12-10T00:00:00"/>
    <s v="ASSURE"/>
    <s v="NA"/>
    <s v="NA"/>
    <s v="RSA"/>
    <s v="PACKAGE"/>
    <s v="NA"/>
    <s v="NEW"/>
    <s v="NO"/>
    <s v="MILK MADE FOODS INDIA"/>
    <s v="NA"/>
    <s v="LUCKNOW"/>
    <s v="NA"/>
    <s v="NA"/>
    <s v="NA"/>
    <s v="NA"/>
    <s v="NA"/>
    <s v="NA"/>
    <s v="NA"/>
    <s v="NA"/>
    <s v="ABS101223620"/>
    <s v="NO"/>
    <s v="NO IDV"/>
    <n v="0"/>
    <d v="2024-12-10T00:00:00"/>
    <d v="2025-12-09T00:00:00"/>
    <d v="2025-12-09T00:00:00"/>
    <n v="0"/>
    <n v="0"/>
    <n v="2274.58"/>
    <n v="2274.58"/>
    <n v="2684.0043999999998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686.00439999999981"/>
    <n v="2684.0043999999998"/>
    <s v="CNP"/>
    <m/>
  </r>
  <r>
    <n v="603"/>
    <n v="2024"/>
    <s v="DEC"/>
    <d v="2024-12-10T00:00:00"/>
    <s v="ASSURE"/>
    <s v="NA"/>
    <s v="NA"/>
    <s v="RSA"/>
    <s v="PACKAGE"/>
    <s v="NA"/>
    <s v="NEW"/>
    <s v="NO"/>
    <s v="GULSHAN KUMAR"/>
    <s v="NA"/>
    <s v="HARDOI"/>
    <s v="NA"/>
    <s v="NA"/>
    <s v="NA"/>
    <s v="NA"/>
    <s v="NA"/>
    <s v="NA"/>
    <s v="NA"/>
    <s v="NA"/>
    <s v="ABS101223624"/>
    <s v="NO"/>
    <s v="NO IDV"/>
    <n v="0"/>
    <d v="2024-12-10T00:00:00"/>
    <d v="2025-12-09T00:00:00"/>
    <d v="2025-12-09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790.00199999999995"/>
    <n v="3875.002"/>
    <s v="CNP"/>
    <m/>
  </r>
  <r>
    <n v="604"/>
    <n v="2024"/>
    <s v="DEC"/>
    <d v="2024-12-10T00:00:00"/>
    <s v="ASSURE"/>
    <s v="NA"/>
    <s v="NA"/>
    <s v="RSA"/>
    <s v="PACKAGE"/>
    <s v="NA"/>
    <s v="NEW"/>
    <s v="NO"/>
    <s v="SHIV KUMAR"/>
    <s v="NA"/>
    <s v="LUCKNOW"/>
    <s v="NA"/>
    <s v="NA"/>
    <s v="NA"/>
    <s v="NA"/>
    <s v="NA"/>
    <s v="NA"/>
    <s v="NA"/>
    <s v="NA"/>
    <s v="ABS101223625"/>
    <s v="NO"/>
    <s v="NO IDV"/>
    <n v="0"/>
    <d v="2024-12-10T00:00:00"/>
    <d v="2025-12-09T00:00:00"/>
    <d v="2025-12-09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517.99819999999954"/>
    <n v="3149.9981999999995"/>
    <s v="CNP"/>
    <m/>
  </r>
  <r>
    <n v="605"/>
    <n v="2024"/>
    <s v="DEC"/>
    <d v="2024-12-10T00:00:00"/>
    <s v="ASSURE"/>
    <s v="NA"/>
    <s v="NA"/>
    <s v="RSA"/>
    <s v="PACKAGE"/>
    <s v="NA"/>
    <s v="NEW"/>
    <s v="NO"/>
    <s v="AKASH GAUTAM"/>
    <s v="NA"/>
    <s v="LUCKNOW"/>
    <s v="NA"/>
    <s v="NA"/>
    <s v="NA"/>
    <s v="NA"/>
    <s v="NA"/>
    <s v="NA"/>
    <s v="NA"/>
    <s v="NA"/>
    <s v="ABS101223627"/>
    <s v="NO"/>
    <s v="NO IDV"/>
    <n v="0"/>
    <d v="2024-12-10T00:00:00"/>
    <d v="2025-12-09T00:00:00"/>
    <d v="2025-12-09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0T00:00:00"/>
    <n v="0"/>
    <s v="0-7 DAYS"/>
    <n v="517.99819999999954"/>
    <n v="3149.9981999999995"/>
    <s v="CNP"/>
    <m/>
  </r>
  <r>
    <n v="606"/>
    <n v="2024"/>
    <s v="DEC"/>
    <d v="2024-12-10T00:00:00"/>
    <s v="ICICI LOMBARD"/>
    <s v="HEUTE AND MORGEN INSURANCE"/>
    <s v="DB81920"/>
    <s v="PCV(3W)"/>
    <s v="PACKAGE"/>
    <s v="ELECTRIC"/>
    <s v="NEW"/>
    <s v="NO"/>
    <s v="MR RAJESH GIRI"/>
    <s v="NA"/>
    <s v="SULTANPUR"/>
    <s v="NEW"/>
    <s v="BAJAJ AUTO LTD"/>
    <s v="RE E-TEC 9.0"/>
    <n v="0"/>
    <s v="PCV"/>
    <n v="2024"/>
    <s v="E30WRH51098"/>
    <s v="MD2B94309RWH68231"/>
    <s v="3004/371685938/00/000"/>
    <s v="NO"/>
    <n v="357478"/>
    <n v="0"/>
    <d v="2024-12-10T00:00:00"/>
    <d v="2025-12-09T00:00:00"/>
    <d v="2025-12-09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0T00:00:00"/>
    <n v="0"/>
    <s v="0-7 DAYS"/>
    <n v="8289.5"/>
    <n v="8289.5"/>
    <m/>
    <m/>
  </r>
  <r>
    <n v="607"/>
    <n v="2024"/>
    <s v="DEC"/>
    <d v="2024-12-10T00:00:00"/>
    <s v="ASSURE"/>
    <s v="NA"/>
    <s v="NA"/>
    <s v="RSA"/>
    <s v="PACKAGE"/>
    <s v="NA"/>
    <s v="NEW"/>
    <s v="NO"/>
    <s v="MR RAJESH GIRI"/>
    <s v="NA"/>
    <s v="SULTANPUR"/>
    <s v="NA"/>
    <s v="NA"/>
    <s v="NA"/>
    <s v="NA"/>
    <s v="NA"/>
    <s v="NA"/>
    <s v="NA"/>
    <s v="NA"/>
    <s v="ABS101223608"/>
    <s v="NO"/>
    <s v="NO IDV"/>
    <n v="0"/>
    <d v="2024-12-10T00:00:00"/>
    <d v="2025-12-09T00:00:00"/>
    <d v="2025-12-09T00:00:00"/>
    <n v="0"/>
    <n v="2720.34"/>
    <n v="0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0T00:00:00"/>
    <n v="0"/>
    <s v="0-7 DAYS"/>
    <n v="3210.0012000000002"/>
    <n v="3210.0012000000002"/>
    <m/>
    <m/>
  </r>
  <r>
    <n v="608"/>
    <n v="2024"/>
    <s v="DEC"/>
    <d v="2024-12-10T00:00:00"/>
    <s v="GO DIGIT"/>
    <s v="HEUTE AND MORGEN INSURANCE"/>
    <n v="1075248"/>
    <s v="PCV(3W)"/>
    <s v="PACKAGE"/>
    <s v="CNG"/>
    <s v="NEW"/>
    <s v="NO"/>
    <s v="LACHHI RAM RAJBHAR"/>
    <s v="NA"/>
    <s v="MAU"/>
    <s v="NEW"/>
    <s v="PIAGGIO"/>
    <s v="APE CITY NXT PLUS"/>
    <n v="0"/>
    <s v="PCV"/>
    <n v="2024"/>
    <s v="TBP0SJ13006894"/>
    <s v="MBX0009HF1J223666"/>
    <s v="D177723633"/>
    <s v="NO"/>
    <n v="270000"/>
    <n v="0"/>
    <d v="2024-12-10T00:00:00"/>
    <d v="2025-12-09T00:00:00"/>
    <d v="2025-12-09T00:00:00"/>
    <n v="0"/>
    <n v="1072"/>
    <n v="6213"/>
    <n v="7285"/>
    <n v="8596.2999999999993"/>
    <s v="NET"/>
    <m/>
    <m/>
    <m/>
    <n v="0.47"/>
    <n v="3423.95"/>
    <m/>
    <n v="0"/>
    <m/>
    <m/>
    <m/>
    <s v="ONLINE KOTAK"/>
    <s v="ONLINE KOTAK"/>
    <s v="ONLINE KOTAK"/>
    <x v="0"/>
    <x v="8"/>
    <x v="103"/>
    <s v="NO SUB RETAILER"/>
    <s v="CUT AND PAID"/>
    <s v="HIMANSHU"/>
    <s v="DEALER"/>
    <m/>
    <m/>
    <m/>
    <m/>
    <m/>
    <m/>
    <d v="2024-12-10T00:00:00"/>
    <n v="0"/>
    <s v="0-7 DAYS"/>
    <n v="5172.3499999999995"/>
    <n v="8596.2999999999993"/>
    <s v="CNP"/>
    <m/>
  </r>
  <r>
    <n v="609"/>
    <n v="2024"/>
    <s v="DEC"/>
    <d v="2024-12-10T00:00:00"/>
    <s v="NATIONAL INSURANCE"/>
    <s v="HEUTE AND MORGEN INSURANCE"/>
    <n v="450100"/>
    <s v="PVT CAR"/>
    <s v="TP ONLY"/>
    <s v="LPG"/>
    <s v="ROLL OVER"/>
    <s v="NO"/>
    <s v="SHIVANSHU SAINI"/>
    <s v="NA"/>
    <s v="RAEBARELI"/>
    <s v="UP44AD4006"/>
    <s v="HYUNDAI"/>
    <s v="I10 SPORTZ 1.1 LPG"/>
    <n v="1086"/>
    <s v="HATCHBACK"/>
    <n v="2014"/>
    <n v="41480"/>
    <s v="MALAM51DLEM585473H"/>
    <s v="45010031246760004810"/>
    <s v="NO"/>
    <s v="NO IDV"/>
    <n v="0"/>
    <d v="2024-12-11T00:00:00"/>
    <d v="2025-12-10T00:00:00"/>
    <d v="2025-12-10T00:00:00"/>
    <n v="0"/>
    <n v="0"/>
    <n v="3526"/>
    <n v="3526"/>
    <n v="4160.68"/>
    <s v="NET"/>
    <m/>
    <m/>
    <m/>
    <n v="0.15"/>
    <n v="528.9"/>
    <m/>
    <n v="0"/>
    <m/>
    <m/>
    <m/>
    <s v="CST LINK"/>
    <s v="CST LINK"/>
    <s v="CST LINK"/>
    <x v="0"/>
    <x v="7"/>
    <x v="62"/>
    <s v="NO SUB RETAILER"/>
    <s v="PAID"/>
    <s v="NEHA"/>
    <s v="AGENT"/>
    <m/>
    <m/>
    <m/>
    <m/>
    <m/>
    <m/>
    <d v="2024-12-10T00:00:00"/>
    <n v="0"/>
    <s v="0-7 DAYS"/>
    <n v="3631.78"/>
    <n v="4160.68"/>
    <m/>
    <m/>
  </r>
  <r>
    <n v="610"/>
    <n v="2024"/>
    <s v="DEC"/>
    <d v="2024-12-10T00:00:00"/>
    <s v="GO DIGIT"/>
    <s v="HEUTE AND MORGEN INSURANCE"/>
    <n v="1075248"/>
    <s v="TW"/>
    <s v="PACKAGE(OD)"/>
    <s v="PETROL"/>
    <s v="ROLL OVER"/>
    <s v="NO"/>
    <s v="GANGA SHARAN SINGH"/>
    <s v="NA"/>
    <s v="BARABANKI"/>
    <s v="UP41BD8426"/>
    <s v="TVS"/>
    <s v="JUPITER"/>
    <n v="110"/>
    <s v="SCOOTER"/>
    <n v="2022"/>
    <s v="EG5GN1006464"/>
    <s v="MD626CG58N1G21039"/>
    <s v="D177738952"/>
    <s v="NO"/>
    <n v="71543"/>
    <n v="0.25"/>
    <d v="2024-12-10T00:00:00"/>
    <d v="2025-12-09T00:00:00"/>
    <d v="2025-12-09T00:00:00"/>
    <n v="0"/>
    <n v="1292"/>
    <n v="0"/>
    <n v="1292"/>
    <n v="1524.56"/>
    <s v="NET"/>
    <m/>
    <m/>
    <m/>
    <m/>
    <n v="0"/>
    <m/>
    <n v="0"/>
    <m/>
    <m/>
    <m/>
    <s v="CST LINK"/>
    <s v="CST LINK"/>
    <s v="CST LINK"/>
    <x v="0"/>
    <x v="4"/>
    <x v="104"/>
    <s v="NO SUB RETAILER"/>
    <s v="PAID"/>
    <s v="HIMANSHU"/>
    <s v="DEALER"/>
    <m/>
    <m/>
    <m/>
    <m/>
    <m/>
    <m/>
    <d v="2024-12-10T00:00:00"/>
    <n v="0"/>
    <s v="0-7 DAYS"/>
    <n v="1524.56"/>
    <n v="1524.56"/>
    <m/>
    <m/>
  </r>
  <r>
    <n v="611"/>
    <n v="2024"/>
    <s v="DEC"/>
    <d v="2024-12-10T00:00:00"/>
    <s v="GO DIGIT"/>
    <s v="HEUTE AND MORGEN INSURANCE"/>
    <n v="1075248"/>
    <s v="TW"/>
    <s v="PACKAGE"/>
    <s v="PETROL"/>
    <s v="ROLL OVER"/>
    <s v="NO"/>
    <s v="RAJU SINGH"/>
    <s v="NA"/>
    <s v="LUCKNOW"/>
    <s v="UP32FY8977"/>
    <s v="HERO MOTO CORP"/>
    <s v="PASSION PRO"/>
    <n v="110"/>
    <s v="BIKE"/>
    <n v="2015"/>
    <s v="HA10ETEHJ21160"/>
    <s v="MBLHA10BJEH25904"/>
    <s v="D177745952"/>
    <s v="NO"/>
    <n v="20636"/>
    <n v="0.5"/>
    <d v="2024-12-15T00:00:00"/>
    <d v="2025-12-14T00:00:00"/>
    <d v="2025-12-14T00:00:00"/>
    <n v="0"/>
    <n v="91"/>
    <n v="714"/>
    <n v="805"/>
    <n v="949.9"/>
    <s v="NET"/>
    <m/>
    <m/>
    <m/>
    <m/>
    <n v="0"/>
    <m/>
    <n v="0"/>
    <m/>
    <m/>
    <m/>
    <s v="CST LINK"/>
    <s v="CST LINK"/>
    <s v="CST LINK"/>
    <x v="0"/>
    <x v="0"/>
    <x v="105"/>
    <s v="NO SUB RETAILER"/>
    <s v="PAID"/>
    <s v="HIMANSHU"/>
    <s v="AGENT"/>
    <m/>
    <m/>
    <m/>
    <m/>
    <m/>
    <m/>
    <d v="2024-12-10T00:00:00"/>
    <n v="0"/>
    <s v="0-7 DAYS"/>
    <n v="949.9"/>
    <n v="949.9"/>
    <m/>
    <m/>
  </r>
  <r>
    <n v="612"/>
    <n v="2024"/>
    <s v="DEC"/>
    <d v="2024-12-10T00:00:00"/>
    <s v="MAGMA HDI"/>
    <s v="HEUTE AND MORGEN INSURANCE"/>
    <s v="BRC0000436"/>
    <s v="GCV"/>
    <s v="PACKAGE"/>
    <s v="DIESEL"/>
    <s v="ROLL OVER"/>
    <s v="NO"/>
    <s v="Mr NAVIN RAHISAHMED PATHAN"/>
    <n v="8887333333"/>
    <s v="GUJRAT"/>
    <s v="GJ16AV3336"/>
    <s v="TATA MOTOR"/>
    <s v="LPT 3118 CR"/>
    <n v="35000"/>
    <s v="TRUCK"/>
    <n v="2018"/>
    <s v="81D84474347"/>
    <s v="MAT466457J5D11745"/>
    <s v="P0025100006/4103/105404"/>
    <s v="NO"/>
    <n v="1370000"/>
    <n v="0.35"/>
    <d v="2024-12-09T00:00:00"/>
    <d v="2025-12-08T00:00:00"/>
    <d v="2025-12-08T00:00:00"/>
    <n v="0"/>
    <n v="1980"/>
    <n v="44550"/>
    <n v="46530"/>
    <n v="52268"/>
    <s v="NET"/>
    <m/>
    <m/>
    <m/>
    <s v="AMT"/>
    <n v="5268"/>
    <m/>
    <n v="0"/>
    <m/>
    <m/>
    <m/>
    <s v="CST LINK"/>
    <s v="CST LINK"/>
    <s v="CST LINK"/>
    <x v="5"/>
    <x v="17"/>
    <x v="76"/>
    <s v="NO SUB RETAILER"/>
    <s v="CUT AND PAID"/>
    <s v="ARPITA"/>
    <s v="NA"/>
    <m/>
    <m/>
    <m/>
    <m/>
    <m/>
    <m/>
    <d v="2024-12-10T00:00:00"/>
    <n v="0"/>
    <s v="0-7 DAYS"/>
    <n v="47000"/>
    <n v="52268"/>
    <m/>
    <m/>
  </r>
  <r>
    <n v="613"/>
    <n v="2024"/>
    <s v="DEC"/>
    <d v="2024-12-10T00:00:00"/>
    <s v="GO DIGIT"/>
    <s v="HEUTE AND MORGEN INSURANCE"/>
    <n v="1075248"/>
    <s v="PVT CAR"/>
    <s v="PACKAGE"/>
    <s v="PETROL"/>
    <s v="ROLL OVER"/>
    <s v="NO"/>
    <s v="REKHA GUPTA"/>
    <s v="NA"/>
    <s v="LUCKNOW"/>
    <s v="UP32LW3025"/>
    <s v="MARUTI SUZUKI"/>
    <s v="S CROSS 1.5 SMART HYBRID ZETA"/>
    <n v="1462"/>
    <s v="SUV"/>
    <n v="2021"/>
    <s v="K15BN1154692"/>
    <s v="MA3ENGL1S00252544"/>
    <s v="D177765557"/>
    <s v="NO"/>
    <n v="537300"/>
    <n v="0"/>
    <d v="2024-12-30T00:00:00"/>
    <d v="2025-12-29T00:00:00"/>
    <d v="2025-12-29T00:00:00"/>
    <n v="0"/>
    <n v="20303"/>
    <n v="4046"/>
    <n v="24349"/>
    <n v="28731.82"/>
    <s v="OD"/>
    <m/>
    <m/>
    <m/>
    <s v="AMT"/>
    <n v="731"/>
    <m/>
    <n v="0"/>
    <m/>
    <m/>
    <m/>
    <s v="CST LINK"/>
    <s v="CST LINK"/>
    <s v="CST LINK"/>
    <x v="5"/>
    <x v="16"/>
    <x v="106"/>
    <s v="NO SUB RETAILER"/>
    <s v="CUT AND PAID"/>
    <s v="ANKIT"/>
    <s v="NA"/>
    <m/>
    <m/>
    <m/>
    <m/>
    <m/>
    <m/>
    <d v="2024-12-10T00:00:00"/>
    <n v="0"/>
    <s v="0-7 DAYS"/>
    <n v="28000.82"/>
    <n v="28731.82"/>
    <m/>
    <m/>
  </r>
  <r>
    <n v="614"/>
    <n v="2024"/>
    <s v="DEC"/>
    <d v="2024-12-11T00:00:00"/>
    <s v="BAJAJ ALLIANZ"/>
    <s v="HEUTE AND MORGEN INSURANCE"/>
    <n v="88428227"/>
    <s v="TW"/>
    <s v="PACKAGE"/>
    <s v="PETROL"/>
    <s v="NEW"/>
    <s v="NO"/>
    <s v="RISHABH GUPTA"/>
    <n v="7800745898"/>
    <s v="LUCKNOW"/>
    <s v="NEW"/>
    <s v="HONDA"/>
    <s v="SP 125"/>
    <n v="125"/>
    <s v="BIKE"/>
    <n v="2024"/>
    <s v="JC94ED2109029"/>
    <s v="ME4JC941LRD101805"/>
    <s v="OG-25-1316-1826-00019151"/>
    <s v="NO"/>
    <n v="82929"/>
    <n v="0"/>
    <d v="2024-12-11T00:00:00"/>
    <d v="2025-12-10T00:00:00"/>
    <d v="2029-12-10T00:00:00"/>
    <n v="0"/>
    <n v="1000"/>
    <n v="3932"/>
    <n v="4932"/>
    <n v="5819.7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1T00:00:00"/>
    <n v="0"/>
    <s v="0-7 DAYS"/>
    <n v="5819.76"/>
    <n v="5819.76"/>
    <m/>
    <m/>
  </r>
  <r>
    <n v="615"/>
    <n v="2024"/>
    <s v="DEC"/>
    <d v="2024-12-11T00:00:00"/>
    <s v="BAJAJ ALLIANZ"/>
    <s v="HEUTE AND MORGEN INSURANCE"/>
    <n v="88428227"/>
    <s v="TW"/>
    <s v="PACKAGE"/>
    <s v="PETROL"/>
    <s v="NEW"/>
    <s v="NO"/>
    <s v="MR JAI PRAKASH SINGH"/>
    <n v="8707706792"/>
    <s v="LUCKNOW"/>
    <s v="NEW"/>
    <s v="HONDA"/>
    <s v="SP 125"/>
    <n v="125"/>
    <s v="BIKE"/>
    <n v="2024"/>
    <s v="JC94ED2109100"/>
    <s v="ME4JC943LRD022213"/>
    <s v="OG-25-1316-1826-00019143"/>
    <s v="NO"/>
    <n v="82929"/>
    <n v="0"/>
    <d v="2024-12-11T00:00:00"/>
    <d v="2025-12-10T00:00:00"/>
    <d v="2029-12-10T00:00:00"/>
    <n v="0"/>
    <n v="1000"/>
    <n v="3932"/>
    <n v="4932"/>
    <n v="5819.7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 SINGH"/>
    <s v="DEALER"/>
    <m/>
    <m/>
    <m/>
    <m/>
    <m/>
    <m/>
    <d v="2024-12-11T00:00:00"/>
    <n v="0"/>
    <s v="0-7 DAYS"/>
    <n v="5819.76"/>
    <n v="5819.76"/>
    <m/>
    <m/>
  </r>
  <r>
    <n v="616"/>
    <n v="2024"/>
    <s v="DEC"/>
    <d v="2024-12-11T00:00:00"/>
    <s v="BAJAJ ALLIANZ"/>
    <s v="HEUTE AND MORGEN INSURANCE"/>
    <n v="88428227"/>
    <s v="TW"/>
    <s v="PACKAGE"/>
    <s v="PETROL"/>
    <s v="NEW"/>
    <s v="NO"/>
    <s v="MOHAMMAD SALEEM"/>
    <n v="9696574317"/>
    <s v="LUCKNOW"/>
    <s v="NEW"/>
    <s v="HONDA"/>
    <s v="ACTIVA"/>
    <n v="110"/>
    <s v="SCOOTER"/>
    <n v="2024"/>
    <s v="JK15ED7095871"/>
    <s v="ME4JK158LRD095798"/>
    <s v="OG-25-1316-1826-00019136"/>
    <s v="NO"/>
    <n v="76261"/>
    <n v="0"/>
    <d v="2024-12-11T00:00:00"/>
    <d v="2025-12-10T00:00:00"/>
    <d v="2029-12-10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1T00:00:00"/>
    <n v="0"/>
    <s v="0-7 DAYS"/>
    <n v="5724.18"/>
    <n v="5724.18"/>
    <m/>
    <m/>
  </r>
  <r>
    <n v="617"/>
    <n v="2024"/>
    <s v="DEC"/>
    <d v="2024-12-11T00:00:00"/>
    <s v="BAJAJ ALLIANZ"/>
    <s v="HEUTE AND MORGEN INSURANCE"/>
    <n v="88428227"/>
    <s v="TW"/>
    <s v="PACKAGE"/>
    <s v="PETROL"/>
    <s v="NEW"/>
    <s v="NO"/>
    <s v="MO KALIM"/>
    <n v="7844055342"/>
    <s v="LUCKNOW"/>
    <s v="NEW"/>
    <s v="HONDA"/>
    <s v="LIVO"/>
    <n v="110"/>
    <s v="BIKE"/>
    <n v="2024"/>
    <s v="JC88EG3068341"/>
    <s v="ME4JC88DJRG031594"/>
    <s v="OG-25-1316-1826-00019133"/>
    <s v="NO"/>
    <n v="73768"/>
    <n v="0"/>
    <d v="2024-12-11T00:00:00"/>
    <d v="2025-12-10T00:00:00"/>
    <d v="2029-12-10T00:00:00"/>
    <n v="0"/>
    <n v="888"/>
    <n v="3932"/>
    <n v="4820"/>
    <n v="5687.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1T00:00:00"/>
    <n v="0"/>
    <s v="0-7 DAYS"/>
    <n v="5687.6"/>
    <n v="5687.6"/>
    <m/>
    <m/>
  </r>
  <r>
    <n v="618"/>
    <n v="2024"/>
    <s v="DEC"/>
    <d v="2024-12-11T00:00:00"/>
    <s v="TATA AIG"/>
    <s v="HEUTE AND MORGEN INSURANCE"/>
    <n v="737"/>
    <s v="TW"/>
    <s v="PACKAGE"/>
    <s v="PETROL"/>
    <s v="NEW"/>
    <s v="NO"/>
    <s v="Mr. MR RAJENDR"/>
    <n v="8419803180"/>
    <s v="KANPUR"/>
    <s v="NEW"/>
    <s v="TVS"/>
    <s v="XL 100"/>
    <n v="100"/>
    <s v="SCOOTER"/>
    <n v="2024"/>
    <s v="AP2LR2900354"/>
    <s v="MD621BP25R3L04342"/>
    <n v="6103085641"/>
    <s v="NO"/>
    <n v="38474"/>
    <n v="0"/>
    <d v="2024-12-11T00:00:00"/>
    <d v="2025-12-10T00:00:00"/>
    <d v="2029-12-10T00:00:00"/>
    <n v="0"/>
    <n v="412"/>
    <n v="3601"/>
    <n v="4013"/>
    <n v="4735.34"/>
    <s v="NET"/>
    <m/>
    <m/>
    <m/>
    <m/>
    <n v="0"/>
    <m/>
    <n v="0"/>
    <m/>
    <m/>
    <m/>
    <s v="CST LINK"/>
    <s v="CST LINK"/>
    <s v="CST LINK"/>
    <x v="2"/>
    <x v="14"/>
    <x v="107"/>
    <s v="NO SUB RETAILER"/>
    <s v="PAID"/>
    <s v="NEHA"/>
    <s v="DEALER"/>
    <m/>
    <m/>
    <m/>
    <m/>
    <m/>
    <m/>
    <d v="2024-12-11T00:00:00"/>
    <n v="0"/>
    <s v="0-7 DAYS"/>
    <n v="4735.34"/>
    <n v="4735.34"/>
    <m/>
    <m/>
  </r>
  <r>
    <n v="619"/>
    <n v="2024"/>
    <s v="DEC"/>
    <d v="2024-12-11T00:00:00"/>
    <s v="TATA AIG"/>
    <s v="HEUTE AND MORGEN INSURANCE"/>
    <n v="737"/>
    <s v="TW"/>
    <s v="PACKAGE"/>
    <s v="PETROL"/>
    <s v="NEW"/>
    <s v="NO"/>
    <s v="Mr. MAHESH KUMAR"/>
    <n v="9616127163"/>
    <s v="LUCKNOW"/>
    <s v="NEW"/>
    <s v="TVS"/>
    <s v="SPORT"/>
    <n v="109"/>
    <s v="BIKE"/>
    <n v="2024"/>
    <s v="AK2NR3904448"/>
    <s v="MD625CK23R3N04931"/>
    <n v="6103086146"/>
    <s v="NO"/>
    <n v="60511"/>
    <n v="0"/>
    <d v="2024-12-11T00:00:00"/>
    <d v="2025-12-10T00:00:00"/>
    <d v="2029-12-10T00:00:00"/>
    <n v="0"/>
    <n v="852"/>
    <n v="3601"/>
    <n v="4453"/>
    <n v="5254.54"/>
    <s v="NET"/>
    <m/>
    <m/>
    <m/>
    <m/>
    <n v="0"/>
    <m/>
    <n v="0"/>
    <m/>
    <m/>
    <m/>
    <s v="CST LINK"/>
    <s v="CST LINK"/>
    <s v="CST LINK"/>
    <x v="0"/>
    <x v="0"/>
    <x v="22"/>
    <s v="NO SUB RETAILER"/>
    <s v="PAID"/>
    <s v="NEHA"/>
    <s v="DEALER"/>
    <m/>
    <m/>
    <m/>
    <m/>
    <m/>
    <m/>
    <d v="2024-12-11T00:00:00"/>
    <n v="0"/>
    <s v="0-7 DAYS"/>
    <n v="5254.54"/>
    <n v="5254.54"/>
    <m/>
    <m/>
  </r>
  <r>
    <n v="620"/>
    <n v="2024"/>
    <s v="DEC"/>
    <d v="2024-12-11T00:00:00"/>
    <s v="SHRIRAM"/>
    <s v="MANITA SINGH"/>
    <s v="PSN000037255"/>
    <s v="E-LOADER"/>
    <s v="PACKAGE"/>
    <s v="ELECTRIC"/>
    <s v="NEW"/>
    <s v="NO"/>
    <s v="MR. JEETU"/>
    <s v="NA"/>
    <s v="SITAPUR"/>
    <s v="NEW"/>
    <s v="ENERGY ELECTRIC VEHICLE'S"/>
    <s v="PARTH"/>
    <n v="0"/>
    <s v="GCV"/>
    <n v="2024"/>
    <s v="EEV2048M24H0488"/>
    <s v="M5LEEP3H24L003009"/>
    <s v="108041/31/25/003504"/>
    <s v="NO"/>
    <n v="133000"/>
    <n v="0"/>
    <d v="2024-12-11T00:00:00"/>
    <d v="2025-12-10T00:00:00"/>
    <d v="2025-12-10T00:00:00"/>
    <n v="0"/>
    <n v="654"/>
    <n v="3189"/>
    <n v="3843"/>
    <n v="4345"/>
    <s v="NET"/>
    <m/>
    <m/>
    <m/>
    <n v="0.45"/>
    <n v="1729.3500000000001"/>
    <m/>
    <n v="0"/>
    <m/>
    <m/>
    <m/>
    <s v="ONLINE KOTAK"/>
    <s v="ONLINE KOTAK"/>
    <s v="ONLINE KOTAK"/>
    <x v="0"/>
    <x v="0"/>
    <x v="10"/>
    <s v="NO SUB RETAILER"/>
    <s v="CUT AND PAID"/>
    <s v="NEHA"/>
    <s v="DEALER"/>
    <m/>
    <m/>
    <m/>
    <m/>
    <m/>
    <m/>
    <d v="2024-12-11T00:00:00"/>
    <n v="0"/>
    <s v="0-7 DAYS"/>
    <n v="2615.6499999999996"/>
    <n v="4345"/>
    <s v="CNP"/>
    <m/>
  </r>
  <r>
    <n v="621"/>
    <n v="2024"/>
    <s v="DEC"/>
    <d v="2024-12-11T00:00:00"/>
    <s v="SHRIRAM"/>
    <s v="MANITA SINGH"/>
    <s v="PSN000037255"/>
    <s v="E-RICKSHAW"/>
    <s v="PACKAGE"/>
    <s v="ELECTRIC"/>
    <s v="NEW"/>
    <s v="NO"/>
    <s v="MR. NIRAJ"/>
    <s v="NA"/>
    <s v="SITAPUR"/>
    <s v="NEW"/>
    <s v="ENERGY ELECTRIC VEHICLE'S"/>
    <s v="PREMIUM UDAAN"/>
    <n v="0"/>
    <s v="PCV"/>
    <n v="2024"/>
    <s v="EEV1248M24D0322"/>
    <s v="M5LEVPHR24F000578"/>
    <s v="108041/31/25/003514"/>
    <s v="NO"/>
    <n v="194750"/>
    <n v="0"/>
    <d v="2024-12-11T00:00:00"/>
    <d v="2025-12-10T00:00:00"/>
    <d v="2025-12-10T00:00:00"/>
    <n v="0"/>
    <n v="743"/>
    <n v="4537"/>
    <n v="5280"/>
    <n v="6230.4"/>
    <s v="NET"/>
    <m/>
    <m/>
    <m/>
    <n v="0.45"/>
    <n v="2376"/>
    <m/>
    <n v="0"/>
    <m/>
    <m/>
    <m/>
    <s v="ONLINE KOTAK"/>
    <s v="ONLINE KOTAK"/>
    <s v="ONLINE KOTAK"/>
    <x v="0"/>
    <x v="0"/>
    <x v="10"/>
    <s v="NO SUB RETAILER"/>
    <s v="CUT AND PAID"/>
    <s v="NEHA"/>
    <s v="DEALER"/>
    <m/>
    <m/>
    <m/>
    <m/>
    <m/>
    <m/>
    <d v="2024-12-11T00:00:00"/>
    <n v="0"/>
    <s v="0-7 DAYS"/>
    <n v="3854.3999999999996"/>
    <n v="6230.4"/>
    <s v="CNP"/>
    <m/>
  </r>
  <r>
    <n v="622"/>
    <n v="2024"/>
    <s v="DEC"/>
    <d v="2024-12-11T00:00:00"/>
    <s v="SHRIRAM"/>
    <s v="MANITA SINGH"/>
    <s v="PSN000037255"/>
    <s v="E-RICKSHAW"/>
    <s v="PACKAGE"/>
    <s v="ELECTRIC"/>
    <s v="NEW"/>
    <s v="NO"/>
    <s v="MR. KULDEEP SINGH"/>
    <s v="NA"/>
    <s v="SITAPUR"/>
    <s v="NEW"/>
    <s v="ENERGY ELECTRIC VEHICLE'S"/>
    <s v="UDAAN PRO"/>
    <n v="0"/>
    <s v="PCV"/>
    <n v="2024"/>
    <s v="EEV1260M24F0268"/>
    <s v="M5LEPR3H24J001720"/>
    <s v="108041/31/25/003511"/>
    <s v="NO"/>
    <n v="137750"/>
    <n v="0"/>
    <d v="2024-12-11T00:00:00"/>
    <d v="2025-12-10T00:00:00"/>
    <d v="2025-12-10T00:00:00"/>
    <n v="0"/>
    <n v="526"/>
    <n v="4537"/>
    <n v="5063"/>
    <n v="5974.34"/>
    <s v="NET"/>
    <m/>
    <m/>
    <m/>
    <n v="0.45"/>
    <n v="2278.35"/>
    <m/>
    <n v="0"/>
    <m/>
    <m/>
    <m/>
    <s v="ONLINE KOTAK"/>
    <s v="ONLINE KOTAK"/>
    <s v="ONLINE KOTAK"/>
    <x v="0"/>
    <x v="0"/>
    <x v="10"/>
    <s v="NO SUB RETAILER"/>
    <s v="CUT AND PAID"/>
    <s v="NEHA"/>
    <s v="DEALER"/>
    <m/>
    <m/>
    <m/>
    <m/>
    <m/>
    <m/>
    <d v="2024-12-11T00:00:00"/>
    <n v="0"/>
    <s v="0-7 DAYS"/>
    <n v="3695.9900000000002"/>
    <n v="5974.34"/>
    <s v="CNP"/>
    <m/>
  </r>
  <r>
    <n v="623"/>
    <n v="2024"/>
    <s v="DEC"/>
    <d v="2024-12-11T00:00:00"/>
    <s v="SHRIRAM"/>
    <s v="MANITA SINGH"/>
    <s v="PSN000037255"/>
    <s v="E-RICKSHAW"/>
    <s v="PACKAGE"/>
    <s v="ELECTRIC"/>
    <s v="NEW"/>
    <s v="NO"/>
    <s v="MR. NEERAJ"/>
    <s v="NA"/>
    <s v="SITAPUR"/>
    <s v="NEW"/>
    <s v="ENERGY ELECTRIC VEHICLE'S"/>
    <s v="PREMIUM UDAAN"/>
    <n v="0"/>
    <s v="PCV"/>
    <n v="2024"/>
    <s v="EEV1248M24F0341"/>
    <s v="M5LEVPHR24H000789"/>
    <s v="108041/31/25/003512"/>
    <s v="NO"/>
    <n v="194750"/>
    <n v="0"/>
    <d v="2024-12-11T00:00:00"/>
    <d v="2025-12-10T00:00:00"/>
    <d v="2025-12-10T00:00:00"/>
    <n v="0"/>
    <n v="743"/>
    <n v="4537"/>
    <n v="5280"/>
    <n v="6230.4"/>
    <s v="NET"/>
    <m/>
    <m/>
    <m/>
    <n v="0.45"/>
    <n v="2376"/>
    <m/>
    <n v="0"/>
    <m/>
    <m/>
    <m/>
    <s v="ONLINE KOTAK"/>
    <s v="ONLINE KOTAK"/>
    <s v="ONLINE KOTAK"/>
    <x v="0"/>
    <x v="0"/>
    <x v="10"/>
    <s v="NO SUB RETAILER"/>
    <s v="CUT AND PAID"/>
    <s v="NEHA"/>
    <s v="DEALER"/>
    <m/>
    <m/>
    <m/>
    <m/>
    <m/>
    <m/>
    <d v="2024-12-11T00:00:00"/>
    <n v="0"/>
    <s v="0-7 DAYS"/>
    <n v="3854.3999999999996"/>
    <n v="6230.4"/>
    <s v="CNP"/>
    <m/>
  </r>
  <r>
    <n v="624"/>
    <n v="2024"/>
    <s v="DEC"/>
    <d v="2024-12-11T00:00:00"/>
    <s v="SHRIRAM"/>
    <s v="MANITA SINGH"/>
    <s v="PSN000037255"/>
    <s v="E-RICKSHAW"/>
    <s v="PACKAGE"/>
    <s v="ELECTRIC"/>
    <s v="NEW"/>
    <s v="NO"/>
    <s v="MR. KALLU PRASAD"/>
    <s v="NA"/>
    <s v="LUCKNOW"/>
    <s v="NEW"/>
    <s v="KABMAX ELECTRIC AUTOMOBILES (P) LTD"/>
    <s v="JANRATH DLX"/>
    <n v="0"/>
    <s v="PCV"/>
    <n v="2024"/>
    <s v="KAEPL48VM900/02055"/>
    <s v="M92KERC24KG002055"/>
    <s v="108041/31/25/003507"/>
    <s v="NO"/>
    <n v="119700"/>
    <n v="0"/>
    <d v="2024-12-11T00:00:00"/>
    <d v="2025-12-10T00:00:00"/>
    <d v="2025-12-10T00:00:00"/>
    <n v="0"/>
    <n v="457"/>
    <n v="4537"/>
    <n v="4994"/>
    <n v="5892.92"/>
    <s v="NET"/>
    <m/>
    <m/>
    <m/>
    <n v="0.45"/>
    <n v="2247.3000000000002"/>
    <m/>
    <n v="0"/>
    <m/>
    <m/>
    <m/>
    <s v="ONLINE KOTAK"/>
    <s v="ONLINE KOTAK"/>
    <s v="ONLINE KOTAK"/>
    <x v="0"/>
    <x v="0"/>
    <x v="108"/>
    <s v="NO SUB RETAILER"/>
    <s v="CUT AND PAID"/>
    <s v="RITU"/>
    <s v="DEALER"/>
    <m/>
    <m/>
    <m/>
    <m/>
    <m/>
    <m/>
    <d v="2024-12-11T00:00:00"/>
    <n v="0"/>
    <s v="0-7 DAYS"/>
    <n v="3645.62"/>
    <n v="5892.92"/>
    <s v="CNP"/>
    <m/>
  </r>
  <r>
    <n v="625"/>
    <n v="2024"/>
    <s v="DEC"/>
    <d v="2024-12-11T00:00:00"/>
    <s v="ICICI LOMBARD"/>
    <s v="HEUTE AND MORGEN INSURANCE"/>
    <s v="DB81920"/>
    <s v="TRACTOR"/>
    <s v="PACKAGE"/>
    <s v="DIESEL"/>
    <s v="NEW"/>
    <s v="NO"/>
    <s v="MR MRAGANK PANDEY"/>
    <s v="NA"/>
    <s v="SITAPUR"/>
    <s v="NEW"/>
    <s v="ESCORTS LIMITED"/>
    <s v="POWERTRAC 434 RDX"/>
    <n v="0"/>
    <s v="AGRICULTURE"/>
    <n v="2024"/>
    <s v="E3834621"/>
    <s v="T053726780JN"/>
    <s v="3008/371831923/00/000"/>
    <s v="NO"/>
    <n v="560500"/>
    <n v="0"/>
    <d v="2024-12-11T00:00:00"/>
    <d v="2025-12-10T00:00:00"/>
    <d v="2025-12-10T00:00:00"/>
    <n v="0"/>
    <n v="1627"/>
    <n v="7916"/>
    <n v="9543"/>
    <n v="11260.74"/>
    <s v="NET"/>
    <m/>
    <m/>
    <m/>
    <m/>
    <n v="0"/>
    <m/>
    <n v="0"/>
    <m/>
    <m/>
    <m/>
    <s v="CST LINK"/>
    <s v="CST LINK"/>
    <s v="CST LINK"/>
    <x v="0"/>
    <x v="7"/>
    <x v="109"/>
    <s v="NO SUB RETAILER"/>
    <s v="PAID"/>
    <s v="NEHA"/>
    <s v="DEALER"/>
    <m/>
    <m/>
    <m/>
    <m/>
    <m/>
    <m/>
    <d v="2024-12-11T00:00:00"/>
    <n v="0"/>
    <s v="0-7 DAYS"/>
    <n v="11260.74"/>
    <n v="11260.74"/>
    <m/>
    <m/>
  </r>
  <r>
    <n v="626"/>
    <n v="2024"/>
    <s v="DEC"/>
    <d v="2024-12-11T00:00:00"/>
    <s v="ICICI LOMBARD"/>
    <s v="HEUTE AND MORGEN INSURANCE"/>
    <s v="DB81920"/>
    <s v="TRACTOR"/>
    <s v="PACKAGE"/>
    <s v="DIESEL"/>
    <s v="NEW"/>
    <s v="NO"/>
    <s v="RAM PAL YADAV"/>
    <s v="NA"/>
    <s v="AMETHI"/>
    <s v="NEW"/>
    <s v="ESCORTS LIMITED"/>
    <s v="FARMTAC CHAMPION 39"/>
    <n v="0"/>
    <s v="AGRICULTURE"/>
    <n v="2024"/>
    <s v="E2609529"/>
    <s v="T052620339KM"/>
    <s v="3008/371831723/00/000"/>
    <s v="NO"/>
    <n v="617500"/>
    <n v="0"/>
    <d v="2024-12-11T00:00:00"/>
    <d v="2025-12-10T00:00:00"/>
    <d v="2025-12-10T00:00:00"/>
    <n v="0"/>
    <n v="2572"/>
    <n v="7317"/>
    <n v="9889"/>
    <n v="11669.02"/>
    <s v="NET"/>
    <m/>
    <m/>
    <m/>
    <n v="0.32"/>
    <n v="3164.48"/>
    <m/>
    <n v="0"/>
    <m/>
    <m/>
    <m/>
    <s v="ONLINE KOTAK"/>
    <s v="ONLINE KOTAK"/>
    <s v="ONLINE KOTAK"/>
    <x v="0"/>
    <x v="1"/>
    <x v="110"/>
    <s v="NO SUB RETAILER"/>
    <s v="CUT AND PAID"/>
    <s v="RITU"/>
    <s v="DEALER"/>
    <m/>
    <m/>
    <m/>
    <m/>
    <m/>
    <m/>
    <d v="2024-12-11T00:00:00"/>
    <n v="0"/>
    <s v="0-7 DAYS"/>
    <n v="8504.5400000000009"/>
    <n v="11669.02"/>
    <s v="CNP"/>
    <m/>
  </r>
  <r>
    <n v="627"/>
    <n v="2024"/>
    <s v="DEC"/>
    <d v="2024-12-11T00:00:00"/>
    <s v="GO DIGIT"/>
    <s v="HEUTE AND MORGEN INSURANCE"/>
    <n v="1075248"/>
    <s v="TRACTOR"/>
    <s v="PACKAGE"/>
    <s v="DIESEL"/>
    <s v="NEW"/>
    <s v="NO"/>
    <s v="BRIJ RAJ YADAV"/>
    <s v="NA"/>
    <s v="DEORIA"/>
    <s v="NEW"/>
    <s v="SWARAJ"/>
    <s v="744 XT"/>
    <n v="0"/>
    <s v="AGRICULTURE"/>
    <n v="2024"/>
    <s v="EZ4002SGK39762"/>
    <s v="MBNBU53NTRCK17823"/>
    <s v="D177739122"/>
    <s v="NO"/>
    <n v="779000"/>
    <n v="0"/>
    <d v="2024-12-10T00:00:00"/>
    <d v="2025-12-09T00:00:00"/>
    <d v="2025-12-09T00:00:00"/>
    <n v="0"/>
    <n v="1599"/>
    <n v="7317"/>
    <n v="8916"/>
    <n v="10520.88"/>
    <s v="NET"/>
    <m/>
    <m/>
    <m/>
    <m/>
    <n v="0"/>
    <m/>
    <n v="0"/>
    <m/>
    <m/>
    <m/>
    <s v="CST LINK"/>
    <s v="CST LINK"/>
    <s v="CST LINK"/>
    <x v="0"/>
    <x v="11"/>
    <x v="96"/>
    <s v="NO SUB RETAILER"/>
    <s v="PAID"/>
    <s v="DIRECT"/>
    <s v="DEALER"/>
    <m/>
    <m/>
    <m/>
    <m/>
    <m/>
    <m/>
    <d v="2024-12-11T00:00:00"/>
    <n v="0"/>
    <s v="0-7 DAYS"/>
    <n v="10520.88"/>
    <n v="10520.88"/>
    <m/>
    <m/>
  </r>
  <r>
    <n v="628"/>
    <n v="2024"/>
    <s v="DEC"/>
    <d v="2024-12-11T00:00:00"/>
    <s v="GO DIGIT"/>
    <s v="HEUTE AND MORGEN INSURANCE"/>
    <n v="1075248"/>
    <s v="TRACTOR"/>
    <s v="PACKAGE"/>
    <s v="DIESEL"/>
    <s v="NEW"/>
    <s v="NO"/>
    <s v="DEJI DEVI"/>
    <s v="NA"/>
    <s v="GOPALGANJ"/>
    <s v="NEW"/>
    <s v="SWARAJ"/>
    <s v="855 FE"/>
    <n v="0"/>
    <s v="AGRICULTURE"/>
    <n v="2024"/>
    <s v="EZ5003SGN56928"/>
    <s v="MBNBG55NMRHN00352"/>
    <s v="D177826274"/>
    <s v="NO"/>
    <n v="864500"/>
    <n v="0"/>
    <d v="2024-12-11T00:00:00"/>
    <d v="2025-12-10T00:00:00"/>
    <d v="2025-12-10T00:00:00"/>
    <n v="0"/>
    <n v="1775"/>
    <n v="7317"/>
    <n v="9092"/>
    <n v="10728.56"/>
    <s v="NET"/>
    <m/>
    <m/>
    <m/>
    <m/>
    <n v="0"/>
    <m/>
    <n v="0"/>
    <m/>
    <m/>
    <m/>
    <s v="CST LINK"/>
    <s v="CST LINK"/>
    <s v="CST LINK"/>
    <x v="0"/>
    <x v="11"/>
    <x v="96"/>
    <s v="NO SUB RETAILER"/>
    <s v="PAID"/>
    <s v="DIRECT"/>
    <s v="DEALER"/>
    <m/>
    <m/>
    <m/>
    <m/>
    <m/>
    <m/>
    <d v="2024-12-11T00:00:00"/>
    <n v="0"/>
    <s v="0-7 DAYS"/>
    <n v="10728.56"/>
    <n v="10728.56"/>
    <m/>
    <m/>
  </r>
  <r>
    <n v="629"/>
    <n v="2024"/>
    <s v="DEC"/>
    <d v="2024-12-11T00:00:00"/>
    <s v="ICICI LOMBARD"/>
    <s v="HEUTE AND MORGEN INSURANCE"/>
    <s v="DB81920"/>
    <s v="PCV(3W)"/>
    <s v="PACKAGE"/>
    <s v="ELECTRIC"/>
    <s v="NEW"/>
    <s v="NO"/>
    <s v="SHOBHIT KUMAR"/>
    <s v="NA"/>
    <s v="LUCKNOW"/>
    <s v="NEW"/>
    <s v="BAJAJ AUTO LTD"/>
    <s v="RE E TEC 9.0"/>
    <n v="0"/>
    <s v="PCV"/>
    <n v="2024"/>
    <s v="E30WRH50068"/>
    <s v="MD2B94304RWH67522"/>
    <s v="3004/371777313/00/000"/>
    <s v="NO"/>
    <n v="312375"/>
    <n v="0"/>
    <d v="2024-12-11T00:00:00"/>
    <d v="2025-12-10T00:00:00"/>
    <d v="2025-12-10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4930.7400000000007"/>
    <n v="8432.2800000000007"/>
    <s v="CNP"/>
    <m/>
  </r>
  <r>
    <n v="630"/>
    <n v="2024"/>
    <s v="DEC"/>
    <d v="2024-12-11T00:00:00"/>
    <s v="ICICI LOMBARD"/>
    <s v="HEUTE AND MORGEN INSURANCE"/>
    <s v="DB81920"/>
    <s v="PCV(3W)"/>
    <s v="PACKAGE"/>
    <s v="ELECTRIC"/>
    <s v="NEW"/>
    <s v="NO"/>
    <s v="RINKU SINGH"/>
    <s v="NA"/>
    <s v="LUCKNOW"/>
    <s v="NEW"/>
    <s v="BAJAJ AUTO LTD"/>
    <s v="RE E TEC 9.0"/>
    <n v="0"/>
    <s v="PCV"/>
    <n v="2024"/>
    <s v="E30WRH49810"/>
    <s v="MD2B94301RWH67395"/>
    <s v="3004/371778038/00/000"/>
    <s v="NO"/>
    <n v="312375"/>
    <n v="0"/>
    <d v="2024-12-11T00:00:00"/>
    <d v="2025-12-10T00:00:00"/>
    <d v="2025-12-10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4930.7400000000007"/>
    <n v="8432.2800000000007"/>
    <s v="CNP"/>
    <m/>
  </r>
  <r>
    <n v="631"/>
    <n v="2024"/>
    <s v="DEC"/>
    <d v="2024-12-11T00:00:00"/>
    <s v="ICICI LOMBARD"/>
    <s v="HEUTE AND MORGEN INSURANCE"/>
    <s v="DB81920"/>
    <s v="PCV(3W)"/>
    <s v="PACKAGE"/>
    <s v="ELECTRIC"/>
    <s v="NEW"/>
    <s v="NO"/>
    <s v="RASHID KHAN"/>
    <s v="NA"/>
    <s v="LUCKNOW"/>
    <s v="NEW"/>
    <s v="BAJAJ AUTO LTD"/>
    <s v="RE E TEC 9.0"/>
    <n v="0"/>
    <s v="PCV"/>
    <n v="2024"/>
    <s v="E30WRH49898"/>
    <s v="MD2B94301RWH67445"/>
    <s v="3004/371779594/00/000"/>
    <s v="NO"/>
    <n v="312375"/>
    <n v="0"/>
    <d v="2024-12-11T00:00:00"/>
    <d v="2025-12-10T00:00:00"/>
    <d v="2025-12-10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4930.7400000000007"/>
    <n v="8432.2800000000007"/>
    <s v="CNP"/>
    <m/>
  </r>
  <r>
    <n v="632"/>
    <n v="2024"/>
    <s v="DEC"/>
    <d v="2024-12-11T00:00:00"/>
    <s v="ASSURE"/>
    <s v="NA"/>
    <s v="NA"/>
    <s v="RSA"/>
    <s v="PACKAGE"/>
    <s v="NA"/>
    <s v="NEW"/>
    <s v="NO"/>
    <s v="SHOBHIT KUMAR"/>
    <s v="NA"/>
    <s v="LUCKNOW"/>
    <s v="NA"/>
    <s v="NA"/>
    <s v="NA"/>
    <s v="NA"/>
    <s v="NA"/>
    <s v="NA"/>
    <s v="NA"/>
    <s v="NA"/>
    <s v="ABS111223631"/>
    <s v="NO"/>
    <s v="NO IDV"/>
    <n v="0"/>
    <d v="2024-12-11T00:00:00"/>
    <d v="2025-12-10T00:00:00"/>
    <d v="2025-12-10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517.99819999999954"/>
    <n v="3149.9981999999995"/>
    <s v="CNP"/>
    <m/>
  </r>
  <r>
    <n v="633"/>
    <n v="2024"/>
    <s v="DEC"/>
    <d v="2024-12-11T00:00:00"/>
    <s v="ASSURE"/>
    <s v="NA"/>
    <s v="NA"/>
    <s v="RSA"/>
    <s v="PACKAGE"/>
    <s v="NA"/>
    <s v="NEW"/>
    <s v="NO"/>
    <s v="RINKU SINGH"/>
    <s v="NA"/>
    <s v="LUCKNOW"/>
    <s v="NA"/>
    <s v="NA"/>
    <s v="NA"/>
    <s v="NA"/>
    <s v="NA"/>
    <s v="NA"/>
    <s v="NA"/>
    <s v="NA"/>
    <s v="ABS111223632"/>
    <s v="NO"/>
    <s v="NO IDV"/>
    <n v="0"/>
    <d v="2024-12-11T00:00:00"/>
    <d v="2025-12-10T00:00:00"/>
    <d v="2025-12-10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517.99819999999954"/>
    <n v="3149.9981999999995"/>
    <s v="CNP"/>
    <m/>
  </r>
  <r>
    <n v="634"/>
    <n v="2024"/>
    <s v="DEC"/>
    <d v="2024-12-11T00:00:00"/>
    <s v="ASSURE"/>
    <s v="NA"/>
    <s v="NA"/>
    <s v="RSA"/>
    <s v="PACKAGE"/>
    <s v="NA"/>
    <s v="NEW"/>
    <s v="NO"/>
    <s v="RASHID KHAN"/>
    <s v="NA"/>
    <s v="LUCKNOW"/>
    <s v="NA"/>
    <s v="NA"/>
    <s v="NA"/>
    <s v="NA"/>
    <s v="NA"/>
    <s v="NA"/>
    <s v="NA"/>
    <s v="NA"/>
    <s v="ABS111223634"/>
    <s v="NO"/>
    <s v="NO IDV"/>
    <n v="0"/>
    <d v="2024-12-11T00:00:00"/>
    <d v="2025-12-10T00:00:00"/>
    <d v="2025-12-10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517.99819999999954"/>
    <n v="3149.9981999999995"/>
    <s v="CNP"/>
    <m/>
  </r>
  <r>
    <n v="635"/>
    <n v="2024"/>
    <s v="DEC"/>
    <d v="2024-12-11T00:00:00"/>
    <s v="ICICI LOMBARD"/>
    <s v="HEUTE AND MORGEN INSURANCE"/>
    <s v="DB81920"/>
    <s v="PCV(3W)"/>
    <s v="PACKAGE"/>
    <s v="ELECTRIC"/>
    <s v="NEW"/>
    <s v="NO"/>
    <s v="LAVKUSH PAL"/>
    <s v="NA"/>
    <s v="LUCKNOW"/>
    <s v="NEW"/>
    <s v="BAJAJ AUTO LTD"/>
    <s v="RE E TEC 9.0"/>
    <n v="0"/>
    <s v="PCV"/>
    <n v="2024"/>
    <s v="E30WRH49252"/>
    <s v="MD2B94307RWH66638"/>
    <s v="3004/371817390/00/000"/>
    <s v="NO"/>
    <n v="312375"/>
    <n v="0"/>
    <d v="2024-12-11T00:00:00"/>
    <d v="2025-12-10T00:00:00"/>
    <d v="2025-12-10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4930.7400000000007"/>
    <n v="8432.2800000000007"/>
    <s v="CNP"/>
    <m/>
  </r>
  <r>
    <n v="636"/>
    <n v="2024"/>
    <s v="DEC"/>
    <d v="2024-12-11T00:00:00"/>
    <s v="ICICI LOMBARD"/>
    <s v="HEUTE AND MORGEN INSURANCE"/>
    <s v="DB81920"/>
    <s v="PCV(3W)"/>
    <s v="PACKAGE"/>
    <s v="ELECTRIC"/>
    <s v="NEW"/>
    <s v="NO"/>
    <s v="AJAY TRIPATHI"/>
    <s v="NA"/>
    <s v="LUCKNOW"/>
    <s v="NEW"/>
    <s v="BAJAJ AUTO LTD"/>
    <s v="RE E TEC 9.0"/>
    <n v="0"/>
    <s v="PCV"/>
    <n v="2024"/>
    <s v="E30WRH49812"/>
    <s v="MD2B94309RWH67371"/>
    <s v="3004/371821678/00/000"/>
    <s v="NO"/>
    <n v="312375"/>
    <n v="0"/>
    <d v="2024-12-11T00:00:00"/>
    <d v="2025-12-10T00:00:00"/>
    <d v="2025-12-10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4930.7400000000007"/>
    <n v="8432.2800000000007"/>
    <s v="CNP"/>
    <m/>
  </r>
  <r>
    <n v="637"/>
    <n v="2024"/>
    <s v="DEC"/>
    <d v="2024-12-11T00:00:00"/>
    <s v="ICICI LOMBARD"/>
    <s v="HEUTE AND MORGEN INSURANCE"/>
    <s v="DB81920"/>
    <s v="GCV(3W)"/>
    <s v="PACKAGE"/>
    <s v="ELECTRIC"/>
    <s v="NEW"/>
    <s v="NO"/>
    <s v="ARJUN"/>
    <s v="NA"/>
    <s v="LUCKNOW"/>
    <s v="NEW"/>
    <s v="BAJAJ AUTO LTD"/>
    <s v="MAXIMA CARGO E TEC 12.0 XL"/>
    <n v="995"/>
    <s v="GCV"/>
    <n v="2024"/>
    <s v="E130WRG43854"/>
    <s v="MD2B88308RWG04785"/>
    <s v="3003/371835396/00/000"/>
    <s v="NO"/>
    <n v="397519"/>
    <n v="0"/>
    <d v="2024-12-11T00:00:00"/>
    <d v="2025-12-10T00:00:00"/>
    <d v="2025-12-10T00:00:00"/>
    <n v="0"/>
    <n v="2650"/>
    <n v="3788"/>
    <n v="6438"/>
    <n v="7409"/>
    <s v="NET"/>
    <m/>
    <m/>
    <m/>
    <n v="0.48"/>
    <n v="3090.2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4318.76"/>
    <n v="7409"/>
    <s v="CNP"/>
    <m/>
  </r>
  <r>
    <n v="638"/>
    <n v="2024"/>
    <s v="DEC"/>
    <d v="2024-12-11T00:00:00"/>
    <s v="ICICI LOMBARD"/>
    <s v="HEUTE AND MORGEN INSURANCE"/>
    <s v="DB81920"/>
    <s v="PCV(3W)"/>
    <s v="PACKAGE"/>
    <s v="ELECTRIC"/>
    <s v="NEW"/>
    <s v="NO"/>
    <s v="MANOJ KUMAR"/>
    <s v="NA"/>
    <s v="LUCKNOW"/>
    <s v="NEW"/>
    <s v="BAJAJ AUTO LTD"/>
    <s v="RE E TEC 9.0"/>
    <n v="0"/>
    <s v="PCV"/>
    <n v="2024"/>
    <s v="E30WRH50385"/>
    <s v="MD2B94305RWH67867"/>
    <s v="3004/371839499/00/000"/>
    <s v="NO"/>
    <n v="312375"/>
    <n v="0"/>
    <d v="2024-12-11T00:00:00"/>
    <d v="2025-12-10T00:00:00"/>
    <d v="2025-12-10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4930.7400000000007"/>
    <n v="8432.2800000000007"/>
    <s v="CNP"/>
    <m/>
  </r>
  <r>
    <n v="639"/>
    <n v="2024"/>
    <s v="DEC"/>
    <d v="2024-12-11T00:00:00"/>
    <s v="ASSURE"/>
    <s v="NA"/>
    <s v="NA"/>
    <s v="RSA"/>
    <s v="PACKAGE"/>
    <s v="NA"/>
    <s v="NEW"/>
    <s v="NO"/>
    <s v="LAVKUSH PAL"/>
    <s v="NA"/>
    <s v="LUCKNOW"/>
    <s v="NA"/>
    <s v="NA"/>
    <s v="NA"/>
    <s v="NA"/>
    <s v="NA"/>
    <s v="NA"/>
    <s v="NA"/>
    <s v="NA"/>
    <s v="ABS111223645"/>
    <s v="NO"/>
    <s v="NO IDV"/>
    <n v="0"/>
    <d v="2024-12-11T00:00:00"/>
    <d v="2025-12-10T00:00:00"/>
    <d v="2025-12-10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517.99819999999954"/>
    <n v="3149.9981999999995"/>
    <s v="CNP"/>
    <m/>
  </r>
  <r>
    <n v="640"/>
    <n v="2024"/>
    <s v="DEC"/>
    <d v="2024-12-11T00:00:00"/>
    <s v="ASSURE"/>
    <s v="NA"/>
    <s v="NA"/>
    <s v="RSA"/>
    <s v="PACKAGE"/>
    <s v="NA"/>
    <s v="NEW"/>
    <s v="NO"/>
    <s v="AJAY TRIPATHI"/>
    <s v="NA"/>
    <s v="LUCKNOW"/>
    <s v="NA"/>
    <s v="NA"/>
    <s v="NA"/>
    <s v="NA"/>
    <s v="NA"/>
    <s v="NA"/>
    <s v="NA"/>
    <s v="NA"/>
    <s v="ABS111223649"/>
    <s v="NO"/>
    <s v="NO IDV"/>
    <n v="0"/>
    <d v="2024-12-11T00:00:00"/>
    <d v="2025-12-10T00:00:00"/>
    <d v="2025-12-10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517.99819999999954"/>
    <n v="3149.9981999999995"/>
    <s v="CNP"/>
    <m/>
  </r>
  <r>
    <n v="641"/>
    <n v="2024"/>
    <s v="DEC"/>
    <d v="2024-12-11T00:00:00"/>
    <s v="ASSURE"/>
    <s v="NA"/>
    <s v="NA"/>
    <s v="RSA"/>
    <s v="PACKAGE"/>
    <s v="NA"/>
    <s v="NEW"/>
    <s v="NO"/>
    <s v="ARJUN"/>
    <s v="NA"/>
    <s v="LUCKNOW"/>
    <s v="NA"/>
    <s v="NA"/>
    <s v="NA"/>
    <s v="NA"/>
    <s v="NA"/>
    <s v="NA"/>
    <s v="NA"/>
    <s v="NA"/>
    <s v="ABS111223660"/>
    <s v="NO"/>
    <s v="NO IDV"/>
    <n v="0"/>
    <d v="2024-12-11T00:00:00"/>
    <d v="2025-12-10T00:00:00"/>
    <d v="2025-12-10T00:00:00"/>
    <n v="0"/>
    <n v="0"/>
    <n v="3536.44"/>
    <n v="3536.44"/>
    <n v="4172.9992000000002"/>
    <s v="NET"/>
    <m/>
    <m/>
    <m/>
    <s v="AMT"/>
    <n v="3363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809.9992000000002"/>
    <n v="4172.9992000000002"/>
    <s v="CNP"/>
    <m/>
  </r>
  <r>
    <n v="642"/>
    <n v="2024"/>
    <s v="DEC"/>
    <d v="2024-12-11T00:00:00"/>
    <s v="ASSURE"/>
    <s v="NA"/>
    <s v="NA"/>
    <s v="RSA"/>
    <s v="PACKAGE"/>
    <s v="NA"/>
    <s v="NEW"/>
    <s v="NO"/>
    <s v="MANOJ KUMAR"/>
    <s v="NA"/>
    <s v="LUCKNOW"/>
    <s v="NA"/>
    <s v="NA"/>
    <s v="NA"/>
    <s v="NA"/>
    <s v="NA"/>
    <s v="NA"/>
    <s v="NA"/>
    <s v="NA"/>
    <s v="ABS111223661"/>
    <s v="NO"/>
    <s v="NO IDV"/>
    <n v="0"/>
    <d v="2024-12-11T00:00:00"/>
    <d v="2025-12-10T00:00:00"/>
    <d v="2025-12-10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1T00:00:00"/>
    <n v="0"/>
    <s v="0-7 DAYS"/>
    <n v="517.99819999999954"/>
    <n v="3149.9981999999995"/>
    <s v="CNP"/>
    <m/>
  </r>
  <r>
    <n v="643"/>
    <n v="2024"/>
    <s v="DEC"/>
    <d v="2024-12-11T00:00:00"/>
    <s v="ICICI LOMBARD"/>
    <s v="HEUTE AND MORGEN INSURANCE"/>
    <s v="DB81920"/>
    <s v="PCV(3W)"/>
    <s v="PACKAGE"/>
    <s v="ELECTRIC"/>
    <s v="NEW"/>
    <s v="NO"/>
    <s v="SURAJ KUMAR"/>
    <s v="NA"/>
    <s v="SULTANPUR"/>
    <s v="NEW"/>
    <s v="BAJAJ AUTO LTD"/>
    <s v="RE E TEC 9.0"/>
    <n v="0"/>
    <s v="PCV"/>
    <n v="2024"/>
    <s v="E30WRH49639"/>
    <s v="MD2B94300RWH67341"/>
    <s v="3004/371827920/00/000"/>
    <s v="NO"/>
    <n v="357478"/>
    <n v="0"/>
    <d v="2024-12-11T00:00:00"/>
    <d v="2025-12-10T00:00:00"/>
    <d v="2025-12-10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H SINGH"/>
    <s v="DEALER"/>
    <m/>
    <m/>
    <m/>
    <m/>
    <m/>
    <m/>
    <d v="2024-12-11T00:00:00"/>
    <n v="0"/>
    <s v="0-7 DAYS"/>
    <n v="8289.5"/>
    <n v="8289.5"/>
    <m/>
    <m/>
  </r>
  <r>
    <n v="644"/>
    <n v="2024"/>
    <s v="DEC"/>
    <d v="2024-12-11T00:00:00"/>
    <s v="ICICI LOMBARD"/>
    <s v="HEUTE AND MORGEN INSURANCE"/>
    <s v="DB81920"/>
    <s v="PCV(3W)"/>
    <s v="PACKAGE"/>
    <s v="ELECTRIC"/>
    <s v="NEW"/>
    <s v="NO"/>
    <s v="DILIP KUMAR SONI"/>
    <s v="NA"/>
    <s v="SULTANPUR"/>
    <s v="NEW"/>
    <s v="BAJAJ AUTO LTD"/>
    <s v="RE E TEC 9.0"/>
    <n v="0"/>
    <s v="PCV"/>
    <n v="2024"/>
    <s v="E30WRH49778"/>
    <s v="MD2B94303RWH67334"/>
    <s v="3004/371832420/00/000"/>
    <s v="NO"/>
    <n v="357478"/>
    <n v="0"/>
    <d v="2024-12-11T00:00:00"/>
    <d v="2025-12-10T00:00:00"/>
    <d v="2025-12-10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H SINGH"/>
    <s v="DEALER"/>
    <m/>
    <m/>
    <m/>
    <m/>
    <m/>
    <m/>
    <d v="2024-12-11T00:00:00"/>
    <n v="0"/>
    <s v="0-7 DAYS"/>
    <n v="8289.5"/>
    <n v="8289.5"/>
    <m/>
    <m/>
  </r>
  <r>
    <n v="645"/>
    <n v="2024"/>
    <s v="DEC"/>
    <d v="2024-12-11T00:00:00"/>
    <s v="ASSURE"/>
    <s v="NA"/>
    <s v="NA"/>
    <s v="RSA"/>
    <s v="PACKAGE"/>
    <s v="NA"/>
    <s v="NEW"/>
    <s v="NO"/>
    <s v="SURAJ KUMAR"/>
    <s v="NA"/>
    <s v="SULTANPUR"/>
    <s v="NA"/>
    <s v="NA"/>
    <s v="NA"/>
    <s v="NA"/>
    <s v="NA"/>
    <s v="NA"/>
    <s v="NA"/>
    <s v="NA"/>
    <s v="ABS111223653"/>
    <s v="NO"/>
    <s v="NO IDV"/>
    <n v="0"/>
    <d v="2024-12-11T00:00:00"/>
    <d v="2025-12-10T00:00:00"/>
    <d v="2025-12-10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H SINGH"/>
    <s v="DEALER"/>
    <m/>
    <m/>
    <m/>
    <m/>
    <m/>
    <m/>
    <d v="2024-12-11T00:00:00"/>
    <n v="0"/>
    <s v="0-7 DAYS"/>
    <n v="3210.0012000000002"/>
    <n v="3210.0012000000002"/>
    <m/>
    <m/>
  </r>
  <r>
    <n v="646"/>
    <n v="2024"/>
    <s v="DEC"/>
    <d v="2024-12-11T00:00:00"/>
    <s v="ASSURE"/>
    <s v="NA"/>
    <s v="NA"/>
    <s v="RSA"/>
    <s v="PACKAGE"/>
    <s v="NA"/>
    <s v="NEW"/>
    <s v="NO"/>
    <s v="DILIP KUMAR SONI"/>
    <s v="NA"/>
    <s v="SULTANPUR"/>
    <s v="NA"/>
    <s v="NA"/>
    <s v="NA"/>
    <s v="NA"/>
    <s v="NA"/>
    <s v="NA"/>
    <s v="NA"/>
    <s v="NA"/>
    <s v="ABS111223658"/>
    <s v="NO"/>
    <s v="NO IDV"/>
    <n v="0"/>
    <d v="2024-12-11T00:00:00"/>
    <d v="2025-12-10T00:00:00"/>
    <d v="2025-12-10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H SINGH"/>
    <s v="DEALER"/>
    <m/>
    <m/>
    <m/>
    <m/>
    <m/>
    <m/>
    <d v="2024-12-11T00:00:00"/>
    <n v="0"/>
    <s v="0-7 DAYS"/>
    <n v="3210.0012000000002"/>
    <n v="3210.0012000000002"/>
    <m/>
    <m/>
  </r>
  <r>
    <n v="647"/>
    <n v="2024"/>
    <s v="DEC"/>
    <d v="2024-12-11T00:00:00"/>
    <s v="NATIONAL INSURANCE"/>
    <s v="HEUTE AND MORGEN INSURANCE"/>
    <n v="450100"/>
    <s v="PCV"/>
    <s v="PACKAGE"/>
    <s v="CNG"/>
    <s v="NEW"/>
    <s v="NO"/>
    <s v="Mr MUJAMMIL"/>
    <s v="NA"/>
    <s v="DEHRADUN"/>
    <s v="NEW"/>
    <s v="HYUNDAI"/>
    <s v="AURA 1.2 MT CNG S"/>
    <n v="1197"/>
    <s v="CAB"/>
    <n v="2024"/>
    <s v="G4LARM177314"/>
    <s v="MALB241CLRM327007"/>
    <s v="45010031246360004835"/>
    <s v="NO"/>
    <n v="789165"/>
    <n v="0"/>
    <d v="2024-12-11T00:00:00"/>
    <d v="2025-12-10T00:00:00"/>
    <d v="2025-12-10T00:00:00"/>
    <n v="0"/>
    <n v="15870"/>
    <n v="12257"/>
    <n v="28127"/>
    <n v="33189.86"/>
    <s v="NET"/>
    <m/>
    <m/>
    <m/>
    <m/>
    <n v="0"/>
    <m/>
    <n v="0"/>
    <m/>
    <m/>
    <m/>
    <s v="CST LINK"/>
    <s v="CST LINK"/>
    <s v="CST LINK"/>
    <x v="4"/>
    <x v="10"/>
    <x v="24"/>
    <s v="NO SUB RETAILER"/>
    <s v="PAID"/>
    <s v="RITU"/>
    <s v="DEALER"/>
    <m/>
    <m/>
    <m/>
    <m/>
    <m/>
    <m/>
    <d v="2024-12-11T00:00:00"/>
    <n v="0"/>
    <s v="0-7 DAYS"/>
    <n v="33189.86"/>
    <n v="33189.86"/>
    <m/>
    <m/>
  </r>
  <r>
    <n v="648"/>
    <n v="2024"/>
    <s v="DEC"/>
    <d v="2024-12-11T00:00:00"/>
    <s v="GO DIGIT"/>
    <s v="HEUTE AND MORGEN INSURANCE"/>
    <n v="1075248"/>
    <s v="TW"/>
    <s v="PACKAGE"/>
    <s v="PETROL"/>
    <s v="ROLL OVER"/>
    <s v="NO"/>
    <s v="ANUBHAV KHANNA"/>
    <s v="NA"/>
    <s v="LUCKNOW"/>
    <s v="UP32KF9536"/>
    <s v="HONDA"/>
    <s v="ACTIVA"/>
    <n v="125"/>
    <s v="SCOOTER"/>
    <n v="2018"/>
    <s v="JF50ET7504447"/>
    <s v="ME4JF50AJJT504736"/>
    <s v="D177847654"/>
    <s v="NO"/>
    <n v="26951"/>
    <n v="0.2"/>
    <d v="2024-12-13T00:00:00"/>
    <d v="2025-12-12T00:00:00"/>
    <d v="2025-12-12T00:00:00"/>
    <n v="0"/>
    <n v="190"/>
    <n v="1089"/>
    <n v="1279"/>
    <n v="1509.22"/>
    <s v="NET"/>
    <m/>
    <m/>
    <m/>
    <m/>
    <n v="0"/>
    <m/>
    <n v="0"/>
    <m/>
    <m/>
    <m/>
    <s v="CST LINK"/>
    <s v="CST LINK"/>
    <s v="CST LINK"/>
    <x v="7"/>
    <x v="19"/>
    <x v="6"/>
    <s v="NO SUB RETAILER"/>
    <s v="PAID"/>
    <s v="RITU"/>
    <s v="NA"/>
    <m/>
    <m/>
    <m/>
    <m/>
    <m/>
    <m/>
    <d v="2024-12-11T00:00:00"/>
    <n v="0"/>
    <s v="0-7 DAYS"/>
    <n v="1509.22"/>
    <n v="1509.22"/>
    <m/>
    <m/>
  </r>
  <r>
    <n v="649"/>
    <n v="2024"/>
    <s v="DEC"/>
    <d v="2024-12-11T00:00:00"/>
    <s v="GO DIGIT"/>
    <s v="HEUTE AND MORGEN INSURANCE"/>
    <n v="1075248"/>
    <s v="TW"/>
    <s v="PACKAGE"/>
    <s v="PETROL"/>
    <s v="ROLL OVER"/>
    <s v="NO"/>
    <s v="ANUBHAV KHANNA"/>
    <s v="NA"/>
    <s v="LUCKNOW"/>
    <s v="UP32KF9608"/>
    <s v="HONDA"/>
    <s v="ACTIVA"/>
    <n v="125"/>
    <s v="SCOOTER"/>
    <n v="2018"/>
    <s v="JF49E84070253"/>
    <s v="ME4JF49DLJ8017748"/>
    <s v="D177846459"/>
    <s v="NO"/>
    <n v="31408"/>
    <n v="0.2"/>
    <d v="2024-12-12T00:00:00"/>
    <d v="2025-12-11T00:00:00"/>
    <d v="2025-12-11T00:00:00"/>
    <n v="0"/>
    <n v="222"/>
    <n v="1089"/>
    <n v="1311"/>
    <n v="1546.98"/>
    <s v="NET"/>
    <m/>
    <m/>
    <m/>
    <m/>
    <n v="0"/>
    <m/>
    <n v="0"/>
    <m/>
    <m/>
    <m/>
    <s v="CST LINK"/>
    <s v="CST LINK"/>
    <s v="CST LINK"/>
    <x v="7"/>
    <x v="19"/>
    <x v="6"/>
    <s v="NO SUB RETAILER"/>
    <s v="PAID"/>
    <s v="RITU"/>
    <s v="NA"/>
    <m/>
    <m/>
    <m/>
    <m/>
    <m/>
    <m/>
    <d v="2024-12-11T00:00:00"/>
    <n v="0"/>
    <s v="0-7 DAYS"/>
    <n v="1546.98"/>
    <n v="1546.98"/>
    <m/>
    <m/>
  </r>
  <r>
    <n v="650"/>
    <n v="2024"/>
    <s v="DEC"/>
    <d v="2024-12-11T00:00:00"/>
    <s v="GO DIGIT"/>
    <s v="HEUTE AND MORGEN INSURANCE"/>
    <n v="1075248"/>
    <s v="TW"/>
    <s v="TP ONLY"/>
    <s v="PETROL"/>
    <s v="ROLL OVER"/>
    <s v="NO"/>
    <s v="RAJENDRA KUMAR MAURYA"/>
    <s v="NA"/>
    <s v="KANPUR"/>
    <s v="UP78CE6231"/>
    <s v="YAMAHA"/>
    <s v="YBR 106"/>
    <n v="106"/>
    <s v="BIKE"/>
    <n v="2011"/>
    <s v="5TSF028702"/>
    <s v="ME15TS0F9A2028621"/>
    <s v="D177726648"/>
    <s v="NO"/>
    <s v="NO IDV"/>
    <n v="0"/>
    <d v="2024-12-11T00:00:00"/>
    <d v="2025-12-10T00:00:00"/>
    <d v="2025-12-10T00:00:00"/>
    <n v="0"/>
    <n v="0"/>
    <n v="664"/>
    <n v="664"/>
    <n v="783.52"/>
    <s v="NET"/>
    <m/>
    <m/>
    <m/>
    <m/>
    <n v="0"/>
    <m/>
    <n v="0"/>
    <m/>
    <m/>
    <m/>
    <s v="CST LINK"/>
    <s v="CST LINK"/>
    <s v="CST LINK"/>
    <x v="0"/>
    <x v="6"/>
    <x v="13"/>
    <s v="NO SUB RETAILER"/>
    <s v="PAID"/>
    <s v="DIRECT"/>
    <s v="AGENT"/>
    <m/>
    <m/>
    <m/>
    <m/>
    <m/>
    <m/>
    <d v="2024-12-11T00:00:00"/>
    <n v="0"/>
    <s v="0-7 DAYS"/>
    <n v="783.52"/>
    <n v="783.52"/>
    <m/>
    <m/>
  </r>
  <r>
    <n v="651"/>
    <n v="2024"/>
    <s v="DEC"/>
    <d v="2024-12-11T00:00:00"/>
    <s v="UNITED INDIA"/>
    <s v="HEUTE AND MORGEN INSURANCE"/>
    <s v="BRC0001035"/>
    <s v="TW"/>
    <s v="PACKAGE"/>
    <s v="PETROL"/>
    <s v="NEW"/>
    <s v="NO"/>
    <s v="MR SANDEEP"/>
    <n v="9919196815"/>
    <s v="SULTANPUR"/>
    <s v="NEW"/>
    <s v="BAJAJ"/>
    <s v="PULSAR"/>
    <n v="125"/>
    <s v="BIKE"/>
    <n v="2024"/>
    <s v="DHXPRH97615"/>
    <s v="MD2B68BX2RPH38562"/>
    <s v="0802003124P114418964"/>
    <s v="NO"/>
    <n v="90250"/>
    <n v="0"/>
    <d v="2024-12-11T00:00:00"/>
    <d v="2025-12-10T00:00:00"/>
    <d v="2029-12-10T00:00:00"/>
    <n v="0"/>
    <n v="303"/>
    <n v="3851"/>
    <n v="4154"/>
    <n v="4901.72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1T00:00:00"/>
    <n v="0"/>
    <s v="0-7 DAYS"/>
    <n v="4901.72"/>
    <n v="4901.72"/>
    <m/>
    <m/>
  </r>
  <r>
    <n v="652"/>
    <n v="2024"/>
    <s v="DEC"/>
    <d v="2024-12-11T00:00:00"/>
    <s v="NEW INDIA"/>
    <s v="BRISK ASSIST PRIVATE LIMITED"/>
    <s v="NA"/>
    <s v="CPA"/>
    <s v="PACKAGE"/>
    <s v="NA"/>
    <s v="NEW"/>
    <s v="NO"/>
    <s v="MR SANDEEP"/>
    <s v="NA"/>
    <s v="SULTANPUR"/>
    <s v="NA"/>
    <s v="NA"/>
    <s v="NA"/>
    <s v="NA"/>
    <s v="NA"/>
    <s v="NA"/>
    <s v="NA"/>
    <s v="NA"/>
    <s v="TW11122400000176"/>
    <s v="NO"/>
    <s v="NO IDV"/>
    <n v="0"/>
    <d v="2024-12-11T00:00:00"/>
    <d v="2025-12-10T00:00:00"/>
    <d v="2025-12-10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1T00:00:00"/>
    <n v="0"/>
    <s v="0-7 DAYS"/>
    <n v="330.4"/>
    <n v="330.4"/>
    <m/>
    <m/>
  </r>
  <r>
    <n v="653"/>
    <n v="2024"/>
    <s v="DEC"/>
    <d v="2024-12-11T00:00:00"/>
    <s v="NEW INDIA"/>
    <s v="BRISK ASSIST PRIVATE LIMITED"/>
    <s v="NA"/>
    <s v="CPA"/>
    <s v="PACKAGE"/>
    <s v="NA"/>
    <s v="NEW"/>
    <s v="NO"/>
    <s v="SHAMSHER NAI"/>
    <s v="NA"/>
    <s v="AMETHI"/>
    <s v="NA"/>
    <s v="NA"/>
    <s v="NA"/>
    <s v="NA"/>
    <s v="NA"/>
    <s v="NA"/>
    <s v="NA"/>
    <s v="NA"/>
    <s v="TW11122400000170"/>
    <s v="NO"/>
    <s v="NO IDV"/>
    <n v="0"/>
    <d v="2024-12-11T00:00:00"/>
    <d v="2025-12-10T00:00:00"/>
    <d v="2025-12-10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1T00:00:00"/>
    <n v="0"/>
    <s v="0-7 DAYS"/>
    <n v="330.4"/>
    <n v="330.4"/>
    <m/>
    <m/>
  </r>
  <r>
    <n v="654"/>
    <n v="2024"/>
    <s v="DEC"/>
    <d v="2024-12-11T00:00:00"/>
    <s v="GO DIGIT"/>
    <s v="HEUTE AND MORGEN INSURANCE"/>
    <n v="1075248"/>
    <s v="TW"/>
    <s v="PACKAGE"/>
    <s v="PETROL"/>
    <s v="NEW"/>
    <s v="NO"/>
    <s v="SHAMSHER NAI"/>
    <s v="NA"/>
    <s v="AMETHI"/>
    <s v="NEW"/>
    <s v="BAJAJ"/>
    <s v="PLATINA"/>
    <n v="100"/>
    <s v="BIKE"/>
    <n v="2024"/>
    <s v="PFXPRE09422"/>
    <s v="MD2B63AX2RPF40469"/>
    <s v="D177871003"/>
    <s v="NO"/>
    <n v="64600"/>
    <n v="0"/>
    <d v="2024-12-11T00:00:00"/>
    <d v="2025-12-10T00:00:00"/>
    <d v="2029-12-10T00:00:00"/>
    <n v="0"/>
    <n v="433"/>
    <n v="3851"/>
    <n v="4284"/>
    <n v="5055.12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1T00:00:00"/>
    <n v="0"/>
    <s v="0-7 DAYS"/>
    <n v="5055.12"/>
    <n v="5055.12"/>
    <m/>
    <m/>
  </r>
  <r>
    <n v="655"/>
    <n v="2024"/>
    <s v="DEC"/>
    <d v="2024-12-11T00:00:00"/>
    <s v="HDFC ERGO"/>
    <s v="HEUTE AND MORGEN INSURANCE"/>
    <s v="201556557065"/>
    <s v="PVT CAR"/>
    <s v="PACKAGE"/>
    <s v="DIESEL"/>
    <s v="ROLL OVER"/>
    <s v="NO"/>
    <s v="MR SANTOSH TIWARI"/>
    <s v="NA"/>
    <s v="LUCKNOW"/>
    <s v="UP32ML9315"/>
    <s v="TOYOTA KIRLOSKAR"/>
    <s v="FORTUNER-SIGMA 4"/>
    <n v="2755"/>
    <s v="SUV"/>
    <n v="2021"/>
    <s v="1GDA579542"/>
    <s v="MBJBA3FS400829520~1221"/>
    <s v="2302205937802501000"/>
    <s v="NO"/>
    <n v="2817000"/>
    <n v="0.25"/>
    <d v="2024-12-13T00:00:00"/>
    <d v="2025-12-12T00:00:00"/>
    <d v="2025-12-12T00:00:00"/>
    <n v="0"/>
    <n v="51588"/>
    <n v="7947"/>
    <n v="59535"/>
    <n v="70251.3"/>
    <s v="OD"/>
    <m/>
    <m/>
    <m/>
    <m/>
    <n v="0"/>
    <m/>
    <n v="0"/>
    <m/>
    <m/>
    <m/>
    <s v="CST LINK"/>
    <s v="CST LINK"/>
    <s v="CST LINK"/>
    <x v="0"/>
    <x v="4"/>
    <x v="71"/>
    <s v="NO SUB RETAILER"/>
    <s v="PAID"/>
    <s v="RITU"/>
    <s v="AGENT"/>
    <m/>
    <m/>
    <m/>
    <m/>
    <m/>
    <m/>
    <d v="2024-12-11T00:00:00"/>
    <n v="0"/>
    <s v="0-7 DAYS"/>
    <n v="70251.3"/>
    <n v="70251.3"/>
    <m/>
    <m/>
  </r>
  <r>
    <n v="656"/>
    <n v="2024"/>
    <s v="DEC"/>
    <d v="2024-12-11T00:00:00"/>
    <s v="ICICI LOMBARD"/>
    <s v="HEUTE AND MORGEN INSURANCE"/>
    <s v="DB81920"/>
    <s v="TW"/>
    <s v="PACKAGE"/>
    <s v="ELECTRIC"/>
    <s v="NEW"/>
    <s v="NO"/>
    <s v="VIPIN CHANDRA SINGH"/>
    <s v="NA"/>
    <s v="LUCKNOW"/>
    <s v="NEW"/>
    <s v="KOMAKI"/>
    <s v="SE"/>
    <n v="0"/>
    <s v="SCOOTER"/>
    <n v="2024"/>
    <s v="QS72V3000W603024010291"/>
    <s v="LJ5D7M0W6RC011227"/>
    <s v="3005/371827515/00/000"/>
    <s v="NO"/>
    <n v="85727"/>
    <n v="0"/>
    <d v="2024-12-11T00:00:00"/>
    <d v="2025-12-10T00:00:00"/>
    <d v="2029-12-10T00:00:00"/>
    <n v="0"/>
    <n v="1129"/>
    <n v="2891"/>
    <n v="4020"/>
    <n v="4743.6000000000004"/>
    <s v="NET"/>
    <m/>
    <m/>
    <m/>
    <m/>
    <n v="0"/>
    <m/>
    <n v="0"/>
    <m/>
    <m/>
    <m/>
    <s v="CST LINK"/>
    <s v="CST LINK"/>
    <s v="CST LINK"/>
    <x v="2"/>
    <x v="14"/>
    <x v="111"/>
    <s v="NO SUB RETAILER"/>
    <s v="PAID"/>
    <s v="H SINGH"/>
    <s v="DEALER"/>
    <m/>
    <m/>
    <m/>
    <m/>
    <m/>
    <m/>
    <d v="2024-12-11T00:00:00"/>
    <n v="0"/>
    <s v="0-7 DAYS"/>
    <n v="4743.6000000000004"/>
    <n v="4743.6000000000004"/>
    <m/>
    <m/>
  </r>
  <r>
    <n v="657"/>
    <n v="2024"/>
    <s v="DEC"/>
    <d v="2024-12-11T00:00:00"/>
    <s v="GO DIGIT"/>
    <s v="HEUTE AND MORGEN INSURANCE"/>
    <n v="1075248"/>
    <s v="PVT CAR"/>
    <s v="TP ONLY"/>
    <s v="PETROL"/>
    <s v="ROLL OVER"/>
    <s v="NO"/>
    <s v="NITIN RAJARAM KAMBLE"/>
    <s v="NA"/>
    <s v="MUMBAI"/>
    <s v="MH02BY7992"/>
    <s v="HONDA"/>
    <s v="CITY V"/>
    <n v="1497"/>
    <s v="SEDAN"/>
    <n v="2010"/>
    <s v="L15A71206938"/>
    <s v="MAKGM253DAN103893"/>
    <s v="D177814042"/>
    <s v="NO"/>
    <s v="NO IDV"/>
    <n v="0"/>
    <d v="2024-12-12T00:00:00"/>
    <d v="2025-12-11T00:00:00"/>
    <d v="2025-12-11T00:00:00"/>
    <n v="0"/>
    <n v="0"/>
    <n v="3796"/>
    <n v="3796"/>
    <n v="4479.28"/>
    <s v="NET"/>
    <m/>
    <m/>
    <m/>
    <m/>
    <n v="0"/>
    <m/>
    <n v="0"/>
    <m/>
    <m/>
    <m/>
    <s v="CST LINK"/>
    <s v="CST LINK"/>
    <s v="CST LINK"/>
    <x v="0"/>
    <x v="7"/>
    <x v="62"/>
    <s v="NO SUB RETAILER"/>
    <s v="PAID"/>
    <s v="NEHA"/>
    <s v="AGENT"/>
    <m/>
    <m/>
    <m/>
    <m/>
    <m/>
    <m/>
    <d v="2024-12-11T00:00:00"/>
    <n v="0"/>
    <s v="0-7 DAYS"/>
    <n v="4479.28"/>
    <n v="4479.28"/>
    <m/>
    <m/>
  </r>
  <r>
    <n v="658"/>
    <n v="2024"/>
    <s v="DEC"/>
    <d v="2024-12-11T00:00:00"/>
    <s v="GO DIGIT"/>
    <s v="HEUTE AND MORGEN INSURANCE"/>
    <n v="1075248"/>
    <s v="PVT CAR"/>
    <s v="PACKAGE(OD)"/>
    <s v="PETROL"/>
    <s v="ROLL OVER"/>
    <s v="NO"/>
    <s v="PRABHASH KUMAR"/>
    <s v="NA"/>
    <s v="HARDOI"/>
    <s v="UP30BS7172"/>
    <s v="HYUNDAI"/>
    <s v="GRAND i10 NIOS/1.2 Kappa Sportz (MT) BSVI"/>
    <n v="1197"/>
    <s v="HATCHBACK"/>
    <n v="2023"/>
    <s v="G4LAPM781832"/>
    <s v="MALB351CLPM507963"/>
    <s v="D177815762"/>
    <s v="NO"/>
    <n v="625390"/>
    <n v="0.2"/>
    <d v="2024-12-14T00:00:00"/>
    <d v="2025-12-13T00:00:00"/>
    <d v="2025-12-13T00:00:00"/>
    <n v="0"/>
    <n v="10574"/>
    <n v="0"/>
    <n v="10574"/>
    <n v="12477.32"/>
    <s v="OD"/>
    <m/>
    <m/>
    <m/>
    <s v="AMT"/>
    <n v="478"/>
    <m/>
    <n v="0"/>
    <m/>
    <m/>
    <m/>
    <s v="CST LINK"/>
    <s v="CST LINK"/>
    <s v="CST LINK"/>
    <x v="5"/>
    <x v="16"/>
    <x v="54"/>
    <s v="NO SUB RETAILER"/>
    <s v="CUT AND PAID"/>
    <s v="VARSHA"/>
    <s v="NA"/>
    <m/>
    <m/>
    <m/>
    <m/>
    <m/>
    <m/>
    <d v="2024-12-11T00:00:00"/>
    <n v="0"/>
    <s v="0-7 DAYS"/>
    <n v="11999.32"/>
    <n v="12477.32"/>
    <m/>
    <m/>
  </r>
  <r>
    <n v="659"/>
    <n v="2024"/>
    <s v="DEC"/>
    <d v="2024-12-11T00:00:00"/>
    <s v="GO DIGIT"/>
    <s v="HEUTE AND MORGEN INSURANCE"/>
    <n v="1075248"/>
    <s v="PVT CAR"/>
    <s v="PACKAGE"/>
    <s v="PETROL"/>
    <s v="NEW"/>
    <s v="NO"/>
    <s v="ITNESH KUMAR"/>
    <s v="NA"/>
    <s v="ETAH"/>
    <s v="NEW"/>
    <s v="HYUNDAI"/>
    <s v="VENUE/1.2 Kappa E Plus BSVI"/>
    <n v="1197"/>
    <s v="SUV"/>
    <n v="2024"/>
    <s v="G4LARM174023"/>
    <s v="MALFA81BLRM671596"/>
    <s v="D177584761"/>
    <s v="NO"/>
    <n v="781945"/>
    <n v="0"/>
    <d v="2024-12-09T00:00:00"/>
    <d v="2025-12-08T00:00:00"/>
    <d v="2027-12-08T00:00:00"/>
    <n v="0"/>
    <n v="16233"/>
    <n v="11120"/>
    <n v="27353"/>
    <n v="32276.54"/>
    <s v="OD"/>
    <m/>
    <m/>
    <m/>
    <m/>
    <n v="0"/>
    <m/>
    <n v="0"/>
    <m/>
    <m/>
    <m/>
    <s v="CST LINK"/>
    <s v="CST LINK"/>
    <s v="CST LINK"/>
    <x v="5"/>
    <x v="16"/>
    <x v="57"/>
    <s v="NO SUB RETAILER"/>
    <s v="PAID"/>
    <s v="ARTI"/>
    <s v="NA"/>
    <m/>
    <m/>
    <m/>
    <m/>
    <m/>
    <m/>
    <d v="2024-12-11T00:00:00"/>
    <n v="0"/>
    <s v="0-7 DAYS"/>
    <n v="32276.54"/>
    <n v="32276.54"/>
    <m/>
    <m/>
  </r>
  <r>
    <n v="660"/>
    <n v="2024"/>
    <s v="DEC"/>
    <d v="2024-12-11T00:00:00"/>
    <s v="ORIENTAL INSURANCE"/>
    <s v="HEUTE AND MORGEN INSURANCE"/>
    <s v="LC0000000661"/>
    <s v="TW"/>
    <s v="PACKAGE(OD)"/>
    <s v="PETROL"/>
    <s v="ROLL OVER"/>
    <s v="NO"/>
    <s v="MS SHIVAJI DOORS &amp; SANITARY WARES"/>
    <n v="9415017650"/>
    <s v="LUCKNOW"/>
    <s v="UP32MP1664"/>
    <s v="HONDA"/>
    <s v="ACTIVA"/>
    <n v="109"/>
    <s v="SCOOTER"/>
    <n v="2021"/>
    <s v="JF91EW4017927"/>
    <s v="ME4JF917LMW018033"/>
    <s v="221113/31/2025/1368"/>
    <s v="NO"/>
    <n v="40300"/>
    <n v="0.25"/>
    <d v="2024-12-16T00:00:00"/>
    <d v="2025-12-15T00:00:00"/>
    <d v="2025-12-15T00:00:00"/>
    <n v="0"/>
    <n v="434"/>
    <n v="0"/>
    <n v="434"/>
    <n v="512.12"/>
    <s v="NET"/>
    <m/>
    <m/>
    <m/>
    <m/>
    <n v="0"/>
    <m/>
    <n v="0"/>
    <m/>
    <m/>
    <m/>
    <s v="CST LINK"/>
    <s v="CST LINK"/>
    <s v="CST LINK"/>
    <x v="5"/>
    <x v="16"/>
    <x v="54"/>
    <s v="NO SUB RETAILER"/>
    <s v="PAID"/>
    <s v="VARSHA"/>
    <s v="NA"/>
    <m/>
    <m/>
    <m/>
    <m/>
    <m/>
    <m/>
    <d v="2024-12-11T00:00:00"/>
    <n v="0"/>
    <s v="0-7 DAYS"/>
    <n v="512.12"/>
    <n v="512.12"/>
    <m/>
    <m/>
  </r>
  <r>
    <n v="661"/>
    <n v="2024"/>
    <s v="DEC"/>
    <d v="2024-12-11T00:00:00"/>
    <s v="GO DIGIT"/>
    <s v="HEUTE AND MORGEN INSURANCE"/>
    <n v="1075248"/>
    <s v="PVT CAR"/>
    <s v="PACKAGE"/>
    <s v="PETROL"/>
    <s v="ROLL OVER"/>
    <s v="NO"/>
    <s v="SHISHIR KUMAR DUBEY"/>
    <s v="NA"/>
    <s v="GORAKHPUR"/>
    <s v="UP53DK6164"/>
    <s v="KIA MOTOR"/>
    <s v="SELTOS/1.4 GTX PLUS DCT"/>
    <n v="1353"/>
    <s v="SUV"/>
    <n v="2019"/>
    <s v="G4LDKD101465"/>
    <s v="MZBET811LKN013814"/>
    <s v="D177661440"/>
    <s v="NO"/>
    <n v="939060"/>
    <n v="0.35"/>
    <d v="2024-12-10T00:00:00"/>
    <d v="2025-12-09T00:00:00"/>
    <d v="2025-12-09T00:00:00"/>
    <n v="0"/>
    <n v="12564"/>
    <n v="3796"/>
    <n v="16360"/>
    <n v="19304.8"/>
    <s v="OD"/>
    <m/>
    <m/>
    <m/>
    <m/>
    <n v="0"/>
    <m/>
    <n v="0"/>
    <m/>
    <m/>
    <m/>
    <s v="CST LINK"/>
    <s v="CST LINK"/>
    <s v="CST LINK"/>
    <x v="1"/>
    <x v="3"/>
    <x v="6"/>
    <s v="NO SUB RETAILER"/>
    <s v="PAID"/>
    <s v="RITU"/>
    <s v="NA"/>
    <m/>
    <m/>
    <m/>
    <m/>
    <m/>
    <m/>
    <d v="2024-12-11T00:00:00"/>
    <n v="0"/>
    <s v="0-7 DAYS"/>
    <n v="19304.8"/>
    <n v="19304.8"/>
    <m/>
    <m/>
  </r>
  <r>
    <n v="662"/>
    <n v="2024"/>
    <s v="DEC"/>
    <d v="2024-12-12T00:00:00"/>
    <s v="ICICI LOMBARD"/>
    <s v="HEUTE AND MORGEN INSURANCE"/>
    <s v="DB81920"/>
    <s v="PCV(3W)"/>
    <s v="PACKAGE"/>
    <s v="ELECTRIC"/>
    <s v="NEW"/>
    <s v="NO"/>
    <s v="MR PRASHANT KUMAR"/>
    <s v="NA"/>
    <s v="BAREILLY"/>
    <s v="NEW"/>
    <s v="BAJAJ AUTO LTD"/>
    <s v="RE E TEC 9.0"/>
    <n v="0"/>
    <s v="PCV"/>
    <n v="2024"/>
    <s v="E30WRH50437"/>
    <s v="MD2B94305RWH67884"/>
    <s v="3004/371636435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63"/>
    <n v="2024"/>
    <s v="DEC"/>
    <d v="2024-12-12T00:00:00"/>
    <s v="ICICI LOMBARD"/>
    <s v="HEUTE AND MORGEN INSURANCE"/>
    <s v="DB81920"/>
    <s v="PCV(3W)"/>
    <s v="PACKAGE"/>
    <s v="ELECTRIC"/>
    <s v="NEW"/>
    <s v="NO"/>
    <s v="Lucky Pal"/>
    <s v="NA"/>
    <s v="BAREILLY"/>
    <s v="NEW"/>
    <s v="BAJAJ AUTO LTD"/>
    <s v="RE E TEC 9.0"/>
    <n v="0"/>
    <s v="PCV"/>
    <n v="2024"/>
    <s v="E30WRH49383"/>
    <s v="MD2B9430XRWH67752"/>
    <s v="3004/371672519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64"/>
    <n v="2024"/>
    <s v="DEC"/>
    <d v="2024-12-12T00:00:00"/>
    <s v="ICICI LOMBARD"/>
    <s v="HEUTE AND MORGEN INSURANCE"/>
    <s v="DB81920"/>
    <s v="PCV(3W)"/>
    <s v="PACKAGE"/>
    <s v="ELECTRIC"/>
    <s v="NEW"/>
    <s v="NO"/>
    <s v="Data Ram"/>
    <s v="NA"/>
    <s v="BAREILLY"/>
    <s v="NEW"/>
    <s v="BAJAJ AUTO LTD"/>
    <s v="RE E TEC 9.0"/>
    <n v="0"/>
    <s v="PCV"/>
    <n v="2024"/>
    <s v="E30WRH50390"/>
    <s v="MD2B94303RWH67897"/>
    <s v="3004/371571648/00/000"/>
    <s v="NO"/>
    <s v="NA"/>
    <n v="0"/>
    <s v="2024-12-09T00:00:00"/>
    <s v="2025-12-08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65"/>
    <n v="2024"/>
    <s v="DEC"/>
    <d v="2024-12-12T00:00:00"/>
    <s v="ICICI LOMBARD"/>
    <s v="HEUTE AND MORGEN INSURANCE"/>
    <s v="DB81920"/>
    <s v="PCV(3W)"/>
    <s v="PACKAGE"/>
    <s v="ELECTRIC"/>
    <s v="NEW"/>
    <s v="NO"/>
    <s v="Hem Shankar"/>
    <s v="NA"/>
    <s v="BAREILLY"/>
    <s v="NEW"/>
    <s v="BAJAJ AUTO LTD"/>
    <s v="RE E TEC 9.0"/>
    <n v="0"/>
    <s v="PCV"/>
    <n v="2024"/>
    <s v="E30WRH51108"/>
    <s v="MD2B94308RWH68236"/>
    <s v="3004/371716571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66"/>
    <n v="2024"/>
    <s v="DEC"/>
    <d v="2024-12-12T00:00:00"/>
    <s v="ICICI LOMBARD"/>
    <s v="HEUTE AND MORGEN INSURANCE"/>
    <s v="DB81920"/>
    <s v="PCV(3W)"/>
    <s v="PACKAGE"/>
    <s v="ELECTRIC"/>
    <s v="NEW"/>
    <s v="NO"/>
    <s v="MR REET  RAM"/>
    <s v="NA"/>
    <s v="BAREILLY"/>
    <s v="NEW"/>
    <s v="BAJAJ AUTO LTD"/>
    <s v="RE E TEC 9.0"/>
    <n v="0"/>
    <s v="PCV"/>
    <n v="2024"/>
    <s v="E30WRH51775"/>
    <s v="MD2B94308RWH68883"/>
    <s v="3004/371679539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67"/>
    <n v="2024"/>
    <s v="DEC"/>
    <d v="2024-12-12T00:00:00"/>
    <s v="ICICI LOMBARD"/>
    <s v="HEUTE AND MORGEN INSURANCE"/>
    <s v="DB81920"/>
    <s v="PCV(3W)"/>
    <s v="PACKAGE"/>
    <s v="ELECTRIC"/>
    <s v="NEW"/>
    <s v="NO"/>
    <s v="MR Amarpal"/>
    <s v="NA"/>
    <s v="BAREILLY"/>
    <s v="NEW"/>
    <s v="BAJAJ AUTO LTD"/>
    <s v="RE E TEC 9.0"/>
    <n v="0"/>
    <s v="PCV"/>
    <n v="2024"/>
    <s v="E30WRH48560"/>
    <s v="MD2B94306RWH66310"/>
    <s v="3004/371849277/00/000"/>
    <s v="NO"/>
    <s v="NA"/>
    <n v="0"/>
    <s v="2024-12-11T00:00:00"/>
    <s v="2025-12-10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68"/>
    <n v="2024"/>
    <s v="DEC"/>
    <d v="2024-12-12T00:00:00"/>
    <s v="ICICI LOMBARD"/>
    <s v="HEUTE AND MORGEN INSURANCE"/>
    <s v="DB81920"/>
    <s v="PCV(3W)"/>
    <s v="PACKAGE"/>
    <s v="ELECTRIC"/>
    <s v="NEW"/>
    <s v="NO"/>
    <s v="MR FARMAN  ALI"/>
    <s v="NA"/>
    <s v="BAREILLY"/>
    <s v="NEW"/>
    <s v="BAJAJ AUTO LTD"/>
    <s v="RE E TEC 9.0"/>
    <n v="0"/>
    <s v="PCV"/>
    <n v="2024"/>
    <s v="E30WRH50216"/>
    <s v="MD2B94307RWH67658"/>
    <s v="3004/371690525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69"/>
    <n v="2024"/>
    <s v="DEC"/>
    <d v="2024-12-12T00:00:00"/>
    <s v="ICICI LOMBARD"/>
    <s v="HEUTE AND MORGEN INSURANCE"/>
    <s v="DB81920"/>
    <s v="PCV(3W)"/>
    <s v="PACKAGE"/>
    <s v="ELECTRIC"/>
    <s v="NEW"/>
    <s v="NO"/>
    <s v="MR USMAN ALI"/>
    <s v="NA"/>
    <s v="BAREILLY"/>
    <s v="NEW"/>
    <s v="BAJAJ AUTO LTD"/>
    <s v="RE E TEC 9.0"/>
    <n v="0"/>
    <s v="PCV"/>
    <n v="2024"/>
    <s v="E30WRH51795"/>
    <s v="MD2B94303RWH69097"/>
    <s v="3004/371790917/00/000"/>
    <s v="NO"/>
    <s v="NA"/>
    <n v="0"/>
    <s v="2024-12-11T00:00:00"/>
    <s v="2025-12-10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0"/>
    <n v="2024"/>
    <s v="DEC"/>
    <d v="2024-12-12T00:00:00"/>
    <s v="ICICI LOMBARD"/>
    <s v="HEUTE AND MORGEN INSURANCE"/>
    <s v="DB81920"/>
    <s v="PCV(3W)"/>
    <s v="PACKAGE"/>
    <s v="ELECTRIC"/>
    <s v="NEW"/>
    <s v="NO"/>
    <s v="Mrs Babli"/>
    <s v="NA"/>
    <s v="BAREILLY"/>
    <s v="NEW"/>
    <s v="BAJAJ AUTO LTD"/>
    <s v="RE E TEC 9.0"/>
    <n v="0"/>
    <s v="PCV"/>
    <n v="2024"/>
    <s v="E30WRH47293"/>
    <s v="MD2B94302RWH65249"/>
    <s v="3004/371837230/00/000"/>
    <s v="NO"/>
    <s v="NA"/>
    <n v="0"/>
    <s v="2024-12-11T00:00:00"/>
    <s v="2025-12-10T00:00:00"/>
    <s v="NA"/>
    <n v="0"/>
    <n v="2637.2881355932204"/>
    <n v="3800"/>
    <n v="6437.2881355932204"/>
    <n v="7596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7596"/>
    <n v="7596"/>
    <m/>
    <m/>
  </r>
  <r>
    <n v="671"/>
    <n v="2024"/>
    <s v="DEC"/>
    <d v="2024-12-12T00:00:00"/>
    <s v="ICICI LOMBARD"/>
    <s v="HEUTE AND MORGEN INSURANCE"/>
    <s v="DB81920"/>
    <s v="PCV(3W)"/>
    <s v="PACKAGE"/>
    <s v="ELECTRIC"/>
    <s v="NEW"/>
    <s v="NO"/>
    <s v="Mohd Talib"/>
    <s v="NA"/>
    <s v="BAREILLY"/>
    <s v="NEW"/>
    <s v="BAJAJ AUTO LTD"/>
    <s v="RE E TEC 9.0"/>
    <n v="0"/>
    <s v="PCV"/>
    <n v="2024"/>
    <s v="E30WRH51890"/>
    <s v="MD2B94309RWH69279"/>
    <s v="3004/371850381/00/000"/>
    <s v="NO"/>
    <s v="NA"/>
    <n v="0"/>
    <s v="2024-12-11T00:00:00"/>
    <s v="2025-12-10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2"/>
    <n v="2024"/>
    <s v="DEC"/>
    <d v="2024-12-12T00:00:00"/>
    <s v="ICICI LOMBARD"/>
    <s v="HEUTE AND MORGEN INSURANCE"/>
    <s v="DB81920"/>
    <s v="PCV(3W)"/>
    <s v="PACKAGE"/>
    <s v="ELECTRIC"/>
    <s v="NEW"/>
    <s v="NO"/>
    <s v="Mr Mustfa"/>
    <s v="NA"/>
    <s v="BAREILLY"/>
    <s v="NEW"/>
    <s v="BAJAJ AUTO LTD"/>
    <s v="RE E TEC 9.0"/>
    <n v="0"/>
    <s v="PCV"/>
    <n v="2024"/>
    <s v="E30WRH50647"/>
    <s v="MD2B94302RWH68071"/>
    <s v="3004/371550887/00/000"/>
    <s v="NO"/>
    <s v="NA"/>
    <n v="0"/>
    <s v="2024-12-09T00:00:00"/>
    <s v="2025-12-08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3"/>
    <n v="2024"/>
    <s v="DEC"/>
    <d v="2024-12-12T00:00:00"/>
    <s v="ICICI LOMBARD"/>
    <s v="HEUTE AND MORGEN INSURANCE"/>
    <s v="DB81920"/>
    <s v="PCV(3W)"/>
    <s v="PACKAGE"/>
    <s v="ELECTRIC"/>
    <s v="NEW"/>
    <s v="NO"/>
    <s v="MR Jafar  Shah"/>
    <s v="NA"/>
    <s v="BAREILLY"/>
    <s v="NEW"/>
    <s v="BAJAJ AUTO LTD"/>
    <s v="RE E TEC 9.0"/>
    <n v="0"/>
    <s v="PCV"/>
    <n v="2024"/>
    <s v="E30WRH50413"/>
    <s v="MD2B9430XRWH67900"/>
    <s v="3004/371681023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4"/>
    <n v="2024"/>
    <s v="DEC"/>
    <d v="2024-12-12T00:00:00"/>
    <s v="ICICI LOMBARD"/>
    <s v="HEUTE AND MORGEN INSURANCE"/>
    <s v="DB81920"/>
    <s v="PCV(3W)"/>
    <s v="PACKAGE"/>
    <s v="ELECTRIC"/>
    <s v="NEW"/>
    <s v="NO"/>
    <s v="Ram Gopal"/>
    <s v="NA"/>
    <s v="BAREILLY"/>
    <s v="NEW"/>
    <s v="BAJAJ AUTO LTD"/>
    <s v="RE E TEC 9.0"/>
    <n v="0"/>
    <s v="PCV"/>
    <n v="2024"/>
    <s v="E30WRH50288"/>
    <s v="MD2B94302RWH67745"/>
    <s v="3004/371572986/00/000"/>
    <s v="NO"/>
    <s v="NA"/>
    <n v="0"/>
    <s v="2024-12-09T00:00:00"/>
    <s v="2025-12-08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5"/>
    <n v="2024"/>
    <s v="DEC"/>
    <d v="2024-12-12T00:00:00"/>
    <s v="ICICI LOMBARD"/>
    <s v="HEUTE AND MORGEN INSURANCE"/>
    <s v="DB81920"/>
    <s v="PCV(3W)"/>
    <s v="PACKAGE"/>
    <s v="ELECTRIC"/>
    <s v="NEW"/>
    <s v="NO"/>
    <s v="Mr MOHD  NADIM"/>
    <s v="NA"/>
    <s v="BAREILLY"/>
    <s v="NEW"/>
    <s v="BAJAJ AUTO LTD"/>
    <s v="RE E TEC 9.0"/>
    <n v="0"/>
    <s v="PCV"/>
    <n v="2024"/>
    <s v="E30WRH48653"/>
    <s v="MD2B94304RWH66323"/>
    <s v="3004/371688026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6"/>
    <n v="2024"/>
    <s v="DEC"/>
    <d v="2024-12-12T00:00:00"/>
    <s v="ICICI LOMBARD"/>
    <s v="HEUTE AND MORGEN INSURANCE"/>
    <s v="DB81920"/>
    <s v="PCV(3W)"/>
    <s v="PACKAGE"/>
    <s v="ELECTRIC"/>
    <s v="NEW"/>
    <s v="NO"/>
    <s v="MR RAJ  KUMAR"/>
    <s v="NA"/>
    <s v="BAREILLY"/>
    <s v="NEW"/>
    <s v="BAJAJ AUTO LTD"/>
    <s v="RE E TEC 9.0"/>
    <n v="0"/>
    <s v="PCV"/>
    <n v="2024"/>
    <s v="E30WRH50486"/>
    <s v="MD2B94304RWH68041"/>
    <s v="3004/371680419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7"/>
    <n v="2024"/>
    <s v="DEC"/>
    <d v="2024-12-12T00:00:00"/>
    <s v="ICICI LOMBARD"/>
    <s v="HEUTE AND MORGEN INSURANCE"/>
    <s v="DB81920"/>
    <s v="PCV(3W)"/>
    <s v="PACKAGE"/>
    <s v="ELECTRIC"/>
    <s v="NEW"/>
    <s v="NO"/>
    <s v="Yogesh Pal"/>
    <s v="NA"/>
    <s v="BAREILLY"/>
    <s v="NEW"/>
    <s v="BAJAJ AUTO LTD"/>
    <s v="RE E TEC 9.0"/>
    <n v="0"/>
    <s v="PCV"/>
    <n v="2024"/>
    <s v="E30WRH50516"/>
    <s v="MD2B94305RWH67996"/>
    <s v="3004/371848700/00/000"/>
    <s v="NO"/>
    <s v="NA"/>
    <n v="0"/>
    <s v="2024-12-11T00:00:00"/>
    <s v="2025-12-10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8"/>
    <n v="2024"/>
    <s v="DEC"/>
    <d v="2024-12-12T00:00:00"/>
    <s v="ICICI LOMBARD"/>
    <s v="HEUTE AND MORGEN INSURANCE"/>
    <s v="DB81920"/>
    <s v="PCV(3W)"/>
    <s v="PACKAGE"/>
    <s v="ELECTRIC"/>
    <s v="NEW"/>
    <s v="NO"/>
    <s v="Rais Shah"/>
    <s v="NA"/>
    <s v="BAREILLY"/>
    <s v="NEW"/>
    <s v="BAJAJ AUTO LTD"/>
    <s v="RE E TEC 9.0"/>
    <n v="0"/>
    <s v="PCV"/>
    <n v="2024"/>
    <s v="E30WRH51111"/>
    <s v="MD2B94304RWH68234"/>
    <s v="3004/371849939/00/000"/>
    <s v="NO"/>
    <s v="NA"/>
    <n v="0"/>
    <s v="2024-12-11T00:00:00"/>
    <s v="2025-12-10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79"/>
    <n v="2024"/>
    <s v="DEC"/>
    <d v="2024-12-12T00:00:00"/>
    <s v="ICICI LOMBARD"/>
    <s v="HEUTE AND MORGEN INSURANCE"/>
    <s v="DB81920"/>
    <s v="PCV(3W)"/>
    <s v="PACKAGE"/>
    <s v="ELECTRIC"/>
    <s v="NEW"/>
    <s v="NO"/>
    <s v="MR ANOOP  KUMAR"/>
    <s v="NA"/>
    <s v="BAREILLY"/>
    <s v="NEW"/>
    <s v="BAJAJ AUTO LTD"/>
    <s v="RE E TEC 9.0"/>
    <n v="0"/>
    <s v="PCV"/>
    <n v="2024"/>
    <s v="E30WRH51083"/>
    <s v="MD2B94300RWH68232"/>
    <s v="3004/371568227/00/000"/>
    <s v="NO"/>
    <s v="NA"/>
    <n v="0"/>
    <s v="2024-12-09T00:00:00"/>
    <s v="2025-12-08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80"/>
    <n v="2024"/>
    <s v="DEC"/>
    <d v="2024-12-12T00:00:00"/>
    <s v="ICICI LOMBARD"/>
    <s v="HEUTE AND MORGEN INSURANCE"/>
    <s v="DB81920"/>
    <s v="PCV(3W)"/>
    <s v="PACKAGE"/>
    <s v="ELECTRIC"/>
    <s v="NEW"/>
    <s v="NO"/>
    <s v="Mr BHUPENDRA  KUMAR"/>
    <s v="NA"/>
    <s v="BAREILLY"/>
    <s v="NEW"/>
    <s v="BAJAJ AUTO LTD"/>
    <s v="RE E TEC 9.0"/>
    <n v="0"/>
    <s v="PCV"/>
    <n v="2024"/>
    <s v="E30WRH50411"/>
    <s v="MD2B94305RWH67903"/>
    <s v="3004/371678848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81"/>
    <n v="2024"/>
    <s v="DEC"/>
    <d v="2024-12-12T00:00:00"/>
    <s v="ICICI LOMBARD"/>
    <s v="HEUTE AND MORGEN INSURANCE"/>
    <s v="DB81920"/>
    <s v="PCV(3W)"/>
    <s v="PACKAGE"/>
    <s v="ELECTRIC"/>
    <s v="NEW"/>
    <s v="NO"/>
    <s v="Mr AKASH  KASHYAP"/>
    <s v="NA"/>
    <s v="BAREILLY"/>
    <s v="NEW"/>
    <s v="BAJAJ AUTO LTD"/>
    <s v="RE E TEC 9.0"/>
    <n v="0"/>
    <s v="PCV"/>
    <n v="2024"/>
    <s v="E30WRH50462"/>
    <s v="MD2B9430XRWH67993"/>
    <s v="3004/371681386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82"/>
    <n v="2024"/>
    <s v="DEC"/>
    <d v="2024-12-12T00:00:00"/>
    <s v="ICICI LOMBARD"/>
    <s v="HEUTE AND MORGEN INSURANCE"/>
    <s v="DB81920"/>
    <s v="PCV(3W)"/>
    <s v="PACKAGE"/>
    <s v="ELECTRIC"/>
    <s v="NEW"/>
    <s v="NO"/>
    <s v="MR PAPPU"/>
    <s v="NA"/>
    <s v="BAREILLY"/>
    <s v="NEW"/>
    <s v="BAJAJ AUTO LTD"/>
    <s v="RE E TEC 9.0"/>
    <n v="0"/>
    <s v="PCV"/>
    <n v="2024"/>
    <s v="E30WRH50418"/>
    <s v="MD2B94302RWH67874"/>
    <s v="3004/371713794/00/000"/>
    <s v="NO"/>
    <s v="NA"/>
    <n v="0"/>
    <s v="2024-12-10T00:00:00"/>
    <s v="2025-12-09T00:00:00"/>
    <s v="NA"/>
    <n v="0"/>
    <n v="2636.593220338983"/>
    <n v="4399"/>
    <n v="7035.593220338983"/>
    <n v="8302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8302"/>
    <n v="8302"/>
    <m/>
    <m/>
  </r>
  <r>
    <n v="683"/>
    <n v="2024"/>
    <s v="DEC"/>
    <d v="2024-12-12T00:00:00"/>
    <s v="ICICI LOMBARD"/>
    <s v="HEUTE AND MORGEN INSURANCE"/>
    <s v="DB81920"/>
    <s v="PCV(3W)"/>
    <s v="PACKAGE"/>
    <s v="ELECTRIC"/>
    <s v="NEW"/>
    <s v="NO"/>
    <s v="Poonam Tiwari"/>
    <s v="NA"/>
    <s v="BAREILLY"/>
    <s v="NEW"/>
    <s v="BAJAJ AUTO LTD"/>
    <s v="RE E TEC 9.0"/>
    <n v="0"/>
    <s v="PCV"/>
    <n v="2024"/>
    <s v="E30WRH50348"/>
    <s v="MD2B94309RWH67869"/>
    <s v="3004/371836284/00/000"/>
    <s v="NO"/>
    <s v="NA"/>
    <n v="0"/>
    <s v="2024-12-11T00:00:00"/>
    <s v="2025-12-10T00:00:00"/>
    <s v="NA"/>
    <n v="0"/>
    <n v="2637.2881355932204"/>
    <n v="3800"/>
    <n v="6437.2881355932204"/>
    <n v="7596"/>
    <s v="NET"/>
    <m/>
    <m/>
    <m/>
    <m/>
    <n v="0"/>
    <m/>
    <n v="0"/>
    <m/>
    <m/>
    <m/>
    <s v="FLOAT"/>
    <s v="FLOAT"/>
    <s v="FLOAT"/>
    <x v="0"/>
    <x v="2"/>
    <x v="33"/>
    <s v="NO SUB RETAILER"/>
    <s v="PENDING"/>
    <s v="H SINGH"/>
    <s v="DEALER"/>
    <m/>
    <m/>
    <m/>
    <m/>
    <m/>
    <m/>
    <d v="2024-12-12T00:00:00"/>
    <n v="0"/>
    <s v="0-7 DAYS"/>
    <n v="7596"/>
    <n v="7596"/>
    <m/>
    <m/>
  </r>
  <r>
    <n v="684"/>
    <n v="2024"/>
    <s v="DEC"/>
    <d v="2024-12-12T00:00:00"/>
    <s v="TATA AIG"/>
    <s v="HEUTE AND MORGEN INSURANCE"/>
    <n v="737"/>
    <s v="TW"/>
    <s v="PACKAGE"/>
    <s v="PETROL"/>
    <s v="NEW"/>
    <s v="NO"/>
    <s v="Mr. PRADEEP KUMAR SUNDAR LAL YADAV"/>
    <n v="7666180209"/>
    <s v="KANPUR"/>
    <s v="NEW"/>
    <s v="HONDA"/>
    <s v="ACTIVA"/>
    <n v="109"/>
    <s v="SCOOTER"/>
    <n v="2024"/>
    <s v="JK15ED7092042"/>
    <s v="ME4JK158LRD092066"/>
    <n v="6103090938"/>
    <s v="NO"/>
    <n v="76261"/>
    <n v="0"/>
    <d v="2024-12-11T00:00:00"/>
    <d v="2025-12-10T00:00:00"/>
    <d v="2029-12-10T00:00:00"/>
    <n v="0"/>
    <n v="816"/>
    <n v="4126"/>
    <n v="4942"/>
    <n v="5831.5599999999995"/>
    <s v="NET"/>
    <m/>
    <m/>
    <m/>
    <m/>
    <n v="0"/>
    <m/>
    <n v="0"/>
    <m/>
    <m/>
    <m/>
    <s v="CST LINK"/>
    <s v="CST LINK"/>
    <s v="CST LINK"/>
    <x v="2"/>
    <x v="14"/>
    <x v="112"/>
    <s v="NO SUB RETAILER"/>
    <s v="PAID"/>
    <s v="NEHA"/>
    <s v="DEALER"/>
    <m/>
    <m/>
    <m/>
    <m/>
    <m/>
    <m/>
    <d v="2024-12-12T00:00:00"/>
    <n v="0"/>
    <s v="0-7 DAYS"/>
    <n v="5831.5599999999995"/>
    <n v="5831.5599999999995"/>
    <m/>
    <m/>
  </r>
  <r>
    <n v="685"/>
    <n v="2024"/>
    <s v="DEC"/>
    <d v="2024-12-12T00:00:00"/>
    <s v="TATA AIG"/>
    <s v="HEUTE AND MORGEN INSURANCE"/>
    <n v="737"/>
    <s v="TW"/>
    <s v="PACKAGE"/>
    <s v="PETROL"/>
    <s v="NEW"/>
    <s v="NO"/>
    <s v="Mrs. ARCHANA YADAV"/>
    <n v="9648147561"/>
    <s v="KANPUR"/>
    <s v="NEW"/>
    <s v="HONDA"/>
    <s v="ACTIVA"/>
    <n v="125"/>
    <s v="SCOOTER"/>
    <n v="2024"/>
    <s v="JK13EW7330605"/>
    <s v="ME4JK13CLRW224213"/>
    <n v="6103090923"/>
    <s v="NO"/>
    <n v="84842"/>
    <n v="0"/>
    <d v="2024-12-11T00:00:00"/>
    <d v="2025-12-10T00:00:00"/>
    <d v="2029-12-10T00:00:00"/>
    <n v="0"/>
    <n v="908"/>
    <n v="4126"/>
    <n v="5034"/>
    <n v="5940.12"/>
    <s v="NET"/>
    <m/>
    <m/>
    <m/>
    <m/>
    <n v="0"/>
    <m/>
    <n v="0"/>
    <m/>
    <m/>
    <m/>
    <s v="CST LINK"/>
    <s v="CST LINK"/>
    <s v="CST LINK"/>
    <x v="2"/>
    <x v="14"/>
    <x v="112"/>
    <s v="NO SUB RETAILER"/>
    <s v="PAID"/>
    <s v="NEHA"/>
    <s v="DEALER"/>
    <m/>
    <m/>
    <m/>
    <m/>
    <m/>
    <m/>
    <d v="2024-12-12T00:00:00"/>
    <n v="0"/>
    <s v="0-7 DAYS"/>
    <n v="5940.12"/>
    <n v="5940.12"/>
    <m/>
    <m/>
  </r>
  <r>
    <n v="686"/>
    <n v="2024"/>
    <s v="DEC"/>
    <d v="2024-12-12T00:00:00"/>
    <s v="TATA AIG"/>
    <s v="HEUTE AND MORGEN INSURANCE"/>
    <n v="737"/>
    <s v="TW"/>
    <s v="PACKAGE"/>
    <s v="PETROL"/>
    <s v="NEW"/>
    <s v="NO"/>
    <s v="Mrs. MAMTA DEVI"/>
    <n v="6386346473"/>
    <s v="KANPUR"/>
    <s v="NEW"/>
    <s v="HONDA"/>
    <s v="ACTIVA"/>
    <n v="109"/>
    <s v="SCOOTER"/>
    <n v="2024"/>
    <s v="JK15ED7092095"/>
    <s v="ME4JK158LRD092056"/>
    <n v="6103090933"/>
    <s v="NO"/>
    <n v="76261"/>
    <n v="0"/>
    <d v="2024-12-11T00:00:00"/>
    <d v="2025-12-10T00:00:00"/>
    <d v="2029-12-10T00:00:00"/>
    <n v="0"/>
    <n v="816"/>
    <n v="4126"/>
    <n v="4942"/>
    <n v="5831.5599999999995"/>
    <s v="NET"/>
    <m/>
    <m/>
    <m/>
    <m/>
    <n v="0"/>
    <m/>
    <n v="0"/>
    <m/>
    <m/>
    <m/>
    <s v="CST LINK"/>
    <s v="CST LINK"/>
    <s v="CST LINK"/>
    <x v="2"/>
    <x v="14"/>
    <x v="112"/>
    <s v="NO SUB RETAILER"/>
    <s v="PAID"/>
    <s v="NEHA"/>
    <s v="DEALER"/>
    <m/>
    <m/>
    <m/>
    <m/>
    <m/>
    <m/>
    <d v="2024-12-12T00:00:00"/>
    <n v="0"/>
    <s v="0-7 DAYS"/>
    <n v="5831.5599999999995"/>
    <n v="5831.5599999999995"/>
    <m/>
    <m/>
  </r>
  <r>
    <n v="687"/>
    <n v="2024"/>
    <s v="DEC"/>
    <d v="2024-12-12T00:00:00"/>
    <s v="TATA AIG"/>
    <s v="HEUTE AND MORGEN INSURANCE"/>
    <n v="737"/>
    <s v="TW"/>
    <s v="PACKAGE"/>
    <s v="PETROL"/>
    <s v="NEW"/>
    <s v="NO"/>
    <s v="Mrs. PREETI PAL"/>
    <n v="9795739039"/>
    <s v="KANPUR"/>
    <s v="NEW"/>
    <s v="HONDA"/>
    <s v="ACTIVA"/>
    <n v="109"/>
    <s v="SCOOTER"/>
    <n v="2024"/>
    <s v="JK15ED4126379"/>
    <s v="ME4JK155LRD126361"/>
    <n v="6103090929"/>
    <s v="NO"/>
    <n v="73553"/>
    <n v="0"/>
    <d v="2024-12-11T00:00:00"/>
    <d v="2025-12-10T00:00:00"/>
    <d v="2029-12-10T00:00:00"/>
    <n v="0"/>
    <n v="788"/>
    <n v="4126"/>
    <n v="4914"/>
    <n v="5798.52"/>
    <s v="NET"/>
    <m/>
    <m/>
    <m/>
    <m/>
    <n v="0"/>
    <m/>
    <n v="0"/>
    <m/>
    <m/>
    <m/>
    <s v="CST LINK"/>
    <s v="CST LINK"/>
    <s v="CST LINK"/>
    <x v="2"/>
    <x v="14"/>
    <x v="112"/>
    <s v="NO SUB RETAILER"/>
    <s v="PAID"/>
    <s v="NEHA"/>
    <s v="DEALER"/>
    <m/>
    <m/>
    <m/>
    <m/>
    <m/>
    <m/>
    <d v="2024-12-12T00:00:00"/>
    <n v="0"/>
    <s v="0-7 DAYS"/>
    <n v="5798.52"/>
    <n v="5798.52"/>
    <m/>
    <m/>
  </r>
  <r>
    <n v="688"/>
    <n v="2024"/>
    <s v="DEC"/>
    <d v="2024-12-12T00:00:00"/>
    <s v="BAJAJ ALLIANZ"/>
    <s v="HEUTE AND MORGEN INSURANCE"/>
    <n v="88428227"/>
    <s v="TW"/>
    <s v="PACKAGE"/>
    <s v="PETROL"/>
    <s v="NEW"/>
    <s v="NO"/>
    <s v="DEEPAK KUMAR VERMA"/>
    <n v="7518488034"/>
    <s v="BARABANKI"/>
    <s v="NEW"/>
    <s v="HONDA"/>
    <s v="SP 125"/>
    <n v="125"/>
    <s v="BIKE"/>
    <n v="2024"/>
    <s v="JC94EG2343910"/>
    <s v="ME4JC942LRG641408"/>
    <s v="OG-25-1316-1826-00019213"/>
    <s v="NO"/>
    <n v="86729"/>
    <n v="0"/>
    <d v="2024-12-12T00:00:00"/>
    <d v="2025-12-11T00:00:00"/>
    <d v="2029-12-11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12T00:00:00"/>
    <n v="0"/>
    <s v="0-7 DAYS"/>
    <n v="5872.86"/>
    <n v="5872.86"/>
    <m/>
    <m/>
  </r>
  <r>
    <n v="689"/>
    <n v="2024"/>
    <s v="DEC"/>
    <d v="2024-12-12T00:00:00"/>
    <s v="SHRIRAM"/>
    <s v="MANITA SINGH"/>
    <s v="PSN000037255"/>
    <s v="TW"/>
    <s v="PACKAGE"/>
    <s v="PETROL"/>
    <s v="NEW"/>
    <s v="NO"/>
    <s v="MR. ALOK KUMAR SHARMA"/>
    <s v="NA"/>
    <s v="LUCKNOW"/>
    <s v="NEW"/>
    <s v="TVS"/>
    <s v="APACHE RTR"/>
    <n v="160"/>
    <s v="BIKE"/>
    <n v="2024"/>
    <s v="AE8LR2024318"/>
    <s v="MD634BE89R2L27020"/>
    <s v="108041/31/25/003508"/>
    <s v="NO"/>
    <n v="120622"/>
    <n v="0"/>
    <d v="2024-12-11T00:00:00"/>
    <d v="2025-12-10T00:00:00"/>
    <d v="2029-12-10T00:00:00"/>
    <n v="0"/>
    <n v="1392"/>
    <n v="7365"/>
    <n v="8757"/>
    <n v="10333.26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2T00:00:00"/>
    <n v="0"/>
    <s v="0-7 DAYS"/>
    <n v="10333.26"/>
    <n v="10333.26"/>
    <m/>
    <m/>
  </r>
  <r>
    <n v="690"/>
    <n v="2024"/>
    <s v="DEC"/>
    <d v="2024-12-12T00:00:00"/>
    <s v="TATA AIG"/>
    <s v="HEUTE AND MORGEN INSURANCE"/>
    <n v="737"/>
    <s v="TW"/>
    <s v="PACKAGE"/>
    <s v="PETROL"/>
    <s v="NEW"/>
    <s v="NO"/>
    <s v="Mr. AMAR SINGH"/>
    <n v="9559475409"/>
    <s v="LUCKNOW"/>
    <s v="NEW"/>
    <s v="TVS"/>
    <s v="RAIDER"/>
    <n v="125"/>
    <s v="BIKE"/>
    <n v="2024"/>
    <s v="AF9LR1223007"/>
    <s v="MD625AF97R1L24049"/>
    <n v="6103067489"/>
    <s v="NO"/>
    <n v="81000"/>
    <n v="0"/>
    <d v="2024-12-09T00:00:00"/>
    <d v="2025-12-08T00:00:00"/>
    <d v="2029-12-08T00:00:00"/>
    <n v="0"/>
    <n v="1003"/>
    <n v="4126"/>
    <n v="5129"/>
    <n v="6052.22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DIRECT"/>
    <s v="DEALER"/>
    <m/>
    <m/>
    <m/>
    <m/>
    <m/>
    <m/>
    <d v="2024-12-12T00:00:00"/>
    <n v="0"/>
    <s v="0-7 DAYS"/>
    <n v="6052.22"/>
    <n v="6052.22"/>
    <m/>
    <m/>
  </r>
  <r>
    <n v="691"/>
    <n v="2024"/>
    <s v="DEC"/>
    <d v="2024-12-12T00:00:00"/>
    <s v="UNITED INDIA"/>
    <s v="HEUTE AND MORGEN INSURANCE"/>
    <s v="BRC0001035"/>
    <s v="TW"/>
    <s v="PACKAGE"/>
    <s v="PETROL"/>
    <s v="NEW"/>
    <s v="NO"/>
    <s v="MR MO AHMAD"/>
    <n v="6390849329"/>
    <s v="LUCKNOW"/>
    <s v="NEW"/>
    <s v="TVS"/>
    <s v="APACHE RTR"/>
    <n v="160"/>
    <s v="BIKE"/>
    <n v="2024"/>
    <s v="GE5GR2000430"/>
    <s v="MD637GE52R2G00571"/>
    <s v="0802003124P114475148"/>
    <s v="NO"/>
    <n v="124193"/>
    <n v="0"/>
    <d v="2024-12-12T00:00:00"/>
    <d v="2025-12-11T00:00:00"/>
    <d v="2029-12-11T00:00:00"/>
    <n v="0"/>
    <n v="656"/>
    <n v="7640"/>
    <n v="8296"/>
    <n v="9789.2800000000007"/>
    <s v="NET"/>
    <m/>
    <m/>
    <m/>
    <m/>
    <n v="0"/>
    <m/>
    <n v="0"/>
    <m/>
    <m/>
    <m/>
    <s v="ONLINE KOTAK"/>
    <s v="ONLINE KOTAK"/>
    <s v="ONLINE KOTAK"/>
    <x v="0"/>
    <x v="0"/>
    <x v="77"/>
    <s v="NO SUB RETAILER"/>
    <s v="PENDING"/>
    <s v="HIMANSHU"/>
    <s v="DEALER"/>
    <m/>
    <m/>
    <m/>
    <m/>
    <m/>
    <m/>
    <d v="2024-12-12T00:00:00"/>
    <n v="0"/>
    <s v="0-7 DAYS"/>
    <n v="9789.2800000000007"/>
    <n v="9789.2800000000007"/>
    <m/>
    <m/>
  </r>
  <r>
    <n v="692"/>
    <n v="2024"/>
    <s v="DEC"/>
    <d v="2024-12-12T00:00:00"/>
    <s v="UNITED INDIA"/>
    <s v="HEUTE AND MORGEN INSURANCE"/>
    <s v="BRC0001035"/>
    <s v="TW"/>
    <s v="PACKAGE"/>
    <s v="PETROL"/>
    <s v="NEW"/>
    <s v="NO"/>
    <s v="MR MOHD SAMEER"/>
    <n v="8104669287"/>
    <s v="LUCKNOW"/>
    <s v="NEW"/>
    <s v="TVS"/>
    <s v="APACHE RTR"/>
    <n v="160"/>
    <s v="BIKE"/>
    <n v="2024"/>
    <s v="AE8LR2X10835"/>
    <s v="MD634BE83R2L11265"/>
    <s v="0802003124P114476173"/>
    <s v="NO"/>
    <n v="116679"/>
    <n v="0"/>
    <d v="2024-12-12T00:00:00"/>
    <d v="2025-12-11T00:00:00"/>
    <d v="2029-12-11T00:00:00"/>
    <n v="0"/>
    <n v="616"/>
    <n v="7640"/>
    <n v="8256"/>
    <n v="9742.08"/>
    <s v="NET"/>
    <m/>
    <m/>
    <m/>
    <m/>
    <n v="0"/>
    <m/>
    <n v="0"/>
    <m/>
    <m/>
    <m/>
    <s v="ONLINE KOTAK"/>
    <s v="ONLINE KOTAK"/>
    <s v="ONLINE KOTAK"/>
    <x v="0"/>
    <x v="0"/>
    <x v="77"/>
    <s v="NO SUB RETAILER"/>
    <s v="PENDING"/>
    <s v="HIMANSHU"/>
    <s v="DEALER"/>
    <m/>
    <m/>
    <m/>
    <m/>
    <m/>
    <m/>
    <d v="2024-12-12T00:00:00"/>
    <n v="0"/>
    <s v="0-7 DAYS"/>
    <n v="9742.08"/>
    <n v="9742.08"/>
    <m/>
    <m/>
  </r>
  <r>
    <n v="693"/>
    <n v="2024"/>
    <s v="DEC"/>
    <d v="2024-12-12T00:00:00"/>
    <s v="UNITED INDIA"/>
    <s v="HEUTE AND MORGEN INSURANCE"/>
    <s v="BRC0001035"/>
    <s v="TW"/>
    <s v="PACKAGE"/>
    <s v="PETROL"/>
    <s v="NEW"/>
    <s v="NO"/>
    <s v="MISS POONAM"/>
    <n v="9919873387"/>
    <s v="SULTANPUR"/>
    <s v="NEW"/>
    <s v="BAJAJ"/>
    <s v="PULSAR"/>
    <n v="125"/>
    <s v="BIKE"/>
    <n v="2024"/>
    <s v="DHXPRC53372"/>
    <s v="MD2B68BX5RPC42333"/>
    <s v="0802003124P114472948"/>
    <s v="NO"/>
    <n v="76475"/>
    <n v="0"/>
    <d v="2024-12-12T00:00:00"/>
    <d v="2025-12-11T00:00:00"/>
    <d v="2029-12-11T00:00:00"/>
    <n v="0"/>
    <n v="256"/>
    <n v="3851"/>
    <n v="4107"/>
    <n v="4846.26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4846.26"/>
    <n v="4846.26"/>
    <m/>
    <m/>
  </r>
  <r>
    <n v="694"/>
    <n v="2024"/>
    <s v="DEC"/>
    <d v="2024-12-12T00:00:00"/>
    <s v="UNITED INDIA"/>
    <s v="HEUTE AND MORGEN INSURANCE"/>
    <s v="BRC0001035"/>
    <s v="TW"/>
    <s v="PACKAGE"/>
    <s v="PETROL"/>
    <s v="NEW"/>
    <s v="NO"/>
    <s v="MISS RUBI"/>
    <n v="9569030271"/>
    <s v="SULTANPUR"/>
    <s v="NEW"/>
    <s v="BAJAJ"/>
    <s v="PULSAR"/>
    <n v="125"/>
    <s v="BIKE"/>
    <n v="2024"/>
    <s v="DHXPRF81682"/>
    <s v="MD2B68BX3RPF41268"/>
    <s v="0802003124P114473814"/>
    <s v="NO"/>
    <n v="76475"/>
    <n v="0"/>
    <d v="2024-12-12T00:00:00"/>
    <d v="2025-12-11T00:00:00"/>
    <d v="2029-12-11T00:00:00"/>
    <n v="0"/>
    <n v="256"/>
    <n v="3851"/>
    <n v="4107"/>
    <n v="4846.26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4846.26"/>
    <n v="4846.26"/>
    <m/>
    <m/>
  </r>
  <r>
    <n v="695"/>
    <n v="2024"/>
    <s v="DEC"/>
    <d v="2024-12-12T00:00:00"/>
    <s v="UNITED INDIA"/>
    <s v="HEUTE AND MORGEN INSURANCE"/>
    <s v="BRC0001035"/>
    <s v="TW"/>
    <s v="PACKAGE"/>
    <s v="PETROL"/>
    <s v="NEW"/>
    <s v="NO"/>
    <s v="MR SANDEEP GAUTAM"/>
    <n v="9721102569"/>
    <s v="PRATAPGARH"/>
    <s v="NEW"/>
    <s v="BAJAJ"/>
    <s v="PULSAR"/>
    <n v="125"/>
    <s v="BIKE"/>
    <n v="2024"/>
    <s v="DHXPRD06653"/>
    <s v="MD2B68BX0RPD35437"/>
    <s v="0802003124P114475505"/>
    <s v="NO"/>
    <n v="76475"/>
    <n v="0"/>
    <d v="2024-12-12T00:00:00"/>
    <d v="2025-12-11T00:00:00"/>
    <d v="2029-12-11T00:00:00"/>
    <n v="0"/>
    <n v="256"/>
    <n v="3851"/>
    <n v="4107"/>
    <n v="4846.26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4846.26"/>
    <n v="4846.26"/>
    <m/>
    <m/>
  </r>
  <r>
    <n v="696"/>
    <n v="2024"/>
    <s v="DEC"/>
    <d v="2024-12-12T00:00:00"/>
    <s v="NEW INDIA"/>
    <s v="BRISK ASSIST PRIVATE LIMITED"/>
    <s v="NA"/>
    <s v="CPA"/>
    <s v="PACKAGE"/>
    <s v="NA"/>
    <s v="NEW"/>
    <s v="NO"/>
    <s v="MR SANDEEP GAUTAM"/>
    <s v="NA"/>
    <s v="PRATAPGARH"/>
    <s v="NA"/>
    <s v="NA"/>
    <s v="NA"/>
    <s v="NA"/>
    <s v="NA"/>
    <s v="NA"/>
    <s v="NA"/>
    <s v="NA"/>
    <s v="TW12122400000160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330.4"/>
    <n v="330.4"/>
    <m/>
    <m/>
  </r>
  <r>
    <n v="697"/>
    <n v="2024"/>
    <s v="DEC"/>
    <d v="2024-12-12T00:00:00"/>
    <s v="NEW INDIA"/>
    <s v="BRISK ASSIST PRIVATE LIMITED"/>
    <s v="NA"/>
    <s v="CPA"/>
    <s v="PACKAGE"/>
    <s v="NA"/>
    <s v="NEW"/>
    <s v="NO"/>
    <s v="KULDEEP SINGH"/>
    <s v="NA"/>
    <s v="AMETHI"/>
    <s v="NA"/>
    <s v="NA"/>
    <s v="NA"/>
    <s v="NA"/>
    <s v="NA"/>
    <s v="NA"/>
    <s v="NA"/>
    <s v="NA"/>
    <s v="TW12122400000131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330.4"/>
    <n v="330.4"/>
    <m/>
    <m/>
  </r>
  <r>
    <n v="698"/>
    <n v="2024"/>
    <s v="DEC"/>
    <d v="2024-12-12T00:00:00"/>
    <s v="NEW INDIA"/>
    <s v="BRISK ASSIST PRIVATE LIMITED"/>
    <s v="NA"/>
    <s v="CPA"/>
    <s v="PACKAGE"/>
    <s v="NA"/>
    <s v="NEW"/>
    <s v="NO"/>
    <s v="RAM CHARAN"/>
    <s v="NA"/>
    <s v="AMETHI"/>
    <s v="NA"/>
    <s v="NA"/>
    <s v="NA"/>
    <s v="NA"/>
    <s v="NA"/>
    <s v="NA"/>
    <s v="NA"/>
    <s v="NA"/>
    <s v="TW12122400000132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330.4"/>
    <n v="330.4"/>
    <m/>
    <m/>
  </r>
  <r>
    <n v="699"/>
    <n v="2024"/>
    <s v="DEC"/>
    <d v="2024-12-12T00:00:00"/>
    <s v="GO DIGIT"/>
    <s v="HEUTE AND MORGEN INSURANCE"/>
    <n v="1075248"/>
    <s v="TW"/>
    <s v="PACKAGE"/>
    <s v="PETROL"/>
    <s v="NEW"/>
    <s v="NO"/>
    <s v="RAM CHARAN"/>
    <s v="NA"/>
    <s v="AMETHI"/>
    <s v="NEW"/>
    <s v="BAJAJ"/>
    <s v="PLATINA"/>
    <n v="110"/>
    <s v="BIKE"/>
    <n v="2024"/>
    <s v="PFXPRF48852"/>
    <s v="MD2A76AX9RPF35537"/>
    <s v="D177964127"/>
    <s v="NO"/>
    <n v="67450"/>
    <n v="0"/>
    <d v="2024-12-12T00:00:00"/>
    <d v="2025-12-11T00:00:00"/>
    <d v="2029-12-11T00:00:00"/>
    <n v="0"/>
    <n v="452"/>
    <n v="3851"/>
    <n v="4303"/>
    <n v="5077.5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5077.54"/>
    <n v="5077.54"/>
    <m/>
    <m/>
  </r>
  <r>
    <n v="700"/>
    <n v="2024"/>
    <s v="DEC"/>
    <d v="2024-12-12T00:00:00"/>
    <s v="UNITED INDIA"/>
    <s v="HEUTE AND MORGEN INSURANCE"/>
    <s v="BRC0001035"/>
    <s v="TW"/>
    <s v="PACKAGE"/>
    <s v="PETROL"/>
    <s v="NEW"/>
    <s v="NO"/>
    <s v="MR RAJENDRA KUMAR"/>
    <n v="8853663571"/>
    <s v="SULTANPUR"/>
    <s v="NEW"/>
    <s v="BAJAJ"/>
    <s v="PULSAR"/>
    <n v="125"/>
    <s v="BIKE"/>
    <n v="2024"/>
    <s v="DHXPRH16378"/>
    <s v="MD2B68BX6RPH06228"/>
    <s v="0802003124P114452482"/>
    <s v="NO"/>
    <n v="78796"/>
    <n v="0"/>
    <d v="2024-12-12T00:00:00"/>
    <d v="2025-12-11T00:00:00"/>
    <d v="2029-12-11T00:00:00"/>
    <n v="0"/>
    <n v="396"/>
    <n v="3851"/>
    <n v="4247"/>
    <n v="5011.46"/>
    <s v="NET"/>
    <m/>
    <m/>
    <m/>
    <s v="10%+10%"/>
    <n v="116.62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12T00:00:00"/>
    <n v="0"/>
    <s v="0-7 DAYS"/>
    <n v="4894.84"/>
    <n v="5011.46"/>
    <s v="CNP"/>
    <m/>
  </r>
  <r>
    <n v="701"/>
    <n v="2024"/>
    <s v="DEC"/>
    <d v="2024-12-12T00:00:00"/>
    <s v="UNITED INDIA"/>
    <s v="HEUTE AND MORGEN INSURANCE"/>
    <s v="BRC0001035"/>
    <s v="TW"/>
    <s v="PACKAGE"/>
    <s v="PETROL"/>
    <s v="NEW"/>
    <s v="NO"/>
    <s v="MR ANKIT PANDEY"/>
    <n v="8090953244"/>
    <s v="SULTANPUR"/>
    <s v="NEW"/>
    <s v="BAJAJ"/>
    <s v="PULSAR"/>
    <n v="125"/>
    <s v="BIKE"/>
    <n v="2024"/>
    <s v="DHXPRH10212"/>
    <s v="MD2B68BX5RPH00436"/>
    <s v="0802003124P114451766"/>
    <s v="NO"/>
    <n v="78796"/>
    <n v="0"/>
    <d v="2024-12-12T00:00:00"/>
    <d v="2025-12-11T00:00:00"/>
    <d v="2029-12-11T00:00:00"/>
    <n v="0"/>
    <n v="396"/>
    <n v="3851"/>
    <n v="4247"/>
    <n v="5011.46"/>
    <s v="NET"/>
    <m/>
    <m/>
    <m/>
    <s v="10%+10%"/>
    <n v="116.62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12T00:00:00"/>
    <n v="0"/>
    <s v="0-7 DAYS"/>
    <n v="4894.84"/>
    <n v="5011.46"/>
    <s v="CNP"/>
    <m/>
  </r>
  <r>
    <n v="702"/>
    <n v="2024"/>
    <s v="DEC"/>
    <d v="2024-12-12T00:00:00"/>
    <s v="NEW INDIA"/>
    <s v="BRISK ASSIST PRIVATE LIMITED"/>
    <s v="NA"/>
    <s v="CPA"/>
    <s v="PACKAGE"/>
    <s v="NA"/>
    <s v="NEW"/>
    <s v="NO"/>
    <s v="RAJENDRA KUMAR"/>
    <s v="NA"/>
    <s v="SULTANPUR"/>
    <s v="NA"/>
    <s v="NA"/>
    <s v="NA"/>
    <s v="NA"/>
    <s v="NA"/>
    <s v="NA"/>
    <s v="NA"/>
    <s v="NA"/>
    <s v="TW12122400000070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s v="AMT"/>
    <n v="60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12T00:00:00"/>
    <n v="0"/>
    <s v="0-7 DAYS"/>
    <n v="270.39999999999998"/>
    <n v="330.4"/>
    <s v="CNP"/>
    <m/>
  </r>
  <r>
    <n v="703"/>
    <n v="2024"/>
    <s v="DEC"/>
    <d v="2024-12-12T00:00:00"/>
    <s v="NEW INDIA"/>
    <s v="BRISK ASSIST PRIVATE LIMITED"/>
    <s v="NA"/>
    <s v="CPA"/>
    <s v="PACKAGE"/>
    <s v="NA"/>
    <s v="NEW"/>
    <s v="NO"/>
    <s v="ANKIT PANDEY"/>
    <s v="NA"/>
    <s v="SULTANPUR"/>
    <s v="NA"/>
    <s v="NA"/>
    <s v="NA"/>
    <s v="NA"/>
    <s v="NA"/>
    <s v="NA"/>
    <s v="NA"/>
    <s v="NA"/>
    <s v="TW12122400000071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s v="AMT"/>
    <n v="60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12T00:00:00"/>
    <n v="0"/>
    <s v="0-7 DAYS"/>
    <n v="270.39999999999998"/>
    <n v="330.4"/>
    <s v="CNP"/>
    <m/>
  </r>
  <r>
    <n v="704"/>
    <n v="2024"/>
    <s v="DEC"/>
    <d v="2024-12-12T00:00:00"/>
    <s v="NEW INDIA"/>
    <s v="BRISK ASSIST PRIVATE LIMITED"/>
    <s v="NA"/>
    <s v="CPA"/>
    <s v="PACKAGE"/>
    <s v="NA"/>
    <s v="NEW"/>
    <s v="NO"/>
    <s v="AMAR BAHADUR YADAV"/>
    <s v="NA"/>
    <s v="SULTANPUR"/>
    <s v="NA"/>
    <s v="NA"/>
    <s v="NA"/>
    <s v="NA"/>
    <s v="NA"/>
    <s v="NA"/>
    <s v="NA"/>
    <s v="NA"/>
    <s v="TW12122400000050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s v="AMT"/>
    <n v="60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12T00:00:00"/>
    <n v="0"/>
    <s v="0-7 DAYS"/>
    <n v="270.39999999999998"/>
    <n v="330.4"/>
    <s v="CNP"/>
    <m/>
  </r>
  <r>
    <n v="705"/>
    <n v="2024"/>
    <s v="DEC"/>
    <d v="2024-12-12T00:00:00"/>
    <s v="GO DIGIT"/>
    <s v="HEUTE AND MORGEN INSURANCE"/>
    <n v="1075248"/>
    <s v="TW"/>
    <s v="PACKAGE"/>
    <s v="PETROL"/>
    <s v="NEW"/>
    <s v="NO"/>
    <s v="AMAR BAHADUR YADAV"/>
    <s v="NA"/>
    <s v="SULTANPUR"/>
    <s v="NEW"/>
    <s v="BAJAJ"/>
    <s v="PLATINA"/>
    <n v="100"/>
    <s v="BIKE"/>
    <n v="2024"/>
    <s v="PFXPRE28882"/>
    <s v="MD2B63AX7RPE29321"/>
    <s v="D177930701"/>
    <s v="NO"/>
    <n v="57669"/>
    <n v="0"/>
    <d v="2024-12-12T00:00:00"/>
    <d v="2025-12-11T00:00:00"/>
    <d v="2029-12-11T00:00:00"/>
    <n v="0"/>
    <n v="646"/>
    <n v="3851"/>
    <n v="4497"/>
    <n v="5306.46"/>
    <s v="NET"/>
    <m/>
    <m/>
    <m/>
    <n v="0.21"/>
    <n v="944.37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12T00:00:00"/>
    <n v="0"/>
    <s v="0-7 DAYS"/>
    <n v="4362.09"/>
    <n v="5306.46"/>
    <s v="CNP"/>
    <m/>
  </r>
  <r>
    <n v="706"/>
    <n v="2024"/>
    <s v="DEC"/>
    <d v="2024-12-12T00:00:00"/>
    <s v="ICICI LOMBARD"/>
    <s v="HEUTE AND MORGEN INSURANCE"/>
    <s v="DB81920"/>
    <s v="TW"/>
    <s v="PACKAGE(OD)"/>
    <s v="PETROL"/>
    <s v="ROLL OVER"/>
    <s v="NO"/>
    <s v="AMIT KUMAR"/>
    <n v="9369651909"/>
    <s v="LUCKNOW"/>
    <s v="UP32NV2749"/>
    <s v="HONDA"/>
    <s v="ACTIVA"/>
    <n v="125"/>
    <s v="SCOOTER"/>
    <n v="2023"/>
    <s v="JK13ED7053883"/>
    <s v="ME4JK13CGPD037125"/>
    <s v="3005/O/371324769/00/B00"/>
    <s v="NO"/>
    <n v="82524"/>
    <n v="0"/>
    <d v="2024-12-05T00:00:00"/>
    <d v="2025-12-04T00:00:00"/>
    <d v="2025-12-04T00:00:00"/>
    <n v="0"/>
    <n v="1303"/>
    <n v="0"/>
    <n v="1303"/>
    <n v="1537.54"/>
    <s v="NET"/>
    <m/>
    <m/>
    <m/>
    <m/>
    <n v="0"/>
    <m/>
    <n v="0"/>
    <m/>
    <m/>
    <m/>
    <s v="CST LINK"/>
    <s v="CST LINK"/>
    <s v="CST LINK"/>
    <x v="5"/>
    <x v="16"/>
    <x v="113"/>
    <s v="NO SUB RETAILER"/>
    <s v="PAID"/>
    <s v="PRERNA"/>
    <s v="NA"/>
    <m/>
    <m/>
    <m/>
    <m/>
    <m/>
    <m/>
    <d v="2024-12-12T00:00:00"/>
    <n v="0"/>
    <s v="0-7 DAYS"/>
    <n v="1537.54"/>
    <n v="1537.54"/>
    <m/>
    <m/>
  </r>
  <r>
    <n v="707"/>
    <n v="2024"/>
    <s v="DEC"/>
    <d v="2024-12-12T00:00:00"/>
    <s v="GO DIGIT"/>
    <s v="HEUTE AND MORGEN INSURANCE"/>
    <n v="1075248"/>
    <s v="PVT CAR"/>
    <s v="PACKAGE"/>
    <s v="PETROL"/>
    <s v="ROLL OVER"/>
    <s v="NO"/>
    <s v="MAMTA ."/>
    <s v="NA"/>
    <s v="LUCKNOW"/>
    <s v="UP32MP0817"/>
    <s v="MARUTI SUZUKI"/>
    <s v="S CROSS 1.5 SMART HYBRID ZETA"/>
    <n v="1462"/>
    <s v="SUV"/>
    <n v="2021"/>
    <s v="K15BN1254031"/>
    <s v="MA3ENGL1S00275043"/>
    <s v="D177800183"/>
    <s v="NO"/>
    <n v="720961"/>
    <n v="0.35"/>
    <d v="2024-12-13T00:00:00"/>
    <d v="2025-12-12T00:00:00"/>
    <d v="2025-12-12T00:00:00"/>
    <n v="0"/>
    <n v="8065"/>
    <n v="3796"/>
    <n v="11861"/>
    <n v="13995.98"/>
    <s v="OD"/>
    <m/>
    <m/>
    <m/>
    <m/>
    <n v="0"/>
    <m/>
    <n v="0"/>
    <m/>
    <m/>
    <m/>
    <s v="CST LINK"/>
    <s v="CST LINK"/>
    <s v="CST LINK"/>
    <x v="5"/>
    <x v="16"/>
    <x v="113"/>
    <s v="NO SUB RETAILER"/>
    <s v="PAID"/>
    <s v="PRERNA"/>
    <s v="NA"/>
    <m/>
    <m/>
    <m/>
    <m/>
    <m/>
    <m/>
    <d v="2024-12-12T00:00:00"/>
    <n v="0"/>
    <s v="0-7 DAYS"/>
    <n v="13995.98"/>
    <n v="13995.98"/>
    <m/>
    <m/>
  </r>
  <r>
    <n v="708"/>
    <n v="2024"/>
    <s v="DEC"/>
    <d v="2024-12-12T00:00:00"/>
    <s v="UNITED INDIA"/>
    <s v="HEUTE AND MORGEN INSURANCE"/>
    <s v="BRC0001035"/>
    <s v="GCV"/>
    <s v="PACKAGE"/>
    <s v="DIESEL"/>
    <s v="ROLL OVER"/>
    <s v="NO"/>
    <s v="MR PRAKHAR BAJPAI"/>
    <n v="8707712116"/>
    <s v="LUCKNOW"/>
    <s v="UP32MN0370"/>
    <s v="TATA MOTOR"/>
    <s v="TATA 3118 TC"/>
    <n v="35000"/>
    <s v="TRUCK"/>
    <n v="2019"/>
    <s v="91A84852476"/>
    <s v="MAT466621K5A01271"/>
    <s v="0802003124P114443503"/>
    <s v="NO"/>
    <n v="1805000"/>
    <n v="0.25"/>
    <d v="2024-12-13T00:00:00"/>
    <d v="2025-12-12T00:00:00"/>
    <d v="2025-12-12T00:00:00"/>
    <n v="0"/>
    <n v="6635"/>
    <n v="44300"/>
    <n v="50935"/>
    <n v="57467"/>
    <s v="NET"/>
    <m/>
    <m/>
    <m/>
    <m/>
    <n v="0"/>
    <m/>
    <n v="0"/>
    <m/>
    <m/>
    <m/>
    <s v="CST LINK"/>
    <s v="CST LINK"/>
    <s v="CST LINK"/>
    <x v="0"/>
    <x v="6"/>
    <x v="114"/>
    <s v="NO SUB RETAILER"/>
    <s v="PAID"/>
    <s v="DIRECT"/>
    <s v="AGENT"/>
    <m/>
    <m/>
    <m/>
    <m/>
    <m/>
    <m/>
    <d v="2024-12-12T00:00:00"/>
    <n v="0"/>
    <s v="0-7 DAYS"/>
    <n v="57467"/>
    <n v="57467"/>
    <m/>
    <m/>
  </r>
  <r>
    <n v="709"/>
    <n v="2024"/>
    <s v="DEC"/>
    <d v="2024-12-12T00:00:00"/>
    <s v="ICICI LOMBARD"/>
    <s v="HEUTE AND MORGEN INSURANCE"/>
    <s v="DB81920"/>
    <s v="TW"/>
    <s v="PACKAGE"/>
    <s v="PETROL"/>
    <s v="ROLL OVER"/>
    <s v="NO"/>
    <s v="RAJ DULARI"/>
    <s v="NA"/>
    <s v="LUCKNOW"/>
    <s v="UP32JM0965"/>
    <s v="TVS"/>
    <s v="JUPITER"/>
    <n v="110"/>
    <s v="SCOOTER"/>
    <n v="2017"/>
    <s v="EG4HH2424291"/>
    <s v="MD626EG4XH3H44238"/>
    <s v="3005/372032500/00/B00"/>
    <s v="NO"/>
    <n v="29640"/>
    <n v="0.5"/>
    <d v="2024-12-13T00:00:00"/>
    <d v="2025-12-12T00:00:00"/>
    <d v="2025-12-12T00:00:00"/>
    <n v="0"/>
    <n v="129"/>
    <n v="1139"/>
    <n v="1268"/>
    <n v="1496.24"/>
    <s v="NET"/>
    <m/>
    <m/>
    <m/>
    <m/>
    <n v="0"/>
    <m/>
    <n v="0"/>
    <m/>
    <m/>
    <m/>
    <s v="CST LINK"/>
    <s v="CST LINK"/>
    <s v="CST LINK"/>
    <x v="0"/>
    <x v="4"/>
    <x v="102"/>
    <s v="NO SUB RETAILER"/>
    <s v="PAID"/>
    <s v="VIVEK"/>
    <s v="AGENT"/>
    <m/>
    <m/>
    <m/>
    <m/>
    <m/>
    <m/>
    <d v="2024-12-12T00:00:00"/>
    <n v="0"/>
    <s v="0-7 DAYS"/>
    <n v="1496.24"/>
    <n v="1496.24"/>
    <m/>
    <m/>
  </r>
  <r>
    <n v="710"/>
    <n v="2024"/>
    <s v="DEC"/>
    <d v="2024-12-12T00:00:00"/>
    <s v="GO DIGIT"/>
    <s v="HEUTE AND MORGEN INSURANCE"/>
    <n v="1075248"/>
    <s v="TW"/>
    <s v="TP ONLY"/>
    <s v="PETROL"/>
    <s v="ROLL OVER"/>
    <s v="NO"/>
    <s v="DURGESH KUMAR"/>
    <s v="NA"/>
    <s v="SULTANPUR"/>
    <s v="UP44AZ4212"/>
    <s v="HERO MOTO CORP"/>
    <s v="SUPER SPLENDOR"/>
    <n v="125"/>
    <s v="BIKE"/>
    <n v="2019"/>
    <s v="JA05EGK9M22611"/>
    <s v="MBLJAW090K9M02652"/>
    <s v="D177927682"/>
    <s v="NO"/>
    <s v="NO IDV"/>
    <n v="0"/>
    <d v="2024-12-13T00:00:00"/>
    <d v="2025-12-12T00:00:00"/>
    <d v="2025-12-12T00:00:00"/>
    <n v="0"/>
    <n v="0"/>
    <n v="1089"/>
    <n v="1089"/>
    <n v="1285.02"/>
    <s v="NET"/>
    <m/>
    <m/>
    <m/>
    <m/>
    <n v="0"/>
    <m/>
    <n v="0"/>
    <m/>
    <m/>
    <m/>
    <s v="CST LINK"/>
    <s v="CST LINK"/>
    <s v="CST LINK"/>
    <x v="0"/>
    <x v="4"/>
    <x v="115"/>
    <s v="NO SUB RETAILER"/>
    <s v="PAID"/>
    <s v="VIVEK"/>
    <s v="AGENT"/>
    <m/>
    <m/>
    <m/>
    <m/>
    <m/>
    <m/>
    <d v="2024-12-12T00:00:00"/>
    <n v="0"/>
    <s v="0-7 DAYS"/>
    <n v="1285.02"/>
    <n v="1285.02"/>
    <m/>
    <m/>
  </r>
  <r>
    <n v="711"/>
    <n v="2024"/>
    <s v="DEC"/>
    <d v="2024-12-12T00:00:00"/>
    <s v="SHRIRAM"/>
    <s v="MANITA SINGH"/>
    <s v="PSN000037255"/>
    <s v="E-RICKSHAW"/>
    <s v="PACKAGE"/>
    <s v="ELECTRIC"/>
    <s v="NEW"/>
    <s v="NO"/>
    <s v="MR. MANISH KUMAR SRIVASTAVA"/>
    <s v="NA"/>
    <s v="DEORIA"/>
    <s v="NEW"/>
    <s v="SHRI RAM AUTOTECH PRIVATE LIMITED"/>
    <s v="JANGID DELUX"/>
    <n v="0"/>
    <s v="PCV"/>
    <n v="2024"/>
    <s v="JMERM092400130"/>
    <s v="M32PA24JWA500130"/>
    <s v="108041/31/25/003523"/>
    <s v="NO"/>
    <n v="133000"/>
    <n v="0"/>
    <d v="2024-12-12T00:00:00"/>
    <d v="2025-12-11T00:00:00"/>
    <d v="2025-12-11T00:00:00"/>
    <n v="0"/>
    <n v="508"/>
    <n v="4537"/>
    <n v="5045"/>
    <n v="5953.1"/>
    <s v="NET"/>
    <m/>
    <m/>
    <m/>
    <n v="0.45"/>
    <n v="2270.25"/>
    <m/>
    <n v="0"/>
    <m/>
    <m/>
    <m/>
    <s v="ONLINE KOTAK"/>
    <s v="ONLINE KOTAK"/>
    <s v="ONLINE KOTAK"/>
    <x v="0"/>
    <x v="11"/>
    <x v="116"/>
    <s v="NO SUB RETAILER"/>
    <s v="CUT AND PAID"/>
    <s v="RITU"/>
    <s v="DEALER"/>
    <m/>
    <m/>
    <m/>
    <m/>
    <m/>
    <m/>
    <d v="2024-12-12T00:00:00"/>
    <n v="0"/>
    <s v="0-7 DAYS"/>
    <n v="3682.8500000000004"/>
    <n v="5953.1"/>
    <s v="CNP"/>
    <m/>
  </r>
  <r>
    <n v="712"/>
    <n v="2024"/>
    <s v="DEC"/>
    <d v="2024-12-12T00:00:00"/>
    <s v="SHRIRAM"/>
    <s v="MANITA SINGH"/>
    <s v="PSN000037255"/>
    <s v="E-RICKSHAW"/>
    <s v="PACKAGE"/>
    <s v="ELECTRIC"/>
    <s v="NEW"/>
    <s v="NO"/>
    <s v="MR. DEVKI ."/>
    <s v="NA"/>
    <s v="DEORIA"/>
    <s v="NEW"/>
    <s v="SHRI RAM AUTOTECH PRIVATE LIMITED"/>
    <s v="JANGID DELUX"/>
    <n v="0"/>
    <s v="PCV"/>
    <n v="2024"/>
    <s v="JMERM092400152"/>
    <s v="M32PA24J1WA500152"/>
    <s v="108041/31/25/003521"/>
    <s v="NO"/>
    <n v="133000"/>
    <n v="0"/>
    <d v="2024-12-12T00:00:00"/>
    <d v="2025-12-11T00:00:00"/>
    <d v="2025-12-11T00:00:00"/>
    <n v="0"/>
    <n v="508"/>
    <n v="4537"/>
    <n v="5045"/>
    <n v="5953.1"/>
    <s v="NET"/>
    <m/>
    <m/>
    <m/>
    <n v="0.45"/>
    <n v="2270.25"/>
    <m/>
    <n v="0"/>
    <m/>
    <m/>
    <m/>
    <s v="ONLINE KOTAK"/>
    <s v="ONLINE KOTAK"/>
    <s v="ONLINE KOTAK"/>
    <x v="0"/>
    <x v="11"/>
    <x v="116"/>
    <s v="NO SUB RETAILER"/>
    <s v="CUT AND PAID"/>
    <s v="HIMANSHU"/>
    <s v="DEALER"/>
    <m/>
    <m/>
    <m/>
    <m/>
    <m/>
    <m/>
    <d v="2024-12-12T00:00:00"/>
    <n v="0"/>
    <s v="0-7 DAYS"/>
    <n v="3682.8500000000004"/>
    <n v="5953.1"/>
    <s v="CNP"/>
    <m/>
  </r>
  <r>
    <n v="713"/>
    <n v="2024"/>
    <s v="DEC"/>
    <d v="2024-12-12T00:00:00"/>
    <s v="SHRIRAM"/>
    <s v="MANITA SINGH"/>
    <s v="PSN000037255"/>
    <s v="E-RICKSHAW"/>
    <s v="PACKAGE"/>
    <s v="ELECTRIC"/>
    <s v="NEW"/>
    <s v="NO"/>
    <s v="MR. MUHAMMAD SARFUDDIN"/>
    <s v="NA"/>
    <s v="DEORIA"/>
    <s v="NEW"/>
    <s v="SHRI RAM AUTOTECH PRIVATE LIMITED"/>
    <s v="JANGID DELUX"/>
    <n v="0"/>
    <s v="PCV"/>
    <n v="2024"/>
    <s v="JMERM092400148"/>
    <s v="M32PA24J1CA500148"/>
    <s v="108041/31/25/003522"/>
    <s v="NO"/>
    <n v="133000"/>
    <n v="0"/>
    <d v="2024-12-12T00:00:00"/>
    <d v="2025-12-11T00:00:00"/>
    <d v="2025-12-11T00:00:00"/>
    <n v="0"/>
    <n v="508"/>
    <n v="4537"/>
    <n v="5045"/>
    <n v="5953.1"/>
    <s v="NET"/>
    <m/>
    <m/>
    <m/>
    <n v="0.45"/>
    <n v="2270.25"/>
    <m/>
    <n v="0"/>
    <m/>
    <m/>
    <m/>
    <s v="ONLINE KOTAK"/>
    <s v="ONLINE KOTAK"/>
    <s v="ONLINE KOTAK"/>
    <x v="0"/>
    <x v="11"/>
    <x v="116"/>
    <s v="NO SUB RETAILER"/>
    <s v="CUT AND PAID"/>
    <s v="HIMANSHU"/>
    <s v="DEALER"/>
    <m/>
    <m/>
    <m/>
    <m/>
    <m/>
    <m/>
    <d v="2024-12-12T00:00:00"/>
    <n v="0"/>
    <s v="0-7 DAYS"/>
    <n v="3682.8500000000004"/>
    <n v="5953.1"/>
    <s v="CNP"/>
    <m/>
  </r>
  <r>
    <n v="714"/>
    <n v="2024"/>
    <s v="DEC"/>
    <d v="2024-12-12T00:00:00"/>
    <s v="SHRIRAM"/>
    <s v="MANITA SINGH"/>
    <s v="PSN000037255"/>
    <s v="E-RICKSHAW"/>
    <s v="PACKAGE"/>
    <s v="ELECTRIC"/>
    <s v="NEW"/>
    <s v="NO"/>
    <s v="MR. CHHOTE LAL"/>
    <s v="NA"/>
    <s v="JAUNPUR"/>
    <s v="NEW"/>
    <s v="VANDE BHARAT ELECTRIC VEHICLE"/>
    <s v="VANDE BHARAT SS"/>
    <n v="0"/>
    <s v="PCV"/>
    <n v="2024"/>
    <n v="215949"/>
    <s v="MD9SEVUE4KC782239"/>
    <s v="108041/31/25/003525"/>
    <s v="NO"/>
    <n v="148200"/>
    <n v="0"/>
    <d v="2024-12-12T00:00:00"/>
    <d v="2025-12-11T00:00:00"/>
    <d v="2025-12-11T00:00:00"/>
    <n v="0"/>
    <n v="566"/>
    <n v="4537"/>
    <n v="5103"/>
    <n v="6021.54"/>
    <s v="NET"/>
    <m/>
    <m/>
    <m/>
    <n v="0.47"/>
    <n v="2398.41"/>
    <m/>
    <n v="0"/>
    <m/>
    <m/>
    <m/>
    <s v="ONLINE KOTAK"/>
    <s v="ONLINE KOTAK"/>
    <s v="ONLINE KOTAK"/>
    <x v="0"/>
    <x v="8"/>
    <x v="117"/>
    <s v="NO SUB RETAILER"/>
    <s v="CUT AND PAID"/>
    <s v="HIMANSHU"/>
    <s v="DEALER"/>
    <m/>
    <m/>
    <m/>
    <m/>
    <m/>
    <m/>
    <d v="2024-12-12T00:00:00"/>
    <n v="0"/>
    <s v="0-7 DAYS"/>
    <n v="3623.13"/>
    <n v="6021.54"/>
    <s v="CNP"/>
    <m/>
  </r>
  <r>
    <n v="715"/>
    <n v="2024"/>
    <s v="DEC"/>
    <d v="2024-12-12T00:00:00"/>
    <s v="ICICI LOMBARD"/>
    <s v="HEUTE AND MORGEN INSURANCE"/>
    <s v="DB81920"/>
    <s v="E-RICKSHAW"/>
    <s v="PACKAGE"/>
    <s v="ELECTRIC"/>
    <s v="NEW"/>
    <s v="NO"/>
    <s v="PRIYANKA DEVI"/>
    <s v="NA"/>
    <s v="BALLIA"/>
    <s v="NEW"/>
    <s v="NRJ ELECTRIC MOTOR VEHICLE PVT LTD"/>
    <s v="AYUSH-100"/>
    <n v="0"/>
    <s v="PCV"/>
    <n v="2024"/>
    <s v="NRJM241100010"/>
    <s v="MD9NRJKEK24207010"/>
    <s v="3004/372210603/00/000"/>
    <s v="NO"/>
    <n v="147250"/>
    <n v="0"/>
    <d v="2024-12-12T00:00:00"/>
    <d v="2025-12-11T00:00:00"/>
    <d v="2025-12-11T00:00:00"/>
    <n v="0"/>
    <n v="557"/>
    <n v="4537"/>
    <n v="5094"/>
    <n v="6010.92"/>
    <s v="NET"/>
    <m/>
    <m/>
    <m/>
    <n v="0.46"/>
    <n v="2343.2400000000002"/>
    <m/>
    <n v="0"/>
    <m/>
    <m/>
    <m/>
    <s v="ONLINE KOTAK"/>
    <s v="ONLINE KOTAK"/>
    <s v="ONLINE KOTAK"/>
    <x v="2"/>
    <x v="14"/>
    <x v="97"/>
    <s v="NO SUB RETAILER"/>
    <s v="CUT AND PAID"/>
    <s v="RITU"/>
    <s v="DEALER"/>
    <m/>
    <m/>
    <m/>
    <m/>
    <m/>
    <m/>
    <d v="2024-12-12T00:00:00"/>
    <n v="0"/>
    <s v="0-7 DAYS"/>
    <n v="3667.68"/>
    <n v="6010.92"/>
    <s v="CNP"/>
    <m/>
  </r>
  <r>
    <n v="716"/>
    <n v="2024"/>
    <s v="DEC"/>
    <d v="2024-12-12T00:00:00"/>
    <s v="TATA AIG"/>
    <s v="HEUTE AND MORGEN INSURANCE"/>
    <n v="737"/>
    <s v="PVT CAR"/>
    <s v="PACKAGE"/>
    <s v="CNG"/>
    <s v="ROLL OVER"/>
    <s v="NO"/>
    <s v="Mr RAM PRAKASH VERMA"/>
    <n v="7905002873"/>
    <s v="UNNAO"/>
    <s v="UP78DZ4242"/>
    <s v="MARUTI SUZUKI"/>
    <s v="WAGON R 1.0 LXI CNG"/>
    <n v="998"/>
    <s v="HATCHBACK"/>
    <n v="2015"/>
    <s v="K10BN7587968/NA"/>
    <s v="MA3EWDE1S00929206"/>
    <n v="6203910916"/>
    <s v="NO"/>
    <n v="218000"/>
    <n v="0"/>
    <d v="2024-12-12T00:00:00"/>
    <d v="2025-12-11T00:00:00"/>
    <d v="2025-12-11T00:00:00"/>
    <n v="0"/>
    <n v="2291"/>
    <n v="2579"/>
    <n v="4870"/>
    <n v="5746.6"/>
    <s v="OD"/>
    <m/>
    <m/>
    <m/>
    <m/>
    <n v="0"/>
    <m/>
    <n v="0"/>
    <m/>
    <m/>
    <m/>
    <s v="CST LINK"/>
    <s v="CST LINK"/>
    <s v="CST LINK"/>
    <x v="0"/>
    <x v="4"/>
    <x v="118"/>
    <s v="NO SUB RETAILER"/>
    <s v="PAID"/>
    <s v="RITU"/>
    <s v="AGENT"/>
    <m/>
    <m/>
    <m/>
    <m/>
    <m/>
    <m/>
    <d v="2024-12-12T00:00:00"/>
    <n v="0"/>
    <s v="0-7 DAYS"/>
    <n v="5746.6"/>
    <n v="5746.6"/>
    <m/>
    <m/>
  </r>
  <r>
    <n v="717"/>
    <n v="2024"/>
    <s v="DEC"/>
    <d v="2024-12-12T00:00:00"/>
    <s v="GO DIGIT"/>
    <s v="HEUTE AND MORGEN INSURANCE"/>
    <n v="1075248"/>
    <s v="TRACTOR"/>
    <s v="PACKAGE"/>
    <s v="DIESEL"/>
    <s v="NEW"/>
    <s v="NO"/>
    <s v="DEEPU"/>
    <s v="NA"/>
    <s v="UNNAO"/>
    <s v="NEW"/>
    <s v="JOHN DEERE"/>
    <s v="5105 4WD"/>
    <n v="0"/>
    <s v="AGRICULTURE"/>
    <n v="2024"/>
    <s v="PY3029D625447"/>
    <s v="1VY5105DPMA027147"/>
    <s v="D177966609"/>
    <s v="NO"/>
    <n v="684000"/>
    <n v="0"/>
    <d v="2024-12-12T00:00:00"/>
    <d v="2025-12-11T00:00:00"/>
    <d v="2025-12-11T00:00:00"/>
    <n v="0"/>
    <n v="1221"/>
    <n v="7317"/>
    <n v="8538"/>
    <n v="10074.84"/>
    <s v="NET"/>
    <m/>
    <m/>
    <m/>
    <n v="0.35"/>
    <n v="2988.2999999999997"/>
    <m/>
    <n v="0"/>
    <m/>
    <m/>
    <m/>
    <s v="ONLINE KOTAK"/>
    <s v="ONLINE KOTAK"/>
    <s v="ONLINE KOTAK"/>
    <x v="0"/>
    <x v="4"/>
    <x v="119"/>
    <s v="NO SUB RETAILER"/>
    <s v="CUT AND PAID"/>
    <s v="RITU"/>
    <s v="DEALER"/>
    <m/>
    <m/>
    <m/>
    <m/>
    <m/>
    <m/>
    <d v="2024-12-12T00:00:00"/>
    <n v="0"/>
    <s v="0-7 DAYS"/>
    <n v="7086.5400000000009"/>
    <n v="10074.84"/>
    <s v="CNP"/>
    <m/>
  </r>
  <r>
    <n v="718"/>
    <n v="2024"/>
    <s v="DEC"/>
    <d v="2024-12-12T00:00:00"/>
    <s v="ICICI LOMBARD"/>
    <s v="HEUTE AND MORGEN INSURANCE"/>
    <s v="DB81920"/>
    <s v="TRACTOR"/>
    <s v="PACKAGE"/>
    <s v="DIESEL"/>
    <s v="NEW"/>
    <s v="NO"/>
    <s v="MR VIMALESH"/>
    <s v="NA"/>
    <s v="LUCKNOW"/>
    <s v="NEW"/>
    <s v="ESCORTS LIMITED"/>
    <s v="POWERTRAC 434 RDX"/>
    <n v="0"/>
    <s v="AGRICULTURE"/>
    <n v="2024"/>
    <s v="E3823635"/>
    <s v="T053717814FN"/>
    <s v="3008/371053217/00/000"/>
    <s v="NO"/>
    <n v="493358"/>
    <n v="0"/>
    <d v="2024-12-02T00:00:00"/>
    <d v="2025-12-01T00:00:00"/>
    <d v="2025-12-01T00:00:00"/>
    <n v="0"/>
    <n v="1432"/>
    <n v="7916"/>
    <n v="9348"/>
    <n v="11030.64"/>
    <s v="NET"/>
    <m/>
    <m/>
    <m/>
    <n v="0.38"/>
    <n v="3552.2400000000002"/>
    <m/>
    <n v="0"/>
    <m/>
    <m/>
    <m/>
    <s v="CST LINK"/>
    <s v="CST LINK"/>
    <s v="CST LINK"/>
    <x v="0"/>
    <x v="7"/>
    <x v="82"/>
    <s v="NO SUB RETAILER"/>
    <s v="PAID"/>
    <s v="DIRECT"/>
    <s v="DEALER"/>
    <m/>
    <m/>
    <m/>
    <m/>
    <s v="AMIT SINGH"/>
    <m/>
    <d v="2024-12-12T00:00:00"/>
    <n v="0"/>
    <s v="0-7 DAYS"/>
    <n v="7478.4"/>
    <n v="11030.64"/>
    <m/>
    <m/>
  </r>
  <r>
    <n v="719"/>
    <n v="2024"/>
    <s v="DEC"/>
    <d v="2024-12-12T00:00:00"/>
    <s v="ICICI LOMBARD"/>
    <s v="HEUTE AND MORGEN INSURANCE"/>
    <s v="DB81920"/>
    <s v="TRACTOR"/>
    <s v="PACKAGE"/>
    <s v="DIESEL"/>
    <s v="NEW"/>
    <s v="NO"/>
    <s v="MR MANI CHAND"/>
    <s v="NA"/>
    <s v="LUCKNOW"/>
    <s v="NEW"/>
    <s v="ESCORTS LIMITED"/>
    <s v="POWERTRAC 434 RDX"/>
    <n v="0"/>
    <s v="AGRICULTURE"/>
    <n v="2024"/>
    <s v="E3820364"/>
    <s v="T053715196FN"/>
    <s v="3008/371455106/00/000"/>
    <s v="NO"/>
    <n v="480617"/>
    <n v="0"/>
    <d v="2024-12-07T00:00:00"/>
    <d v="2025-12-06T00:00:00"/>
    <d v="2025-12-06T00:00:00"/>
    <n v="0"/>
    <n v="1395"/>
    <n v="7916"/>
    <n v="9311"/>
    <n v="10986.98"/>
    <s v="NET"/>
    <m/>
    <m/>
    <m/>
    <n v="0.38"/>
    <n v="3538.18"/>
    <m/>
    <n v="0"/>
    <m/>
    <m/>
    <m/>
    <s v="CST LINK"/>
    <s v="CST LINK"/>
    <s v="CST LINK"/>
    <x v="0"/>
    <x v="7"/>
    <x v="82"/>
    <s v="NO SUB RETAILER"/>
    <s v="PAID"/>
    <s v="DIRECT"/>
    <s v="DEALER"/>
    <m/>
    <m/>
    <m/>
    <m/>
    <s v="AMIT SINGH"/>
    <m/>
    <d v="2024-12-12T00:00:00"/>
    <n v="0"/>
    <s v="0-7 DAYS"/>
    <n v="7448.7999999999993"/>
    <n v="10986.98"/>
    <m/>
    <m/>
  </r>
  <r>
    <n v="720"/>
    <n v="2024"/>
    <s v="DEC"/>
    <d v="2024-12-12T00:00:00"/>
    <s v="ICICI LOMBARD"/>
    <s v="HEUTE AND MORGEN INSURANCE"/>
    <s v="DB81920"/>
    <s v="TRACTOR"/>
    <s v="PACKAGE"/>
    <s v="DIESEL"/>
    <s v="NEW"/>
    <s v="NO"/>
    <s v="ABHISHEK JAISWAL"/>
    <s v="NA"/>
    <s v="LUCKNOW"/>
    <s v="NEW"/>
    <s v="ESCORTS LIMITED"/>
    <s v="POWERTRAC 434 RDX"/>
    <n v="0"/>
    <s v="AGRICULTURE"/>
    <n v="2024"/>
    <s v="E3821503"/>
    <s v="T053716169FN"/>
    <s v="3008/371455400/00/000"/>
    <s v="NO"/>
    <n v="483791"/>
    <n v="0"/>
    <d v="2024-12-07T00:00:00"/>
    <d v="2025-12-06T00:00:00"/>
    <d v="2025-12-06T00:00:00"/>
    <n v="0"/>
    <n v="1404"/>
    <n v="7916"/>
    <n v="9320"/>
    <n v="10997.6"/>
    <s v="NET"/>
    <m/>
    <m/>
    <m/>
    <n v="0.38"/>
    <n v="3541.6"/>
    <m/>
    <n v="0"/>
    <m/>
    <m/>
    <m/>
    <s v="CST LINK"/>
    <s v="CST LINK"/>
    <s v="CST LINK"/>
    <x v="0"/>
    <x v="7"/>
    <x v="82"/>
    <s v="NO SUB RETAILER"/>
    <s v="PAID"/>
    <s v="DIRECT"/>
    <s v="DEALER"/>
    <m/>
    <m/>
    <m/>
    <m/>
    <s v="AMIT SINGH"/>
    <m/>
    <d v="2024-12-12T00:00:00"/>
    <n v="0"/>
    <s v="0-7 DAYS"/>
    <n v="7456"/>
    <n v="10997.6"/>
    <m/>
    <m/>
  </r>
  <r>
    <n v="721"/>
    <n v="2024"/>
    <s v="DEC"/>
    <d v="2024-12-12T00:00:00"/>
    <s v="ICICI LOMBARD"/>
    <s v="HEUTE AND MORGEN INSURANCE"/>
    <s v="DB81920"/>
    <s v="TRACTOR"/>
    <s v="PACKAGE"/>
    <s v="DIESEL"/>
    <s v="NEW"/>
    <s v="NO"/>
    <s v="MAYA DEVI"/>
    <s v="NA"/>
    <s v="LUCKNOW"/>
    <s v="NEW"/>
    <s v="ESCORTS LIMITED"/>
    <s v="POWERTRAC 439 RDX"/>
    <n v="0"/>
    <s v="AGRICULTURE"/>
    <n v="2024"/>
    <s v="E3807344"/>
    <s v="T053704695CN"/>
    <s v="3008/371687619/00/000"/>
    <s v="NO"/>
    <n v="549423"/>
    <n v="0"/>
    <d v="2024-12-10T00:00:00"/>
    <d v="2025-12-09T00:00:00"/>
    <d v="2025-12-09T00:00:00"/>
    <n v="0"/>
    <n v="1595"/>
    <n v="7916"/>
    <n v="9511"/>
    <n v="11222.98"/>
    <s v="NET"/>
    <m/>
    <m/>
    <m/>
    <n v="0.38"/>
    <n v="3614.18"/>
    <m/>
    <n v="0"/>
    <m/>
    <m/>
    <m/>
    <s v="CST LINK"/>
    <s v="CST LINK"/>
    <s v="CST LINK"/>
    <x v="0"/>
    <x v="7"/>
    <x v="82"/>
    <s v="NO SUB RETAILER"/>
    <s v="PAID"/>
    <s v="DIRECT"/>
    <s v="DEALER"/>
    <m/>
    <m/>
    <m/>
    <m/>
    <s v="AMIT SINGH"/>
    <m/>
    <d v="2024-12-12T00:00:00"/>
    <n v="0"/>
    <s v="0-7 DAYS"/>
    <n v="7608.7999999999993"/>
    <n v="11222.98"/>
    <m/>
    <m/>
  </r>
  <r>
    <n v="722"/>
    <n v="2024"/>
    <s v="DEC"/>
    <d v="2024-12-12T00:00:00"/>
    <s v="ICICI LOMBARD"/>
    <s v="HEUTE AND MORGEN INSURANCE"/>
    <s v="DB81920"/>
    <s v="TRACTOR"/>
    <s v="PACKAGE"/>
    <s v="DIESEL"/>
    <s v="NEW"/>
    <s v="NO"/>
    <s v="MR KAMAL"/>
    <s v="NA"/>
    <s v="LUCKNOW"/>
    <s v="NEW"/>
    <s v="ESCORTS LIMITED"/>
    <s v="POWERTRAC EURO 42 PLUS"/>
    <n v="0"/>
    <s v="AGRICULTURE"/>
    <n v="2024"/>
    <s v="E3820879"/>
    <s v="T053715617FN"/>
    <s v="3008/371687892/00/000"/>
    <s v="NO"/>
    <n v="614361"/>
    <n v="0"/>
    <d v="2024-12-10T00:00:00"/>
    <d v="2025-12-09T00:00:00"/>
    <d v="2025-12-09T00:00:00"/>
    <n v="0"/>
    <n v="1784"/>
    <n v="7916"/>
    <n v="9700"/>
    <n v="11446"/>
    <s v="NET"/>
    <m/>
    <m/>
    <m/>
    <n v="0.38"/>
    <n v="3686"/>
    <m/>
    <n v="0"/>
    <m/>
    <m/>
    <m/>
    <s v="CST LINK"/>
    <s v="CST LINK"/>
    <s v="CST LINK"/>
    <x v="0"/>
    <x v="7"/>
    <x v="82"/>
    <s v="NO SUB RETAILER"/>
    <s v="PAID"/>
    <s v="DIRECT"/>
    <s v="DEALER"/>
    <m/>
    <m/>
    <m/>
    <m/>
    <s v="AMIT SINGH"/>
    <m/>
    <d v="2024-12-12T00:00:00"/>
    <n v="0"/>
    <s v="0-7 DAYS"/>
    <n v="7760"/>
    <n v="11446"/>
    <m/>
    <m/>
  </r>
  <r>
    <n v="723"/>
    <n v="2024"/>
    <s v="DEC"/>
    <d v="2024-12-12T00:00:00"/>
    <s v="ICICI LOMBARD"/>
    <s v="HEUTE AND MORGEN INSURANCE"/>
    <s v="DB81920"/>
    <s v="TRACTOR"/>
    <s v="PACKAGE"/>
    <s v="DIESEL"/>
    <s v="NEW"/>
    <s v="NO"/>
    <s v="RAJ KUMAR"/>
    <s v="NA"/>
    <s v="LUCKNOW"/>
    <s v="NEW"/>
    <s v="ESCORTS LIMITED"/>
    <s v="POWERTRAC EURO 42 PLUS"/>
    <n v="0"/>
    <s v="AGRICULTURE"/>
    <n v="2024"/>
    <s v="E3783949"/>
    <s v="T053687214LN"/>
    <s v="3008/372138422/00/000"/>
    <s v="NO"/>
    <n v="631750"/>
    <n v="0"/>
    <d v="2024-12-12T00:00:00"/>
    <d v="2025-12-11T00:00:00"/>
    <d v="2025-12-11T00:00:00"/>
    <n v="0"/>
    <n v="1834"/>
    <n v="7916"/>
    <n v="9750"/>
    <n v="11505"/>
    <s v="NET"/>
    <m/>
    <m/>
    <m/>
    <n v="0.38"/>
    <n v="3705"/>
    <m/>
    <n v="0"/>
    <m/>
    <m/>
    <m/>
    <s v="CST LINK"/>
    <s v="CST LINK"/>
    <s v="CST LINK"/>
    <x v="0"/>
    <x v="7"/>
    <x v="82"/>
    <s v="NO SUB RETAILER"/>
    <s v="PAID"/>
    <s v="DIRECT"/>
    <s v="DEALER"/>
    <m/>
    <m/>
    <m/>
    <m/>
    <s v="AMIT SINGH"/>
    <m/>
    <d v="2024-12-12T00:00:00"/>
    <n v="0"/>
    <s v="0-7 DAYS"/>
    <n v="7800"/>
    <n v="11505"/>
    <m/>
    <m/>
  </r>
  <r>
    <n v="724"/>
    <n v="2024"/>
    <s v="DEC"/>
    <d v="2024-12-12T00:00:00"/>
    <s v="ICICI LOMBARD"/>
    <s v="HEUTE AND MORGEN INSURANCE"/>
    <s v="DB81920"/>
    <s v="TRACTOR"/>
    <s v="PACKAGE"/>
    <s v="DIESEL"/>
    <s v="NEW"/>
    <s v="NO"/>
    <s v="SHIVPUJAN YADAV"/>
    <s v="NA"/>
    <s v="LUCKNOW"/>
    <s v="NEW"/>
    <s v="ESCORTS LIMITED"/>
    <s v="POWERTRAC 439 RDX"/>
    <n v="0"/>
    <s v="AGRICULTURE"/>
    <n v="2024"/>
    <s v="E3817021"/>
    <s v="T053712403EN"/>
    <s v="3008/371379641/00/000"/>
    <s v="NO"/>
    <n v="579500"/>
    <n v="0"/>
    <d v="2024-12-06T00:00:00"/>
    <d v="2025-12-05T00:00:00"/>
    <d v="2025-12-05T00:00:00"/>
    <n v="0"/>
    <n v="1682"/>
    <n v="7916"/>
    <n v="9598"/>
    <n v="11325.64"/>
    <s v="NET"/>
    <m/>
    <m/>
    <m/>
    <n v="0.33"/>
    <n v="3167.34"/>
    <m/>
    <n v="0"/>
    <m/>
    <m/>
    <m/>
    <s v="CST LINK"/>
    <s v="CST LINK"/>
    <s v="CST LINK"/>
    <x v="0"/>
    <x v="7"/>
    <x v="82"/>
    <s v="NO SUB RETAILER"/>
    <s v="PAID"/>
    <s v="DIRECT"/>
    <s v="DEALER"/>
    <m/>
    <m/>
    <m/>
    <m/>
    <s v="GAJENDRA"/>
    <m/>
    <d v="2024-12-12T00:00:00"/>
    <n v="0"/>
    <s v="0-7 DAYS"/>
    <n v="8158.2999999999993"/>
    <n v="11325.64"/>
    <m/>
    <m/>
  </r>
  <r>
    <n v="725"/>
    <n v="2024"/>
    <s v="DEC"/>
    <d v="2024-12-12T00:00:00"/>
    <s v="ICICI LOMBARD"/>
    <s v="HEUTE AND MORGEN INSURANCE"/>
    <s v="DB81920"/>
    <s v="PCV(3W)"/>
    <s v="PACKAGE"/>
    <s v="ELECTRIC"/>
    <s v="NEW"/>
    <s v="NO"/>
    <s v="MR LOVEKUSH CHAURASIYA"/>
    <s v="NA"/>
    <s v="LUCKNOW"/>
    <s v="NEW"/>
    <s v="PIAGGIO"/>
    <s v="APE E CITY FX MAX"/>
    <n v="0"/>
    <s v="PCV"/>
    <n v="2024"/>
    <s v="2410S017539"/>
    <s v="MBX0009TF3K466404"/>
    <s v="3004/372210269/00/000"/>
    <s v="NO"/>
    <n v="360905"/>
    <n v="0"/>
    <d v="2024-12-12T00:00:00"/>
    <d v="2025-12-11T00:00:00"/>
    <d v="2025-12-11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NEHA"/>
    <s v="DEALER"/>
    <m/>
    <m/>
    <m/>
    <m/>
    <m/>
    <m/>
    <d v="2024-12-12T00:00:00"/>
    <n v="0"/>
    <s v="0-7 DAYS"/>
    <n v="7708.9400000000005"/>
    <n v="7708.9400000000005"/>
    <m/>
    <m/>
  </r>
  <r>
    <n v="726"/>
    <n v="2024"/>
    <s v="DEC"/>
    <d v="2024-12-12T00:00:00"/>
    <s v="ICICI LOMBARD"/>
    <s v="HEUTE AND MORGEN INSURANCE"/>
    <s v="DB81920"/>
    <s v="PCV(3W)"/>
    <s v="PACKAGE"/>
    <s v="ELECTRIC"/>
    <s v="NEW"/>
    <s v="NO"/>
    <s v="SURAJ"/>
    <s v="NA"/>
    <s v="LUCKNOW"/>
    <s v="NEW"/>
    <s v="PIAGGIO"/>
    <s v="APE E CITY FX MAX"/>
    <n v="0"/>
    <s v="PCV"/>
    <n v="2024"/>
    <s v="2410S015261"/>
    <s v="MBX0009TF3K466676"/>
    <s v="3004/372211007/00/000"/>
    <s v="NO"/>
    <n v="360905"/>
    <n v="0"/>
    <d v="2024-12-12T00:00:00"/>
    <d v="2025-12-11T00:00:00"/>
    <d v="2025-12-11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NEHA"/>
    <s v="DEALER"/>
    <m/>
    <m/>
    <m/>
    <m/>
    <m/>
    <m/>
    <d v="2024-12-12T00:00:00"/>
    <n v="0"/>
    <s v="0-7 DAYS"/>
    <n v="7708.9400000000005"/>
    <n v="7708.9400000000005"/>
    <m/>
    <m/>
  </r>
  <r>
    <n v="727"/>
    <n v="2024"/>
    <s v="DEC"/>
    <d v="2024-12-12T00:00:00"/>
    <s v="ICICI LOMBARD"/>
    <s v="HEUTE AND MORGEN INSURANCE"/>
    <s v="DB81920"/>
    <s v="PCV(3W)"/>
    <s v="PACKAGE"/>
    <s v="ELECTRIC"/>
    <s v="NEW"/>
    <s v="NO"/>
    <s v="MR RAJ KUMAR"/>
    <s v="NA"/>
    <s v="LUCKNOW"/>
    <s v="NEW"/>
    <s v="PIAGGIO"/>
    <s v="APE E CITY FX MAX"/>
    <n v="0"/>
    <s v="PCV"/>
    <n v="2024"/>
    <s v="2410S017099"/>
    <s v="MBX0009TF3K466272"/>
    <s v="3004/372211514/00/000"/>
    <s v="NO"/>
    <n v="360905"/>
    <n v="0"/>
    <d v="2024-12-12T00:00:00"/>
    <d v="2025-12-11T00:00:00"/>
    <d v="2025-12-11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NEHA"/>
    <s v="DEALER"/>
    <m/>
    <m/>
    <m/>
    <m/>
    <m/>
    <m/>
    <d v="2024-12-12T00:00:00"/>
    <n v="0"/>
    <s v="0-7 DAYS"/>
    <n v="7708.9400000000005"/>
    <n v="7708.9400000000005"/>
    <m/>
    <m/>
  </r>
  <r>
    <n v="728"/>
    <n v="2024"/>
    <s v="DEC"/>
    <d v="2024-12-12T00:00:00"/>
    <s v="ICICI LOMBARD"/>
    <s v="HEUTE AND MORGEN INSURANCE"/>
    <s v="DB81920"/>
    <s v="PCV(3W)"/>
    <s v="PACKAGE"/>
    <s v="ELECTRIC"/>
    <s v="NEW"/>
    <s v="NO"/>
    <s v="POONAM SONKER"/>
    <s v="NA"/>
    <s v="LUCKNOW"/>
    <s v="NEW"/>
    <s v="PIAGGIO"/>
    <s v="APE E CITY FX MAX"/>
    <n v="0"/>
    <s v="PCV"/>
    <n v="2024"/>
    <s v="2410S016349"/>
    <s v="MBX0009TF3K466273"/>
    <s v="3004/372212427/00/000"/>
    <s v="NO"/>
    <n v="360905"/>
    <n v="0"/>
    <d v="2024-12-12T00:00:00"/>
    <d v="2025-12-11T00:00:00"/>
    <d v="2025-12-11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NEHA"/>
    <s v="DEALER"/>
    <m/>
    <m/>
    <m/>
    <m/>
    <m/>
    <m/>
    <d v="2024-12-12T00:00:00"/>
    <n v="0"/>
    <s v="0-7 DAYS"/>
    <n v="7708.9400000000005"/>
    <n v="7708.9400000000005"/>
    <m/>
    <m/>
  </r>
  <r>
    <n v="729"/>
    <n v="2024"/>
    <s v="DEC"/>
    <d v="2024-12-12T00:00:00"/>
    <s v="ICICI LOMBARD"/>
    <s v="HEUTE AND MORGEN INSURANCE"/>
    <s v="DB81920"/>
    <s v="PCV(3W)"/>
    <s v="PACKAGE"/>
    <s v="ELECTRIC"/>
    <s v="NEW"/>
    <s v="NO"/>
    <s v="MR AYODHYA PRASAD"/>
    <s v="NA"/>
    <s v="LUCKNOW"/>
    <s v="NEW"/>
    <s v="PIAGGIO"/>
    <s v="APE E CITY FX MAX"/>
    <n v="0"/>
    <s v="PCV"/>
    <n v="2024"/>
    <s v="2410S017711"/>
    <s v="MBX0009TF3K466765"/>
    <s v="3004/372213665/00/000"/>
    <s v="NO"/>
    <n v="360905"/>
    <n v="0"/>
    <d v="2024-12-12T00:00:00"/>
    <d v="2025-12-11T00:00:00"/>
    <d v="2025-12-11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NEHA"/>
    <s v="DEALER"/>
    <m/>
    <m/>
    <m/>
    <m/>
    <m/>
    <m/>
    <d v="2024-12-12T00:00:00"/>
    <n v="0"/>
    <s v="0-7 DAYS"/>
    <n v="7708.9400000000005"/>
    <n v="7708.9400000000005"/>
    <m/>
    <m/>
  </r>
  <r>
    <n v="730"/>
    <n v="2024"/>
    <s v="DEC"/>
    <d v="2024-12-12T00:00:00"/>
    <s v="ICICI LOMBARD"/>
    <s v="HEUTE AND MORGEN INSURANCE"/>
    <s v="DB81920"/>
    <s v="PCV(3W)"/>
    <s v="PACKAGE"/>
    <s v="ELECTRIC"/>
    <s v="NEW"/>
    <s v="NO"/>
    <s v="KARUN CHAUHAN"/>
    <s v="NA"/>
    <s v="FAIZABAD"/>
    <s v="NEW"/>
    <s v="PIAGGIO"/>
    <s v="APE E CITY FX MAX"/>
    <n v="0"/>
    <s v="PCV"/>
    <n v="2024"/>
    <s v="2409S013826"/>
    <s v="MBX0009TF3K459147"/>
    <s v="3004/372221761/00/000"/>
    <s v="NO"/>
    <n v="359860"/>
    <n v="0"/>
    <d v="2024-12-12T00:00:00"/>
    <d v="2025-12-11T00:00:00"/>
    <d v="2025-12-11T00:00:00"/>
    <n v="0"/>
    <n v="2644"/>
    <n v="4399"/>
    <n v="7043"/>
    <n v="8310.74"/>
    <s v="NET"/>
    <m/>
    <m/>
    <m/>
    <m/>
    <n v="0"/>
    <m/>
    <n v="0"/>
    <m/>
    <m/>
    <m/>
    <s v="FLOAT"/>
    <s v="FLOAT"/>
    <s v="FLOAT"/>
    <x v="0"/>
    <x v="7"/>
    <x v="34"/>
    <s v="NO SUB RETAILER"/>
    <s v="PAID"/>
    <s v="NEHA"/>
    <s v="DEALER"/>
    <m/>
    <m/>
    <m/>
    <m/>
    <m/>
    <m/>
    <d v="2024-12-12T00:00:00"/>
    <n v="0"/>
    <s v="0-7 DAYS"/>
    <n v="8310.74"/>
    <n v="8310.74"/>
    <m/>
    <m/>
  </r>
  <r>
    <n v="731"/>
    <n v="2024"/>
    <s v="DEC"/>
    <d v="2024-12-12T00:00:00"/>
    <s v="GO DIGIT"/>
    <s v="HEUTE AND MORGEN INSURANCE"/>
    <n v="1075248"/>
    <s v="TW"/>
    <s v="PACKAGE"/>
    <s v="PETROL"/>
    <s v="NEW"/>
    <s v="NO"/>
    <s v="DUKHIRAM ."/>
    <s v="NA"/>
    <s v="AMETHI"/>
    <s v="NEW"/>
    <s v="BAJAJ"/>
    <s v="PLATINA"/>
    <n v="100"/>
    <s v="BIKE"/>
    <n v="2024"/>
    <s v="PFXPRG83066"/>
    <s v="MD2B63AX2RPG21343"/>
    <s v="D177989385"/>
    <s v="NO"/>
    <n v="64600"/>
    <n v="0"/>
    <d v="2024-12-12T00:00:00"/>
    <d v="2025-12-11T00:00:00"/>
    <d v="2029-12-11T00:00:00"/>
    <n v="0"/>
    <n v="433"/>
    <n v="3851"/>
    <n v="4284"/>
    <n v="5055.12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NEHA"/>
    <s v="DEALER"/>
    <m/>
    <m/>
    <m/>
    <m/>
    <m/>
    <m/>
    <d v="2024-12-12T00:00:00"/>
    <n v="0"/>
    <s v="0-7 DAYS"/>
    <n v="5055.12"/>
    <n v="5055.12"/>
    <m/>
    <m/>
  </r>
  <r>
    <n v="732"/>
    <n v="2024"/>
    <s v="DEC"/>
    <d v="2024-12-12T00:00:00"/>
    <s v="GO DIGIT"/>
    <s v="HEUTE AND MORGEN INSURANCE"/>
    <n v="1075248"/>
    <s v="TW"/>
    <s v="PACKAGE"/>
    <s v="PETROL"/>
    <s v="NEW"/>
    <s v="NO"/>
    <s v="MEENU"/>
    <s v="NA"/>
    <s v="AMETHI"/>
    <s v="NEW"/>
    <s v="BAJAJ"/>
    <s v="PULSAR"/>
    <n v="125"/>
    <s v="BIKE"/>
    <n v="2024"/>
    <s v="DHXPRE35165"/>
    <s v="MD2B68BX2RPE06993"/>
    <s v="D177988520"/>
    <s v="NO"/>
    <n v="76475"/>
    <n v="0"/>
    <d v="2024-12-12T00:00:00"/>
    <d v="2025-12-11T00:00:00"/>
    <d v="2029-12-11T00:00:00"/>
    <n v="0"/>
    <n v="512"/>
    <n v="3851"/>
    <n v="4363"/>
    <n v="5148.34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NEHA"/>
    <s v="DEALER"/>
    <m/>
    <m/>
    <m/>
    <m/>
    <m/>
    <m/>
    <d v="2024-12-12T00:00:00"/>
    <n v="0"/>
    <s v="0-7 DAYS"/>
    <n v="5148.34"/>
    <n v="5148.34"/>
    <m/>
    <m/>
  </r>
  <r>
    <n v="733"/>
    <n v="2024"/>
    <s v="DEC"/>
    <d v="2024-12-12T00:00:00"/>
    <s v="GO DIGIT"/>
    <s v="HEUTE AND MORGEN INSURANCE"/>
    <n v="1075248"/>
    <s v="TW"/>
    <s v="PACKAGE"/>
    <s v="PETROL"/>
    <s v="NEW"/>
    <s v="NO"/>
    <s v="LAL BAHADUR"/>
    <s v="NA"/>
    <s v="AMETHI"/>
    <s v="NEW"/>
    <s v="BAJAJ"/>
    <s v="PLATINA"/>
    <n v="100"/>
    <s v="BIKE"/>
    <n v="2024"/>
    <s v="PFXPRF44776"/>
    <s v="MD2B63AX3RPF41159"/>
    <s v="D177987553"/>
    <s v="NO"/>
    <n v="64600"/>
    <n v="0"/>
    <d v="2024-12-12T00:00:00"/>
    <d v="2025-12-11T00:00:00"/>
    <d v="2029-12-11T00:00:00"/>
    <n v="0"/>
    <n v="433"/>
    <n v="3851"/>
    <n v="4284"/>
    <n v="5055.12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NEHA"/>
    <s v="DEALER"/>
    <m/>
    <m/>
    <m/>
    <m/>
    <m/>
    <m/>
    <d v="2024-12-12T00:00:00"/>
    <n v="0"/>
    <s v="0-7 DAYS"/>
    <n v="5055.12"/>
    <n v="5055.12"/>
    <m/>
    <m/>
  </r>
  <r>
    <n v="734"/>
    <n v="2024"/>
    <s v="DEC"/>
    <d v="2024-12-12T00:00:00"/>
    <s v="NEW INDIA"/>
    <s v="BRISK ASSIST PRIVATE LIMITED"/>
    <s v="NA"/>
    <s v="CPA"/>
    <s v="PACKAGE"/>
    <s v="NA"/>
    <s v="NEW"/>
    <s v="NO"/>
    <s v="LAL BAHADUR"/>
    <s v="NA"/>
    <s v="AMETHI"/>
    <s v="NA"/>
    <s v="NA"/>
    <s v="NA"/>
    <s v="NA"/>
    <s v="NA"/>
    <s v="NA"/>
    <s v="NA"/>
    <s v="NA"/>
    <s v="TW12122400000192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330.4"/>
    <n v="330.4"/>
    <m/>
    <m/>
  </r>
  <r>
    <n v="735"/>
    <n v="2024"/>
    <s v="DEC"/>
    <d v="2024-12-12T00:00:00"/>
    <s v="NEW INDIA"/>
    <s v="BRISK ASSIST PRIVATE LIMITED"/>
    <s v="NA"/>
    <s v="CPA"/>
    <s v="PACKAGE"/>
    <s v="NA"/>
    <s v="NEW"/>
    <s v="NO"/>
    <s v="DUKHIRAM"/>
    <s v="NA"/>
    <s v="AMETHI"/>
    <s v="NA"/>
    <s v="NA"/>
    <s v="NA"/>
    <s v="NA"/>
    <s v="NA"/>
    <s v="NA"/>
    <s v="NA"/>
    <s v="NA"/>
    <s v="TW12122400000194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NEHA"/>
    <s v="DEALER"/>
    <m/>
    <m/>
    <m/>
    <m/>
    <m/>
    <m/>
    <d v="2024-12-12T00:00:00"/>
    <n v="0"/>
    <s v="0-7 DAYS"/>
    <n v="330.4"/>
    <n v="330.4"/>
    <m/>
    <m/>
  </r>
  <r>
    <n v="736"/>
    <n v="2024"/>
    <s v="DEC"/>
    <d v="2024-12-12T00:00:00"/>
    <s v="NEW INDIA"/>
    <s v="BRISK ASSIST PRIVATE LIMITED"/>
    <s v="NA"/>
    <s v="CPA"/>
    <s v="PACKAGE"/>
    <s v="NA"/>
    <s v="NEW"/>
    <s v="NO"/>
    <s v="VIJAY SHANKAR SINGH"/>
    <s v="NA"/>
    <s v="AMETHI"/>
    <s v="NA"/>
    <s v="NA"/>
    <s v="NA"/>
    <s v="NA"/>
    <s v="NA"/>
    <s v="NA"/>
    <s v="NA"/>
    <s v="NA"/>
    <s v="TW12122400000197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HIMANSHU"/>
    <s v="DEALER"/>
    <m/>
    <m/>
    <m/>
    <m/>
    <m/>
    <m/>
    <d v="2024-12-12T00:00:00"/>
    <n v="0"/>
    <s v="0-7 DAYS"/>
    <n v="330.4"/>
    <n v="330.4"/>
    <m/>
    <m/>
  </r>
  <r>
    <n v="737"/>
    <n v="2024"/>
    <s v="DEC"/>
    <d v="2024-12-12T00:00:00"/>
    <s v="NEW INDIA"/>
    <s v="BRISK ASSIST PRIVATE LIMITED"/>
    <s v="NA"/>
    <s v="CPA"/>
    <s v="PACKAGE"/>
    <s v="NA"/>
    <s v="NEW"/>
    <s v="NO"/>
    <s v="TEZ BAHADUR"/>
    <s v="NA"/>
    <s v="AMETHI"/>
    <s v="NA"/>
    <s v="NA"/>
    <s v="NA"/>
    <s v="NA"/>
    <s v="NA"/>
    <s v="NA"/>
    <s v="NA"/>
    <s v="NA"/>
    <s v="TW12122400000195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HIMANSHU"/>
    <s v="DEALER"/>
    <m/>
    <m/>
    <m/>
    <m/>
    <m/>
    <m/>
    <d v="2024-12-12T00:00:00"/>
    <n v="0"/>
    <s v="0-7 DAYS"/>
    <n v="330.4"/>
    <n v="330.4"/>
    <m/>
    <m/>
  </r>
  <r>
    <n v="738"/>
    <n v="2024"/>
    <s v="DEC"/>
    <d v="2024-12-12T00:00:00"/>
    <s v="NEW INDIA"/>
    <s v="BRISK ASSIST PRIVATE LIMITED"/>
    <s v="NA"/>
    <s v="CPA"/>
    <s v="PACKAGE"/>
    <s v="NA"/>
    <s v="NEW"/>
    <s v="NO"/>
    <s v="SHIV KUMAR SONI"/>
    <s v="NA"/>
    <s v="AMETHI"/>
    <s v="NA"/>
    <s v="NA"/>
    <s v="NA"/>
    <s v="NA"/>
    <s v="NA"/>
    <s v="NA"/>
    <s v="NA"/>
    <s v="NA"/>
    <s v="TW12122400000193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HIMANSHU"/>
    <s v="DEALER"/>
    <m/>
    <m/>
    <m/>
    <m/>
    <m/>
    <m/>
    <d v="2024-12-12T00:00:00"/>
    <n v="0"/>
    <s v="0-7 DAYS"/>
    <n v="330.4"/>
    <n v="330.4"/>
    <m/>
    <m/>
  </r>
  <r>
    <n v="739"/>
    <n v="2024"/>
    <s v="DEC"/>
    <d v="2024-12-12T00:00:00"/>
    <s v="GO DIGIT"/>
    <s v="HEUTE AND MORGEN INSURANCE"/>
    <n v="1075248"/>
    <s v="TW"/>
    <s v="PACKAGE"/>
    <s v="PETROL"/>
    <s v="NEW"/>
    <s v="NO"/>
    <s v="SHIV KUMAR SONI"/>
    <s v="NA"/>
    <s v="AMETHI"/>
    <s v="NEW"/>
    <s v="BAJAJ"/>
    <s v="PLATINA"/>
    <n v="100"/>
    <s v="BIKE"/>
    <n v="2024"/>
    <s v="PFXPRM32623"/>
    <s v="MD2B63AX4RPM30990"/>
    <s v="D177986584"/>
    <s v="NO"/>
    <n v="61274"/>
    <n v="0"/>
    <d v="2024-12-12T00:00:00"/>
    <d v="2025-12-11T00:00:00"/>
    <d v="2029-12-11T00:00:00"/>
    <n v="0"/>
    <n v="411"/>
    <n v="3851"/>
    <n v="4262"/>
    <n v="5029.16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HIMANSHU"/>
    <s v="DEALER"/>
    <m/>
    <m/>
    <m/>
    <m/>
    <m/>
    <m/>
    <d v="2024-12-12T00:00:00"/>
    <n v="0"/>
    <s v="0-7 DAYS"/>
    <n v="5029.16"/>
    <n v="5029.16"/>
    <m/>
    <m/>
  </r>
  <r>
    <n v="740"/>
    <n v="2024"/>
    <s v="DEC"/>
    <d v="2024-12-12T00:00:00"/>
    <s v="GO DIGIT"/>
    <s v="HEUTE AND MORGEN INSURANCE"/>
    <n v="1075248"/>
    <s v="TW"/>
    <s v="PACKAGE"/>
    <s v="PETROL"/>
    <s v="NEW"/>
    <s v="NO"/>
    <s v="TEZ BAHADUR"/>
    <s v="NA"/>
    <s v="AMETHI"/>
    <s v="NEW"/>
    <s v="BAJAJ"/>
    <s v="PULSAR"/>
    <n v="125"/>
    <s v="BIKE"/>
    <n v="2024"/>
    <s v="DHXPRF83621"/>
    <s v="MD2B68BX3RPF42565"/>
    <s v="D177992715"/>
    <s v="NO"/>
    <n v="76475"/>
    <n v="0"/>
    <d v="2024-12-12T00:00:00"/>
    <d v="2025-12-11T00:00:00"/>
    <d v="2029-12-11T00:00:00"/>
    <n v="0"/>
    <n v="513"/>
    <n v="3851"/>
    <n v="4364"/>
    <n v="5149.5200000000004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HIMANSHU"/>
    <s v="DEALER"/>
    <m/>
    <m/>
    <m/>
    <m/>
    <m/>
    <m/>
    <d v="2024-12-12T00:00:00"/>
    <n v="0"/>
    <s v="0-7 DAYS"/>
    <n v="5149.5200000000004"/>
    <n v="5149.5200000000004"/>
    <m/>
    <m/>
  </r>
  <r>
    <n v="741"/>
    <n v="2024"/>
    <s v="DEC"/>
    <d v="2024-12-12T00:00:00"/>
    <s v="GO DIGIT"/>
    <s v="HEUTE AND MORGEN INSURANCE"/>
    <n v="1075248"/>
    <s v="TW"/>
    <s v="PACKAGE"/>
    <s v="PETROL"/>
    <s v="NEW"/>
    <s v="NO"/>
    <s v="VIJAY SHANKAR SINGH"/>
    <s v="NA"/>
    <s v="AMETHI"/>
    <s v="NEW"/>
    <s v="BAJAJ"/>
    <s v="PULSAR"/>
    <n v="125"/>
    <s v="BIKE"/>
    <n v="2024"/>
    <s v="DHXPRA50644"/>
    <s v="MD2B68BX2RPA10126"/>
    <s v="D177989471"/>
    <s v="NO"/>
    <n v="84550"/>
    <n v="0"/>
    <d v="2024-12-12T00:00:00"/>
    <d v="2025-12-11T00:00:00"/>
    <d v="2029-12-11T00:00:00"/>
    <n v="0"/>
    <n v="567"/>
    <n v="3851"/>
    <n v="4418"/>
    <n v="5213.24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HIMANSHU"/>
    <s v="DEALER"/>
    <m/>
    <m/>
    <m/>
    <m/>
    <m/>
    <m/>
    <d v="2024-12-12T00:00:00"/>
    <n v="0"/>
    <s v="0-7 DAYS"/>
    <n v="5213.24"/>
    <n v="5213.24"/>
    <m/>
    <m/>
  </r>
  <r>
    <n v="742"/>
    <n v="2024"/>
    <s v="DEC"/>
    <d v="2024-12-12T00:00:00"/>
    <s v="GO DIGIT"/>
    <s v="HEUTE AND MORGEN INSURANCE"/>
    <n v="1075248"/>
    <s v="TW"/>
    <s v="PACKAGE"/>
    <s v="PETROL"/>
    <s v="NEW"/>
    <s v="NO"/>
    <s v="RAM KARAN"/>
    <s v="NA"/>
    <s v="SULTANPUR"/>
    <s v="NEW"/>
    <s v="BAJAJ"/>
    <s v="PULSAR"/>
    <n v="125"/>
    <s v="BIKE"/>
    <n v="2024"/>
    <s v="DHXPRH16403"/>
    <s v="MD2B68BX0RPH06855"/>
    <s v="D177932844"/>
    <s v="NO"/>
    <n v="78797"/>
    <n v="0"/>
    <d v="2024-12-12T00:00:00"/>
    <d v="2025-12-11T00:00:00"/>
    <d v="2029-12-11T00:00:00"/>
    <n v="0"/>
    <n v="883"/>
    <n v="3851"/>
    <n v="4734"/>
    <n v="5586.12"/>
    <s v="NET"/>
    <m/>
    <m/>
    <m/>
    <m/>
    <n v="0"/>
    <m/>
    <n v="0"/>
    <m/>
    <m/>
    <m/>
    <s v="ONLINE KOTAK"/>
    <s v="ONLINE KOTAK"/>
    <s v="ONLINE KOTAK"/>
    <x v="0"/>
    <x v="1"/>
    <x v="23"/>
    <s v="NO SUB RETAILER"/>
    <s v="PAID"/>
    <s v="HIMANSHU"/>
    <s v="DEALER"/>
    <m/>
    <m/>
    <m/>
    <m/>
    <m/>
    <m/>
    <d v="2024-12-12T00:00:00"/>
    <n v="0"/>
    <s v="0-7 DAYS"/>
    <n v="5586.12"/>
    <n v="5586.12"/>
    <m/>
    <m/>
  </r>
  <r>
    <n v="743"/>
    <n v="2024"/>
    <s v="DEC"/>
    <d v="2024-12-12T00:00:00"/>
    <s v="NEW INDIA"/>
    <s v="BRISK ASSIST PRIVATE LIMITED"/>
    <s v="NA"/>
    <s v="CPA"/>
    <s v="PACKAGE"/>
    <s v="NA"/>
    <s v="NEW"/>
    <s v="NO"/>
    <s v="RAM KARAN"/>
    <s v="NA"/>
    <s v="SULTANPUR"/>
    <s v="NA"/>
    <s v="NA"/>
    <s v="NA"/>
    <s v="NA"/>
    <s v="NA"/>
    <s v="NA"/>
    <s v="NA"/>
    <s v="NA"/>
    <s v="TW12122400000202"/>
    <s v="NO"/>
    <s v="NO IDV"/>
    <n v="0"/>
    <d v="2024-12-12T00:00:00"/>
    <d v="2025-12-11T00:00:00"/>
    <d v="2025-12-11T00:00:00"/>
    <n v="0"/>
    <n v="0"/>
    <n v="280"/>
    <n v="280"/>
    <n v="330.4"/>
    <s v="NET"/>
    <m/>
    <m/>
    <m/>
    <m/>
    <n v="0"/>
    <m/>
    <n v="0"/>
    <m/>
    <m/>
    <m/>
    <s v="FLOAT"/>
    <s v="FLOAT"/>
    <s v="FLOAT"/>
    <x v="0"/>
    <x v="1"/>
    <x v="23"/>
    <s v="NO SUB RETAILER"/>
    <s v="PAID"/>
    <s v="HIMANSHU"/>
    <s v="DEALER"/>
    <m/>
    <m/>
    <m/>
    <m/>
    <m/>
    <m/>
    <d v="2024-12-12T00:00:00"/>
    <n v="0"/>
    <s v="0-7 DAYS"/>
    <n v="330.4"/>
    <n v="330.4"/>
    <m/>
    <m/>
  </r>
  <r>
    <n v="744"/>
    <n v="2024"/>
    <s v="DEC"/>
    <d v="2024-12-12T00:00:00"/>
    <s v="BAJAJ ALLIANZ"/>
    <s v="HEUTE AND MORGEN INSURANCE"/>
    <n v="88428227"/>
    <s v="TW"/>
    <s v="PACKAGE"/>
    <s v="PETROL"/>
    <s v="NEW"/>
    <s v="NO"/>
    <s v="RAM NATH GAUR"/>
    <n v="7007781092"/>
    <s v="LUCKNOW"/>
    <s v="NEW"/>
    <s v="HONDA"/>
    <s v="ACTIVA"/>
    <n v="125"/>
    <s v="SCOOTER"/>
    <n v="2024"/>
    <s v="JK13ED7259026"/>
    <s v="ME4JK13CLRD182080"/>
    <s v="OG-25-1316-1826-00019245"/>
    <s v="NO"/>
    <n v="84842"/>
    <n v="0"/>
    <d v="2024-12-12T00:00:00"/>
    <d v="2025-12-11T00:00:00"/>
    <d v="2029-12-11T00:00:00"/>
    <n v="0"/>
    <n v="1023"/>
    <n v="3932"/>
    <n v="4955"/>
    <n v="5846.9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12T00:00:00"/>
    <n v="0"/>
    <s v="0-7 DAYS"/>
    <n v="5846.9"/>
    <n v="5846.9"/>
    <m/>
    <m/>
  </r>
  <r>
    <n v="745"/>
    <n v="2024"/>
    <s v="DEC"/>
    <d v="2024-12-12T00:00:00"/>
    <s v="ICICI LOMBARD"/>
    <s v="HEUTE AND MORGEN INSURANCE"/>
    <s v="DB81920"/>
    <s v="PCV(3W)"/>
    <s v="PACKAGE"/>
    <s v="ELECTRIC"/>
    <s v="NEW"/>
    <s v="NO"/>
    <s v="RAMU KUMAR RAVAT"/>
    <s v="NA"/>
    <s v="LUCKNOW"/>
    <s v="NEW"/>
    <s v="BAJAJ AUTO LTD"/>
    <s v="RE E TEC 9.0"/>
    <n v="0"/>
    <s v="PCV"/>
    <n v="2024"/>
    <s v="E30WRH49915"/>
    <s v="MD2B94306RWH67456"/>
    <s v="3004/371870390/00/000"/>
    <s v="NO"/>
    <n v="312375"/>
    <n v="0"/>
    <d v="2024-12-12T00:00:00"/>
    <d v="2025-12-11T00:00:00"/>
    <d v="2025-12-11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4930.7400000000007"/>
    <n v="8432.2800000000007"/>
    <s v="CNP"/>
    <m/>
  </r>
  <r>
    <n v="746"/>
    <n v="2024"/>
    <s v="DEC"/>
    <d v="2024-12-12T00:00:00"/>
    <s v="ICICI LOMBARD"/>
    <s v="HEUTE AND MORGEN INSURANCE"/>
    <s v="DB81920"/>
    <s v="PCV(3W)"/>
    <s v="PACKAGE"/>
    <s v="ELECTRIC"/>
    <s v="NEW"/>
    <s v="NO"/>
    <s v="SHRI KRISHNA LODHI"/>
    <s v="NA"/>
    <s v="LUCKNOW"/>
    <s v="NEW"/>
    <s v="BAJAJ AUTO LTD"/>
    <s v="RE E TEC 9.0"/>
    <n v="0"/>
    <s v="PCV"/>
    <n v="2024"/>
    <s v="E30WRH49921"/>
    <s v="MD2B94302RWH67468"/>
    <s v="3004/372032405/00/000"/>
    <s v="NO"/>
    <n v="312375"/>
    <n v="0"/>
    <d v="2024-12-12T00:00:00"/>
    <d v="2025-12-11T00:00:00"/>
    <d v="2025-12-11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4930.7400000000007"/>
    <n v="8432.2800000000007"/>
    <s v="CNP"/>
    <m/>
  </r>
  <r>
    <n v="747"/>
    <n v="2024"/>
    <s v="DEC"/>
    <d v="2024-12-12T00:00:00"/>
    <s v="SBI GENERAL"/>
    <s v="HEUTE AND MORGEN INSURANCE"/>
    <s v="0065864"/>
    <s v="PCV(3W)"/>
    <s v="PACKAGE"/>
    <s v="CNG"/>
    <s v="NEW"/>
    <s v="NO"/>
    <s v="MO SAIFI"/>
    <s v="NA"/>
    <s v="UNNAO"/>
    <s v="NEW"/>
    <s v="BAJAJ AUTO LTD"/>
    <s v="Compact - CNG"/>
    <n v="0"/>
    <s v="PCV"/>
    <n v="2024"/>
    <s v="AZXWRE06326"/>
    <s v="MD2B47AX2RWE67588"/>
    <s v="POCMVPC0100151648"/>
    <s v="NO"/>
    <n v="224377"/>
    <n v="0"/>
    <d v="2024-12-11T00:00:00"/>
    <d v="2025-12-10T00:00:00"/>
    <d v="2025-12-10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2T00:00:00"/>
    <n v="0"/>
    <s v="0-7 DAYS"/>
    <n v="5159.49"/>
    <n v="7706.58"/>
    <s v="CNP"/>
    <m/>
  </r>
  <r>
    <n v="748"/>
    <n v="2024"/>
    <s v="DEC"/>
    <d v="2024-12-12T00:00:00"/>
    <s v="SBI GENERAL"/>
    <s v="HEUTE AND MORGEN INSURANCE"/>
    <s v="0065864"/>
    <s v="GCV(3W)"/>
    <s v="PACKAGE"/>
    <s v="CNG"/>
    <s v="NEW"/>
    <s v="NO"/>
    <s v="MANISH KUMAR"/>
    <s v="NA"/>
    <s v="LUCKNOW"/>
    <s v="NEW"/>
    <s v="BAJAJ AUTO LTD"/>
    <s v="Maxima"/>
    <n v="995"/>
    <s v="GCV"/>
    <n v="2024"/>
    <s v="AZXWRH70106"/>
    <s v="MD2B25BX1RWH23311"/>
    <s v="POCMVGC0100089532"/>
    <s v="NO"/>
    <n v="275396"/>
    <n v="0"/>
    <d v="2024-12-12T00:00:00"/>
    <d v="2025-12-11T00:00:00"/>
    <d v="2025-12-11T00:00:00"/>
    <n v="0"/>
    <n v="3166"/>
    <n v="4927"/>
    <n v="8093"/>
    <n v="9281"/>
    <s v="NET"/>
    <m/>
    <m/>
    <m/>
    <n v="0.39"/>
    <n v="3156.27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2T00:00:00"/>
    <n v="0"/>
    <s v="0-7 DAYS"/>
    <n v="6124.73"/>
    <n v="9281"/>
    <s v="CNP"/>
    <m/>
  </r>
  <r>
    <n v="749"/>
    <n v="2024"/>
    <s v="DEC"/>
    <d v="2024-12-12T00:00:00"/>
    <s v="ICICI LOMBARD"/>
    <s v="HEUTE AND MORGEN INSURANCE"/>
    <s v="DB81920"/>
    <s v="PCV(3W)"/>
    <s v="PACKAGE"/>
    <s v="ELECTRIC"/>
    <s v="NEW"/>
    <s v="NO"/>
    <s v="KRISHAN KUMAR"/>
    <s v="NA"/>
    <s v="LUCKNOW"/>
    <s v="NEW"/>
    <s v="BAJAJ AUTO LTD"/>
    <s v="RE E TEC 9.0"/>
    <n v="0"/>
    <s v="PCV"/>
    <n v="2024"/>
    <s v="E30WRH49837"/>
    <s v="MD2B9430XRWH67427"/>
    <s v="3004/372213292/00/000"/>
    <s v="NO"/>
    <n v="312375"/>
    <n v="0"/>
    <d v="2024-12-12T00:00:00"/>
    <d v="2025-12-11T00:00:00"/>
    <d v="2025-12-11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4930.7400000000007"/>
    <n v="8432.2800000000007"/>
    <s v="CNP"/>
    <m/>
  </r>
  <r>
    <n v="750"/>
    <n v="2024"/>
    <s v="DEC"/>
    <d v="2024-12-12T00:00:00"/>
    <s v="SBI GENERAL"/>
    <s v="HEUTE AND MORGEN INSURANCE"/>
    <s v="0065864"/>
    <s v="PCV(3W)"/>
    <s v="PACKAGE"/>
    <s v="CNG"/>
    <s v="NEW"/>
    <s v="NO"/>
    <s v="ANNU PANDEY"/>
    <s v="NA"/>
    <s v="UNNAO"/>
    <s v="NEW"/>
    <s v="BAJAJ AUTO LTD"/>
    <s v="Compact - CNG"/>
    <n v="0"/>
    <s v="PCV"/>
    <n v="2024"/>
    <s v="AZXWRH68540"/>
    <s v="MD2B47AX7RWH60371"/>
    <s v="POCMVPC0100152353"/>
    <s v="NO"/>
    <n v="224377"/>
    <n v="0"/>
    <d v="2024-12-12T00:00:00"/>
    <d v="2025-12-11T00:00:00"/>
    <d v="2025-12-11T00:00:00"/>
    <n v="0"/>
    <n v="648"/>
    <n v="5883"/>
    <n v="6531"/>
    <n v="7706.58"/>
    <s v="NET"/>
    <m/>
    <m/>
    <m/>
    <n v="0.39"/>
    <n v="2547.09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2T00:00:00"/>
    <n v="0"/>
    <s v="0-7 DAYS"/>
    <n v="5159.49"/>
    <n v="7706.58"/>
    <s v="CNP"/>
    <m/>
  </r>
  <r>
    <n v="751"/>
    <n v="2024"/>
    <s v="DEC"/>
    <d v="2024-12-12T00:00:00"/>
    <s v="ASSURE"/>
    <s v="NA"/>
    <s v="NA"/>
    <s v="RSA"/>
    <s v="PACKAGE"/>
    <s v="NA"/>
    <s v="NEW"/>
    <s v="NO"/>
    <s v="RAMU KUMAR RAVAT"/>
    <s v="NA"/>
    <s v="LUCKNOW"/>
    <s v="NA"/>
    <s v="NA"/>
    <s v="NA"/>
    <s v="NA"/>
    <s v="NA"/>
    <s v="NA"/>
    <s v="NA"/>
    <s v="NA"/>
    <s v="ABS121223662"/>
    <s v="NO"/>
    <s v="NO IDV"/>
    <n v="0"/>
    <d v="2024-12-12T00:00:00"/>
    <d v="2025-12-11T00:00:00"/>
    <d v="2025-12-11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517.99819999999954"/>
    <n v="3149.9981999999995"/>
    <s v="CNP"/>
    <m/>
  </r>
  <r>
    <n v="752"/>
    <n v="2024"/>
    <s v="DEC"/>
    <d v="2024-12-12T00:00:00"/>
    <s v="ASSURE"/>
    <s v="NA"/>
    <s v="NA"/>
    <s v="RSA"/>
    <s v="PACKAGE"/>
    <s v="NA"/>
    <s v="NEW"/>
    <s v="NO"/>
    <s v="SHRI KRISHNA LODHI"/>
    <s v="NA"/>
    <s v="LUCKNOW"/>
    <s v="NA"/>
    <s v="NA"/>
    <s v="NA"/>
    <s v="NA"/>
    <s v="NA"/>
    <s v="NA"/>
    <s v="NA"/>
    <s v="NA"/>
    <s v="ABS121223670"/>
    <s v="NO"/>
    <s v="NO IDV"/>
    <n v="0"/>
    <d v="2024-12-12T00:00:00"/>
    <d v="2025-12-11T00:00:00"/>
    <d v="2025-12-11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517.99819999999954"/>
    <n v="3149.9981999999995"/>
    <s v="CNP"/>
    <m/>
  </r>
  <r>
    <n v="753"/>
    <n v="2024"/>
    <s v="DEC"/>
    <d v="2024-12-12T00:00:00"/>
    <s v="ASSURE"/>
    <s v="NA"/>
    <s v="NA"/>
    <s v="RSA"/>
    <s v="PACKAGE"/>
    <s v="NA"/>
    <s v="NEW"/>
    <s v="NO"/>
    <s v="MO SAIFI"/>
    <s v="NA"/>
    <s v="UNNAO"/>
    <s v="NA"/>
    <s v="NA"/>
    <s v="NA"/>
    <s v="NA"/>
    <s v="NA"/>
    <s v="NA"/>
    <s v="NA"/>
    <s v="NA"/>
    <s v="ABS111223643"/>
    <s v="NO"/>
    <s v="NO IDV"/>
    <n v="0"/>
    <d v="2024-12-12T00:00:00"/>
    <d v="2025-12-11T00:00:00"/>
    <d v="2025-12-11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790.00199999999995"/>
    <n v="3875.002"/>
    <s v="CNP"/>
    <m/>
  </r>
  <r>
    <n v="754"/>
    <n v="2024"/>
    <s v="DEC"/>
    <d v="2024-12-12T00:00:00"/>
    <s v="ASSURE"/>
    <s v="NA"/>
    <s v="NA"/>
    <s v="RSA"/>
    <s v="PACKAGE"/>
    <s v="NA"/>
    <s v="NEW"/>
    <s v="NO"/>
    <s v="MANISH KUMAR"/>
    <s v="NA"/>
    <s v="LUCKNOW"/>
    <s v="NA"/>
    <s v="NA"/>
    <s v="NA"/>
    <s v="NA"/>
    <s v="NA"/>
    <s v="NA"/>
    <s v="NA"/>
    <s v="NA"/>
    <s v="ABS121223701"/>
    <s v="NO"/>
    <s v="NO IDV"/>
    <n v="0"/>
    <d v="2024-12-12T00:00:00"/>
    <d v="2025-12-11T00:00:00"/>
    <d v="2025-12-11T00:00:00"/>
    <n v="0"/>
    <n v="0"/>
    <n v="1950"/>
    <n v="1950"/>
    <n v="2301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303"/>
    <n v="2301"/>
    <s v="CNP"/>
    <m/>
  </r>
  <r>
    <n v="755"/>
    <n v="2024"/>
    <s v="DEC"/>
    <d v="2024-12-12T00:00:00"/>
    <s v="ASSURE"/>
    <s v="NA"/>
    <s v="NA"/>
    <s v="RSA"/>
    <s v="PACKAGE"/>
    <s v="NA"/>
    <s v="NEW"/>
    <s v="NO"/>
    <s v="KRISHAN KUMAR"/>
    <s v="NA"/>
    <s v="LUCKNOW"/>
    <s v="NA"/>
    <s v="NA"/>
    <s v="NA"/>
    <s v="NA"/>
    <s v="NA"/>
    <s v="NA"/>
    <s v="NA"/>
    <s v="NA"/>
    <s v="ABS121223702"/>
    <s v="NO"/>
    <s v="NO IDV"/>
    <n v="0"/>
    <d v="2024-12-12T00:00:00"/>
    <d v="2025-12-11T00:00:00"/>
    <d v="2025-12-11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517.99819999999954"/>
    <n v="3149.9981999999995"/>
    <s v="CNP"/>
    <m/>
  </r>
  <r>
    <n v="756"/>
    <n v="2024"/>
    <s v="DEC"/>
    <d v="2024-12-12T00:00:00"/>
    <s v="ASSURE"/>
    <s v="NA"/>
    <s v="NA"/>
    <s v="RSA"/>
    <s v="PACKAGE"/>
    <s v="NA"/>
    <s v="NEW"/>
    <s v="NO"/>
    <s v="ANNU PANDEY"/>
    <s v="NA"/>
    <s v="UNNAO"/>
    <s v="NA"/>
    <s v="NA"/>
    <s v="NA"/>
    <s v="NA"/>
    <s v="NA"/>
    <s v="NA"/>
    <s v="NA"/>
    <s v="NA"/>
    <s v="ABS121223703"/>
    <s v="NO"/>
    <s v="NO IDV"/>
    <n v="0"/>
    <d v="2024-12-12T00:00:00"/>
    <d v="2025-12-11T00:00:00"/>
    <d v="2025-12-11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2T00:00:00"/>
    <n v="0"/>
    <s v="0-7 DAYS"/>
    <n v="790.00199999999995"/>
    <n v="3875.002"/>
    <s v="CNP"/>
    <m/>
  </r>
  <r>
    <n v="757"/>
    <n v="2024"/>
    <s v="DEC"/>
    <d v="2024-12-13T00:00:00"/>
    <s v="TATA AIG"/>
    <s v="HEUTE AND MORGEN INSURANCE"/>
    <n v="737"/>
    <s v="PVT CAR"/>
    <s v="PACKAGE"/>
    <s v="PETROL"/>
    <s v="ROLL OVER"/>
    <s v="NO"/>
    <s v="Mr BECHA LAL"/>
    <n v="8318126030"/>
    <s v="LUCKNOW"/>
    <s v="UP32KJ3817"/>
    <s v="HYUNDAI"/>
    <s v="I20 Magna 1.2 MT"/>
    <n v="1197"/>
    <s v="HATCHBACK"/>
    <n v="2018"/>
    <s v="G4LAJM133575/NA"/>
    <s v="MALBM51BLJM638977"/>
    <n v="6203902932"/>
    <s v="NO"/>
    <n v="297000"/>
    <n v="0"/>
    <d v="2024-12-27T00:00:00"/>
    <d v="2025-12-26T00:00:00"/>
    <d v="2025-12-26T00:00:00"/>
    <n v="0"/>
    <n v="6681"/>
    <n v="3841"/>
    <n v="10522"/>
    <n v="12415.96"/>
    <s v="OD"/>
    <m/>
    <m/>
    <m/>
    <m/>
    <n v="0"/>
    <m/>
    <n v="0"/>
    <m/>
    <m/>
    <m/>
    <s v="CST LINK"/>
    <s v="CST LINK"/>
    <s v="CST LINK"/>
    <x v="5"/>
    <x v="16"/>
    <x v="98"/>
    <s v="NO SUB RETAILER"/>
    <s v="PAID"/>
    <s v="AREEBA"/>
    <s v="NA"/>
    <m/>
    <m/>
    <m/>
    <m/>
    <m/>
    <m/>
    <d v="2024-12-13T00:00:00"/>
    <n v="0"/>
    <s v="0-7 DAYS"/>
    <n v="12415.96"/>
    <n v="12415.96"/>
    <m/>
    <m/>
  </r>
  <r>
    <n v="758"/>
    <n v="2024"/>
    <s v="DEC"/>
    <d v="2024-12-13T00:00:00"/>
    <s v="TATA AIG"/>
    <s v="HEUTE AND MORGEN INSURANCE"/>
    <n v="737"/>
    <s v="PCV(3W)"/>
    <s v="PACKAGE"/>
    <s v="ELECTRIC"/>
    <s v="ROLL OVER"/>
    <s v="NO"/>
    <s v="Mr PRAMOD KUMAR MAURYA"/>
    <n v="9648795747"/>
    <s v="LUCKNOW"/>
    <s v="UP32VN1120"/>
    <s v="PIAGGIO"/>
    <s v="APE E CITY FX"/>
    <n v="0"/>
    <s v="PCV"/>
    <n v="2023"/>
    <s v="2310S021558"/>
    <s v="MBX0009TF2L351543"/>
    <n v="6302458992"/>
    <s v="NO"/>
    <n v="284373"/>
    <n v="0"/>
    <d v="2024-12-15T00:00:00"/>
    <d v="2025-12-14T00:00:00"/>
    <d v="2025-12-14T00:00:00"/>
    <n v="0"/>
    <n v="1845"/>
    <n v="4175"/>
    <n v="6020"/>
    <n v="7103.6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13T00:00:00"/>
    <n v="0"/>
    <s v="0-7 DAYS"/>
    <n v="7103.6"/>
    <n v="7103.6"/>
    <m/>
    <m/>
  </r>
  <r>
    <n v="759"/>
    <n v="2024"/>
    <s v="DEC"/>
    <d v="2024-12-13T00:00:00"/>
    <s v="TATA AIG"/>
    <s v="HEUTE AND MORGEN INSURANCE"/>
    <n v="737"/>
    <s v="PCV(3W)"/>
    <s v="PACKAGE"/>
    <s v="ELECTRIC"/>
    <s v="ROLL OVER"/>
    <s v="NO"/>
    <s v="Mr SHRAWAN KUMAR"/>
    <n v="9198527084"/>
    <s v="LUCKNOW"/>
    <s v="UP32VN0596"/>
    <s v="PIAGGIO"/>
    <s v="APE E CITY FX"/>
    <n v="0"/>
    <s v="PCV"/>
    <n v="2023"/>
    <s v="2309S017038"/>
    <s v="MBX0009TF2K337096"/>
    <n v="6302452301"/>
    <s v="NO"/>
    <n v="284373"/>
    <n v="0.2"/>
    <d v="2024-12-11T00:00:00"/>
    <d v="2025-12-10T00:00:00"/>
    <d v="2025-12-10T00:00:00"/>
    <n v="0"/>
    <n v="1596"/>
    <n v="4175"/>
    <n v="5771"/>
    <n v="6809.7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13T00:00:00"/>
    <n v="0"/>
    <s v="0-7 DAYS"/>
    <n v="6809.78"/>
    <n v="6809.78"/>
    <m/>
    <m/>
  </r>
  <r>
    <n v="760"/>
    <n v="2024"/>
    <s v="DEC"/>
    <d v="2024-12-13T00:00:00"/>
    <s v="TATA AIG"/>
    <s v="HEUTE AND MORGEN INSURANCE"/>
    <n v="737"/>
    <s v="PCV(3W)"/>
    <s v="PACKAGE"/>
    <s v="ELECTRIC"/>
    <s v="ROLL OVER"/>
    <s v="NO"/>
    <s v="Mr NASEEM AKHTAR"/>
    <n v="9586423152"/>
    <s v="LUCKNOW"/>
    <s v="UP32VN0880"/>
    <s v="PIAGGIO"/>
    <s v="APE CITY FX MAX"/>
    <n v="0"/>
    <s v="PCV"/>
    <n v="2023"/>
    <s v="2310S022084"/>
    <s v="MBX0009TF2L351499"/>
    <n v="6302450393"/>
    <s v="NO"/>
    <n v="284373"/>
    <n v="0.2"/>
    <d v="2024-12-13T00:00:00"/>
    <d v="2025-12-12T00:00:00"/>
    <d v="2025-12-12T00:00:00"/>
    <n v="0"/>
    <n v="1596"/>
    <n v="4175"/>
    <n v="5771"/>
    <n v="6809.7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13T00:00:00"/>
    <n v="0"/>
    <s v="0-7 DAYS"/>
    <n v="6809.78"/>
    <n v="6809.78"/>
    <m/>
    <m/>
  </r>
  <r>
    <n v="761"/>
    <n v="2024"/>
    <s v="DEC"/>
    <d v="2024-12-13T00:00:00"/>
    <s v="TATA AIG"/>
    <s v="HEUTE AND MORGEN INSURANCE"/>
    <n v="737"/>
    <s v="PCV(3W)"/>
    <s v="PACKAGE"/>
    <s v="ELECTRIC"/>
    <s v="ROLL OVER"/>
    <s v="NO"/>
    <s v="Mr RAKESH KUMAR SINGH"/>
    <n v="8318767984"/>
    <s v="LUCKNOW"/>
    <s v="UP32UN8566"/>
    <s v="PIAGGIO"/>
    <s v="APE ELECTRIC"/>
    <n v="0"/>
    <s v="PCV"/>
    <n v="2023"/>
    <s v="2309S017643"/>
    <s v="MBX0009TF2K341057"/>
    <n v="6302456144"/>
    <s v="NO"/>
    <n v="284373"/>
    <n v="0.2"/>
    <d v="2024-12-11T00:00:00"/>
    <d v="2025-12-10T00:00:00"/>
    <d v="2025-12-10T00:00:00"/>
    <n v="0"/>
    <n v="1956"/>
    <n v="4175"/>
    <n v="6131"/>
    <n v="7234.58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13T00:00:00"/>
    <n v="0"/>
    <s v="0-7 DAYS"/>
    <n v="7234.58"/>
    <n v="7234.58"/>
    <m/>
    <m/>
  </r>
  <r>
    <n v="762"/>
    <n v="2024"/>
    <s v="DEC"/>
    <d v="2024-12-13T00:00:00"/>
    <s v="NATIONAL INSURANCE"/>
    <s v="HEUTE AND MORGEN INSURANCE"/>
    <n v="450100"/>
    <s v="TW"/>
    <s v="PACKAGE(OD)"/>
    <s v="PETROL"/>
    <s v="ROLL OVER"/>
    <s v="NO"/>
    <s v="Mr PREM VEER SINGH"/>
    <s v="NA"/>
    <s v="FIROZABAD"/>
    <s v="UP83BP3784"/>
    <s v="TVS"/>
    <s v="RAIDER"/>
    <n v="125"/>
    <s v="BIKE"/>
    <n v="2023"/>
    <n v="47394"/>
    <n v="47034"/>
    <s v="45010031246860004876"/>
    <s v="NO"/>
    <n v="88825"/>
    <n v="0.2"/>
    <d v="2024-12-13T00:00:00"/>
    <d v="2025-12-12T00:00:00"/>
    <d v="2025-12-12T00:00:00"/>
    <n v="0"/>
    <n v="486"/>
    <n v="0"/>
    <n v="486"/>
    <n v="573.48"/>
    <s v="NET"/>
    <m/>
    <m/>
    <m/>
    <m/>
    <n v="0"/>
    <m/>
    <n v="0"/>
    <m/>
    <m/>
    <m/>
    <s v="CST LINK"/>
    <s v="CST LINK"/>
    <s v="CST LINK"/>
    <x v="5"/>
    <x v="17"/>
    <x v="52"/>
    <s v="NO SUB RETAILER"/>
    <s v="PAID"/>
    <s v="KRISHNA"/>
    <s v="NA"/>
    <m/>
    <m/>
    <m/>
    <m/>
    <m/>
    <m/>
    <d v="2024-12-13T00:00:00"/>
    <n v="0"/>
    <s v="0-7 DAYS"/>
    <n v="573.48"/>
    <n v="573.48"/>
    <m/>
    <m/>
  </r>
  <r>
    <n v="763"/>
    <n v="2024"/>
    <s v="DEC"/>
    <d v="2024-12-13T00:00:00"/>
    <s v="NEW INDIA"/>
    <s v="BRISK ASSIST PRIVATE LIMITED"/>
    <s v="NA"/>
    <s v="CPA"/>
    <s v="PACKAGE"/>
    <s v="NA"/>
    <s v="ROLL OVER"/>
    <s v="NO"/>
    <s v="Mr PREM VEER SINGH"/>
    <s v="NA"/>
    <s v="FIROZABAD"/>
    <s v="NA"/>
    <s v="NA"/>
    <s v="NA"/>
    <s v="NA"/>
    <s v="NA"/>
    <s v="NA"/>
    <s v="NA"/>
    <s v="NA"/>
    <s v="TW12122400000158"/>
    <s v="NO"/>
    <s v="NO IDV"/>
    <n v="0"/>
    <d v="2024-12-13T00:00:00"/>
    <d v="2025-12-12T00:00:00"/>
    <d v="2025-12-12T00:00:00"/>
    <n v="0"/>
    <n v="0"/>
    <n v="183.9"/>
    <n v="183.9"/>
    <n v="217.00200000000001"/>
    <s v="NET"/>
    <m/>
    <m/>
    <m/>
    <m/>
    <n v="0"/>
    <m/>
    <n v="0"/>
    <m/>
    <m/>
    <m/>
    <s v="CST LINK"/>
    <s v="CST LINK"/>
    <s v="CST LINK"/>
    <x v="5"/>
    <x v="17"/>
    <x v="52"/>
    <s v="NO SUB RETAILER"/>
    <s v="PAID"/>
    <s v="KRISHNA"/>
    <s v="NA"/>
    <m/>
    <m/>
    <m/>
    <m/>
    <m/>
    <m/>
    <d v="2024-12-13T00:00:00"/>
    <n v="0"/>
    <s v="0-7 DAYS"/>
    <n v="217.00200000000001"/>
    <n v="217.00200000000001"/>
    <m/>
    <m/>
  </r>
  <r>
    <n v="764"/>
    <n v="2024"/>
    <s v="DEC"/>
    <d v="2024-12-13T00:00:00"/>
    <s v="CHOLA MS"/>
    <s v="HEUTE AND MORGEN INSURANCE"/>
    <s v="2018634009440046"/>
    <s v="PVT CAR"/>
    <s v="PACKAGE"/>
    <s v="DIESEL"/>
    <s v="ROLL OVER"/>
    <s v="NO"/>
    <s v="GOPAL VALLABH PATEL"/>
    <n v="9663759697"/>
    <s v="LUCKNOW"/>
    <s v="UP32LE5991"/>
    <s v="KIA MOTOR"/>
    <s v="SELTOS 1.5 HTX PLUS IMT BSVI"/>
    <n v="1493"/>
    <s v="SUV"/>
    <n v="2019"/>
    <s v="D4FAKM933696"/>
    <s v="MZBEU813LKN051936"/>
    <s v="3362/03829853/000/00"/>
    <s v="NO"/>
    <n v="800000"/>
    <n v="0"/>
    <d v="2024-12-13T00:00:00"/>
    <d v="2025-12-12T00:00:00"/>
    <d v="2025-12-12T00:00:00"/>
    <n v="0"/>
    <n v="12362"/>
    <n v="4116"/>
    <n v="16478"/>
    <n v="19444.04"/>
    <s v="OD"/>
    <m/>
    <m/>
    <m/>
    <s v="AMT"/>
    <n v="644"/>
    <m/>
    <n v="0"/>
    <m/>
    <m/>
    <m/>
    <s v="CST LINK"/>
    <s v="CST LINK"/>
    <s v="CST LINK"/>
    <x v="5"/>
    <x v="16"/>
    <x v="98"/>
    <s v="NO SUB RETAILER"/>
    <s v="CUT AND PAID"/>
    <s v="AREEBA"/>
    <s v="NA"/>
    <m/>
    <m/>
    <m/>
    <m/>
    <m/>
    <m/>
    <d v="2024-12-13T00:00:00"/>
    <n v="0"/>
    <s v="0-7 DAYS"/>
    <n v="18800.04"/>
    <n v="19444.04"/>
    <m/>
    <m/>
  </r>
  <r>
    <n v="765"/>
    <n v="2024"/>
    <s v="DEC"/>
    <d v="2024-12-13T00:00:00"/>
    <s v="BAJAJ ALLIANZ"/>
    <s v="HEUTE AND MORGEN INSURANCE"/>
    <n v="88428227"/>
    <s v="TW"/>
    <s v="PACKAGE"/>
    <s v="PETROL"/>
    <s v="NEW"/>
    <s v="NO"/>
    <s v="DIVYANSHU RANJAN"/>
    <n v="9572284137"/>
    <s v="LUCKNOW"/>
    <s v="NEW"/>
    <s v="HONDA"/>
    <s v="ACTIVA"/>
    <n v="125"/>
    <s v="SCOOTER"/>
    <n v="2024"/>
    <s v="JK13EG7272222"/>
    <s v="ME4JK13DLRG081185"/>
    <s v="OG-25-1316-1826-00019294"/>
    <s v="NO"/>
    <n v="81512"/>
    <n v="0"/>
    <d v="2024-12-13T00:00:00"/>
    <d v="2025-12-12T00:00:00"/>
    <d v="2029-12-12T00:00:00"/>
    <n v="0"/>
    <n v="983"/>
    <n v="3932"/>
    <n v="4915"/>
    <n v="5799.7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13T00:00:00"/>
    <n v="0"/>
    <s v="0-7 DAYS"/>
    <n v="5799.7"/>
    <n v="5799.7"/>
    <m/>
    <m/>
  </r>
  <r>
    <n v="766"/>
    <n v="2024"/>
    <s v="DEC"/>
    <d v="2024-12-13T00:00:00"/>
    <s v="BAJAJ ALLIANZ"/>
    <s v="HEUTE AND MORGEN INSURANCE"/>
    <n v="88428227"/>
    <s v="TW"/>
    <s v="PACKAGE"/>
    <s v="PETROL"/>
    <s v="NEW"/>
    <s v="NO"/>
    <s v="SHOBHIT YADAV"/>
    <n v="9670097650"/>
    <s v="LUCKNOW"/>
    <s v="NEW"/>
    <s v="HONDA"/>
    <s v="SP 125"/>
    <n v="125"/>
    <s v="BIKE"/>
    <n v="2024"/>
    <s v="JC94ED2108406"/>
    <s v="ME4JC944LRD044049"/>
    <s v="OG-25-1316-1826-00019285"/>
    <s v="NO"/>
    <n v="86729"/>
    <n v="0"/>
    <d v="2024-12-13T00:00:00"/>
    <d v="2025-12-12T00:00:00"/>
    <d v="2029-12-12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3T00:00:00"/>
    <n v="0"/>
    <s v="0-7 DAYS"/>
    <n v="5872.86"/>
    <n v="5872.86"/>
    <m/>
    <m/>
  </r>
  <r>
    <n v="767"/>
    <n v="2024"/>
    <s v="DEC"/>
    <d v="2024-12-13T00:00:00"/>
    <s v="TATA AIG"/>
    <s v="HEUTE AND MORGEN INSURANCE"/>
    <n v="737"/>
    <s v="TW"/>
    <s v="PACKAGE"/>
    <s v="PETROL"/>
    <s v="NEW"/>
    <s v="NO"/>
    <s v="Mr. DHARMENDRA KUMAR YADAV"/>
    <n v="8188857039"/>
    <s v="LUCKNOW"/>
    <s v="NEW"/>
    <s v="TVS"/>
    <s v="RAIDER"/>
    <n v="125"/>
    <s v="BIKE"/>
    <n v="2024"/>
    <s v="AF9NR2905349"/>
    <s v="MD625AF94R2N05717"/>
    <n v="6103101446"/>
    <s v="NO"/>
    <n v="93288"/>
    <n v="0"/>
    <d v="2024-12-13T00:00:00"/>
    <d v="2025-12-12T00:00:00"/>
    <d v="2029-12-12T00:00:00"/>
    <n v="0"/>
    <n v="1311"/>
    <n v="3601"/>
    <n v="4912"/>
    <n v="5796.16"/>
    <s v="NET"/>
    <m/>
    <m/>
    <m/>
    <m/>
    <n v="0"/>
    <m/>
    <n v="0"/>
    <m/>
    <m/>
    <m/>
    <s v="CHEQUE"/>
    <s v="009757"/>
    <s v="KOTAK"/>
    <x v="0"/>
    <x v="0"/>
    <x v="59"/>
    <s v="NO SUB RETAILER"/>
    <s v="PAID"/>
    <s v="HIMANSHU"/>
    <s v="DEALER"/>
    <m/>
    <m/>
    <m/>
    <m/>
    <m/>
    <m/>
    <d v="2024-12-13T00:00:00"/>
    <n v="0"/>
    <s v="0-7 DAYS"/>
    <n v="5796.16"/>
    <n v="5796.16"/>
    <m/>
    <m/>
  </r>
  <r>
    <n v="768"/>
    <n v="2024"/>
    <s v="DEC"/>
    <d v="2024-12-13T00:00:00"/>
    <s v="UNITED INDIA"/>
    <s v="HEUTE AND MORGEN INSURANCE"/>
    <s v="BRC0001035"/>
    <s v="TW"/>
    <s v="PACKAGE"/>
    <s v="PETROL"/>
    <s v="NEW"/>
    <s v="NO"/>
    <s v="MR LAVKUSH"/>
    <n v="9929514036"/>
    <s v="LUCKNOW"/>
    <s v="NEW"/>
    <s v="TVS"/>
    <s v="APACHE RTR"/>
    <n v="160"/>
    <s v="BIKE"/>
    <n v="2024"/>
    <s v="AE8HR2830397"/>
    <s v="MD634BE80R2K00043"/>
    <s v="0802003124P114444974"/>
    <s v="NO"/>
    <n v="122569"/>
    <n v="0"/>
    <d v="2024-12-12T00:00:00"/>
    <d v="2025-12-11T00:00:00"/>
    <d v="2029-12-11T00:00:00"/>
    <n v="0"/>
    <n v="647"/>
    <n v="7640"/>
    <n v="8287"/>
    <n v="9778.66"/>
    <s v="NET"/>
    <m/>
    <m/>
    <m/>
    <m/>
    <n v="0"/>
    <m/>
    <n v="0"/>
    <m/>
    <m/>
    <m/>
    <s v="ONLINE KOTAK"/>
    <s v="ONLINE KOTAK"/>
    <s v="ONLINE KOTAK"/>
    <x v="0"/>
    <x v="0"/>
    <x v="1"/>
    <s v="NO SUB RETAILER"/>
    <s v="PENDING"/>
    <s v="HIMANSHU"/>
    <s v="DEALER"/>
    <m/>
    <m/>
    <m/>
    <m/>
    <m/>
    <m/>
    <d v="2024-12-13T00:00:00"/>
    <n v="0"/>
    <s v="0-7 DAYS"/>
    <n v="9778.66"/>
    <n v="9778.66"/>
    <m/>
    <m/>
  </r>
  <r>
    <n v="769"/>
    <n v="2024"/>
    <s v="DEC"/>
    <d v="2024-12-13T00:00:00"/>
    <s v="TATA AIG"/>
    <s v="HEUTE AND MORGEN INSURANCE"/>
    <n v="737"/>
    <s v="PCV(3W)"/>
    <s v="PACKAGE"/>
    <s v="ELECTRIC"/>
    <s v="NEW"/>
    <s v="NO"/>
    <s v="Mr MR JILEDAR"/>
    <n v="7007388007"/>
    <s v="LUCKNOW"/>
    <s v="NEW"/>
    <s v="MAHINDRA &amp; MAHINDRA"/>
    <s v="TREO PLUS SFT"/>
    <n v="0"/>
    <s v="PCV"/>
    <n v="2024"/>
    <s v="METMEAC0FRKJ2727"/>
    <s v="MA1AG2ZA7RJK67988"/>
    <n v="6302464971"/>
    <s v="NO"/>
    <n v="350000"/>
    <n v="0"/>
    <d v="2024-12-13T00:00:00"/>
    <d v="2025-12-12T00:00:00"/>
    <d v="2025-12-12T00:00:00"/>
    <n v="0"/>
    <n v="2166"/>
    <n v="4175"/>
    <n v="6341"/>
    <n v="7482.38"/>
    <s v="NET"/>
    <m/>
    <m/>
    <m/>
    <n v="0.45"/>
    <n v="2853.4500000000003"/>
    <m/>
    <n v="0"/>
    <m/>
    <m/>
    <m/>
    <s v="CHEQUE"/>
    <s v="009757"/>
    <s v="KOTAK"/>
    <x v="0"/>
    <x v="7"/>
    <x v="120"/>
    <s v="NO SUB RETAILER"/>
    <s v="PENDING"/>
    <s v="HIMANSHU"/>
    <s v="DEALER"/>
    <m/>
    <m/>
    <m/>
    <m/>
    <m/>
    <m/>
    <d v="2024-12-13T00:00:00"/>
    <n v="0"/>
    <s v="0-7 DAYS"/>
    <n v="4628.93"/>
    <n v="7482.38"/>
    <s v="CNP"/>
    <m/>
  </r>
  <r>
    <n v="770"/>
    <n v="2024"/>
    <s v="DEC"/>
    <d v="2024-12-13T00:00:00"/>
    <s v="FUTURE GENERALI"/>
    <s v="HEUTE AND MORGEN INSURANCE"/>
    <n v="60085225"/>
    <s v="PCV(3W)"/>
    <s v="PACKAGE"/>
    <s v="CNG"/>
    <s v="NEW"/>
    <s v="NO"/>
    <s v="Mr. MR ASHARAM"/>
    <s v="NA"/>
    <s v="SITAPUR"/>
    <s v="NEW"/>
    <s v="PIAGGIO"/>
    <s v="APE CITY PLUS METRO CNG OBD2A"/>
    <n v="0"/>
    <s v="PCV"/>
    <n v="2024"/>
    <s v="AMBCSJ33021188"/>
    <s v="MBX0009ZF3K460449"/>
    <s v="VD684587"/>
    <s v="NO"/>
    <n v="293211"/>
    <n v="0"/>
    <d v="2024-12-13T00:00:00"/>
    <d v="2025-12-12T00:00:00"/>
    <d v="2025-12-12T00:00:00"/>
    <n v="0"/>
    <n v="1115"/>
    <n v="6063"/>
    <n v="7178"/>
    <n v="8470.0400000000009"/>
    <s v="NET"/>
    <m/>
    <m/>
    <m/>
    <n v="0.22"/>
    <n v="1579.16"/>
    <m/>
    <n v="0"/>
    <m/>
    <m/>
    <m/>
    <s v="ONLINE KOTAK"/>
    <s v="ONLINE KOTAK"/>
    <s v="ONLINE KOTAK"/>
    <x v="0"/>
    <x v="0"/>
    <x v="121"/>
    <s v="NO SUB RETAILER"/>
    <s v="CUT AND PAID"/>
    <s v="NEHA"/>
    <s v="DEALER"/>
    <m/>
    <m/>
    <m/>
    <m/>
    <m/>
    <m/>
    <d v="2024-12-13T00:00:00"/>
    <n v="0"/>
    <s v="0-7 DAYS"/>
    <n v="6890.880000000001"/>
    <n v="8470.0400000000009"/>
    <s v="CNP"/>
    <m/>
  </r>
  <r>
    <n v="771"/>
    <n v="2024"/>
    <s v="DEC"/>
    <d v="2024-12-13T00:00:00"/>
    <s v="ICICI LOMBARD"/>
    <s v="HEUTE AND MORGEN INSURANCE"/>
    <s v="DB81920"/>
    <s v="PCV(3W)"/>
    <s v="PACKAGE"/>
    <s v="ELECTRIC"/>
    <s v="NEW"/>
    <s v="NO"/>
    <s v="ALT NRG ASSETS PRIVATE LIMITED"/>
    <s v="NA"/>
    <s v="LUCKNOW"/>
    <s v="NEW"/>
    <s v="PIAGGIO"/>
    <s v="APE E CITY FX MAX"/>
    <n v="0"/>
    <s v="PCV"/>
    <n v="2024"/>
    <s v="2410S016299"/>
    <s v="MBX0009TF3K466280"/>
    <s v="3004/372273149/00/000"/>
    <s v="NO"/>
    <n v="360905"/>
    <n v="0"/>
    <d v="2024-12-13T00:00:00"/>
    <d v="2025-12-12T00:00:00"/>
    <d v="2025-12-12T00:00:00"/>
    <n v="0"/>
    <n v="2667"/>
    <n v="3800"/>
    <n v="6467"/>
    <n v="7631.059999999999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HIMANSHU"/>
    <s v="DEALER"/>
    <m/>
    <m/>
    <m/>
    <m/>
    <m/>
    <m/>
    <d v="2024-12-13T00:00:00"/>
    <n v="0"/>
    <s v="0-7 DAYS"/>
    <n v="7631.0599999999995"/>
    <n v="7631.0599999999995"/>
    <m/>
    <m/>
  </r>
  <r>
    <n v="772"/>
    <n v="2024"/>
    <s v="DEC"/>
    <d v="2024-12-13T00:00:00"/>
    <s v="ICICI LOMBARD"/>
    <s v="HEUTE AND MORGEN INSURANCE"/>
    <s v="DB81920"/>
    <s v="PCV(3W)"/>
    <s v="PACKAGE"/>
    <s v="ELECTRIC"/>
    <s v="NEW"/>
    <s v="NO"/>
    <s v="MR LALU"/>
    <s v="NA"/>
    <s v="LUCKNOW"/>
    <s v="NEW"/>
    <s v="PIAGGIO"/>
    <s v="APE E CITY FX MAX"/>
    <n v="0"/>
    <s v="PCV"/>
    <n v="2024"/>
    <s v="2410S016312"/>
    <s v="MBX0009TF3K462436"/>
    <s v="3004/372264825/00/000"/>
    <s v="NO"/>
    <n v="360905"/>
    <n v="0"/>
    <d v="2024-12-13T00:00:00"/>
    <d v="2025-12-12T00:00:00"/>
    <d v="2025-12-12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HIMANSHU"/>
    <s v="DEALER"/>
    <m/>
    <m/>
    <m/>
    <m/>
    <m/>
    <m/>
    <d v="2024-12-13T00:00:00"/>
    <n v="0"/>
    <s v="0-7 DAYS"/>
    <n v="7708.9400000000005"/>
    <n v="7708.9400000000005"/>
    <m/>
    <m/>
  </r>
  <r>
    <n v="773"/>
    <n v="2024"/>
    <s v="DEC"/>
    <d v="2024-12-13T00:00:00"/>
    <s v="ICICI LOMBARD"/>
    <s v="HEUTE AND MORGEN INSURANCE"/>
    <s v="DB81920"/>
    <s v="PCV(3W)"/>
    <s v="PACKAGE"/>
    <s v="ELECTRIC"/>
    <s v="NEW"/>
    <s v="NO"/>
    <s v="MS PUSHPA RAWAT"/>
    <s v="NA"/>
    <s v="LUCKNOW"/>
    <s v="NEW"/>
    <s v="PIAGGIO"/>
    <s v="APE E CITY FX MAX"/>
    <n v="0"/>
    <s v="PCV"/>
    <n v="2024"/>
    <s v="2410S017729"/>
    <s v="MBX0009TF3K466807"/>
    <s v="3004/372264586/00/000"/>
    <s v="NO"/>
    <n v="360905"/>
    <n v="0"/>
    <d v="2024-12-13T00:00:00"/>
    <d v="2025-12-12T00:00:00"/>
    <d v="2025-12-12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HIMANSHU"/>
    <s v="DEALER"/>
    <m/>
    <m/>
    <m/>
    <m/>
    <m/>
    <m/>
    <d v="2024-12-13T00:00:00"/>
    <n v="0"/>
    <s v="0-7 DAYS"/>
    <n v="7708.9400000000005"/>
    <n v="7708.9400000000005"/>
    <m/>
    <m/>
  </r>
  <r>
    <n v="774"/>
    <n v="2024"/>
    <s v="DEC"/>
    <d v="2024-12-13T00:00:00"/>
    <s v="ICICI LOMBARD"/>
    <s v="HEUTE AND MORGEN INSURANCE"/>
    <s v="DB81920"/>
    <s v="PCV(3W)"/>
    <s v="PACKAGE"/>
    <s v="ELECTRIC"/>
    <s v="NEW"/>
    <s v="NO"/>
    <s v="MR PRATHAM AWASTHI"/>
    <s v="NA"/>
    <s v="LUCKNOW"/>
    <s v="NEW"/>
    <s v="PIAGGIO"/>
    <s v="APE E CITY FX MAX"/>
    <n v="0"/>
    <s v="PCV"/>
    <n v="2024"/>
    <s v="2410S017746"/>
    <s v="MBX0009TF3K466325"/>
    <s v="3004/372284267/00/000"/>
    <s v="NO"/>
    <n v="360905"/>
    <n v="0"/>
    <d v="2024-12-13T00:00:00"/>
    <d v="2025-12-12T00:00:00"/>
    <d v="2025-12-12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HIMANSHU"/>
    <s v="DEALER"/>
    <m/>
    <m/>
    <m/>
    <m/>
    <m/>
    <m/>
    <d v="2024-12-13T00:00:00"/>
    <n v="0"/>
    <s v="0-7 DAYS"/>
    <n v="7708.9400000000005"/>
    <n v="7708.9400000000005"/>
    <m/>
    <m/>
  </r>
  <r>
    <n v="775"/>
    <n v="2024"/>
    <s v="DEC"/>
    <d v="2024-12-13T00:00:00"/>
    <s v="GO DIGIT"/>
    <s v="HEUTE AND MORGEN INSURANCE"/>
    <n v="1075248"/>
    <s v="TRACTOR"/>
    <s v="PACKAGE"/>
    <s v="DIESEL"/>
    <s v="NEW"/>
    <s v="NO"/>
    <s v="RAJ NARAYAN"/>
    <s v="NA"/>
    <s v="RAEBARELI"/>
    <s v="NEW"/>
    <s v="International Tractors Ltd"/>
    <s v="SONALIKA DI 60"/>
    <n v="0"/>
    <s v="AGRICULTURE"/>
    <n v="2024"/>
    <s v="4107NHT44K1502503F32"/>
    <s v="CZBDP1519545S3"/>
    <s v="D178033721"/>
    <s v="NO"/>
    <n v="893000"/>
    <n v="0"/>
    <d v="2024-12-13T00:00:00"/>
    <d v="2025-12-12T00:00:00"/>
    <d v="2025-12-12T00:00:00"/>
    <n v="0"/>
    <n v="1833"/>
    <n v="7317"/>
    <n v="9150"/>
    <n v="10797"/>
    <s v="NET"/>
    <m/>
    <m/>
    <m/>
    <n v="0.32"/>
    <n v="2928"/>
    <m/>
    <n v="0"/>
    <m/>
    <m/>
    <m/>
    <s v="ONLINE KOTAK"/>
    <s v="ONLINE KOTAK"/>
    <s v="ONLINE KOTAK"/>
    <x v="0"/>
    <x v="0"/>
    <x v="80"/>
    <s v="NO SUB RETAILER"/>
    <s v="PENDING"/>
    <s v="RITU"/>
    <s v="DEALER"/>
    <m/>
    <m/>
    <m/>
    <m/>
    <m/>
    <m/>
    <d v="2024-12-13T00:00:00"/>
    <n v="0"/>
    <s v="0-7 DAYS"/>
    <n v="7869"/>
    <n v="10797"/>
    <s v="CNP"/>
    <m/>
  </r>
  <r>
    <n v="776"/>
    <n v="2024"/>
    <s v="DEC"/>
    <d v="2024-12-13T00:00:00"/>
    <s v="GO DIGIT"/>
    <s v="HEUTE AND MORGEN INSURANCE"/>
    <n v="1075248"/>
    <s v="TRACTOR"/>
    <s v="PACKAGE"/>
    <s v="DIESEL"/>
    <s v="NEW"/>
    <s v="NO"/>
    <s v="AMAR KUMAR"/>
    <s v="NA"/>
    <s v="RAEBARELI"/>
    <s v="NEW"/>
    <s v="International Tractors Ltd"/>
    <s v="SONALIKA DI 734"/>
    <n v="0"/>
    <s v="AGRICULTURE"/>
    <n v="2024"/>
    <s v="3100NS44A1394004F31"/>
    <s v="BUHSP1408368SM"/>
    <s v="D178040824"/>
    <s v="NO"/>
    <n v="636500"/>
    <n v="0"/>
    <d v="2024-12-13T00:00:00"/>
    <d v="2025-12-12T00:00:00"/>
    <d v="2025-12-12T00:00:00"/>
    <n v="0"/>
    <n v="1306"/>
    <n v="7317"/>
    <n v="8623"/>
    <n v="10175.14"/>
    <s v="NET"/>
    <m/>
    <m/>
    <m/>
    <n v="0.32"/>
    <n v="2759.36"/>
    <m/>
    <n v="0"/>
    <m/>
    <m/>
    <m/>
    <s v="ONLINE KOTAK"/>
    <s v="ONLINE KOTAK"/>
    <s v="ONLINE KOTAK"/>
    <x v="0"/>
    <x v="0"/>
    <x v="80"/>
    <s v="NO SUB RETAILER"/>
    <s v="PENDING"/>
    <s v="RITU"/>
    <s v="DEALER"/>
    <m/>
    <m/>
    <m/>
    <m/>
    <m/>
    <m/>
    <d v="2024-12-13T00:00:00"/>
    <n v="0"/>
    <s v="0-7 DAYS"/>
    <n v="7415.7799999999988"/>
    <n v="10175.14"/>
    <s v="CNP"/>
    <m/>
  </r>
  <r>
    <n v="777"/>
    <n v="2024"/>
    <s v="DEC"/>
    <d v="2024-12-13T00:00:00"/>
    <s v="LIBERTY GENERAL"/>
    <s v="HEUTE AND MORGEN INSURANCE"/>
    <s v="IMD1115515"/>
    <s v="PVT CAR"/>
    <s v="TP ONLY"/>
    <s v="PETROL"/>
    <s v="ROLL OVER"/>
    <s v="NO"/>
    <s v="SUSHIL KUMAR SINGH"/>
    <n v="8115644390"/>
    <s v="GORAKHPUR"/>
    <s v="UP53CH2480"/>
    <s v="MARUTI SUZUKI"/>
    <s v="OMNI MPI"/>
    <n v="796"/>
    <s v="MUV"/>
    <n v="2016"/>
    <s v="F8BIN4920613"/>
    <s v="MA3EVB11S01709016"/>
    <s v="201520070124701019800000"/>
    <s v="NO"/>
    <s v="NO IDV"/>
    <n v="0"/>
    <d v="2024-12-15T00:00:00"/>
    <d v="2025-12-14T00:00:00"/>
    <d v="2025-12-14T00:00:00"/>
    <n v="0"/>
    <n v="0"/>
    <n v="2144"/>
    <n v="2144"/>
    <n v="2529.92"/>
    <s v="NET"/>
    <m/>
    <m/>
    <m/>
    <n v="0.23"/>
    <n v="493.12"/>
    <m/>
    <n v="0"/>
    <m/>
    <m/>
    <m/>
    <s v="ONLINE KOTAK"/>
    <s v="ONLINE KOTAK"/>
    <s v="ONLINE KOTAK"/>
    <x v="0"/>
    <x v="7"/>
    <x v="62"/>
    <s v="NO SUB RETAILER"/>
    <s v="PAID"/>
    <s v="HIMANSHU"/>
    <s v="AGENT"/>
    <m/>
    <m/>
    <m/>
    <m/>
    <m/>
    <m/>
    <d v="2024-12-13T00:00:00"/>
    <n v="0"/>
    <s v="0-7 DAYS"/>
    <n v="2036.8000000000002"/>
    <n v="2529.92"/>
    <m/>
    <m/>
  </r>
  <r>
    <n v="778"/>
    <n v="2024"/>
    <s v="DEC"/>
    <d v="2024-12-13T00:00:00"/>
    <s v="LIBERTY GENERAL"/>
    <s v="HEUTE AND MORGEN INSURANCE"/>
    <s v="IMD1115515"/>
    <s v="TW"/>
    <s v="TP ONLY"/>
    <s v="PETROL"/>
    <s v="ROLL OVER"/>
    <s v="NO"/>
    <s v="SANT LAL"/>
    <n v="6392555704"/>
    <s v="ALLAHABAD"/>
    <s v="UP70DX2159"/>
    <s v="HERO MOTO CORP"/>
    <s v="HF DELUXE"/>
    <n v="97"/>
    <s v="BIKE"/>
    <n v="2017"/>
    <s v="HA11ENHGF07388"/>
    <s v="MBLHAR208HGF07106"/>
    <s v="201620070124701043800000"/>
    <s v="NO"/>
    <s v="NO IDV"/>
    <n v="0"/>
    <d v="2024-12-15T00:00:00"/>
    <d v="2025-12-14T00:00:00"/>
    <d v="2025-12-14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0"/>
    <x v="99"/>
    <s v="NO SUB RETAILER"/>
    <s v="PAID"/>
    <s v="HIMANSHU"/>
    <s v="AGENT"/>
    <m/>
    <m/>
    <m/>
    <m/>
    <m/>
    <m/>
    <d v="2024-12-13T00:00:00"/>
    <n v="0"/>
    <s v="0-7 DAYS"/>
    <n v="842.52"/>
    <n v="842.52"/>
    <m/>
    <m/>
  </r>
  <r>
    <n v="779"/>
    <n v="2024"/>
    <s v="DEC"/>
    <d v="2024-12-13T00:00:00"/>
    <s v="LIBERTY GENERAL"/>
    <s v="HEUTE AND MORGEN INSURANCE"/>
    <s v="IMD1115515"/>
    <s v="TW"/>
    <s v="TP ONLY"/>
    <s v="PETROL"/>
    <s v="ROLL OVER"/>
    <s v="NO"/>
    <s v="JOHN THOMAS"/>
    <n v="9935758795"/>
    <s v="LUCKNOW"/>
    <s v="UP32LC3135"/>
    <s v="ROYAL ENFIELD"/>
    <s v="THUNDERBIRD 350"/>
    <n v="350"/>
    <s v="BIKE"/>
    <n v="2019"/>
    <s v="U3S5C2KM725523"/>
    <s v="ME3U3S5C2KM617266"/>
    <s v="201620070124701044400000"/>
    <s v="NO"/>
    <s v="NO IDV"/>
    <n v="0"/>
    <d v="2024-12-15T00:00:00"/>
    <d v="2025-12-14T00:00:00"/>
    <d v="2025-12-14T00:00:00"/>
    <n v="0"/>
    <n v="0"/>
    <n v="1741"/>
    <n v="1741"/>
    <n v="2054.38"/>
    <s v="NET"/>
    <m/>
    <m/>
    <m/>
    <m/>
    <n v="0"/>
    <m/>
    <n v="0"/>
    <m/>
    <m/>
    <m/>
    <s v="ONLINE KOTAK"/>
    <s v="ONLINE KOTAK"/>
    <s v="ONLINE KOTAK"/>
    <x v="0"/>
    <x v="4"/>
    <x v="84"/>
    <s v="NO SUB RETAILER"/>
    <s v="PENDING"/>
    <s v="HIMANSHU"/>
    <s v="AGENT"/>
    <m/>
    <m/>
    <m/>
    <m/>
    <m/>
    <m/>
    <d v="2024-12-13T00:00:00"/>
    <n v="0"/>
    <s v="0-7 DAYS"/>
    <n v="2054.38"/>
    <n v="2054.38"/>
    <m/>
    <m/>
  </r>
  <r>
    <n v="780"/>
    <n v="2024"/>
    <s v="DEC"/>
    <d v="2024-12-13T00:00:00"/>
    <s v="ICICI LOMBARD"/>
    <s v="HEUTE AND MORGEN INSURANCE"/>
    <s v="DB81920"/>
    <s v="PVT CAR"/>
    <s v="PACKAGE"/>
    <s v="DIESEL"/>
    <s v="RENEWAL"/>
    <s v="NO"/>
    <s v="PRIYANKA VERMA"/>
    <s v="NA"/>
    <s v="LUCKNOW"/>
    <s v="UP32HP7518"/>
    <s v="MAHINDRA &amp; MAHINDRA"/>
    <s v="NUVO SPORT N6 AMT"/>
    <n v="1493"/>
    <s v="SUV"/>
    <n v="2017"/>
    <s v="SUG6J34691"/>
    <s v="MA1YG2SUXG2J31921"/>
    <s v="3001/273901659/02/000"/>
    <s v="NO"/>
    <n v="323746"/>
    <n v="0.5"/>
    <d v="2024-12-30T00:00:00"/>
    <d v="2025-12-29T00:00:00"/>
    <d v="2025-12-29T00:00:00"/>
    <n v="0"/>
    <n v="1433"/>
    <n v="4141"/>
    <n v="5574"/>
    <n v="6577.32"/>
    <s v="OD"/>
    <m/>
    <m/>
    <m/>
    <m/>
    <n v="0"/>
    <m/>
    <n v="0"/>
    <m/>
    <m/>
    <m/>
    <s v="CST LINK"/>
    <s v="CST LINK"/>
    <s v="CST LINK"/>
    <x v="0"/>
    <x v="4"/>
    <x v="102"/>
    <s v="NO SUB RETAILER"/>
    <s v="PAID"/>
    <s v="RITU"/>
    <s v="AGENT"/>
    <m/>
    <m/>
    <m/>
    <m/>
    <m/>
    <m/>
    <d v="2024-12-13T00:00:00"/>
    <n v="0"/>
    <s v="0-7 DAYS"/>
    <n v="6577.32"/>
    <n v="6577.32"/>
    <m/>
    <m/>
  </r>
  <r>
    <n v="781"/>
    <n v="2024"/>
    <s v="DEC"/>
    <d v="2024-12-13T00:00:00"/>
    <s v="ICICI LOMBARD"/>
    <s v="HEUTE AND MORGEN INSURANCE"/>
    <s v="DB81920"/>
    <s v="TW"/>
    <s v="PACKAGE"/>
    <s v="ELECTRIC"/>
    <s v="NEW"/>
    <s v="NO"/>
    <s v="HARDEEP GUPTA"/>
    <s v="NA"/>
    <s v="SULTANPUR"/>
    <s v="NEW"/>
    <s v="DELTIC"/>
    <s v="LEGION"/>
    <n v="0"/>
    <s v="SCOOTER"/>
    <n v="2024"/>
    <s v="LM02CM20000000157"/>
    <s v="LM02FHW00O0019309"/>
    <s v="3005/372290104/00/000"/>
    <s v="NO"/>
    <n v="66573"/>
    <n v="0"/>
    <d v="2024-12-13T00:00:00"/>
    <d v="2025-12-12T00:00:00"/>
    <d v="2029-12-12T00:00:00"/>
    <n v="0"/>
    <n v="933"/>
    <n v="2466"/>
    <n v="3399"/>
    <n v="4010.8199999999997"/>
    <s v="NET"/>
    <m/>
    <m/>
    <m/>
    <m/>
    <n v="0"/>
    <m/>
    <n v="0"/>
    <m/>
    <m/>
    <m/>
    <s v="CST LINK"/>
    <s v="CST LINK"/>
    <s v="CST LINK"/>
    <x v="0"/>
    <x v="4"/>
    <x v="122"/>
    <s v="NO SUB RETAILER"/>
    <s v="PAID"/>
    <s v="HIMANSHU"/>
    <s v="AGENT"/>
    <m/>
    <m/>
    <m/>
    <m/>
    <m/>
    <m/>
    <d v="2024-12-13T00:00:00"/>
    <n v="0"/>
    <s v="0-7 DAYS"/>
    <n v="4010.8199999999997"/>
    <n v="4010.8199999999997"/>
    <m/>
    <m/>
  </r>
  <r>
    <n v="782"/>
    <n v="2024"/>
    <s v="DEC"/>
    <d v="2024-12-13T00:00:00"/>
    <s v="NATIONAL INSURANCE"/>
    <s v="HEUTE AND MORGEN INSURANCE"/>
    <n v="450100"/>
    <s v="TW"/>
    <s v="PACKAGE"/>
    <s v="PETROL"/>
    <s v="NEW"/>
    <s v="NO"/>
    <s v="SAROJ"/>
    <s v="NA"/>
    <s v="RAEBARELI"/>
    <s v="NEW"/>
    <s v="HERO MOTO CORP"/>
    <s v="SPLENDOR PLUS"/>
    <n v="97"/>
    <s v="BIKE"/>
    <n v="2024"/>
    <s v="HA11E7R9L21693"/>
    <s v="MBLHAW213R9L00388"/>
    <s v="45010031246260004900"/>
    <s v="NO"/>
    <n v="77045"/>
    <n v="0"/>
    <d v="2024-12-13T00:00:00"/>
    <d v="2025-12-12T00:00:00"/>
    <d v="2029-12-12T00:00:00"/>
    <n v="0"/>
    <n v="454"/>
    <n v="3851"/>
    <n v="4305"/>
    <n v="5079.8999999999996"/>
    <s v="NET"/>
    <m/>
    <m/>
    <m/>
    <s v="AMT"/>
    <n v="950"/>
    <m/>
    <n v="0"/>
    <m/>
    <m/>
    <m/>
    <s v="FLOAT"/>
    <s v="FLOAT"/>
    <s v="FLOAT"/>
    <x v="0"/>
    <x v="7"/>
    <x v="123"/>
    <s v="NO SUB RETAILER"/>
    <s v="CUT AND PAID"/>
    <s v="NEHA"/>
    <s v="DEALER"/>
    <m/>
    <m/>
    <m/>
    <m/>
    <m/>
    <m/>
    <d v="2024-12-13T00:00:00"/>
    <n v="0"/>
    <s v="0-7 DAYS"/>
    <n v="4129.8999999999996"/>
    <n v="5079.8999999999996"/>
    <s v="CNP"/>
    <m/>
  </r>
  <r>
    <n v="783"/>
    <n v="2024"/>
    <s v="DEC"/>
    <d v="2024-12-13T00:00:00"/>
    <s v="NATIONAL INSURANCE"/>
    <s v="HEUTE AND MORGEN INSURANCE"/>
    <n v="450100"/>
    <s v="TW"/>
    <s v="PACKAGE"/>
    <s v="PETROL"/>
    <s v="NEW"/>
    <s v="NO"/>
    <s v="KUSUMA"/>
    <s v="NA"/>
    <s v="RAEBARELI"/>
    <s v="NEW"/>
    <s v="HERO MOTO CORP"/>
    <s v="SPLENDOR PLUS"/>
    <n v="100"/>
    <s v="BIKE"/>
    <n v="2024"/>
    <s v="HA11E8RGL06177"/>
    <s v="MBLHAW235RGL05847"/>
    <s v="45010031246260004901"/>
    <s v="NO"/>
    <n v="72699"/>
    <n v="0"/>
    <d v="2024-12-13T00:00:00"/>
    <d v="2025-12-12T00:00:00"/>
    <d v="2029-12-12T00:00:00"/>
    <n v="0"/>
    <n v="429"/>
    <n v="3851"/>
    <n v="4280"/>
    <n v="5050.3999999999996"/>
    <s v="NET"/>
    <m/>
    <m/>
    <m/>
    <s v="AMT"/>
    <n v="950"/>
    <m/>
    <n v="0"/>
    <m/>
    <m/>
    <m/>
    <s v="FLOAT"/>
    <s v="FLOAT"/>
    <s v="FLOAT"/>
    <x v="0"/>
    <x v="7"/>
    <x v="123"/>
    <s v="NO SUB RETAILER"/>
    <s v="CUT AND PAID"/>
    <s v="NEHA"/>
    <s v="DEALER"/>
    <m/>
    <m/>
    <m/>
    <m/>
    <m/>
    <m/>
    <d v="2024-12-13T00:00:00"/>
    <n v="0"/>
    <s v="0-7 DAYS"/>
    <n v="4100.3999999999996"/>
    <n v="5050.3999999999996"/>
    <s v="CNP"/>
    <m/>
  </r>
  <r>
    <n v="784"/>
    <n v="2024"/>
    <s v="DEC"/>
    <d v="2024-12-13T00:00:00"/>
    <s v="NEW INDIA"/>
    <s v="BRISK ASSIST PRIVATE LIMITED"/>
    <s v="NA"/>
    <s v="CPA"/>
    <s v="PACKAGE"/>
    <s v="NA"/>
    <s v="NEW"/>
    <s v="NO"/>
    <s v="SAROJ"/>
    <s v="NA"/>
    <s v="RAEBARELI"/>
    <s v="NA"/>
    <s v="NA"/>
    <s v="NA"/>
    <s v="NA"/>
    <s v="NA"/>
    <s v="NA"/>
    <s v="NA"/>
    <s v="NA"/>
    <s v="TW13122400000084"/>
    <s v="NO"/>
    <s v="NO IDV"/>
    <n v="0"/>
    <d v="2024-12-13T00:00:00"/>
    <d v="2025-12-12T00:00:00"/>
    <d v="2025-12-12T00:00:00"/>
    <n v="0"/>
    <n v="0"/>
    <n v="127.12"/>
    <n v="127.12"/>
    <n v="150.0016"/>
    <s v="NET"/>
    <m/>
    <m/>
    <m/>
    <n v="0"/>
    <n v="0"/>
    <m/>
    <n v="0"/>
    <m/>
    <m/>
    <m/>
    <s v="FLOAT"/>
    <s v="FLOAT"/>
    <s v="FLOAT"/>
    <x v="0"/>
    <x v="7"/>
    <x v="123"/>
    <s v="NO SUB RETAILER"/>
    <s v="CUT AND PAID"/>
    <s v="NEHA"/>
    <s v="DEALER"/>
    <m/>
    <m/>
    <m/>
    <m/>
    <m/>
    <m/>
    <d v="2024-12-13T00:00:00"/>
    <n v="0"/>
    <s v="0-7 DAYS"/>
    <n v="150.0016"/>
    <n v="150.0016"/>
    <s v="CNP"/>
    <m/>
  </r>
  <r>
    <n v="785"/>
    <n v="2024"/>
    <s v="DEC"/>
    <d v="2024-12-13T00:00:00"/>
    <s v="NEW INDIA"/>
    <s v="BRISK ASSIST PRIVATE LIMITED"/>
    <s v="NA"/>
    <s v="CPA"/>
    <s v="PACKAGE"/>
    <s v="NA"/>
    <s v="NEW"/>
    <s v="NO"/>
    <s v="KUSUMA"/>
    <s v="NA"/>
    <s v="RAEBARELI"/>
    <s v="NA"/>
    <s v="NA"/>
    <s v="NA"/>
    <s v="NA"/>
    <s v="NA"/>
    <s v="NA"/>
    <s v="NA"/>
    <s v="NA"/>
    <s v="TW13122400000086"/>
    <s v="NO"/>
    <s v="NO IDV"/>
    <n v="0"/>
    <d v="2024-12-13T00:00:00"/>
    <d v="2025-12-12T00:00:00"/>
    <d v="2025-12-12T00:00:00"/>
    <n v="0"/>
    <n v="0"/>
    <n v="127.12"/>
    <n v="127.12"/>
    <n v="150.0016"/>
    <s v="NET"/>
    <m/>
    <m/>
    <m/>
    <n v="0"/>
    <n v="0"/>
    <m/>
    <n v="0"/>
    <m/>
    <m/>
    <m/>
    <s v="FLOAT"/>
    <s v="FLOAT"/>
    <s v="FLOAT"/>
    <x v="0"/>
    <x v="7"/>
    <x v="123"/>
    <s v="NO SUB RETAILER"/>
    <s v="CUT AND PAID"/>
    <s v="NEHA"/>
    <s v="DEALER"/>
    <m/>
    <m/>
    <m/>
    <m/>
    <m/>
    <m/>
    <d v="2024-12-13T00:00:00"/>
    <n v="0"/>
    <s v="0-7 DAYS"/>
    <n v="150.0016"/>
    <n v="150.0016"/>
    <s v="CNP"/>
    <m/>
  </r>
  <r>
    <n v="786"/>
    <n v="2024"/>
    <s v="DEC"/>
    <d v="2024-12-13T00:00:00"/>
    <s v="ASSURE"/>
    <s v="NA"/>
    <s v="NA"/>
    <s v="RSA"/>
    <s v="PACKAGE"/>
    <s v="NA"/>
    <s v="NEW"/>
    <s v="NO"/>
    <s v="SAROJ"/>
    <s v="NA"/>
    <s v="RAEBARELI"/>
    <s v="NA"/>
    <s v="NA"/>
    <s v="NA"/>
    <s v="NA"/>
    <s v="NA"/>
    <s v="NA"/>
    <s v="NA"/>
    <s v="NA"/>
    <s v="ABS131223724"/>
    <s v="NO"/>
    <s v="NO IDV"/>
    <n v="0"/>
    <d v="2024-12-13T00:00:00"/>
    <d v="2025-12-12T00:00:00"/>
    <d v="2025-12-12T00:00:00"/>
    <n v="0"/>
    <n v="0"/>
    <n v="550.85"/>
    <n v="550.85"/>
    <n v="650.00300000000004"/>
    <s v="NET"/>
    <m/>
    <m/>
    <m/>
    <n v="0"/>
    <n v="0"/>
    <m/>
    <n v="0"/>
    <m/>
    <m/>
    <m/>
    <s v="FLOAT"/>
    <s v="FLOAT"/>
    <s v="FLOAT"/>
    <x v="0"/>
    <x v="7"/>
    <x v="123"/>
    <s v="NO SUB RETAILER"/>
    <s v="CUT AND PAID"/>
    <s v="NEHA"/>
    <s v="DEALER"/>
    <m/>
    <m/>
    <m/>
    <m/>
    <m/>
    <m/>
    <d v="2024-12-13T00:00:00"/>
    <n v="0"/>
    <s v="0-7 DAYS"/>
    <n v="650.00300000000004"/>
    <n v="650.00300000000004"/>
    <s v="CNP"/>
    <m/>
  </r>
  <r>
    <n v="787"/>
    <n v="2024"/>
    <s v="DEC"/>
    <d v="2024-12-13T00:00:00"/>
    <s v="ASSURE"/>
    <s v="NA"/>
    <s v="NA"/>
    <s v="RSA"/>
    <s v="PACKAGE"/>
    <s v="NA"/>
    <s v="NEW"/>
    <s v="NO"/>
    <s v="KUSUMA"/>
    <s v="NA"/>
    <s v="RAEBARELI"/>
    <s v="NA"/>
    <s v="NA"/>
    <s v="NA"/>
    <s v="NA"/>
    <s v="NA"/>
    <s v="NA"/>
    <s v="NA"/>
    <s v="NA"/>
    <s v="ABS131223725"/>
    <s v="NO"/>
    <s v="NO IDV"/>
    <n v="0"/>
    <d v="2024-12-13T00:00:00"/>
    <d v="2025-12-12T00:00:00"/>
    <d v="2025-12-12T00:00:00"/>
    <n v="0"/>
    <n v="0"/>
    <n v="550.85"/>
    <n v="550.85"/>
    <n v="650.00300000000004"/>
    <s v="NET"/>
    <m/>
    <m/>
    <m/>
    <n v="0"/>
    <n v="0"/>
    <m/>
    <n v="0"/>
    <m/>
    <m/>
    <m/>
    <s v="FLOAT"/>
    <s v="FLOAT"/>
    <s v="FLOAT"/>
    <x v="0"/>
    <x v="7"/>
    <x v="123"/>
    <s v="NO SUB RETAILER"/>
    <s v="CUT AND PAID"/>
    <s v="NEHA"/>
    <s v="DEALER"/>
    <m/>
    <m/>
    <m/>
    <m/>
    <m/>
    <m/>
    <d v="2024-12-13T00:00:00"/>
    <n v="0"/>
    <s v="0-7 DAYS"/>
    <n v="650.00300000000004"/>
    <n v="650.00300000000004"/>
    <s v="CNP"/>
    <m/>
  </r>
  <r>
    <n v="788"/>
    <n v="2024"/>
    <s v="DEC"/>
    <d v="2024-12-13T00:00:00"/>
    <s v="SBI GENERAL"/>
    <s v="HEUTE AND MORGEN INSURANCE"/>
    <s v="0065864"/>
    <s v="PCV(3W)"/>
    <s v="PACKAGE"/>
    <s v="CNG"/>
    <s v="NEW"/>
    <s v="NO"/>
    <s v="RAMESH CHANDRA"/>
    <s v="NA"/>
    <s v="UNNAO"/>
    <s v="NEW"/>
    <s v="BAJAJ AUTO LTD"/>
    <s v="Compact - CNG"/>
    <n v="0"/>
    <s v="PCV"/>
    <n v="2024"/>
    <s v="AZXWRH69158"/>
    <s v="MD2B47AX7RWH60516"/>
    <s v="POCMVPC0100152670"/>
    <s v="NO"/>
    <n v="224377"/>
    <n v="0"/>
    <d v="2024-12-13T00:00:00"/>
    <d v="2025-12-12T00:00:00"/>
    <d v="2025-12-12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3T00:00:00"/>
    <n v="0"/>
    <s v="0-7 DAYS"/>
    <n v="5160.2800000000007"/>
    <n v="7707.76"/>
    <s v="CNP"/>
    <m/>
  </r>
  <r>
    <n v="789"/>
    <n v="2024"/>
    <s v="DEC"/>
    <d v="2024-12-13T00:00:00"/>
    <s v="ASSURE"/>
    <s v="NA"/>
    <s v="NA"/>
    <s v="RSA"/>
    <s v="PACKAGE"/>
    <s v="NA"/>
    <s v="NEW"/>
    <s v="NO"/>
    <s v="RAMESH CHANDRA"/>
    <s v="NA"/>
    <s v="UNNAO"/>
    <s v="NA"/>
    <s v="NA"/>
    <s v="NA"/>
    <s v="NA"/>
    <s v="NA"/>
    <s v="NA"/>
    <s v="NA"/>
    <s v="NA"/>
    <s v="ABS131223726"/>
    <s v="NO"/>
    <s v="NO IDV"/>
    <n v="0"/>
    <d v="2024-12-13T00:00:00"/>
    <d v="2025-12-12T00:00:00"/>
    <d v="2025-12-12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790.00199999999995"/>
    <n v="3875.002"/>
    <s v="CNP"/>
    <m/>
  </r>
  <r>
    <n v="790"/>
    <n v="2024"/>
    <s v="DEC"/>
    <d v="2024-12-13T00:00:00"/>
    <s v="ICICI LOMBARD"/>
    <s v="HEUTE AND MORGEN INSURANCE"/>
    <s v="DB81920"/>
    <s v="PCV(3W)"/>
    <s v="PACKAGE"/>
    <s v="ELECTRIC"/>
    <s v="NEW"/>
    <s v="NO"/>
    <s v="GANESH VERMA"/>
    <s v="NA"/>
    <s v="AMETHI"/>
    <s v="NEW"/>
    <s v="BAJAJ AUTO LTD"/>
    <s v="RE E-TEC 9.0"/>
    <n v="0"/>
    <s v="PCV"/>
    <n v="2024"/>
    <s v="E30WRH50560"/>
    <s v="MD2B94307RWH68034"/>
    <s v="3004/372286875/00/000"/>
    <s v="NO"/>
    <n v="357478"/>
    <n v="0"/>
    <d v="2024-12-13T00:00:00"/>
    <d v="2025-12-12T00:00:00"/>
    <d v="2025-12-12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3T00:00:00"/>
    <n v="0"/>
    <s v="0-7 DAYS"/>
    <n v="8289.5"/>
    <n v="8289.5"/>
    <m/>
    <m/>
  </r>
  <r>
    <n v="791"/>
    <n v="2024"/>
    <s v="DEC"/>
    <d v="2024-12-13T00:00:00"/>
    <s v="ASSURE"/>
    <s v="NA"/>
    <s v="NA"/>
    <s v="RSA"/>
    <s v="PACKAGE"/>
    <s v="NA"/>
    <s v="NEW"/>
    <s v="NO"/>
    <s v="GANESH VERMA"/>
    <s v="NA"/>
    <s v="AMETHI"/>
    <s v="NA"/>
    <s v="NA"/>
    <s v="NA"/>
    <s v="NA"/>
    <s v="NA"/>
    <s v="NA"/>
    <s v="NA"/>
    <s v="NA"/>
    <s v="ABS131223727"/>
    <s v="NO"/>
    <s v="NO IDV"/>
    <n v="0"/>
    <d v="2024-12-13T00:00:00"/>
    <d v="2025-12-12T00:00:00"/>
    <d v="2025-12-12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3T00:00:00"/>
    <n v="0"/>
    <s v="0-7 DAYS"/>
    <n v="3210.0012000000002"/>
    <n v="3210.0012000000002"/>
    <m/>
    <m/>
  </r>
  <r>
    <n v="792"/>
    <n v="2024"/>
    <s v="DEC"/>
    <d v="2024-12-13T00:00:00"/>
    <s v="SHRIRAM"/>
    <s v="MANITA SINGH"/>
    <s v="PSN000037255"/>
    <s v="E-RICKSHAW"/>
    <s v="PACKAGE"/>
    <s v="ELECTRIC"/>
    <s v="NEW"/>
    <s v="NO"/>
    <s v="MR. KASHIRAM"/>
    <s v="NA"/>
    <s v="KHERI"/>
    <s v="NEW"/>
    <s v="ENERGY ELECTRIC VEHICLES"/>
    <s v="PREMIUM UDAAN"/>
    <n v="0"/>
    <s v="PCV"/>
    <n v="2024"/>
    <s v="EEV1248M2498581"/>
    <s v="M5LEVPHR24J000926"/>
    <s v="108041/31/25/003530"/>
    <s v="NO"/>
    <n v="190000"/>
    <n v="0"/>
    <d v="2024-12-13T00:00:00"/>
    <d v="2025-12-12T00:00:00"/>
    <d v="2025-12-12T00:00:00"/>
    <n v="0"/>
    <n v="725"/>
    <n v="4537"/>
    <n v="5262"/>
    <n v="6209.16"/>
    <s v="NET"/>
    <m/>
    <m/>
    <m/>
    <n v="0.45"/>
    <n v="2367.9"/>
    <m/>
    <n v="0"/>
    <m/>
    <m/>
    <m/>
    <s v="ONLINE KOTAK"/>
    <s v="ONLINE KOTAK"/>
    <s v="ONLINE KOTAK"/>
    <x v="0"/>
    <x v="0"/>
    <x v="10"/>
    <s v="NO SUB RETAILER"/>
    <s v="CUT AND PAID"/>
    <s v="NEHA"/>
    <s v="DEALER"/>
    <m/>
    <m/>
    <m/>
    <m/>
    <m/>
    <m/>
    <d v="2024-12-13T00:00:00"/>
    <n v="0"/>
    <s v="0-7 DAYS"/>
    <n v="3841.2599999999998"/>
    <n v="6209.16"/>
    <s v="CNP"/>
    <m/>
  </r>
  <r>
    <n v="793"/>
    <n v="2024"/>
    <s v="DEC"/>
    <d v="2024-12-13T00:00:00"/>
    <s v="ZUNO"/>
    <s v="HEUTE AND MORGEN INSURANCE"/>
    <n v="2210002531"/>
    <s v="GCV"/>
    <s v="TP ONLY"/>
    <s v="DIESEL"/>
    <s v="RENEWAL"/>
    <s v="NO"/>
    <s v="Mr. Suresh Kumar"/>
    <s v="NA"/>
    <s v="AMETHI"/>
    <s v="UP36T1072"/>
    <s v="MAHINDRA &amp; MAHINDRA"/>
    <s v="BOLERO MAXI TRUCK PLUS 1.2T PS"/>
    <n v="2700"/>
    <s v="PIKUP"/>
    <n v="2015"/>
    <s v="GLF4B67932"/>
    <s v="MA1ZT2GLKF2B60663"/>
    <n v="900775457"/>
    <s v="NO"/>
    <s v="NO IDV"/>
    <n v="0"/>
    <d v="2024-12-14T00:00:00"/>
    <d v="2025-12-13T00:00:00"/>
    <d v="2025-12-13T00:00:00"/>
    <n v="0"/>
    <n v="0"/>
    <n v="16149"/>
    <n v="16149"/>
    <n v="18093"/>
    <s v="NET"/>
    <m/>
    <m/>
    <m/>
    <n v="0.22"/>
    <n v="3552.78"/>
    <m/>
    <n v="0"/>
    <m/>
    <m/>
    <m/>
    <s v="ONLINE KOTAK"/>
    <s v="ONLINE KOTAK"/>
    <s v="ONLINE KOTAK"/>
    <x v="0"/>
    <x v="4"/>
    <x v="124"/>
    <s v="NO SUB RETAILER"/>
    <s v="CUT AND PAID"/>
    <s v="RITU"/>
    <s v="AGENT"/>
    <m/>
    <m/>
    <m/>
    <m/>
    <m/>
    <m/>
    <d v="2024-12-13T00:00:00"/>
    <n v="0"/>
    <s v="0-7 DAYS"/>
    <n v="14540.22"/>
    <n v="18093"/>
    <s v="CNP"/>
    <m/>
  </r>
  <r>
    <n v="794"/>
    <n v="2024"/>
    <s v="DEC"/>
    <d v="2024-12-13T00:00:00"/>
    <s v="ICICI LOMBARD"/>
    <s v="HEUTE AND MORGEN INSURANCE"/>
    <s v="DB81920"/>
    <s v="PCV(3W)"/>
    <s v="PACKAGE"/>
    <s v="ELECTRIC"/>
    <s v="NEW"/>
    <s v="NO"/>
    <s v="SARJU"/>
    <s v="NA"/>
    <s v="SULTANPUR"/>
    <s v="NEW"/>
    <s v="BAJAJ AUTO LTD"/>
    <s v="RE E-TEC 9.0"/>
    <n v="0"/>
    <s v="PCV"/>
    <n v="2024"/>
    <s v="E30WRH50627"/>
    <s v="MD2B94303RWH68046"/>
    <s v="3004/372297264/00/000"/>
    <s v="NO"/>
    <n v="357478"/>
    <n v="0"/>
    <d v="2024-12-13T00:00:00"/>
    <d v="2025-12-12T00:00:00"/>
    <d v="2025-12-12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3T00:00:00"/>
    <n v="0"/>
    <s v="0-7 DAYS"/>
    <n v="8289.5"/>
    <n v="8289.5"/>
    <m/>
    <m/>
  </r>
  <r>
    <n v="795"/>
    <n v="2024"/>
    <s v="DEC"/>
    <d v="2024-12-13T00:00:00"/>
    <s v="ASSURE"/>
    <s v="NA"/>
    <s v="NA"/>
    <s v="RSA"/>
    <s v="PACKAGE"/>
    <s v="NA"/>
    <s v="NEW"/>
    <s v="NO"/>
    <s v="SARJU"/>
    <s v="NA"/>
    <s v="SULTANPUR"/>
    <s v="NA"/>
    <s v="NA"/>
    <s v="NA"/>
    <s v="NA"/>
    <s v="NA"/>
    <s v="NA"/>
    <s v="NA"/>
    <s v="NA"/>
    <s v="ABS131223765"/>
    <s v="NO"/>
    <s v="NO IDV"/>
    <n v="0"/>
    <d v="2024-12-13T00:00:00"/>
    <d v="2025-12-12T00:00:00"/>
    <d v="2025-12-12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3T00:00:00"/>
    <n v="0"/>
    <s v="0-7 DAYS"/>
    <n v="3210.0012000000002"/>
    <n v="3210.0012000000002"/>
    <m/>
    <m/>
  </r>
  <r>
    <n v="796"/>
    <n v="2024"/>
    <s v="DEC"/>
    <d v="2024-12-13T00:00:00"/>
    <s v="SHRIRAM"/>
    <s v="PRIYANKA SHUKLA"/>
    <s v="PSN000039039"/>
    <s v="TRACTOR"/>
    <s v="PACKAGE"/>
    <s v="DIESEL"/>
    <s v="ROLL OVER"/>
    <s v="NO"/>
    <s v="MRS. PREMWATI"/>
    <s v="NA"/>
    <s v="UNNAO"/>
    <s v="UP35BB8088"/>
    <s v="JOHN DEERE"/>
    <s v="5205 48 HP"/>
    <n v="0"/>
    <s v="AGRICULTURE"/>
    <n v="2020"/>
    <s v="PY3029D555311"/>
    <s v="1VY5205DCLA001155"/>
    <s v="108041/31/25/003531"/>
    <s v="NO"/>
    <n v="427500"/>
    <n v="0"/>
    <d v="2024-12-15T00:00:00"/>
    <d v="2025-12-14T00:00:00"/>
    <d v="2025-12-14T00:00:00"/>
    <n v="0"/>
    <n v="763"/>
    <n v="7317"/>
    <n v="8080"/>
    <n v="9534.4"/>
    <s v="NET"/>
    <m/>
    <m/>
    <m/>
    <n v="0.2"/>
    <n v="1616"/>
    <m/>
    <n v="0"/>
    <m/>
    <m/>
    <m/>
    <s v="ONLINE KOTAK"/>
    <s v="ONLINE KOTAK"/>
    <s v="ONLINE KOTAK"/>
    <x v="0"/>
    <x v="4"/>
    <x v="119"/>
    <s v="NO SUB RETAILER"/>
    <s v="CUT AND PAID"/>
    <s v="RITU"/>
    <s v="DEALER"/>
    <m/>
    <m/>
    <m/>
    <m/>
    <m/>
    <m/>
    <d v="2024-12-13T00:00:00"/>
    <n v="0"/>
    <s v="0-7 DAYS"/>
    <n v="7918.4"/>
    <n v="9534.4"/>
    <s v="CNP"/>
    <m/>
  </r>
  <r>
    <n v="797"/>
    <n v="2024"/>
    <s v="DEC"/>
    <d v="2024-12-13T00:00:00"/>
    <s v="ICICI LOMBARD"/>
    <s v="HEUTE AND MORGEN INSURANCE"/>
    <s v="DB81920"/>
    <s v="TRACTOR"/>
    <s v="PACKAGE"/>
    <s v="DIESEL"/>
    <s v="NEW"/>
    <s v="NO"/>
    <s v="MR AMRENDRA PRATAP SINGH"/>
    <s v="NA"/>
    <s v="PRATAPGARH"/>
    <s v="NEW"/>
    <s v="SONALIKA"/>
    <s v="GT 28"/>
    <n v="0"/>
    <s v="AGRICULTURE"/>
    <n v="2024"/>
    <s v="GTBE34C017581F28"/>
    <s v="EYJSP1466440G22"/>
    <s v="3008/372298427/00/000"/>
    <s v="NO"/>
    <n v="391875"/>
    <n v="0"/>
    <d v="2024-12-13T00:00:00"/>
    <d v="2025-12-12T00:00:00"/>
    <d v="2025-12-12T00:00:00"/>
    <n v="0"/>
    <n v="979"/>
    <n v="7317"/>
    <n v="8296"/>
    <n v="9789.2800000000007"/>
    <s v="NET"/>
    <m/>
    <m/>
    <m/>
    <n v="0.32"/>
    <n v="2654.7200000000003"/>
    <m/>
    <n v="0"/>
    <m/>
    <m/>
    <m/>
    <s v="ONLINE KOTAK"/>
    <s v="ONLINE KOTAK"/>
    <s v="ONLINE KOTAK"/>
    <x v="0"/>
    <x v="1"/>
    <x v="73"/>
    <s v="NO SUB RETAILER"/>
    <s v="CUT AND PAID"/>
    <s v="RITU"/>
    <s v="DEALER"/>
    <m/>
    <m/>
    <m/>
    <m/>
    <m/>
    <m/>
    <d v="2024-12-13T00:00:00"/>
    <n v="0"/>
    <s v="0-7 DAYS"/>
    <n v="7134.56"/>
    <n v="9789.2800000000007"/>
    <s v="CNP"/>
    <m/>
  </r>
  <r>
    <n v="798"/>
    <n v="2024"/>
    <s v="DEC"/>
    <d v="2024-12-13T00:00:00"/>
    <s v="BAJAJ ALLIANZ"/>
    <s v="HEUTE AND MORGEN INSURANCE"/>
    <n v="88428227"/>
    <s v="TW"/>
    <s v="PACKAGE"/>
    <s v="PETROL"/>
    <s v="NEW"/>
    <s v="NO"/>
    <s v="MOHAN KASHYAP"/>
    <n v="9580896007"/>
    <s v="LUCKNOW"/>
    <s v="NEW"/>
    <s v="HONDA"/>
    <s v="SP 125"/>
    <n v="125"/>
    <s v="BIKE"/>
    <n v="2024"/>
    <s v="JC94ED2102157"/>
    <s v="ME4JC941LRD100459"/>
    <s v="OG-25-1316-1826-00019308"/>
    <s v="NO"/>
    <n v="82929"/>
    <n v="0"/>
    <d v="2024-12-13T00:00:00"/>
    <d v="2025-12-12T00:00:00"/>
    <d v="2029-12-12T00:00:00"/>
    <n v="0"/>
    <n v="1000"/>
    <n v="3932"/>
    <n v="4932"/>
    <n v="5819.7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HIMANSHU"/>
    <s v="DEALER"/>
    <m/>
    <m/>
    <m/>
    <m/>
    <m/>
    <m/>
    <d v="2024-12-13T00:00:00"/>
    <n v="0"/>
    <s v="0-7 DAYS"/>
    <n v="5819.76"/>
    <n v="5819.76"/>
    <m/>
    <m/>
  </r>
  <r>
    <n v="799"/>
    <n v="2024"/>
    <s v="DEC"/>
    <d v="2024-12-13T00:00:00"/>
    <s v="LIBERTY GENERAL"/>
    <s v="HEUTE AND MORGEN INSURANCE"/>
    <s v="IMD1115515"/>
    <s v="PVT CAR"/>
    <s v="TP ONLY"/>
    <s v="PETROL"/>
    <s v="ROLL OVER"/>
    <s v="NO"/>
    <s v="ANKIL KUMAR SINGH"/>
    <n v="9628924903"/>
    <s v="LUCKNOW"/>
    <s v="UP32NX2078"/>
    <s v="HYUNDAI"/>
    <s v="I10 1.1 D LITE"/>
    <n v="1086"/>
    <s v="HATCHBACK"/>
    <n v="2008"/>
    <s v="G4HG8M585341"/>
    <s v="MALAL51BR8M172117"/>
    <s v="201520070124701024200000"/>
    <s v="NO"/>
    <s v="NO IDV"/>
    <n v="0"/>
    <d v="2024-12-15T00:00:00"/>
    <d v="2025-12-14T00:00:00"/>
    <d v="2025-12-14T00:00:00"/>
    <n v="0"/>
    <n v="0"/>
    <n v="3526"/>
    <n v="3526"/>
    <n v="4160.68"/>
    <s v="NET"/>
    <m/>
    <m/>
    <m/>
    <m/>
    <n v="0"/>
    <m/>
    <n v="0"/>
    <m/>
    <m/>
    <m/>
    <s v="CST LINK"/>
    <s v="CST LINK"/>
    <s v="CST LINK"/>
    <x v="0"/>
    <x v="6"/>
    <x v="13"/>
    <s v="NO SUB RETAILER"/>
    <s v="PAID"/>
    <s v="HIMANSHU"/>
    <s v="AGENT"/>
    <m/>
    <m/>
    <m/>
    <m/>
    <m/>
    <m/>
    <d v="2024-12-13T00:00:00"/>
    <n v="0"/>
    <s v="0-7 DAYS"/>
    <n v="4160.68"/>
    <n v="4160.68"/>
    <m/>
    <m/>
  </r>
  <r>
    <n v="800"/>
    <n v="2024"/>
    <s v="DEC"/>
    <d v="2024-12-13T00:00:00"/>
    <s v="TATA AIG"/>
    <s v="HEUTE AND MORGEN INSURANCE"/>
    <n v="737"/>
    <s v="TW"/>
    <s v="PACKAGE"/>
    <s v="PETROL"/>
    <s v="NEW"/>
    <s v="NO"/>
    <s v="Mr. ANSH GUPTA"/>
    <n v="9627032205"/>
    <s v="RAMPUR"/>
    <s v="NEW"/>
    <s v="HONDA"/>
    <s v="ACTIVA"/>
    <n v="125"/>
    <s v="SCOOTER"/>
    <n v="2024"/>
    <s v="JK13EG7218354"/>
    <s v="ME4JK13CHRG149588"/>
    <n v="6103104340"/>
    <s v="NO"/>
    <n v="89222"/>
    <n v="0"/>
    <d v="2024-12-13T00:00:00"/>
    <d v="2025-12-12T00:00:00"/>
    <d v="2029-12-12T00:00:00"/>
    <n v="0"/>
    <n v="955"/>
    <n v="4376"/>
    <n v="5331"/>
    <n v="6290.58"/>
    <s v="NET"/>
    <m/>
    <m/>
    <m/>
    <m/>
    <n v="0"/>
    <m/>
    <n v="0"/>
    <m/>
    <m/>
    <m/>
    <s v="CST LINK"/>
    <s v="CST LINK"/>
    <s v="CST LINK"/>
    <x v="0"/>
    <x v="4"/>
    <x v="72"/>
    <s v="NO SUB RETAILER"/>
    <s v="PAID"/>
    <s v="NEHA"/>
    <s v="AGENT"/>
    <m/>
    <m/>
    <m/>
    <m/>
    <m/>
    <m/>
    <d v="2024-12-13T00:00:00"/>
    <n v="0"/>
    <s v="0-7 DAYS"/>
    <n v="6290.58"/>
    <n v="6290.58"/>
    <m/>
    <m/>
  </r>
  <r>
    <n v="801"/>
    <n v="2024"/>
    <s v="DEC"/>
    <d v="2024-12-13T00:00:00"/>
    <s v="ICICI LOMBARD"/>
    <s v="HEUTE AND MORGEN INSURANCE"/>
    <s v="DB81920"/>
    <s v="PCV(3W)"/>
    <s v="PACKAGE"/>
    <s v="ELECTRIC"/>
    <s v="NEW"/>
    <s v="NO"/>
    <s v="SHRWAN KUMAR"/>
    <s v="NA"/>
    <s v="AMETHI"/>
    <s v="NEW"/>
    <s v="BAJAJ AUTO LTD"/>
    <s v="RE E-TEC 9.0"/>
    <n v="0"/>
    <s v="PCV"/>
    <n v="2024"/>
    <s v="E30WRH49692"/>
    <s v="MD2B9430XRWH67329"/>
    <s v="3004/372303641/00/000"/>
    <s v="NO"/>
    <n v="357478"/>
    <n v="0"/>
    <d v="2024-12-13T00:00:00"/>
    <d v="2025-12-12T00:00:00"/>
    <d v="2025-12-12T00:00:00"/>
    <n v="0"/>
    <n v="2626"/>
    <n v="4399"/>
    <n v="7025"/>
    <n v="8289.5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3T00:00:00"/>
    <n v="0"/>
    <s v="0-7 DAYS"/>
    <n v="8289.5"/>
    <n v="8289.5"/>
    <m/>
    <m/>
  </r>
  <r>
    <n v="802"/>
    <n v="2024"/>
    <s v="DEC"/>
    <d v="2024-12-13T00:00:00"/>
    <s v="ASSURE"/>
    <s v="NA"/>
    <s v="NA"/>
    <s v="RSA"/>
    <s v="PACKAGE"/>
    <s v="NA"/>
    <s v="NEW"/>
    <s v="NO"/>
    <s v="SHRWAN KUMAR"/>
    <s v="NA"/>
    <s v="AMETHI"/>
    <s v="NA"/>
    <s v="NA"/>
    <s v="NA"/>
    <s v="NA"/>
    <s v="NA"/>
    <s v="NA"/>
    <s v="NA"/>
    <s v="NA"/>
    <s v="ABS131223782"/>
    <s v="NO"/>
    <s v="NO IDV"/>
    <n v="0"/>
    <d v="2024-12-13T00:00:00"/>
    <d v="2025-12-12T00:00:00"/>
    <d v="2025-12-12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3T00:00:00"/>
    <n v="0"/>
    <s v="0-7 DAYS"/>
    <n v="3210.0012000000002"/>
    <n v="3210.0012000000002"/>
    <m/>
    <m/>
  </r>
  <r>
    <n v="803"/>
    <n v="2024"/>
    <s v="DEC"/>
    <d v="2024-12-13T00:00:00"/>
    <s v="GO DIGIT"/>
    <s v="HEUTE AND MORGEN INSURANCE"/>
    <n v="1075248"/>
    <s v="TRACTOR"/>
    <s v="PACKAGE"/>
    <s v="DIESEL"/>
    <s v="NEW"/>
    <s v="NO"/>
    <s v="SHIVSHANKAR SINGH"/>
    <s v="NA"/>
    <s v="MAU"/>
    <s v="NEW"/>
    <s v="MAHINDRA &amp; MAHINDRA"/>
    <s v="265 DI XP PLUS"/>
    <n v="0"/>
    <s v="AGRICULTURE"/>
    <n v="2024"/>
    <s v="RRG4VDN6354"/>
    <s v="MBNRAACBARRG09371"/>
    <s v="D178090291"/>
    <s v="NO"/>
    <n v="525000"/>
    <n v="0"/>
    <d v="2024-12-13T00:00:00"/>
    <d v="2025-12-12T00:00:00"/>
    <d v="2025-12-12T00:00:00"/>
    <n v="0"/>
    <n v="937"/>
    <n v="7647"/>
    <n v="8584"/>
    <n v="10129.119999999999"/>
    <s v="NET"/>
    <m/>
    <m/>
    <m/>
    <n v="0.33"/>
    <n v="2832.7200000000003"/>
    <m/>
    <n v="0"/>
    <m/>
    <m/>
    <m/>
    <s v="FLOAT"/>
    <s v="FLOAT"/>
    <s v="FLOAT"/>
    <x v="0"/>
    <x v="8"/>
    <x v="49"/>
    <s v="NO SUB RETAILER"/>
    <s v="CUT AND PAID"/>
    <s v="HIMANSHU"/>
    <s v="DEALER"/>
    <m/>
    <m/>
    <m/>
    <m/>
    <m/>
    <m/>
    <d v="2024-12-13T00:00:00"/>
    <n v="0"/>
    <s v="0-7 DAYS"/>
    <n v="7296.3999999999987"/>
    <n v="10129.119999999999"/>
    <s v="CNP"/>
    <m/>
  </r>
  <r>
    <n v="804"/>
    <n v="2024"/>
    <s v="DEC"/>
    <d v="2024-12-13T00:00:00"/>
    <s v="GO DIGIT"/>
    <s v="HEUTE AND MORGEN INSURANCE"/>
    <n v="1075248"/>
    <s v="TRACTOR"/>
    <s v="PACKAGE"/>
    <s v="DIESEL"/>
    <s v="NEW"/>
    <s v="NO"/>
    <s v="DHANNU YADAV"/>
    <s v="NA"/>
    <s v="DEORIA"/>
    <s v="NEW"/>
    <s v="SWARAJ"/>
    <s v="855 FE"/>
    <n v="0"/>
    <s v="AGRICULTURE"/>
    <n v="2024"/>
    <s v="EZ5003SGM54909"/>
    <s v="MBNBG55NRRCM10016"/>
    <s v="D178086062"/>
    <s v="NO"/>
    <n v="878750"/>
    <n v="0"/>
    <d v="2024-12-13T00:00:00"/>
    <d v="2025-12-12T00:00:00"/>
    <d v="2025-12-12T00:00:00"/>
    <n v="0"/>
    <n v="1568"/>
    <n v="7647"/>
    <n v="9215"/>
    <n v="10873.7"/>
    <s v="NET"/>
    <m/>
    <m/>
    <m/>
    <m/>
    <n v="0"/>
    <m/>
    <n v="0"/>
    <m/>
    <m/>
    <m/>
    <s v="CST LINK"/>
    <s v="CST LINK"/>
    <s v="CST LINK"/>
    <x v="0"/>
    <x v="11"/>
    <x v="96"/>
    <s v="NO SUB RETAILER"/>
    <s v="PAID"/>
    <s v="DIRECT"/>
    <s v="DEALER"/>
    <m/>
    <m/>
    <m/>
    <m/>
    <m/>
    <m/>
    <d v="2024-12-13T00:00:00"/>
    <n v="0"/>
    <s v="0-7 DAYS"/>
    <n v="10873.7"/>
    <n v="10873.7"/>
    <m/>
    <m/>
  </r>
  <r>
    <n v="805"/>
    <n v="2024"/>
    <s v="DEC"/>
    <d v="2024-12-13T00:00:00"/>
    <s v="GO DIGIT"/>
    <s v="HEUTE AND MORGEN INSURANCE"/>
    <n v="1075248"/>
    <s v="TW"/>
    <s v="PACKAGE(OD)"/>
    <s v="PETROL"/>
    <s v="ROLL OVER"/>
    <s v="NO"/>
    <s v="MR VIJAY KUMAR NISHAD"/>
    <s v="NA"/>
    <s v="KANPUR"/>
    <s v="UP78HK9858"/>
    <s v="HERO MOTO CORP"/>
    <s v="PASSION PLUS"/>
    <n v="97"/>
    <s v="BIKE"/>
    <n v="2023"/>
    <s v="HA11E1PHJ53269"/>
    <s v="MBLHAW262PHJ02514"/>
    <s v="D177757370"/>
    <s v="NO"/>
    <n v="54000"/>
    <n v="0"/>
    <d v="2024-12-10T00:00:00"/>
    <d v="2025-12-09T00:00:00"/>
    <d v="2025-12-09T00:00:00"/>
    <n v="0"/>
    <n v="1075"/>
    <n v="0"/>
    <n v="1075"/>
    <n v="1268.5"/>
    <s v="NET"/>
    <m/>
    <m/>
    <m/>
    <m/>
    <n v="0"/>
    <m/>
    <n v="0"/>
    <m/>
    <m/>
    <m/>
    <s v="CST LINK"/>
    <s v="CST LINK"/>
    <s v="CST LINK"/>
    <x v="5"/>
    <x v="17"/>
    <x v="78"/>
    <s v="NO SUB RETAILER"/>
    <s v="PAID"/>
    <s v="BHAWAR"/>
    <s v="NA"/>
    <m/>
    <m/>
    <m/>
    <m/>
    <m/>
    <m/>
    <d v="2024-12-13T00:00:00"/>
    <n v="0"/>
    <s v="0-7 DAYS"/>
    <n v="1268.5"/>
    <n v="1268.5"/>
    <m/>
    <m/>
  </r>
  <r>
    <n v="806"/>
    <n v="2024"/>
    <s v="DEC"/>
    <d v="2024-12-13T00:00:00"/>
    <s v="GO DIGIT"/>
    <s v="HEUTE AND MORGEN INSURANCE"/>
    <n v="1075248"/>
    <s v="PVT CAR"/>
    <s v="PACKAGE"/>
    <s v="PETROL"/>
    <s v="ROLL OVER"/>
    <s v="NO"/>
    <s v="SANJEEV KUMAR"/>
    <s v="NA"/>
    <s v="LUCKNOW"/>
    <s v="UP32MP7988"/>
    <s v="MARUTI SUZUKI"/>
    <s v="SWIFT VXI"/>
    <n v="1197"/>
    <s v="HATCHBACK"/>
    <n v="2021"/>
    <s v="K12NP1137931"/>
    <s v="MBHCZCB3SML904233"/>
    <s v="D177715608"/>
    <s v="NO"/>
    <n v="458400"/>
    <n v="0.25"/>
    <d v="2024-12-24T00:00:00"/>
    <d v="2025-12-23T00:00:00"/>
    <d v="2025-12-23T00:00:00"/>
    <n v="0"/>
    <n v="6648"/>
    <n v="3796"/>
    <n v="10444"/>
    <n v="12323.92"/>
    <s v="OD"/>
    <m/>
    <m/>
    <m/>
    <s v="AMT"/>
    <n v="524"/>
    <m/>
    <n v="0"/>
    <m/>
    <m/>
    <m/>
    <s v="CST LINK"/>
    <s v="CST LINK"/>
    <s v="CST LINK"/>
    <x v="5"/>
    <x v="17"/>
    <x v="78"/>
    <s v="NO SUB RETAILER"/>
    <s v="CUT AND PAID"/>
    <s v="BHAWAR"/>
    <s v="NA"/>
    <m/>
    <m/>
    <m/>
    <m/>
    <m/>
    <m/>
    <d v="2024-12-13T00:00:00"/>
    <n v="0"/>
    <s v="0-7 DAYS"/>
    <n v="11799.92"/>
    <n v="12323.92"/>
    <m/>
    <m/>
  </r>
  <r>
    <n v="807"/>
    <n v="2024"/>
    <s v="DEC"/>
    <d v="2024-12-13T00:00:00"/>
    <s v="TATA AIG"/>
    <s v="HEUTE AND MORGEN INSURANCE"/>
    <n v="737"/>
    <s v="PVT CAR"/>
    <s v="PACKAGE"/>
    <s v="CNG"/>
    <s v="ROLL OVER"/>
    <s v="NO"/>
    <s v="Mrs AKANKSHA PANDEY"/>
    <n v="7754920565"/>
    <s v="LUCKNOW"/>
    <s v="UP32LW3052"/>
    <s v="MARUTI SUZUKI"/>
    <s v="WAGON R LXI CNG (O)"/>
    <n v="998"/>
    <s v="HATCHBACK"/>
    <n v="2020"/>
    <s v="K10BN8466481/NA"/>
    <s v="MA3JMT31SLM407888"/>
    <n v="6203910703"/>
    <s v="NO"/>
    <n v="289980"/>
    <n v="0.25"/>
    <d v="2024-12-30T00:00:00"/>
    <d v="2025-12-29T00:00:00"/>
    <d v="2025-12-29T00:00:00"/>
    <n v="0"/>
    <n v="8314"/>
    <n v="2579"/>
    <n v="10893"/>
    <n v="12853.74"/>
    <s v="OD"/>
    <m/>
    <m/>
    <m/>
    <m/>
    <n v="0"/>
    <m/>
    <n v="0"/>
    <m/>
    <m/>
    <m/>
    <s v="CST LINK"/>
    <s v="CST LINK"/>
    <s v="CST LINK"/>
    <x v="5"/>
    <x v="17"/>
    <x v="60"/>
    <s v="NO SUB RETAILER"/>
    <s v="PAID"/>
    <s v="KHUSHI"/>
    <s v="NA"/>
    <m/>
    <m/>
    <m/>
    <m/>
    <m/>
    <m/>
    <d v="2024-12-13T00:00:00"/>
    <n v="0"/>
    <s v="0-7 DAYS"/>
    <n v="12853.74"/>
    <n v="12853.74"/>
    <m/>
    <m/>
  </r>
  <r>
    <n v="808"/>
    <n v="2024"/>
    <s v="DEC"/>
    <d v="2024-12-13T00:00:00"/>
    <s v="GO DIGIT"/>
    <s v="HEUTE AND MORGEN INSURANCE"/>
    <n v="1075248"/>
    <s v="PVT CAR"/>
    <s v="PACKAGE"/>
    <s v="DIESEL"/>
    <s v="ROLL OVER"/>
    <s v="NO"/>
    <s v="GARIMA SINGH"/>
    <s v="NA"/>
    <s v="LUCKNOW"/>
    <s v="UP32MP4496"/>
    <s v="HYUNDAI"/>
    <s v="CRETA 1.5 CRDI SX TECH MT"/>
    <n v="1493"/>
    <s v="SUV"/>
    <n v="2022"/>
    <s v="D4FAMM402368"/>
    <s v="MALPC813LMM243424"/>
    <s v="D177846976"/>
    <s v="NO"/>
    <n v="1350000"/>
    <n v="0.2"/>
    <d v="2024-12-12T00:00:00"/>
    <d v="2025-12-11T00:00:00"/>
    <d v="2025-12-11T00:00:00"/>
    <n v="0"/>
    <n v="17005"/>
    <n v="3796"/>
    <n v="20801"/>
    <n v="24545.18"/>
    <s v="OD"/>
    <m/>
    <m/>
    <m/>
    <s v="AMT"/>
    <n v="544"/>
    <m/>
    <n v="0"/>
    <m/>
    <m/>
    <m/>
    <s v="CST LINK"/>
    <s v="CST LINK"/>
    <s v="CST LINK"/>
    <x v="5"/>
    <x v="16"/>
    <x v="51"/>
    <s v="NO SUB RETAILER"/>
    <s v="CUT AND PAID"/>
    <s v="NEETU"/>
    <s v="NA"/>
    <m/>
    <m/>
    <m/>
    <m/>
    <m/>
    <m/>
    <d v="2024-12-13T00:00:00"/>
    <n v="0"/>
    <s v="0-7 DAYS"/>
    <n v="24001.18"/>
    <n v="24545.18"/>
    <m/>
    <m/>
  </r>
  <r>
    <n v="809"/>
    <n v="2024"/>
    <s v="DEC"/>
    <d v="2024-12-13T00:00:00"/>
    <s v="NEW INDIA"/>
    <s v="HEUTE AND MORGEN INSURANCE"/>
    <s v="BR00000988"/>
    <s v="PVT CAR"/>
    <s v="PACKAGE"/>
    <s v="PETROL"/>
    <s v="ROLL OVER"/>
    <s v="NO"/>
    <s v="MOHD SHADAB KHAN"/>
    <s v="NA"/>
    <s v="LUCKNOW"/>
    <s v="UP32LW8452"/>
    <s v="MARUTI SUZUKI"/>
    <s v="ERTIGA SMART HYBRID VXI (O)"/>
    <n v="1462"/>
    <s v="SUV"/>
    <n v="2020"/>
    <s v="K15BN1160144"/>
    <s v="MA3BNC32SLM292637"/>
    <s v="42050531240300005405"/>
    <s v="NO"/>
    <n v="422500"/>
    <n v="0"/>
    <d v="2024-12-21T00:00:00"/>
    <d v="2025-12-20T00:00:00"/>
    <d v="2025-12-20T00:00:00"/>
    <n v="0"/>
    <n v="9914"/>
    <n v="3741"/>
    <n v="13655"/>
    <n v="16112.9"/>
    <s v="OD"/>
    <m/>
    <m/>
    <m/>
    <m/>
    <n v="0"/>
    <m/>
    <n v="0"/>
    <m/>
    <m/>
    <m/>
    <s v="CST LINK"/>
    <s v="CST LINK"/>
    <s v="CST LINK"/>
    <x v="5"/>
    <x v="17"/>
    <x v="60"/>
    <s v="NO SUB RETAILER"/>
    <s v="PAID"/>
    <s v="KHUSHI"/>
    <s v="NA"/>
    <m/>
    <m/>
    <m/>
    <m/>
    <m/>
    <m/>
    <d v="2024-12-13T00:00:00"/>
    <n v="0"/>
    <s v="0-7 DAYS"/>
    <n v="16112.9"/>
    <n v="16112.9"/>
    <m/>
    <m/>
  </r>
  <r>
    <n v="810"/>
    <n v="2024"/>
    <s v="DEC"/>
    <d v="2024-12-13T00:00:00"/>
    <s v="FUTURE GENERALI"/>
    <s v="HEUTE AND MORGEN INSURANCE"/>
    <n v="60085225"/>
    <s v="PVT CAR"/>
    <s v="PACKAGE"/>
    <s v="PETROL"/>
    <s v="ROLL OVER"/>
    <s v="NO"/>
    <s v="Mr. AMIT RASTOGI"/>
    <s v="NA"/>
    <s v="SITAPUR"/>
    <s v="UP32MP3688"/>
    <s v="MARUTI SUZUKI"/>
    <s v="XL6SMART HYBRID ZETA"/>
    <n v="1462"/>
    <s v="SUV"/>
    <n v="2021"/>
    <s v="K15BN9219208"/>
    <s v="MA3CNC32SMM279072"/>
    <s v="VD680723"/>
    <s v="NO"/>
    <n v="873000"/>
    <n v="0.35"/>
    <d v="2024-12-27T00:00:00"/>
    <d v="2025-12-26T00:00:00"/>
    <d v="2025-12-26T00:00:00"/>
    <n v="0"/>
    <n v="7463"/>
    <n v="3796"/>
    <n v="11259"/>
    <n v="13285.619999999999"/>
    <s v="OD"/>
    <m/>
    <m/>
    <m/>
    <s v="AMT"/>
    <n v="586"/>
    <m/>
    <n v="0"/>
    <m/>
    <m/>
    <m/>
    <s v="CST LINK"/>
    <s v="CST LINK"/>
    <s v="CST LINK"/>
    <x v="5"/>
    <x v="17"/>
    <x v="60"/>
    <s v="NO SUB RETAILER"/>
    <s v="CUT AND PAID"/>
    <s v="KHUSHI"/>
    <s v="NA"/>
    <m/>
    <m/>
    <m/>
    <m/>
    <m/>
    <m/>
    <d v="2024-12-13T00:00:00"/>
    <n v="0"/>
    <s v="0-7 DAYS"/>
    <n v="12699.619999999999"/>
    <n v="13285.619999999999"/>
    <m/>
    <m/>
  </r>
  <r>
    <n v="811"/>
    <n v="2024"/>
    <s v="DEC"/>
    <d v="2024-12-13T00:00:00"/>
    <s v="SBI GENERAL"/>
    <s v="HEUTE AND MORGEN INSURANCE"/>
    <s v="0065864"/>
    <s v="PCV(3W)"/>
    <s v="PACKAGE"/>
    <s v="CNG"/>
    <s v="NEW"/>
    <s v="NO"/>
    <s v="MR RANJEET"/>
    <s v="NA"/>
    <s v="BENIGANJ"/>
    <s v="NEW"/>
    <s v="BAJAJ AUTO LTD"/>
    <s v="Maxima - Z - CNG"/>
    <n v="0"/>
    <s v="PCV"/>
    <n v="2024"/>
    <s v="AZXWRE13842"/>
    <s v="MD2B17AX3RWE33748"/>
    <s v="POCMVPC0100152892"/>
    <s v="NO"/>
    <n v="224377"/>
    <n v="0"/>
    <d v="2024-12-13T00:00:00"/>
    <d v="2025-12-12T00:00:00"/>
    <d v="2025-12-12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3T00:00:00"/>
    <n v="0"/>
    <s v="0-7 DAYS"/>
    <n v="5160.2800000000007"/>
    <n v="7707.76"/>
    <s v="CNP"/>
    <m/>
  </r>
  <r>
    <n v="812"/>
    <n v="2024"/>
    <s v="DEC"/>
    <d v="2024-12-13T00:00:00"/>
    <s v="ASSURE"/>
    <s v="NA"/>
    <s v="NA"/>
    <s v="RSA"/>
    <s v="PACKAGE"/>
    <s v="NA"/>
    <s v="NEW"/>
    <s v="NO"/>
    <s v="MR RANJEET"/>
    <s v="NA"/>
    <s v="BENIGANJ"/>
    <s v="NA"/>
    <s v="NA"/>
    <s v="NA"/>
    <s v="NA"/>
    <s v="NA"/>
    <s v="NA"/>
    <s v="NA"/>
    <s v="NA"/>
    <s v="ABS131223790"/>
    <s v="NO"/>
    <s v="NO IDV"/>
    <n v="0"/>
    <d v="2024-12-13T00:00:00"/>
    <d v="2025-12-12T00:00:00"/>
    <d v="2025-12-12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790.00199999999995"/>
    <n v="3875.002"/>
    <s v="CNP"/>
    <m/>
  </r>
  <r>
    <n v="813"/>
    <n v="2024"/>
    <s v="DEC"/>
    <d v="2024-12-13T00:00:00"/>
    <s v="ICICI LOMBARD"/>
    <s v="HEUTE AND MORGEN INSURANCE"/>
    <s v="DB81920"/>
    <s v="PCV(3W)"/>
    <s v="PACKAGE"/>
    <s v="ELECTRIC"/>
    <s v="NEW"/>
    <s v="NO"/>
    <s v="LOVELESH KUMAR PANDEY"/>
    <s v="NA"/>
    <s v="LUCKNOW"/>
    <s v="NEW"/>
    <s v="BAJAJ AUTO LTD"/>
    <s v="RE E TEC 9.0"/>
    <n v="0"/>
    <s v="PCV"/>
    <n v="2024"/>
    <s v="E30WRH48731"/>
    <s v="MD2B94302RWH66420"/>
    <s v="3004/372253845/00/000"/>
    <s v="NO"/>
    <n v="312375"/>
    <n v="0"/>
    <d v="2024-12-13T00:00:00"/>
    <d v="2025-12-12T00:00:00"/>
    <d v="2025-12-12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4930.7400000000007"/>
    <n v="8432.2800000000007"/>
    <s v="CNP"/>
    <m/>
  </r>
  <r>
    <n v="814"/>
    <n v="2024"/>
    <s v="DEC"/>
    <d v="2024-12-13T00:00:00"/>
    <s v="ICICI LOMBARD"/>
    <s v="HEUTE AND MORGEN INSURANCE"/>
    <s v="DB81920"/>
    <s v="PCV(3W)"/>
    <s v="PACKAGE"/>
    <s v="ELECTRIC"/>
    <s v="NEW"/>
    <s v="NO"/>
    <s v="RAJU"/>
    <s v="NA"/>
    <s v="BARABANKI"/>
    <s v="NEW"/>
    <s v="BAJAJ AUTO LTD"/>
    <s v="RE E TEC 9.0"/>
    <n v="0"/>
    <s v="PCV"/>
    <n v="2024"/>
    <s v="E30WRH49283"/>
    <s v="E30WRH49283H66972"/>
    <s v="3004/372254647/00/000"/>
    <s v="NO"/>
    <n v="312375"/>
    <n v="0"/>
    <d v="2024-12-13T00:00:00"/>
    <d v="2025-12-12T00:00:00"/>
    <d v="2025-12-12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4930.7400000000007"/>
    <n v="8432.2800000000007"/>
    <s v="CNP"/>
    <m/>
  </r>
  <r>
    <n v="815"/>
    <n v="2024"/>
    <s v="DEC"/>
    <d v="2024-12-13T00:00:00"/>
    <s v="ICICI LOMBARD"/>
    <s v="HEUTE AND MORGEN INSURANCE"/>
    <s v="DB81920"/>
    <s v="PCV(3W)"/>
    <s v="PACKAGE"/>
    <s v="ELECTRIC"/>
    <s v="NEW"/>
    <s v="NO"/>
    <s v="AJAY"/>
    <s v="NA"/>
    <s v="LUCKNOW"/>
    <s v="NEW"/>
    <s v="BAJAJ AUTO LTD"/>
    <s v="RE E TEC 9.0"/>
    <n v="0"/>
    <s v="PCV"/>
    <n v="2024"/>
    <s v="E30WRH48834"/>
    <s v="MD2B94303RWH66393"/>
    <s v="3004/372281160/00/000"/>
    <s v="NO"/>
    <n v="312375"/>
    <n v="0"/>
    <d v="2024-12-13T00:00:00"/>
    <d v="2025-12-12T00:00:00"/>
    <d v="2025-12-12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4930.7400000000007"/>
    <n v="8432.2800000000007"/>
    <s v="CNP"/>
    <m/>
  </r>
  <r>
    <n v="816"/>
    <n v="2024"/>
    <s v="DEC"/>
    <d v="2024-12-13T00:00:00"/>
    <s v="SBI GENERAL"/>
    <s v="HEUTE AND MORGEN INSURANCE"/>
    <s v="0065864"/>
    <s v="GCV(3W)"/>
    <s v="PACKAGE"/>
    <s v="CNG"/>
    <s v="NEW"/>
    <s v="NO"/>
    <s v="ARJUN NISHAD"/>
    <s v="NA"/>
    <s v="UNNAO"/>
    <s v="NEW"/>
    <s v="BAJAJ AUTO LTD"/>
    <s v="Maxima"/>
    <n v="995"/>
    <s v="GCV"/>
    <n v="2024"/>
    <s v="AZXWRH61196"/>
    <s v="MD2B25BX8RWH22737"/>
    <s v="POCMVGC0100090696"/>
    <s v="NO"/>
    <n v="275396"/>
    <n v="0"/>
    <d v="2024-12-13T00:00:00"/>
    <d v="2025-12-12T00:00:00"/>
    <d v="2025-12-12T00:00:00"/>
    <n v="0"/>
    <n v="3156"/>
    <n v="4927"/>
    <n v="8083"/>
    <n v="9269"/>
    <s v="NET"/>
    <m/>
    <m/>
    <m/>
    <n v="0.39"/>
    <n v="3152.37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3T00:00:00"/>
    <n v="0"/>
    <s v="0-7 DAYS"/>
    <n v="6116.63"/>
    <n v="9269"/>
    <s v="CNP"/>
    <m/>
  </r>
  <r>
    <n v="817"/>
    <n v="2024"/>
    <s v="DEC"/>
    <d v="2024-12-13T00:00:00"/>
    <s v="ICICI LOMBARD"/>
    <s v="HEUTE AND MORGEN INSURANCE"/>
    <s v="DB81920"/>
    <s v="PCV(3W)"/>
    <s v="PACKAGE"/>
    <s v="ELECTRIC"/>
    <s v="NEW"/>
    <s v="NO"/>
    <s v="MOHD HALIM"/>
    <s v="NA"/>
    <s v="LUCKNOW"/>
    <s v="NEW"/>
    <s v="BAJAJ AUTO LTD"/>
    <s v="RE E TEC 9.0"/>
    <n v="0"/>
    <s v="PCV"/>
    <n v="2024"/>
    <s v="E30WRH49584"/>
    <s v="MD2B94303RWH66989"/>
    <s v="3004/372296760/00/000"/>
    <s v="NO"/>
    <n v="312375"/>
    <n v="0"/>
    <d v="2024-12-13T00:00:00"/>
    <d v="2025-12-12T00:00:00"/>
    <d v="2025-12-12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4930.7400000000007"/>
    <n v="8432.2800000000007"/>
    <s v="CNP"/>
    <m/>
  </r>
  <r>
    <n v="818"/>
    <n v="2024"/>
    <s v="DEC"/>
    <d v="2024-12-13T00:00:00"/>
    <s v="SBI GENERAL"/>
    <s v="HEUTE AND MORGEN INSURANCE"/>
    <s v="0065864"/>
    <s v="PCV(3W)"/>
    <s v="PACKAGE"/>
    <s v="CNG"/>
    <s v="NEW"/>
    <s v="NO"/>
    <s v="RAGHVENDRA VIKRAM"/>
    <s v="NA"/>
    <s v="UNNAO"/>
    <s v="NEW"/>
    <s v="BAJAJ AUTO LTD"/>
    <s v="Compact - CNG"/>
    <n v="0"/>
    <s v="PCV"/>
    <n v="2024"/>
    <s v="AZXWRG22775"/>
    <s v="MD2B47AX0RWG43991"/>
    <s v="POCMVPC0100152792"/>
    <s v="NO"/>
    <n v="224377"/>
    <n v="0"/>
    <d v="2024-12-13T00:00:00"/>
    <d v="2025-12-12T00:00:00"/>
    <d v="2025-12-12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3T00:00:00"/>
    <n v="0"/>
    <s v="0-7 DAYS"/>
    <n v="5160.2800000000007"/>
    <n v="7707.76"/>
    <s v="CNP"/>
    <m/>
  </r>
  <r>
    <n v="819"/>
    <n v="2024"/>
    <s v="DEC"/>
    <d v="2024-12-13T00:00:00"/>
    <s v="ICICI LOMBARD"/>
    <s v="HEUTE AND MORGEN INSURANCE"/>
    <s v="DB81920"/>
    <s v="PCV(3W)"/>
    <s v="PACKAGE"/>
    <s v="ELECTRIC"/>
    <s v="NEW"/>
    <s v="NO"/>
    <s v="SUNIL KUMAR SINGH"/>
    <s v="NA"/>
    <s v="LUCKNOW"/>
    <s v="NEW"/>
    <s v="BAJAJ AUTO LTD"/>
    <s v="RE E TEC 9.0"/>
    <n v="0"/>
    <s v="PCV"/>
    <n v="2024"/>
    <s v="E30WRH50504"/>
    <s v="MD2B94309RWH68004"/>
    <s v="3004/372299219/00/000"/>
    <s v="NO"/>
    <n v="312375"/>
    <n v="0"/>
    <d v="2024-12-13T00:00:00"/>
    <d v="2025-12-12T00:00:00"/>
    <d v="2025-12-12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4930.7400000000007"/>
    <n v="8432.2800000000007"/>
    <s v="CNP"/>
    <m/>
  </r>
  <r>
    <n v="820"/>
    <n v="2024"/>
    <s v="DEC"/>
    <d v="2024-12-13T00:00:00"/>
    <s v="SBI GENERAL"/>
    <s v="HEUTE AND MORGEN INSURANCE"/>
    <s v="0065864"/>
    <s v="PCV(3W)"/>
    <s v="PACKAGE"/>
    <s v="CNG"/>
    <s v="NEW"/>
    <s v="NO"/>
    <s v="NASROODDIN KHAN"/>
    <s v="NA"/>
    <s v="HARDOI"/>
    <s v="NEW"/>
    <s v="BAJAJ AUTO LTD"/>
    <s v="Maxima - Z - CNG"/>
    <n v="0"/>
    <s v="PCV"/>
    <n v="2024"/>
    <s v="AZXWRF66297"/>
    <s v="MD2B17AX6RWF39918"/>
    <s v="POCMVPC0100152823"/>
    <s v="NO"/>
    <n v="224377"/>
    <n v="0"/>
    <d v="2024-12-13T00:00:00"/>
    <d v="2025-12-12T00:00:00"/>
    <d v="2025-12-12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3T00:00:00"/>
    <n v="0"/>
    <s v="0-7 DAYS"/>
    <n v="5160.2800000000007"/>
    <n v="7707.76"/>
    <s v="CNP"/>
    <m/>
  </r>
  <r>
    <n v="821"/>
    <n v="2024"/>
    <s v="DEC"/>
    <d v="2024-12-13T00:00:00"/>
    <s v="ICICI LOMBARD"/>
    <s v="HEUTE AND MORGEN INSURANCE"/>
    <s v="DB81920"/>
    <s v="PCV(3W)"/>
    <s v="PACKAGE"/>
    <s v="ELECTRIC"/>
    <s v="NEW"/>
    <s v="NO"/>
    <s v="RAJNISH PAL"/>
    <s v="NA"/>
    <s v="HARDOI"/>
    <s v="NEW"/>
    <s v="BAJAJ AUTO LTD"/>
    <s v="RE E TEC 9.0"/>
    <n v="0"/>
    <s v="PCV"/>
    <n v="2024"/>
    <s v="E30WRH49788"/>
    <s v="MD2B94300RWH67338"/>
    <s v="3004/372304865/00/000"/>
    <s v="NO"/>
    <n v="312375"/>
    <n v="0"/>
    <d v="2024-12-13T00:00:00"/>
    <d v="2025-12-12T00:00:00"/>
    <d v="2025-12-12T00:00:00"/>
    <n v="0"/>
    <n v="2747"/>
    <n v="4399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4930.7400000000007"/>
    <n v="8432.2800000000007"/>
    <s v="CNP"/>
    <m/>
  </r>
  <r>
    <n v="822"/>
    <n v="2024"/>
    <s v="DEC"/>
    <d v="2024-12-13T00:00:00"/>
    <s v="SBI GENERAL"/>
    <s v="HEUTE AND MORGEN INSURANCE"/>
    <s v="0065864"/>
    <s v="PCV(3W)"/>
    <s v="PACKAGE"/>
    <s v="CNG"/>
    <s v="NEW"/>
    <s v="NO"/>
    <s v="DHIRAJ KUMAR BAJPEYI"/>
    <s v="NA"/>
    <s v="UNNAO"/>
    <s v="NEW"/>
    <s v="BAJAJ AUTO LTD"/>
    <s v="Maxima - Z - CNG"/>
    <n v="0"/>
    <s v="PCV"/>
    <n v="2024"/>
    <s v="AZXWRE23682"/>
    <s v="MD2B17AXXRWE35027"/>
    <s v="POCMVPC0100152881"/>
    <s v="NO"/>
    <n v="224377"/>
    <n v="0"/>
    <d v="2024-12-13T00:00:00"/>
    <d v="2025-12-12T00:00:00"/>
    <d v="2025-12-12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3T00:00:00"/>
    <n v="0"/>
    <s v="0-7 DAYS"/>
    <n v="5160.2800000000007"/>
    <n v="7707.76"/>
    <s v="CNP"/>
    <m/>
  </r>
  <r>
    <n v="823"/>
    <n v="2024"/>
    <s v="DEC"/>
    <d v="2024-12-13T00:00:00"/>
    <s v="SBI GENERAL"/>
    <s v="HEUTE AND MORGEN INSURANCE"/>
    <s v="0065864"/>
    <s v="PCV(3W)"/>
    <s v="PACKAGE"/>
    <s v="CNG"/>
    <s v="NEW"/>
    <s v="NO"/>
    <s v="AJAY KUMAR"/>
    <s v="NA"/>
    <s v="UNNAO"/>
    <s v="NEW"/>
    <s v="BAJAJ AUTO LTD"/>
    <s v="Compact - CNG"/>
    <n v="0"/>
    <s v="PCV"/>
    <n v="2024"/>
    <s v="AZXWRH48858"/>
    <s v="MD2B47AX7RWH54151"/>
    <s v="POCMVPC0100152886"/>
    <s v="NO"/>
    <n v="224377"/>
    <n v="0"/>
    <d v="2024-12-13T00:00:00"/>
    <d v="2025-12-12T00:00:00"/>
    <d v="2025-12-12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 SINGH"/>
    <s v="DEALER"/>
    <m/>
    <m/>
    <m/>
    <m/>
    <m/>
    <m/>
    <d v="2024-12-13T00:00:00"/>
    <n v="0"/>
    <s v="0-7 DAYS"/>
    <n v="5160.2800000000007"/>
    <n v="7707.76"/>
    <s v="CNP"/>
    <m/>
  </r>
  <r>
    <n v="824"/>
    <n v="2024"/>
    <s v="DEC"/>
    <d v="2024-12-13T00:00:00"/>
    <s v="ASSURE"/>
    <s v="NA"/>
    <s v="NA"/>
    <s v="RSA"/>
    <s v="PACKAGE"/>
    <s v="NA"/>
    <s v="NEW"/>
    <s v="NO"/>
    <s v="LOVELESH KUMAR PANDEY"/>
    <s v="NA"/>
    <s v="LUCKNOW"/>
    <s v="NA"/>
    <s v="NA"/>
    <s v="NA"/>
    <s v="NA"/>
    <s v="NA"/>
    <s v="NA"/>
    <s v="NA"/>
    <s v="NA"/>
    <s v="ABS131223716"/>
    <s v="NO"/>
    <s v="NO IDV"/>
    <n v="0"/>
    <d v="2024-12-13T00:00:00"/>
    <d v="2025-12-12T00:00:00"/>
    <d v="2025-12-12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517.99819999999954"/>
    <n v="3149.9981999999995"/>
    <s v="CNP"/>
    <m/>
  </r>
  <r>
    <n v="825"/>
    <n v="2024"/>
    <s v="DEC"/>
    <d v="2024-12-13T00:00:00"/>
    <s v="ASSURE"/>
    <s v="NA"/>
    <s v="NA"/>
    <s v="RSA"/>
    <s v="PACKAGE"/>
    <s v="NA"/>
    <s v="NEW"/>
    <s v="NO"/>
    <s v="RAJU"/>
    <s v="NA"/>
    <s v="BARABANKI"/>
    <s v="NA"/>
    <s v="NA"/>
    <s v="NA"/>
    <s v="NA"/>
    <s v="NA"/>
    <s v="NA"/>
    <s v="NA"/>
    <s v="NA"/>
    <s v="ABS131223717"/>
    <s v="NO"/>
    <s v="NO IDV"/>
    <n v="0"/>
    <d v="2024-12-13T00:00:00"/>
    <d v="2025-12-12T00:00:00"/>
    <d v="2025-12-12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517.99819999999954"/>
    <n v="3149.9981999999995"/>
    <s v="CNP"/>
    <m/>
  </r>
  <r>
    <n v="826"/>
    <n v="2024"/>
    <s v="DEC"/>
    <d v="2024-12-13T00:00:00"/>
    <s v="ASSURE"/>
    <s v="NA"/>
    <s v="NA"/>
    <s v="RSA"/>
    <s v="PACKAGE"/>
    <s v="NA"/>
    <s v="NEW"/>
    <s v="NO"/>
    <s v="AJAY"/>
    <s v="NA"/>
    <s v="LUCKNOW"/>
    <s v="NA"/>
    <s v="NA"/>
    <s v="NA"/>
    <s v="NA"/>
    <s v="NA"/>
    <s v="NA"/>
    <s v="NA"/>
    <s v="NA"/>
    <s v="ABS131223723"/>
    <s v="NO"/>
    <s v="NO IDV"/>
    <n v="0"/>
    <d v="2024-12-13T00:00:00"/>
    <d v="2025-12-12T00:00:00"/>
    <d v="2025-12-12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517.99819999999954"/>
    <n v="3149.9981999999995"/>
    <s v="CNP"/>
    <m/>
  </r>
  <r>
    <n v="827"/>
    <n v="2024"/>
    <s v="DEC"/>
    <d v="2024-12-13T00:00:00"/>
    <s v="ASSURE"/>
    <s v="NA"/>
    <s v="NA"/>
    <s v="RSA"/>
    <s v="PACKAGE"/>
    <s v="NA"/>
    <s v="NEW"/>
    <s v="NO"/>
    <s v="ARJUN NISHAD"/>
    <s v="NA"/>
    <s v="UNNAO"/>
    <s v="NA"/>
    <s v="NA"/>
    <s v="NA"/>
    <s v="NA"/>
    <s v="NA"/>
    <s v="NA"/>
    <s v="NA"/>
    <s v="NA"/>
    <s v="ABS131223739"/>
    <s v="NO"/>
    <s v="NO IDV"/>
    <n v="0"/>
    <d v="2024-12-13T00:00:00"/>
    <d v="2025-12-12T00:00:00"/>
    <d v="2025-12-12T00:00:00"/>
    <n v="0"/>
    <n v="0"/>
    <n v="1960.17"/>
    <n v="1960.17"/>
    <n v="2313.0006000000003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315.0006000000003"/>
    <n v="2313.0006000000003"/>
    <s v="CNP"/>
    <m/>
  </r>
  <r>
    <n v="828"/>
    <n v="2024"/>
    <s v="DEC"/>
    <d v="2024-12-13T00:00:00"/>
    <s v="ASSURE"/>
    <s v="NA"/>
    <s v="NA"/>
    <s v="RSA"/>
    <s v="PACKAGE"/>
    <s v="NA"/>
    <s v="NEW"/>
    <s v="NO"/>
    <s v="MOHD HALIM"/>
    <s v="NA"/>
    <s v="LUCKNOW"/>
    <s v="NA"/>
    <s v="NA"/>
    <s v="NA"/>
    <s v="NA"/>
    <s v="NA"/>
    <s v="NA"/>
    <s v="NA"/>
    <s v="NA"/>
    <s v="ABS131223754"/>
    <s v="NO"/>
    <s v="NO IDV"/>
    <n v="0"/>
    <d v="2024-12-13T00:00:00"/>
    <d v="2025-12-12T00:00:00"/>
    <d v="2025-12-12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517.99819999999954"/>
    <n v="3149.9981999999995"/>
    <s v="CNP"/>
    <m/>
  </r>
  <r>
    <n v="829"/>
    <n v="2024"/>
    <s v="DEC"/>
    <d v="2024-12-13T00:00:00"/>
    <s v="ASSURE"/>
    <s v="NA"/>
    <s v="NA"/>
    <s v="RSA"/>
    <s v="PACKAGE"/>
    <s v="NA"/>
    <s v="NEW"/>
    <s v="NO"/>
    <s v="RAGHVENDRA VIKRAM"/>
    <s v="NA"/>
    <s v="UNNAO"/>
    <s v="NA"/>
    <s v="NA"/>
    <s v="NA"/>
    <s v="NA"/>
    <s v="NA"/>
    <s v="NA"/>
    <s v="NA"/>
    <s v="NA"/>
    <s v="ABS131223769"/>
    <s v="NO"/>
    <s v="NO IDV"/>
    <n v="0"/>
    <d v="2024-12-13T00:00:00"/>
    <d v="2025-12-12T00:00:00"/>
    <d v="2025-12-12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790.00199999999995"/>
    <n v="3875.002"/>
    <s v="CNP"/>
    <m/>
  </r>
  <r>
    <n v="830"/>
    <n v="2024"/>
    <s v="DEC"/>
    <d v="2024-12-13T00:00:00"/>
    <s v="ASSURE"/>
    <s v="NA"/>
    <s v="NA"/>
    <s v="RSA"/>
    <s v="PACKAGE"/>
    <s v="NA"/>
    <s v="NEW"/>
    <s v="NO"/>
    <s v="SUNIL KUMAR SINGH"/>
    <s v="NA"/>
    <s v="LUCKNOW"/>
    <s v="NA"/>
    <s v="NA"/>
    <s v="NA"/>
    <s v="NA"/>
    <s v="NA"/>
    <s v="NA"/>
    <s v="NA"/>
    <s v="NA"/>
    <s v="ABS131223774"/>
    <s v="NO"/>
    <s v="NO IDV"/>
    <n v="0"/>
    <d v="2024-12-13T00:00:00"/>
    <d v="2025-12-12T00:00:00"/>
    <d v="2025-12-12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517.99819999999954"/>
    <n v="3149.9981999999995"/>
    <s v="CNP"/>
    <m/>
  </r>
  <r>
    <n v="831"/>
    <n v="2024"/>
    <s v="DEC"/>
    <d v="2024-12-13T00:00:00"/>
    <s v="ASSURE"/>
    <s v="NA"/>
    <s v="NA"/>
    <s v="RSA"/>
    <s v="PACKAGE"/>
    <s v="NA"/>
    <s v="NEW"/>
    <s v="NO"/>
    <s v="NASROODDIN KHAN"/>
    <s v="NA"/>
    <s v="HARDOI"/>
    <s v="NA"/>
    <s v="NA"/>
    <s v="NA"/>
    <s v="NA"/>
    <s v="NA"/>
    <s v="NA"/>
    <s v="NA"/>
    <s v="NA"/>
    <s v="ABS131223778"/>
    <s v="NO"/>
    <s v="NO IDV"/>
    <n v="0"/>
    <d v="2024-12-13T00:00:00"/>
    <d v="2025-12-12T00:00:00"/>
    <d v="2025-12-12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790.00199999999995"/>
    <n v="3875.002"/>
    <s v="CNP"/>
    <m/>
  </r>
  <r>
    <n v="832"/>
    <n v="2024"/>
    <s v="DEC"/>
    <d v="2024-12-13T00:00:00"/>
    <s v="ASSURE"/>
    <s v="NA"/>
    <s v="NA"/>
    <s v="RSA"/>
    <s v="PACKAGE"/>
    <s v="NA"/>
    <s v="NEW"/>
    <s v="NO"/>
    <s v="RAJNISH PAL"/>
    <s v="NA"/>
    <s v="HARDOI"/>
    <s v="NA"/>
    <s v="NA"/>
    <s v="NA"/>
    <s v="NA"/>
    <s v="NA"/>
    <s v="NA"/>
    <s v="NA"/>
    <s v="NA"/>
    <s v="ABS131223785"/>
    <s v="NO"/>
    <s v="NO IDV"/>
    <n v="0"/>
    <d v="2024-12-13T00:00:00"/>
    <d v="2025-12-12T00:00:00"/>
    <d v="2025-12-12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517.99819999999954"/>
    <n v="3149.9981999999995"/>
    <s v="CNP"/>
    <m/>
  </r>
  <r>
    <n v="833"/>
    <n v="2024"/>
    <s v="DEC"/>
    <d v="2024-12-13T00:00:00"/>
    <s v="ASSURE"/>
    <s v="NA"/>
    <s v="NA"/>
    <s v="RSA"/>
    <s v="PACKAGE"/>
    <s v="NA"/>
    <s v="NEW"/>
    <s v="NO"/>
    <s v="DHIRAJ KUMAR BAJPEYI"/>
    <s v="NA"/>
    <s v="UNNAO"/>
    <s v="NA"/>
    <s v="NA"/>
    <s v="NA"/>
    <s v="NA"/>
    <s v="NA"/>
    <s v="NA"/>
    <s v="NA"/>
    <s v="NA"/>
    <s v="ABS131223786"/>
    <s v="NO"/>
    <s v="NO IDV"/>
    <n v="0"/>
    <d v="2024-12-13T00:00:00"/>
    <d v="2025-12-12T00:00:00"/>
    <d v="2025-12-12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790.00199999999995"/>
    <n v="3875.002"/>
    <s v="CNP"/>
    <m/>
  </r>
  <r>
    <n v="834"/>
    <n v="2024"/>
    <s v="DEC"/>
    <d v="2024-12-13T00:00:00"/>
    <s v="ASSURE"/>
    <s v="NA"/>
    <s v="NA"/>
    <s v="RSA"/>
    <s v="PACKAGE"/>
    <s v="NA"/>
    <s v="NEW"/>
    <s v="NO"/>
    <s v="AJAY KUMAR"/>
    <s v="NA"/>
    <s v="UNNAO"/>
    <s v="NA"/>
    <s v="NA"/>
    <s v="NA"/>
    <s v="NA"/>
    <s v="NA"/>
    <s v="NA"/>
    <s v="NA"/>
    <s v="NA"/>
    <s v="ABS131223787"/>
    <s v="NO"/>
    <s v="NO IDV"/>
    <n v="0"/>
    <d v="2024-12-13T00:00:00"/>
    <d v="2025-12-12T00:00:00"/>
    <d v="2025-12-12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3T00:00:00"/>
    <n v="0"/>
    <s v="0-7 DAYS"/>
    <n v="790.00199999999995"/>
    <n v="3875.002"/>
    <s v="CNP"/>
    <m/>
  </r>
  <r>
    <n v="835"/>
    <n v="2024"/>
    <s v="DEC"/>
    <d v="2024-12-13T00:00:00"/>
    <s v="BAJAJ ALLIANZ"/>
    <s v="HEUTE AND MORGEN INSURANCE"/>
    <n v="88428227"/>
    <s v="TW"/>
    <s v="PACKAGE"/>
    <s v="PETROL"/>
    <s v="NEW"/>
    <s v="NO"/>
    <s v="RAVI TIWARI"/>
    <n v="7390989441"/>
    <s v="LUCKNOW"/>
    <s v="NEW"/>
    <s v="HONDA"/>
    <s v="SHINE"/>
    <n v="100"/>
    <s v="BIKE"/>
    <n v="2024"/>
    <s v="HC15EG1220055"/>
    <s v="ME4HC152ARG219945"/>
    <s v="OG-25-1316-1826-00019322"/>
    <s v="NO"/>
    <n v="59755"/>
    <n v="0"/>
    <d v="2024-12-13T00:00:00"/>
    <d v="2025-12-12T00:00:00"/>
    <d v="2029-12-12T00:00:00"/>
    <n v="0"/>
    <n v="720"/>
    <n v="3932"/>
    <n v="4652"/>
    <n v="5489.3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3T00:00:00"/>
    <n v="0"/>
    <s v="0-7 DAYS"/>
    <n v="5489.36"/>
    <n v="5489.36"/>
    <m/>
    <m/>
  </r>
  <r>
    <n v="836"/>
    <n v="2024"/>
    <s v="DEC"/>
    <d v="2024-12-14T00:00:00"/>
    <s v="SHRIRAM"/>
    <s v="MANITA SINGH"/>
    <s v="PSN000037255"/>
    <s v="E-RICKSHAW"/>
    <s v="PACKAGE"/>
    <s v="ELECTRIC"/>
    <s v="NEW"/>
    <s v="NO"/>
    <s v="MR. SITARAM"/>
    <s v="NA"/>
    <s v="GONDA"/>
    <s v="NEW"/>
    <s v="MANITA CITY MOTORS LLP"/>
    <s v="CITY METRO"/>
    <n v="0"/>
    <s v="PCV"/>
    <n v="2024"/>
    <s v="03661"/>
    <s v="MD9MCRBJ24M283661"/>
    <s v="108041/31/25/003539"/>
    <s v="NO"/>
    <n v="101246"/>
    <n v="0"/>
    <d v="2024-12-14T00:00:00"/>
    <d v="2025-12-13T00:00:00"/>
    <d v="2025-12-13T00:00:00"/>
    <n v="0"/>
    <n v="386"/>
    <n v="4537"/>
    <n v="4923"/>
    <n v="5809.14"/>
    <s v="NET"/>
    <m/>
    <m/>
    <m/>
    <n v="0.45"/>
    <n v="2215.35"/>
    <m/>
    <n v="0"/>
    <m/>
    <m/>
    <m/>
    <s v="ONLINE KOTAK"/>
    <s v="ONLINE KOTAK"/>
    <s v="ONLINE KOTAK"/>
    <x v="0"/>
    <x v="0"/>
    <x v="88"/>
    <s v="NO SUB RETAILER"/>
    <s v="CUT AND PAID"/>
    <s v="HIMANSHU"/>
    <s v="DEALER"/>
    <m/>
    <m/>
    <m/>
    <m/>
    <m/>
    <m/>
    <d v="2024-12-14T00:00:00"/>
    <n v="0"/>
    <s v="0-7 DAYS"/>
    <n v="3593.7900000000004"/>
    <n v="5809.14"/>
    <s v="CNP"/>
    <m/>
  </r>
  <r>
    <n v="837"/>
    <n v="2024"/>
    <s v="DEC"/>
    <d v="2024-12-14T00:00:00"/>
    <s v="SHRIRAM"/>
    <s v="MANITA SINGH"/>
    <s v="PSN000037255"/>
    <s v="E-RICKSHAW"/>
    <s v="PACKAGE"/>
    <s v="ELECTRIC"/>
    <s v="NEW"/>
    <s v="NO"/>
    <s v="MR. RAJESH"/>
    <s v="NA"/>
    <s v="GONDA"/>
    <s v="NEW"/>
    <s v="GAYATRI ELECTRIC VEHICLES"/>
    <s v="DABANG DLX"/>
    <n v="0"/>
    <s v="PCV"/>
    <n v="2024"/>
    <n v="20240407728"/>
    <s v="M6VGEVERA24D07620"/>
    <s v="108041/31/25/003538"/>
    <s v="NO"/>
    <n v="101246"/>
    <n v="0"/>
    <d v="2024-12-14T00:00:00"/>
    <d v="2025-12-13T00:00:00"/>
    <d v="2025-12-13T00:00:00"/>
    <n v="0"/>
    <n v="386"/>
    <n v="4537"/>
    <n v="4923"/>
    <n v="5809.14"/>
    <s v="NET"/>
    <m/>
    <m/>
    <m/>
    <n v="0.45"/>
    <n v="2215.35"/>
    <m/>
    <n v="0"/>
    <m/>
    <m/>
    <m/>
    <s v="ONLINE KOTAK"/>
    <s v="ONLINE KOTAK"/>
    <s v="ONLINE KOTAK"/>
    <x v="0"/>
    <x v="0"/>
    <x v="88"/>
    <s v="NO SUB RETAILER"/>
    <s v="CUT AND PAID"/>
    <s v="HIMANSHU"/>
    <s v="DEALER"/>
    <m/>
    <m/>
    <m/>
    <m/>
    <m/>
    <m/>
    <d v="2024-12-14T00:00:00"/>
    <n v="0"/>
    <s v="0-7 DAYS"/>
    <n v="3593.7900000000004"/>
    <n v="5809.14"/>
    <s v="CNP"/>
    <m/>
  </r>
  <r>
    <n v="838"/>
    <n v="2024"/>
    <s v="DEC"/>
    <d v="2024-12-14T00:00:00"/>
    <s v="SHRIRAM"/>
    <s v="MANITA SINGH"/>
    <s v="PSN000037255"/>
    <s v="E-RICKSHAW"/>
    <s v="PACKAGE"/>
    <s v="ELECTRIC"/>
    <s v="NEW"/>
    <s v="NO"/>
    <s v="MR. SUNEEL KUMAR"/>
    <s v="NA"/>
    <s v="GONDA"/>
    <s v="NEW"/>
    <s v="GAYATRI ELECTRIC VEHICLES"/>
    <s v="DABANG DLX"/>
    <n v="0"/>
    <s v="PCV"/>
    <n v="2024"/>
    <n v="20221103745"/>
    <s v="M6VGEVERA22I03637"/>
    <s v="108041/31/25/003537"/>
    <s v="NO"/>
    <n v="101246"/>
    <n v="0"/>
    <d v="2024-12-14T00:00:00"/>
    <d v="2025-12-13T00:00:00"/>
    <d v="2025-12-13T00:00:00"/>
    <n v="0"/>
    <n v="386"/>
    <n v="4537"/>
    <n v="4923"/>
    <n v="5809.14"/>
    <s v="NET"/>
    <m/>
    <m/>
    <m/>
    <n v="0.45"/>
    <n v="2215.35"/>
    <m/>
    <n v="0"/>
    <m/>
    <m/>
    <m/>
    <s v="ONLINE KOTAK"/>
    <s v="ONLINE KOTAK"/>
    <s v="ONLINE KOTAK"/>
    <x v="0"/>
    <x v="0"/>
    <x v="88"/>
    <s v="NO SUB RETAILER"/>
    <s v="CUT AND PAID"/>
    <s v="HIMANSHU"/>
    <s v="DEALER"/>
    <m/>
    <m/>
    <m/>
    <m/>
    <m/>
    <m/>
    <d v="2024-12-14T00:00:00"/>
    <n v="0"/>
    <s v="0-7 DAYS"/>
    <n v="3593.7900000000004"/>
    <n v="5809.14"/>
    <s v="CNP"/>
    <m/>
  </r>
  <r>
    <n v="839"/>
    <n v="2024"/>
    <s v="DEC"/>
    <d v="2024-12-14T00:00:00"/>
    <s v="SHRIRAM"/>
    <s v="MANITA SINGH"/>
    <s v="PSN000037255"/>
    <s v="E-RICKSHAW"/>
    <s v="PACKAGE"/>
    <s v="ELECTRIC"/>
    <s v="NEW"/>
    <s v="NO"/>
    <s v="MR. SURESH"/>
    <s v="NA"/>
    <s v="GONDA"/>
    <s v="NEW"/>
    <s v="MANITA CITY MOTORS LLP"/>
    <s v="CITY METRO"/>
    <n v="0"/>
    <s v="PCV"/>
    <n v="2024"/>
    <s v="03053"/>
    <s v="MD9MCRBG24M283053"/>
    <s v="108041/31/25/003536"/>
    <s v="NO"/>
    <n v="101246"/>
    <n v="0"/>
    <d v="2024-12-14T00:00:00"/>
    <d v="2025-12-13T00:00:00"/>
    <d v="2025-12-13T00:00:00"/>
    <n v="0"/>
    <n v="386"/>
    <n v="4537"/>
    <n v="4923"/>
    <n v="5809.14"/>
    <s v="NET"/>
    <m/>
    <m/>
    <m/>
    <n v="0.45"/>
    <n v="2215.35"/>
    <m/>
    <n v="0"/>
    <m/>
    <m/>
    <m/>
    <s v="ONLINE KOTAK"/>
    <s v="ONLINE KOTAK"/>
    <s v="ONLINE KOTAK"/>
    <x v="0"/>
    <x v="0"/>
    <x v="88"/>
    <s v="NO SUB RETAILER"/>
    <s v="CUT AND PAID"/>
    <s v="HIMANSHU"/>
    <s v="DEALER"/>
    <m/>
    <m/>
    <m/>
    <m/>
    <m/>
    <m/>
    <d v="2024-12-14T00:00:00"/>
    <n v="0"/>
    <s v="0-7 DAYS"/>
    <n v="3593.7900000000004"/>
    <n v="5809.14"/>
    <s v="CNP"/>
    <m/>
  </r>
  <r>
    <n v="840"/>
    <n v="2024"/>
    <s v="DEC"/>
    <d v="2024-12-14T00:00:00"/>
    <s v="ICICI LOMBARD"/>
    <s v="HEUTE AND MORGEN INSURANCE"/>
    <s v="DB81920"/>
    <s v="PCV(3W)"/>
    <s v="PACKAGE"/>
    <s v="ELECTRIC"/>
    <s v="NEW"/>
    <s v="NO"/>
    <s v="SHADAB AHMAD SIDDIQUI"/>
    <s v="NA"/>
    <s v="LUCKNOW"/>
    <s v="NEW"/>
    <s v="PIAGGIO"/>
    <s v="APE E CITY FX MAX"/>
    <n v="0"/>
    <s v="PCV"/>
    <n v="2024"/>
    <s v="2410S017738"/>
    <s v="MBX0009TF3K466794"/>
    <s v="3004/372336974/00/000"/>
    <s v="NO"/>
    <n v="360905"/>
    <n v="0"/>
    <d v="2024-12-14T00:00:00"/>
    <d v="2025-12-13T00:00:00"/>
    <d v="2025-12-13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4T00:00:00"/>
    <n v="0"/>
    <s v="0-7 DAYS"/>
    <n v="7708.9400000000005"/>
    <n v="7708.9400000000005"/>
    <m/>
    <m/>
  </r>
  <r>
    <n v="841"/>
    <n v="2024"/>
    <s v="DEC"/>
    <d v="2024-12-14T00:00:00"/>
    <s v="ICICI LOMBARD"/>
    <s v="HEUTE AND MORGEN INSURANCE"/>
    <s v="DB81920"/>
    <s v="PCV(3W)"/>
    <s v="PACKAGE"/>
    <s v="ELECTRIC"/>
    <s v="NEW"/>
    <s v="NO"/>
    <s v="DILSHAD"/>
    <s v="NA"/>
    <s v="LUCKNOW"/>
    <s v="NEW"/>
    <s v="PIAGGIO"/>
    <s v="APE E CITY FX MAX"/>
    <n v="0"/>
    <s v="PCV"/>
    <n v="2024"/>
    <s v="2410S017748"/>
    <s v="MBX0009TF3K466323"/>
    <s v="3004/372336578/00/000"/>
    <s v="NO"/>
    <n v="360905"/>
    <n v="0"/>
    <d v="2024-12-14T00:00:00"/>
    <d v="2025-12-13T00:00:00"/>
    <d v="2025-12-13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4T00:00:00"/>
    <n v="0"/>
    <s v="0-7 DAYS"/>
    <n v="7708.9400000000005"/>
    <n v="7708.9400000000005"/>
    <m/>
    <m/>
  </r>
  <r>
    <n v="842"/>
    <n v="2024"/>
    <s v="DEC"/>
    <d v="2024-12-14T00:00:00"/>
    <s v="ICICI LOMBARD"/>
    <s v="HEUTE AND MORGEN INSURANCE"/>
    <s v="DB81920"/>
    <s v="PCV(3W)"/>
    <s v="PACKAGE"/>
    <s v="ELECTRIC"/>
    <s v="NEW"/>
    <s v="NO"/>
    <s v="RIJWANA"/>
    <s v="NA"/>
    <s v="LUCKNOW"/>
    <s v="NEW"/>
    <s v="PIAGGIO"/>
    <s v="APE E CITY FX MAX"/>
    <n v="0"/>
    <s v="PCV"/>
    <n v="2024"/>
    <s v="2410S017728"/>
    <s v="MBX0009TF3K466167"/>
    <s v="3004/372337124/00/000"/>
    <s v="NO"/>
    <n v="360905"/>
    <n v="0"/>
    <d v="2024-12-14T00:00:00"/>
    <d v="2025-12-13T00:00:00"/>
    <d v="2025-12-13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4T00:00:00"/>
    <n v="0"/>
    <s v="0-7 DAYS"/>
    <n v="7708.9400000000005"/>
    <n v="7708.9400000000005"/>
    <m/>
    <m/>
  </r>
  <r>
    <n v="843"/>
    <n v="2024"/>
    <s v="DEC"/>
    <d v="2024-12-14T00:00:00"/>
    <s v="ICICI LOMBARD"/>
    <s v="HEUTE AND MORGEN INSURANCE"/>
    <s v="DB81920"/>
    <s v="PCV(3W)"/>
    <s v="PACKAGE"/>
    <s v="ELECTRIC"/>
    <s v="ROLL OVER"/>
    <s v="NO"/>
    <s v="DHANI RAM"/>
    <s v="NA"/>
    <s v="LUCKNOW"/>
    <s v="UP32RN8730"/>
    <s v="MAHINDRA &amp; MAHINDRA"/>
    <s v="TREO HRT"/>
    <n v="0"/>
    <s v="PCV"/>
    <n v="2022"/>
    <s v="METMEAC0FNJJ6953"/>
    <s v="MB7A8CLLFNJJ31890"/>
    <s v="3004/372328417/00/B00"/>
    <s v="NO"/>
    <n v="243000"/>
    <n v="0.25"/>
    <d v="2024-12-14T00:00:00"/>
    <d v="2025-12-13T00:00:00"/>
    <d v="2025-12-13T00:00:00"/>
    <n v="0"/>
    <n v="2938"/>
    <n v="4130"/>
    <n v="7068"/>
    <n v="8340.24"/>
    <s v="NET"/>
    <m/>
    <m/>
    <m/>
    <n v="0.45"/>
    <n v="3180.6"/>
    <m/>
    <n v="0"/>
    <m/>
    <m/>
    <m/>
    <s v="ONLINE KOTAK"/>
    <s v="ONLINE KOTAK"/>
    <s v="ONLINE KOTAK"/>
    <x v="0"/>
    <x v="7"/>
    <x v="125"/>
    <s v="NO SUB RETAILER"/>
    <s v="CUT AND PAID"/>
    <s v="NEHA"/>
    <s v="DEALER"/>
    <m/>
    <m/>
    <m/>
    <m/>
    <s v="OCT MONTH CHEQUE BOUNCE CASE"/>
    <m/>
    <d v="2024-12-14T00:00:00"/>
    <n v="0"/>
    <s v="0-7 DAYS"/>
    <n v="5159.6399999999994"/>
    <n v="8340.24"/>
    <m/>
    <m/>
  </r>
  <r>
    <n v="844"/>
    <n v="2024"/>
    <s v="DEC"/>
    <d v="2024-12-14T00:00:00"/>
    <s v="ICICI LOMBARD"/>
    <s v="HEUTE AND MORGEN INSURANCE"/>
    <s v="DB81920"/>
    <s v="PCV(3W)"/>
    <s v="PACKAGE"/>
    <s v="ELECTRIC"/>
    <s v="NEW"/>
    <s v="NO"/>
    <s v="VIKAS VERMA"/>
    <s v="NA"/>
    <s v="LUCKNOW"/>
    <s v="NEW"/>
    <s v="PIAGGIO"/>
    <s v="APE E CITY FX MAX"/>
    <n v="0"/>
    <s v="PCV"/>
    <n v="2024"/>
    <s v="2410S017726"/>
    <s v="MBX0009TF3K466318"/>
    <s v="3004/372342309/00/000"/>
    <s v="NO"/>
    <n v="360905"/>
    <n v="0"/>
    <d v="2024-12-14T00:00:00"/>
    <d v="2025-12-13T00:00:00"/>
    <d v="2025-12-13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4T00:00:00"/>
    <n v="0"/>
    <s v="0-7 DAYS"/>
    <n v="7708.9400000000005"/>
    <n v="7708.9400000000005"/>
    <m/>
    <m/>
  </r>
  <r>
    <n v="845"/>
    <n v="2024"/>
    <s v="DEC"/>
    <d v="2024-12-14T00:00:00"/>
    <s v="GO DIGIT"/>
    <s v="HEUTE AND MORGEN INSURANCE"/>
    <n v="1075248"/>
    <s v="PVT CAR"/>
    <s v="PACKAGE(OD)"/>
    <s v="PETROL"/>
    <s v="ROLL OVER"/>
    <s v="NO"/>
    <s v="IRFAN SOHRAB SHAIKH"/>
    <s v="NA"/>
    <s v="LUCKNOW"/>
    <s v="UP32PD6260"/>
    <s v="HYUNDAI"/>
    <s v="CRETA/1.5 MPI S(O) MT BSV"/>
    <n v="1497"/>
    <s v="SUV"/>
    <n v="2023"/>
    <s v="G4FLPV580790"/>
    <s v="MALPB812LPM591612"/>
    <s v="D177854574"/>
    <s v="NO"/>
    <n v="1194000"/>
    <n v="0.2"/>
    <d v="2024-12-18T00:00:00"/>
    <d v="2025-12-17T00:00:00"/>
    <d v="2025-12-17T00:00:00"/>
    <n v="0"/>
    <n v="12216"/>
    <n v="0"/>
    <n v="12216"/>
    <n v="14414.880000000001"/>
    <s v="NET"/>
    <m/>
    <m/>
    <m/>
    <n v="0.16"/>
    <n v="1954.56"/>
    <m/>
    <n v="0"/>
    <m/>
    <m/>
    <m/>
    <s v="ONLINE KOTAK"/>
    <s v="ONLINE KOTAK"/>
    <s v="ONLINE KOTAK"/>
    <x v="0"/>
    <x v="1"/>
    <x v="39"/>
    <s v="NO SUB RETAILER"/>
    <s v="CUT AND PAID"/>
    <s v="RITU"/>
    <s v="AGENT"/>
    <m/>
    <m/>
    <m/>
    <m/>
    <m/>
    <m/>
    <d v="2024-12-14T00:00:00"/>
    <n v="0"/>
    <s v="0-7 DAYS"/>
    <n v="12460.320000000002"/>
    <n v="14414.880000000001"/>
    <s v="CNP"/>
    <m/>
  </r>
  <r>
    <n v="846"/>
    <n v="2024"/>
    <s v="DEC"/>
    <d v="2024-12-14T00:00:00"/>
    <s v="ICICI LOMBARD"/>
    <s v="HEUTE AND MORGEN INSURANCE"/>
    <s v="DB81920"/>
    <s v="PCV(3W)"/>
    <s v="PACKAGE"/>
    <s v="ELECTRIC"/>
    <s v="NEW"/>
    <s v="NO"/>
    <s v="POONAM DEVI"/>
    <s v="NA"/>
    <s v="LUCKNOW"/>
    <s v="NEW"/>
    <s v="BAJAJ AUTO LTD"/>
    <s v="RE E TEC 9.0"/>
    <n v="0"/>
    <s v="PCV"/>
    <n v="2024"/>
    <s v="E30WRH49808"/>
    <s v="MD2B94300RWH67372"/>
    <s v="3004/372330949/00/000"/>
    <s v="NO"/>
    <n v="312375"/>
    <n v="0"/>
    <d v="2024-12-14T00:00:00"/>
    <d v="2025-12-13T00:00:00"/>
    <d v="2025-12-13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4T00:00:00"/>
    <n v="0"/>
    <s v="0-7 DAYS"/>
    <n v="4930.7400000000007"/>
    <n v="8432.2800000000007"/>
    <s v="CNP"/>
    <m/>
  </r>
  <r>
    <n v="847"/>
    <n v="2024"/>
    <s v="DEC"/>
    <d v="2024-12-14T00:00:00"/>
    <s v="ICICI LOMBARD"/>
    <s v="HEUTE AND MORGEN INSURANCE"/>
    <s v="DB81920"/>
    <s v="PCV(3W)"/>
    <s v="PACKAGE"/>
    <s v="ELECTRIC"/>
    <s v="NEW"/>
    <s v="NO"/>
    <s v="MOHAMMAD AMIR"/>
    <s v="NA"/>
    <s v="LUCKNOW"/>
    <s v="NEW"/>
    <s v="BAJAJ AUTO LTD"/>
    <s v="RE E TEC 9.0"/>
    <n v="0"/>
    <s v="PCV"/>
    <n v="2024"/>
    <s v="E30WRH49423"/>
    <s v="MD2B94306RWH66968"/>
    <s v="3004/372331286/00/000"/>
    <s v="NO"/>
    <n v="312375"/>
    <n v="0"/>
    <d v="2024-12-14T00:00:00"/>
    <d v="2025-12-13T00:00:00"/>
    <d v="2025-12-13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4T00:00:00"/>
    <n v="0"/>
    <s v="0-7 DAYS"/>
    <n v="4930.7400000000007"/>
    <n v="8432.2800000000007"/>
    <s v="CNP"/>
    <m/>
  </r>
  <r>
    <n v="848"/>
    <n v="2024"/>
    <s v="DEC"/>
    <d v="2024-12-14T00:00:00"/>
    <s v="ICICI LOMBARD"/>
    <s v="HEUTE AND MORGEN INSURANCE"/>
    <s v="DB81920"/>
    <s v="PCV(3W)"/>
    <s v="PACKAGE"/>
    <s v="ELECTRIC"/>
    <s v="NEW"/>
    <s v="NO"/>
    <s v="VINAY KUMAR"/>
    <s v="NA"/>
    <s v="LUCKNOW"/>
    <s v="NEW"/>
    <s v="BAJAJ AUTO LTD"/>
    <s v="RE E TEC 9.0"/>
    <n v="0"/>
    <s v="PCV"/>
    <n v="2024"/>
    <s v="E30WRH50752"/>
    <s v="MD2B94300RWH68134"/>
    <s v="3004/372331857/00/000"/>
    <s v="NO"/>
    <n v="312375"/>
    <n v="0"/>
    <d v="2024-12-14T00:00:00"/>
    <d v="2025-12-13T00:00:00"/>
    <d v="2025-12-13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4T00:00:00"/>
    <n v="0"/>
    <s v="0-7 DAYS"/>
    <n v="4930.7400000000007"/>
    <n v="8432.2800000000007"/>
    <s v="CNP"/>
    <m/>
  </r>
  <r>
    <n v="849"/>
    <n v="2024"/>
    <s v="DEC"/>
    <d v="2024-12-14T00:00:00"/>
    <s v="ASSURE"/>
    <s v="NA"/>
    <s v="NA"/>
    <s v="RSA"/>
    <s v="PACKAGE"/>
    <s v="NA"/>
    <s v="NEW"/>
    <s v="NO"/>
    <s v="POONAM DEVI"/>
    <s v="NA"/>
    <s v="LUCKNOW"/>
    <s v="NA"/>
    <s v="NA"/>
    <s v="NA"/>
    <s v="NA"/>
    <s v="NA"/>
    <s v="NA"/>
    <s v="NA"/>
    <s v="NA"/>
    <s v="ABS141223813"/>
    <s v="NO"/>
    <s v="NO IDV"/>
    <n v="0"/>
    <d v="2024-12-14T00:00:00"/>
    <d v="2025-12-13T00:00:00"/>
    <d v="2025-12-13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4T00:00:00"/>
    <n v="0"/>
    <s v="0-7 DAYS"/>
    <n v="517.99819999999954"/>
    <n v="3149.9981999999995"/>
    <s v="CNP"/>
    <m/>
  </r>
  <r>
    <n v="850"/>
    <n v="2024"/>
    <s v="DEC"/>
    <d v="2024-12-14T00:00:00"/>
    <s v="ASSURE"/>
    <s v="NA"/>
    <s v="NA"/>
    <s v="RSA"/>
    <s v="PACKAGE"/>
    <s v="NA"/>
    <s v="NEW"/>
    <s v="NO"/>
    <s v="MOHAMMAD AMIR"/>
    <s v="NA"/>
    <s v="LUCKNOW"/>
    <s v="NA"/>
    <s v="NA"/>
    <s v="NA"/>
    <s v="NA"/>
    <s v="NA"/>
    <s v="NA"/>
    <s v="NA"/>
    <s v="NA"/>
    <s v="ABS141223815"/>
    <s v="NO"/>
    <s v="NO IDV"/>
    <n v="0"/>
    <d v="2024-12-14T00:00:00"/>
    <d v="2025-12-13T00:00:00"/>
    <d v="2025-12-13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4T00:00:00"/>
    <n v="0"/>
    <s v="0-7 DAYS"/>
    <n v="517.99819999999954"/>
    <n v="3149.9981999999995"/>
    <s v="CNP"/>
    <m/>
  </r>
  <r>
    <n v="851"/>
    <n v="2024"/>
    <s v="DEC"/>
    <d v="2024-12-14T00:00:00"/>
    <s v="ASSURE"/>
    <s v="NA"/>
    <s v="NA"/>
    <s v="RSA"/>
    <s v="PACKAGE"/>
    <s v="NA"/>
    <s v="NEW"/>
    <s v="NO"/>
    <s v="VINAY KUMAR"/>
    <s v="NA"/>
    <s v="LUCKNOW"/>
    <s v="NA"/>
    <s v="NA"/>
    <s v="NA"/>
    <s v="NA"/>
    <s v="NA"/>
    <s v="NA"/>
    <s v="NA"/>
    <s v="NA"/>
    <s v="ABS141223816"/>
    <s v="NO"/>
    <s v="NO IDV"/>
    <n v="0"/>
    <d v="2024-12-14T00:00:00"/>
    <d v="2025-12-13T00:00:00"/>
    <d v="2025-12-13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 SINGH"/>
    <s v="DEALER"/>
    <m/>
    <m/>
    <m/>
    <m/>
    <m/>
    <m/>
    <d v="2024-12-14T00:00:00"/>
    <n v="0"/>
    <s v="0-7 DAYS"/>
    <n v="517.99819999999954"/>
    <n v="3149.9981999999995"/>
    <s v="CNP"/>
    <m/>
  </r>
  <r>
    <n v="852"/>
    <n v="2024"/>
    <s v="DEC"/>
    <d v="2024-12-14T00:00:00"/>
    <s v="GO DIGIT"/>
    <s v="HEUTE AND MORGEN INSURANCE"/>
    <n v="1075248"/>
    <s v="PVT CAR"/>
    <s v="PACKAGE"/>
    <s v="PETROL"/>
    <s v="RENEWAL"/>
    <s v="NO"/>
    <s v="SWATI SINGH"/>
    <s v="NA"/>
    <s v="LUCKNOW"/>
    <s v="UP32LF1108"/>
    <s v="HYUNDAI"/>
    <s v="GRAND I10 1.2 ASTA"/>
    <n v="1197"/>
    <s v="HATCHBACK"/>
    <n v="2020"/>
    <s v="G4LAKM456683"/>
    <s v="MALB351CLKM029583"/>
    <s v="D178154629"/>
    <s v="NO"/>
    <n v="323438"/>
    <n v="0.5"/>
    <d v="2024-12-18T00:00:00"/>
    <d v="2025-12-17T00:00:00"/>
    <d v="2025-12-17T00:00:00"/>
    <n v="0"/>
    <n v="7051"/>
    <n v="3796"/>
    <n v="10847"/>
    <n v="12799.46"/>
    <s v="OD"/>
    <m/>
    <m/>
    <m/>
    <m/>
    <n v="0"/>
    <m/>
    <n v="0"/>
    <m/>
    <m/>
    <m/>
    <s v="ONLINE KOTAK"/>
    <s v="ONLINE KOTAK"/>
    <s v="ONLINE KOTAK"/>
    <x v="1"/>
    <x v="3"/>
    <x v="6"/>
    <s v="NO SUB RETAILER"/>
    <s v="PENDING"/>
    <s v="RITU"/>
    <s v="NA"/>
    <m/>
    <m/>
    <m/>
    <m/>
    <m/>
    <m/>
    <d v="2024-12-14T00:00:00"/>
    <n v="0"/>
    <s v="0-7 DAYS"/>
    <n v="12799.46"/>
    <n v="12799.46"/>
    <m/>
    <m/>
  </r>
  <r>
    <n v="853"/>
    <n v="2024"/>
    <s v="DEC"/>
    <d v="2024-12-14T00:00:00"/>
    <s v="GO DIGIT"/>
    <s v="HEUTE AND MORGEN INSURANCE"/>
    <n v="1075248"/>
    <s v="PVT CAR"/>
    <s v="PACKAGE"/>
    <s v="PETROL"/>
    <s v="ROLL OVER"/>
    <s v="NO"/>
    <s v="SARVESH KUMAR SINGH"/>
    <s v="NA"/>
    <s v="JAUNPUR"/>
    <s v="UP62BP3554"/>
    <s v="MARUTI SUZUKI"/>
    <s v="WAGON R VXI + AMT"/>
    <n v="998"/>
    <s v="HATCHBACK"/>
    <n v="2018"/>
    <s v="K10BN5049919"/>
    <s v="MA3EWDE1S00E76190"/>
    <s v="D177964246"/>
    <s v="NO"/>
    <n v="231481"/>
    <n v="0.25"/>
    <d v="2024-12-13T00:00:00"/>
    <d v="2025-12-12T00:00:00"/>
    <d v="2025-12-12T00:00:00"/>
    <n v="0"/>
    <n v="6781"/>
    <n v="2474"/>
    <n v="9255"/>
    <n v="10920.9"/>
    <s v="OD"/>
    <m/>
    <m/>
    <m/>
    <n v="0.2"/>
    <n v="1356.2"/>
    <m/>
    <n v="0"/>
    <m/>
    <m/>
    <m/>
    <s v="CST LINK"/>
    <s v="CST LINK"/>
    <s v="CST LINK"/>
    <x v="0"/>
    <x v="8"/>
    <x v="32"/>
    <s v="NO SUB RETAILER"/>
    <s v="PAID"/>
    <s v="RITU"/>
    <s v="DEALER"/>
    <m/>
    <m/>
    <m/>
    <m/>
    <m/>
    <m/>
    <d v="2024-12-14T00:00:00"/>
    <n v="0"/>
    <s v="0-7 DAYS"/>
    <n v="9564.6999999999989"/>
    <n v="10920.9"/>
    <m/>
    <m/>
  </r>
  <r>
    <n v="854"/>
    <n v="2024"/>
    <s v="DEC"/>
    <d v="2024-12-14T00:00:00"/>
    <s v="GO DIGIT"/>
    <s v="HEUTE AND MORGEN INSURANCE"/>
    <n v="1075248"/>
    <s v="PVT CAR"/>
    <s v="PACKAGE"/>
    <s v="PETROL"/>
    <s v="RENEWAL"/>
    <s v="NO"/>
    <s v="DHARMENDRA KUMAR SINGH"/>
    <s v="NA"/>
    <s v="LUCKNOW"/>
    <s v="UP32DM6458"/>
    <s v="HYUNDAI"/>
    <s v="I10 1.1 ERA"/>
    <n v="1086"/>
    <s v="HATCHBACK"/>
    <n v="2010"/>
    <s v="G4HGAM164957"/>
    <s v="MALAM51BLAM786309"/>
    <s v="D178148335"/>
    <s v="NO"/>
    <n v="159700"/>
    <n v="0.5"/>
    <d v="2024-12-31T00:00:00"/>
    <d v="2025-12-30T00:00:00"/>
    <d v="2025-12-30T00:00:00"/>
    <n v="0"/>
    <n v="299"/>
    <n v="3796"/>
    <n v="4095"/>
    <n v="4832.1000000000004"/>
    <s v="OD"/>
    <m/>
    <m/>
    <m/>
    <m/>
    <n v="0"/>
    <m/>
    <n v="0"/>
    <m/>
    <m/>
    <m/>
    <s v="ONLINE KOTAK"/>
    <s v="ONLINE KOTAK"/>
    <s v="ONLINE KOTAK"/>
    <x v="0"/>
    <x v="4"/>
    <x v="74"/>
    <s v="NO SUB RETAILER"/>
    <s v="PAID"/>
    <s v="RITU"/>
    <s v="NA"/>
    <m/>
    <m/>
    <m/>
    <m/>
    <m/>
    <m/>
    <d v="2024-12-14T00:00:00"/>
    <n v="0"/>
    <s v="0-7 DAYS"/>
    <n v="4832.1000000000004"/>
    <n v="4832.1000000000004"/>
    <m/>
    <m/>
  </r>
  <r>
    <n v="855"/>
    <n v="2024"/>
    <s v="DEC"/>
    <d v="2024-12-14T00:00:00"/>
    <s v="TATA AIG"/>
    <s v="HEUTE AND MORGEN INSURANCE"/>
    <n v="737"/>
    <s v="TW"/>
    <s v="PACKAGE"/>
    <s v="PETROL"/>
    <s v="NEW"/>
    <s v="NO"/>
    <s v="Mr. PHOOL CHANDRA MISHRA"/>
    <s v="NA"/>
    <s v="PRATAPGARH"/>
    <s v="NEW"/>
    <s v="TVS"/>
    <s v="XL 100"/>
    <n v="100"/>
    <s v="SCOOTER"/>
    <n v="2024"/>
    <s v="BP2HR2214145"/>
    <s v="MD621BP24R3K01946"/>
    <n v="6103106696"/>
    <s v="NO"/>
    <n v="54497"/>
    <n v="0"/>
    <d v="2024-12-14T00:00:00"/>
    <d v="2025-12-13T00:00:00"/>
    <d v="2029-12-13T00:00:00"/>
    <n v="0"/>
    <n v="583"/>
    <n v="3601"/>
    <n v="4184"/>
    <n v="4937.12"/>
    <s v="NET"/>
    <m/>
    <m/>
    <m/>
    <n v="0.4"/>
    <n v="1673.6000000000001"/>
    <m/>
    <n v="0"/>
    <m/>
    <m/>
    <m/>
    <s v="ONLINE KOTAK"/>
    <s v="ONLINE KOTAK"/>
    <s v="ONLINE KOTAK"/>
    <x v="0"/>
    <x v="4"/>
    <x v="124"/>
    <s v="NO SUB RETAILER"/>
    <s v="CUT AND PAID"/>
    <s v="HIMANSHU"/>
    <s v="AGENT"/>
    <m/>
    <m/>
    <m/>
    <m/>
    <m/>
    <m/>
    <d v="2024-12-14T00:00:00"/>
    <n v="0"/>
    <s v="0-7 DAYS"/>
    <n v="3263.5199999999995"/>
    <n v="4937.12"/>
    <s v="CNP"/>
    <m/>
  </r>
  <r>
    <n v="856"/>
    <n v="2024"/>
    <s v="DEC"/>
    <d v="2024-12-14T00:00:00"/>
    <s v="TATA AIG"/>
    <s v="HEUTE AND MORGEN INSURANCE"/>
    <n v="737"/>
    <s v="TW"/>
    <s v="PACKAGE"/>
    <s v="PETROL"/>
    <s v="NEW"/>
    <s v="NO"/>
    <s v="Mrs. BEDA DEVI"/>
    <s v="NA"/>
    <s v="PRATAPGARH"/>
    <s v="NEW"/>
    <s v="TVS"/>
    <s v="XL 100"/>
    <n v="100"/>
    <s v="SCOOTER"/>
    <n v="2024"/>
    <s v="AP2KR1901131"/>
    <s v="MD621BP21R1K07487"/>
    <n v="6103106591"/>
    <s v="NO"/>
    <n v="38844"/>
    <n v="0"/>
    <d v="2024-12-14T00:00:00"/>
    <d v="2025-12-13T00:00:00"/>
    <d v="2029-12-13T00:00:00"/>
    <n v="0"/>
    <n v="416"/>
    <n v="3601"/>
    <n v="4017"/>
    <n v="4740.0599999999995"/>
    <s v="NET"/>
    <m/>
    <m/>
    <m/>
    <n v="0.4"/>
    <n v="1606.8000000000002"/>
    <m/>
    <n v="0"/>
    <m/>
    <m/>
    <m/>
    <s v="ONLINE KOTAK"/>
    <s v="ONLINE KOTAK"/>
    <s v="ONLINE KOTAK"/>
    <x v="0"/>
    <x v="4"/>
    <x v="124"/>
    <s v="NO SUB RETAILER"/>
    <s v="CUT AND PAID"/>
    <s v="HIMANSHU"/>
    <s v="AGENT"/>
    <m/>
    <m/>
    <m/>
    <m/>
    <m/>
    <m/>
    <d v="2024-12-14T00:00:00"/>
    <n v="0"/>
    <s v="0-7 DAYS"/>
    <n v="3133.2599999999993"/>
    <n v="4740.0599999999995"/>
    <s v="CNP"/>
    <m/>
  </r>
  <r>
    <n v="857"/>
    <n v="2024"/>
    <s v="DEC"/>
    <d v="2024-12-14T00:00:00"/>
    <s v="TATA AIG"/>
    <s v="HEUTE AND MORGEN INSURANCE"/>
    <n v="737"/>
    <s v="PCV(3W)"/>
    <s v="PACKAGE"/>
    <s v="ELECTRIC"/>
    <s v="ROLL OVER"/>
    <s v="NO"/>
    <s v="Mr DESHRAJ VARMA"/>
    <s v="NA"/>
    <s v="LUCKNOW"/>
    <s v="UP32VN3819"/>
    <s v="PIAGGIO"/>
    <s v="APE E CITY FX"/>
    <n v="0"/>
    <s v="PCV"/>
    <n v="2023"/>
    <s v="2309S018953"/>
    <s v="MBX0009TF2K338303"/>
    <n v="6302466887"/>
    <s v="NO"/>
    <n v="284373"/>
    <n v="0"/>
    <d v="2024-12-13T00:00:00"/>
    <d v="2025-12-12T00:00:00"/>
    <d v="2025-12-12T00:00:00"/>
    <n v="0"/>
    <n v="1845"/>
    <n v="4175"/>
    <n v="6020"/>
    <n v="7103.6"/>
    <s v="NET"/>
    <m/>
    <m/>
    <m/>
    <m/>
    <n v="0"/>
    <m/>
    <n v="0"/>
    <m/>
    <m/>
    <m/>
    <s v="ONLINE KOTAK"/>
    <s v="ONLINE KOTAK"/>
    <s v="ONLINE KOTAK"/>
    <x v="5"/>
    <x v="17"/>
    <x v="53"/>
    <s v="NO SUB RETAILER"/>
    <s v="PENDING"/>
    <s v="ARADHNA"/>
    <s v="DEALER"/>
    <m/>
    <m/>
    <m/>
    <m/>
    <s v="GOEL"/>
    <m/>
    <d v="2024-12-14T00:00:00"/>
    <n v="0"/>
    <s v="0-7 DAYS"/>
    <n v="7103.6"/>
    <n v="7103.6"/>
    <m/>
    <m/>
  </r>
  <r>
    <n v="858"/>
    <n v="2024"/>
    <s v="DEC"/>
    <d v="2024-12-14T00:00:00"/>
    <s v="ICICI LOMBARD"/>
    <s v="HEUTE AND MORGEN INSURANCE"/>
    <s v="DB81920"/>
    <s v="PVT CAR"/>
    <s v="PACKAGE"/>
    <s v="PETROL"/>
    <s v="ROLL OVER"/>
    <s v="NO"/>
    <s v="MAVYA AKHTAR"/>
    <s v="NA"/>
    <s v="GONDA"/>
    <s v="UP32LX1156"/>
    <s v="MARUTI SUZUKI"/>
    <s v="BALENO 1.2 DELTA"/>
    <n v="1197"/>
    <s v="HATCHBACK"/>
    <n v="2021"/>
    <s v="K12MN4696215"/>
    <s v="MA3EWB22SLM692062"/>
    <s v="3001/371573074/00/000"/>
    <s v="NO"/>
    <n v="480480"/>
    <n v="0.2"/>
    <d v="2024-12-11T00:00:00"/>
    <d v="2025-12-10T00:00:00"/>
    <d v="2025-12-10T00:00:00"/>
    <n v="0"/>
    <n v="7964"/>
    <n v="4141"/>
    <n v="12105"/>
    <n v="14283.9"/>
    <s v="OD"/>
    <m/>
    <m/>
    <m/>
    <s v="AMT"/>
    <n v="584"/>
    <m/>
    <n v="0"/>
    <m/>
    <m/>
    <m/>
    <s v="CST LINK"/>
    <s v="CST LINK"/>
    <s v="CST LINK"/>
    <x v="5"/>
    <x v="17"/>
    <x v="126"/>
    <s v="NO SUB RETAILER"/>
    <s v="CUT AND PAID"/>
    <s v="KIRAN"/>
    <s v="NA"/>
    <m/>
    <m/>
    <m/>
    <m/>
    <m/>
    <m/>
    <d v="2024-12-14T00:00:00"/>
    <n v="0"/>
    <s v="0-7 DAYS"/>
    <n v="13699.9"/>
    <n v="14283.9"/>
    <m/>
    <m/>
  </r>
  <r>
    <n v="859"/>
    <n v="2024"/>
    <s v="DEC"/>
    <d v="2024-12-14T00:00:00"/>
    <s v="KOTAK GENERAL"/>
    <s v="HEUTE AND MORGEN INSURANCE"/>
    <s v="3615890000"/>
    <s v="PVT CAR"/>
    <s v="PACKAGE"/>
    <s v="DIESEL"/>
    <s v="ROLL OVER"/>
    <s v="NO"/>
    <s v="M/S. BSS EDUCATION CENTRE"/>
    <n v="9910301694"/>
    <s v="LUCKNOW"/>
    <s v="UP32MP2009"/>
    <s v="KIA MOTOR"/>
    <s v="SELTOS D1.5 CRDI VGT 6MT HTX AE"/>
    <n v="1493"/>
    <s v="SUV"/>
    <n v="2021"/>
    <s v="D4FAMM359744"/>
    <s v="MZBEU813LMN308256"/>
    <n v="5247200600"/>
    <s v="NO"/>
    <n v="1250000"/>
    <n v="0.25"/>
    <d v="2024-12-16T00:00:00"/>
    <d v="2025-12-15T00:00:00"/>
    <d v="2025-12-15T00:00:00"/>
    <n v="0"/>
    <n v="12841"/>
    <n v="3516"/>
    <n v="16357"/>
    <n v="19301.259999999998"/>
    <s v="OD"/>
    <m/>
    <m/>
    <m/>
    <s v="AMT"/>
    <n v="1300"/>
    <m/>
    <n v="0"/>
    <m/>
    <m/>
    <m/>
    <s v="CST LINK"/>
    <s v="CST LINK"/>
    <s v="CST LINK"/>
    <x v="5"/>
    <x v="17"/>
    <x v="126"/>
    <s v="NO SUB RETAILER"/>
    <s v="CUT AND PAID"/>
    <s v="KIRAN"/>
    <s v="NA"/>
    <m/>
    <m/>
    <m/>
    <m/>
    <m/>
    <m/>
    <d v="2024-12-14T00:00:00"/>
    <n v="0"/>
    <s v="0-7 DAYS"/>
    <n v="18001.259999999998"/>
    <n v="19301.259999999998"/>
    <m/>
    <m/>
  </r>
  <r>
    <n v="860"/>
    <n v="2024"/>
    <s v="DEC"/>
    <d v="2024-12-14T00:00:00"/>
    <s v="TATA AIG"/>
    <s v="HEUTE AND MORGEN INSURANCE"/>
    <n v="737"/>
    <s v="PVT CAR"/>
    <s v="PACKAGE"/>
    <s v="PETROL"/>
    <s v="ROLL OVER"/>
    <s v="NO"/>
    <s v="Mrs NITI MALHOTRA"/>
    <n v="7607454661"/>
    <s v="LUCKNOW"/>
    <s v="UP32MJ0026"/>
    <s v="HYUNDAI"/>
    <s v="SANTRO 1.1 GS"/>
    <n v="1086"/>
    <s v="HATCHBACK"/>
    <n v="2021"/>
    <s v="G4HGMM097441/NA"/>
    <s v="MALAF51CLMM152094"/>
    <n v="6203909411"/>
    <s v="NO"/>
    <n v="338010"/>
    <n v="0"/>
    <d v="2024-12-20T00:00:00"/>
    <d v="2025-12-19T00:00:00"/>
    <d v="2025-12-19T00:00:00"/>
    <n v="0"/>
    <n v="7843"/>
    <n v="3841"/>
    <n v="11684"/>
    <n v="13787.119999999999"/>
    <s v="OD"/>
    <m/>
    <m/>
    <m/>
    <s v="AMT"/>
    <n v="1488"/>
    <m/>
    <n v="0"/>
    <m/>
    <m/>
    <m/>
    <s v="CST LINK"/>
    <s v="CST LINK"/>
    <s v="CST LINK"/>
    <x v="5"/>
    <x v="17"/>
    <x v="127"/>
    <s v="NO SUB RETAILER"/>
    <s v="CUT AND PAID"/>
    <s v="ANUSHKA"/>
    <s v="NA"/>
    <m/>
    <m/>
    <m/>
    <m/>
    <m/>
    <m/>
    <d v="2024-12-14T00:00:00"/>
    <n v="0"/>
    <s v="0-7 DAYS"/>
    <n v="12299.119999999999"/>
    <n v="13787.119999999999"/>
    <m/>
    <m/>
  </r>
  <r>
    <n v="861"/>
    <n v="2024"/>
    <s v="DEC"/>
    <d v="2024-12-14T00:00:00"/>
    <s v="ICICI LOMBARD"/>
    <s v="HEUTE AND MORGEN INSURANCE"/>
    <s v="DB81920"/>
    <s v="PCV(3W)"/>
    <s v="PACKAGE"/>
    <s v="ELECTRIC"/>
    <s v="NEW"/>
    <s v="NO"/>
    <s v="RAJ BHAWAN YADAV"/>
    <s v="NA"/>
    <s v="DELHI"/>
    <s v="NEW"/>
    <s v="PIAGGIO"/>
    <s v="APE E CITY FX MAX"/>
    <n v="0"/>
    <s v="PCV"/>
    <n v="2024"/>
    <s v="2409S014457"/>
    <s v="MBX0009TF3K461255"/>
    <s v="3004/372344856/00/000"/>
    <s v="NO"/>
    <n v="359860"/>
    <n v="0"/>
    <d v="2024-12-14T00:00:00"/>
    <d v="2025-12-13T00:00:00"/>
    <d v="2025-12-13T00:00:00"/>
    <n v="0"/>
    <n v="2644"/>
    <n v="4399"/>
    <n v="7043"/>
    <n v="8310.74"/>
    <s v="NET"/>
    <m/>
    <m/>
    <m/>
    <m/>
    <n v="0"/>
    <m/>
    <n v="0"/>
    <m/>
    <m/>
    <m/>
    <s v="ONLINE KOTAK"/>
    <s v="ONLINE KOTAK"/>
    <s v="ONLINE KOTAK"/>
    <x v="0"/>
    <x v="7"/>
    <x v="34"/>
    <s v="NO SUB RETAILER"/>
    <s v="PAID"/>
    <s v="NEHA"/>
    <s v="DEALER"/>
    <m/>
    <m/>
    <m/>
    <m/>
    <m/>
    <m/>
    <d v="2024-12-14T00:00:00"/>
    <n v="0"/>
    <s v="0-7 DAYS"/>
    <n v="8310.74"/>
    <n v="8310.74"/>
    <m/>
    <m/>
  </r>
  <r>
    <n v="862"/>
    <n v="2024"/>
    <s v="DEC"/>
    <d v="2024-12-14T00:00:00"/>
    <s v="ICICI LOMBARD"/>
    <s v="HEUTE AND MORGEN INSURANCE"/>
    <s v="DB81920"/>
    <s v="PCV(3W)"/>
    <s v="PACKAGE"/>
    <s v="ELECTRIC"/>
    <s v="NEW"/>
    <s v="NO"/>
    <s v="DILIP KUMAR TIWARI"/>
    <s v="NA"/>
    <s v="FAIZABAD"/>
    <s v="NEW"/>
    <s v="PIAGGIO"/>
    <s v="APE E CITY FX MAX"/>
    <n v="0"/>
    <s v="PCV"/>
    <n v="2024"/>
    <s v="2410S017749"/>
    <s v="MBX0009TF3K467038"/>
    <s v="3004/372343875/00/000"/>
    <s v="NO"/>
    <n v="359860"/>
    <n v="0"/>
    <d v="2024-12-14T00:00:00"/>
    <d v="2025-12-13T00:00:00"/>
    <d v="2025-12-13T00:00:00"/>
    <n v="0"/>
    <n v="2644"/>
    <n v="4399"/>
    <n v="7043"/>
    <n v="8310.74"/>
    <s v="NET"/>
    <m/>
    <m/>
    <m/>
    <m/>
    <n v="0"/>
    <m/>
    <n v="0"/>
    <m/>
    <m/>
    <m/>
    <s v="ONLINE KOTAK"/>
    <s v="ONLINE KOTAK"/>
    <s v="ONLINE KOTAK"/>
    <x v="0"/>
    <x v="7"/>
    <x v="34"/>
    <s v="NO SUB RETAILER"/>
    <s v="PAID"/>
    <s v="NEHA"/>
    <s v="DEALER"/>
    <m/>
    <m/>
    <m/>
    <m/>
    <m/>
    <m/>
    <d v="2024-12-14T00:00:00"/>
    <n v="0"/>
    <s v="0-7 DAYS"/>
    <n v="8310.74"/>
    <n v="8310.74"/>
    <m/>
    <m/>
  </r>
  <r>
    <n v="863"/>
    <n v="2024"/>
    <s v="DEC"/>
    <d v="2024-12-14T00:00:00"/>
    <s v="ICICI LOMBARD"/>
    <s v="HEUTE AND MORGEN INSURANCE"/>
    <s v="DB81920"/>
    <s v="PCV(3W)"/>
    <s v="PACKAGE"/>
    <s v="ELECTRIC"/>
    <s v="NEW"/>
    <s v="NO"/>
    <s v="NASEEM"/>
    <s v="NA"/>
    <s v="HARDOI"/>
    <s v="NEW"/>
    <s v="BAJAJ AUTO LTD"/>
    <s v="RE E TEC 9.0"/>
    <n v="0"/>
    <s v="PCV"/>
    <n v="2024"/>
    <s v="E30WRH49954"/>
    <s v="MD2B94306RWH67490"/>
    <s v="3004/372350326/00/000"/>
    <s v="NO"/>
    <n v="312375"/>
    <n v="0"/>
    <d v="2024-12-14T00:00:00"/>
    <d v="2025-12-13T00:00:00"/>
    <d v="2025-12-13T00:00:00"/>
    <n v="0"/>
    <n v="2747"/>
    <n v="4399"/>
    <n v="7146"/>
    <n v="8432.2800000000007"/>
    <s v="NET"/>
    <m/>
    <m/>
    <m/>
    <n v="0.49"/>
    <n v="3501.54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4T00:00:00"/>
    <n v="0"/>
    <s v="0-7 DAYS"/>
    <n v="4930.7400000000007"/>
    <n v="8432.2800000000007"/>
    <s v="CNP"/>
    <m/>
  </r>
  <r>
    <n v="864"/>
    <n v="2024"/>
    <s v="DEC"/>
    <d v="2024-12-14T00:00:00"/>
    <s v="ASSURE"/>
    <s v="NA"/>
    <s v="NA"/>
    <s v="RSA"/>
    <s v="PACKAGE"/>
    <s v="NA"/>
    <s v="NEW"/>
    <s v="NO"/>
    <s v="NASEEM"/>
    <s v="NA"/>
    <s v="HARDOI"/>
    <s v="NA"/>
    <s v="NA"/>
    <s v="NA"/>
    <s v="NA"/>
    <s v="NA"/>
    <s v="NA"/>
    <s v="NA"/>
    <s v="NA"/>
    <s v="ABS141223865"/>
    <s v="NO"/>
    <s v="NO IDV"/>
    <n v="0"/>
    <d v="2024-12-14T00:00:00"/>
    <d v="2025-12-13T00:00:00"/>
    <d v="2025-12-13T00:00:00"/>
    <n v="0"/>
    <n v="0"/>
    <n v="2669.49"/>
    <n v="2669.49"/>
    <n v="3149.9981999999995"/>
    <s v="NET"/>
    <m/>
    <m/>
    <m/>
    <s v="AMT"/>
    <n v="2632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4T00:00:00"/>
    <n v="0"/>
    <s v="0-7 DAYS"/>
    <n v="517.99819999999954"/>
    <n v="3149.9981999999995"/>
    <s v="CNP"/>
    <m/>
  </r>
  <r>
    <n v="865"/>
    <n v="2024"/>
    <s v="DEC"/>
    <d v="2024-12-14T00:00:00"/>
    <s v="GO DIGIT"/>
    <s v="HEUTE AND MORGEN INSURANCE"/>
    <n v="1075248"/>
    <s v="TW"/>
    <s v="TP ONLY"/>
    <s v="PETROL"/>
    <s v="ROLL OVER"/>
    <s v="NO"/>
    <s v="ANOOP KUMAR TIWARI"/>
    <s v="NA"/>
    <s v="AMETHI"/>
    <s v="UP44S2349"/>
    <s v="HERO MOTO CORP"/>
    <s v="SPLENDOR PLUS"/>
    <n v="100"/>
    <s v="BIKE"/>
    <n v="2010"/>
    <s v="HA10EFAHL13179"/>
    <s v="MBLHA10EZAHL82177"/>
    <s v="D178257589"/>
    <s v="NO"/>
    <s v="NO IDV"/>
    <n v="0"/>
    <d v="2024-12-16T00:00:00"/>
    <d v="2025-12-15T00:00:00"/>
    <d v="2025-12-15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20"/>
    <x v="128"/>
    <s v="NO SUB RETAILER"/>
    <s v="PAID"/>
    <s v="DIRECT"/>
    <s v="AGENT"/>
    <m/>
    <m/>
    <m/>
    <m/>
    <m/>
    <m/>
    <d v="2024-12-14T00:00:00"/>
    <n v="0"/>
    <s v="0-7 DAYS"/>
    <n v="842.52"/>
    <n v="842.52"/>
    <m/>
    <m/>
  </r>
  <r>
    <n v="866"/>
    <n v="2024"/>
    <s v="DEC"/>
    <d v="2024-12-14T00:00:00"/>
    <s v="ICICI LOMBARD"/>
    <s v="HEUTE AND MORGEN INSURANCE"/>
    <s v="DB81920"/>
    <s v="E-RICKSHAW"/>
    <s v="PACKAGE"/>
    <s v="ELECTRIC"/>
    <s v="NEW"/>
    <s v="NO"/>
    <s v="JASEEM"/>
    <s v="NA"/>
    <s v="AMETHI"/>
    <s v="NEW"/>
    <s v="SHRI BARSANA E VEHICLES PRIVATE LIMITED"/>
    <s v="BAHUBALI"/>
    <n v="0"/>
    <s v="PCV"/>
    <n v="2024"/>
    <s v="202410H551201202990"/>
    <s v="M82REBUP24K000164"/>
    <s v="3004/372355728/00/000"/>
    <s v="NO"/>
    <n v="123000"/>
    <n v="0"/>
    <d v="2024-12-14T00:00:00"/>
    <d v="2025-12-13T00:00:00"/>
    <d v="2025-12-13T00:00:00"/>
    <n v="0"/>
    <n v="465"/>
    <n v="4537"/>
    <n v="5002"/>
    <n v="5902.36"/>
    <s v="NET"/>
    <m/>
    <m/>
    <m/>
    <n v="0.46"/>
    <n v="2300.92"/>
    <m/>
    <n v="0"/>
    <m/>
    <m/>
    <m/>
    <s v="ONLINE KOTAK"/>
    <s v="ONLINE KOTAK"/>
    <s v="ONLINE KOTAK"/>
    <x v="0"/>
    <x v="1"/>
    <x v="129"/>
    <s v="NO SUB RETAILER"/>
    <s v="CUT AND PAID"/>
    <s v="RITU"/>
    <s v="DEALER"/>
    <m/>
    <m/>
    <m/>
    <m/>
    <m/>
    <m/>
    <d v="2024-12-14T00:00:00"/>
    <n v="0"/>
    <s v="0-7 DAYS"/>
    <n v="3601.4399999999996"/>
    <n v="5902.36"/>
    <s v="CNP"/>
    <m/>
  </r>
  <r>
    <n v="867"/>
    <n v="2024"/>
    <s v="DEC"/>
    <d v="2024-12-14T00:00:00"/>
    <s v="ICICI LOMBARD"/>
    <s v="HEUTE AND MORGEN INSURANCE"/>
    <s v="DB81920"/>
    <s v="PCV(3W)"/>
    <s v="PACKAGE"/>
    <s v="ELECTRIC"/>
    <s v="NEW"/>
    <s v="NO"/>
    <s v="RAMJI"/>
    <s v="NA"/>
    <s v="UNNAO"/>
    <s v="NEW"/>
    <s v="BAJAJ AUTO LTD"/>
    <s v="RE E-TEC 9.0"/>
    <n v="0"/>
    <s v="PCV"/>
    <n v="2024"/>
    <s v="E30WRH50412"/>
    <s v="MD2B94303RWH67866"/>
    <s v="3004/372350527/00/000"/>
    <s v="NO"/>
    <n v="312375"/>
    <n v="0"/>
    <d v="2024-12-14T00:00:00"/>
    <d v="2025-12-13T00:00:00"/>
    <d v="2025-12-13T00:00:00"/>
    <n v="0"/>
    <n v="2747"/>
    <n v="4399"/>
    <n v="7146"/>
    <n v="8432.2800000000007"/>
    <s v="NET"/>
    <m/>
    <m/>
    <m/>
    <n v="0.49"/>
    <n v="3501.54"/>
    <m/>
    <n v="0"/>
    <m/>
    <m/>
    <m/>
    <s v="ONLINE KOTAK"/>
    <s v="ONLINE KOTAK"/>
    <s v="ONLINE KOTAK"/>
    <x v="0"/>
    <x v="2"/>
    <x v="5"/>
    <s v="NO SUB RETAILER"/>
    <s v="PENDING"/>
    <s v="NEHA"/>
    <s v="DEALER"/>
    <m/>
    <m/>
    <m/>
    <m/>
    <m/>
    <m/>
    <d v="2024-12-14T00:00:00"/>
    <n v="0"/>
    <s v="0-7 DAYS"/>
    <n v="4930.7400000000007"/>
    <n v="8432.2800000000007"/>
    <s v="CNP"/>
    <m/>
  </r>
  <r>
    <n v="868"/>
    <n v="2024"/>
    <s v="DEC"/>
    <d v="2024-12-14T00:00:00"/>
    <s v="ASSURE"/>
    <s v="NA"/>
    <s v="NA"/>
    <s v="RSA"/>
    <s v="PACKAGE"/>
    <s v="NA"/>
    <s v="NEW"/>
    <s v="NO"/>
    <s v="RAMJI"/>
    <s v="NA"/>
    <s v="UNNAO"/>
    <s v="NA"/>
    <s v="NA"/>
    <s v="NA"/>
    <s v="NA"/>
    <s v="NA"/>
    <s v="NA"/>
    <s v="NA"/>
    <s v="NA"/>
    <s v="ABS141223866"/>
    <s v="NO"/>
    <s v="NO IDV"/>
    <n v="0"/>
    <d v="2024-12-14T00:00:00"/>
    <d v="2025-12-13T00:00:00"/>
    <d v="2025-12-13T00:00:00"/>
    <n v="0"/>
    <n v="0"/>
    <n v="2669.49"/>
    <n v="2669.49"/>
    <n v="3149.9981999999995"/>
    <s v="NET"/>
    <m/>
    <m/>
    <m/>
    <s v="AMT"/>
    <n v="2632"/>
    <m/>
    <n v="0"/>
    <m/>
    <m/>
    <m/>
    <s v="ONLINE KOTAK"/>
    <s v="ONLINE KOTAK"/>
    <s v="ONLINE KOTAK"/>
    <x v="0"/>
    <x v="2"/>
    <x v="5"/>
    <s v="NO SUB RETAILER"/>
    <s v="PENDING"/>
    <s v="NEHA"/>
    <s v="DEALER"/>
    <m/>
    <m/>
    <m/>
    <m/>
    <m/>
    <m/>
    <d v="2024-12-14T00:00:00"/>
    <n v="0"/>
    <s v="0-7 DAYS"/>
    <n v="517.99819999999954"/>
    <n v="3149.9981999999995"/>
    <s v="CNP"/>
    <m/>
  </r>
  <r>
    <n v="869"/>
    <n v="2024"/>
    <s v="DEC"/>
    <d v="2024-12-14T00:00:00"/>
    <s v="SHRIRAM"/>
    <s v="PRIYANKA SHUKLA"/>
    <s v="PSN000039039"/>
    <s v="TRACTOR"/>
    <s v="PACKAGE"/>
    <s v="DIESEL"/>
    <s v="ROLL OVER"/>
    <s v="NO"/>
    <s v="MR. VINOD KUMAR"/>
    <s v="NA"/>
    <s v="RAEBARELI"/>
    <s v="UP33BV8382"/>
    <s v="MAHINDRA &amp; MAHINDRA"/>
    <s v="SWARAJ 735 FE"/>
    <n v="0"/>
    <s v="AGRICULTURE"/>
    <n v="2022"/>
    <s v="CJ.1353/SEF09583"/>
    <s v="MBNAK49AHNTF16361"/>
    <s v="108041/31/25/003541"/>
    <s v="NO"/>
    <n v="374860"/>
    <n v="0"/>
    <d v="2024-12-16T00:00:00"/>
    <d v="2025-12-15T00:00:00"/>
    <d v="2025-12-15T00:00:00"/>
    <n v="0"/>
    <n v="892"/>
    <n v="7632"/>
    <n v="8524"/>
    <n v="10058.32"/>
    <s v="NET"/>
    <m/>
    <m/>
    <m/>
    <n v="0.28000000000000003"/>
    <n v="2386.7200000000003"/>
    <m/>
    <n v="0"/>
    <m/>
    <m/>
    <m/>
    <s v="CST LINK"/>
    <s v="CST LINK"/>
    <s v="CST LINK"/>
    <x v="0"/>
    <x v="7"/>
    <x v="62"/>
    <s v="NO SUB RETAILER"/>
    <s v="PAID"/>
    <s v="NEHA"/>
    <s v="AGENT"/>
    <m/>
    <m/>
    <m/>
    <m/>
    <m/>
    <m/>
    <d v="2024-12-14T00:00:00"/>
    <n v="0"/>
    <s v="0-7 DAYS"/>
    <n v="7671.5999999999995"/>
    <n v="10058.32"/>
    <m/>
    <m/>
  </r>
  <r>
    <n v="870"/>
    <n v="2024"/>
    <s v="DEC"/>
    <d v="2024-12-15T00:00:00"/>
    <s v="TATA AIG"/>
    <s v="HEUTE AND MORGEN INSURANCE"/>
    <n v="737"/>
    <s v="PVT CAR"/>
    <s v="PACKAGE"/>
    <s v="CNG"/>
    <s v="NEW"/>
    <s v="NO"/>
    <s v="Mr ANKUR GUPTA"/>
    <n v="9719709850"/>
    <s v="RUDRAPUR"/>
    <s v="NEW"/>
    <s v="HYUNDAI"/>
    <s v="AURA SX 1.2 CNG"/>
    <n v="1197"/>
    <s v="SEDAN"/>
    <n v="2024"/>
    <s v="G4LARM007083/NA"/>
    <s v="MALB341CLRM292894"/>
    <n v="6203926839"/>
    <s v="NO"/>
    <n v="779072"/>
    <n v="0"/>
    <d v="2024-12-15T00:00:00"/>
    <d v="2025-12-14T00:00:00"/>
    <d v="2027-12-14T00:00:00"/>
    <n v="0"/>
    <n v="17255"/>
    <n v="12095"/>
    <n v="29350"/>
    <n v="34633"/>
    <s v="OD"/>
    <m/>
    <m/>
    <m/>
    <m/>
    <n v="0"/>
    <m/>
    <n v="0"/>
    <m/>
    <m/>
    <m/>
    <s v="CST LINK"/>
    <s v="CST LINK"/>
    <s v="CST LINK"/>
    <x v="0"/>
    <x v="2"/>
    <x v="7"/>
    <s v="NO SUB RETAILER"/>
    <s v="PAID"/>
    <s v="NEHA"/>
    <s v="DEALER"/>
    <m/>
    <m/>
    <m/>
    <m/>
    <m/>
    <m/>
    <d v="2024-12-15T00:00:00"/>
    <n v="0"/>
    <s v="0-7 DAYS"/>
    <n v="34633"/>
    <n v="34633"/>
    <m/>
    <m/>
  </r>
  <r>
    <n v="871"/>
    <n v="2024"/>
    <s v="DEC"/>
    <d v="2024-12-14T00:00:00"/>
    <s v="ICICI LOMBARD"/>
    <s v="HEUTE AND MORGEN INSURANCE"/>
    <s v="DB81920"/>
    <s v="TRACTOR"/>
    <s v="PACKAGE"/>
    <s v="DIESEL"/>
    <s v="NEW"/>
    <s v="NO"/>
    <s v="ARPANA SINGH"/>
    <s v="NA"/>
    <s v="LUCKNOW"/>
    <s v="NEW"/>
    <s v="ESCORTS LIMITED"/>
    <s v="EURO 47 POWER HOUSE"/>
    <n v="0"/>
    <s v="AGRICULTURE"/>
    <n v="2023"/>
    <s v="E3732596"/>
    <s v="T053647784AM"/>
    <s v="3008/372347915/00/000"/>
    <s v="NO"/>
    <n v="662000"/>
    <n v="0"/>
    <d v="2024-12-14T00:00:00"/>
    <d v="2025-12-13T00:00:00"/>
    <d v="2025-12-13T00:00:00"/>
    <n v="0"/>
    <n v="1922"/>
    <n v="7916"/>
    <n v="9838"/>
    <n v="11608.84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4T00:00:00"/>
    <n v="0"/>
    <s v="0-7 DAYS"/>
    <n v="11608.84"/>
    <n v="11608.84"/>
    <m/>
    <m/>
  </r>
  <r>
    <n v="872"/>
    <n v="2024"/>
    <s v="DEC"/>
    <d v="2024-12-14T00:00:00"/>
    <s v="ICICI LOMBARD"/>
    <s v="HEUTE AND MORGEN INSURANCE"/>
    <s v="DB81920"/>
    <s v="TRACTOR"/>
    <s v="PACKAGE"/>
    <s v="DIESEL"/>
    <s v="NEW"/>
    <s v="NO"/>
    <s v="VIJAY PAL"/>
    <s v="NA"/>
    <s v="LUCKNOW"/>
    <s v="NEW"/>
    <s v="ESCORTS LIMITED"/>
    <s v="POWERTRAC 434 RDX"/>
    <n v="0"/>
    <s v="AGRICULTURE"/>
    <n v="2024"/>
    <s v="E3820031"/>
    <s v="T053714896FN"/>
    <s v="3008/372347725/00/000"/>
    <s v="NO"/>
    <n v="489600"/>
    <n v="0"/>
    <d v="2024-12-14T00:00:00"/>
    <d v="2025-12-13T00:00:00"/>
    <d v="2025-12-13T00:00:00"/>
    <n v="0"/>
    <n v="1421"/>
    <n v="7916"/>
    <n v="9337"/>
    <n v="11017.66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4T00:00:00"/>
    <n v="0"/>
    <s v="0-7 DAYS"/>
    <n v="11017.66"/>
    <n v="11017.66"/>
    <m/>
    <m/>
  </r>
  <r>
    <n v="873"/>
    <n v="2024"/>
    <s v="DEC"/>
    <d v="2024-12-14T00:00:00"/>
    <s v="ICICI LOMBARD"/>
    <s v="HEUTE AND MORGEN INSURANCE"/>
    <s v="DB81920"/>
    <s v="TRACTOR"/>
    <s v="PACKAGE"/>
    <s v="DIESEL"/>
    <s v="NEW"/>
    <s v="NO"/>
    <s v="SHIV KUMAR"/>
    <s v="NA"/>
    <s v="LUCKNOW"/>
    <s v="NEW"/>
    <s v="ESCORTS LIMITED"/>
    <s v="POWERTRAC 439 RDX"/>
    <n v="0"/>
    <s v="AGRICULTURE"/>
    <n v="2024"/>
    <s v="E3812499"/>
    <s v="T053708844EN"/>
    <s v="3008/372348942/00/000"/>
    <s v="NO"/>
    <n v="554204"/>
    <n v="0"/>
    <d v="2024-12-14T00:00:00"/>
    <d v="2025-12-13T00:00:00"/>
    <d v="2025-12-13T00:00:00"/>
    <n v="0"/>
    <n v="1609"/>
    <n v="7916"/>
    <n v="9525"/>
    <n v="11239.5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4T00:00:00"/>
    <n v="0"/>
    <s v="0-7 DAYS"/>
    <n v="11239.5"/>
    <n v="11239.5"/>
    <m/>
    <m/>
  </r>
  <r>
    <n v="874"/>
    <n v="2024"/>
    <s v="DEC"/>
    <d v="2024-12-14T00:00:00"/>
    <s v="TATA AIG"/>
    <s v="HEUTE AND MORGEN INSURANCE"/>
    <n v="737"/>
    <s v="TW"/>
    <s v="PACKAGE"/>
    <s v="PETROL"/>
    <s v="NEW"/>
    <s v="NO"/>
    <s v="Mr. SHYAM BIHARI UPADHYAY"/>
    <n v="8840499606"/>
    <s v="LUCKNOW"/>
    <s v="NEW"/>
    <s v="TVS"/>
    <s v="RADEON"/>
    <n v="109"/>
    <s v="BIKE"/>
    <n v="2024"/>
    <s v="BK2KP3901451"/>
    <s v="MD625BK27P3K01481"/>
    <n v="6103105275"/>
    <s v="NO"/>
    <s v="NO IDV"/>
    <n v="0"/>
    <d v="2024-12-13T00:00:00"/>
    <d v="2025-12-12T00:00:00"/>
    <d v="2029-12-12T00:00:00"/>
    <n v="0"/>
    <n v="998"/>
    <n v="3601"/>
    <n v="4599"/>
    <n v="5426.82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5426.82"/>
    <n v="5426.82"/>
    <m/>
    <m/>
  </r>
  <r>
    <n v="875"/>
    <n v="2024"/>
    <s v="DEC"/>
    <d v="2024-12-14T00:00:00"/>
    <s v="TATA AIG"/>
    <s v="HEUTE AND MORGEN INSURANCE"/>
    <n v="737"/>
    <s v="TW"/>
    <s v="PACKAGE"/>
    <s v="PETROL"/>
    <s v="NEW"/>
    <s v="NO"/>
    <s v="Mr. MOHD FAIZ"/>
    <n v="9151533696"/>
    <s v="LUCKNOW"/>
    <s v="NEW"/>
    <s v="TVS"/>
    <s v="NTORQ"/>
    <n v="125"/>
    <s v="SCOOTER"/>
    <n v="2024"/>
    <s v="AK3KR3805574"/>
    <s v="MD626AK3XR3K13160"/>
    <n v="6103105179"/>
    <s v="NO"/>
    <n v="94966"/>
    <n v="0"/>
    <d v="2024-12-13T00:00:00"/>
    <d v="2025-12-12T00:00:00"/>
    <d v="2029-12-12T00:00:00"/>
    <n v="0"/>
    <n v="1016"/>
    <n v="3601"/>
    <n v="4617"/>
    <n v="5448.0599999999995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5448.0599999999995"/>
    <n v="5448.0599999999995"/>
    <m/>
    <m/>
  </r>
  <r>
    <n v="876"/>
    <n v="2024"/>
    <s v="DEC"/>
    <d v="2024-12-14T00:00:00"/>
    <s v="TATA AIG"/>
    <s v="HEUTE AND MORGEN INSURANCE"/>
    <n v="737"/>
    <s v="TW"/>
    <s v="PACKAGE"/>
    <s v="PETROL"/>
    <s v="NEW"/>
    <s v="NO"/>
    <s v="Mr. AMAN GUPTA"/>
    <n v="9140546379"/>
    <s v="LUCKNOW"/>
    <s v="NEW"/>
    <s v="TVS"/>
    <s v="RAIDER"/>
    <n v="125"/>
    <s v="BIKE"/>
    <n v="2024"/>
    <s v="AF9KR1X12537"/>
    <s v="MD625AF97R1K12612"/>
    <n v="6103104997"/>
    <s v="NO"/>
    <n v="92898"/>
    <n v="0"/>
    <d v="2024-12-13T00:00:00"/>
    <d v="2025-12-12T00:00:00"/>
    <d v="2029-12-12T00:00:00"/>
    <n v="0"/>
    <n v="1306"/>
    <n v="3601"/>
    <n v="4907"/>
    <n v="5790.26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5790.26"/>
    <n v="5790.26"/>
    <m/>
    <m/>
  </r>
  <r>
    <n v="877"/>
    <n v="2024"/>
    <s v="DEC"/>
    <d v="2024-12-14T00:00:00"/>
    <s v="TATA AIG"/>
    <s v="HEUTE AND MORGEN INSURANCE"/>
    <n v="737"/>
    <s v="TW"/>
    <s v="PACKAGE"/>
    <s v="PETROL"/>
    <s v="NEW"/>
    <s v="NO"/>
    <s v="Mr. AMIT JAYASWAL"/>
    <n v="8574636692"/>
    <s v="LUCKNOW"/>
    <s v="NEW"/>
    <s v="TVS"/>
    <s v="RAIDER"/>
    <n v="125"/>
    <s v="BIKE"/>
    <n v="2024"/>
    <s v="AF9LR2706167"/>
    <s v="MD625AF90R2N28511"/>
    <n v="6103104866"/>
    <s v="NO"/>
    <n v="91753"/>
    <n v="0"/>
    <d v="2024-12-13T00:00:00"/>
    <d v="2025-12-12T00:00:00"/>
    <d v="2029-12-12T00:00:00"/>
    <n v="0"/>
    <n v="1289"/>
    <n v="3601"/>
    <n v="4890"/>
    <n v="5770.2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5770.2"/>
    <n v="5770.2"/>
    <m/>
    <m/>
  </r>
  <r>
    <n v="878"/>
    <n v="2024"/>
    <s v="DEC"/>
    <d v="2024-12-14T00:00:00"/>
    <s v="UNITED INDIA"/>
    <s v="HEUTE AND MORGEN INSURANCE"/>
    <s v="BRC0001035"/>
    <s v="TW"/>
    <s v="PACKAGE"/>
    <s v="PETROL"/>
    <s v="NEW"/>
    <s v="NO"/>
    <s v="MR MOHD SAIF"/>
    <n v="6392766058"/>
    <s v="LUCKNOW"/>
    <s v="NEW"/>
    <s v="TVS"/>
    <s v="APACHE RTR"/>
    <n v="160"/>
    <s v="BIKE"/>
    <n v="2024"/>
    <s v="GE5GR2405820"/>
    <s v="MD637GE58R2G06519"/>
    <s v="0802003124P114526326"/>
    <s v="NO"/>
    <n v="119560"/>
    <n v="0"/>
    <d v="2024-12-13T00:00:00"/>
    <d v="2025-12-12T00:00:00"/>
    <d v="2029-12-12T00:00:00"/>
    <n v="0"/>
    <n v="1263"/>
    <n v="7365"/>
    <n v="8628"/>
    <n v="10181.040000000001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10181.040000000001"/>
    <n v="10181.040000000001"/>
    <m/>
    <m/>
  </r>
  <r>
    <n v="879"/>
    <n v="2024"/>
    <s v="DEC"/>
    <d v="2024-12-14T00:00:00"/>
    <s v="UNITED INDIA"/>
    <s v="HEUTE AND MORGEN INSURANCE"/>
    <s v="BRC0001035"/>
    <s v="TW"/>
    <s v="PACKAGE"/>
    <s v="PETROL"/>
    <s v="NEW"/>
    <s v="NO"/>
    <s v="MR RUBY"/>
    <n v="6283099429"/>
    <s v="LUCKNOW"/>
    <s v="NEW"/>
    <s v="TVS"/>
    <s v="APACHE RTR"/>
    <n v="160"/>
    <s v="BIKE"/>
    <n v="2024"/>
    <s v="AE8NR2518119"/>
    <s v="MD634BE83R2N18416"/>
    <s v="0802003124P114511884"/>
    <s v="NO"/>
    <n v="119560"/>
    <n v="0"/>
    <d v="2024-12-13T00:00:00"/>
    <d v="2025-12-12T00:00:00"/>
    <d v="2029-12-12T00:00:00"/>
    <n v="0"/>
    <n v="1262"/>
    <n v="7365"/>
    <n v="8627"/>
    <n v="10179.86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10179.86"/>
    <n v="10179.86"/>
    <m/>
    <m/>
  </r>
  <r>
    <n v="880"/>
    <n v="2024"/>
    <s v="DEC"/>
    <d v="2024-12-14T00:00:00"/>
    <s v="UNITED INDIA"/>
    <s v="HEUTE AND MORGEN INSURANCE"/>
    <s v="BRC0001035"/>
    <s v="TW"/>
    <s v="PACKAGE"/>
    <s v="PETROL"/>
    <s v="NEW"/>
    <s v="NO"/>
    <s v="MR LOV PAL"/>
    <n v="9555636716"/>
    <s v="LUCKNOW"/>
    <s v="NEW"/>
    <s v="TVS"/>
    <s v="APACHE RTR"/>
    <n v="160"/>
    <s v="BIKE"/>
    <n v="2024"/>
    <s v="AE8HR2411882"/>
    <s v="MD634BE88R2H11521"/>
    <s v="0802003124P114516158"/>
    <s v="NO"/>
    <n v="115650"/>
    <n v="0"/>
    <d v="2024-12-13T00:00:00"/>
    <d v="2025-12-12T00:00:00"/>
    <d v="2029-12-12T00:00:00"/>
    <n v="0"/>
    <n v="1221"/>
    <n v="7365"/>
    <n v="8586"/>
    <n v="10131.48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10131.48"/>
    <n v="10131.48"/>
    <m/>
    <m/>
  </r>
  <r>
    <n v="881"/>
    <n v="2024"/>
    <s v="DEC"/>
    <d v="2024-12-14T00:00:00"/>
    <s v="UNITED INDIA"/>
    <s v="HEUTE AND MORGEN INSURANCE"/>
    <s v="BRC0001035"/>
    <s v="TW"/>
    <s v="PACKAGE"/>
    <s v="PETROL"/>
    <s v="NEW"/>
    <s v="NO"/>
    <s v="MR SUDEEP KUMAR"/>
    <n v="9140644756"/>
    <s v="LUCKNOW"/>
    <s v="NEW"/>
    <s v="TVS"/>
    <s v="APACHE RTR"/>
    <n v="160"/>
    <s v="BIKE"/>
    <n v="2024"/>
    <s v="AE8LR2026358"/>
    <s v="MD634BE82R2L27196"/>
    <s v="0802003124P114523356"/>
    <s v="NO"/>
    <n v="119566"/>
    <n v="0"/>
    <d v="2024-12-13T00:00:00"/>
    <d v="2025-12-12T00:00:00"/>
    <d v="2029-12-12T00:00:00"/>
    <n v="0"/>
    <n v="1263"/>
    <n v="7365"/>
    <n v="8628"/>
    <n v="10181.040000000001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10181.040000000001"/>
    <n v="10181.040000000001"/>
    <m/>
    <m/>
  </r>
  <r>
    <n v="882"/>
    <n v="2024"/>
    <s v="DEC"/>
    <d v="2024-12-14T00:00:00"/>
    <s v="UNITED INDIA"/>
    <s v="HEUTE AND MORGEN INSURANCE"/>
    <s v="BRC0001035"/>
    <s v="TW"/>
    <s v="PACKAGE"/>
    <s v="PETROL"/>
    <s v="NEW"/>
    <s v="NO"/>
    <s v="MR NAROTTAM"/>
    <n v="9793073368"/>
    <s v="LUCKNOW"/>
    <s v="NEW"/>
    <s v="TVS"/>
    <s v="APACHE RTR"/>
    <n v="160"/>
    <s v="BIKE"/>
    <n v="2024"/>
    <s v="AE8HR2X11905"/>
    <s v="MD634BE83R2H11491"/>
    <s v="0802003124P114520719"/>
    <s v="NO"/>
    <n v="119500"/>
    <n v="0"/>
    <d v="2024-12-13T00:00:00"/>
    <d v="2025-12-12T00:00:00"/>
    <d v="2029-12-12T00:00:00"/>
    <n v="0"/>
    <n v="1262"/>
    <n v="7365"/>
    <n v="8627"/>
    <n v="10179.86"/>
    <s v="NET"/>
    <m/>
    <m/>
    <m/>
    <m/>
    <n v="0"/>
    <m/>
    <n v="0"/>
    <m/>
    <m/>
    <m/>
    <s v="CST LINK"/>
    <s v="CST LINK"/>
    <s v="CST LINK"/>
    <x v="0"/>
    <x v="0"/>
    <x v="87"/>
    <s v="NO SUB RETAILER"/>
    <s v="PAID"/>
    <s v="DIRECT"/>
    <s v="DEALER"/>
    <m/>
    <m/>
    <m/>
    <m/>
    <m/>
    <m/>
    <d v="2024-12-14T00:00:00"/>
    <n v="0"/>
    <s v="0-7 DAYS"/>
    <n v="10179.86"/>
    <n v="10179.86"/>
    <m/>
    <m/>
  </r>
  <r>
    <n v="883"/>
    <n v="2024"/>
    <s v="DEC"/>
    <d v="2024-12-16T00:00:00"/>
    <s v="BAJAJ ALLIANZ"/>
    <s v="HEUTE AND MORGEN INSURANCE"/>
    <n v="88428227"/>
    <s v="TW"/>
    <s v="PACKAGE"/>
    <s v="PETROL"/>
    <s v="NEW"/>
    <s v="NO"/>
    <s v="SUSHANT VERMA"/>
    <n v="9198470570"/>
    <s v="LUCKNOW"/>
    <s v="NEW"/>
    <s v="HONDA"/>
    <s v="ACTIVA"/>
    <n v="110"/>
    <s v="SCOOTER"/>
    <n v="2024"/>
    <s v="JK15ED7101562"/>
    <s v="ME4JK158MRD101515"/>
    <s v="OG-25-1316-1826-00019392"/>
    <s v="NO"/>
    <n v="76261"/>
    <n v="0"/>
    <d v="2024-12-15T00:00:00"/>
    <d v="2025-12-14T00:00:00"/>
    <d v="2029-12-14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6T00:00:00"/>
    <n v="0"/>
    <s v="0-7 DAYS"/>
    <n v="5724.18"/>
    <n v="5724.18"/>
    <m/>
    <m/>
  </r>
  <r>
    <n v="884"/>
    <n v="2024"/>
    <s v="DEC"/>
    <d v="2024-12-16T00:00:00"/>
    <s v="BAJAJ ALLIANZ"/>
    <s v="HEUTE AND MORGEN INSURANCE"/>
    <n v="88428227"/>
    <s v="TW"/>
    <s v="PACKAGE"/>
    <s v="PETROL"/>
    <s v="NEW"/>
    <s v="NO"/>
    <s v="ABHISHEK KUMAR"/>
    <n v="8887512559"/>
    <s v="LUCKNOW"/>
    <s v="NEW"/>
    <s v="HONDA"/>
    <s v="SP 125"/>
    <n v="125"/>
    <s v="BIKE"/>
    <n v="2024"/>
    <s v="JC94EG2341018"/>
    <s v="ME4JC942LRG639653"/>
    <s v="OG-25-1316-1826-00019405"/>
    <s v="NO"/>
    <n v="86729"/>
    <n v="0"/>
    <d v="2024-12-15T00:00:00"/>
    <d v="2025-12-14T00:00:00"/>
    <d v="2029-12-14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6T00:00:00"/>
    <n v="0"/>
    <s v="0-7 DAYS"/>
    <n v="5872.86"/>
    <n v="5872.86"/>
    <m/>
    <m/>
  </r>
  <r>
    <n v="885"/>
    <n v="2024"/>
    <s v="DEC"/>
    <d v="2024-12-16T00:00:00"/>
    <s v="BAJAJ ALLIANZ"/>
    <s v="HEUTE AND MORGEN INSURANCE"/>
    <n v="88428227"/>
    <s v="TW"/>
    <s v="PACKAGE"/>
    <s v="PETROL"/>
    <s v="NEW"/>
    <s v="NO"/>
    <s v="SOURABH MISHRA"/>
    <n v="7007623130"/>
    <s v="LUCKNOW"/>
    <s v="NEW"/>
    <s v="HONDA"/>
    <s v="SP 125"/>
    <n v="125"/>
    <s v="BIKE"/>
    <n v="2024"/>
    <s v="JC94EG2341099"/>
    <s v="ME4JC942LRG639666"/>
    <s v="OG-25-1316-1826-00019403"/>
    <s v="NO"/>
    <n v="86729"/>
    <n v="0"/>
    <d v="2024-12-15T00:00:00"/>
    <d v="2025-12-14T00:00:00"/>
    <d v="2029-12-14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6T00:00:00"/>
    <n v="0"/>
    <s v="0-7 DAYS"/>
    <n v="5872.86"/>
    <n v="5872.86"/>
    <m/>
    <m/>
  </r>
  <r>
    <n v="886"/>
    <n v="2024"/>
    <s v="DEC"/>
    <d v="2024-12-16T00:00:00"/>
    <s v="BAJAJ ALLIANZ"/>
    <s v="HEUTE AND MORGEN INSURANCE"/>
    <n v="88428227"/>
    <s v="TW"/>
    <s v="PACKAGE"/>
    <s v="PETROL"/>
    <s v="NEW"/>
    <s v="NO"/>
    <s v="GAURAV KUMAR SINGH"/>
    <n v="7905354411"/>
    <s v="LUCKNOW"/>
    <s v="NEW"/>
    <s v="HONDA"/>
    <s v="SP 125"/>
    <n v="125"/>
    <s v="BIKE"/>
    <n v="2024"/>
    <s v="JC94EG2343884"/>
    <s v="ME4JC942LRG641575"/>
    <s v="OG-25-1316-1826-00019406"/>
    <s v="NO"/>
    <n v="86726"/>
    <n v="0"/>
    <d v="2024-12-15T00:00:00"/>
    <d v="2025-12-14T00:00:00"/>
    <d v="2029-12-14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6T00:00:00"/>
    <n v="0"/>
    <s v="0-7 DAYS"/>
    <n v="5872.86"/>
    <n v="5872.86"/>
    <m/>
    <m/>
  </r>
  <r>
    <n v="887"/>
    <n v="2024"/>
    <s v="DEC"/>
    <d v="2024-12-16T00:00:00"/>
    <s v="BAJAJ ALLIANZ"/>
    <s v="HEUTE AND MORGEN INSURANCE"/>
    <n v="88428227"/>
    <s v="TW"/>
    <s v="PACKAGE"/>
    <s v="PETROL"/>
    <s v="NEW"/>
    <s v="NO"/>
    <s v="M/S AMRIT ENTERPRISES"/>
    <n v="9838977777"/>
    <s v="LUCKNOW"/>
    <s v="NEW"/>
    <s v="HONDA"/>
    <s v="ACTIVA"/>
    <n v="110"/>
    <s v="SCOOTER"/>
    <n v="2024"/>
    <s v="JK15ED7100288"/>
    <s v="ME4JK158MRD100240"/>
    <s v="OG-25-1316-1826-00019433"/>
    <s v="NO"/>
    <n v="76261"/>
    <n v="0"/>
    <d v="2024-12-16T00:00:00"/>
    <d v="2025-12-15T00:00:00"/>
    <d v="2029-12-15T00:00:00"/>
    <n v="0"/>
    <n v="1526"/>
    <n v="3601"/>
    <n v="5127"/>
    <n v="6049.8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6T00:00:00"/>
    <n v="0"/>
    <s v="0-7 DAYS"/>
    <n v="6049.86"/>
    <n v="6049.86"/>
    <m/>
    <m/>
  </r>
  <r>
    <n v="888"/>
    <n v="2024"/>
    <s v="DEC"/>
    <d v="2024-12-16T00:00:00"/>
    <s v="UNITED INDIA"/>
    <s v="HEUTE AND MORGEN INSURANCE"/>
    <s v="BRC0001035"/>
    <s v="TW"/>
    <s v="PACKAGE"/>
    <s v="PETROL"/>
    <s v="NEW"/>
    <s v="NO"/>
    <s v="MR PRADEEP KASHYAP"/>
    <n v="9519037757"/>
    <s v="LUCKNOW"/>
    <s v="NEW"/>
    <s v="TVS"/>
    <s v="APACHE RTR"/>
    <n v="160"/>
    <s v="BIKE"/>
    <n v="2024"/>
    <s v="AE8LR2211398"/>
    <s v="MD634BE86R2L11681"/>
    <s v="0802003124P114628975"/>
    <s v="NO"/>
    <n v="119434"/>
    <n v="0"/>
    <d v="2024-12-16T00:00:00"/>
    <d v="2025-12-15T00:00:00"/>
    <d v="2029-12-15T00:00:00"/>
    <n v="0"/>
    <n v="631"/>
    <n v="7640"/>
    <n v="8271"/>
    <n v="9759.7800000000007"/>
    <s v="NET"/>
    <m/>
    <m/>
    <m/>
    <m/>
    <n v="0"/>
    <m/>
    <n v="0"/>
    <m/>
    <m/>
    <m/>
    <s v="ONLINE KOTAK"/>
    <s v="ONLINE KOTAK"/>
    <s v="ONLINE KOTAK"/>
    <x v="0"/>
    <x v="0"/>
    <x v="1"/>
    <s v="NO SUB RETAILER"/>
    <s v="PENDING"/>
    <s v="HIMANSHU"/>
    <s v="DEALER"/>
    <m/>
    <m/>
    <m/>
    <m/>
    <m/>
    <m/>
    <d v="2024-12-16T00:00:00"/>
    <n v="0"/>
    <s v="0-7 DAYS"/>
    <n v="9759.7800000000007"/>
    <n v="9759.7800000000007"/>
    <m/>
    <m/>
  </r>
  <r>
    <n v="889"/>
    <n v="2024"/>
    <s v="DEC"/>
    <d v="2024-12-16T00:00:00"/>
    <s v="UNITED INDIA"/>
    <s v="HEUTE AND MORGEN INSURANCE"/>
    <s v="BRC0001035"/>
    <s v="TW"/>
    <s v="PACKAGE"/>
    <s v="PETROL"/>
    <s v="NEW"/>
    <s v="NO"/>
    <s v="MRS SAFINA"/>
    <n v="8924976926"/>
    <s v="PRATAPGARH"/>
    <s v="NEW"/>
    <s v="TVS"/>
    <s v="APACHE RTR"/>
    <n v="160"/>
    <s v="BIKE"/>
    <n v="2024"/>
    <s v="AE8PP2611126"/>
    <s v="MD634BE85R2AA4078"/>
    <s v="0802003124P114641454"/>
    <s v="NO"/>
    <n v="114414"/>
    <n v="0"/>
    <d v="2024-12-16T00:00:00"/>
    <d v="2025-12-15T00:00:00"/>
    <d v="2029-12-15T00:00:00"/>
    <n v="0"/>
    <n v="604"/>
    <n v="7365"/>
    <n v="7969"/>
    <n v="9403.42"/>
    <s v="NET"/>
    <m/>
    <m/>
    <m/>
    <s v="10%+10%"/>
    <n v="207.70000000000002"/>
    <m/>
    <n v="0"/>
    <m/>
    <m/>
    <m/>
    <s v="ONLINE KOTAK"/>
    <s v="ONLINE KOTAK"/>
    <s v="ONLINE KOTAK"/>
    <x v="0"/>
    <x v="4"/>
    <x v="124"/>
    <s v="NO SUB RETAILER"/>
    <s v="CUT AND PAID"/>
    <s v="HIMANSHU"/>
    <s v="DEALER"/>
    <m/>
    <m/>
    <m/>
    <m/>
    <m/>
    <m/>
    <d v="2024-12-16T00:00:00"/>
    <n v="0"/>
    <s v="0-7 DAYS"/>
    <n v="9195.7199999999993"/>
    <n v="9403.42"/>
    <s v="CNP"/>
    <m/>
  </r>
  <r>
    <n v="890"/>
    <n v="2024"/>
    <s v="DEC"/>
    <d v="2024-12-16T00:00:00"/>
    <s v="ICICI LOMBARD"/>
    <s v="HEUTE AND MORGEN INSURANCE"/>
    <s v="DB81920"/>
    <s v="PCV(3W)"/>
    <s v="PACKAGE"/>
    <s v="ELECTRIC"/>
    <s v="NEW"/>
    <s v="NO"/>
    <s v="ANKIT MAURYA"/>
    <s v="NA"/>
    <s v="LUCKNOW"/>
    <s v="NEW"/>
    <s v="PIAGGIO"/>
    <s v="APE E CITY FX MAX"/>
    <n v="0"/>
    <s v="PCV"/>
    <n v="2024"/>
    <s v="2411S018622"/>
    <s v="MBX0009TF3L470011"/>
    <s v="3004/372402941/00/000"/>
    <s v="NO"/>
    <n v="360905"/>
    <n v="0"/>
    <d v="2024-12-16T00:00:00"/>
    <d v="2025-12-15T00:00:00"/>
    <d v="2025-12-15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6T00:00:00"/>
    <n v="0"/>
    <s v="0-7 DAYS"/>
    <n v="7708.9400000000005"/>
    <n v="7708.9400000000005"/>
    <m/>
    <m/>
  </r>
  <r>
    <n v="891"/>
    <n v="2024"/>
    <s v="DEC"/>
    <d v="2024-12-16T00:00:00"/>
    <s v="ICICI LOMBARD"/>
    <s v="HEUTE AND MORGEN INSURANCE"/>
    <s v="DB81920"/>
    <s v="PCV(3W)"/>
    <s v="PACKAGE"/>
    <s v="ELECTRIC"/>
    <s v="NEW"/>
    <s v="NO"/>
    <s v="VIKAS RAWAT"/>
    <s v="NA"/>
    <s v="LUCKNOW"/>
    <s v="NEW"/>
    <s v="PIAGGIO"/>
    <s v="APE E CITY FX MAX"/>
    <n v="0"/>
    <s v="PCV"/>
    <n v="2024"/>
    <s v="2410S015942"/>
    <s v="MBX0009TF3K464069"/>
    <s v="3004/372401844/00/000"/>
    <s v="NO"/>
    <n v="360860"/>
    <n v="0"/>
    <d v="2024-12-16T00:00:00"/>
    <d v="2025-12-15T00:00:00"/>
    <d v="2025-12-15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6T00:00:00"/>
    <n v="0"/>
    <s v="0-7 DAYS"/>
    <n v="7708.9400000000005"/>
    <n v="7708.9400000000005"/>
    <m/>
    <m/>
  </r>
  <r>
    <n v="892"/>
    <n v="2024"/>
    <s v="DEC"/>
    <d v="2024-12-16T00:00:00"/>
    <s v="FUTURE GENERALI"/>
    <s v="HEUTE AND MORGEN INSURANCE"/>
    <n v="60085225"/>
    <s v="PCV(3W)"/>
    <s v="PACKAGE"/>
    <s v="CNG"/>
    <s v="NEW"/>
    <s v="NO"/>
    <s v="Mr. LALESH KUMAR"/>
    <s v="NA"/>
    <s v="SITAPUR"/>
    <s v="NEW"/>
    <s v="PIAGGIO"/>
    <s v="APE CITY PLUS METRO CNG OBD2A"/>
    <n v="0"/>
    <s v="PCV"/>
    <n v="2024"/>
    <s v="AMBCSH33020768"/>
    <s v="MBX0009ZF3J450461"/>
    <s v="VD689796"/>
    <s v="NO"/>
    <n v="293211"/>
    <n v="0"/>
    <d v="2024-12-16T00:00:00"/>
    <d v="2025-12-15T00:00:00"/>
    <d v="2025-12-15T00:00:00"/>
    <n v="0"/>
    <n v="1115"/>
    <n v="6063"/>
    <n v="7178"/>
    <n v="8470.0400000000009"/>
    <s v="NET"/>
    <m/>
    <m/>
    <m/>
    <n v="0.22"/>
    <n v="1579.16"/>
    <m/>
    <n v="0"/>
    <m/>
    <m/>
    <m/>
    <s v="ONLINE KOTAK"/>
    <s v="ONLINE KOTAK"/>
    <s v="ONLINE KOTAK"/>
    <x v="0"/>
    <x v="0"/>
    <x v="121"/>
    <s v="NO SUB RETAILER"/>
    <s v="CUT AND PAID"/>
    <s v="NEHA"/>
    <s v="DEALER"/>
    <m/>
    <m/>
    <m/>
    <m/>
    <m/>
    <m/>
    <d v="2024-12-16T00:00:00"/>
    <n v="0"/>
    <s v="0-7 DAYS"/>
    <n v="6890.880000000001"/>
    <n v="8470.0400000000009"/>
    <s v="CNP"/>
    <m/>
  </r>
  <r>
    <n v="893"/>
    <n v="2024"/>
    <s v="DEC"/>
    <d v="2024-12-16T00:00:00"/>
    <s v="ICICI LOMBARD"/>
    <s v="HEUTE AND MORGEN INSURANCE"/>
    <s v="DB81920"/>
    <s v="PCV(3W)"/>
    <s v="PACKAGE"/>
    <s v="ELECTRIC"/>
    <s v="NEW"/>
    <s v="NO"/>
    <s v="RAJESH KUMAR"/>
    <s v="NA"/>
    <s v="LUCKNOW"/>
    <s v="NEW"/>
    <s v="PIAGGIO"/>
    <s v="APE E CITY FX MAX"/>
    <n v="0"/>
    <s v="PCV"/>
    <n v="2024"/>
    <s v="2410S017714"/>
    <s v="MBX0009TF3K466787"/>
    <s v="3004/372452351/00/000"/>
    <s v="NO"/>
    <n v="360905"/>
    <n v="0"/>
    <d v="2024-12-16T00:00:00"/>
    <d v="2025-12-15T00:00:00"/>
    <d v="2025-12-15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6T00:00:00"/>
    <n v="0"/>
    <s v="0-7 DAYS"/>
    <n v="7708.9400000000005"/>
    <n v="7708.9400000000005"/>
    <m/>
    <m/>
  </r>
  <r>
    <n v="894"/>
    <n v="2024"/>
    <s v="DEC"/>
    <d v="2024-12-16T00:00:00"/>
    <s v="ICICI LOMBARD"/>
    <s v="HEUTE AND MORGEN INSURANCE"/>
    <s v="DB81920"/>
    <s v="PCV(3W)"/>
    <s v="PACKAGE"/>
    <s v="ELECTRIC"/>
    <s v="NEW"/>
    <s v="NO"/>
    <s v="UMA SHANKAR"/>
    <s v="NA"/>
    <s v="LUCKNOW"/>
    <s v="NEW"/>
    <s v="PIAGGIO"/>
    <s v="APE E CITY FX MAX"/>
    <n v="0"/>
    <s v="PCV"/>
    <n v="2024"/>
    <s v="2410S017001"/>
    <s v="MBX0009TF3K466037"/>
    <s v="3004/372453075/00/000"/>
    <s v="NO"/>
    <n v="360905"/>
    <n v="0"/>
    <d v="2024-12-16T00:00:00"/>
    <d v="2025-12-15T00:00:00"/>
    <d v="2025-12-15T00:00:00"/>
    <n v="0"/>
    <n v="2403"/>
    <n v="4130"/>
    <n v="6533"/>
    <n v="7708.9400000000005"/>
    <s v="NET"/>
    <m/>
    <m/>
    <m/>
    <m/>
    <n v="0"/>
    <m/>
    <n v="0"/>
    <m/>
    <m/>
    <m/>
    <s v="ONLINE KOTAK"/>
    <s v="ONLINE KOTAK"/>
    <s v="ONLINE KOTAK"/>
    <x v="0"/>
    <x v="7"/>
    <x v="38"/>
    <s v="NO SUB RETAILER"/>
    <s v="PENDING"/>
    <s v="NEHA"/>
    <s v="DEALER"/>
    <m/>
    <m/>
    <m/>
    <m/>
    <m/>
    <m/>
    <d v="2024-12-16T00:00:00"/>
    <n v="0"/>
    <s v="0-7 DAYS"/>
    <n v="7708.9400000000005"/>
    <n v="7708.9400000000005"/>
    <m/>
    <m/>
  </r>
  <r>
    <n v="895"/>
    <n v="2024"/>
    <s v="DEC"/>
    <d v="2024-12-16T00:00:00"/>
    <s v="ICICI LOMBARD"/>
    <s v="HEUTE AND MORGEN INSURANCE"/>
    <s v="DB81920"/>
    <s v="PCV(3W)"/>
    <s v="PACKAGE"/>
    <s v="ELECTRIC"/>
    <s v="NEW"/>
    <s v="NO"/>
    <s v="POOJA KUMARI"/>
    <s v="NA"/>
    <s v="SULTANPUR"/>
    <s v="NEW"/>
    <s v="BAJAJ AUTO LTD"/>
    <s v="RE E-TEC 9.0"/>
    <n v="0"/>
    <s v="PCV"/>
    <n v="2024"/>
    <s v="E30WRH50719"/>
    <s v="MD2B94307RWH67546"/>
    <s v="3004/372460699/00/000"/>
    <s v="NO"/>
    <n v="357478"/>
    <n v="0"/>
    <d v="2024-12-16T00:00:00"/>
    <d v="2025-12-15T00:00:00"/>
    <d v="2025-12-15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6T00:00:00"/>
    <n v="0"/>
    <s v="0-7 DAYS"/>
    <n v="8289.5"/>
    <n v="8289.5"/>
    <m/>
    <m/>
  </r>
  <r>
    <n v="896"/>
    <n v="2024"/>
    <s v="DEC"/>
    <d v="2024-12-16T00:00:00"/>
    <s v="ASSURE"/>
    <s v="NA"/>
    <s v="NA"/>
    <s v="RSA"/>
    <s v="PACKAGE"/>
    <s v="NA"/>
    <s v="NEW"/>
    <s v="NO"/>
    <s v="POOJA KUMARI"/>
    <s v="NA"/>
    <s v="SULTANPUR"/>
    <s v="NA"/>
    <s v="NA"/>
    <s v="NA"/>
    <s v="NA"/>
    <s v="NA"/>
    <s v="NA"/>
    <s v="NA"/>
    <s v="NA"/>
    <s v="ABS161223877"/>
    <s v="NO"/>
    <s v="NO IDV"/>
    <n v="0"/>
    <d v="2024-12-16T00:00:00"/>
    <d v="2025-12-15T00:00:00"/>
    <d v="2025-12-15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6T00:00:00"/>
    <n v="0"/>
    <s v="0-7 DAYS"/>
    <n v="3210.0012000000002"/>
    <n v="3210.0012000000002"/>
    <m/>
    <m/>
  </r>
  <r>
    <n v="897"/>
    <n v="2024"/>
    <s v="DEC"/>
    <d v="2024-12-16T00:00:00"/>
    <s v="GO DIGIT"/>
    <s v="HEUTE AND MORGEN INSURANCE"/>
    <n v="1075248"/>
    <s v="PCV(3W)"/>
    <s v="PACKAGE"/>
    <s v="CNG"/>
    <s v="NEW"/>
    <s v="NO"/>
    <s v="DEVENDRA"/>
    <s v="NA"/>
    <s v="MAU"/>
    <s v="NEW"/>
    <s v="PIAGGIO"/>
    <s v="APE AUTO HT DX"/>
    <n v="0"/>
    <s v="PCV"/>
    <n v="2024"/>
    <s v="TD3CSE23020048"/>
    <s v="MBX000ACF2E292440"/>
    <s v="D178338272"/>
    <s v="NO"/>
    <s v="NO IDV"/>
    <n v="0"/>
    <d v="2024-12-16T00:00:00"/>
    <d v="2025-12-15T00:00:00"/>
    <d v="2025-12-15T00:00:00"/>
    <n v="0"/>
    <n v="1231"/>
    <n v="6213"/>
    <n v="7444"/>
    <n v="8783.92"/>
    <s v="NET"/>
    <m/>
    <m/>
    <m/>
    <m/>
    <n v="0"/>
    <m/>
    <n v="0"/>
    <m/>
    <m/>
    <m/>
    <s v="CST LINK"/>
    <s v="CST LINK"/>
    <s v="CST LINK"/>
    <x v="0"/>
    <x v="8"/>
    <x v="103"/>
    <s v="NO SUB RETAILER"/>
    <s v="PAID"/>
    <s v="RITU"/>
    <s v="DEALER"/>
    <m/>
    <m/>
    <m/>
    <m/>
    <m/>
    <m/>
    <d v="2024-12-16T00:00:00"/>
    <n v="0"/>
    <s v="0-7 DAYS"/>
    <n v="8783.92"/>
    <n v="8783.92"/>
    <m/>
    <m/>
  </r>
  <r>
    <n v="898"/>
    <n v="2024"/>
    <s v="DEC"/>
    <d v="2024-12-16T00:00:00"/>
    <s v="SBI GENERAL"/>
    <s v="HEUTE AND MORGEN INSURANCE"/>
    <s v="0065864"/>
    <s v="GCV(3W)"/>
    <s v="PACKAGE"/>
    <s v="CNG"/>
    <s v="NEW"/>
    <s v="NO"/>
    <s v="MR SURAJ"/>
    <s v="NA"/>
    <s v="LUCKNOW"/>
    <s v="NEW"/>
    <s v="BAJAJ AUTO LTD"/>
    <s v="MAXIMA"/>
    <n v="995"/>
    <s v="GCV"/>
    <n v="2024"/>
    <s v="AN11133040914"/>
    <s v="MD2B25BX8RWH23290"/>
    <s v="POCMVGC0100093021"/>
    <s v="NO"/>
    <n v="275396"/>
    <n v="0"/>
    <d v="2024-12-16T00:00:00"/>
    <d v="2025-12-15T00:00:00"/>
    <d v="2025-12-15T00:00:00"/>
    <n v="0"/>
    <n v="3166"/>
    <n v="4927"/>
    <n v="8093"/>
    <n v="9281"/>
    <s v="NET"/>
    <m/>
    <m/>
    <m/>
    <n v="0.39"/>
    <n v="3156.27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6T00:00:00"/>
    <n v="0"/>
    <s v="0-7 DAYS"/>
    <n v="6124.73"/>
    <n v="9281"/>
    <s v="CNP"/>
    <m/>
  </r>
  <r>
    <n v="899"/>
    <n v="2024"/>
    <s v="DEC"/>
    <d v="2024-12-16T00:00:00"/>
    <s v="ASSURE"/>
    <s v="NA"/>
    <s v="NA"/>
    <s v="RSA"/>
    <s v="PACKAGE"/>
    <s v="NA"/>
    <s v="NEW"/>
    <s v="NO"/>
    <s v="MR SURAJ"/>
    <s v="NA"/>
    <s v="LUCKNOW"/>
    <s v="NA"/>
    <s v="NA"/>
    <s v="NA"/>
    <s v="NA"/>
    <s v="NA"/>
    <s v="NA"/>
    <s v="NA"/>
    <s v="NA"/>
    <s v="ABS161223867"/>
    <s v="NO"/>
    <s v="NO IDV"/>
    <n v="0"/>
    <d v="2024-12-16T00:00:00"/>
    <d v="2025-12-15T00:00:00"/>
    <d v="2025-12-15T00:00:00"/>
    <n v="0"/>
    <n v="0"/>
    <n v="1950"/>
    <n v="1950"/>
    <n v="2301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6T00:00:00"/>
    <n v="0"/>
    <s v="0-7 DAYS"/>
    <n v="303"/>
    <n v="2301"/>
    <s v="CNP"/>
    <m/>
  </r>
  <r>
    <n v="900"/>
    <n v="2024"/>
    <s v="DEC"/>
    <d v="2024-12-16T00:00:00"/>
    <s v="SBI GENERAL"/>
    <s v="HEUTE AND MORGEN INSURANCE"/>
    <s v="0065864"/>
    <s v="PCV(3W)"/>
    <s v="PACKAGE"/>
    <s v="CNG"/>
    <s v="NEW"/>
    <s v="NO"/>
    <s v="AMIT VERMA"/>
    <s v="NA"/>
    <s v="HARDOI"/>
    <s v="NEW"/>
    <s v="BAJAJ AUTO LTD"/>
    <s v="Maxima - Z - CNG"/>
    <n v="0"/>
    <s v="PCV"/>
    <n v="2024"/>
    <s v="AZXWRG14933"/>
    <s v="MD2B17AX6RWG44362"/>
    <s v="POCMVPC0100153611"/>
    <s v="NO"/>
    <n v="227377"/>
    <n v="0"/>
    <d v="2024-12-16T00:00:00"/>
    <d v="2025-12-15T00:00:00"/>
    <d v="2025-12-15T00:00:00"/>
    <n v="0"/>
    <n v="683"/>
    <n v="5883"/>
    <n v="6566"/>
    <n v="7747.88"/>
    <s v="NET"/>
    <m/>
    <m/>
    <m/>
    <n v="0.39"/>
    <n v="2560.7400000000002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6T00:00:00"/>
    <n v="0"/>
    <s v="0-7 DAYS"/>
    <n v="5187.1399999999994"/>
    <n v="7747.88"/>
    <s v="CNP"/>
    <m/>
  </r>
  <r>
    <n v="901"/>
    <n v="2024"/>
    <s v="DEC"/>
    <d v="2024-12-16T00:00:00"/>
    <s v="ASSURE"/>
    <s v="NA"/>
    <s v="NA"/>
    <s v="RSA"/>
    <s v="PACKAGE"/>
    <s v="NA"/>
    <s v="NEW"/>
    <s v="NO"/>
    <s v="AMIT VERMA"/>
    <s v="NA"/>
    <s v="HARDOI"/>
    <s v="NA"/>
    <s v="NA"/>
    <s v="NA"/>
    <s v="NA"/>
    <s v="NA"/>
    <s v="NA"/>
    <s v="NA"/>
    <s v="NA"/>
    <s v="ABS161223868"/>
    <s v="NO"/>
    <s v="NO IDV"/>
    <n v="0"/>
    <d v="2024-12-16T00:00:00"/>
    <d v="2025-12-15T00:00:00"/>
    <d v="2025-12-15T00:00:00"/>
    <n v="0"/>
    <n v="0"/>
    <n v="3249.15"/>
    <n v="3249.15"/>
    <n v="3833.9970000000003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6T00:00:00"/>
    <n v="0"/>
    <s v="0-7 DAYS"/>
    <n v="748.9970000000003"/>
    <n v="3833.9970000000003"/>
    <s v="CNP"/>
    <m/>
  </r>
  <r>
    <n v="902"/>
    <n v="2024"/>
    <s v="DEC"/>
    <d v="2024-12-16T00:00:00"/>
    <s v="SBI GENERAL"/>
    <s v="HEUTE AND MORGEN INSURANCE"/>
    <s v="0065864"/>
    <s v="PCV(3W)"/>
    <s v="PACKAGE"/>
    <s v="CNG"/>
    <s v="NEW"/>
    <s v="NO"/>
    <s v="MUKESH KUMAR"/>
    <s v="NA"/>
    <s v="UNNAO"/>
    <s v="NEW"/>
    <s v="BAJAJ AUTO LTD"/>
    <s v="RE Compact - CNG"/>
    <n v="0"/>
    <s v="PCV"/>
    <n v="2024"/>
    <s v="AZXWRH48849"/>
    <s v="MD2B47AX2RWH54154"/>
    <s v="POCMVPC0100153783"/>
    <s v="NO"/>
    <n v="224377"/>
    <n v="0"/>
    <d v="2024-12-16T00:00:00"/>
    <d v="2025-12-15T00:00:00"/>
    <d v="2025-12-15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6T00:00:00"/>
    <n v="0"/>
    <s v="0-7 DAYS"/>
    <n v="5160.2800000000007"/>
    <n v="7707.76"/>
    <s v="CNP"/>
    <m/>
  </r>
  <r>
    <n v="903"/>
    <n v="2024"/>
    <s v="DEC"/>
    <d v="2024-12-16T00:00:00"/>
    <s v="ASSURE"/>
    <s v="NA"/>
    <s v="NA"/>
    <s v="RSA"/>
    <s v="PACKAGE"/>
    <s v="NA"/>
    <s v="NEW"/>
    <s v="NO"/>
    <s v="MUKESH KUMAR"/>
    <s v="NA"/>
    <s v="UNNAO"/>
    <s v="NA"/>
    <s v="NA"/>
    <s v="NA"/>
    <s v="NA"/>
    <s v="NA"/>
    <s v="NA"/>
    <s v="NA"/>
    <s v="NA"/>
    <s v="ABS161223876"/>
    <s v="NO"/>
    <s v="NO IDV"/>
    <n v="0"/>
    <d v="2024-12-16T00:00:00"/>
    <d v="2025-12-15T00:00:00"/>
    <d v="2025-12-15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6T00:00:00"/>
    <n v="0"/>
    <s v="0-7 DAYS"/>
    <n v="790.00199999999995"/>
    <n v="3875.002"/>
    <s v="CNP"/>
    <m/>
  </r>
  <r>
    <n v="904"/>
    <n v="2024"/>
    <s v="DEC"/>
    <d v="2024-12-16T00:00:00"/>
    <s v="SBI GENERAL"/>
    <s v="HEUTE AND MORGEN INSURANCE"/>
    <s v="0065864"/>
    <s v="PCV(3W)"/>
    <s v="PACKAGE"/>
    <s v="CNG"/>
    <s v="NEW"/>
    <s v="NO"/>
    <s v="SHRI PRAKASH"/>
    <s v="NA"/>
    <s v="UNNAO"/>
    <s v="NEW"/>
    <s v="BAJAJ AUTO LTD"/>
    <s v="RE Compact - CNG"/>
    <n v="0"/>
    <s v="PCV"/>
    <n v="2024"/>
    <s v="AZXWRH65035"/>
    <s v="MD2B47AX3RWH58696"/>
    <s v="POCMVPC0100153773"/>
    <s v="NO"/>
    <n v="224377"/>
    <n v="0"/>
    <d v="2024-12-16T00:00:00"/>
    <d v="2025-12-15T00:00:00"/>
    <d v="2025-12-15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6T00:00:00"/>
    <n v="0"/>
    <s v="0-7 DAYS"/>
    <n v="5160.2800000000007"/>
    <n v="7707.76"/>
    <s v="CNP"/>
    <m/>
  </r>
  <r>
    <n v="905"/>
    <n v="2024"/>
    <s v="DEC"/>
    <d v="2024-12-16T00:00:00"/>
    <s v="ASSURE"/>
    <s v="NA"/>
    <s v="NA"/>
    <s v="RSA"/>
    <s v="PACKAGE"/>
    <s v="NA"/>
    <s v="NEW"/>
    <s v="NO"/>
    <s v="SHRI PRAKASH"/>
    <s v="NA"/>
    <s v="UNNAO"/>
    <s v="NA"/>
    <s v="NA"/>
    <s v="NA"/>
    <s v="NA"/>
    <s v="NA"/>
    <s v="NA"/>
    <s v="NA"/>
    <s v="NA"/>
    <s v="ABS161223875"/>
    <s v="NO"/>
    <s v="NO IDV"/>
    <n v="0"/>
    <d v="2024-12-16T00:00:00"/>
    <d v="2025-12-15T00:00:00"/>
    <d v="2025-12-15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6T00:00:00"/>
    <n v="0"/>
    <s v="0-7 DAYS"/>
    <n v="790.00199999999995"/>
    <n v="3875.002"/>
    <s v="CNP"/>
    <m/>
  </r>
  <r>
    <n v="906"/>
    <n v="2024"/>
    <s v="DEC"/>
    <d v="2024-12-16T00:00:00"/>
    <s v="ICICI LOMBARD"/>
    <s v="HEUTE AND MORGEN INSURANCE"/>
    <s v="DB81920"/>
    <s v="PCV(3W)"/>
    <s v="PACKAGE"/>
    <s v="ELECTRIC"/>
    <s v="NEW"/>
    <s v="NO"/>
    <s v="HARINANDAN PRASAD"/>
    <s v="NA"/>
    <s v="LUCKNOW"/>
    <s v="NEW"/>
    <s v="BAJAJ AUTO LTD"/>
    <s v="RE E TEC 9.0"/>
    <n v="0"/>
    <s v="PCV"/>
    <n v="2024"/>
    <s v="E30WRH49868"/>
    <s v="MD2B9430XRWH67430"/>
    <s v="3004/372498546/00/000"/>
    <s v="NO"/>
    <n v="312375"/>
    <n v="0"/>
    <d v="2024-12-16T00:00:00"/>
    <d v="2025-12-15T00:00:00"/>
    <d v="2025-12-15T00:00:00"/>
    <n v="0"/>
    <n v="3016"/>
    <n v="4130"/>
    <n v="7146"/>
    <n v="8432.2800000000007"/>
    <s v="NET"/>
    <m/>
    <m/>
    <m/>
    <n v="0.49"/>
    <n v="3501.54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6T00:00:00"/>
    <n v="0"/>
    <s v="0-7 DAYS"/>
    <n v="4930.7400000000007"/>
    <n v="8432.2800000000007"/>
    <s v="CNP"/>
    <m/>
  </r>
  <r>
    <n v="907"/>
    <n v="2024"/>
    <s v="DEC"/>
    <d v="2024-12-16T00:00:00"/>
    <s v="ASSURE"/>
    <s v="NA"/>
    <s v="NA"/>
    <s v="RSA"/>
    <s v="PACKAGE"/>
    <s v="NA"/>
    <s v="NEW"/>
    <s v="NO"/>
    <s v="HARINANDAN PRASAD"/>
    <s v="NA"/>
    <s v="LUCKNOW"/>
    <s v="NA"/>
    <s v="NA"/>
    <s v="NA"/>
    <s v="NA"/>
    <s v="NA"/>
    <s v="NA"/>
    <s v="NA"/>
    <s v="NA"/>
    <s v="ABS161223886"/>
    <s v="NO"/>
    <s v="NO IDV"/>
    <n v="0"/>
    <d v="2024-12-16T00:00:00"/>
    <d v="2025-12-15T00:00:00"/>
    <d v="2025-12-15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6T00:00:00"/>
    <n v="0"/>
    <s v="0-7 DAYS"/>
    <n v="517.99819999999954"/>
    <n v="3149.9981999999995"/>
    <s v="CNP"/>
    <m/>
  </r>
  <r>
    <n v="908"/>
    <n v="2024"/>
    <s v="DEC"/>
    <d v="2024-12-16T00:00:00"/>
    <s v="ICICI LOMBARD"/>
    <s v="HEUTE AND MORGEN INSURANCE"/>
    <s v="DB81920"/>
    <s v="PCV(3W)"/>
    <s v="PACKAGE"/>
    <s v="ELECTRIC"/>
    <s v="NEW"/>
    <s v="NO"/>
    <s v="MANISH SRIVASTAVA"/>
    <s v="NA"/>
    <s v="LUCKNOW"/>
    <s v="NEW"/>
    <s v="BAJAJ AUTO LTD"/>
    <s v="RE E TEC 9.0"/>
    <n v="0"/>
    <s v="PCV"/>
    <n v="2024"/>
    <s v="E30WRJ52664"/>
    <s v="MD2B9430SRWJ69968"/>
    <s v="3004/372494239/00/000"/>
    <s v="NO"/>
    <n v="312375"/>
    <n v="0"/>
    <d v="2024-12-16T00:00:00"/>
    <d v="2025-12-15T00:00:00"/>
    <d v="2025-12-15T00:00:00"/>
    <n v="0"/>
    <n v="3016"/>
    <n v="4130"/>
    <n v="7146"/>
    <n v="8432.2800000000007"/>
    <s v="NET"/>
    <m/>
    <m/>
    <m/>
    <n v="0.49"/>
    <n v="3501.54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6T00:00:00"/>
    <n v="0"/>
    <s v="0-7 DAYS"/>
    <n v="4930.7400000000007"/>
    <n v="8432.2800000000007"/>
    <s v="CNP"/>
    <m/>
  </r>
  <r>
    <n v="909"/>
    <n v="2024"/>
    <s v="DEC"/>
    <d v="2024-12-16T00:00:00"/>
    <s v="ASSURE"/>
    <s v="NA"/>
    <s v="NA"/>
    <s v="RSA"/>
    <s v="PACKAGE"/>
    <s v="NA"/>
    <s v="NEW"/>
    <s v="NO"/>
    <s v="MANISH SRIVASTAVA"/>
    <s v="NA"/>
    <s v="LUCKNOW"/>
    <s v="NA"/>
    <s v="NA"/>
    <s v="NA"/>
    <s v="NA"/>
    <s v="NA"/>
    <s v="NA"/>
    <s v="NA"/>
    <s v="NA"/>
    <s v="ABS161223884"/>
    <s v="NO"/>
    <s v="NO IDV"/>
    <n v="0"/>
    <d v="2024-12-16T00:00:00"/>
    <d v="2025-12-15T00:00:00"/>
    <d v="2025-12-15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6T00:00:00"/>
    <n v="0"/>
    <s v="0-7 DAYS"/>
    <n v="517.99819999999954"/>
    <n v="3149.9981999999995"/>
    <s v="CNP"/>
    <m/>
  </r>
  <r>
    <n v="910"/>
    <n v="2024"/>
    <s v="DEC"/>
    <d v="2024-12-16T00:00:00"/>
    <s v="SBI GENERAL"/>
    <s v="HEUTE AND MORGEN INSURANCE"/>
    <s v="0065864"/>
    <s v="PCV(3W)"/>
    <s v="PACKAGE"/>
    <s v="CNG"/>
    <s v="NEW"/>
    <s v="NO"/>
    <s v="MR NIJAMUDDIN"/>
    <s v="NA"/>
    <s v="HARDOI"/>
    <s v="NEW"/>
    <s v="BAJAJ AUTO LTD"/>
    <s v="Maxima - Z - CNG"/>
    <n v="0"/>
    <s v="PCV"/>
    <n v="2024"/>
    <s v="AZXWRG85662"/>
    <s v="MD2B17AX3RWG42519"/>
    <s v="POCMVPC0100153922"/>
    <s v="NO"/>
    <n v="224377"/>
    <n v="0"/>
    <d v="2024-12-16T00:00:00"/>
    <d v="2025-12-15T00:00:00"/>
    <d v="2025-12-15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6T00:00:00"/>
    <n v="0"/>
    <s v="0-7 DAYS"/>
    <n v="5160.2800000000007"/>
    <n v="7707.76"/>
    <s v="CNP"/>
    <m/>
  </r>
  <r>
    <n v="911"/>
    <n v="2024"/>
    <s v="DEC"/>
    <d v="2024-12-16T00:00:00"/>
    <s v="ASSURE"/>
    <s v="NA"/>
    <s v="NA"/>
    <s v="RSA"/>
    <s v="PACKAGE"/>
    <s v="NA"/>
    <s v="NEW"/>
    <s v="NO"/>
    <s v="MR NIJAMUDDIN"/>
    <s v="NA"/>
    <s v="HARDOI"/>
    <s v="NA"/>
    <s v="NA"/>
    <s v="NA"/>
    <s v="NA"/>
    <s v="NA"/>
    <s v="NA"/>
    <s v="NA"/>
    <s v="NA"/>
    <s v="ABS161223883"/>
    <s v="NO"/>
    <s v="NO IDV"/>
    <n v="0"/>
    <d v="2024-12-16T00:00:00"/>
    <d v="2025-12-15T00:00:00"/>
    <d v="2025-12-15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6T00:00:00"/>
    <n v="0"/>
    <s v="0-7 DAYS"/>
    <n v="790.00199999999995"/>
    <n v="3875.002"/>
    <s v="CNP"/>
    <m/>
  </r>
  <r>
    <n v="912"/>
    <n v="2024"/>
    <s v="DEC"/>
    <d v="2024-12-16T00:00:00"/>
    <s v="ICICI LOMBARD"/>
    <s v="HEUTE AND MORGEN INSURANCE"/>
    <s v="DB81920"/>
    <s v="PCV(3W)"/>
    <s v="PACKAGE"/>
    <s v="ELECTRIC"/>
    <s v="NEW"/>
    <s v="NO"/>
    <s v="DEVENDRA"/>
    <s v="NA"/>
    <s v="PRATAPGARH"/>
    <s v="NEW"/>
    <s v="BAJAJ AUTO LTD"/>
    <s v="RE E-TEC 9.0"/>
    <n v="0"/>
    <s v="PCV"/>
    <n v="2024"/>
    <s v="E30WRG43270"/>
    <s v="MD2B94303RWG61627"/>
    <s v="3004/372493204/00/000"/>
    <s v="NO"/>
    <n v="357478"/>
    <n v="0"/>
    <d v="2024-12-16T00:00:00"/>
    <d v="2025-12-15T00:00:00"/>
    <d v="2025-12-15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6T00:00:00"/>
    <n v="0"/>
    <s v="0-7 DAYS"/>
    <n v="8289.5"/>
    <n v="8289.5"/>
    <m/>
    <m/>
  </r>
  <r>
    <n v="913"/>
    <n v="2024"/>
    <s v="DEC"/>
    <d v="2024-12-16T00:00:00"/>
    <s v="ASSURE"/>
    <s v="NA"/>
    <s v="NA"/>
    <s v="RSA"/>
    <s v="PACKAGE"/>
    <s v="NA"/>
    <s v="NEW"/>
    <s v="NO"/>
    <s v="DEVENDRA"/>
    <s v="NA"/>
    <s v="PRATAPGARH"/>
    <s v="NA"/>
    <s v="NA"/>
    <s v="NA"/>
    <s v="NA"/>
    <s v="NA"/>
    <s v="NA"/>
    <s v="NA"/>
    <s v="NA"/>
    <s v="ABS161223881"/>
    <s v="NO"/>
    <s v="NO IDV"/>
    <n v="0"/>
    <d v="2024-12-16T00:00:00"/>
    <d v="2025-12-15T00:00:00"/>
    <d v="2025-12-15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6T00:00:00"/>
    <n v="0"/>
    <s v="0-7 DAYS"/>
    <n v="3210.0012000000002"/>
    <n v="3210.0012000000002"/>
    <m/>
    <m/>
  </r>
  <r>
    <n v="914"/>
    <n v="2024"/>
    <s v="DEC"/>
    <d v="2024-12-16T00:00:00"/>
    <s v="ICICI LOMBARD"/>
    <s v="HEUTE AND MORGEN INSURANCE"/>
    <s v="DB81920"/>
    <s v="PCV(3W)"/>
    <s v="PACKAGE"/>
    <s v="ELECTRIC"/>
    <s v="NEW"/>
    <s v="NO"/>
    <s v="ASHISH SINGH"/>
    <s v="NA"/>
    <s v="JAUNPUR"/>
    <s v="NEW"/>
    <s v="BAJAJ AUTO LTD"/>
    <s v="RE E-TEC 9.0"/>
    <n v="0"/>
    <s v="PCV"/>
    <n v="2024"/>
    <s v="E30WRH51860"/>
    <s v="MD2B94303RWH69360"/>
    <s v="3004/372454748/00/000"/>
    <s v="NO"/>
    <n v="357478"/>
    <n v="0"/>
    <d v="2024-12-16T00:00:00"/>
    <d v="2025-12-15T00:00:00"/>
    <d v="2025-12-15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6T00:00:00"/>
    <n v="0"/>
    <s v="0-7 DAYS"/>
    <n v="8289.5"/>
    <n v="8289.5"/>
    <m/>
    <m/>
  </r>
  <r>
    <n v="915"/>
    <n v="2024"/>
    <s v="DEC"/>
    <d v="2024-12-16T00:00:00"/>
    <s v="ASSURE"/>
    <s v="NA"/>
    <s v="NA"/>
    <s v="RSA"/>
    <s v="PACKAGE"/>
    <s v="NA"/>
    <s v="NEW"/>
    <s v="NO"/>
    <s v="ASHISH SINGH"/>
    <s v="NA"/>
    <s v="JAUNPUR"/>
    <s v="NA"/>
    <s v="NA"/>
    <s v="NA"/>
    <s v="NA"/>
    <s v="NA"/>
    <s v="NA"/>
    <s v="NA"/>
    <s v="NA"/>
    <s v="ABS161223870"/>
    <s v="NO"/>
    <s v="NO IDV"/>
    <n v="0"/>
    <d v="2024-12-16T00:00:00"/>
    <d v="2025-12-15T00:00:00"/>
    <d v="2025-12-15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6T00:00:00"/>
    <n v="0"/>
    <s v="0-7 DAYS"/>
    <n v="3210.0012000000002"/>
    <n v="3210.0012000000002"/>
    <m/>
    <m/>
  </r>
  <r>
    <n v="916"/>
    <n v="2024"/>
    <s v="DEC"/>
    <d v="2024-12-16T00:00:00"/>
    <s v="ICICI LOMBARD"/>
    <s v="HEUTE AND MORGEN INSURANCE"/>
    <s v="DB81920"/>
    <s v="PCV(3W)"/>
    <s v="PACKAGE"/>
    <s v="ELECTRIC"/>
    <s v="NEW"/>
    <s v="NO"/>
    <s v="ARCHANA PANDEY"/>
    <s v="NA"/>
    <s v="PRATAPGARH"/>
    <s v="NEW"/>
    <s v="BAJAJ AUTO LTD"/>
    <s v="RE E-TEC 9.0"/>
    <n v="0"/>
    <s v="PCV"/>
    <n v="2024"/>
    <s v="E30WRG40194"/>
    <s v="MD2B94303RWG58839"/>
    <s v="3004/372456031/00/000"/>
    <s v="NO"/>
    <n v="357478"/>
    <n v="0"/>
    <d v="2024-12-16T00:00:00"/>
    <d v="2025-12-15T00:00:00"/>
    <d v="2025-12-15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6T00:00:00"/>
    <n v="0"/>
    <s v="0-7 DAYS"/>
    <n v="8289.5"/>
    <n v="8289.5"/>
    <m/>
    <m/>
  </r>
  <r>
    <n v="917"/>
    <n v="2024"/>
    <s v="DEC"/>
    <d v="2024-12-16T00:00:00"/>
    <s v="ASSURE"/>
    <s v="NA"/>
    <s v="NA"/>
    <s v="RSA"/>
    <s v="PACKAGE"/>
    <s v="NA"/>
    <s v="NEW"/>
    <s v="NO"/>
    <s v="ARCHANA PANDEY"/>
    <s v="NA"/>
    <s v="PRATAPGARH"/>
    <s v="NA"/>
    <s v="NA"/>
    <s v="NA"/>
    <s v="NA"/>
    <s v="NA"/>
    <s v="NA"/>
    <s v="NA"/>
    <s v="NA"/>
    <s v="ABS161223874"/>
    <s v="NO"/>
    <s v="NO IDV"/>
    <n v="0"/>
    <d v="2024-12-16T00:00:00"/>
    <d v="2025-12-15T00:00:00"/>
    <d v="2025-12-15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6T00:00:00"/>
    <n v="0"/>
    <s v="0-7 DAYS"/>
    <n v="3210.0012000000002"/>
    <n v="3210.0012000000002"/>
    <m/>
    <m/>
  </r>
  <r>
    <n v="918"/>
    <n v="2024"/>
    <s v="DEC"/>
    <d v="2024-12-16T00:00:00"/>
    <s v="SHRIRAM"/>
    <s v="MANITA SINGH"/>
    <s v="PSN000037255"/>
    <s v="E-RICKSHAW"/>
    <s v="PACKAGE"/>
    <s v="ELECTRIC"/>
    <s v="NEW"/>
    <s v="NO"/>
    <s v="MR. SHAILENDRA KUMAR ASTHANA"/>
    <s v="NA"/>
    <s v="JAUNPUR"/>
    <s v="NEW"/>
    <s v="JS MOBILION"/>
    <s v="E JS 1000"/>
    <n v="0"/>
    <s v="PCV"/>
    <n v="2024"/>
    <s v="JSMYF100011129"/>
    <s v="M3YSA1AAAQD011129"/>
    <s v="108041/31/25/003546"/>
    <s v="NO"/>
    <n v="142500"/>
    <n v="0"/>
    <d v="2024-12-16T00:00:00"/>
    <d v="2025-12-15T00:00:00"/>
    <d v="2025-12-15T00:00:00"/>
    <n v="0"/>
    <n v="816"/>
    <n v="4537"/>
    <n v="5353"/>
    <n v="6316.54"/>
    <s v="NET"/>
    <m/>
    <m/>
    <m/>
    <n v="0.48"/>
    <n v="2569.44"/>
    <m/>
    <n v="0"/>
    <m/>
    <m/>
    <m/>
    <s v="ONLINE KOTAK"/>
    <s v="ONLINE KOTAK"/>
    <s v="ONLINE KOTAK"/>
    <x v="0"/>
    <x v="8"/>
    <x v="117"/>
    <s v="NO SUB RETAILER"/>
    <s v="CUT AND PAID"/>
    <s v="RITU"/>
    <s v="DEALER"/>
    <m/>
    <m/>
    <m/>
    <m/>
    <m/>
    <m/>
    <d v="2024-12-16T00:00:00"/>
    <n v="0"/>
    <s v="0-7 DAYS"/>
    <n v="3747.1"/>
    <n v="6316.54"/>
    <s v="CNP"/>
    <m/>
  </r>
  <r>
    <n v="919"/>
    <n v="2024"/>
    <s v="DEC"/>
    <d v="2024-12-16T00:00:00"/>
    <s v="SHRIRAM"/>
    <s v="MANITA SINGH"/>
    <s v="PSN000037255"/>
    <s v="E-RICKSHAW"/>
    <s v="PACKAGE"/>
    <s v="ELECTRIC"/>
    <s v="NEW"/>
    <s v="NO"/>
    <s v="MR. GULLU KHAN"/>
    <s v="NA"/>
    <s v="JAUNPUR"/>
    <s v="NEW"/>
    <s v="BESTWAY AGENCIES PVT LTD"/>
    <s v="ELE 1000"/>
    <n v="0"/>
    <s v="PCV"/>
    <n v="2024"/>
    <s v="BWAM018908"/>
    <s v="M21BWA1U24K018908"/>
    <s v="108041/31/25/003544"/>
    <s v="NO"/>
    <n v="125000"/>
    <n v="0"/>
    <d v="2024-12-16T00:00:00"/>
    <d v="2025-12-15T00:00:00"/>
    <d v="2025-12-15T00:00:00"/>
    <n v="0"/>
    <n v="477"/>
    <n v="4537"/>
    <n v="5014"/>
    <n v="5916.52"/>
    <s v="NET"/>
    <m/>
    <m/>
    <m/>
    <n v="0.48"/>
    <n v="2406.7199999999998"/>
    <m/>
    <n v="0"/>
    <m/>
    <m/>
    <m/>
    <s v="ONLINE HDFC"/>
    <s v="ONLINE HDFC"/>
    <s v="ONLINE HDFC"/>
    <x v="0"/>
    <x v="8"/>
    <x v="130"/>
    <s v="NO SUB RETAILER"/>
    <s v="CUT AND PAID"/>
    <s v="RITU"/>
    <s v="DEALER"/>
    <m/>
    <m/>
    <m/>
    <m/>
    <m/>
    <m/>
    <d v="2024-12-16T00:00:00"/>
    <n v="0"/>
    <s v="0-7 DAYS"/>
    <n v="3509.8000000000006"/>
    <n v="5916.52"/>
    <s v="CNP"/>
    <m/>
  </r>
  <r>
    <n v="920"/>
    <n v="2024"/>
    <s v="DEC"/>
    <d v="2024-12-16T00:00:00"/>
    <s v="GO DIGIT"/>
    <s v="HEUTE AND MORGEN INSURANCE"/>
    <n v="1075248"/>
    <s v="E-RICKSHAW"/>
    <s v="PACKAGE"/>
    <s v="ELECTRIC"/>
    <s v="ROLL OVER"/>
    <s v="NO"/>
    <s v="DHARMENDRA VAISH"/>
    <s v="NA"/>
    <s v="LUCKNOW"/>
    <s v="UP32QN6875"/>
    <s v="VIJAYSHREE AUTOCOM LIMITED"/>
    <s v="TEXAA / E RICKSHAW"/>
    <n v="0"/>
    <s v="PCV"/>
    <n v="2022"/>
    <s v="ME1000W183"/>
    <s v="MD9DMG22C020183"/>
    <s v="D178281609"/>
    <s v="NO"/>
    <n v="114000"/>
    <n v="0"/>
    <d v="2024-12-18T00:00:00"/>
    <d v="2025-12-17T00:00:00"/>
    <d v="2025-12-17T00:00:00"/>
    <n v="0"/>
    <n v="435"/>
    <n v="4537"/>
    <n v="4972"/>
    <n v="5866.96"/>
    <s v="NET"/>
    <m/>
    <m/>
    <m/>
    <n v="0.45"/>
    <n v="2237.4"/>
    <m/>
    <n v="0"/>
    <m/>
    <m/>
    <m/>
    <s v="ONLINE KOTAK"/>
    <s v="ONLINE KOTAK"/>
    <s v="ONLINE KOTAK"/>
    <x v="0"/>
    <x v="4"/>
    <x v="131"/>
    <s v="NO SUB RETAILER"/>
    <s v="PENDING"/>
    <s v="HIMANSHU"/>
    <s v="DEALER"/>
    <m/>
    <m/>
    <m/>
    <m/>
    <m/>
    <m/>
    <d v="2024-12-16T00:00:00"/>
    <n v="0"/>
    <s v="0-7 DAYS"/>
    <n v="3629.56"/>
    <n v="5866.96"/>
    <s v="CNP"/>
    <m/>
  </r>
  <r>
    <n v="921"/>
    <n v="2024"/>
    <s v="DEC"/>
    <d v="2024-12-16T00:00:00"/>
    <s v="GO DIGIT"/>
    <s v="HEUTE AND MORGEN INSURANCE"/>
    <n v="1075248"/>
    <s v="PVT CAR"/>
    <s v="PACKAGE(OD)"/>
    <s v="CNG"/>
    <s v="ROLL OVER"/>
    <s v="NO"/>
    <s v="NEHA SHUKLA"/>
    <s v="NA"/>
    <s v="LUCKNOW"/>
    <s v="UP32NJ4634"/>
    <s v="MARUTI SUZUKI"/>
    <s v="WAGON R/1.0 VXI CNG 5MT BSVI"/>
    <n v="998"/>
    <s v="HATCHBACK"/>
    <n v="2023"/>
    <s v="K10CNC194047"/>
    <s v="MA3JMTB1SNK791789"/>
    <s v="D178290168"/>
    <s v="NO"/>
    <n v="539102"/>
    <n v="0.25"/>
    <d v="2024-12-31T00:00:00"/>
    <d v="2025-12-30T00:00:00"/>
    <d v="2025-12-30T00:00:00"/>
    <n v="0"/>
    <n v="9929"/>
    <n v="0"/>
    <n v="9929"/>
    <n v="11716.22"/>
    <s v="OD"/>
    <m/>
    <m/>
    <m/>
    <m/>
    <n v="0"/>
    <m/>
    <n v="0"/>
    <m/>
    <m/>
    <m/>
    <s v="CST LINK"/>
    <s v="CST LINK"/>
    <s v="CST LINK"/>
    <x v="1"/>
    <x v="3"/>
    <x v="6"/>
    <s v="NO SUB RETAILER"/>
    <s v="PAID"/>
    <s v="RITU"/>
    <s v="NA"/>
    <m/>
    <m/>
    <m/>
    <m/>
    <m/>
    <m/>
    <d v="2024-12-16T00:00:00"/>
    <n v="0"/>
    <s v="0-7 DAYS"/>
    <n v="11716.22"/>
    <n v="11716.22"/>
    <m/>
    <m/>
  </r>
  <r>
    <n v="922"/>
    <n v="2024"/>
    <s v="DEC"/>
    <d v="2024-12-16T00:00:00"/>
    <s v="NEW INDIA"/>
    <s v="HEUTE AND MORGEN INSURANCE"/>
    <s v="BR00000988"/>
    <s v="PVT CAR"/>
    <s v="PACKAGE"/>
    <s v="PETROL"/>
    <s v="ROLL OVER"/>
    <s v="NO"/>
    <s v="BRIJMOHAN SINGH"/>
    <s v="NA"/>
    <s v="BALLIA"/>
    <s v="UP60AW0357"/>
    <s v="TATA MOTOR"/>
    <s v="ALTROZ XM Plus (S)"/>
    <n v="1199"/>
    <s v="HATCHBACK"/>
    <n v="2021"/>
    <s v="REVTRN10NYXM62459"/>
    <s v="MAT632144MPPP1757"/>
    <s v="55010231240300003848"/>
    <s v="NO"/>
    <n v="410940"/>
    <n v="0.35"/>
    <d v="2024-12-15T00:00:00"/>
    <d v="2025-12-14T00:00:00"/>
    <d v="2025-12-14T00:00:00"/>
    <n v="0"/>
    <n v="5801"/>
    <n v="3741"/>
    <n v="9542"/>
    <n v="11259.56"/>
    <s v="OD"/>
    <m/>
    <m/>
    <m/>
    <m/>
    <n v="0"/>
    <m/>
    <n v="0"/>
    <m/>
    <m/>
    <m/>
    <s v="CST LINK"/>
    <s v="CST LINK"/>
    <s v="CST LINK"/>
    <x v="0"/>
    <x v="8"/>
    <x v="132"/>
    <s v="NO SUB RETAILER"/>
    <s v="PAID"/>
    <s v="RITU"/>
    <s v="NA"/>
    <m/>
    <m/>
    <m/>
    <m/>
    <m/>
    <m/>
    <d v="2024-12-16T00:00:00"/>
    <n v="0"/>
    <s v="0-7 DAYS"/>
    <n v="11259.56"/>
    <n v="11259.56"/>
    <m/>
    <m/>
  </r>
  <r>
    <n v="923"/>
    <n v="2024"/>
    <s v="DEC"/>
    <d v="2024-12-16T00:00:00"/>
    <s v="ZUNO"/>
    <s v="HEUTE AND MORGEN INSURANCE"/>
    <s v="2210002531"/>
    <s v="GCV"/>
    <s v="PACKAGE"/>
    <s v="DIESEL"/>
    <s v="ROLL OVER"/>
    <s v="NO"/>
    <s v="Mr. Dilip Kumar"/>
    <s v="NA"/>
    <s v="SULTANPUR"/>
    <s v="UP44T9309"/>
    <s v="MAHINDRA &amp; MAHINDRA"/>
    <s v="BOLERO MAXI TRUCK PLUS 1.2T PS"/>
    <n v="2700"/>
    <s v="PIKUP"/>
    <n v="2015"/>
    <s v="GLF4L57687"/>
    <s v="MA1ZT2GLKF2L72069"/>
    <n v="900776651"/>
    <s v="NO"/>
    <n v="193300"/>
    <n v="0.45"/>
    <d v="2024-12-17T00:00:00"/>
    <d v="2025-12-16T00:00:00"/>
    <d v="2025-12-16T00:00:00"/>
    <n v="0"/>
    <n v="665"/>
    <n v="16369"/>
    <n v="17034"/>
    <n v="19137"/>
    <s v="NET"/>
    <m/>
    <m/>
    <m/>
    <m/>
    <n v="0"/>
    <m/>
    <n v="0"/>
    <m/>
    <m/>
    <m/>
    <s v="CST LINK"/>
    <s v="CST LINK"/>
    <s v="CST LINK"/>
    <x v="0"/>
    <x v="4"/>
    <x v="115"/>
    <s v="NO SUB RETAILER"/>
    <s v="PAID"/>
    <s v="RITU"/>
    <s v="NA"/>
    <m/>
    <m/>
    <m/>
    <m/>
    <m/>
    <m/>
    <d v="2024-12-16T00:00:00"/>
    <n v="0"/>
    <s v="0-7 DAYS"/>
    <n v="19137"/>
    <n v="19137"/>
    <m/>
    <m/>
  </r>
  <r>
    <n v="924"/>
    <n v="2024"/>
    <s v="DEC"/>
    <d v="2024-12-16T00:00:00"/>
    <s v="UNITED INDIA"/>
    <s v="HEUTE AND MORGEN INSURANCE"/>
    <s v="BRC0001035"/>
    <s v="TW"/>
    <s v="PACKAGE"/>
    <s v="PETROL"/>
    <s v="NEW"/>
    <s v="NO"/>
    <s v="MR AFTAB ALAM"/>
    <n v="8172888984"/>
    <s v="SULTANPUR"/>
    <s v="NEW"/>
    <s v="BAJAJ"/>
    <s v="PULSAR N"/>
    <n v="150"/>
    <s v="BIKE"/>
    <n v="2024"/>
    <s v="PDXPRL63805"/>
    <s v="MD2C41CX8RPL13912"/>
    <s v="0802003124P114646723"/>
    <s v="NO"/>
    <n v="119976"/>
    <n v="0"/>
    <d v="2024-12-16T00:00:00"/>
    <d v="2025-12-15T00:00:00"/>
    <d v="2029-12-15T00:00:00"/>
    <n v="0"/>
    <n v="603"/>
    <n v="3851"/>
    <n v="4454"/>
    <n v="5255.72"/>
    <s v="NET"/>
    <m/>
    <m/>
    <m/>
    <s v="10%+10%"/>
    <n v="137.32000000000002"/>
    <m/>
    <n v="0"/>
    <m/>
    <m/>
    <m/>
    <s v="ONLINE KOTAK"/>
    <s v="ONLINE KOTAK"/>
    <s v="ONLINE KOTAK"/>
    <x v="0"/>
    <x v="1"/>
    <x v="44"/>
    <s v="NO SUB RETAILER"/>
    <s v="CUT AND PAID"/>
    <s v="NEHA"/>
    <s v="DEALER"/>
    <m/>
    <m/>
    <m/>
    <m/>
    <m/>
    <m/>
    <d v="2024-12-16T00:00:00"/>
    <n v="0"/>
    <s v="0-7 DAYS"/>
    <n v="5118.4000000000005"/>
    <n v="5255.72"/>
    <s v="CNP"/>
    <m/>
  </r>
  <r>
    <n v="925"/>
    <n v="2024"/>
    <s v="DEC"/>
    <d v="2024-12-16T00:00:00"/>
    <s v="NEW INDIA"/>
    <s v="BRISK ASSIST PRIVATE LIMITED"/>
    <s v="NA"/>
    <s v="CPA"/>
    <s v="PACKAGE"/>
    <s v="NA"/>
    <s v="NA"/>
    <s v="NO"/>
    <s v="MR AFTAB ALAM"/>
    <s v="NA"/>
    <s v="SULTANPUR"/>
    <s v="NA"/>
    <s v="NA"/>
    <s v="NA"/>
    <s v="NA"/>
    <s v="NA"/>
    <s v="NA"/>
    <s v="NA"/>
    <s v="NA"/>
    <s v="TW16122400000113"/>
    <s v="NO"/>
    <s v="NO IDV"/>
    <n v="0"/>
    <d v="2024-12-16T00:00:00"/>
    <d v="2025-12-15T00:00:00"/>
    <d v="2025-12-15T00:00:00"/>
    <n v="0"/>
    <n v="0"/>
    <n v="279.66000000000003"/>
    <n v="279.66000000000003"/>
    <n v="329.99880000000002"/>
    <s v="NET"/>
    <m/>
    <m/>
    <m/>
    <s v="AMT"/>
    <n v="60"/>
    <m/>
    <n v="0"/>
    <m/>
    <m/>
    <m/>
    <s v="FLOAT"/>
    <s v="FLOAT"/>
    <s v="FLOAT"/>
    <x v="0"/>
    <x v="1"/>
    <x v="44"/>
    <s v="NO SUB RETAILER"/>
    <s v="CUT AND PAID"/>
    <s v="NEHA"/>
    <s v="DEALER"/>
    <m/>
    <m/>
    <m/>
    <m/>
    <m/>
    <m/>
    <d v="2024-12-16T00:00:00"/>
    <n v="0"/>
    <s v="0-7 DAYS"/>
    <n v="269.99880000000002"/>
    <n v="329.99880000000002"/>
    <s v="CNP"/>
    <m/>
  </r>
  <r>
    <n v="926"/>
    <n v="2024"/>
    <s v="DEC"/>
    <d v="2024-12-16T00:00:00"/>
    <s v="TATA AIG"/>
    <s v="HEUTE AND MORGEN INSURANCE"/>
    <n v="737"/>
    <s v="TW"/>
    <s v="PACKAGE"/>
    <s v="PETROL"/>
    <s v="NEW"/>
    <s v="NO"/>
    <s v="Mrs. PRITPAL KAUR"/>
    <s v="NA"/>
    <s v="LUCKNOW"/>
    <s v="NEW"/>
    <s v="PIAGGIO"/>
    <s v="VESPA VXL 125 CBS"/>
    <n v="125"/>
    <s v="SCOOTER"/>
    <n v="2024"/>
    <s v="M853M3145090"/>
    <s v="MET00004A4K039578"/>
    <n v="6103119210"/>
    <s v="NO"/>
    <n v="126675"/>
    <n v="0"/>
    <d v="2024-12-16T00:00:00"/>
    <d v="2025-12-15T00:00:00"/>
    <d v="2029-12-15T00:00:00"/>
    <n v="0"/>
    <n v="1993"/>
    <n v="4226"/>
    <n v="6219"/>
    <n v="7338.42"/>
    <s v="NET"/>
    <m/>
    <m/>
    <m/>
    <m/>
    <n v="0"/>
    <m/>
    <n v="0"/>
    <m/>
    <m/>
    <m/>
    <s v="CST LINK"/>
    <s v="CST LINK"/>
    <s v="CST LINK"/>
    <x v="0"/>
    <x v="0"/>
    <x v="133"/>
    <s v="NO SUB RETAILER"/>
    <s v="PAID"/>
    <s v="HIMANSHU"/>
    <s v="DEALER"/>
    <m/>
    <m/>
    <m/>
    <m/>
    <m/>
    <m/>
    <d v="2024-12-16T00:00:00"/>
    <n v="0"/>
    <s v="0-7 DAYS"/>
    <n v="7338.42"/>
    <n v="7338.42"/>
    <m/>
    <m/>
  </r>
  <r>
    <n v="927"/>
    <n v="2024"/>
    <s v="DEC"/>
    <d v="2024-12-16T00:00:00"/>
    <s v="TATA AIG"/>
    <s v="HEUTE AND MORGEN INSURANCE"/>
    <n v="737"/>
    <s v="TW"/>
    <s v="PACKAGE"/>
    <s v="PETROL"/>
    <s v="NEW"/>
    <s v="NO"/>
    <s v="Mrs. GURBANI KAUR"/>
    <s v="NA"/>
    <s v="LUCKNOW"/>
    <s v="NEW"/>
    <s v="PIAGGIO"/>
    <s v="VESPA VXL 125 CBS"/>
    <n v="125"/>
    <s v="SCOOTER"/>
    <n v="2024"/>
    <s v="M853M3137363"/>
    <s v="MET00004A4F037326"/>
    <n v="6103120675"/>
    <s v="NO"/>
    <n v="126675"/>
    <n v="0"/>
    <d v="2024-12-16T00:00:00"/>
    <d v="2025-12-15T00:00:00"/>
    <d v="2029-12-15T00:00:00"/>
    <n v="0"/>
    <n v="1993"/>
    <n v="4226"/>
    <n v="6219"/>
    <n v="7338.42"/>
    <s v="NET"/>
    <m/>
    <m/>
    <m/>
    <m/>
    <n v="0"/>
    <m/>
    <n v="0"/>
    <m/>
    <m/>
    <m/>
    <s v="CST LINK"/>
    <s v="CST LINK"/>
    <s v="CST LINK"/>
    <x v="0"/>
    <x v="0"/>
    <x v="133"/>
    <s v="NO SUB RETAILER"/>
    <s v="PAID"/>
    <s v="HIMANSHU"/>
    <s v="DEALER"/>
    <m/>
    <m/>
    <m/>
    <m/>
    <m/>
    <m/>
    <d v="2024-12-16T00:00:00"/>
    <n v="0"/>
    <s v="0-7 DAYS"/>
    <n v="7338.42"/>
    <n v="7338.42"/>
    <m/>
    <m/>
  </r>
  <r>
    <n v="928"/>
    <n v="2024"/>
    <s v="DEC"/>
    <d v="2024-12-16T00:00:00"/>
    <s v="LIBERTY GENERAL"/>
    <s v="HEUTE AND MORGEN INSURANCE"/>
    <s v="IMD1115515"/>
    <s v="TW"/>
    <s v="TP ONLY"/>
    <s v="PETROL"/>
    <s v="ROLL OVER"/>
    <s v="NO"/>
    <s v="MR BRIJESH"/>
    <n v="9889893520"/>
    <s v="HARDOI"/>
    <s v="UP30AW0932"/>
    <s v="HERO MOTO CORP"/>
    <s v="HF DELUXE"/>
    <n v="97"/>
    <s v="BIKE"/>
    <n v="2019"/>
    <s v="HA11EMK9E05636"/>
    <s v="MBLHAC02XK9E14830"/>
    <s v="201620070124701053800000"/>
    <s v="NO"/>
    <s v="NO IDV"/>
    <n v="0"/>
    <d v="2024-12-18T00:00:00"/>
    <d v="2025-12-17T00:00:00"/>
    <d v="2025-12-17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4"/>
    <x v="134"/>
    <s v="NO SUB RETAILER"/>
    <s v="PAID"/>
    <s v="HIMANSHU"/>
    <s v="AGENT"/>
    <m/>
    <m/>
    <m/>
    <m/>
    <m/>
    <m/>
    <d v="2024-12-16T00:00:00"/>
    <n v="0"/>
    <s v="0-7 DAYS"/>
    <n v="842.52"/>
    <n v="842.52"/>
    <m/>
    <m/>
  </r>
  <r>
    <n v="929"/>
    <n v="2024"/>
    <s v="DEC"/>
    <d v="2024-12-16T00:00:00"/>
    <s v="ICICI LOMBARD"/>
    <s v="HEUTE AND MORGEN INSURANCE"/>
    <s v="DB81920"/>
    <s v="TRACTOR"/>
    <s v="PACKAGE"/>
    <s v="DIESEL"/>
    <s v="NEW"/>
    <s v="NO"/>
    <s v="TANUJ SINGH"/>
    <s v="NA"/>
    <s v="LUCKNOW"/>
    <s v="NEW"/>
    <s v="ESCORTS LIMITED"/>
    <s v="POWERTRAC 439 RDX"/>
    <n v="0"/>
    <s v="AGRICULTURE"/>
    <n v="2024"/>
    <s v="E3812495"/>
    <s v="T053708841EN"/>
    <s v="3008/372467308/00/000"/>
    <s v="NO"/>
    <n v="549470"/>
    <n v="0"/>
    <d v="2024-12-16T00:00:00"/>
    <d v="2025-12-15T00:00:00"/>
    <d v="2025-12-15T00:00:00"/>
    <n v="0"/>
    <n v="1595"/>
    <n v="7916"/>
    <n v="9511"/>
    <n v="11222.98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6T00:00:00"/>
    <n v="0"/>
    <s v="0-7 DAYS"/>
    <n v="11222.98"/>
    <n v="11222.98"/>
    <m/>
    <m/>
  </r>
  <r>
    <n v="930"/>
    <n v="2024"/>
    <s v="DEC"/>
    <d v="2024-12-16T00:00:00"/>
    <s v="GO DIGIT"/>
    <s v="HEUTE AND MORGEN INSURANCE"/>
    <n v="1075248"/>
    <s v="TRACTOR"/>
    <s v="PACKAGE"/>
    <s v="DIESEL"/>
    <s v="NEW"/>
    <s v="NO"/>
    <s v="SUNIL GUPTA"/>
    <s v="NA"/>
    <s v="DEORIA"/>
    <s v="NEW"/>
    <s v="SWARAJ"/>
    <s v="735 FE"/>
    <n v="0"/>
    <s v="AGRICULTURE"/>
    <n v="2024"/>
    <s v="391360SGK23095"/>
    <s v="MBNCA49AJRTK26150"/>
    <s v="D178334244"/>
    <s v="NO"/>
    <n v="617500"/>
    <n v="0"/>
    <d v="2024-12-16T00:00:00"/>
    <d v="2025-12-15T00:00:00"/>
    <d v="2025-12-15T00:00:00"/>
    <n v="0"/>
    <n v="1267"/>
    <n v="7647"/>
    <n v="8914"/>
    <n v="10518.52"/>
    <s v="NET"/>
    <m/>
    <m/>
    <m/>
    <m/>
    <n v="0"/>
    <m/>
    <n v="0"/>
    <m/>
    <m/>
    <m/>
    <s v="CST LINK"/>
    <s v="CST LINK"/>
    <s v="CST LINK"/>
    <x v="0"/>
    <x v="11"/>
    <x v="96"/>
    <s v="NO SUB RETAILER"/>
    <s v="PAID"/>
    <s v="DIRECT"/>
    <s v="DEALER"/>
    <m/>
    <m/>
    <m/>
    <m/>
    <m/>
    <m/>
    <d v="2024-12-16T00:00:00"/>
    <n v="0"/>
    <s v="0-7 DAYS"/>
    <n v="10518.52"/>
    <n v="10518.52"/>
    <m/>
    <m/>
  </r>
  <r>
    <n v="931"/>
    <n v="2024"/>
    <s v="DEC"/>
    <d v="2024-12-16T00:00:00"/>
    <s v="GO DIGIT"/>
    <s v="HEUTE AND MORGEN INSURANCE"/>
    <n v="1075248"/>
    <s v="TRACTOR"/>
    <s v="PACKAGE"/>
    <s v="DIESEL"/>
    <s v="NEW"/>
    <s v="NO"/>
    <s v="BAIJNATH SINGH"/>
    <s v="NA"/>
    <s v="DEORIA"/>
    <s v="NEW"/>
    <s v="SWARAJ"/>
    <s v="855 FE"/>
    <n v="0"/>
    <s v="AGRICULTURE"/>
    <n v="2024"/>
    <s v="EZ5003SGN59244"/>
    <s v="MBNBG55NRRCN11831"/>
    <s v="D178345401"/>
    <s v="NO"/>
    <n v="893000"/>
    <n v="0"/>
    <d v="2024-12-16T00:00:00"/>
    <d v="2025-12-15T00:00:00"/>
    <d v="2025-12-15T00:00:00"/>
    <n v="0"/>
    <n v="1594"/>
    <n v="7647"/>
    <n v="9241"/>
    <n v="10904.38"/>
    <s v="NET"/>
    <m/>
    <m/>
    <m/>
    <m/>
    <n v="0"/>
    <m/>
    <n v="0"/>
    <m/>
    <m/>
    <m/>
    <s v="CST LINK"/>
    <s v="CST LINK"/>
    <s v="CST LINK"/>
    <x v="0"/>
    <x v="11"/>
    <x v="96"/>
    <s v="NO SUB RETAILER"/>
    <s v="PAID"/>
    <s v="DIRECT"/>
    <s v="DEALER"/>
    <m/>
    <m/>
    <m/>
    <m/>
    <m/>
    <m/>
    <d v="2024-12-16T00:00:00"/>
    <n v="0"/>
    <s v="0-7 DAYS"/>
    <n v="10904.38"/>
    <n v="10904.38"/>
    <m/>
    <m/>
  </r>
  <r>
    <n v="932"/>
    <n v="2024"/>
    <s v="DEC"/>
    <d v="2024-12-16T00:00:00"/>
    <s v="KOTAK GENERAL"/>
    <s v="HEUTE AND MORGEN INSURANCE"/>
    <s v="3615890000"/>
    <s v="PVT CAR"/>
    <s v="PACKAGE(OD)"/>
    <s v="PETROL"/>
    <s v="ROLL OVER"/>
    <s v="NO"/>
    <s v="Mr. Ramu Sharma"/>
    <n v="9936949643"/>
    <s v="LUCKNOW"/>
    <s v="UP32PD3538"/>
    <s v="HYUNDAI"/>
    <s v="CRETA 1.5 MPI MT EX"/>
    <n v="1497"/>
    <s v="SUV"/>
    <n v="2023"/>
    <s v="G4FLPB279395"/>
    <s v="MALPA812LPM559767"/>
    <n v="5247760100"/>
    <s v="NO"/>
    <n v="1050000"/>
    <n v="0.2"/>
    <d v="2024-12-14T00:00:00"/>
    <d v="2025-12-13T00:00:00"/>
    <d v="2025-12-13T00:00:00"/>
    <n v="0"/>
    <n v="11488"/>
    <n v="0"/>
    <n v="11488"/>
    <n v="13555.84"/>
    <s v="OD"/>
    <m/>
    <m/>
    <m/>
    <s v="AMT"/>
    <n v="557"/>
    <m/>
    <n v="0"/>
    <m/>
    <m/>
    <m/>
    <s v="CST LINK"/>
    <s v="CST LINK"/>
    <s v="CST LINK"/>
    <x v="5"/>
    <x v="17"/>
    <x v="135"/>
    <s v="NO SUB RETAILER"/>
    <s v="CUT AND PAID"/>
    <s v="MANSI"/>
    <s v="NA"/>
    <m/>
    <m/>
    <m/>
    <m/>
    <m/>
    <m/>
    <d v="2024-12-16T00:00:00"/>
    <n v="0"/>
    <s v="0-7 DAYS"/>
    <n v="12998.84"/>
    <n v="13555.84"/>
    <m/>
    <m/>
  </r>
  <r>
    <n v="933"/>
    <n v="2024"/>
    <s v="DEC"/>
    <d v="2024-12-16T00:00:00"/>
    <s v="GO DIGIT"/>
    <s v="HEUTE AND MORGEN INSURANCE"/>
    <n v="1075248"/>
    <s v="PVT CAR"/>
    <s v="PACKAGE"/>
    <s v="PETROL"/>
    <s v="ROLL OVER"/>
    <s v="NO"/>
    <s v="MR ANKUR MISHRA"/>
    <s v="NA"/>
    <s v="LUCKNOW"/>
    <s v="UP32MP2849"/>
    <s v="HYUNDAI"/>
    <s v="VENUE/1.2 Kappa S (MT) BSVI"/>
    <n v="1197"/>
    <s v="SUV"/>
    <n v="2021"/>
    <s v="G4LAMM067813"/>
    <s v="MALFC81BLMM282443"/>
    <s v="D178152832"/>
    <s v="NO"/>
    <n v="598500"/>
    <n v="0.2"/>
    <d v="2024-12-21T00:00:00"/>
    <d v="2025-12-20T00:00:00"/>
    <d v="2025-12-20T00:00:00"/>
    <n v="0"/>
    <n v="9113"/>
    <n v="3796"/>
    <n v="12909"/>
    <n v="15232.619999999999"/>
    <s v="OD"/>
    <m/>
    <m/>
    <m/>
    <m/>
    <n v="0"/>
    <m/>
    <n v="0"/>
    <m/>
    <m/>
    <m/>
    <s v="CST LINK"/>
    <s v="CST LINK"/>
    <s v="CST LINK"/>
    <x v="5"/>
    <x v="17"/>
    <x v="76"/>
    <s v="NO SUB RETAILER"/>
    <s v="PAID"/>
    <s v="ARPITA"/>
    <s v="NA"/>
    <m/>
    <m/>
    <m/>
    <m/>
    <m/>
    <m/>
    <d v="2024-12-16T00:00:00"/>
    <n v="0"/>
    <s v="0-7 DAYS"/>
    <n v="15232.619999999999"/>
    <n v="15232.619999999999"/>
    <m/>
    <m/>
  </r>
  <r>
    <n v="934"/>
    <n v="2024"/>
    <s v="DEC"/>
    <d v="2024-12-16T00:00:00"/>
    <s v="BAJAJ ALLIANZ"/>
    <s v="HEUTE AND MORGEN INSURANCE"/>
    <n v="88428064"/>
    <s v="TW"/>
    <s v="PACKAGE"/>
    <s v="PETROL"/>
    <s v="NEW"/>
    <s v="NO"/>
    <s v="MOHD SAMIM"/>
    <s v="NA"/>
    <s v="BARABANKI"/>
    <s v="NEW"/>
    <s v="HONDA"/>
    <s v="SP125"/>
    <n v="124"/>
    <s v="BIKE"/>
    <n v="2024"/>
    <s v="JC942LRD200514"/>
    <s v="ME4JC942LRD200514"/>
    <s v="OG-25-1316-1826-00018975"/>
    <s v="NO"/>
    <n v="86729"/>
    <n v="0"/>
    <d v="2024-12-09T00:00:00"/>
    <d v="2029-12-08T00:00:00"/>
    <d v="2029-12-08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35"/>
    <n v="2024"/>
    <s v="DEC"/>
    <d v="2024-12-16T00:00:00"/>
    <s v="BAJAJ ALLIANZ"/>
    <s v="HEUTE AND MORGEN INSURANCE"/>
    <n v="88428064"/>
    <s v="TW"/>
    <s v="PACKAGE"/>
    <s v="PETROL"/>
    <s v="NEW"/>
    <s v="NO"/>
    <s v="KULDEEP"/>
    <s v="NA"/>
    <s v="BARABANKI"/>
    <s v="NEW"/>
    <s v="HONDA"/>
    <s v="SP125"/>
    <n v="124"/>
    <s v="BIKE"/>
    <n v="2024"/>
    <s v="JC94ED2107759"/>
    <s v="ME4JC942LRD200384"/>
    <s v="OG-25-1316-1826-00018978"/>
    <s v="NO"/>
    <n v="86729"/>
    <n v="0"/>
    <d v="2024-12-09T00:00:00"/>
    <d v="2029-12-08T00:00:00"/>
    <d v="2029-12-08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36"/>
    <n v="2024"/>
    <s v="DEC"/>
    <d v="2024-12-16T00:00:00"/>
    <s v="BAJAJ ALLIANZ"/>
    <s v="HEUTE AND MORGEN INSURANCE"/>
    <n v="88428064"/>
    <s v="TW"/>
    <s v="PACKAGE"/>
    <s v="PETROL"/>
    <s v="NEW"/>
    <s v="NO"/>
    <s v="SAMEEM AHMAD"/>
    <s v="NA"/>
    <s v="BARABANKI"/>
    <s v="NEW"/>
    <s v="HONDA"/>
    <s v="SP125"/>
    <n v="124"/>
    <s v="BIKE"/>
    <n v="2024"/>
    <s v="JC94ED2057162"/>
    <s v="ME4JC941JRD089799"/>
    <s v="OG-25-1316-1826-00018987"/>
    <s v="NO"/>
    <n v="82929"/>
    <n v="0"/>
    <d v="2024-12-09T00:00:00"/>
    <d v="2029-12-08T00:00:00"/>
    <d v="2029-12-08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11.52"/>
    <n v="6211.52"/>
    <m/>
    <m/>
  </r>
  <r>
    <n v="937"/>
    <n v="2024"/>
    <s v="DEC"/>
    <d v="2024-12-16T00:00:00"/>
    <s v="BAJAJ ALLIANZ"/>
    <s v="HEUTE AND MORGEN INSURANCE"/>
    <n v="88428234"/>
    <s v="TW"/>
    <s v="PACKAGE"/>
    <s v="PETROL"/>
    <s v="NEW"/>
    <s v="NO"/>
    <s v="PARSHANT"/>
    <s v="NA"/>
    <s v="LUCKNOW"/>
    <s v="NEW"/>
    <s v="HONDA"/>
    <s v="SP125"/>
    <n v="124"/>
    <s v="BIKE"/>
    <n v="2024"/>
    <s v="JC94EG2260196"/>
    <s v="ME4JC942KRG591047"/>
    <s v="OG-25-1316-1826-00019039"/>
    <s v="NO"/>
    <n v="86729"/>
    <n v="0"/>
    <d v="2024-12-10T00:00:00"/>
    <d v="2029-12-09T00:00:00"/>
    <d v="2029-12-09T00:00:00"/>
    <n v="0"/>
    <n v="991"/>
    <n v="4181"/>
    <n v="5172"/>
    <n v="6102.96"/>
    <s v="NET"/>
    <m/>
    <m/>
    <m/>
    <m/>
    <n v="0"/>
    <m/>
    <n v="0"/>
    <m/>
    <m/>
    <m/>
    <s v="CST LINK"/>
    <s v="CST LINK"/>
    <s v="CST LINK"/>
    <x v="0"/>
    <x v="7"/>
    <x v="92"/>
    <s v="NO SUB RETAILER"/>
    <s v="PAID"/>
    <s v="DIRECT"/>
    <s v="DEALER"/>
    <m/>
    <m/>
    <m/>
    <m/>
    <m/>
    <m/>
    <d v="2024-12-16T00:00:00"/>
    <n v="0"/>
    <s v="0-7 DAYS"/>
    <n v="6102.96"/>
    <n v="6102.96"/>
    <m/>
    <m/>
  </r>
  <r>
    <n v="938"/>
    <n v="2024"/>
    <s v="DEC"/>
    <d v="2024-12-16T00:00:00"/>
    <s v="BAJAJ ALLIANZ"/>
    <s v="HEUTE AND MORGEN INSURANCE"/>
    <n v="88428064"/>
    <s v="TW"/>
    <s v="PACKAGE"/>
    <s v="PETROL"/>
    <s v="NEW"/>
    <s v="NO"/>
    <s v="ATUL KUMAR"/>
    <s v="NA"/>
    <s v="BARABANKI"/>
    <s v="NEW"/>
    <s v="HONDA"/>
    <s v="SP125"/>
    <n v="124"/>
    <s v="BIKE"/>
    <n v="2024"/>
    <s v="JC94ED2107451"/>
    <s v="ME4JC944LRD043903"/>
    <s v="OG-25-1316-1826-00019061"/>
    <s v="NO"/>
    <n v="86729"/>
    <n v="0"/>
    <d v="2024-12-10T00:00:00"/>
    <d v="2029-12-09T00:00:00"/>
    <d v="2029-12-09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39"/>
    <n v="2024"/>
    <s v="DEC"/>
    <d v="2024-12-16T00:00:00"/>
    <s v="BAJAJ ALLIANZ"/>
    <s v="HEUTE AND MORGEN INSURANCE"/>
    <n v="88428064"/>
    <s v="TW"/>
    <s v="PACKAGE"/>
    <s v="PETROL"/>
    <s v="NEW"/>
    <s v="NO"/>
    <s v="VIKASH VERMA"/>
    <s v="NA"/>
    <s v="BARABANKI"/>
    <s v="NEW"/>
    <s v="HONDA"/>
    <s v="SP125"/>
    <n v="124"/>
    <s v="BIKE"/>
    <n v="2024"/>
    <s v="JC94ED2107665"/>
    <s v="ME4JC942LRD200389"/>
    <s v="OG-25-1316-1826-00019083"/>
    <s v="NO"/>
    <n v="86729"/>
    <n v="0"/>
    <d v="2024-12-10T00:00:00"/>
    <d v="2029-12-09T00:00:00"/>
    <d v="2029-12-09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40"/>
    <n v="2024"/>
    <s v="DEC"/>
    <d v="2024-12-16T00:00:00"/>
    <s v="BAJAJ ALLIANZ"/>
    <s v="HEUTE AND MORGEN INSURANCE"/>
    <n v="88428040"/>
    <s v="TW"/>
    <s v="PACKAGE"/>
    <s v="PETROL"/>
    <s v="NEW"/>
    <s v="NO"/>
    <s v="RAMLAL KUSHWAH"/>
    <s v="NA"/>
    <s v="LALITPUR"/>
    <s v="NEW"/>
    <s v="HERO MOTOCORP"/>
    <s v="HF DELUX"/>
    <n v="100"/>
    <s v="BIKE"/>
    <n v="2024"/>
    <s v="HA11EBR9A13376"/>
    <s v="MBLHAC049R9A35023"/>
    <s v="OG-25-1316-1826-00019146"/>
    <s v="NO"/>
    <n v="57425"/>
    <n v="0"/>
    <d v="2024-12-11T00:00:00"/>
    <d v="2029-12-10T00:00:00"/>
    <d v="2029-12-10T00:00:00"/>
    <n v="0"/>
    <n v="289"/>
    <n v="4050"/>
    <n v="4339"/>
    <n v="5120.0200000000004"/>
    <s v="NET"/>
    <m/>
    <m/>
    <m/>
    <m/>
    <n v="0"/>
    <m/>
    <n v="0"/>
    <m/>
    <m/>
    <m/>
    <s v="CST LINK"/>
    <s v="CST LINK"/>
    <s v="CST LINK"/>
    <x v="6"/>
    <x v="18"/>
    <x v="91"/>
    <s v="NO SUB RETAILER"/>
    <s v="PAID"/>
    <s v="DIRECT"/>
    <s v="DEALER"/>
    <m/>
    <m/>
    <m/>
    <m/>
    <m/>
    <m/>
    <d v="2024-12-16T00:00:00"/>
    <n v="0"/>
    <s v="0-7 DAYS"/>
    <n v="5120.0200000000004"/>
    <n v="5120.0200000000004"/>
    <m/>
    <m/>
  </r>
  <r>
    <n v="941"/>
    <n v="2024"/>
    <s v="DEC"/>
    <d v="2024-12-16T00:00:00"/>
    <s v="BAJAJ ALLIANZ"/>
    <s v="HEUTE AND MORGEN INSURANCE"/>
    <n v="88428064"/>
    <s v="TW"/>
    <s v="PACKAGE"/>
    <s v="PETROL"/>
    <s v="NEW"/>
    <s v="NO"/>
    <s v="SHAKEEL"/>
    <s v="NA"/>
    <s v="BARABANKI"/>
    <s v="NEW"/>
    <s v="HONDA"/>
    <s v="SP125"/>
    <n v="124"/>
    <s v="BIKE"/>
    <n v="2024"/>
    <s v="JC94EG2252354"/>
    <s v="ME4JC941KRG302573"/>
    <s v="OG-25-1316-1826-00019154"/>
    <s v="NO"/>
    <n v="82929"/>
    <n v="0"/>
    <d v="2024-12-11T00:00:00"/>
    <d v="2029-12-10T00:00:00"/>
    <d v="2029-12-10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11.52"/>
    <n v="6211.52"/>
    <m/>
    <m/>
  </r>
  <r>
    <n v="942"/>
    <n v="2024"/>
    <s v="DEC"/>
    <d v="2024-12-16T00:00:00"/>
    <s v="BAJAJ ALLIANZ"/>
    <s v="HEUTE AND MORGEN INSURANCE"/>
    <n v="88428064"/>
    <s v="TW"/>
    <s v="PACKAGE"/>
    <s v="PETROL"/>
    <s v="NEW"/>
    <s v="NO"/>
    <s v="TILAKRAM"/>
    <s v="NA"/>
    <s v="BARABANKI"/>
    <s v="NEW"/>
    <s v="HONDA"/>
    <s v="SHINE 100"/>
    <n v="100"/>
    <s v="BIKE"/>
    <n v="2024"/>
    <s v="HC15EG431544"/>
    <s v="ME4HC152KRG431188"/>
    <s v="OG-25-1316-1826-00019157"/>
    <s v="NO"/>
    <n v="59755"/>
    <n v="0"/>
    <d v="2024-12-11T00:00:00"/>
    <d v="2029-12-10T00:00:00"/>
    <d v="2029-12-10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5322.98"/>
    <n v="5322.98"/>
    <m/>
    <m/>
  </r>
  <r>
    <n v="943"/>
    <n v="2024"/>
    <s v="DEC"/>
    <d v="2024-12-16T00:00:00"/>
    <s v="BAJAJ ALLIANZ"/>
    <s v="HEUTE AND MORGEN INSURANCE"/>
    <n v="88428064"/>
    <s v="TW"/>
    <s v="PACKAGE"/>
    <s v="PETROL"/>
    <s v="NEW"/>
    <s v="NO"/>
    <s v="KASHMIRA DEVI"/>
    <s v="NA"/>
    <s v="BARABANKI"/>
    <s v="NEW"/>
    <s v="HONDA"/>
    <s v="SP125"/>
    <n v="124"/>
    <s v="BIKE"/>
    <n v="2024"/>
    <s v="JC94EG2116389"/>
    <s v="ME4JC941HRG263085"/>
    <s v="OG-25-1316-1826-00019202"/>
    <s v="NO"/>
    <n v="82929"/>
    <n v="0"/>
    <d v="2024-12-12T00:00:00"/>
    <d v="2029-12-11T00:00:00"/>
    <d v="2029-12-11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11.52"/>
    <n v="6211.52"/>
    <m/>
    <m/>
  </r>
  <r>
    <n v="944"/>
    <n v="2024"/>
    <s v="DEC"/>
    <d v="2024-12-16T00:00:00"/>
    <s v="BAJAJ ALLIANZ"/>
    <s v="HEUTE AND MORGEN INSURANCE"/>
    <n v="88428064"/>
    <s v="TW"/>
    <s v="PACKAGE"/>
    <s v="PETROL"/>
    <s v="NEW"/>
    <s v="NO"/>
    <s v="RINKU"/>
    <s v="NA"/>
    <s v="BARABANKI"/>
    <s v="NEW"/>
    <s v="HONDA"/>
    <s v="SP125"/>
    <n v="124"/>
    <s v="BIKE"/>
    <n v="2024"/>
    <s v="JC94EG2254569"/>
    <s v="ME4JC942KRG588610"/>
    <s v="OG-25-1316-1826-00019211"/>
    <s v="NO"/>
    <n v="86729"/>
    <n v="0"/>
    <d v="2024-12-12T00:00:00"/>
    <d v="2029-12-11T00:00:00"/>
    <d v="2029-12-11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45"/>
    <n v="2024"/>
    <s v="DEC"/>
    <d v="2024-12-16T00:00:00"/>
    <s v="BAJAJ ALLIANZ"/>
    <s v="HEUTE AND MORGEN INSURANCE"/>
    <n v="88428064"/>
    <s v="TW"/>
    <s v="PACKAGE"/>
    <s v="PETROL"/>
    <s v="NEW"/>
    <s v="NO"/>
    <s v="NAIYANSI"/>
    <s v="NA"/>
    <s v="BARABANKI"/>
    <s v="NEW"/>
    <s v="HONDA"/>
    <s v="SHINE 100"/>
    <n v="100"/>
    <s v="BIKE"/>
    <n v="2024"/>
    <s v="HC15EG1441736"/>
    <s v="ME4HC152KRG441382"/>
    <s v="OG-25-1316-1826-00019214"/>
    <s v="NO"/>
    <n v="59755"/>
    <n v="0"/>
    <d v="2024-12-12T00:00:00"/>
    <d v="2029-12-11T00:00:00"/>
    <d v="2029-12-11T00:00:00"/>
    <n v="0"/>
    <n v="580"/>
    <n v="3931"/>
    <n v="4511"/>
    <n v="5322.98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5322.98"/>
    <n v="5322.98"/>
    <m/>
    <m/>
  </r>
  <r>
    <n v="946"/>
    <n v="2024"/>
    <s v="DEC"/>
    <d v="2024-12-16T00:00:00"/>
    <s v="BAJAJ ALLIANZ"/>
    <s v="HEUTE AND MORGEN INSURANCE"/>
    <n v="88428064"/>
    <s v="TW"/>
    <s v="PACKAGE"/>
    <s v="PETROL"/>
    <s v="NEW"/>
    <s v="NO"/>
    <s v="VEER BHAN"/>
    <s v="NA"/>
    <s v="RAEBARELI"/>
    <s v="NEW"/>
    <s v="HONDA"/>
    <s v="SP125"/>
    <n v="124"/>
    <s v="BIKE"/>
    <n v="2024"/>
    <s v="JC94EG2282667"/>
    <s v="ME4JC942KRG602904"/>
    <s v="OG-25-1316-1826-00019230"/>
    <s v="NO"/>
    <n v="86729"/>
    <n v="0"/>
    <d v="2024-12-12T00:00:00"/>
    <d v="2029-12-11T00:00:00"/>
    <d v="2029-12-11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47"/>
    <n v="2024"/>
    <s v="DEC"/>
    <d v="2024-12-16T00:00:00"/>
    <s v="BAJAJ ALLIANZ"/>
    <s v="HEUTE AND MORGEN INSURANCE"/>
    <n v="88428064"/>
    <s v="TW"/>
    <s v="PACKAGE"/>
    <s v="PETROL"/>
    <s v="NEW"/>
    <s v="NO"/>
    <s v="SANJAY KUMAR"/>
    <s v="NA"/>
    <s v="BARABANKI"/>
    <s v="NEW"/>
    <s v="HONDA"/>
    <s v="SP125"/>
    <n v="124"/>
    <s v="BIKE"/>
    <n v="2024"/>
    <s v="JC94EG2328124"/>
    <s v="ME4JC942LRG633043"/>
    <s v="OG-25-1316-1826-00019237"/>
    <s v="NO"/>
    <n v="86729"/>
    <n v="0"/>
    <d v="2024-12-12T00:00:00"/>
    <d v="2029-12-11T00:00:00"/>
    <d v="2029-12-11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48"/>
    <n v="2024"/>
    <s v="DEC"/>
    <d v="2024-12-16T00:00:00"/>
    <s v="BAJAJ ALLIANZ"/>
    <s v="HEUTE AND MORGEN INSURANCE"/>
    <n v="88428064"/>
    <s v="TW"/>
    <s v="PACKAGE"/>
    <s v="PETROL"/>
    <s v="NEW"/>
    <s v="NO"/>
    <s v="SUDHEER KUMAR"/>
    <s v="NA"/>
    <s v="BARABANKI"/>
    <s v="NEW"/>
    <s v="HONDA"/>
    <s v="SP125"/>
    <n v="124"/>
    <s v="BIKE"/>
    <n v="2024"/>
    <s v="JC94ED2107949"/>
    <s v="ME4JC942LRD200553"/>
    <s v="OG-25-1316-1826-00019238"/>
    <s v="NO"/>
    <n v="86729"/>
    <n v="0"/>
    <d v="2024-12-12T00:00:00"/>
    <d v="2029-12-11T00:00:00"/>
    <d v="2029-12-11T00:00:00"/>
    <n v="0"/>
    <n v="1132"/>
    <n v="4181"/>
    <n v="5313"/>
    <n v="6269.3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69.34"/>
    <n v="6269.34"/>
    <m/>
    <m/>
  </r>
  <r>
    <n v="949"/>
    <n v="2024"/>
    <s v="DEC"/>
    <d v="2024-12-16T00:00:00"/>
    <s v="BAJAJ ALLIANZ"/>
    <s v="HEUTE AND MORGEN INSURANCE"/>
    <n v="88428064"/>
    <s v="TW"/>
    <s v="PACKAGE"/>
    <s v="PETROL"/>
    <s v="NEW"/>
    <s v="NO"/>
    <s v="RACHNA DEVI"/>
    <s v="NA"/>
    <s v="BARABANKI"/>
    <s v="NEW"/>
    <s v="HONDA"/>
    <s v="SP125"/>
    <n v="124"/>
    <s v="BIKE"/>
    <n v="2024"/>
    <s v="JC94EG2281223"/>
    <s v="ME4JC941KRG310276"/>
    <s v="OG-25-1316-1826-00019295"/>
    <s v="NO"/>
    <n v="82929"/>
    <n v="0"/>
    <d v="2024-12-13T00:00:00"/>
    <d v="2029-12-12T00:00:00"/>
    <d v="2029-12-12T00:00:00"/>
    <n v="0"/>
    <n v="1083"/>
    <n v="3850"/>
    <n v="4933"/>
    <n v="5820.94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5820.94"/>
    <n v="5820.94"/>
    <m/>
    <m/>
  </r>
  <r>
    <n v="950"/>
    <n v="2024"/>
    <s v="DEC"/>
    <d v="2024-12-16T00:00:00"/>
    <s v="BAJAJ ALLIANZ"/>
    <s v="HEUTE AND MORGEN INSURANCE"/>
    <n v="88428064"/>
    <s v="TW"/>
    <s v="PACKAGE"/>
    <s v="PETROL"/>
    <s v="NEW"/>
    <s v="NO"/>
    <s v="AJAY SINGH"/>
    <s v="NA"/>
    <s v="BARABANKI"/>
    <s v="NEW"/>
    <s v="HONDA"/>
    <s v="SP125"/>
    <n v="124"/>
    <s v="BIKE"/>
    <n v="2024"/>
    <s v="JC94EG2194395"/>
    <s v="ME4JC943JRG058861"/>
    <s v="OG-25-1316-1826-00019320"/>
    <s v="NO"/>
    <n v="82929"/>
    <n v="0"/>
    <d v="2024-12-13T00:00:00"/>
    <d v="2029-12-12T00:00:00"/>
    <d v="2029-12-12T00:00:00"/>
    <n v="0"/>
    <n v="1083"/>
    <n v="4181"/>
    <n v="5264"/>
    <n v="6211.52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211.52"/>
    <n v="6211.52"/>
    <m/>
    <m/>
  </r>
  <r>
    <n v="951"/>
    <n v="2024"/>
    <s v="DEC"/>
    <d v="2024-12-16T00:00:00"/>
    <s v="BAJAJ ALLIANZ"/>
    <s v="HEUTE AND MORGEN INSURANCE"/>
    <n v="88428064"/>
    <s v="TW"/>
    <s v="PACKAGE"/>
    <s v="PETROL"/>
    <s v="NEW"/>
    <s v="NO"/>
    <s v="AMIT KUMAR"/>
    <s v="NA"/>
    <s v="BARABANKI"/>
    <s v="NEW"/>
    <s v="HONDA"/>
    <s v="LIVO"/>
    <n v="110"/>
    <s v="BIKE"/>
    <n v="2024"/>
    <s v="JC88EG3039390"/>
    <s v="ME4JC88DERG017848"/>
    <s v="OG-25-1316-1826-00019321"/>
    <s v="NO"/>
    <n v="72817"/>
    <n v="0"/>
    <d v="2024-12-13T00:00:00"/>
    <d v="2029-12-12T00:00:00"/>
    <d v="2029-12-12T00:00:00"/>
    <n v="0"/>
    <n v="951"/>
    <n v="4181"/>
    <n v="5132"/>
    <n v="6055.76"/>
    <s v="NET"/>
    <m/>
    <m/>
    <m/>
    <m/>
    <n v="0"/>
    <m/>
    <n v="0"/>
    <m/>
    <m/>
    <m/>
    <s v="CST LINK"/>
    <s v="CST LINK"/>
    <s v="CST LINK"/>
    <x v="0"/>
    <x v="0"/>
    <x v="89"/>
    <s v="NO SUB RETAILER"/>
    <s v="PAID"/>
    <s v="DIRECT"/>
    <s v="DEALER"/>
    <m/>
    <m/>
    <m/>
    <m/>
    <m/>
    <m/>
    <d v="2024-12-16T00:00:00"/>
    <n v="0"/>
    <s v="0-7 DAYS"/>
    <n v="6055.76"/>
    <n v="6055.76"/>
    <m/>
    <m/>
  </r>
  <r>
    <n v="952"/>
    <n v="2024"/>
    <s v="DEC"/>
    <d v="2024-12-16T00:00:00"/>
    <s v="BAJAJ ALLIANZ"/>
    <s v="HEUTE AND MORGEN INSURANCE"/>
    <n v="88428227"/>
    <s v="TW"/>
    <s v="PACKAGE"/>
    <s v="PETROL"/>
    <s v="NEW"/>
    <s v="NO"/>
    <s v="RAMDIN ."/>
    <n v="8934875301"/>
    <s v="LUCKNOW"/>
    <s v="NEW"/>
    <s v="HONDA"/>
    <s v="SP 125"/>
    <n v="125"/>
    <s v="BIKE"/>
    <n v="2024"/>
    <s v="JC94ED2102038"/>
    <s v="ME4JC941LRD100476"/>
    <s v="OG-25-1316-1826-00019475"/>
    <s v="NO"/>
    <n v="82929"/>
    <n v="0"/>
    <d v="2024-12-16T00:00:00"/>
    <d v="2025-12-15T00:00:00"/>
    <d v="2029-12-15T00:00:00"/>
    <n v="0"/>
    <n v="1000"/>
    <n v="3932"/>
    <n v="4932"/>
    <n v="5819.76"/>
    <s v="NET"/>
    <m/>
    <m/>
    <m/>
    <m/>
    <n v="0"/>
    <m/>
    <n v="0"/>
    <m/>
    <m/>
    <m/>
    <s v="FLOAT"/>
    <s v="FLOAT"/>
    <s v="FLOAT"/>
    <x v="0"/>
    <x v="0"/>
    <x v="0"/>
    <s v="NO SUB RETAILER"/>
    <s v="PAID"/>
    <s v="NEHA"/>
    <s v="DEALER"/>
    <m/>
    <m/>
    <m/>
    <m/>
    <m/>
    <m/>
    <d v="2024-12-16T00:00:00"/>
    <n v="0"/>
    <s v="0-7 DAYS"/>
    <n v="5819.76"/>
    <n v="5819.76"/>
    <m/>
    <m/>
  </r>
  <r>
    <n v="953"/>
    <n v="2024"/>
    <s v="DEC"/>
    <d v="2024-12-16T00:00:00"/>
    <s v="UNITED INDIA"/>
    <s v="HEUTE AND MORGEN INSURANCE"/>
    <s v="BRC0001035"/>
    <s v="TW"/>
    <s v="TP ONLY"/>
    <s v="PETROL"/>
    <s v="ROLL OVER"/>
    <s v="NO"/>
    <s v="MR JITENDRA KUMAR"/>
    <s v="NA"/>
    <s v="BAREILLY"/>
    <s v="UP25BB1848"/>
    <s v="HERO MOTO CORP"/>
    <s v="PASSION PRO"/>
    <n v="113"/>
    <s v="BIKE"/>
    <n v="2014"/>
    <s v="HA10ENEHA83122"/>
    <s v="MBLHA10A6EHA60815"/>
    <s v="0802003124P114660157"/>
    <s v="NO"/>
    <s v="NO IDV"/>
    <n v="0"/>
    <d v="2024-12-17T00:00:00"/>
    <d v="2025-12-16T00:00:00"/>
    <d v="2025-12-16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4"/>
    <x v="72"/>
    <s v="NO SUB RETAILER"/>
    <s v="PAID"/>
    <s v="HIMANSHU"/>
    <s v="AGENT"/>
    <m/>
    <m/>
    <m/>
    <m/>
    <m/>
    <m/>
    <d v="2024-12-16T00:00:00"/>
    <n v="0"/>
    <s v="0-7 DAYS"/>
    <n v="842.52"/>
    <n v="842.52"/>
    <m/>
    <m/>
  </r>
  <r>
    <n v="954"/>
    <n v="2024"/>
    <s v="DEC"/>
    <d v="2024-12-16T00:00:00"/>
    <s v="ICICI LOMBARD"/>
    <s v="HEUTE AND MORGEN INSURANCE"/>
    <s v="DB81920"/>
    <s v="PCV(3W)"/>
    <s v="PACKAGE"/>
    <s v="ELECTRIC"/>
    <s v="NEW"/>
    <s v="NO"/>
    <s v="MR SHANI"/>
    <s v="NA"/>
    <s v="LUCKNOW"/>
    <s v="NEW"/>
    <s v="MONTRA ELECTRIC"/>
    <s v="EPV 2.0"/>
    <n v="0"/>
    <s v="PCV"/>
    <n v="2024"/>
    <s v="T4810D112409050048"/>
    <s v="P60L2412200003952"/>
    <s v="3004/372287325/00/000"/>
    <s v="NO"/>
    <n v="372887"/>
    <n v="0"/>
    <d v="2024-12-13T00:00:00"/>
    <d v="2025-12-12T00:00:00"/>
    <d v="2025-12-12T00:00:00"/>
    <n v="0"/>
    <n v="3573"/>
    <n v="4130"/>
    <n v="7703"/>
    <n v="9089.5400000000009"/>
    <s v="NET"/>
    <m/>
    <m/>
    <m/>
    <m/>
    <n v="0"/>
    <m/>
    <n v="0"/>
    <m/>
    <m/>
    <m/>
    <s v="CST LINK"/>
    <s v="CST LINK"/>
    <s v="CST LINK"/>
    <x v="0"/>
    <x v="0"/>
    <x v="136"/>
    <s v="NO SUB RETAILER"/>
    <s v="PAID"/>
    <s v="DIRECT"/>
    <s v="DEALER"/>
    <m/>
    <m/>
    <m/>
    <m/>
    <m/>
    <m/>
    <d v="2024-12-16T00:00:00"/>
    <n v="0"/>
    <s v="0-7 DAYS"/>
    <n v="9089.5400000000009"/>
    <n v="9089.5400000000009"/>
    <m/>
    <m/>
  </r>
  <r>
    <n v="955"/>
    <n v="2024"/>
    <s v="DEC"/>
    <d v="2024-12-16T00:00:00"/>
    <s v="ICICI LOMBARD"/>
    <s v="HEUTE AND MORGEN INSURANCE"/>
    <s v="DB81920"/>
    <s v="PCV(3W)"/>
    <s v="PACKAGE"/>
    <s v="ELECTRIC"/>
    <s v="NEW"/>
    <s v="NO"/>
    <s v="PUNIT"/>
    <s v="NA"/>
    <s v="LUCKNOW"/>
    <s v="NEW"/>
    <s v="MONTRA ELECTRIC"/>
    <s v="EPV 2.0"/>
    <n v="0"/>
    <s v="PCV"/>
    <n v="2024"/>
    <s v="T4810D112409030050"/>
    <s v="P60L2412200003934"/>
    <s v="3004/371141952/00/000"/>
    <s v="NO"/>
    <n v="372887"/>
    <n v="0"/>
    <d v="2024-12-03T00:00:00"/>
    <d v="2025-12-02T00:00:00"/>
    <d v="2025-12-02T00:00:00"/>
    <n v="0"/>
    <n v="3301"/>
    <n v="4130"/>
    <n v="7431"/>
    <n v="8768.58"/>
    <s v="NET"/>
    <m/>
    <m/>
    <m/>
    <m/>
    <n v="0"/>
    <m/>
    <n v="0"/>
    <m/>
    <m/>
    <m/>
    <s v="CST LINK"/>
    <s v="CST LINK"/>
    <s v="CST LINK"/>
    <x v="0"/>
    <x v="0"/>
    <x v="136"/>
    <s v="NO SUB RETAILER"/>
    <s v="PAID"/>
    <s v="DIRECT"/>
    <s v="DEALER"/>
    <m/>
    <m/>
    <m/>
    <m/>
    <m/>
    <m/>
    <d v="2024-12-16T00:00:00"/>
    <n v="0"/>
    <s v="0-7 DAYS"/>
    <n v="8768.58"/>
    <n v="8768.58"/>
    <m/>
    <m/>
  </r>
  <r>
    <n v="956"/>
    <n v="2024"/>
    <s v="DEC"/>
    <d v="2024-12-16T00:00:00"/>
    <s v="ICICI LOMBARD"/>
    <s v="HEUTE AND MORGEN INSURANCE"/>
    <s v="DB81920"/>
    <s v="PCV(3W)"/>
    <s v="PACKAGE"/>
    <s v="ELECTRIC"/>
    <s v="NEW"/>
    <s v="NO"/>
    <s v="MR MOHAMMAD IRFAN"/>
    <s v="NA"/>
    <s v="LUCKNOW"/>
    <s v="NEW"/>
    <s v="MONTRA ELECTRIC"/>
    <s v="EPV 2.0"/>
    <n v="0"/>
    <s v="PCV"/>
    <n v="2024"/>
    <s v="T4810D112409040014"/>
    <s v="P60K2412200003593"/>
    <s v="3004/371834979/00/000"/>
    <s v="NO"/>
    <n v="372887"/>
    <n v="0"/>
    <d v="2024-12-11T00:00:00"/>
    <d v="2025-12-10T00:00:00"/>
    <d v="2025-12-10T00:00:00"/>
    <n v="0"/>
    <n v="3573"/>
    <n v="4130"/>
    <n v="7703"/>
    <n v="9089.5400000000009"/>
    <s v="NET"/>
    <m/>
    <m/>
    <m/>
    <m/>
    <n v="0"/>
    <m/>
    <n v="0"/>
    <m/>
    <m/>
    <m/>
    <s v="CST LINK"/>
    <s v="CST LINK"/>
    <s v="CST LINK"/>
    <x v="0"/>
    <x v="0"/>
    <x v="136"/>
    <s v="NO SUB RETAILER"/>
    <s v="PAID"/>
    <s v="DIRECT"/>
    <s v="DEALER"/>
    <m/>
    <m/>
    <m/>
    <m/>
    <m/>
    <m/>
    <d v="2024-12-16T00:00:00"/>
    <n v="0"/>
    <s v="0-7 DAYS"/>
    <n v="9089.5400000000009"/>
    <n v="9089.5400000000009"/>
    <m/>
    <m/>
  </r>
  <r>
    <n v="957"/>
    <n v="2024"/>
    <s v="DEC"/>
    <d v="2024-12-16T00:00:00"/>
    <s v="ICICI LOMBARD"/>
    <s v="HEUTE AND MORGEN INSURANCE"/>
    <s v="DB81920"/>
    <s v="PCV(3W)"/>
    <s v="PACKAGE"/>
    <s v="ELECTRIC"/>
    <s v="NEW"/>
    <s v="NO"/>
    <s v="VIKRAM KUMAR"/>
    <s v="NA"/>
    <s v="LUCKNOW"/>
    <s v="NEW"/>
    <s v="PIAGGIO"/>
    <s v="APE E CITY FX MAX"/>
    <n v="0"/>
    <s v="PCV"/>
    <n v="2024"/>
    <s v="2410S015538"/>
    <s v="MBX0009TF3K461110"/>
    <s v="3004/372523101/00/000"/>
    <s v="NO"/>
    <n v="360905"/>
    <n v="0"/>
    <d v="2024-12-16T00:00:00"/>
    <d v="2025-12-15T00:00:00"/>
    <d v="2025-12-15T00:00:00"/>
    <n v="0"/>
    <n v="2403"/>
    <n v="4130"/>
    <n v="6533"/>
    <n v="7708.9400000000005"/>
    <s v="NET"/>
    <m/>
    <m/>
    <m/>
    <m/>
    <n v="0"/>
    <m/>
    <n v="0"/>
    <m/>
    <m/>
    <m/>
    <s v="FLOAT"/>
    <s v="FLOAT"/>
    <s v="FLOAT"/>
    <x v="0"/>
    <x v="7"/>
    <x v="38"/>
    <s v="NO SUB RETAILER"/>
    <s v="PENDING"/>
    <s v="NEHA"/>
    <s v="DEALER"/>
    <m/>
    <m/>
    <m/>
    <m/>
    <m/>
    <m/>
    <d v="2024-12-16T00:00:00"/>
    <n v="0"/>
    <s v="0-7 DAYS"/>
    <n v="7708.9400000000005"/>
    <n v="7708.9400000000005"/>
    <m/>
    <m/>
  </r>
  <r>
    <n v="958"/>
    <n v="2024"/>
    <s v="DEC"/>
    <d v="2024-12-16T00:00:00"/>
    <s v="NATIONAL INSURANCE"/>
    <s v="HEUTE AND MORGEN INSURANCE"/>
    <s v="91065000000001"/>
    <s v="PVT CAR"/>
    <s v="PACKAGE(OD)"/>
    <s v="PETROL"/>
    <s v="ROLL OVER"/>
    <s v="NO"/>
    <s v="MR VIRENDRA HANUK POPLAE"/>
    <s v="NA"/>
    <s v="VARANASI"/>
    <s v="UP65EN8564"/>
    <s v="SKODA"/>
    <s v="SLAVIA STYLE 1.0L TSI AT"/>
    <n v="999"/>
    <s v="SALOON"/>
    <n v="2022"/>
    <s v="DTB076803"/>
    <s v="MEXBPGPB0NG015480"/>
    <s v="450100312410002288"/>
    <s v="NO"/>
    <n v="1243200"/>
    <n v="0.2"/>
    <d v="2024-12-16T00:00:00"/>
    <d v="2025-12-15T00:00:00"/>
    <d v="2025-12-15T00:00:00"/>
    <n v="0"/>
    <n v="27499"/>
    <n v="0"/>
    <n v="27499"/>
    <n v="32448.82"/>
    <s v="OD"/>
    <m/>
    <m/>
    <m/>
    <m/>
    <n v="0"/>
    <m/>
    <n v="0"/>
    <m/>
    <m/>
    <m/>
    <s v="CST LINK"/>
    <s v="CST LINK"/>
    <s v="CST LINK"/>
    <x v="3"/>
    <x v="9"/>
    <x v="137"/>
    <s v="NO SUB RETAILER"/>
    <s v="PAID"/>
    <s v="RITU"/>
    <s v="AGENT"/>
    <m/>
    <m/>
    <m/>
    <m/>
    <m/>
    <m/>
    <d v="2024-12-16T00:00:00"/>
    <n v="0"/>
    <s v="0-7 DAYS"/>
    <n v="32448.82"/>
    <n v="32448.82"/>
    <m/>
    <m/>
  </r>
  <r>
    <n v="959"/>
    <n v="2024"/>
    <s v="DEC"/>
    <d v="2024-12-17T00:00:00"/>
    <s v="GO DIGIT"/>
    <s v="HEUTE AND MORGEN INSURANCE"/>
    <n v="1075248"/>
    <s v="TW"/>
    <s v="PACKAGE(OD)"/>
    <s v="PETROL"/>
    <s v="ROLL OVER"/>
    <s v="NO"/>
    <s v="NEHA ."/>
    <s v="NA"/>
    <s v="LUCKNOW"/>
    <s v="UP42BL6022"/>
    <s v="TVS"/>
    <s v="APACHE RTR"/>
    <n v="160"/>
    <s v="BIKE"/>
    <n v="2022"/>
    <s v="AE8NN2000248"/>
    <s v="MD634BE83N2N00766"/>
    <s v="D176840541"/>
    <s v="NO"/>
    <n v="72274"/>
    <n v="0"/>
    <d v="2024-12-02T00:00:00"/>
    <d v="2025-12-01T00:00:00"/>
    <d v="2025-12-01T00:00:00"/>
    <n v="0"/>
    <n v="2941"/>
    <n v="0"/>
    <n v="2941"/>
    <n v="3470.38"/>
    <s v="OD"/>
    <m/>
    <m/>
    <m/>
    <m/>
    <n v="0"/>
    <m/>
    <n v="0"/>
    <m/>
    <m/>
    <m/>
    <s v="CST LINK"/>
    <s v="CST LINK"/>
    <s v="CST LINK"/>
    <x v="5"/>
    <x v="17"/>
    <x v="138"/>
    <s v="NO SUB RETAILER"/>
    <s v="PAID"/>
    <s v="JYOTI"/>
    <s v="DEALER"/>
    <m/>
    <m/>
    <m/>
    <m/>
    <m/>
    <m/>
    <d v="2024-12-17T00:00:00"/>
    <n v="0"/>
    <s v="0-7 DAYS"/>
    <n v="3470.38"/>
    <n v="3470.38"/>
    <m/>
    <m/>
  </r>
  <r>
    <n v="960"/>
    <n v="2024"/>
    <s v="DEC"/>
    <d v="2024-12-17T00:00:00"/>
    <s v="TATA AIG"/>
    <s v="HEUTE AND MORGEN INSURANCE"/>
    <n v="737"/>
    <s v="PVT CAR"/>
    <s v="PACKAGE"/>
    <s v="DIESEL"/>
    <s v="ROLL OVER"/>
    <s v="NO"/>
    <s v="Mr DR DINESH CHANDRA"/>
    <n v="9968969688"/>
    <s v="LUCKNOW"/>
    <s v="UP32JM6445"/>
    <s v="FORD"/>
    <s v="FIGO ASPIRE Trend 1.5 TDCI"/>
    <n v="1498"/>
    <s v="SEDAN"/>
    <n v="2017"/>
    <s v="HC75764/NA"/>
    <s v="MAJZXXMTKZHC75764"/>
    <n v="6203933795"/>
    <s v="NO"/>
    <n v="312259"/>
    <n v="0.2"/>
    <d v="2025-01-28T00:00:00"/>
    <d v="2026-01-27T00:00:00"/>
    <d v="2026-01-27T00:00:00"/>
    <n v="0"/>
    <n v="6474"/>
    <n v="3841"/>
    <n v="10315"/>
    <n v="12171.7"/>
    <s v="OD"/>
    <m/>
    <m/>
    <m/>
    <m/>
    <n v="0"/>
    <m/>
    <n v="0"/>
    <m/>
    <m/>
    <m/>
    <s v="CST LINK"/>
    <s v="CST LINK"/>
    <s v="CST LINK"/>
    <x v="5"/>
    <x v="17"/>
    <x v="56"/>
    <s v="NO SUB RETAILER"/>
    <s v="PAID"/>
    <s v="TANYA"/>
    <s v="NA"/>
    <m/>
    <m/>
    <m/>
    <m/>
    <m/>
    <m/>
    <d v="2024-12-17T00:00:00"/>
    <n v="0"/>
    <s v="0-7 DAYS"/>
    <n v="12171.7"/>
    <n v="12171.7"/>
    <m/>
    <m/>
  </r>
  <r>
    <n v="961"/>
    <n v="2024"/>
    <s v="DEC"/>
    <d v="2024-12-17T00:00:00"/>
    <s v="ORIENTAL INSURANCE"/>
    <s v="HEUTE AND MORGEN INSURANCE"/>
    <s v="LC0000000661"/>
    <s v="PVT CAR"/>
    <s v="PACKAGE"/>
    <s v="PETROL"/>
    <s v="ROLL OVER"/>
    <s v="NO"/>
    <s v="ABDUL NADEEM"/>
    <n v="8960606000"/>
    <s v="LUCKNOW"/>
    <s v="UP32GT7823"/>
    <s v="MARUTI SUZUKI"/>
    <s v="ALTO 800 LXI (O)"/>
    <n v="796"/>
    <s v="HATCHBACK"/>
    <n v="2016"/>
    <s v="F8DN5580132"/>
    <s v="MA3EUA61S00807918"/>
    <s v="221113/31/2025/1391"/>
    <s v="NO"/>
    <n v="77760"/>
    <n v="0.45"/>
    <d v="2024-12-28T00:00:00"/>
    <d v="2025-12-27T00:00:00"/>
    <d v="2025-12-27T00:00:00"/>
    <n v="0"/>
    <n v="273"/>
    <n v="2464"/>
    <n v="2737"/>
    <n v="3229.66"/>
    <s v="OD"/>
    <m/>
    <m/>
    <m/>
    <m/>
    <n v="0"/>
    <m/>
    <n v="0"/>
    <m/>
    <m/>
    <m/>
    <s v="CST LINK"/>
    <s v="CST LINK"/>
    <s v="CST LINK"/>
    <x v="5"/>
    <x v="16"/>
    <x v="54"/>
    <s v="NO SUB RETAILER"/>
    <s v="PAID"/>
    <s v="VARSHA"/>
    <s v="NA"/>
    <m/>
    <m/>
    <m/>
    <m/>
    <m/>
    <m/>
    <d v="2024-12-17T00:00:00"/>
    <n v="0"/>
    <s v="0-7 DAYS"/>
    <n v="3229.66"/>
    <n v="3229.66"/>
    <m/>
    <m/>
  </r>
  <r>
    <n v="962"/>
    <n v="2024"/>
    <s v="DEC"/>
    <d v="2024-12-17T00:00:00"/>
    <s v="KOTAK GENERAL"/>
    <s v="HEUTE AND MORGEN INSURANCE"/>
    <s v="3615890000"/>
    <s v="PVT CAR"/>
    <s v="PACKAGE(OD)"/>
    <s v="PETROL"/>
    <s v="ROLL OVER"/>
    <s v="NO"/>
    <s v="Mr. Rahul Rai"/>
    <n v="9326937893"/>
    <s v="LUCKNOW"/>
    <s v="UP32PC4366"/>
    <s v="KIA MOTOR"/>
    <s v="SONET G1.0T IMT HTK PLUS"/>
    <n v="998"/>
    <s v="SUV"/>
    <n v="2023"/>
    <s v="G3LCPM875901"/>
    <s v="MZBFB811LPN315328"/>
    <n v="5259781800"/>
    <s v="NO"/>
    <n v="847067"/>
    <n v="0.2"/>
    <d v="2024-12-27T00:00:00"/>
    <d v="2025-12-26T00:00:00"/>
    <d v="2025-12-26T00:00:00"/>
    <n v="0"/>
    <n v="10644"/>
    <n v="0"/>
    <n v="10644"/>
    <n v="12559.92"/>
    <s v="OD"/>
    <m/>
    <m/>
    <m/>
    <s v="AMT"/>
    <n v="560"/>
    <m/>
    <n v="0"/>
    <m/>
    <m/>
    <m/>
    <s v="CST LINK"/>
    <s v="CST LINK"/>
    <s v="CST LINK"/>
    <x v="5"/>
    <x v="16"/>
    <x v="57"/>
    <s v="NO SUB RETAILER"/>
    <s v="CUT AND PAID"/>
    <s v="ARTI"/>
    <s v="NA"/>
    <m/>
    <m/>
    <m/>
    <m/>
    <m/>
    <m/>
    <d v="2024-12-17T00:00:00"/>
    <n v="0"/>
    <s v="0-7 DAYS"/>
    <n v="11999.92"/>
    <n v="12559.92"/>
    <m/>
    <m/>
  </r>
  <r>
    <n v="963"/>
    <n v="2024"/>
    <s v="DEC"/>
    <d v="2024-12-17T00:00:00"/>
    <s v="CHOLA MS"/>
    <s v="HEUTE AND MORGEN INSURANCE"/>
    <s v="2018634009440046"/>
    <s v="PVT CAR"/>
    <s v="PACKAGE"/>
    <s v="PETROL"/>
    <s v="ROLL OVER"/>
    <s v="NO"/>
    <s v="RICKY JAISWAL"/>
    <n v="9889486876"/>
    <s v="LUCKNOW"/>
    <s v="UP32LV9727"/>
    <s v="KIA MOTOR"/>
    <s v="SONET 1.2 HTK PLUS"/>
    <n v="1197"/>
    <s v="SUV"/>
    <n v="2020"/>
    <s v="G4LFLV052241"/>
    <s v="MZBFB812LLN037799"/>
    <s v="3362/03833418/000/00"/>
    <s v="NO"/>
    <n v="550000"/>
    <n v="0"/>
    <d v="2024-12-16T00:00:00"/>
    <d v="2025-12-15T00:00:00"/>
    <d v="2025-12-15T00:00:00"/>
    <n v="0"/>
    <n v="8433"/>
    <n v="4116"/>
    <n v="12549"/>
    <n v="14807.82"/>
    <s v="OD"/>
    <m/>
    <m/>
    <m/>
    <m/>
    <n v="0"/>
    <m/>
    <n v="0"/>
    <m/>
    <m/>
    <m/>
    <s v="CST LINK"/>
    <s v="CST LINK"/>
    <s v="CST LINK"/>
    <x v="5"/>
    <x v="16"/>
    <x v="57"/>
    <s v="NO SUB RETAILER"/>
    <s v="PAID"/>
    <s v="ARTI"/>
    <s v="NA"/>
    <m/>
    <m/>
    <m/>
    <m/>
    <m/>
    <m/>
    <d v="2024-12-17T00:00:00"/>
    <n v="0"/>
    <s v="0-7 DAYS"/>
    <n v="14807.82"/>
    <n v="14807.82"/>
    <m/>
    <m/>
  </r>
  <r>
    <n v="964"/>
    <n v="2024"/>
    <s v="DEC"/>
    <d v="2024-12-17T00:00:00"/>
    <s v="NATIONAL INSURANCE"/>
    <s v="HEUTE AND MORGEN INSURANCE"/>
    <n v="450100"/>
    <s v="PVT CAR"/>
    <s v="TP ONLY"/>
    <s v="DIESEL"/>
    <s v="ROLL OVER"/>
    <s v="NO"/>
    <s v="Mr AKHILESH"/>
    <s v="NA"/>
    <s v="BALLIA"/>
    <s v="UP54AM8595"/>
    <s v="MAHINDRA &amp; MAHINDRA"/>
    <s v="BOLERO SLE BS IV"/>
    <n v="2523"/>
    <s v="SUV"/>
    <n v="2011"/>
    <s v="GHA4M63193"/>
    <s v="MA1PL2GHKB5A62393"/>
    <s v="45010031246760004983"/>
    <s v="NO"/>
    <s v="NO IDV"/>
    <n v="0"/>
    <d v="2024-12-17T00:00:00"/>
    <d v="2025-12-16T00:00:00"/>
    <d v="2025-12-16T00:00:00"/>
    <n v="0"/>
    <n v="0"/>
    <n v="8242"/>
    <n v="8242"/>
    <n v="9725.56"/>
    <s v="NET"/>
    <m/>
    <m/>
    <m/>
    <m/>
    <n v="0"/>
    <m/>
    <n v="0"/>
    <m/>
    <m/>
    <m/>
    <s v="CST LINK"/>
    <s v="CST LINK"/>
    <s v="CST LINK"/>
    <x v="0"/>
    <x v="8"/>
    <x v="132"/>
    <s v="NO SUB RETAILER"/>
    <s v="PAID"/>
    <s v="RITU"/>
    <s v="AGENT"/>
    <m/>
    <m/>
    <m/>
    <m/>
    <m/>
    <m/>
    <d v="2024-12-17T00:00:00"/>
    <n v="0"/>
    <s v="0-7 DAYS"/>
    <n v="9725.56"/>
    <n v="9725.56"/>
    <m/>
    <m/>
  </r>
  <r>
    <n v="965"/>
    <n v="2024"/>
    <s v="DEC"/>
    <d v="2024-12-17T00:00:00"/>
    <s v="NATIONAL INSURANCE"/>
    <s v="HEUTE AND MORGEN INSURANCE"/>
    <n v="450100"/>
    <s v="GCV"/>
    <s v="PACKAGE"/>
    <s v="DIESEL"/>
    <s v="NEW"/>
    <s v="NO"/>
    <s v="Ms SHRI ASSOCIATES"/>
    <s v="NA"/>
    <s v="NAGALAND"/>
    <s v="NEW"/>
    <s v="TATA MOTOR"/>
    <s v="SIGNA 2830.K"/>
    <n v="28000"/>
    <s v="TRUCK"/>
    <n v="2024"/>
    <s v="B5.6B62220D02142L6442381"/>
    <s v="MAT797081R1N30758"/>
    <s v="45010031246360004996"/>
    <s v="NO"/>
    <n v="5000000"/>
    <n v="0"/>
    <d v="2024-12-17T00:00:00"/>
    <d v="2025-12-16T00:00:00"/>
    <d v="2025-12-16T00:00:00"/>
    <n v="0"/>
    <n v="19841"/>
    <n v="44170"/>
    <n v="64011"/>
    <n v="72596"/>
    <s v="NET"/>
    <m/>
    <m/>
    <m/>
    <m/>
    <n v="0"/>
    <m/>
    <n v="0"/>
    <m/>
    <m/>
    <m/>
    <s v="CST LINK"/>
    <s v="CST LINK"/>
    <s v="CST LINK"/>
    <x v="4"/>
    <x v="10"/>
    <x v="24"/>
    <s v="NO SUB RETAILER"/>
    <s v="PAID"/>
    <s v="RITU"/>
    <s v="DEALER"/>
    <m/>
    <m/>
    <m/>
    <m/>
    <m/>
    <m/>
    <d v="2024-12-17T00:00:00"/>
    <n v="0"/>
    <s v="0-7 DAYS"/>
    <n v="72596"/>
    <n v="72596"/>
    <m/>
    <m/>
  </r>
  <r>
    <n v="966"/>
    <n v="2024"/>
    <s v="DEC"/>
    <d v="2024-12-17T00:00:00"/>
    <s v="NATIONAL INSURANCE"/>
    <s v="HEUTE AND MORGEN INSURANCE"/>
    <n v="450100"/>
    <s v="GCV"/>
    <s v="PACKAGE"/>
    <s v="DIESEL"/>
    <s v="NEW"/>
    <s v="NO"/>
    <s v="Ms MUSKAN ASSOCIATES"/>
    <s v="NA"/>
    <s v="NAGALAND"/>
    <s v="NEW"/>
    <s v="TATA MOTOR"/>
    <s v="SIGNA 2823 2823 T BSVI"/>
    <n v="28000"/>
    <s v="TRUCK"/>
    <n v="2024"/>
    <s v="B5.6B62220D02142L6442381"/>
    <s v="MAT797081R1N30759"/>
    <s v="45010031246360004997"/>
    <s v="NO"/>
    <n v="5000000"/>
    <n v="0"/>
    <d v="2024-12-17T00:00:00"/>
    <d v="2025-12-16T00:00:00"/>
    <d v="2025-12-16T00:00:00"/>
    <n v="0"/>
    <n v="19841"/>
    <n v="44170"/>
    <n v="64011"/>
    <n v="72896"/>
    <s v="NET"/>
    <m/>
    <m/>
    <m/>
    <m/>
    <n v="0"/>
    <m/>
    <n v="0"/>
    <m/>
    <m/>
    <m/>
    <s v="CST LINK"/>
    <s v="CST LINK"/>
    <s v="CST LINK"/>
    <x v="4"/>
    <x v="10"/>
    <x v="24"/>
    <s v="NO SUB RETAILER"/>
    <s v="PAID"/>
    <s v="RITU"/>
    <s v="DEALER"/>
    <m/>
    <m/>
    <m/>
    <m/>
    <m/>
    <m/>
    <d v="2024-12-17T00:00:00"/>
    <n v="0"/>
    <s v="0-7 DAYS"/>
    <n v="72896"/>
    <n v="72896"/>
    <m/>
    <m/>
  </r>
  <r>
    <n v="967"/>
    <n v="2024"/>
    <s v="DEC"/>
    <d v="2024-12-17T00:00:00"/>
    <s v="SHRIRAM"/>
    <s v="MANITA SINGH"/>
    <s v="PSN000037255"/>
    <s v="E-RICKSHAW"/>
    <s v="PACKAGE"/>
    <s v="ELECTRIC"/>
    <s v="NEW"/>
    <s v="NO"/>
    <s v="MR. RASIDUL HASAN"/>
    <s v="NA"/>
    <s v="GONDA"/>
    <s v="NEW"/>
    <s v="GAYATRI ELECTRIC VEHICLES"/>
    <s v="DABANG DLX"/>
    <n v="0"/>
    <s v="PCV"/>
    <n v="2024"/>
    <n v="20240908555"/>
    <s v="M6VGEVERA24J08447"/>
    <s v="108041/31/25/003553"/>
    <s v="NO"/>
    <n v="101396"/>
    <n v="0"/>
    <d v="2024-12-17T00:00:00"/>
    <d v="2025-12-16T00:00:00"/>
    <d v="2025-12-16T00:00:00"/>
    <n v="0"/>
    <n v="387"/>
    <n v="4537"/>
    <n v="4924"/>
    <n v="5810.32"/>
    <s v="NET"/>
    <m/>
    <m/>
    <m/>
    <m/>
    <n v="0"/>
    <m/>
    <n v="0"/>
    <m/>
    <m/>
    <m/>
    <s v="ONLINE KOTAK"/>
    <s v="ONLINE KOTAK"/>
    <s v="ONLINE KOTAK"/>
    <x v="0"/>
    <x v="0"/>
    <x v="88"/>
    <s v="NO SUB RETAILER"/>
    <s v="PENDING"/>
    <s v="HIMANSHU"/>
    <s v="DEALER"/>
    <m/>
    <m/>
    <m/>
    <m/>
    <m/>
    <m/>
    <d v="2024-12-17T00:00:00"/>
    <n v="0"/>
    <s v="0-7 DAYS"/>
    <n v="5810.32"/>
    <n v="5810.32"/>
    <m/>
    <m/>
  </r>
  <r>
    <n v="968"/>
    <n v="2024"/>
    <s v="DEC"/>
    <d v="2024-12-17T00:00:00"/>
    <s v="SHRIRAM"/>
    <s v="MANITA SINGH"/>
    <s v="PSN000037255"/>
    <s v="E-LOADER"/>
    <s v="PACKAGE"/>
    <s v="ELECTRIC"/>
    <s v="NEW"/>
    <s v="NO"/>
    <s v="MR. RUDAL PRASAD"/>
    <s v="NA"/>
    <s v="DEORIA"/>
    <s v="NEW"/>
    <s v="AVL ELECTRIC VEHICLE"/>
    <s v="CAPTAIN E CART"/>
    <n v="0"/>
    <s v="GCV"/>
    <n v="2024"/>
    <s v="YF850/YF0073"/>
    <s v="MD9AVLDL2KH238073"/>
    <s v="108041/31/25/003554"/>
    <s v="NO"/>
    <n v="159600"/>
    <n v="0"/>
    <d v="2024-12-17T00:00:00"/>
    <d v="2025-12-16T00:00:00"/>
    <d v="2025-12-16T00:00:00"/>
    <n v="0"/>
    <n v="1047"/>
    <n v="3504"/>
    <n v="4551"/>
    <n v="5181"/>
    <s v="NET"/>
    <m/>
    <m/>
    <m/>
    <n v="0.47"/>
    <n v="2138.9699999999998"/>
    <m/>
    <n v="0"/>
    <m/>
    <m/>
    <m/>
    <s v="ONLINE KOTAK"/>
    <s v="ONLINE KOTAK"/>
    <s v="ONLINE KOTAK"/>
    <x v="0"/>
    <x v="11"/>
    <x v="139"/>
    <s v="NO SUB RETAILER"/>
    <s v="CUT AND PAID"/>
    <s v="HIMANSHU"/>
    <s v="DEALER"/>
    <m/>
    <m/>
    <m/>
    <m/>
    <m/>
    <m/>
    <d v="2024-12-17T00:00:00"/>
    <n v="0"/>
    <s v="0-7 DAYS"/>
    <n v="3042.03"/>
    <n v="5181"/>
    <s v="CNP"/>
    <m/>
  </r>
  <r>
    <n v="969"/>
    <n v="2024"/>
    <s v="DEC"/>
    <d v="2024-12-17T00:00:00"/>
    <s v="SHRIRAM"/>
    <s v="MANITA SINGH"/>
    <s v="PSN000037255"/>
    <s v="E-LOADER"/>
    <s v="PACKAGE"/>
    <s v="ELECTRIC"/>
    <s v="NEW"/>
    <s v="NO"/>
    <s v="MR. AYODHYA PRASAD"/>
    <s v="NA"/>
    <s v="DEORIA"/>
    <s v="NEW"/>
    <s v="AVL ELECTRIC VEHICLE"/>
    <s v="CAPTAIN E CART"/>
    <n v="0"/>
    <s v="GCV"/>
    <n v="2024"/>
    <s v="YF850/YF0049"/>
    <s v="MD9AVLDL2HH238049"/>
    <s v="108041/31/25/003555"/>
    <s v="NO"/>
    <n v="159600"/>
    <n v="0"/>
    <d v="2024-12-17T00:00:00"/>
    <d v="2025-12-16T00:00:00"/>
    <d v="2025-12-16T00:00:00"/>
    <n v="0"/>
    <n v="1047"/>
    <n v="3504"/>
    <n v="4551"/>
    <n v="5181"/>
    <s v="NET"/>
    <m/>
    <m/>
    <m/>
    <n v="0.47"/>
    <n v="2138.9699999999998"/>
    <m/>
    <n v="0"/>
    <m/>
    <m/>
    <m/>
    <s v="ONLINE KOTAK"/>
    <s v="ONLINE KOTAK"/>
    <s v="ONLINE KOTAK"/>
    <x v="0"/>
    <x v="11"/>
    <x v="139"/>
    <s v="NO SUB RETAILER"/>
    <s v="CUT AND PAID"/>
    <s v="HIMANSHU"/>
    <s v="DEALER"/>
    <m/>
    <m/>
    <m/>
    <m/>
    <m/>
    <m/>
    <d v="2024-12-17T00:00:00"/>
    <n v="0"/>
    <s v="0-7 DAYS"/>
    <n v="3042.03"/>
    <n v="5181"/>
    <s v="CNP"/>
    <m/>
  </r>
  <r>
    <n v="970"/>
    <n v="2024"/>
    <s v="DEC"/>
    <d v="2024-12-17T00:00:00"/>
    <s v="ICICI LOMBARD"/>
    <s v="HEUTE AND MORGEN INSURANCE"/>
    <s v="DB81920"/>
    <s v="PCV(3W)"/>
    <s v="PACKAGE"/>
    <s v="ELECTRIC"/>
    <s v="NEW"/>
    <s v="NO"/>
    <s v="LAKSHMI SHANKAR"/>
    <s v="NA"/>
    <s v="JAUNPUR"/>
    <s v="NEW"/>
    <s v="BAJAJ AUTO LTD"/>
    <s v="RE E-TEC 9.0"/>
    <n v="0"/>
    <s v="PCV"/>
    <n v="2024"/>
    <s v="E30WRH49673"/>
    <s v="MD2B94306RWH67330"/>
    <s v="3004/372592696/00/000"/>
    <s v="NO"/>
    <n v="357478"/>
    <n v="0"/>
    <d v="2024-12-17T00:00:00"/>
    <d v="2025-12-16T00:00:00"/>
    <d v="2025-12-16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7T00:00:00"/>
    <n v="0"/>
    <s v="0-7 DAYS"/>
    <n v="8289.5"/>
    <n v="8289.5"/>
    <m/>
    <m/>
  </r>
  <r>
    <n v="971"/>
    <n v="2024"/>
    <s v="DEC"/>
    <d v="2024-12-17T00:00:00"/>
    <s v="ASSURE"/>
    <s v="NA"/>
    <s v="NA"/>
    <s v="RSA"/>
    <s v="PACKAGE"/>
    <s v="NA"/>
    <s v="NEW"/>
    <s v="NO"/>
    <s v="LAKSHMI SHANKAR"/>
    <s v="NA"/>
    <s v="JAUNPUR"/>
    <s v="NA"/>
    <s v="NA"/>
    <s v="NA"/>
    <s v="NA"/>
    <s v="NA"/>
    <s v="NA"/>
    <s v="NA"/>
    <s v="NA"/>
    <s v="ABS171223898"/>
    <s v="NO"/>
    <s v="NO IDV"/>
    <n v="0"/>
    <d v="2024-12-17T00:00:00"/>
    <d v="2025-12-16T00:00:00"/>
    <d v="2025-12-16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7T00:00:00"/>
    <n v="0"/>
    <s v="0-7 DAYS"/>
    <n v="3210.0012000000002"/>
    <n v="3210.0012000000002"/>
    <m/>
    <m/>
  </r>
  <r>
    <n v="972"/>
    <n v="2024"/>
    <s v="DEC"/>
    <d v="2024-12-17T00:00:00"/>
    <s v="ICICI LOMBARD"/>
    <s v="HEUTE AND MORGEN INSURANCE"/>
    <s v="DB81920"/>
    <s v="PCV(3W)"/>
    <s v="PACKAGE"/>
    <s v="ELECTRIC"/>
    <s v="NEW"/>
    <s v="NO"/>
    <s v="BHAGWAT RAM"/>
    <s v="NA"/>
    <s v="AMETHI"/>
    <s v="NEW"/>
    <s v="BAJAJ AUTO LTD"/>
    <s v="RE E-TEC 9.0"/>
    <n v="0"/>
    <s v="PCV"/>
    <n v="2024"/>
    <s v="E30WRH49748"/>
    <s v="MD2B94301RWH67350"/>
    <s v="3004/372598154/00/000"/>
    <s v="NO"/>
    <n v="357478"/>
    <n v="0"/>
    <d v="2024-12-17T00:00:00"/>
    <d v="2025-12-16T00:00:00"/>
    <d v="2025-12-16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7T00:00:00"/>
    <n v="0"/>
    <s v="0-7 DAYS"/>
    <n v="8289.5"/>
    <n v="8289.5"/>
    <m/>
    <m/>
  </r>
  <r>
    <n v="973"/>
    <n v="2024"/>
    <s v="DEC"/>
    <d v="2024-12-17T00:00:00"/>
    <s v="ASSURE"/>
    <s v="NA"/>
    <s v="NA"/>
    <s v="RSA"/>
    <s v="PACKAGE"/>
    <s v="NA"/>
    <s v="NEW"/>
    <s v="NO"/>
    <s v="BHAGWAT RAM"/>
    <s v="NA"/>
    <s v="AMETHI"/>
    <s v="NA"/>
    <s v="NA"/>
    <s v="NA"/>
    <s v="NA"/>
    <s v="NA"/>
    <s v="NA"/>
    <s v="NA"/>
    <s v="NA"/>
    <s v="ABS171223911"/>
    <s v="NO"/>
    <s v="NO IDV"/>
    <n v="0"/>
    <d v="2024-12-17T00:00:00"/>
    <d v="2025-12-16T00:00:00"/>
    <d v="2025-12-16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7T00:00:00"/>
    <n v="0"/>
    <s v="0-7 DAYS"/>
    <n v="3210.0012000000002"/>
    <n v="3210.0012000000002"/>
    <m/>
    <m/>
  </r>
  <r>
    <n v="974"/>
    <n v="2024"/>
    <s v="DEC"/>
    <d v="2024-12-17T00:00:00"/>
    <s v="ICICI LOMBARD"/>
    <s v="HEUTE AND MORGEN INSURANCE"/>
    <s v="DB81920"/>
    <s v="PCV(3W)"/>
    <s v="PACKAGE"/>
    <s v="ELECTRIC"/>
    <s v="NEW"/>
    <s v="NO"/>
    <s v="ROHIT"/>
    <s v="NA"/>
    <s v="AMETHI"/>
    <s v="NEW"/>
    <s v="BAJAJ AUTO LTD"/>
    <s v="RE E-TEC 9.0"/>
    <n v="0"/>
    <s v="PCV"/>
    <n v="2024"/>
    <s v="E30WRH50499"/>
    <s v="MD2B94300RWH67999"/>
    <s v="3004/372600990/00/000"/>
    <s v="NO"/>
    <n v="357478"/>
    <n v="0"/>
    <d v="2024-12-17T00:00:00"/>
    <d v="2025-12-16T00:00:00"/>
    <d v="2025-12-16T00:00:00"/>
    <n v="0"/>
    <n v="2626"/>
    <n v="4399"/>
    <n v="7025"/>
    <n v="8289.5"/>
    <s v="NET"/>
    <m/>
    <m/>
    <m/>
    <m/>
    <n v="0"/>
    <m/>
    <n v="0"/>
    <m/>
    <m/>
    <m/>
    <s v="ONLINE KOTAK"/>
    <s v="ONLINE KOTAK"/>
    <s v="ONLINE KOTAK"/>
    <x v="2"/>
    <x v="5"/>
    <x v="15"/>
    <s v="NO SUB RETAILER"/>
    <s v="PENDING"/>
    <s v="NEHA"/>
    <s v="DEALER"/>
    <m/>
    <m/>
    <m/>
    <m/>
    <m/>
    <m/>
    <d v="2024-12-17T00:00:00"/>
    <n v="0"/>
    <s v="0-7 DAYS"/>
    <n v="8289.5"/>
    <n v="8289.5"/>
    <m/>
    <m/>
  </r>
  <r>
    <n v="975"/>
    <n v="2024"/>
    <s v="DEC"/>
    <d v="2024-12-17T00:00:00"/>
    <s v="ASSURE"/>
    <s v="NA"/>
    <s v="NA"/>
    <s v="RSA"/>
    <s v="PACKAGE"/>
    <s v="NA"/>
    <s v="NEW"/>
    <s v="NO"/>
    <s v="ROHIT"/>
    <s v="NA"/>
    <s v="AMETHI"/>
    <s v="NA"/>
    <s v="NA"/>
    <s v="NA"/>
    <s v="NA"/>
    <s v="NA"/>
    <s v="NA"/>
    <s v="NA"/>
    <s v="NA"/>
    <s v="ABS171223913"/>
    <s v="NO"/>
    <s v="NO IDV"/>
    <n v="0"/>
    <d v="2024-12-17T00:00:00"/>
    <d v="2025-12-16T00:00:00"/>
    <d v="2025-12-16T00:00:00"/>
    <n v="0"/>
    <n v="0"/>
    <n v="2720.34"/>
    <n v="2720.34"/>
    <n v="3210.0012000000002"/>
    <s v="NET"/>
    <m/>
    <m/>
    <m/>
    <m/>
    <n v="0"/>
    <m/>
    <n v="0"/>
    <m/>
    <m/>
    <m/>
    <s v="FLOAT"/>
    <s v="FLOAT"/>
    <s v="FLOAT"/>
    <x v="2"/>
    <x v="5"/>
    <x v="15"/>
    <s v="NO SUB RETAILER"/>
    <s v="PENDING"/>
    <s v="NEHA"/>
    <s v="DEALER"/>
    <m/>
    <m/>
    <m/>
    <m/>
    <m/>
    <m/>
    <d v="2024-12-17T00:00:00"/>
    <n v="0"/>
    <s v="0-7 DAYS"/>
    <n v="3210.0012000000002"/>
    <n v="3210.0012000000002"/>
    <m/>
    <m/>
  </r>
  <r>
    <n v="976"/>
    <n v="2024"/>
    <s v="DEC"/>
    <d v="2024-12-17T00:00:00"/>
    <s v="ICICI LOMBARD"/>
    <s v="HEUTE AND MORGEN INSURANCE"/>
    <s v="DB81920"/>
    <s v="PCV(3W)"/>
    <s v="PACKAGE"/>
    <s v="ELECTRIC"/>
    <s v="NEW"/>
    <s v="NO"/>
    <s v="SEEPENDRA SINGH"/>
    <s v="NA"/>
    <s v="LUCKNOW"/>
    <s v="NEW"/>
    <s v="BAJAJ AUTO LTD"/>
    <s v="RE E TEC 9.0"/>
    <n v="0"/>
    <s v="PCV"/>
    <n v="2024"/>
    <s v="E30WRJ53498"/>
    <s v="MD2B94301RWJ70311"/>
    <s v="3004/372581258/00/000"/>
    <s v="NO"/>
    <n v="312375"/>
    <n v="0"/>
    <d v="2024-12-17T00:00:00"/>
    <d v="2025-12-16T00:00:00"/>
    <d v="2025-12-16T00:00:00"/>
    <n v="0"/>
    <n v="3016"/>
    <n v="4130"/>
    <n v="7146"/>
    <n v="8432.2800000000007"/>
    <s v="NET"/>
    <m/>
    <m/>
    <m/>
    <n v="0.49"/>
    <n v="3501.54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7T00:00:00"/>
    <n v="0"/>
    <s v="0-7 DAYS"/>
    <n v="4930.7400000000007"/>
    <n v="8432.2800000000007"/>
    <s v="CNP"/>
    <m/>
  </r>
  <r>
    <n v="977"/>
    <n v="2024"/>
    <s v="DEC"/>
    <d v="2024-12-17T00:00:00"/>
    <s v="ASSURE"/>
    <s v="NA"/>
    <s v="NA"/>
    <s v="RSA"/>
    <s v="PACKAGE"/>
    <s v="NA"/>
    <s v="NEW"/>
    <s v="NO"/>
    <s v="SEEPENDRA SINGH"/>
    <s v="NA"/>
    <s v="LUCKNOW"/>
    <s v="NA"/>
    <s v="NA"/>
    <s v="NA"/>
    <s v="NA"/>
    <s v="NA"/>
    <s v="NA"/>
    <s v="NA"/>
    <s v="NA"/>
    <s v="ABS171223894"/>
    <s v="NO"/>
    <s v="NO IDV"/>
    <n v="0"/>
    <d v="2024-12-17T00:00:00"/>
    <d v="2025-12-16T00:00:00"/>
    <d v="2025-12-16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7T00:00:00"/>
    <n v="0"/>
    <s v="0-7 DAYS"/>
    <n v="517.99819999999954"/>
    <n v="3149.9981999999995"/>
    <s v="CNP"/>
    <m/>
  </r>
  <r>
    <n v="978"/>
    <n v="2024"/>
    <s v="DEC"/>
    <d v="2024-12-17T00:00:00"/>
    <s v="SBI GENERAL"/>
    <s v="HEUTE AND MORGEN INSURANCE"/>
    <s v="0065864"/>
    <s v="PCV(3W)"/>
    <s v="PACKAGE"/>
    <s v="CNG"/>
    <s v="NEW"/>
    <s v="NO"/>
    <s v="GYANENDRA SINGH"/>
    <s v="NA"/>
    <s v="UNNAO"/>
    <s v="NEW"/>
    <s v="BAJAJ AUTO LTD"/>
    <s v="RE Compact - CNG"/>
    <n v="0"/>
    <s v="PCV"/>
    <n v="2024"/>
    <s v="AZXWRH47431"/>
    <s v="MD2B47AX6RWH54240"/>
    <s v="POCMVPC0100154158"/>
    <s v="NO"/>
    <n v="224377"/>
    <n v="0"/>
    <d v="2024-12-17T00:00:00"/>
    <d v="2025-12-16T00:00:00"/>
    <d v="2025-12-16T00:00:00"/>
    <n v="0"/>
    <n v="649"/>
    <n v="5883"/>
    <n v="6532"/>
    <n v="7707.76"/>
    <s v="NET"/>
    <m/>
    <m/>
    <m/>
    <n v="0.39"/>
    <n v="2547.48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7T00:00:00"/>
    <n v="0"/>
    <s v="0-7 DAYS"/>
    <n v="5160.2800000000007"/>
    <n v="7707.76"/>
    <s v="CNP"/>
    <m/>
  </r>
  <r>
    <n v="979"/>
    <n v="2024"/>
    <s v="DEC"/>
    <d v="2024-12-17T00:00:00"/>
    <s v="ASSURE"/>
    <s v="NA"/>
    <s v="NA"/>
    <s v="RSA"/>
    <s v="PACKAGE"/>
    <s v="NA"/>
    <s v="NEW"/>
    <s v="NO"/>
    <s v="GYANENDRA SINGH"/>
    <s v="NA"/>
    <s v="UNNAO"/>
    <s v="NA"/>
    <s v="NA"/>
    <s v="NA"/>
    <s v="NA"/>
    <s v="NA"/>
    <s v="NA"/>
    <s v="NA"/>
    <s v="NA"/>
    <s v="ABS171223891"/>
    <s v="NO"/>
    <s v="NO IDV"/>
    <n v="0"/>
    <d v="2024-12-17T00:00:00"/>
    <d v="2025-12-16T00:00:00"/>
    <d v="2025-12-16T00:00:00"/>
    <n v="0"/>
    <n v="0"/>
    <n v="3283.9"/>
    <n v="3283.9"/>
    <n v="3875.002"/>
    <s v="NET"/>
    <m/>
    <m/>
    <m/>
    <s v="AMT"/>
    <n v="3085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7T00:00:00"/>
    <n v="0"/>
    <s v="0-7 DAYS"/>
    <n v="790.00199999999995"/>
    <n v="3875.002"/>
    <s v="CNP"/>
    <m/>
  </r>
  <r>
    <n v="980"/>
    <n v="2024"/>
    <s v="DEC"/>
    <d v="2024-12-17T00:00:00"/>
    <s v="ICICI LOMBARD"/>
    <s v="HEUTE AND MORGEN INSURANCE"/>
    <s v="DB81920"/>
    <s v="PCV(3W)"/>
    <s v="PACKAGE"/>
    <s v="ELECTRIC"/>
    <s v="NEW"/>
    <s v="NO"/>
    <s v="AMIT KUMAR MAURYA"/>
    <s v="NA"/>
    <s v="LUCKNOW"/>
    <s v="NEW"/>
    <s v="BAJAJ AUTO LTD"/>
    <s v="RE E TEC 9.0"/>
    <n v="0"/>
    <s v="PCV"/>
    <n v="2024"/>
    <s v="630WRM4984"/>
    <s v="MD2B94305RWH67402"/>
    <s v="3004/372592883/00/000"/>
    <s v="NO"/>
    <n v="312375"/>
    <n v="0"/>
    <d v="2024-12-17T00:00:00"/>
    <d v="2025-12-16T00:00:00"/>
    <d v="2025-12-16T00:00:00"/>
    <n v="0"/>
    <n v="3016"/>
    <n v="4130"/>
    <n v="7146"/>
    <n v="8432.2800000000007"/>
    <s v="NET"/>
    <m/>
    <m/>
    <m/>
    <n v="0.49"/>
    <n v="3501.54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7T00:00:00"/>
    <n v="0"/>
    <s v="0-7 DAYS"/>
    <n v="4930.7400000000007"/>
    <n v="8432.2800000000007"/>
    <s v="CNP"/>
    <m/>
  </r>
  <r>
    <n v="981"/>
    <n v="2024"/>
    <s v="DEC"/>
    <d v="2024-12-17T00:00:00"/>
    <s v="ASSURE"/>
    <s v="NA"/>
    <s v="NA"/>
    <s v="RSA"/>
    <s v="PACKAGE"/>
    <s v="NA"/>
    <s v="NEW"/>
    <s v="NO"/>
    <s v="AMIT KUMAR MAURYA"/>
    <s v="NA"/>
    <s v="LUCKNOW"/>
    <s v="NA"/>
    <s v="NA"/>
    <s v="NA"/>
    <s v="NA"/>
    <s v="NA"/>
    <s v="NA"/>
    <s v="NA"/>
    <s v="NA"/>
    <s v="ABS171223899"/>
    <s v="NO"/>
    <s v="NO IDV"/>
    <n v="0"/>
    <d v="2024-12-17T00:00:00"/>
    <d v="2025-12-16T00:00:00"/>
    <d v="2025-12-16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7T00:00:00"/>
    <n v="0"/>
    <s v="0-7 DAYS"/>
    <n v="517.99819999999954"/>
    <n v="3149.9981999999995"/>
    <s v="CNP"/>
    <m/>
  </r>
  <r>
    <n v="982"/>
    <n v="2024"/>
    <s v="DEC"/>
    <d v="2024-12-17T00:00:00"/>
    <s v="ICICI LOMBARD"/>
    <s v="HEUTE AND MORGEN INSURANCE"/>
    <s v="DB81920"/>
    <s v="PCV(3W)"/>
    <s v="PACKAGE"/>
    <s v="ELECTRIC"/>
    <s v="NEW"/>
    <s v="NO"/>
    <s v="MAHESH"/>
    <s v="NA"/>
    <s v="GORAKHPUR"/>
    <s v="NEW"/>
    <s v="PIAGGIO"/>
    <s v="APE E CITY FX MAX"/>
    <n v="0"/>
    <s v="PCV"/>
    <n v="2024"/>
    <s v="2311S023291"/>
    <s v="MBX0009TF2L352378"/>
    <s v="3004/372612398/00/000"/>
    <s v="NO"/>
    <n v="364457"/>
    <n v="0"/>
    <d v="2024-12-17T00:00:00"/>
    <d v="2025-12-16T00:00:00"/>
    <d v="2025-12-16T00:00:00"/>
    <n v="0"/>
    <n v="2678"/>
    <n v="4399"/>
    <n v="7077"/>
    <n v="8350.86"/>
    <s v="NET"/>
    <m/>
    <m/>
    <m/>
    <m/>
    <n v="0"/>
    <m/>
    <n v="0"/>
    <m/>
    <m/>
    <m/>
    <s v="ONLINE KOTAK"/>
    <s v="ONLINE KOTAK"/>
    <s v="ONLINE KOTAK"/>
    <x v="0"/>
    <x v="7"/>
    <x v="140"/>
    <s v="NO SUB RETAILER"/>
    <s v="PENDING"/>
    <s v="NEHA"/>
    <s v="DEALER"/>
    <m/>
    <m/>
    <m/>
    <m/>
    <m/>
    <m/>
    <d v="2024-12-17T00:00:00"/>
    <n v="0"/>
    <s v="0-7 DAYS"/>
    <n v="8350.86"/>
    <n v="8350.86"/>
    <m/>
    <m/>
  </r>
  <r>
    <n v="983"/>
    <n v="2024"/>
    <s v="DEC"/>
    <d v="2024-12-17T00:00:00"/>
    <s v="ICICI LOMBARD"/>
    <s v="HEUTE AND MORGEN INSURANCE"/>
    <s v="DB81920"/>
    <s v="PVT CAR"/>
    <s v="TP ONLY"/>
    <s v="PETROL"/>
    <s v="ROLL OVER"/>
    <s v="NO"/>
    <s v="RAM SEVAK SAINI"/>
    <s v="NA"/>
    <s v="LUCKNOW"/>
    <s v="UP32FJ3756"/>
    <s v="MARUTI SUZUKI"/>
    <s v="CELERIO ZXI"/>
    <n v="998"/>
    <s v="HATCHBACK"/>
    <n v="2014"/>
    <s v="K10BN7325990"/>
    <s v="MA3ETDE1S00107249"/>
    <s v="3001/A/372591815/00/B00"/>
    <s v="NO"/>
    <s v="NO IDV"/>
    <n v="0"/>
    <d v="2024-12-17T00:00:00"/>
    <d v="2025-12-16T00:00:00"/>
    <d v="2025-12-16T00:00:00"/>
    <n v="0"/>
    <n v="0"/>
    <n v="2144"/>
    <n v="2144"/>
    <n v="2529.92"/>
    <s v="NET"/>
    <m/>
    <m/>
    <m/>
    <m/>
    <n v="0"/>
    <m/>
    <n v="0"/>
    <m/>
    <m/>
    <m/>
    <s v="ONLINE KOTAK"/>
    <s v="ONLINE KOTAK"/>
    <s v="ONLINE KOTAK"/>
    <x v="0"/>
    <x v="0"/>
    <x v="141"/>
    <s v="NO SUB RETAILER"/>
    <s v="PENDING"/>
    <s v="HIMANSHU"/>
    <s v="DEALER"/>
    <m/>
    <m/>
    <m/>
    <m/>
    <m/>
    <m/>
    <d v="2024-12-17T00:00:00"/>
    <n v="0"/>
    <s v="0-7 DAYS"/>
    <n v="2529.92"/>
    <n v="2529.92"/>
    <m/>
    <m/>
  </r>
  <r>
    <n v="984"/>
    <n v="2024"/>
    <s v="DEC"/>
    <d v="2024-12-17T00:00:00"/>
    <s v="UNITED INDIA"/>
    <s v="HEUTE AND MORGEN INSURANCE"/>
    <s v="BRC0001035"/>
    <s v="GCV"/>
    <s v="PACKAGE"/>
    <s v="DIESEL"/>
    <s v="ROLL OVER"/>
    <s v="NO"/>
    <s v="MR PAWAN KUMAR"/>
    <n v="9415083595"/>
    <s v="LUCKNOW"/>
    <s v="NL01AB9054"/>
    <s v="EICHER MOTOR"/>
    <s v="PRO 5016R"/>
    <n v="18500"/>
    <s v="CONTAINER"/>
    <n v="2018"/>
    <s v="E624CDJC203442"/>
    <s v="MC2T1RRF0JC008991"/>
    <s v="0802003124P114695113"/>
    <s v="NO"/>
    <s v="NO IDV"/>
    <n v="0.25"/>
    <d v="2024-12-18T00:00:00"/>
    <d v="2025-12-17T00:00:00"/>
    <d v="2025-12-17T00:00:00"/>
    <n v="0"/>
    <n v="1799"/>
    <n v="35463"/>
    <n v="37262"/>
    <n v="41850"/>
    <s v="NET"/>
    <m/>
    <m/>
    <m/>
    <m/>
    <n v="0"/>
    <m/>
    <n v="0"/>
    <m/>
    <m/>
    <m/>
    <s v="CST LINK"/>
    <s v="CST LINK"/>
    <s v="CST LINK"/>
    <x v="0"/>
    <x v="6"/>
    <x v="26"/>
    <s v="NO SUB RETAILER"/>
    <s v="PAID"/>
    <s v="DIRECT"/>
    <s v="AGENT"/>
    <m/>
    <m/>
    <m/>
    <m/>
    <m/>
    <m/>
    <d v="2024-12-17T00:00:00"/>
    <n v="0"/>
    <s v="0-7 DAYS"/>
    <n v="41850"/>
    <n v="41850"/>
    <m/>
    <m/>
  </r>
  <r>
    <n v="985"/>
    <n v="2024"/>
    <s v="DEC"/>
    <d v="2024-12-17T00:00:00"/>
    <s v="GO DIGIT"/>
    <s v="HEUTE AND MORGEN INSURANCE"/>
    <n v="1075248"/>
    <s v="PVT CAR"/>
    <s v="PACKAGE"/>
    <s v="PETROL"/>
    <s v="ROLL OVER"/>
    <s v="NO"/>
    <s v="PUSHPENDRA MISHRA"/>
    <s v="NA"/>
    <s v="THANE"/>
    <s v="MH04GZ1180"/>
    <s v="HYUNDAI"/>
    <s v="GRAND i10/1.2 ASTA"/>
    <n v="1197"/>
    <s v="HATCHBACK"/>
    <n v="2015"/>
    <s v="G4LAFM675980"/>
    <s v="MALA851CLFM282255"/>
    <s v="D178428728"/>
    <s v="NO"/>
    <n v="211994"/>
    <n v="0.35"/>
    <d v="2024-12-21T00:00:00"/>
    <d v="2025-12-20T00:00:00"/>
    <d v="2025-12-20T00:00:00"/>
    <n v="0"/>
    <n v="462"/>
    <n v="3796"/>
    <n v="4258"/>
    <n v="5024.4399999999996"/>
    <s v="OD"/>
    <m/>
    <m/>
    <m/>
    <m/>
    <n v="0"/>
    <m/>
    <n v="0"/>
    <m/>
    <m/>
    <m/>
    <s v="ONLINE KOTAK"/>
    <s v="ONLINE KOTAK"/>
    <s v="ONLINE KOTAK"/>
    <x v="0"/>
    <x v="4"/>
    <x v="124"/>
    <s v="NO SUB RETAILER"/>
    <s v="PENDING"/>
    <s v="RITU"/>
    <s v="AGENT"/>
    <m/>
    <m/>
    <m/>
    <m/>
    <m/>
    <m/>
    <d v="2024-12-17T00:00:00"/>
    <n v="0"/>
    <s v="0-7 DAYS"/>
    <n v="5024.4399999999996"/>
    <n v="5024.4399999999996"/>
    <m/>
    <m/>
  </r>
  <r>
    <n v="986"/>
    <n v="2024"/>
    <s v="DEC"/>
    <d v="2024-12-17T00:00:00"/>
    <s v="GO DIGIT"/>
    <s v="HEUTE AND MORGEN INSURANCE"/>
    <n v="1075248"/>
    <s v="TW"/>
    <s v="TP ONLY"/>
    <s v="PETROL"/>
    <s v="ROLL OVER"/>
    <s v="NO"/>
    <s v="AHMED ALI"/>
    <s v="NA"/>
    <s v="LUCKNOW"/>
    <s v="UP32DD3225"/>
    <s v="HERO HONDA"/>
    <s v="PASSION PRO"/>
    <n v="97"/>
    <s v="BIKE"/>
    <n v="2010"/>
    <s v="HA10EDAGC68913"/>
    <s v="GC37474"/>
    <s v="D178343522"/>
    <s v="NO"/>
    <s v="NO IDV"/>
    <n v="0"/>
    <d v="2024-12-17T00:00:00"/>
    <d v="2025-12-16T00:00:00"/>
    <d v="2025-12-16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0"/>
    <x v="142"/>
    <s v="NO SUB RETAILER"/>
    <s v="PAID"/>
    <s v="DIRECT"/>
    <s v="AGENT"/>
    <m/>
    <m/>
    <m/>
    <m/>
    <m/>
    <m/>
    <d v="2024-12-17T00:00:00"/>
    <n v="0"/>
    <s v="0-7 DAYS"/>
    <n v="842.52"/>
    <n v="842.52"/>
    <m/>
    <m/>
  </r>
  <r>
    <n v="987"/>
    <n v="2024"/>
    <s v="DEC"/>
    <d v="2024-12-17T00:00:00"/>
    <s v="BAJAJ ALLIANZ"/>
    <s v="HEUTE AND MORGEN INSURANCE"/>
    <n v="88428227"/>
    <s v="TW"/>
    <s v="PACKAGE"/>
    <s v="PETROL"/>
    <s v="NEW"/>
    <s v="NO"/>
    <s v="SURAJ KUMAR"/>
    <n v="9598380471"/>
    <s v="LUCKNOW"/>
    <s v="NEW"/>
    <s v="HONDA"/>
    <s v="SP 125"/>
    <n v="125"/>
    <s v="BIKE"/>
    <n v="2024"/>
    <s v="JC94EG2341714"/>
    <s v="ME4JC944LRG128317"/>
    <s v="OG-25-1316-1826-00019527"/>
    <s v="NO"/>
    <n v="86729"/>
    <n v="0"/>
    <d v="2024-12-17T00:00:00"/>
    <d v="2025-12-16T00:00:00"/>
    <d v="2029-12-16T00:00:00"/>
    <n v="0"/>
    <n v="1045"/>
    <n v="3932"/>
    <n v="4977"/>
    <n v="5872.86"/>
    <s v="NET"/>
    <m/>
    <m/>
    <m/>
    <m/>
    <n v="0"/>
    <m/>
    <n v="0"/>
    <m/>
    <m/>
    <m/>
    <s v="FLOAT"/>
    <s v="FLOAT"/>
    <s v="FLOAT"/>
    <x v="0"/>
    <x v="0"/>
    <x v="0"/>
    <s v="NO SUB RETAILER"/>
    <s v="PENDING"/>
    <s v="NEHA"/>
    <s v="DEALER"/>
    <m/>
    <m/>
    <m/>
    <m/>
    <m/>
    <m/>
    <d v="2024-12-17T00:00:00"/>
    <n v="0"/>
    <s v="0-7 DAYS"/>
    <n v="5872.86"/>
    <n v="5872.86"/>
    <m/>
    <m/>
  </r>
  <r>
    <n v="988"/>
    <n v="2024"/>
    <s v="DEC"/>
    <d v="2024-12-17T00:00:00"/>
    <s v="BAJAJ ALLIANZ"/>
    <s v="HEUTE AND MORGEN INSURANCE"/>
    <n v="88428227"/>
    <s v="TW"/>
    <s v="PACKAGE"/>
    <s v="PETROL"/>
    <s v="NEW"/>
    <s v="NO"/>
    <s v="RAM LAKHAN"/>
    <n v="9936924797"/>
    <s v="LUCKNOW"/>
    <s v="NEW"/>
    <s v="HONDA"/>
    <s v="ACTIVA"/>
    <n v="110"/>
    <s v="SCOOTER"/>
    <n v="2024"/>
    <s v="JK15ED7101471"/>
    <s v="ME4JK158MRD101397"/>
    <s v="OG-25-1316-1826-00019507"/>
    <s v="NO"/>
    <n v="76261"/>
    <n v="0"/>
    <d v="2024-12-17T00:00:00"/>
    <d v="2025-12-16T00:00:00"/>
    <d v="2029-12-16T00:00:00"/>
    <n v="0"/>
    <n v="919"/>
    <n v="3932"/>
    <n v="4851"/>
    <n v="5724.18"/>
    <s v="NET"/>
    <m/>
    <m/>
    <m/>
    <m/>
    <n v="0"/>
    <m/>
    <n v="0"/>
    <m/>
    <m/>
    <m/>
    <s v="FLOAT"/>
    <s v="FLOAT"/>
    <s v="FLOAT"/>
    <x v="0"/>
    <x v="0"/>
    <x v="0"/>
    <s v="NO SUB RETAILER"/>
    <s v="PENDING"/>
    <s v="NEHA"/>
    <s v="DEALER"/>
    <m/>
    <m/>
    <m/>
    <m/>
    <m/>
    <m/>
    <d v="2024-12-17T00:00:00"/>
    <n v="0"/>
    <s v="0-7 DAYS"/>
    <n v="5724.18"/>
    <n v="5724.18"/>
    <m/>
    <m/>
  </r>
  <r>
    <n v="989"/>
    <n v="2024"/>
    <s v="DEC"/>
    <d v="2024-12-17T00:00:00"/>
    <s v="SBI GENERAL"/>
    <s v="HEUTE AND MORGEN INSURANCE"/>
    <s v="0065864"/>
    <s v="GCV(3W)"/>
    <s v="PACKAGE"/>
    <s v="CNG"/>
    <s v="NEW"/>
    <s v="NO"/>
    <s v="MR ASHOK"/>
    <s v="NA"/>
    <s v="JAUNPUR"/>
    <s v="NEW"/>
    <s v="ATUL AUTO"/>
    <s v="GEM"/>
    <n v="995"/>
    <s v="GCV"/>
    <n v="2024"/>
    <s v="CGS21K04222"/>
    <s v="MCG61RACGA2294091"/>
    <s v="POCMVGC0100094793"/>
    <s v="NO"/>
    <n v="285000"/>
    <n v="0"/>
    <d v="2024-12-17T00:00:00"/>
    <d v="2025-12-16T00:00:00"/>
    <d v="2025-12-16T00:00:00"/>
    <n v="0"/>
    <n v="982"/>
    <n v="4927"/>
    <n v="5909"/>
    <n v="6703"/>
    <s v="NET"/>
    <m/>
    <m/>
    <m/>
    <n v="0.35"/>
    <n v="2068.15"/>
    <m/>
    <n v="0"/>
    <m/>
    <m/>
    <m/>
    <s v="ONLINE KOTAK"/>
    <s v="ONLINE KOTAK"/>
    <s v="ONLINE KOTAK"/>
    <x v="0"/>
    <x v="8"/>
    <x v="32"/>
    <s v="NO SUB RETAILER"/>
    <s v="CUT AND PAID"/>
    <s v="HIMANSHU"/>
    <s v="DEALER"/>
    <m/>
    <m/>
    <m/>
    <m/>
    <m/>
    <m/>
    <d v="2024-12-17T00:00:00"/>
    <n v="0"/>
    <s v="0-7 DAYS"/>
    <n v="4634.8500000000004"/>
    <n v="6703"/>
    <s v="CNP"/>
    <m/>
  </r>
  <r>
    <n v="990"/>
    <n v="2024"/>
    <s v="DEC"/>
    <d v="2024-12-17T00:00:00"/>
    <s v="SHRIRAM"/>
    <s v="MANITA SINGH"/>
    <s v="PSN000037255"/>
    <s v="E-LOADER"/>
    <s v="PACKAGE"/>
    <s v="ELECTRIC"/>
    <s v="NEW"/>
    <s v="NO"/>
    <s v="MRS. RENU DEVI"/>
    <s v="NA"/>
    <s v="ALLAHABAD"/>
    <s v="NEW"/>
    <s v="TUK INDUSTRIES"/>
    <s v="E KRANTI GAJRAJ"/>
    <n v="0"/>
    <s v="GCV"/>
    <n v="2024"/>
    <s v="TUKM2435"/>
    <s v="M6DTUKRED24102435"/>
    <s v="108041/31/25/003561"/>
    <s v="NO"/>
    <n v="119700"/>
    <n v="0"/>
    <d v="2024-12-17T00:00:00"/>
    <d v="2025-12-16T00:00:00"/>
    <d v="2025-12-16T00:00:00"/>
    <n v="0"/>
    <n v="785"/>
    <n v="3189"/>
    <n v="3974"/>
    <n v="4500"/>
    <s v="NET"/>
    <m/>
    <m/>
    <m/>
    <m/>
    <n v="0"/>
    <m/>
    <n v="0"/>
    <m/>
    <m/>
    <m/>
    <s v="ONLINE KOTAK"/>
    <s v="ONLINE KOTAK"/>
    <s v="ONLINE KOTAK"/>
    <x v="0"/>
    <x v="4"/>
    <x v="143"/>
    <s v="NO SUB RETAILER"/>
    <s v="PENDING"/>
    <s v="HIMANSHU"/>
    <s v="DEALER"/>
    <m/>
    <m/>
    <m/>
    <m/>
    <m/>
    <m/>
    <d v="2024-12-17T00:00:00"/>
    <n v="0"/>
    <s v="0-7 DAYS"/>
    <n v="4500"/>
    <n v="4500"/>
    <m/>
    <m/>
  </r>
  <r>
    <n v="991"/>
    <n v="2024"/>
    <s v="DEC"/>
    <d v="2024-12-17T00:00:00"/>
    <s v="ICICI LOMBARD"/>
    <s v="HEUTE AND MORGEN INSURANCE"/>
    <s v="DB81920"/>
    <s v="E-RICKSHAW"/>
    <s v="PACKAGE"/>
    <s v="ELECTRIC"/>
    <s v="NEW"/>
    <s v="NO"/>
    <s v="DINESH"/>
    <s v="NA"/>
    <s v="LUCKNOW"/>
    <s v="NEW"/>
    <s v="HOTAGE CORPORATION INDIA"/>
    <s v="BADSHAH ELECTRIC"/>
    <n v="0"/>
    <s v="PCV"/>
    <n v="2024"/>
    <s v="HCIM38943"/>
    <s v="M5PHCRBU24K038943"/>
    <s v="3004/372627586/00/000"/>
    <s v="NO"/>
    <n v="139650"/>
    <n v="0"/>
    <d v="2024-12-17T00:00:00"/>
    <d v="2025-12-16T00:00:00"/>
    <d v="2025-12-16T00:00:00"/>
    <n v="0"/>
    <n v="613"/>
    <n v="3800"/>
    <n v="4413"/>
    <n v="5207.34"/>
    <s v="NET"/>
    <m/>
    <m/>
    <m/>
    <m/>
    <n v="0"/>
    <m/>
    <n v="0"/>
    <m/>
    <m/>
    <m/>
    <s v="FLOAT"/>
    <s v="FLOAT"/>
    <s v="FLOAT"/>
    <x v="0"/>
    <x v="7"/>
    <x v="69"/>
    <s v="NO SUB RETAILER"/>
    <s v="PENDING"/>
    <s v="NEHA"/>
    <s v="DEALER"/>
    <m/>
    <m/>
    <m/>
    <m/>
    <m/>
    <m/>
    <d v="2024-12-17T00:00:00"/>
    <n v="0"/>
    <s v="0-7 DAYS"/>
    <n v="5207.34"/>
    <n v="5207.34"/>
    <m/>
    <m/>
  </r>
  <r>
    <n v="992"/>
    <n v="2024"/>
    <s v="DEC"/>
    <d v="2024-12-17T00:00:00"/>
    <s v="ICICI LOMBARD"/>
    <s v="HEUTE AND MORGEN INSURANCE"/>
    <s v="DB81920"/>
    <s v="E-RICKSHAW"/>
    <s v="PACKAGE"/>
    <s v="ELECTRIC"/>
    <s v="NEW"/>
    <s v="NO"/>
    <s v="MEENA"/>
    <s v="NA"/>
    <s v="LUCKNOW"/>
    <s v="NEW"/>
    <s v="BESTWAY AGENCIES PVT LTD"/>
    <s v="ELE E-RICKSHAW"/>
    <n v="0"/>
    <s v="PCV"/>
    <n v="2024"/>
    <s v="00314"/>
    <s v="M21BAXUP24K000314"/>
    <s v="3004/372638669/00/000"/>
    <s v="NO"/>
    <n v="134663"/>
    <n v="0"/>
    <d v="2024-12-17T00:00:00"/>
    <d v="2025-12-16T00:00:00"/>
    <d v="2025-12-16T00:00:00"/>
    <n v="0"/>
    <n v="514"/>
    <n v="4537"/>
    <n v="5051"/>
    <n v="5960.18"/>
    <s v="NET"/>
    <m/>
    <m/>
    <m/>
    <m/>
    <n v="0"/>
    <m/>
    <n v="0"/>
    <m/>
    <m/>
    <m/>
    <s v="FLOAT"/>
    <s v="FLOAT"/>
    <s v="FLOAT"/>
    <x v="0"/>
    <x v="4"/>
    <x v="8"/>
    <s v="NO SUB RETAILER"/>
    <s v="PENDING"/>
    <s v="HIMANSHU"/>
    <s v="DEALER"/>
    <m/>
    <m/>
    <m/>
    <m/>
    <m/>
    <m/>
    <d v="2024-12-17T00:00:00"/>
    <n v="0"/>
    <s v="0-7 DAYS"/>
    <n v="5960.18"/>
    <n v="5960.18"/>
    <m/>
    <m/>
  </r>
  <r>
    <n v="993"/>
    <n v="2024"/>
    <s v="DEC"/>
    <d v="2024-12-17T00:00:00"/>
    <s v="ICICI LOMBARD"/>
    <s v="HEUTE AND MORGEN INSURANCE"/>
    <s v="DB81920"/>
    <s v="E-RICKSHAW"/>
    <s v="PACKAGE"/>
    <s v="ELECTRIC"/>
    <s v="NEW"/>
    <s v="NO"/>
    <s v="PREM CHANDRA"/>
    <s v="NA"/>
    <s v="LUCKNOW"/>
    <s v="NEW"/>
    <s v="HOTAGE CORPORATION INDIA"/>
    <s v="BADSHAH ELECTRIC"/>
    <n v="0"/>
    <s v="PCV"/>
    <n v="2024"/>
    <s v="HCIM39418"/>
    <s v="M5PHCRBU24K039418"/>
    <s v="3004/372618736/00/000"/>
    <s v="NO"/>
    <n v="120697"/>
    <n v="0"/>
    <d v="2024-12-17T00:00:00"/>
    <d v="2025-12-16T00:00:00"/>
    <d v="2025-12-16T00:00:00"/>
    <n v="0"/>
    <n v="530"/>
    <n v="3800"/>
    <n v="4330"/>
    <n v="5109.3999999999996"/>
    <s v="NET"/>
    <m/>
    <m/>
    <m/>
    <m/>
    <n v="0"/>
    <m/>
    <n v="0"/>
    <m/>
    <m/>
    <m/>
    <s v="ONLINE KOTAK"/>
    <s v="ONLINE KOTAK"/>
    <s v="ONLINE KOTAK"/>
    <x v="0"/>
    <x v="7"/>
    <x v="69"/>
    <s v="NO SUB RETAILER"/>
    <s v="PENDING"/>
    <s v="NEHA"/>
    <s v="DEALER"/>
    <m/>
    <m/>
    <m/>
    <m/>
    <m/>
    <m/>
    <d v="2024-12-17T00:00:00"/>
    <n v="0"/>
    <s v="0-7 DAYS"/>
    <n v="5109.3999999999996"/>
    <n v="5109.3999999999996"/>
    <m/>
    <m/>
  </r>
  <r>
    <n v="994"/>
    <n v="2024"/>
    <s v="DEC"/>
    <d v="2024-12-17T00:00:00"/>
    <s v="ICICI LOMBARD"/>
    <s v="HEUTE AND MORGEN INSURANCE"/>
    <s v="DB81920"/>
    <s v="TRACTOR"/>
    <s v="PACKAGE"/>
    <s v="DIESEL"/>
    <s v="NEW"/>
    <s v="NO"/>
    <s v="SUNIL KUMAR"/>
    <s v="NA"/>
    <s v="LUCKNOW"/>
    <s v="NEW"/>
    <s v="ESCORTS LIMITED"/>
    <s v="POWERTRAC 439 RDX"/>
    <n v="0"/>
    <s v="AGRICULTURE"/>
    <n v="2024"/>
    <s v="E3807067"/>
    <s v="T053704504CN"/>
    <s v="3008/372632949/00/000"/>
    <s v="NO"/>
    <n v="547501"/>
    <n v="0"/>
    <d v="2024-12-17T00:00:00"/>
    <d v="2025-12-16T00:00:00"/>
    <d v="2025-12-16T00:00:00"/>
    <n v="0"/>
    <n v="1589"/>
    <n v="7916"/>
    <n v="9505"/>
    <n v="11215.9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7T00:00:00"/>
    <n v="0"/>
    <s v="0-7 DAYS"/>
    <n v="11215.9"/>
    <n v="11215.9"/>
    <m/>
    <m/>
  </r>
  <r>
    <n v="995"/>
    <n v="2024"/>
    <s v="DEC"/>
    <d v="2024-12-17T00:00:00"/>
    <s v="ICICI LOMBARD"/>
    <s v="HEUTE AND MORGEN INSURANCE"/>
    <s v="DB81920"/>
    <s v="TRACTOR"/>
    <s v="PACKAGE"/>
    <s v="DIESEL"/>
    <s v="NEW"/>
    <s v="NO"/>
    <s v="PREM SHANKAR"/>
    <s v="NA"/>
    <s v="LUCKNOW"/>
    <s v="NEW"/>
    <s v="ESCORTS LIMITED"/>
    <s v="POWERTRAC 439 RDX"/>
    <n v="0"/>
    <s v="AGRICULTURE"/>
    <n v="2024"/>
    <s v="E3811817"/>
    <s v="T053708397DN"/>
    <s v="3008/372633257/00/000"/>
    <s v="NO"/>
    <n v="563673"/>
    <n v="0"/>
    <d v="2024-12-17T00:00:00"/>
    <d v="2025-12-16T00:00:00"/>
    <d v="2025-12-16T00:00:00"/>
    <n v="0"/>
    <n v="1636"/>
    <n v="7916"/>
    <n v="9552"/>
    <n v="11271.36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7T00:00:00"/>
    <n v="0"/>
    <s v="0-7 DAYS"/>
    <n v="11271.36"/>
    <n v="11271.36"/>
    <m/>
    <m/>
  </r>
  <r>
    <n v="996"/>
    <n v="2024"/>
    <s v="DEC"/>
    <d v="2024-12-17T00:00:00"/>
    <s v="ICICI LOMBARD"/>
    <s v="HEUTE AND MORGEN INSURANCE"/>
    <s v="DB81920"/>
    <s v="TRACTOR"/>
    <s v="PACKAGE"/>
    <s v="DIESEL"/>
    <s v="NEW"/>
    <s v="NO"/>
    <s v="ASHFAQ ALI"/>
    <s v="NA"/>
    <s v="LUCKNOW"/>
    <s v="NEW"/>
    <s v="ESCORTS LIMITED"/>
    <s v="POWERTRAC 434 RDX"/>
    <n v="0"/>
    <s v="AGRICULTURE"/>
    <n v="2024"/>
    <s v="E3815960"/>
    <s v="T053711865EN"/>
    <s v="3008/372633648/00/000"/>
    <s v="NO"/>
    <n v="489808"/>
    <n v="0"/>
    <d v="2024-12-17T00:00:00"/>
    <d v="2025-12-16T00:00:00"/>
    <d v="2025-12-16T00:00:00"/>
    <n v="0"/>
    <n v="1421"/>
    <n v="7916"/>
    <n v="9337"/>
    <n v="11017.66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7T00:00:00"/>
    <n v="0"/>
    <s v="0-7 DAYS"/>
    <n v="11017.66"/>
    <n v="11017.66"/>
    <m/>
    <m/>
  </r>
  <r>
    <n v="997"/>
    <n v="2024"/>
    <s v="DEC"/>
    <d v="2024-12-17T00:00:00"/>
    <s v="ICICI LOMBARD"/>
    <s v="HEUTE AND MORGEN INSURANCE"/>
    <s v="DB81920"/>
    <s v="TRACTOR"/>
    <s v="PACKAGE"/>
    <s v="DIESEL"/>
    <s v="NEW"/>
    <s v="NO"/>
    <s v="ASHOK KUMAR"/>
    <s v="NA"/>
    <s v="LUCKNOW"/>
    <s v="NEW"/>
    <s v="ESCORTS LIMITED"/>
    <s v="POWERTRAC 434 RDX"/>
    <n v="0"/>
    <s v="AGRICULTURE"/>
    <n v="2024"/>
    <s v="E3783037"/>
    <s v="T053686600LN"/>
    <s v="3008/372634514/00/000"/>
    <s v="NO"/>
    <n v="489250"/>
    <n v="0"/>
    <d v="2024-12-17T00:00:00"/>
    <d v="2025-12-16T00:00:00"/>
    <d v="2025-12-16T00:00:00"/>
    <n v="0"/>
    <n v="1420"/>
    <n v="7916"/>
    <n v="9336"/>
    <n v="11016.48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7T00:00:00"/>
    <n v="0"/>
    <s v="0-7 DAYS"/>
    <n v="11016.48"/>
    <n v="11016.48"/>
    <m/>
    <m/>
  </r>
  <r>
    <n v="998"/>
    <n v="2024"/>
    <s v="DEC"/>
    <d v="2024-12-17T00:00:00"/>
    <s v="ICICI LOMBARD"/>
    <s v="HEUTE AND MORGEN INSURANCE"/>
    <s v="DB81920"/>
    <s v="TRACTOR"/>
    <s v="PACKAGE"/>
    <s v="DIESEL"/>
    <s v="NEW"/>
    <s v="NO"/>
    <s v="ASHOK KUMAR"/>
    <s v="NA"/>
    <s v="LUCKNOW"/>
    <s v="NEW"/>
    <s v="ESCORTS LIMITED"/>
    <s v="POWERTRAC 434 RDX"/>
    <n v="0"/>
    <s v="AGRICULTURE"/>
    <n v="2024"/>
    <s v="E3833726"/>
    <s v="T053726109HN"/>
    <s v="3008/372635054/00/000"/>
    <s v="NO"/>
    <n v="500230"/>
    <n v="0"/>
    <d v="2024-12-17T00:00:00"/>
    <d v="2025-12-16T00:00:00"/>
    <d v="2025-12-16T00:00:00"/>
    <n v="0"/>
    <n v="1452"/>
    <n v="7916"/>
    <n v="9368"/>
    <n v="11054.24"/>
    <s v="NET"/>
    <m/>
    <m/>
    <m/>
    <m/>
    <n v="0"/>
    <m/>
    <n v="0"/>
    <m/>
    <m/>
    <m/>
    <s v="CST LINK"/>
    <s v="CST LINK"/>
    <s v="CST LINK"/>
    <x v="0"/>
    <x v="7"/>
    <x v="82"/>
    <s v="NO SUB RETAILER"/>
    <s v="PAID"/>
    <s v="NEHA"/>
    <s v="DEALER"/>
    <m/>
    <m/>
    <m/>
    <m/>
    <m/>
    <m/>
    <d v="2024-12-17T00:00:00"/>
    <n v="0"/>
    <s v="0-7 DAYS"/>
    <n v="11054.24"/>
    <n v="11054.24"/>
    <m/>
    <m/>
  </r>
  <r>
    <n v="999"/>
    <n v="2024"/>
    <s v="DEC"/>
    <d v="2024-12-17T00:00:00"/>
    <s v="GO DIGIT"/>
    <s v="HEUTE AND MORGEN INSURANCE"/>
    <n v="1075248"/>
    <s v="TRACTOR"/>
    <s v="PACKAGE"/>
    <s v="DIESEL"/>
    <s v="NEW"/>
    <s v="NO"/>
    <s v="MOHAMMAD ISTIYAK ALAM"/>
    <s v="NA"/>
    <s v="BALLIA"/>
    <s v="NEW"/>
    <s v="MAHINDRA &amp; MAHINDRA"/>
    <s v="275 DI TUXP PLUS PS"/>
    <n v="0"/>
    <s v="AGRICULTURE"/>
    <n v="2024"/>
    <s v="RRD5HEN1678"/>
    <s v="MBNGAAEKURRD05096"/>
    <s v="D178444418"/>
    <s v="NO"/>
    <n v="622545"/>
    <n v="0"/>
    <d v="2024-12-17T00:00:00"/>
    <d v="2025-12-16T00:00:00"/>
    <d v="2025-12-16T00:00:00"/>
    <n v="0"/>
    <n v="1111"/>
    <n v="7647"/>
    <n v="8758"/>
    <n v="10334.44"/>
    <s v="NET"/>
    <m/>
    <m/>
    <m/>
    <n v="0.32"/>
    <n v="2802.56"/>
    <m/>
    <n v="0"/>
    <m/>
    <m/>
    <m/>
    <s v="ONLINE KOTAK"/>
    <s v="ONLINE KOTAK"/>
    <s v="ONLINE KOTAK"/>
    <x v="0"/>
    <x v="8"/>
    <x v="143"/>
    <s v="NO SUB RETAILER"/>
    <s v="CUT AND PAID"/>
    <s v="RITU"/>
    <s v="DEALER"/>
    <m/>
    <m/>
    <m/>
    <m/>
    <m/>
    <m/>
    <d v="2024-12-17T00:00:00"/>
    <n v="0"/>
    <s v="0-7 DAYS"/>
    <n v="7531.880000000001"/>
    <n v="10334.44"/>
    <s v="CNP"/>
    <m/>
  </r>
  <r>
    <n v="1000"/>
    <n v="2024"/>
    <s v="DEC"/>
    <d v="2024-12-17T00:00:00"/>
    <s v="GO DIGIT"/>
    <s v="HEUTE AND MORGEN INSURANCE"/>
    <n v="1075248"/>
    <s v="TRACTOR"/>
    <s v="PACKAGE"/>
    <s v="DIESEL"/>
    <s v="NEW"/>
    <s v="NO"/>
    <s v="KAILASH YADAV"/>
    <s v="NA"/>
    <s v="AZAMGARH"/>
    <s v="NEW"/>
    <s v="MAHINDRA &amp; MAHINDRA"/>
    <s v="265 DI XP PLUS"/>
    <n v="0"/>
    <s v="AGRICULTURE"/>
    <n v="2024"/>
    <s v="RRD4VDN4038"/>
    <s v="MBNRAACBARRD07751"/>
    <s v="D178424197"/>
    <s v="NO"/>
    <n v="705000"/>
    <n v="0"/>
    <d v="2024-12-17T00:00:00"/>
    <d v="2025-12-16T00:00:00"/>
    <d v="2025-12-16T00:00:00"/>
    <n v="0"/>
    <n v="1258"/>
    <n v="7647"/>
    <n v="8905"/>
    <n v="10507.9"/>
    <s v="NET"/>
    <m/>
    <m/>
    <m/>
    <n v="0.32"/>
    <n v="2849.6"/>
    <m/>
    <n v="0"/>
    <m/>
    <m/>
    <m/>
    <s v="ONLINE KOTAK"/>
    <s v="ONLINE KOTAK"/>
    <s v="ONLINE KOTAK"/>
    <x v="0"/>
    <x v="8"/>
    <x v="49"/>
    <s v="NO SUB RETAILER"/>
    <s v="CUT AND PAID"/>
    <s v="RITU"/>
    <s v="DEALER"/>
    <m/>
    <m/>
    <m/>
    <m/>
    <m/>
    <m/>
    <d v="2024-12-17T00:00:00"/>
    <n v="0"/>
    <s v="0-7 DAYS"/>
    <n v="7658.2999999999993"/>
    <n v="10507.9"/>
    <s v="CNP"/>
    <m/>
  </r>
  <r>
    <n v="1001"/>
    <n v="2024"/>
    <s v="DEC"/>
    <d v="2024-12-17T00:00:00"/>
    <s v="GO DIGIT"/>
    <s v="HEUTE AND MORGEN INSURANCE"/>
    <n v="1075248"/>
    <s v="TRACTOR"/>
    <s v="PACKAGE"/>
    <s v="DIESEL"/>
    <s v="NEW"/>
    <s v="NO"/>
    <s v="KANHAIYA YADAV"/>
    <s v="NA"/>
    <s v="MAU"/>
    <s v="NEW"/>
    <s v="MAHINDRA &amp; MAHINDRA"/>
    <s v="ARJUN 605 DI ULTRA MS"/>
    <n v="0"/>
    <s v="AGRICULTURE"/>
    <n v="2024"/>
    <s v="NRH2UXE0252"/>
    <s v="MBNBEBDY5RNH01293"/>
    <s v="D178414979"/>
    <s v="NO"/>
    <n v="902500"/>
    <n v="0"/>
    <d v="2024-12-17T00:00:00"/>
    <d v="2025-12-16T00:00:00"/>
    <d v="2025-12-16T00:00:00"/>
    <n v="0"/>
    <n v="1611"/>
    <n v="7647"/>
    <n v="9258"/>
    <n v="10924.44"/>
    <s v="NET"/>
    <m/>
    <m/>
    <m/>
    <n v="0.32"/>
    <n v="2962.56"/>
    <m/>
    <n v="0"/>
    <m/>
    <m/>
    <m/>
    <s v="ONLINE KOTAK"/>
    <s v="ONLINE KOTAK"/>
    <s v="ONLINE KOTAK"/>
    <x v="0"/>
    <x v="8"/>
    <x v="49"/>
    <s v="NO SUB RETAILER"/>
    <s v="CUT AND PAID"/>
    <s v="RITU"/>
    <s v="DEALER"/>
    <m/>
    <m/>
    <m/>
    <m/>
    <m/>
    <m/>
    <d v="2024-12-17T00:00:00"/>
    <n v="0"/>
    <s v="0-7 DAYS"/>
    <n v="7961.880000000001"/>
    <n v="10924.44"/>
    <s v="CNP"/>
    <m/>
  </r>
  <r>
    <n v="1002"/>
    <n v="2024"/>
    <s v="DEC"/>
    <d v="2024-12-17T00:00:00"/>
    <s v="NATIONAL INSURANCE"/>
    <s v="HEUTE AND MORGEN INSURANCE"/>
    <n v="450100"/>
    <s v="PVT CAR"/>
    <s v="TP ONLY"/>
    <s v="PETROL"/>
    <s v="ROLL OVER"/>
    <s v="NO"/>
    <s v="Mrs SARITA ANAND"/>
    <s v="NA"/>
    <s v="GORAKHPUR"/>
    <s v="UP53BB6391"/>
    <s v="FORD"/>
    <s v="FIESTA CLASSIC CLXI 1.4 TDCI"/>
    <n v="1399"/>
    <s v="SEDAN"/>
    <n v="2012"/>
    <s v="CD11114"/>
    <s v="MAJBXXMRTBCD11114"/>
    <s v="45010031246760005016"/>
    <s v="NO"/>
    <s v="NO IDV"/>
    <n v="0"/>
    <d v="2024-12-17T00:00:00"/>
    <d v="2025-12-16T00:00:00"/>
    <d v="2025-12-16T00:00:00"/>
    <n v="0"/>
    <n v="0"/>
    <n v="3761"/>
    <n v="3761"/>
    <n v="4437.9799999999996"/>
    <s v="NET"/>
    <m/>
    <m/>
    <m/>
    <m/>
    <n v="0"/>
    <m/>
    <n v="0"/>
    <m/>
    <m/>
    <m/>
    <s v="CST LINK"/>
    <s v="CST LINK"/>
    <s v="CST LINK"/>
    <x v="0"/>
    <x v="4"/>
    <x v="86"/>
    <s v="NO SUB RETAILER"/>
    <s v="PAID"/>
    <s v="RITU"/>
    <s v="AGENT"/>
    <m/>
    <m/>
    <m/>
    <m/>
    <m/>
    <m/>
    <d v="2024-12-17T00:00:00"/>
    <n v="0"/>
    <s v="0-7 DAYS"/>
    <n v="4437.9799999999996"/>
    <n v="4437.9799999999996"/>
    <m/>
    <m/>
  </r>
  <r>
    <n v="1003"/>
    <n v="2024"/>
    <s v="DEC"/>
    <d v="2024-12-17T00:00:00"/>
    <s v="TATA AIG"/>
    <s v="HEUTE AND MORGEN INSURANCE"/>
    <n v="737"/>
    <s v="SCHOOL BUS"/>
    <s v="PACKAGE"/>
    <s v="DIESEL"/>
    <s v="RENEWAL"/>
    <s v="NO"/>
    <s v="COLLEGE OF NURSING INST. OF PARAMED"/>
    <n v="9415004535"/>
    <s v="LUCKNOW"/>
    <s v="UP33AT7887"/>
    <s v="FORCE"/>
    <s v="TEMPO TRAVELLER/DIESEL/Closed/BUS"/>
    <n v="2596"/>
    <s v="BUS"/>
    <n v="2017"/>
    <s v="D68001270"/>
    <s v="MC1E4FMA8JP008075"/>
    <n v="6302482806"/>
    <s v="NO"/>
    <n v="812250"/>
    <n v="0.5"/>
    <d v="2024-12-23T00:00:00"/>
    <d v="2025-12-22T00:00:00"/>
    <d v="2025-12-22T00:00:00"/>
    <n v="0"/>
    <n v="409"/>
    <n v="31612"/>
    <n v="32021"/>
    <n v="37784.78"/>
    <s v="NET"/>
    <m/>
    <m/>
    <m/>
    <m/>
    <n v="0"/>
    <m/>
    <n v="0"/>
    <m/>
    <m/>
    <m/>
    <s v="CST LINK"/>
    <s v="CST LINK"/>
    <s v="CST LINK"/>
    <x v="1"/>
    <x v="3"/>
    <x v="6"/>
    <s v="NO SUB RETAILER"/>
    <s v="PAID"/>
    <s v="RITU"/>
    <s v="NA"/>
    <m/>
    <m/>
    <m/>
    <m/>
    <m/>
    <m/>
    <d v="2024-12-17T00:00:00"/>
    <n v="0"/>
    <s v="0-7 DAYS"/>
    <n v="37784.78"/>
    <n v="37784.78"/>
    <m/>
    <m/>
  </r>
  <r>
    <n v="1004"/>
    <n v="2024"/>
    <s v="DEC"/>
    <d v="2024-12-17T00:00:00"/>
    <s v="NATIONAL INSURANCE"/>
    <s v="HEUTE AND MORGEN INSURANCE"/>
    <n v="450100"/>
    <s v="PVT CAR"/>
    <s v="TP ONLY"/>
    <s v="DIESEL"/>
    <s v="ROLL OVER"/>
    <s v="NO"/>
    <s v="Mr MOHD IRAFAN KHAN"/>
    <s v="NA"/>
    <s v="SULTANPUR"/>
    <s v="UP70DL5132"/>
    <s v="MARUTI SUZUKI"/>
    <s v="ERTIGA VDI"/>
    <n v="1248"/>
    <s v="MPV"/>
    <n v="2016"/>
    <n v="5286108"/>
    <s v="MA3FLEB1S00400985"/>
    <s v="45010031246760005012"/>
    <s v="NO"/>
    <s v="NO IDV"/>
    <n v="0"/>
    <d v="2024-12-17T00:00:00"/>
    <d v="2025-12-16T00:00:00"/>
    <d v="2025-12-16T00:00:00"/>
    <n v="0"/>
    <n v="0"/>
    <n v="3466"/>
    <n v="3466"/>
    <n v="4089.88"/>
    <s v="NET"/>
    <m/>
    <m/>
    <m/>
    <m/>
    <n v="0"/>
    <m/>
    <n v="0"/>
    <m/>
    <m/>
    <m/>
    <s v="CST LINK"/>
    <s v="CST LINK"/>
    <s v="CST LINK"/>
    <x v="0"/>
    <x v="2"/>
    <x v="144"/>
    <s v="NO SUB RETAILER"/>
    <s v="PAID"/>
    <s v="RITU"/>
    <s v="AGENT"/>
    <m/>
    <m/>
    <m/>
    <m/>
    <m/>
    <m/>
    <d v="2024-12-17T00:00:00"/>
    <n v="0"/>
    <s v="0-7 DAYS"/>
    <n v="4089.88"/>
    <n v="4089.88"/>
    <m/>
    <m/>
  </r>
  <r>
    <n v="1005"/>
    <n v="2024"/>
    <s v="DEC"/>
    <d v="2024-12-17T00:00:00"/>
    <s v="LIBERTY GENERAL"/>
    <s v="HEUTE AND MORGEN INSURANCE"/>
    <s v="IMD1115515"/>
    <s v="TW"/>
    <s v="TP ONLY"/>
    <s v="PETROL"/>
    <s v="ROLL OVER"/>
    <s v="NO"/>
    <s v="SUSHEEL KUMAR"/>
    <s v="NA"/>
    <s v="ETAWAH"/>
    <s v="UP70DP2572"/>
    <s v="HERO MOTO CORP"/>
    <s v="ACHIEVER"/>
    <n v="150"/>
    <s v="BIKE"/>
    <n v="2016"/>
    <s v="KC10EFGGH02111"/>
    <s v="MBLKC10ETGGH02093"/>
    <s v="201620070124701056800000"/>
    <s v="NO"/>
    <s v="NO IDV"/>
    <n v="0"/>
    <d v="2024-12-19T00:00:00"/>
    <d v="2025-12-18T00:00:00"/>
    <d v="2025-12-18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0"/>
    <x v="99"/>
    <s v="NO SUB RETAILER"/>
    <s v="PAID"/>
    <s v="NEHA"/>
    <s v="AGENT"/>
    <m/>
    <m/>
    <m/>
    <m/>
    <m/>
    <m/>
    <d v="2024-12-17T00:00:00"/>
    <n v="0"/>
    <s v="0-7 DAYS"/>
    <n v="842.52"/>
    <n v="842.52"/>
    <m/>
    <m/>
  </r>
  <r>
    <n v="1006"/>
    <n v="2024"/>
    <s v="DEC"/>
    <d v="2024-12-17T00:00:00"/>
    <s v="GO DIGIT"/>
    <s v="HEUTE AND MORGEN INSURANCE"/>
    <n v="1075248"/>
    <s v="GCV"/>
    <s v="TP ONLY"/>
    <s v="DIESEL"/>
    <s v="ROLL OVER"/>
    <s v="NO"/>
    <s v="MR CHANDRAJEET YADAV"/>
    <s v="NA"/>
    <s v="UNNAO"/>
    <s v="UP32DN4337"/>
    <s v="TATA MOTOR"/>
    <s v="ACE HT"/>
    <n v="1550"/>
    <s v="PIKUP"/>
    <n v="2011"/>
    <s v="275IDI07HYYSF7550"/>
    <s v="MAT445057BZH74130"/>
    <s v="D178423146"/>
    <s v="NO"/>
    <s v="NO IDV"/>
    <n v="0"/>
    <d v="2024-12-18T00:00:00"/>
    <d v="2025-12-17T00:00:00"/>
    <d v="2025-12-17T00:00:00"/>
    <n v="0"/>
    <n v="0"/>
    <n v="16479"/>
    <n v="16479"/>
    <n v="18482"/>
    <s v="NET"/>
    <m/>
    <m/>
    <m/>
    <n v="0.46"/>
    <n v="7580.34"/>
    <m/>
    <n v="0"/>
    <m/>
    <m/>
    <m/>
    <s v="ONLINE KOTAK"/>
    <s v="ONLINE KOTAK"/>
    <s v="ONLINE KOTAK"/>
    <x v="0"/>
    <x v="6"/>
    <x v="13"/>
    <s v="NO SUB RETAILER"/>
    <s v="CUT AND PAID"/>
    <s v="RITU"/>
    <s v="AGENT"/>
    <m/>
    <m/>
    <m/>
    <m/>
    <m/>
    <m/>
    <d v="2024-12-17T00:00:00"/>
    <n v="0"/>
    <s v="0-7 DAYS"/>
    <n v="10901.66"/>
    <n v="18482"/>
    <s v="CNP"/>
    <m/>
  </r>
  <r>
    <n v="1007"/>
    <n v="2024"/>
    <s v="DEC"/>
    <d v="2024-12-17T00:00:00"/>
    <s v="SBI GENERAL"/>
    <s v="HEUTE AND MORGEN INSURANCE"/>
    <s v="0065864"/>
    <s v="GCV(3W)"/>
    <s v="PACKAGE"/>
    <s v="CNG"/>
    <s v="NEW"/>
    <s v="NO"/>
    <s v="AYUSH KATIYAR"/>
    <s v="NA"/>
    <s v="HARDOI"/>
    <s v="NEW"/>
    <s v="BAJAJ AUTO LTD"/>
    <s v="Maxima"/>
    <n v="995"/>
    <s v="GCV"/>
    <n v="2024"/>
    <s v="AZXWRH76553"/>
    <s v="MD2B25BXWRJ23813"/>
    <s v="POCMVGC0100095259"/>
    <s v="NO"/>
    <n v="275396"/>
    <n v="0"/>
    <d v="2024-12-17T00:00:00"/>
    <d v="2025-12-16T00:00:00"/>
    <d v="2025-12-16T00:00:00"/>
    <n v="0"/>
    <n v="3156"/>
    <n v="4927"/>
    <n v="8083"/>
    <n v="9269"/>
    <s v="NET"/>
    <m/>
    <m/>
    <m/>
    <n v="0.39"/>
    <n v="3152.37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7T00:00:00"/>
    <n v="0"/>
    <s v="0-7 DAYS"/>
    <n v="6116.63"/>
    <n v="9269"/>
    <s v="CNP"/>
    <m/>
  </r>
  <r>
    <n v="1008"/>
    <n v="2024"/>
    <s v="DEC"/>
    <d v="2024-12-17T00:00:00"/>
    <s v="ASSURE"/>
    <s v="NA"/>
    <s v="NA"/>
    <s v="RSA"/>
    <s v="PACKAGE"/>
    <s v="NA"/>
    <s v="NEW"/>
    <s v="NO"/>
    <s v="AYUSH KATIYAR"/>
    <s v="NA"/>
    <s v="HARDOI"/>
    <s v="NA"/>
    <s v="NA"/>
    <s v="NA"/>
    <s v="NA"/>
    <s v="NA"/>
    <s v="NA"/>
    <s v="NA"/>
    <s v="NA"/>
    <s v="ABS171223925"/>
    <s v="NO"/>
    <s v="NO IDV"/>
    <n v="0"/>
    <d v="2024-12-17T00:00:00"/>
    <d v="2025-12-16T00:00:00"/>
    <d v="2025-12-16T00:00:00"/>
    <n v="0"/>
    <n v="0"/>
    <n v="1960.17"/>
    <n v="1960.17"/>
    <n v="2313.0006000000003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7T00:00:00"/>
    <n v="0"/>
    <s v="0-7 DAYS"/>
    <n v="315.0006000000003"/>
    <n v="2313.0006000000003"/>
    <s v="CNP"/>
    <m/>
  </r>
  <r>
    <n v="1009"/>
    <n v="2024"/>
    <s v="DEC"/>
    <d v="2024-12-17T00:00:00"/>
    <s v="SBI GENERAL"/>
    <s v="HEUTE AND MORGEN INSURANCE"/>
    <s v="0065864"/>
    <s v="GCV(3W)"/>
    <s v="PACKAGE"/>
    <s v="CNG"/>
    <s v="NEW"/>
    <s v="NO"/>
    <s v="MOHIT KUMAR"/>
    <s v="NA"/>
    <s v="UNNAO"/>
    <s v="NEW"/>
    <s v="BAJAJ AUTO LTD"/>
    <s v="Maxima"/>
    <n v="995"/>
    <s v="GCV"/>
    <n v="2024"/>
    <s v="AZXWRH76590"/>
    <s v="MD2B25BX6RWH23689"/>
    <s v="POCMVGC0100095150"/>
    <s v="NO"/>
    <n v="275396"/>
    <n v="0"/>
    <d v="2024-12-17T00:00:00"/>
    <d v="2025-12-16T00:00:00"/>
    <d v="2025-12-16T00:00:00"/>
    <n v="0"/>
    <n v="3156"/>
    <n v="4927"/>
    <n v="8083"/>
    <n v="9269"/>
    <s v="NET"/>
    <m/>
    <m/>
    <m/>
    <n v="0.39"/>
    <n v="3152.37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7T00:00:00"/>
    <n v="0"/>
    <s v="0-7 DAYS"/>
    <n v="6116.63"/>
    <n v="9269"/>
    <s v="CNP"/>
    <m/>
  </r>
  <r>
    <n v="1010"/>
    <n v="2024"/>
    <s v="DEC"/>
    <d v="2024-12-17T00:00:00"/>
    <s v="ASSURE"/>
    <s v="NA"/>
    <s v="NA"/>
    <s v="RSA"/>
    <s v="PACKAGE"/>
    <s v="NA"/>
    <s v="NEW"/>
    <s v="NO"/>
    <s v="MOHIT KUMAR"/>
    <s v="NA"/>
    <s v="UNNAO"/>
    <s v="NA"/>
    <s v="NA"/>
    <s v="NA"/>
    <s v="NA"/>
    <s v="NA"/>
    <s v="NA"/>
    <s v="NA"/>
    <s v="NA"/>
    <s v="ABS171223921"/>
    <s v="NO"/>
    <s v="NO IDV"/>
    <n v="0"/>
    <d v="2024-12-17T00:00:00"/>
    <d v="2025-12-16T00:00:00"/>
    <d v="2025-12-16T00:00:00"/>
    <n v="0"/>
    <n v="0"/>
    <n v="1960.17"/>
    <n v="1960.17"/>
    <n v="2313.0006000000003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7T00:00:00"/>
    <n v="0"/>
    <s v="0-7 DAYS"/>
    <n v="315.0006000000003"/>
    <n v="2313.0006000000003"/>
    <s v="CNP"/>
    <m/>
  </r>
  <r>
    <n v="1011"/>
    <n v="2024"/>
    <s v="DEC"/>
    <d v="2024-12-17T00:00:00"/>
    <s v="SBI GENERAL"/>
    <s v="HEUTE AND MORGEN INSURANCE"/>
    <s v="0065864"/>
    <s v="GCV(3W)"/>
    <s v="PACKAGE"/>
    <s v="CNG"/>
    <s v="NEW"/>
    <s v="NO"/>
    <s v="ARJUN SINGH"/>
    <s v="NA"/>
    <s v="LUCKNOW"/>
    <s v="NEW"/>
    <s v="BAJAJ AUTO LTD"/>
    <s v="Maxima"/>
    <n v="995"/>
    <s v="GCV"/>
    <n v="2024"/>
    <s v="AZXWRH701Z4"/>
    <s v="MD2B25BX0RWHZ3302"/>
    <s v="POCMVGC0100095552"/>
    <s v="NO"/>
    <n v="275396"/>
    <n v="0"/>
    <d v="2024-12-17T00:00:00"/>
    <d v="2025-12-16T00:00:00"/>
    <d v="2025-12-16T00:00:00"/>
    <n v="0"/>
    <n v="3166"/>
    <n v="4927"/>
    <n v="8093"/>
    <n v="9281"/>
    <s v="NET"/>
    <m/>
    <m/>
    <m/>
    <n v="0.39"/>
    <n v="3156.27"/>
    <m/>
    <n v="0"/>
    <m/>
    <m/>
    <m/>
    <s v="ONLINE KOTAK"/>
    <s v="ONLINE KOTAK"/>
    <s v="ONLINE KOTAK"/>
    <x v="0"/>
    <x v="2"/>
    <x v="5"/>
    <s v="NO SUB RETAILER"/>
    <s v="PENDING"/>
    <s v="HIMANSHU"/>
    <s v="DEALER"/>
    <m/>
    <m/>
    <m/>
    <m/>
    <m/>
    <m/>
    <d v="2024-12-17T00:00:00"/>
    <n v="0"/>
    <s v="0-7 DAYS"/>
    <n v="6124.73"/>
    <n v="9281"/>
    <s v="CNP"/>
    <m/>
  </r>
  <r>
    <n v="1012"/>
    <n v="2024"/>
    <s v="DEC"/>
    <d v="2024-12-17T00:00:00"/>
    <s v="ASSURE"/>
    <s v="NA"/>
    <s v="NA"/>
    <s v="RSA"/>
    <s v="PACKAGE"/>
    <s v="NA"/>
    <s v="NEW"/>
    <s v="NO"/>
    <s v="ARJUN SINGH"/>
    <s v="NA"/>
    <s v="LUCKNOW"/>
    <s v="NA"/>
    <s v="NA"/>
    <s v="NA"/>
    <s v="NA"/>
    <s v="NA"/>
    <s v="NA"/>
    <s v="NA"/>
    <s v="NA"/>
    <s v="ABS171223929"/>
    <s v="NO"/>
    <s v="NO IDV"/>
    <n v="0"/>
    <d v="2024-12-17T00:00:00"/>
    <d v="2025-12-16T00:00:00"/>
    <d v="2025-12-16T00:00:00"/>
    <n v="0"/>
    <n v="0"/>
    <n v="1950"/>
    <n v="1950"/>
    <n v="2301"/>
    <s v="NET"/>
    <m/>
    <m/>
    <m/>
    <s v="AMT"/>
    <n v="1998"/>
    <m/>
    <n v="0"/>
    <m/>
    <m/>
    <m/>
    <s v="FLOAT"/>
    <s v="FLOAT"/>
    <s v="FLOAT"/>
    <x v="0"/>
    <x v="2"/>
    <x v="5"/>
    <s v="NO SUB RETAILER"/>
    <s v="PENDING"/>
    <s v="HIMANSHU"/>
    <s v="DEALER"/>
    <m/>
    <m/>
    <m/>
    <m/>
    <m/>
    <m/>
    <d v="2024-12-17T00:00:00"/>
    <n v="0"/>
    <s v="0-7 DAYS"/>
    <n v="303"/>
    <n v="2301"/>
    <s v="CNP"/>
    <m/>
  </r>
  <r>
    <n v="1013"/>
    <n v="2024"/>
    <s v="DEC"/>
    <d v="2024-12-17T00:00:00"/>
    <s v="ICICI LOMBARD"/>
    <s v="HEUTE AND MORGEN INSURANCE"/>
    <s v="DB81920"/>
    <s v="PCV(3W)"/>
    <s v="PACKAGE"/>
    <s v="ELECTRIC"/>
    <s v="NEW"/>
    <s v="NO"/>
    <s v="SIDDHARTH"/>
    <s v="NA"/>
    <s v="LUCKNOW"/>
    <s v="NEW"/>
    <s v="BAJAJ AUTO LTD"/>
    <s v="RE E-TEC 9.0"/>
    <n v="0"/>
    <s v="PCV"/>
    <n v="2024"/>
    <s v="E30WRJ53269"/>
    <s v="MD2B9430XRWJ70291"/>
    <s v="3004/372644026/00/000"/>
    <s v="NO"/>
    <n v="312375"/>
    <n v="0"/>
    <d v="2024-12-17T00:00:00"/>
    <d v="2025-12-16T00:00:00"/>
    <d v="2025-12-16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17T00:00:00"/>
    <n v="0"/>
    <s v="0-7 DAYS"/>
    <n v="4930.7400000000007"/>
    <n v="8432.2800000000007"/>
    <s v="CNP"/>
    <m/>
  </r>
  <r>
    <n v="1014"/>
    <n v="2024"/>
    <s v="DEC"/>
    <d v="2024-12-17T00:00:00"/>
    <s v="ASSURE"/>
    <s v="NA"/>
    <s v="NA"/>
    <s v="RSA"/>
    <s v="PACKAGE"/>
    <s v="NA"/>
    <s v="NEW"/>
    <s v="NO"/>
    <s v="SIDDHARTH"/>
    <s v="NA"/>
    <s v="LUCKNOW"/>
    <s v="NA"/>
    <s v="NA"/>
    <s v="NA"/>
    <s v="NA"/>
    <s v="NA"/>
    <s v="NA"/>
    <s v="NA"/>
    <s v="NA"/>
    <s v="ABS171223930"/>
    <s v="NO"/>
    <s v="NO IDV"/>
    <n v="0"/>
    <d v="2024-12-17T00:00:00"/>
    <d v="2025-12-16T00:00:00"/>
    <d v="2025-12-16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17T00:00:00"/>
    <n v="0"/>
    <s v="0-7 DAYS"/>
    <n v="517.99819999999954"/>
    <n v="3149.9981999999995"/>
    <s v="CNP"/>
    <m/>
  </r>
  <r>
    <n v="1015"/>
    <n v="2024"/>
    <s v="DEC"/>
    <d v="2024-12-17T00:00:00"/>
    <s v="ICICI LOMBARD"/>
    <s v="HEUTE AND MORGEN INSURANCE"/>
    <s v="DB81920"/>
    <s v="PCV(3W)"/>
    <s v="PACKAGE"/>
    <s v="ELECTRIC"/>
    <s v="NEW"/>
    <s v="NO"/>
    <s v="RAMU PANDEY"/>
    <s v="NA"/>
    <s v="LUCKNOW"/>
    <s v="NEW"/>
    <s v="BAJAJ AUTO LTD"/>
    <s v="RE E-TEC 9.0"/>
    <n v="0"/>
    <s v="PCV"/>
    <n v="2024"/>
    <s v="E30WRJ53700"/>
    <s v="MD2B94306RWJ70398"/>
    <s v="3004/372643379/00/000"/>
    <s v="NO"/>
    <n v="312375"/>
    <n v="0"/>
    <d v="2024-12-17T00:00:00"/>
    <d v="2025-12-16T00:00:00"/>
    <d v="2025-12-16T00:00:00"/>
    <n v="0"/>
    <n v="3016"/>
    <n v="4130"/>
    <n v="7146"/>
    <n v="8432.2800000000007"/>
    <s v="NET"/>
    <m/>
    <m/>
    <m/>
    <n v="0.49"/>
    <n v="3501.54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17T00:00:00"/>
    <n v="0"/>
    <s v="0-7 DAYS"/>
    <n v="4930.7400000000007"/>
    <n v="8432.2800000000007"/>
    <s v="CNP"/>
    <m/>
  </r>
  <r>
    <n v="1016"/>
    <n v="2024"/>
    <s v="DEC"/>
    <d v="2024-12-17T00:00:00"/>
    <s v="ASSURE"/>
    <s v="NA"/>
    <s v="NA"/>
    <s v="RSA"/>
    <s v="PACKAGE"/>
    <s v="NA"/>
    <s v="NEW"/>
    <s v="NO"/>
    <s v="RAMU PANDEY"/>
    <s v="NA"/>
    <s v="LUCKNOW"/>
    <s v="NA"/>
    <s v="NA"/>
    <s v="NA"/>
    <s v="NA"/>
    <s v="NA"/>
    <s v="NA"/>
    <s v="NA"/>
    <s v="NA"/>
    <s v="ABS171223928"/>
    <s v="NO"/>
    <s v="NO IDV"/>
    <n v="0"/>
    <d v="2024-12-17T00:00:00"/>
    <d v="2025-12-16T00:00:00"/>
    <d v="2025-12-16T00:00:00"/>
    <n v="0"/>
    <n v="0"/>
    <n v="2669.49"/>
    <n v="2669.49"/>
    <n v="3149.9981999999995"/>
    <s v="NET"/>
    <m/>
    <m/>
    <m/>
    <s v="AMT"/>
    <n v="2632"/>
    <m/>
    <n v="0"/>
    <m/>
    <m/>
    <m/>
    <s v="FLOAT"/>
    <s v="FLOAT"/>
    <s v="FLOAT"/>
    <x v="0"/>
    <x v="2"/>
    <x v="5"/>
    <s v="NO SUB RETAILER"/>
    <s v="PENDING"/>
    <s v="NEHA"/>
    <s v="DEALER"/>
    <m/>
    <m/>
    <m/>
    <m/>
    <m/>
    <m/>
    <d v="2024-12-17T00:00:00"/>
    <n v="0"/>
    <s v="0-7 DAYS"/>
    <n v="517.99819999999954"/>
    <n v="3149.9981999999995"/>
    <s v="CNP"/>
    <m/>
  </r>
  <r>
    <n v="1017"/>
    <n v="2024"/>
    <s v="DEC"/>
    <d v="2024-12-17T00:00:00"/>
    <s v="ORIENTAL INSURANCE"/>
    <s v="HEUTE AND MORGEN INSURANCE"/>
    <s v="LC0000000661"/>
    <s v="PVT CAR"/>
    <s v="PACKAGE"/>
    <s v="PETROL"/>
    <s v="ROLL OVER"/>
    <s v="NO"/>
    <s v="K C ELECTRONICS"/>
    <s v="NA"/>
    <s v="LUDHIANA"/>
    <s v="PB11CS1249"/>
    <s v="VOLKSWAGEN"/>
    <s v="VOLKSWAGEN POLO 1.0L MPI HIGHLINE MT"/>
    <n v="999"/>
    <s v="HATCHBACK"/>
    <n v="2019"/>
    <s v="CHYK88765"/>
    <s v="MALBH512TMM05194046"/>
    <s v="221113/31/2025/1396"/>
    <s v="NO"/>
    <n v="392000"/>
    <n v="0"/>
    <d v="2024-12-17T00:00:00"/>
    <d v="2025-12-16T00:00:00"/>
    <d v="2025-12-16T00:00:00"/>
    <n v="0"/>
    <n v="2502"/>
    <n v="2144"/>
    <n v="4646"/>
    <n v="5482.28"/>
    <s v="OD"/>
    <m/>
    <m/>
    <m/>
    <m/>
    <n v="0"/>
    <m/>
    <n v="0"/>
    <m/>
    <m/>
    <m/>
    <s v="CST LINK"/>
    <s v="CST LINK"/>
    <s v="CST LINK"/>
    <x v="0"/>
    <x v="2"/>
    <x v="6"/>
    <s v="NO SUB RETAILER"/>
    <s v="PAID"/>
    <s v="RITU"/>
    <s v="NA"/>
    <m/>
    <m/>
    <m/>
    <m/>
    <m/>
    <m/>
    <d v="2024-12-17T00:00:00"/>
    <n v="0"/>
    <s v="0-7 DAYS"/>
    <n v="5482.28"/>
    <n v="5482.28"/>
    <m/>
    <m/>
  </r>
  <r>
    <n v="1018"/>
    <n v="2024"/>
    <s v="DEC"/>
    <d v="2024-12-17T00:00:00"/>
    <s v="UNITED INDIA"/>
    <s v="HEUTE AND MORGEN INSURANCE"/>
    <s v="BRC0001035"/>
    <s v="TW"/>
    <s v="PACKAGE"/>
    <s v="PETROL"/>
    <s v="NEW"/>
    <s v="NO"/>
    <s v="MR RAM SWAROOP"/>
    <n v="9044728120"/>
    <s v="LUCKNOW"/>
    <s v="NEW"/>
    <s v="TVS"/>
    <s v="RONIN"/>
    <n v="225"/>
    <s v="BIKE"/>
    <n v="2024"/>
    <s v="AN1NR2203770"/>
    <s v="MD637AN10R2N03988"/>
    <s v="0802003124P114715054"/>
    <s v="NO"/>
    <n v="122040"/>
    <n v="0"/>
    <d v="2024-12-17T00:00:00"/>
    <d v="2025-12-16T00:00:00"/>
    <d v="2029-12-16T00:00:00"/>
    <n v="0"/>
    <n v="859"/>
    <n v="7640"/>
    <n v="8499"/>
    <n v="10028.82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DIRECT"/>
    <s v="DEALER"/>
    <m/>
    <m/>
    <m/>
    <m/>
    <m/>
    <m/>
    <d v="2024-12-17T00:00:00"/>
    <n v="0"/>
    <s v="0-7 DAYS"/>
    <n v="10028.82"/>
    <n v="10028.82"/>
    <m/>
    <m/>
  </r>
  <r>
    <n v="1019"/>
    <n v="2024"/>
    <s v="DEC"/>
    <d v="2024-12-17T00:00:00"/>
    <s v="TATA AIG"/>
    <s v="HEUTE AND MORGEN INSURANCE"/>
    <n v="737"/>
    <s v="TW"/>
    <s v="PACKAGE"/>
    <s v="PETROL"/>
    <s v="NEW"/>
    <s v="NO"/>
    <s v="Mrs. VARSHA BHISE"/>
    <n v="9044335650"/>
    <s v="LUCKNOW"/>
    <s v="NEW"/>
    <s v="TVS"/>
    <s v="JUPITER"/>
    <n v="124"/>
    <s v="SCOOTER"/>
    <n v="2024"/>
    <s v="BK4KR3X03396"/>
    <s v="MD626AK40R3K22734"/>
    <n v="6103127920"/>
    <s v="NO"/>
    <n v="87429"/>
    <n v="0"/>
    <d v="2024-12-17T00:00:00"/>
    <d v="2025-12-16T00:00:00"/>
    <d v="2029-12-16T00:00:00"/>
    <n v="0"/>
    <n v="1229"/>
    <n v="4376"/>
    <n v="5605"/>
    <n v="6613.9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DIRECT"/>
    <s v="DEALER"/>
    <m/>
    <m/>
    <m/>
    <m/>
    <m/>
    <m/>
    <d v="2024-12-17T00:00:00"/>
    <n v="0"/>
    <s v="0-7 DAYS"/>
    <n v="6613.9"/>
    <n v="6613.9"/>
    <m/>
    <m/>
  </r>
  <r>
    <n v="1020"/>
    <n v="2024"/>
    <s v="DEC"/>
    <d v="2024-12-17T00:00:00"/>
    <s v="TATA AIG"/>
    <s v="HEUTE AND MORGEN INSURANCE"/>
    <n v="737"/>
    <s v="TW"/>
    <s v="PACKAGE"/>
    <s v="PETROL"/>
    <s v="NEW"/>
    <s v="NO"/>
    <s v="M/S YES BATTERY CORPORATION"/>
    <n v="7275745836"/>
    <s v="LUCKNOW"/>
    <s v="NEW"/>
    <s v="TVS"/>
    <s v="XL 100"/>
    <n v="100"/>
    <s v="SCOOTER"/>
    <n v="2024"/>
    <s v="AP2NR2700141"/>
    <s v="MD621BP28R3N03109"/>
    <n v="6103127445"/>
    <s v="NO"/>
    <n v="38475"/>
    <n v="0"/>
    <d v="2024-12-17T00:00:00"/>
    <d v="2025-12-16T00:00:00"/>
    <d v="2029-12-16T00:00:00"/>
    <n v="0"/>
    <n v="412"/>
    <n v="3601"/>
    <n v="4013"/>
    <n v="4735.34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DIRECT"/>
    <s v="DEALER"/>
    <m/>
    <m/>
    <m/>
    <m/>
    <m/>
    <m/>
    <d v="2024-12-17T00:00:00"/>
    <n v="0"/>
    <s v="0-7 DAYS"/>
    <n v="4735.34"/>
    <n v="4735.34"/>
    <m/>
    <m/>
  </r>
  <r>
    <n v="1021"/>
    <n v="2024"/>
    <s v="DEC"/>
    <d v="2024-12-17T00:00:00"/>
    <s v="TATA AIG"/>
    <s v="HEUTE AND MORGEN INSURANCE"/>
    <n v="737"/>
    <s v="TW"/>
    <s v="PACKAGE"/>
    <s v="PETROL"/>
    <s v="NEW"/>
    <s v="NO"/>
    <s v="M/S YES BATTERY CORPORATION"/>
    <n v="7275745836"/>
    <s v="LUCKNOW"/>
    <s v="NEW"/>
    <s v="TVS"/>
    <s v="XL 100"/>
    <n v="100"/>
    <s v="SCOOTER"/>
    <n v="2024"/>
    <s v="AP2LR2208250"/>
    <s v="MD621BP27R3N00623"/>
    <n v="6103127532"/>
    <s v="NO"/>
    <n v="38475"/>
    <n v="0"/>
    <d v="2024-12-17T00:00:00"/>
    <d v="2025-12-16T00:00:00"/>
    <d v="2029-12-16T00:00:00"/>
    <n v="0"/>
    <n v="412"/>
    <n v="3601"/>
    <n v="4013"/>
    <n v="4735.34"/>
    <s v="NET"/>
    <m/>
    <m/>
    <m/>
    <m/>
    <n v="0"/>
    <m/>
    <n v="0"/>
    <m/>
    <m/>
    <m/>
    <s v="CST LINK"/>
    <s v="CST LINK"/>
    <s v="CST LINK"/>
    <x v="0"/>
    <x v="0"/>
    <x v="77"/>
    <s v="NO SUB RETAILER"/>
    <s v="PAID"/>
    <s v="DIRECT"/>
    <s v="DEALER"/>
    <m/>
    <m/>
    <m/>
    <m/>
    <m/>
    <m/>
    <d v="2024-12-17T00:00:00"/>
    <n v="0"/>
    <s v="0-7 DAYS"/>
    <n v="4735.34"/>
    <n v="4735.34"/>
    <m/>
    <m/>
  </r>
  <r>
    <n v="1022"/>
    <n v="2024"/>
    <s v="DEC"/>
    <d v="2024-12-17T00:00:00"/>
    <s v="GO DIGIT"/>
    <s v="HEUTE AND MORGEN INSURANCE"/>
    <n v="1075248"/>
    <s v="TW"/>
    <s v="TP ONLY"/>
    <s v="PETROL"/>
    <s v="ROLL OVER"/>
    <s v="NO"/>
    <s v="MAHENDRA KUMAR SRIVASTAVA"/>
    <s v="NA"/>
    <s v="LUCKNOW"/>
    <s v="UP32CY8883"/>
    <s v="HONDA"/>
    <s v="ACTIVA"/>
    <n v="109"/>
    <s v="SCOOTER"/>
    <n v="2009"/>
    <s v="JC44E0356720"/>
    <s v="ME4JC446L98043822"/>
    <s v="D178435460"/>
    <s v="NO"/>
    <s v="NO IDV"/>
    <n v="0"/>
    <d v="2024-12-18T00:00:00"/>
    <d v="2025-12-17T00:00:00"/>
    <d v="2025-12-17T00:00:00"/>
    <n v="0"/>
    <n v="0"/>
    <n v="714"/>
    <n v="714"/>
    <n v="842.52"/>
    <s v="NET"/>
    <m/>
    <m/>
    <m/>
    <m/>
    <n v="0"/>
    <m/>
    <n v="0"/>
    <m/>
    <m/>
    <m/>
    <s v="CST LINK"/>
    <s v="CST LINK"/>
    <s v="CST LINK"/>
    <x v="0"/>
    <x v="6"/>
    <x v="13"/>
    <s v="NO SUB RETAILER"/>
    <s v="PAID"/>
    <s v="DIRECT"/>
    <s v="AGENT"/>
    <m/>
    <m/>
    <m/>
    <m/>
    <m/>
    <m/>
    <d v="2024-12-17T00:00:00"/>
    <n v="0"/>
    <s v="0-7 DAYS"/>
    <n v="842.52"/>
    <n v="842.52"/>
    <m/>
    <m/>
  </r>
  <r>
    <n v="1023"/>
    <n v="2024"/>
    <s v="DEC"/>
    <d v="2024-12-17T00:00:00"/>
    <s v="GO DIGIT"/>
    <s v="HEUTE AND MORGEN INSURANCE"/>
    <n v="1075248"/>
    <s v="TW"/>
    <s v="TP ONLY"/>
    <s v="PETROL"/>
    <s v="ROLL OVER"/>
    <s v="NO"/>
    <s v="AKHTAR ALAM"/>
    <s v="NA"/>
    <s v="LUCKNOW"/>
    <s v="UP32CF9447"/>
    <s v="HONDA"/>
    <s v="PLATINA"/>
    <n v="100"/>
    <s v="BIKE"/>
    <n v="2007"/>
    <s v="DUUBPF90094"/>
    <s v="MD2DDDZZZPPF89671"/>
    <s v="D178311657"/>
    <s v="NO"/>
    <s v="NO IDV"/>
    <n v="0"/>
    <d v="2024-12-17T00:00:00"/>
    <d v="2025-12-16T00:00:00"/>
    <d v="2025-12-16T00:00:00"/>
    <n v="0"/>
    <n v="0"/>
    <n v="664"/>
    <n v="664"/>
    <n v="783.52"/>
    <s v="NET"/>
    <m/>
    <m/>
    <m/>
    <m/>
    <n v="0"/>
    <m/>
    <n v="0"/>
    <m/>
    <m/>
    <m/>
    <s v="CST LINK"/>
    <s v="CST LINK"/>
    <s v="CST LINK"/>
    <x v="0"/>
    <x v="6"/>
    <x v="13"/>
    <s v="NO SUB RETAILER"/>
    <s v="PAID"/>
    <s v="DIRECT"/>
    <s v="AGENT"/>
    <m/>
    <m/>
    <m/>
    <m/>
    <m/>
    <m/>
    <d v="2024-12-17T00:00:00"/>
    <n v="0"/>
    <s v="0-7 DAYS"/>
    <n v="783.52"/>
    <n v="783.52"/>
    <m/>
    <m/>
  </r>
  <r>
    <n v="1024"/>
    <n v="2024"/>
    <s v="DEC"/>
    <d v="2024-12-17T00:00:00"/>
    <s v="GO DIGIT"/>
    <s v="HEUTE AND MORGEN INSURANCE"/>
    <n v="1075248"/>
    <s v="PVT CAR"/>
    <s v="TP ONLY"/>
    <s v="PETROL"/>
    <s v="ROLL OVER"/>
    <s v="NO"/>
    <s v="SHIVAM VAISH"/>
    <s v="NA"/>
    <s v="LUCKNOW"/>
    <s v="UP32MP1797"/>
    <s v="MARUTI SUZUKI"/>
    <s v="ALTO 800 VXI"/>
    <n v="796"/>
    <s v="SALOON"/>
    <n v="2021"/>
    <s v="F8DN6620538"/>
    <s v="MA3EUA61S00J78165"/>
    <s v="D178340112"/>
    <s v="NO"/>
    <s v="NO IDV"/>
    <n v="0"/>
    <d v="2024-12-17T00:00:00"/>
    <d v="2025-12-16T00:00:00"/>
    <d v="2025-12-16T00:00:00"/>
    <n v="0"/>
    <n v="0"/>
    <n v="2424"/>
    <n v="2424"/>
    <n v="2860.32"/>
    <s v="NET"/>
    <m/>
    <m/>
    <m/>
    <m/>
    <n v="0"/>
    <m/>
    <n v="0"/>
    <m/>
    <m/>
    <m/>
    <s v="CST LINK"/>
    <s v="CST LINK"/>
    <s v="CST LINK"/>
    <x v="5"/>
    <x v="16"/>
    <x v="98"/>
    <s v="NO SUB RETAILER"/>
    <s v="PAID"/>
    <s v="AREEBA"/>
    <s v="NA"/>
    <m/>
    <m/>
    <m/>
    <m/>
    <m/>
    <m/>
    <d v="2024-12-17T00:00:00"/>
    <n v="0"/>
    <s v="0-7 DAYS"/>
    <n v="2860.32"/>
    <n v="2860.32"/>
    <m/>
    <m/>
  </r>
  <r>
    <n v="1025"/>
    <n v="2024"/>
    <s v="DEC"/>
    <d v="2024-12-17T00:00:00"/>
    <s v="TATA AIG"/>
    <s v="HEUTE AND MORGEN INSURANCE"/>
    <n v="737"/>
    <s v="PVT CAR"/>
    <s v="PACKAGE"/>
    <s v="PETROL"/>
    <s v="ROLL OVER"/>
    <s v="NO"/>
    <s v="Mr AADITYA KUMAR SHUKLA"/>
    <n v="9824004368"/>
    <s v="LUCKNOW"/>
    <s v="UP32MM8002"/>
    <s v="TATA MOTOR"/>
    <s v="ALTROZ 1.2 XT PETROL"/>
    <n v="1199"/>
    <s v="HATCHBACK"/>
    <n v="2021"/>
    <s v="REVTRN10PYXM63317/NA"/>
    <s v="MAT632103MPPP1630"/>
    <n v="6203932353"/>
    <s v="NO"/>
    <n v="530076"/>
    <n v="0"/>
    <d v="2024-12-19T00:00:00"/>
    <d v="2025-12-18T00:00:00"/>
    <d v="2025-12-18T00:00:00"/>
    <n v="0"/>
    <n v="11700"/>
    <n v="3841"/>
    <n v="15541"/>
    <n v="18338.38"/>
    <s v="OD"/>
    <m/>
    <m/>
    <m/>
    <s v="AMT"/>
    <n v="1376"/>
    <m/>
    <n v="0"/>
    <m/>
    <m/>
    <m/>
    <s v="CST LINK"/>
    <s v="CST LINK"/>
    <s v="CST LINK"/>
    <x v="5"/>
    <x v="17"/>
    <x v="78"/>
    <s v="NO SUB RETAILER"/>
    <s v="CUT AND PAID"/>
    <s v="BHAWAR"/>
    <s v="NA"/>
    <m/>
    <m/>
    <m/>
    <m/>
    <m/>
    <m/>
    <d v="2024-12-17T00:00:00"/>
    <n v="0"/>
    <s v="0-7 DAYS"/>
    <n v="16962.38"/>
    <n v="18338.38"/>
    <m/>
    <m/>
  </r>
  <r>
    <n v="1026"/>
    <n v="2024"/>
    <s v="DEC"/>
    <d v="2024-12-17T00:00:00"/>
    <s v="GO DIGIT"/>
    <s v="HEUTE AND MORGEN INSURANCE"/>
    <n v="1075248"/>
    <s v="PVT CAR"/>
    <s v="TP ONLY"/>
    <s v="DIESEL"/>
    <s v="ROLL OVER"/>
    <s v="NO"/>
    <s v="MOHAMMAD KAMARUDDIN"/>
    <s v="NA"/>
    <s v="LUCKNOW"/>
    <s v="UP32MP2428"/>
    <s v="MAHINDRA &amp; MAHINDRA"/>
    <s v="XUV 300 1.5 W4"/>
    <n v="1497"/>
    <s v="SUV"/>
    <n v="2021"/>
    <s v="EUMZL80983"/>
    <s v="MA1NM2EU1M2M66769"/>
    <s v="D178353409"/>
    <s v="NO"/>
    <s v="NO IDV"/>
    <n v="0"/>
    <d v="2024-12-20T00:00:00"/>
    <d v="2025-12-19T00:00:00"/>
    <d v="2025-12-19T00:00:00"/>
    <n v="0"/>
    <n v="0"/>
    <n v="3796"/>
    <n v="3796"/>
    <n v="4479.28"/>
    <s v="NET"/>
    <m/>
    <m/>
    <m/>
    <m/>
    <n v="0"/>
    <m/>
    <n v="0"/>
    <m/>
    <m/>
    <m/>
    <s v="CST LINK"/>
    <s v="CST LINK"/>
    <s v="CST LINK"/>
    <x v="5"/>
    <x v="17"/>
    <x v="78"/>
    <s v="NO SUB RETAILER"/>
    <s v="PAID"/>
    <s v="BHAWAR"/>
    <s v="NA"/>
    <m/>
    <m/>
    <m/>
    <m/>
    <m/>
    <m/>
    <d v="2024-12-17T00:00:00"/>
    <n v="0"/>
    <s v="0-7 DAYS"/>
    <n v="4479.28"/>
    <n v="4479.28"/>
    <m/>
    <m/>
  </r>
  <r>
    <n v="1027"/>
    <n v="2024"/>
    <s v="DEC"/>
    <d v="2024-12-17T00:00:00"/>
    <s v="ORIENTAL INSURANCE"/>
    <s v="HEUTE AND MORGEN INSURANCE"/>
    <s v="LC0000000661"/>
    <s v="PVT CAR"/>
    <s v="PACKAGE"/>
    <s v="PETROL"/>
    <s v="ROLL OVER"/>
    <s v="NO"/>
    <s v="SAMAR SINGH"/>
    <n v="7652003422"/>
    <s v="LUCKNOW"/>
    <s v="UP32GU1949"/>
    <s v="HYUNDAI"/>
    <s v="I20 ASTA 1.2"/>
    <n v="1197"/>
    <s v="HATCHBACK"/>
    <n v="2015"/>
    <s v="G4LAFM887104"/>
    <s v="MALBM51BLFM196460"/>
    <s v="221113/31/2025/PRTL/245309"/>
    <s v="NO"/>
    <n v="274254"/>
    <n v="0"/>
    <d v="2024-12-27T00:00:00"/>
    <d v="2025-12-26T00:00:00"/>
    <d v="2025-12-26T00:00:00"/>
    <n v="0"/>
    <n v="2206"/>
    <n v="3786"/>
    <n v="5992"/>
    <n v="7070.5599999999995"/>
    <s v="OD"/>
    <m/>
    <m/>
    <m/>
    <s v="AMT"/>
    <n v="72"/>
    <m/>
    <n v="0"/>
    <m/>
    <m/>
    <m/>
    <s v="CST LINK"/>
    <s v="CST LINK"/>
    <s v="CST LINK"/>
    <x v="5"/>
    <x v="17"/>
    <x v="78"/>
    <s v="NO SUB RETAILER"/>
    <s v="CUT AND PAID"/>
    <s v="BHAWAR"/>
    <s v="NA"/>
    <m/>
    <m/>
    <m/>
    <m/>
    <m/>
    <m/>
    <d v="2024-12-17T00:00:00"/>
    <n v="0"/>
    <s v="0-7 DAYS"/>
    <n v="6998.5599999999995"/>
    <n v="7070.5599999999995"/>
    <m/>
    <m/>
  </r>
  <r>
    <n v="1028"/>
    <n v="2024"/>
    <s v="DEC"/>
    <d v="2024-12-17T00:00:00"/>
    <s v="GO DIGIT"/>
    <s v="HEUTE AND MORGEN INSURANCE"/>
    <n v="1075248"/>
    <s v="PVT CAR"/>
    <s v="TP ONLY"/>
    <s v="PETROL"/>
    <s v="ROLL OVER"/>
    <s v="NO"/>
    <s v="AJAY KUMAR YADAV"/>
    <s v="NA"/>
    <s v="LUCKNOW"/>
    <s v="UP32MR0790"/>
    <s v="MARUTI SUZUKI"/>
    <s v="VITARA BREZZA/VXI BSVI"/>
    <n v="1462"/>
    <s v="SUV"/>
    <n v="2022"/>
    <s v="K15BN1255334"/>
    <s v="MA3NYFJ1SMM871081"/>
    <s v="D178295017"/>
    <s v="NO"/>
    <s v="NO IDV"/>
    <n v="0"/>
    <d v="2024-12-17T00:00:00"/>
    <d v="2025-12-16T00:00:00"/>
    <d v="2025-12-16T00:00:00"/>
    <n v="0"/>
    <n v="0"/>
    <n v="3796"/>
    <n v="3796"/>
    <n v="4479.28"/>
    <s v="NET"/>
    <m/>
    <m/>
    <m/>
    <m/>
    <n v="0"/>
    <m/>
    <n v="0"/>
    <m/>
    <m/>
    <m/>
    <s v="CST LINK"/>
    <s v="CST LINK"/>
    <s v="CST LINK"/>
    <x v="5"/>
    <x v="17"/>
    <x v="78"/>
    <s v="NO SUB RETAILER"/>
    <s v="PAID"/>
    <s v="BHAWAR"/>
    <s v="NA"/>
    <m/>
    <m/>
    <m/>
    <m/>
    <m/>
    <m/>
    <d v="2024-12-17T00:00:00"/>
    <n v="0"/>
    <s v="0-7 DAYS"/>
    <n v="4479.28"/>
    <n v="4479.28"/>
    <m/>
    <m/>
  </r>
  <r>
    <n v="10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0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1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2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3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4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5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6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7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8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4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5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6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7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8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199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0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1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2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1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2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3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4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5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6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7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8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39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n v="2040"/>
    <n v="2024"/>
    <s v="DEC"/>
    <d v="2024-1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n v="0"/>
    <m/>
    <n v="0"/>
    <m/>
    <m/>
    <m/>
    <m/>
    <m/>
    <m/>
    <x v="8"/>
    <x v="21"/>
    <x v="145"/>
    <m/>
    <m/>
    <m/>
    <m/>
    <m/>
    <m/>
    <m/>
    <m/>
    <m/>
    <m/>
    <d v="2024-12-17T00:00:00"/>
    <n v="0"/>
    <s v="0-7 DAYS"/>
    <n v="0"/>
    <n v="0"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x v="21"/>
    <x v="145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001B2-ED01-46C6-BD9A-54B1823FE36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190" firstHeaderRow="1" firstDataRow="2" firstDataCol="3"/>
  <pivotFields count="69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4"/>
        <item x="1"/>
        <item x="5"/>
        <item x="0"/>
        <item x="2"/>
        <item x="3"/>
        <item x="8"/>
        <item x="6"/>
        <item x="7"/>
        <item t="default"/>
      </items>
    </pivotField>
    <pivotField axis="axisRow" compact="0" outline="0" showAll="0">
      <items count="23">
        <item x="10"/>
        <item x="5"/>
        <item x="3"/>
        <item x="14"/>
        <item x="15"/>
        <item x="1"/>
        <item x="17"/>
        <item x="0"/>
        <item x="6"/>
        <item x="8"/>
        <item x="11"/>
        <item x="13"/>
        <item x="16"/>
        <item x="2"/>
        <item x="7"/>
        <item x="12"/>
        <item x="4"/>
        <item x="9"/>
        <item x="21"/>
        <item x="18"/>
        <item x="19"/>
        <item x="20"/>
        <item t="default"/>
      </items>
    </pivotField>
    <pivotField axis="axisRow" compact="0" outline="0" showAll="0">
      <items count="147">
        <item x="25"/>
        <item x="33"/>
        <item x="27"/>
        <item x="53"/>
        <item x="57"/>
        <item x="42"/>
        <item x="21"/>
        <item x="26"/>
        <item x="7"/>
        <item x="48"/>
        <item x="49"/>
        <item x="20"/>
        <item x="24"/>
        <item x="46"/>
        <item x="44"/>
        <item x="38"/>
        <item x="11"/>
        <item x="9"/>
        <item x="0"/>
        <item x="52"/>
        <item x="2"/>
        <item x="45"/>
        <item x="28"/>
        <item x="43"/>
        <item x="4"/>
        <item x="123"/>
        <item x="51"/>
        <item x="13"/>
        <item x="6"/>
        <item x="36"/>
        <item x="55"/>
        <item x="10"/>
        <item x="50"/>
        <item x="29"/>
        <item x="40"/>
        <item x="17"/>
        <item x="47"/>
        <item x="22"/>
        <item x="19"/>
        <item x="35"/>
        <item x="32"/>
        <item x="23"/>
        <item x="8"/>
        <item x="3"/>
        <item x="15"/>
        <item x="1"/>
        <item x="16"/>
        <item x="30"/>
        <item x="12"/>
        <item x="14"/>
        <item x="5"/>
        <item x="39"/>
        <item x="56"/>
        <item x="41"/>
        <item x="34"/>
        <item x="54"/>
        <item x="37"/>
        <item x="137"/>
        <item x="145"/>
        <item x="31"/>
        <item x="58"/>
        <item x="60"/>
        <item x="61"/>
        <item x="62"/>
        <item x="63"/>
        <item x="64"/>
        <item x="65"/>
        <item x="1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5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49"/>
    <field x="50"/>
    <field x="51"/>
  </rowFields>
  <rowItems count="186">
    <i>
      <x/>
      <x/>
      <x v="12"/>
    </i>
    <i t="default" r="1">
      <x/>
    </i>
    <i t="default">
      <x/>
    </i>
    <i>
      <x v="1"/>
      <x v="2"/>
      <x v="28"/>
    </i>
    <i t="default" r="1">
      <x v="2"/>
    </i>
    <i r="1">
      <x v="4"/>
      <x v="28"/>
    </i>
    <i t="default" r="1">
      <x v="4"/>
    </i>
    <i t="default">
      <x v="1"/>
    </i>
    <i>
      <x v="2"/>
      <x v="6"/>
      <x v="3"/>
    </i>
    <i r="2">
      <x v="19"/>
    </i>
    <i r="2">
      <x v="52"/>
    </i>
    <i r="2">
      <x v="61"/>
    </i>
    <i r="2">
      <x v="78"/>
    </i>
    <i r="2">
      <x v="80"/>
    </i>
    <i r="2">
      <x v="128"/>
    </i>
    <i r="2">
      <x v="129"/>
    </i>
    <i r="2">
      <x v="137"/>
    </i>
    <i r="2">
      <x v="139"/>
    </i>
    <i t="default" r="1">
      <x v="6"/>
    </i>
    <i r="1">
      <x v="11"/>
      <x v="28"/>
    </i>
    <i t="default" r="1">
      <x v="11"/>
    </i>
    <i r="1">
      <x v="12"/>
      <x v="4"/>
    </i>
    <i r="2">
      <x v="26"/>
    </i>
    <i r="2">
      <x v="30"/>
    </i>
    <i r="2">
      <x v="55"/>
    </i>
    <i r="2">
      <x v="100"/>
    </i>
    <i r="2">
      <x v="108"/>
    </i>
    <i r="2">
      <x v="115"/>
    </i>
    <i t="default" r="1">
      <x v="12"/>
    </i>
    <i t="default">
      <x v="2"/>
    </i>
    <i>
      <x v="3"/>
      <x v="5"/>
      <x/>
    </i>
    <i r="2">
      <x v="9"/>
    </i>
    <i r="2">
      <x v="14"/>
    </i>
    <i r="2">
      <x v="41"/>
    </i>
    <i r="2">
      <x v="43"/>
    </i>
    <i r="2">
      <x v="47"/>
    </i>
    <i r="2">
      <x v="51"/>
    </i>
    <i r="2">
      <x v="65"/>
    </i>
    <i r="2">
      <x v="69"/>
    </i>
    <i r="2">
      <x v="75"/>
    </i>
    <i r="2">
      <x v="102"/>
    </i>
    <i r="2">
      <x v="112"/>
    </i>
    <i r="2">
      <x v="131"/>
    </i>
    <i t="default" r="1">
      <x v="5"/>
    </i>
    <i r="1">
      <x v="7"/>
      <x v="5"/>
    </i>
    <i r="2">
      <x v="17"/>
    </i>
    <i r="2">
      <x v="18"/>
    </i>
    <i r="2">
      <x v="20"/>
    </i>
    <i r="2">
      <x v="31"/>
    </i>
    <i r="2">
      <x v="34"/>
    </i>
    <i r="2">
      <x v="37"/>
    </i>
    <i r="2">
      <x v="45"/>
    </i>
    <i r="2">
      <x v="47"/>
    </i>
    <i r="2">
      <x v="68"/>
    </i>
    <i r="2">
      <x v="79"/>
    </i>
    <i r="2">
      <x v="82"/>
    </i>
    <i r="2">
      <x v="83"/>
    </i>
    <i r="2">
      <x v="89"/>
    </i>
    <i r="2">
      <x v="90"/>
    </i>
    <i r="2">
      <x v="91"/>
    </i>
    <i r="2">
      <x v="101"/>
    </i>
    <i r="2">
      <x v="107"/>
    </i>
    <i r="2">
      <x v="110"/>
    </i>
    <i r="2">
      <x v="122"/>
    </i>
    <i r="2">
      <x v="124"/>
    </i>
    <i r="2">
      <x v="135"/>
    </i>
    <i r="2">
      <x v="138"/>
    </i>
    <i r="2">
      <x v="142"/>
    </i>
    <i r="2">
      <x v="143"/>
    </i>
    <i t="default" r="1">
      <x v="7"/>
    </i>
    <i r="1">
      <x v="8"/>
      <x v="7"/>
    </i>
    <i r="2">
      <x v="27"/>
    </i>
    <i r="2">
      <x v="29"/>
    </i>
    <i r="2">
      <x v="60"/>
    </i>
    <i r="2">
      <x v="66"/>
    </i>
    <i r="2">
      <x v="116"/>
    </i>
    <i t="default" r="1">
      <x v="8"/>
    </i>
    <i r="1">
      <x v="9"/>
      <x v="10"/>
    </i>
    <i r="2">
      <x v="35"/>
    </i>
    <i r="2">
      <x v="40"/>
    </i>
    <i r="2">
      <x v="53"/>
    </i>
    <i r="2">
      <x v="105"/>
    </i>
    <i r="2">
      <x v="119"/>
    </i>
    <i r="2">
      <x v="132"/>
    </i>
    <i r="2">
      <x v="134"/>
    </i>
    <i r="2">
      <x v="144"/>
    </i>
    <i t="default" r="1">
      <x v="9"/>
    </i>
    <i r="1">
      <x v="10"/>
      <x v="22"/>
    </i>
    <i r="2">
      <x v="39"/>
    </i>
    <i r="2">
      <x v="98"/>
    </i>
    <i r="2">
      <x v="118"/>
    </i>
    <i r="2">
      <x v="140"/>
    </i>
    <i t="default" r="1">
      <x v="10"/>
    </i>
    <i r="1">
      <x v="13"/>
      <x v="1"/>
    </i>
    <i r="2">
      <x v="2"/>
    </i>
    <i r="2">
      <x v="8"/>
    </i>
    <i r="2">
      <x v="24"/>
    </i>
    <i r="2">
      <x v="28"/>
    </i>
    <i r="2">
      <x v="50"/>
    </i>
    <i r="2">
      <x v="87"/>
    </i>
    <i r="2">
      <x v="145"/>
    </i>
    <i t="default" r="1">
      <x v="13"/>
    </i>
    <i r="1">
      <x v="14"/>
      <x v="11"/>
    </i>
    <i r="2">
      <x v="15"/>
    </i>
    <i r="2">
      <x v="25"/>
    </i>
    <i r="2">
      <x v="38"/>
    </i>
    <i r="2">
      <x v="49"/>
    </i>
    <i r="2">
      <x v="54"/>
    </i>
    <i r="2">
      <x v="59"/>
    </i>
    <i r="2">
      <x v="63"/>
    </i>
    <i r="2">
      <x v="64"/>
    </i>
    <i r="2">
      <x v="71"/>
    </i>
    <i r="2">
      <x v="84"/>
    </i>
    <i r="2">
      <x v="90"/>
    </i>
    <i r="2">
      <x v="92"/>
    </i>
    <i r="2">
      <x v="94"/>
    </i>
    <i r="2">
      <x v="111"/>
    </i>
    <i r="2">
      <x v="123"/>
    </i>
    <i r="2">
      <x v="127"/>
    </i>
    <i r="2">
      <x v="141"/>
    </i>
    <i t="default" r="1">
      <x v="14"/>
    </i>
    <i r="1">
      <x v="16"/>
      <x v="6"/>
    </i>
    <i r="2">
      <x v="13"/>
    </i>
    <i r="2">
      <x v="16"/>
    </i>
    <i r="2">
      <x v="32"/>
    </i>
    <i r="2">
      <x v="33"/>
    </i>
    <i r="2">
      <x v="42"/>
    </i>
    <i r="2">
      <x v="46"/>
    </i>
    <i r="2">
      <x v="62"/>
    </i>
    <i r="2">
      <x v="70"/>
    </i>
    <i r="2">
      <x v="73"/>
    </i>
    <i r="2">
      <x v="74"/>
    </i>
    <i r="2">
      <x v="76"/>
    </i>
    <i r="2">
      <x v="77"/>
    </i>
    <i r="2">
      <x v="85"/>
    </i>
    <i r="2">
      <x v="86"/>
    </i>
    <i r="2">
      <x v="88"/>
    </i>
    <i r="2">
      <x v="97"/>
    </i>
    <i r="2">
      <x v="103"/>
    </i>
    <i r="2">
      <x v="104"/>
    </i>
    <i r="2">
      <x v="106"/>
    </i>
    <i r="2">
      <x v="117"/>
    </i>
    <i r="2">
      <x v="120"/>
    </i>
    <i r="2">
      <x v="121"/>
    </i>
    <i r="2">
      <x v="125"/>
    </i>
    <i r="2">
      <x v="126"/>
    </i>
    <i r="2">
      <x v="133"/>
    </i>
    <i r="2">
      <x v="136"/>
    </i>
    <i r="2">
      <x v="144"/>
    </i>
    <i t="default" r="1">
      <x v="16"/>
    </i>
    <i r="1">
      <x v="21"/>
      <x v="130"/>
    </i>
    <i t="default" r="1">
      <x v="21"/>
    </i>
    <i t="default">
      <x v="3"/>
    </i>
    <i>
      <x v="4"/>
      <x v="1"/>
      <x v="44"/>
    </i>
    <i r="2">
      <x v="48"/>
    </i>
    <i r="2">
      <x v="81"/>
    </i>
    <i t="default" r="1">
      <x v="1"/>
    </i>
    <i r="1">
      <x v="3"/>
      <x v="21"/>
    </i>
    <i r="2">
      <x v="23"/>
    </i>
    <i r="2">
      <x v="36"/>
    </i>
    <i r="2">
      <x v="99"/>
    </i>
    <i r="2">
      <x v="109"/>
    </i>
    <i r="2">
      <x v="113"/>
    </i>
    <i r="2">
      <x v="114"/>
    </i>
    <i t="default" r="1">
      <x v="3"/>
    </i>
    <i r="1">
      <x v="15"/>
      <x v="56"/>
    </i>
    <i t="default" r="1">
      <x v="15"/>
    </i>
    <i t="default">
      <x v="4"/>
    </i>
    <i>
      <x v="5"/>
      <x v="17"/>
      <x v="28"/>
    </i>
    <i r="2">
      <x v="57"/>
    </i>
    <i r="2">
      <x v="67"/>
    </i>
    <i r="2">
      <x v="72"/>
    </i>
    <i r="2">
      <x v="95"/>
    </i>
    <i r="2">
      <x v="96"/>
    </i>
    <i t="default" r="1">
      <x v="17"/>
    </i>
    <i t="default">
      <x v="5"/>
    </i>
    <i>
      <x v="6"/>
      <x v="18"/>
      <x v="58"/>
    </i>
    <i t="default" r="1">
      <x v="18"/>
    </i>
    <i t="default">
      <x v="6"/>
    </i>
    <i>
      <x v="7"/>
      <x v="19"/>
      <x v="93"/>
    </i>
    <i t="default" r="1">
      <x v="19"/>
    </i>
    <i t="default">
      <x v="7"/>
    </i>
    <i>
      <x v="8"/>
      <x v="20"/>
      <x v="28"/>
    </i>
    <i t="default" r="1">
      <x v="20"/>
    </i>
    <i t="default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ET PREMIUM" fld="33" baseField="0" baseItem="0"/>
    <dataField name="Count of MONTH" fld="2" subtotal="count" baseField="0" baseItem="0"/>
  </dataFields>
  <formats count="2">
    <format dxfId="662">
      <pivotArea dataOnly="0" outline="0" fieldPosition="0">
        <references count="1">
          <reference field="49" count="0" defaultSubtotal="1"/>
        </references>
      </pivotArea>
    </format>
    <format dxfId="661">
      <pivotArea dataOnly="0" outline="0" fieldPosition="0">
        <references count="1">
          <reference field="50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BD515-1F58-4389-8419-B90D9EE121D8}">
  <dimension ref="A3:E190"/>
  <sheetViews>
    <sheetView workbookViewId="0">
      <selection activeCell="B26" sqref="B26:E33"/>
    </sheetView>
  </sheetViews>
  <sheetFormatPr baseColWidth="10" defaultColWidth="8.83203125" defaultRowHeight="15"/>
  <cols>
    <col min="1" max="1" width="21.6640625" bestFit="1" customWidth="1"/>
    <col min="2" max="2" width="26.5" bestFit="1" customWidth="1"/>
    <col min="3" max="3" width="28.83203125" bestFit="1" customWidth="1"/>
    <col min="4" max="4" width="20.1640625" bestFit="1" customWidth="1"/>
    <col min="5" max="5" width="15.5" bestFit="1" customWidth="1"/>
  </cols>
  <sheetData>
    <row r="3" spans="1:5">
      <c r="D3" s="63" t="s">
        <v>2646</v>
      </c>
    </row>
    <row r="4" spans="1:5">
      <c r="A4" s="63" t="s">
        <v>49</v>
      </c>
      <c r="B4" s="63" t="s">
        <v>50</v>
      </c>
      <c r="C4" s="63" t="s">
        <v>51</v>
      </c>
      <c r="D4" t="s">
        <v>2644</v>
      </c>
      <c r="E4" t="s">
        <v>2645</v>
      </c>
    </row>
    <row r="5" spans="1:5">
      <c r="A5" t="s">
        <v>1393</v>
      </c>
      <c r="B5" t="s">
        <v>1393</v>
      </c>
      <c r="C5" t="s">
        <v>1394</v>
      </c>
      <c r="D5">
        <v>205161</v>
      </c>
      <c r="E5">
        <v>5</v>
      </c>
    </row>
    <row r="6" spans="1:5">
      <c r="B6" s="65" t="s">
        <v>2647</v>
      </c>
      <c r="C6" s="65"/>
      <c r="D6" s="65">
        <v>205161</v>
      </c>
      <c r="E6" s="65">
        <v>5</v>
      </c>
    </row>
    <row r="7" spans="1:5">
      <c r="A7" s="64" t="s">
        <v>2647</v>
      </c>
      <c r="B7" s="64"/>
      <c r="C7" s="64"/>
      <c r="D7" s="64">
        <v>205161</v>
      </c>
      <c r="E7" s="64">
        <v>5</v>
      </c>
    </row>
    <row r="8" spans="1:5">
      <c r="A8" t="s">
        <v>747</v>
      </c>
      <c r="B8" t="s">
        <v>748</v>
      </c>
      <c r="C8" t="s">
        <v>749</v>
      </c>
      <c r="D8">
        <v>77463</v>
      </c>
      <c r="E8">
        <v>6</v>
      </c>
    </row>
    <row r="9" spans="1:5">
      <c r="B9" s="65" t="s">
        <v>2648</v>
      </c>
      <c r="C9" s="65"/>
      <c r="D9" s="65">
        <v>77463</v>
      </c>
      <c r="E9" s="65">
        <v>6</v>
      </c>
    </row>
    <row r="10" spans="1:5">
      <c r="B10" t="s">
        <v>747</v>
      </c>
      <c r="C10" t="s">
        <v>749</v>
      </c>
      <c r="D10">
        <v>42752</v>
      </c>
      <c r="E10">
        <v>2</v>
      </c>
    </row>
    <row r="11" spans="1:5">
      <c r="B11" s="65" t="s">
        <v>2649</v>
      </c>
      <c r="C11" s="65"/>
      <c r="D11" s="65">
        <v>42752</v>
      </c>
      <c r="E11" s="65">
        <v>2</v>
      </c>
    </row>
    <row r="12" spans="1:5">
      <c r="A12" s="64" t="s">
        <v>2649</v>
      </c>
      <c r="B12" s="64"/>
      <c r="C12" s="64"/>
      <c r="D12" s="64">
        <v>120215</v>
      </c>
      <c r="E12" s="64">
        <v>8</v>
      </c>
    </row>
    <row r="13" spans="1:5">
      <c r="A13" t="s">
        <v>1626</v>
      </c>
      <c r="B13" t="s">
        <v>2276</v>
      </c>
      <c r="C13" t="s">
        <v>2284</v>
      </c>
      <c r="D13">
        <v>136689</v>
      </c>
      <c r="E13">
        <v>19</v>
      </c>
    </row>
    <row r="14" spans="1:5">
      <c r="C14" t="s">
        <v>2277</v>
      </c>
      <c r="D14">
        <v>1940.29</v>
      </c>
      <c r="E14">
        <v>5</v>
      </c>
    </row>
    <row r="15" spans="1:5">
      <c r="C15" t="s">
        <v>2316</v>
      </c>
      <c r="D15">
        <v>19166</v>
      </c>
      <c r="E15">
        <v>2</v>
      </c>
    </row>
    <row r="16" spans="1:5">
      <c r="C16" t="s">
        <v>2753</v>
      </c>
      <c r="D16">
        <v>51918</v>
      </c>
      <c r="E16">
        <v>5</v>
      </c>
    </row>
    <row r="17" spans="2:5">
      <c r="C17" t="s">
        <v>3188</v>
      </c>
      <c r="D17">
        <v>61533</v>
      </c>
      <c r="E17">
        <v>3</v>
      </c>
    </row>
    <row r="18" spans="2:5">
      <c r="C18" t="s">
        <v>3577</v>
      </c>
      <c r="D18">
        <v>168250</v>
      </c>
      <c r="E18">
        <v>7</v>
      </c>
    </row>
    <row r="19" spans="2:5">
      <c r="C19" t="s">
        <v>11089</v>
      </c>
      <c r="D19">
        <v>28462</v>
      </c>
      <c r="E19">
        <v>2</v>
      </c>
    </row>
    <row r="20" spans="2:5">
      <c r="C20" t="s">
        <v>11095</v>
      </c>
      <c r="D20">
        <v>11684</v>
      </c>
      <c r="E20">
        <v>1</v>
      </c>
    </row>
    <row r="21" spans="2:5">
      <c r="C21" t="s">
        <v>11469</v>
      </c>
      <c r="D21">
        <v>11488</v>
      </c>
      <c r="E21">
        <v>1</v>
      </c>
    </row>
    <row r="22" spans="2:5">
      <c r="C22" t="s">
        <v>13012</v>
      </c>
      <c r="D22">
        <v>2941</v>
      </c>
      <c r="E22">
        <v>1</v>
      </c>
    </row>
    <row r="23" spans="2:5">
      <c r="B23" s="65" t="s">
        <v>2650</v>
      </c>
      <c r="C23" s="65"/>
      <c r="D23" s="65">
        <v>494071.29000000004</v>
      </c>
      <c r="E23" s="65">
        <v>46</v>
      </c>
    </row>
    <row r="24" spans="2:5">
      <c r="B24" t="s">
        <v>1626</v>
      </c>
      <c r="C24" t="s">
        <v>749</v>
      </c>
      <c r="D24">
        <v>24212</v>
      </c>
      <c r="E24">
        <v>1</v>
      </c>
    </row>
    <row r="25" spans="2:5">
      <c r="B25" s="65" t="s">
        <v>2651</v>
      </c>
      <c r="C25" s="65"/>
      <c r="D25" s="65">
        <v>24212</v>
      </c>
      <c r="E25" s="65">
        <v>1</v>
      </c>
    </row>
    <row r="26" spans="2:5">
      <c r="B26" t="s">
        <v>2269</v>
      </c>
      <c r="C26" t="s">
        <v>2323</v>
      </c>
      <c r="D26">
        <v>122910</v>
      </c>
      <c r="E26">
        <v>7</v>
      </c>
    </row>
    <row r="27" spans="2:5">
      <c r="C27" t="s">
        <v>2270</v>
      </c>
      <c r="D27">
        <v>33759</v>
      </c>
      <c r="E27">
        <v>2</v>
      </c>
    </row>
    <row r="28" spans="2:5">
      <c r="C28" t="s">
        <v>2308</v>
      </c>
      <c r="D28">
        <v>115448</v>
      </c>
      <c r="E28">
        <v>1</v>
      </c>
    </row>
    <row r="29" spans="2:5">
      <c r="C29" t="s">
        <v>2299</v>
      </c>
      <c r="D29">
        <v>60020</v>
      </c>
      <c r="E29">
        <v>7</v>
      </c>
    </row>
    <row r="30" spans="2:5">
      <c r="C30" t="s">
        <v>4736</v>
      </c>
      <c r="D30">
        <v>30107.879999999997</v>
      </c>
      <c r="E30">
        <v>5</v>
      </c>
    </row>
    <row r="31" spans="2:5">
      <c r="C31" t="s">
        <v>6617</v>
      </c>
      <c r="D31">
        <v>24349</v>
      </c>
      <c r="E31">
        <v>1</v>
      </c>
    </row>
    <row r="32" spans="2:5">
      <c r="C32" t="s">
        <v>8202</v>
      </c>
      <c r="D32">
        <v>13164</v>
      </c>
      <c r="E32">
        <v>2</v>
      </c>
    </row>
    <row r="33" spans="1:5">
      <c r="B33" s="65" t="s">
        <v>2652</v>
      </c>
      <c r="C33" s="65"/>
      <c r="D33" s="65">
        <v>399757.88</v>
      </c>
      <c r="E33" s="65">
        <v>25</v>
      </c>
    </row>
    <row r="34" spans="1:5">
      <c r="A34" s="64" t="s">
        <v>2651</v>
      </c>
      <c r="B34" s="64"/>
      <c r="C34" s="64"/>
      <c r="D34" s="64">
        <v>918041.17</v>
      </c>
      <c r="E34" s="64">
        <v>72</v>
      </c>
    </row>
    <row r="35" spans="1:5">
      <c r="A35" t="s">
        <v>97</v>
      </c>
      <c r="B35" t="s">
        <v>153</v>
      </c>
      <c r="C35" t="s">
        <v>1402</v>
      </c>
      <c r="D35">
        <v>2499</v>
      </c>
      <c r="E35">
        <v>1</v>
      </c>
    </row>
    <row r="36" spans="1:5">
      <c r="C36" t="s">
        <v>1752</v>
      </c>
      <c r="D36">
        <v>9791</v>
      </c>
      <c r="E36">
        <v>1</v>
      </c>
    </row>
    <row r="37" spans="1:5">
      <c r="C37" t="s">
        <v>1684</v>
      </c>
      <c r="D37">
        <v>32283.66</v>
      </c>
      <c r="E37">
        <v>13</v>
      </c>
    </row>
    <row r="38" spans="1:5">
      <c r="C38" t="s">
        <v>1367</v>
      </c>
      <c r="D38">
        <v>94663</v>
      </c>
      <c r="E38">
        <v>38</v>
      </c>
    </row>
    <row r="39" spans="1:5">
      <c r="C39" t="s">
        <v>154</v>
      </c>
      <c r="D39">
        <v>44314</v>
      </c>
      <c r="E39">
        <v>17</v>
      </c>
    </row>
    <row r="40" spans="1:5">
      <c r="C40" t="s">
        <v>1446</v>
      </c>
      <c r="D40">
        <v>90321</v>
      </c>
      <c r="E40">
        <v>34</v>
      </c>
    </row>
    <row r="41" spans="1:5">
      <c r="C41" t="s">
        <v>1605</v>
      </c>
      <c r="D41">
        <v>52898</v>
      </c>
      <c r="E41">
        <v>3</v>
      </c>
    </row>
    <row r="42" spans="1:5">
      <c r="C42" t="s">
        <v>2824</v>
      </c>
      <c r="D42">
        <v>561.02</v>
      </c>
      <c r="E42">
        <v>2</v>
      </c>
    </row>
    <row r="43" spans="1:5">
      <c r="C43" t="s">
        <v>3050</v>
      </c>
      <c r="D43">
        <v>10028</v>
      </c>
      <c r="E43">
        <v>4</v>
      </c>
    </row>
    <row r="44" spans="1:5">
      <c r="C44" t="s">
        <v>3158</v>
      </c>
      <c r="D44">
        <v>35770</v>
      </c>
      <c r="E44">
        <v>4</v>
      </c>
    </row>
    <row r="45" spans="1:5">
      <c r="C45" t="s">
        <v>6466</v>
      </c>
      <c r="D45">
        <v>1404</v>
      </c>
      <c r="E45">
        <v>2</v>
      </c>
    </row>
    <row r="46" spans="1:5">
      <c r="C46" t="s">
        <v>6934</v>
      </c>
      <c r="D46">
        <v>9889</v>
      </c>
      <c r="E46">
        <v>1</v>
      </c>
    </row>
    <row r="47" spans="1:5">
      <c r="C47" t="s">
        <v>11123</v>
      </c>
      <c r="D47">
        <v>5002</v>
      </c>
      <c r="E47">
        <v>1</v>
      </c>
    </row>
    <row r="48" spans="1:5">
      <c r="B48" s="65" t="s">
        <v>2653</v>
      </c>
      <c r="C48" s="65"/>
      <c r="D48" s="65">
        <v>389423.68000000005</v>
      </c>
      <c r="E48" s="65">
        <v>121</v>
      </c>
    </row>
    <row r="49" spans="2:5">
      <c r="B49" t="s">
        <v>98</v>
      </c>
      <c r="C49" t="s">
        <v>1658</v>
      </c>
      <c r="D49">
        <v>28653</v>
      </c>
      <c r="E49">
        <v>6</v>
      </c>
    </row>
    <row r="50" spans="2:5">
      <c r="C50" t="s">
        <v>774</v>
      </c>
      <c r="D50">
        <v>21008</v>
      </c>
      <c r="E50">
        <v>4</v>
      </c>
    </row>
    <row r="51" spans="2:5">
      <c r="C51" t="s">
        <v>99</v>
      </c>
      <c r="D51">
        <v>195890</v>
      </c>
      <c r="E51">
        <v>40</v>
      </c>
    </row>
    <row r="52" spans="2:5">
      <c r="C52" t="s">
        <v>145</v>
      </c>
      <c r="D52">
        <v>35487</v>
      </c>
      <c r="E52">
        <v>6</v>
      </c>
    </row>
    <row r="53" spans="2:5">
      <c r="C53" t="s">
        <v>785</v>
      </c>
      <c r="D53">
        <v>75137</v>
      </c>
      <c r="E53">
        <v>15</v>
      </c>
    </row>
    <row r="54" spans="2:5">
      <c r="C54" t="s">
        <v>1612</v>
      </c>
      <c r="D54">
        <v>17070</v>
      </c>
      <c r="E54">
        <v>2</v>
      </c>
    </row>
    <row r="55" spans="2:5">
      <c r="C55" t="s">
        <v>1355</v>
      </c>
      <c r="D55">
        <v>9517</v>
      </c>
      <c r="E55">
        <v>3</v>
      </c>
    </row>
    <row r="56" spans="2:5">
      <c r="C56" t="s">
        <v>109</v>
      </c>
      <c r="D56">
        <v>43374</v>
      </c>
      <c r="E56">
        <v>6</v>
      </c>
    </row>
    <row r="57" spans="2:5">
      <c r="C57" t="s">
        <v>1446</v>
      </c>
      <c r="D57">
        <v>4672</v>
      </c>
      <c r="E57">
        <v>1</v>
      </c>
    </row>
    <row r="58" spans="2:5">
      <c r="C58" t="s">
        <v>3018</v>
      </c>
      <c r="D58">
        <v>16017</v>
      </c>
      <c r="E58">
        <v>3</v>
      </c>
    </row>
    <row r="59" spans="2:5">
      <c r="C59" t="s">
        <v>3564</v>
      </c>
      <c r="D59">
        <v>58652</v>
      </c>
      <c r="E59">
        <v>10</v>
      </c>
    </row>
    <row r="60" spans="2:5">
      <c r="C60" t="s">
        <v>3615</v>
      </c>
      <c r="D60">
        <v>34633</v>
      </c>
      <c r="E60">
        <v>4</v>
      </c>
    </row>
    <row r="61" spans="2:5">
      <c r="C61" t="s">
        <v>3622</v>
      </c>
      <c r="D61">
        <v>34416</v>
      </c>
      <c r="E61">
        <v>4</v>
      </c>
    </row>
    <row r="62" spans="2:5">
      <c r="C62" t="s">
        <v>4088</v>
      </c>
      <c r="D62">
        <v>94210</v>
      </c>
      <c r="E62">
        <v>15</v>
      </c>
    </row>
    <row r="63" spans="2:5">
      <c r="C63" t="s">
        <v>4112</v>
      </c>
      <c r="D63">
        <v>24616</v>
      </c>
      <c r="E63">
        <v>5</v>
      </c>
    </row>
    <row r="64" spans="2:5">
      <c r="C64" t="s">
        <v>4448</v>
      </c>
      <c r="D64">
        <v>373236</v>
      </c>
      <c r="E64">
        <v>72</v>
      </c>
    </row>
    <row r="65" spans="2:5">
      <c r="C65" t="s">
        <v>6351</v>
      </c>
      <c r="D65">
        <v>3508</v>
      </c>
      <c r="E65">
        <v>4</v>
      </c>
    </row>
    <row r="66" spans="2:5">
      <c r="C66" t="s">
        <v>6603</v>
      </c>
      <c r="D66">
        <v>805</v>
      </c>
      <c r="E66">
        <v>1</v>
      </c>
    </row>
    <row r="67" spans="2:5">
      <c r="C67" t="s">
        <v>6923</v>
      </c>
      <c r="D67">
        <v>4994</v>
      </c>
      <c r="E67">
        <v>1</v>
      </c>
    </row>
    <row r="68" spans="2:5">
      <c r="C68" t="s">
        <v>8508</v>
      </c>
      <c r="D68">
        <v>9327</v>
      </c>
      <c r="E68">
        <v>2</v>
      </c>
    </row>
    <row r="69" spans="2:5">
      <c r="C69" t="s">
        <v>8533</v>
      </c>
      <c r="D69">
        <v>14356</v>
      </c>
      <c r="E69">
        <v>2</v>
      </c>
    </row>
    <row r="70" spans="2:5">
      <c r="C70" t="s">
        <v>11442</v>
      </c>
      <c r="D70">
        <v>12438</v>
      </c>
      <c r="E70">
        <v>2</v>
      </c>
    </row>
    <row r="71" spans="2:5">
      <c r="C71" t="s">
        <v>12988</v>
      </c>
      <c r="D71">
        <v>22837</v>
      </c>
      <c r="E71">
        <v>3</v>
      </c>
    </row>
    <row r="72" spans="2:5">
      <c r="C72" t="s">
        <v>13121</v>
      </c>
      <c r="D72">
        <v>2144</v>
      </c>
      <c r="E72">
        <v>1</v>
      </c>
    </row>
    <row r="73" spans="2:5">
      <c r="C73" t="s">
        <v>13139</v>
      </c>
      <c r="D73">
        <v>714</v>
      </c>
      <c r="E73">
        <v>1</v>
      </c>
    </row>
    <row r="74" spans="2:5">
      <c r="B74" s="65" t="s">
        <v>2654</v>
      </c>
      <c r="C74" s="65"/>
      <c r="D74" s="65">
        <v>1137711</v>
      </c>
      <c r="E74" s="65">
        <v>213</v>
      </c>
    </row>
    <row r="75" spans="2:5">
      <c r="B75" t="s">
        <v>823</v>
      </c>
      <c r="C75" t="s">
        <v>1411</v>
      </c>
      <c r="D75">
        <v>74837</v>
      </c>
      <c r="E75">
        <v>2</v>
      </c>
    </row>
    <row r="76" spans="2:5">
      <c r="C76" t="s">
        <v>824</v>
      </c>
      <c r="D76">
        <v>26841</v>
      </c>
      <c r="E76">
        <v>8</v>
      </c>
    </row>
    <row r="77" spans="2:5">
      <c r="C77" t="s">
        <v>1584</v>
      </c>
      <c r="D77">
        <v>36008</v>
      </c>
      <c r="E77">
        <v>1</v>
      </c>
    </row>
    <row r="78" spans="2:5">
      <c r="C78" t="s">
        <v>2679</v>
      </c>
      <c r="D78">
        <v>3189</v>
      </c>
      <c r="E78">
        <v>1</v>
      </c>
    </row>
    <row r="79" spans="2:5">
      <c r="C79" t="s">
        <v>2263</v>
      </c>
      <c r="D79">
        <v>16465</v>
      </c>
      <c r="E79">
        <v>1</v>
      </c>
    </row>
    <row r="80" spans="2:5">
      <c r="C80" t="s">
        <v>8214</v>
      </c>
      <c r="D80">
        <v>50935</v>
      </c>
      <c r="E80">
        <v>1</v>
      </c>
    </row>
    <row r="81" spans="2:5">
      <c r="B81" s="65" t="s">
        <v>2655</v>
      </c>
      <c r="C81" s="65"/>
      <c r="D81" s="65">
        <v>208275</v>
      </c>
      <c r="E81" s="65">
        <v>14</v>
      </c>
    </row>
    <row r="82" spans="2:5">
      <c r="B82" t="s">
        <v>881</v>
      </c>
      <c r="C82" t="s">
        <v>1758</v>
      </c>
      <c r="D82">
        <v>57408</v>
      </c>
      <c r="E82">
        <v>6</v>
      </c>
    </row>
    <row r="83" spans="2:5">
      <c r="C83" t="s">
        <v>882</v>
      </c>
      <c r="D83">
        <v>20484</v>
      </c>
      <c r="E83">
        <v>4</v>
      </c>
    </row>
    <row r="84" spans="2:5">
      <c r="C84" t="s">
        <v>1504</v>
      </c>
      <c r="D84">
        <v>26447</v>
      </c>
      <c r="E84">
        <v>4</v>
      </c>
    </row>
    <row r="85" spans="2:5">
      <c r="C85" t="s">
        <v>1643</v>
      </c>
      <c r="D85">
        <v>5071</v>
      </c>
      <c r="E85">
        <v>1</v>
      </c>
    </row>
    <row r="86" spans="2:5">
      <c r="C86" t="s">
        <v>6585</v>
      </c>
      <c r="D86">
        <v>14729</v>
      </c>
      <c r="E86">
        <v>2</v>
      </c>
    </row>
    <row r="87" spans="2:5">
      <c r="C87" t="s">
        <v>8245</v>
      </c>
      <c r="D87">
        <v>10456</v>
      </c>
      <c r="E87">
        <v>2</v>
      </c>
    </row>
    <row r="88" spans="2:5">
      <c r="C88" t="s">
        <v>11409</v>
      </c>
      <c r="D88">
        <v>5014</v>
      </c>
      <c r="E88">
        <v>1</v>
      </c>
    </row>
    <row r="89" spans="2:5">
      <c r="C89" t="s">
        <v>13050</v>
      </c>
      <c r="D89">
        <v>17784</v>
      </c>
      <c r="E89">
        <v>2</v>
      </c>
    </row>
    <row r="90" spans="2:5">
      <c r="C90" t="s">
        <v>13159</v>
      </c>
      <c r="D90">
        <v>8758</v>
      </c>
      <c r="E90">
        <v>1</v>
      </c>
    </row>
    <row r="91" spans="2:5">
      <c r="B91" s="65" t="s">
        <v>2656</v>
      </c>
      <c r="C91" s="65"/>
      <c r="D91" s="65">
        <v>166151</v>
      </c>
      <c r="E91" s="65">
        <v>23</v>
      </c>
    </row>
    <row r="92" spans="2:5">
      <c r="B92" t="s">
        <v>1432</v>
      </c>
      <c r="C92" t="s">
        <v>1433</v>
      </c>
      <c r="D92">
        <v>5282</v>
      </c>
      <c r="E92">
        <v>1</v>
      </c>
    </row>
    <row r="93" spans="2:5">
      <c r="C93" t="s">
        <v>1432</v>
      </c>
      <c r="D93">
        <v>4387</v>
      </c>
      <c r="E93">
        <v>1</v>
      </c>
    </row>
    <row r="94" spans="2:5">
      <c r="C94" t="s">
        <v>4702</v>
      </c>
      <c r="D94">
        <v>54683</v>
      </c>
      <c r="E94">
        <v>6</v>
      </c>
    </row>
    <row r="95" spans="2:5">
      <c r="C95" t="s">
        <v>8231</v>
      </c>
      <c r="D95">
        <v>15135</v>
      </c>
      <c r="E95">
        <v>3</v>
      </c>
    </row>
    <row r="96" spans="2:5">
      <c r="C96" t="s">
        <v>13076</v>
      </c>
      <c r="D96">
        <v>9102</v>
      </c>
      <c r="E96">
        <v>2</v>
      </c>
    </row>
    <row r="97" spans="2:5">
      <c r="B97" s="65" t="s">
        <v>2657</v>
      </c>
      <c r="C97" s="65"/>
      <c r="D97" s="65">
        <v>88589</v>
      </c>
      <c r="E97" s="65">
        <v>13</v>
      </c>
    </row>
    <row r="98" spans="2:5">
      <c r="B98" t="s">
        <v>97</v>
      </c>
      <c r="C98" t="s">
        <v>1513</v>
      </c>
      <c r="D98">
        <v>490930.74576271186</v>
      </c>
      <c r="E98">
        <v>69</v>
      </c>
    </row>
    <row r="99" spans="2:5">
      <c r="C99" t="s">
        <v>1418</v>
      </c>
      <c r="D99">
        <v>15363</v>
      </c>
      <c r="E99">
        <v>3</v>
      </c>
    </row>
    <row r="100" spans="2:5">
      <c r="C100" t="s">
        <v>758</v>
      </c>
      <c r="D100">
        <v>75593</v>
      </c>
      <c r="E100">
        <v>3</v>
      </c>
    </row>
    <row r="101" spans="2:5">
      <c r="C101" t="s">
        <v>685</v>
      </c>
      <c r="D101">
        <v>34529</v>
      </c>
      <c r="E101">
        <v>7</v>
      </c>
    </row>
    <row r="102" spans="2:5">
      <c r="C102" t="s">
        <v>749</v>
      </c>
      <c r="D102">
        <v>30242</v>
      </c>
      <c r="E102">
        <v>3</v>
      </c>
    </row>
    <row r="103" spans="2:5">
      <c r="C103" t="s">
        <v>737</v>
      </c>
      <c r="D103">
        <v>1122688.8299999994</v>
      </c>
      <c r="E103">
        <v>228</v>
      </c>
    </row>
    <row r="104" spans="2:5">
      <c r="C104" t="s">
        <v>4035</v>
      </c>
      <c r="D104">
        <v>36257</v>
      </c>
      <c r="E104">
        <v>8</v>
      </c>
    </row>
    <row r="105" spans="2:5">
      <c r="C105" t="s">
        <v>13224</v>
      </c>
      <c r="D105">
        <v>3466</v>
      </c>
      <c r="E105">
        <v>1</v>
      </c>
    </row>
    <row r="106" spans="2:5">
      <c r="B106" s="65" t="s">
        <v>2658</v>
      </c>
      <c r="C106" s="65"/>
      <c r="D106" s="65">
        <v>1809069.5757627091</v>
      </c>
      <c r="E106" s="65">
        <v>322</v>
      </c>
    </row>
    <row r="107" spans="2:5">
      <c r="B107" t="s">
        <v>830</v>
      </c>
      <c r="C107" t="s">
        <v>932</v>
      </c>
      <c r="D107">
        <v>8987</v>
      </c>
      <c r="E107">
        <v>5</v>
      </c>
    </row>
    <row r="108" spans="2:5">
      <c r="C108" t="s">
        <v>1596</v>
      </c>
      <c r="D108">
        <v>124061</v>
      </c>
      <c r="E108">
        <v>19</v>
      </c>
    </row>
    <row r="109" spans="2:5">
      <c r="C109" t="s">
        <v>8598</v>
      </c>
      <c r="D109">
        <v>9940.9400000000023</v>
      </c>
      <c r="E109">
        <v>6</v>
      </c>
    </row>
    <row r="110" spans="2:5">
      <c r="C110" t="s">
        <v>912</v>
      </c>
      <c r="D110">
        <v>7317</v>
      </c>
      <c r="E110">
        <v>1</v>
      </c>
    </row>
    <row r="111" spans="2:5">
      <c r="C111" t="s">
        <v>831</v>
      </c>
      <c r="D111">
        <v>5157</v>
      </c>
      <c r="E111">
        <v>1</v>
      </c>
    </row>
    <row r="112" spans="2:5">
      <c r="C112" t="s">
        <v>1562</v>
      </c>
      <c r="D112">
        <v>111828</v>
      </c>
      <c r="E112">
        <v>16</v>
      </c>
    </row>
    <row r="113" spans="2:5">
      <c r="C113" t="s">
        <v>2666</v>
      </c>
      <c r="D113">
        <v>14775.550000000001</v>
      </c>
      <c r="E113">
        <v>9</v>
      </c>
    </row>
    <row r="114" spans="2:5">
      <c r="C114" t="s">
        <v>2814</v>
      </c>
      <c r="D114">
        <v>41861</v>
      </c>
      <c r="E114">
        <v>5</v>
      </c>
    </row>
    <row r="115" spans="2:5">
      <c r="C115" t="s">
        <v>2821</v>
      </c>
      <c r="D115">
        <v>17716</v>
      </c>
      <c r="E115">
        <v>2</v>
      </c>
    </row>
    <row r="116" spans="2:5">
      <c r="C116" t="s">
        <v>3079</v>
      </c>
      <c r="D116">
        <v>13831</v>
      </c>
      <c r="E116">
        <v>3</v>
      </c>
    </row>
    <row r="117" spans="2:5">
      <c r="C117" t="s">
        <v>3634</v>
      </c>
      <c r="D117">
        <v>171695</v>
      </c>
      <c r="E117">
        <v>18</v>
      </c>
    </row>
    <row r="118" spans="2:5">
      <c r="C118" t="s">
        <v>4112</v>
      </c>
      <c r="D118">
        <v>1848</v>
      </c>
      <c r="E118">
        <v>1</v>
      </c>
    </row>
    <row r="119" spans="2:5">
      <c r="C119" t="s">
        <v>4449</v>
      </c>
      <c r="D119">
        <v>46956</v>
      </c>
      <c r="E119">
        <v>11</v>
      </c>
    </row>
    <row r="120" spans="2:5">
      <c r="C120" t="s">
        <v>4450</v>
      </c>
      <c r="D120">
        <v>10240</v>
      </c>
      <c r="E120">
        <v>2</v>
      </c>
    </row>
    <row r="121" spans="2:5">
      <c r="C121" t="s">
        <v>6928</v>
      </c>
      <c r="D121">
        <v>9543</v>
      </c>
      <c r="E121">
        <v>1</v>
      </c>
    </row>
    <row r="122" spans="2:5">
      <c r="C122" t="s">
        <v>8516</v>
      </c>
      <c r="D122">
        <v>6341</v>
      </c>
      <c r="E122">
        <v>1</v>
      </c>
    </row>
    <row r="123" spans="2:5">
      <c r="C123" t="s">
        <v>11024</v>
      </c>
      <c r="D123">
        <v>7068</v>
      </c>
      <c r="E123">
        <v>1</v>
      </c>
    </row>
    <row r="124" spans="2:5">
      <c r="C124" t="s">
        <v>13114</v>
      </c>
      <c r="D124">
        <v>7077</v>
      </c>
      <c r="E124">
        <v>1</v>
      </c>
    </row>
    <row r="125" spans="2:5">
      <c r="B125" s="65" t="s">
        <v>2659</v>
      </c>
      <c r="C125" s="65"/>
      <c r="D125" s="65">
        <v>616242.49</v>
      </c>
      <c r="E125" s="65">
        <v>103</v>
      </c>
    </row>
    <row r="126" spans="2:5">
      <c r="B126" t="s">
        <v>765</v>
      </c>
      <c r="C126" t="s">
        <v>959</v>
      </c>
      <c r="D126">
        <v>4972</v>
      </c>
      <c r="E126">
        <v>1</v>
      </c>
    </row>
    <row r="127" spans="2:5">
      <c r="C127" t="s">
        <v>1702</v>
      </c>
      <c r="D127">
        <v>21316</v>
      </c>
      <c r="E127">
        <v>2</v>
      </c>
    </row>
    <row r="128" spans="2:5">
      <c r="C128" t="s">
        <v>799</v>
      </c>
      <c r="D128">
        <v>3694</v>
      </c>
      <c r="E128">
        <v>1</v>
      </c>
    </row>
    <row r="129" spans="3:5">
      <c r="C129" t="s">
        <v>2262</v>
      </c>
      <c r="D129">
        <v>7317</v>
      </c>
      <c r="E129">
        <v>1</v>
      </c>
    </row>
    <row r="130" spans="3:5">
      <c r="C130" t="s">
        <v>1441</v>
      </c>
      <c r="D130">
        <v>6370</v>
      </c>
      <c r="E130">
        <v>2</v>
      </c>
    </row>
    <row r="131" spans="3:5">
      <c r="C131" t="s">
        <v>766</v>
      </c>
      <c r="D131">
        <v>15119</v>
      </c>
      <c r="E131">
        <v>3</v>
      </c>
    </row>
    <row r="132" spans="3:5">
      <c r="C132" t="s">
        <v>866</v>
      </c>
      <c r="D132">
        <v>4933</v>
      </c>
      <c r="E132">
        <v>1</v>
      </c>
    </row>
    <row r="133" spans="3:5">
      <c r="C133" t="s">
        <v>2805</v>
      </c>
      <c r="D133">
        <v>6705</v>
      </c>
      <c r="E133">
        <v>1</v>
      </c>
    </row>
    <row r="134" spans="3:5">
      <c r="C134" t="s">
        <v>3068</v>
      </c>
      <c r="D134">
        <v>21664</v>
      </c>
      <c r="E134">
        <v>4</v>
      </c>
    </row>
    <row r="135" spans="3:5">
      <c r="C135" t="s">
        <v>3145</v>
      </c>
      <c r="D135">
        <v>87495</v>
      </c>
      <c r="E135">
        <v>2</v>
      </c>
    </row>
    <row r="136" spans="3:5">
      <c r="C136" t="s">
        <v>3149</v>
      </c>
      <c r="D136">
        <v>16521</v>
      </c>
      <c r="E136">
        <v>4</v>
      </c>
    </row>
    <row r="137" spans="3:5">
      <c r="C137" t="s">
        <v>765</v>
      </c>
      <c r="D137">
        <v>11677</v>
      </c>
      <c r="E137">
        <v>3</v>
      </c>
    </row>
    <row r="138" spans="3:5">
      <c r="C138" t="s">
        <v>3181</v>
      </c>
      <c r="D138">
        <v>3761</v>
      </c>
      <c r="E138">
        <v>1</v>
      </c>
    </row>
    <row r="139" spans="3:5">
      <c r="C139" t="s">
        <v>3651</v>
      </c>
      <c r="D139">
        <v>880</v>
      </c>
      <c r="E139">
        <v>1</v>
      </c>
    </row>
    <row r="140" spans="3:5">
      <c r="C140" t="s">
        <v>3757</v>
      </c>
      <c r="D140">
        <v>2455</v>
      </c>
      <c r="E140">
        <v>2</v>
      </c>
    </row>
    <row r="141" spans="3:5">
      <c r="C141" t="s">
        <v>4064</v>
      </c>
      <c r="D141">
        <v>4850</v>
      </c>
      <c r="E141">
        <v>2</v>
      </c>
    </row>
    <row r="142" spans="3:5">
      <c r="C142" t="s">
        <v>4689</v>
      </c>
      <c r="D142">
        <v>6932</v>
      </c>
      <c r="E142">
        <v>2</v>
      </c>
    </row>
    <row r="143" spans="3:5">
      <c r="C143" t="s">
        <v>6478</v>
      </c>
      <c r="D143">
        <v>2141</v>
      </c>
      <c r="E143">
        <v>2</v>
      </c>
    </row>
    <row r="144" spans="3:5">
      <c r="C144" t="s">
        <v>6489</v>
      </c>
      <c r="D144">
        <v>7556</v>
      </c>
      <c r="E144">
        <v>3</v>
      </c>
    </row>
    <row r="145" spans="1:5">
      <c r="C145" t="s">
        <v>6597</v>
      </c>
      <c r="D145">
        <v>1292</v>
      </c>
      <c r="E145">
        <v>1</v>
      </c>
    </row>
    <row r="146" spans="1:5">
      <c r="C146" t="s">
        <v>8224</v>
      </c>
      <c r="D146">
        <v>18123</v>
      </c>
      <c r="E146">
        <v>2</v>
      </c>
    </row>
    <row r="147" spans="1:5">
      <c r="C147" t="s">
        <v>8255</v>
      </c>
      <c r="D147">
        <v>4870</v>
      </c>
      <c r="E147">
        <v>1</v>
      </c>
    </row>
    <row r="148" spans="1:5">
      <c r="C148" t="s">
        <v>8261</v>
      </c>
      <c r="D148">
        <v>16618</v>
      </c>
      <c r="E148">
        <v>2</v>
      </c>
    </row>
    <row r="149" spans="1:5">
      <c r="C149" t="s">
        <v>8587</v>
      </c>
      <c r="D149">
        <v>3399</v>
      </c>
      <c r="E149">
        <v>1</v>
      </c>
    </row>
    <row r="150" spans="1:5">
      <c r="C150" t="s">
        <v>8626</v>
      </c>
      <c r="D150">
        <v>36577</v>
      </c>
      <c r="E150">
        <v>5</v>
      </c>
    </row>
    <row r="151" spans="1:5">
      <c r="C151" t="s">
        <v>11417</v>
      </c>
      <c r="D151">
        <v>4972</v>
      </c>
      <c r="E151">
        <v>1</v>
      </c>
    </row>
    <row r="152" spans="1:5">
      <c r="C152" t="s">
        <v>11451</v>
      </c>
      <c r="D152">
        <v>714</v>
      </c>
      <c r="E152">
        <v>1</v>
      </c>
    </row>
    <row r="153" spans="1:5">
      <c r="C153" t="s">
        <v>13159</v>
      </c>
      <c r="D153">
        <v>3974</v>
      </c>
      <c r="E153">
        <v>1</v>
      </c>
    </row>
    <row r="154" spans="1:5">
      <c r="B154" s="65" t="s">
        <v>2660</v>
      </c>
      <c r="C154" s="65"/>
      <c r="D154" s="65">
        <v>326897</v>
      </c>
      <c r="E154" s="65">
        <v>53</v>
      </c>
    </row>
    <row r="155" spans="1:5">
      <c r="B155" t="s">
        <v>11115</v>
      </c>
      <c r="C155" t="s">
        <v>11116</v>
      </c>
      <c r="D155">
        <v>714</v>
      </c>
      <c r="E155">
        <v>1</v>
      </c>
    </row>
    <row r="156" spans="1:5">
      <c r="B156" s="65" t="s">
        <v>11184</v>
      </c>
      <c r="C156" s="65"/>
      <c r="D156" s="65">
        <v>714</v>
      </c>
      <c r="E156" s="65">
        <v>1</v>
      </c>
    </row>
    <row r="157" spans="1:5">
      <c r="A157" s="64" t="s">
        <v>2658</v>
      </c>
      <c r="B157" s="64"/>
      <c r="C157" s="64"/>
      <c r="D157" s="64">
        <v>4743072.74576273</v>
      </c>
      <c r="E157" s="64">
        <v>863</v>
      </c>
    </row>
    <row r="158" spans="1:5">
      <c r="A158" t="s">
        <v>810</v>
      </c>
      <c r="B158" t="s">
        <v>811</v>
      </c>
      <c r="C158" t="s">
        <v>812</v>
      </c>
      <c r="D158">
        <v>203322.11999999994</v>
      </c>
      <c r="E158">
        <v>39</v>
      </c>
    </row>
    <row r="159" spans="1:5">
      <c r="C159" t="s">
        <v>814</v>
      </c>
      <c r="D159">
        <v>8461</v>
      </c>
      <c r="E159">
        <v>1</v>
      </c>
    </row>
    <row r="160" spans="1:5">
      <c r="C160" t="s">
        <v>3588</v>
      </c>
      <c r="D160">
        <v>27413</v>
      </c>
      <c r="E160">
        <v>5</v>
      </c>
    </row>
    <row r="161" spans="1:5">
      <c r="B161" s="65" t="s">
        <v>2661</v>
      </c>
      <c r="C161" s="65"/>
      <c r="D161" s="65">
        <v>239196.11999999994</v>
      </c>
      <c r="E161" s="65">
        <v>45</v>
      </c>
    </row>
    <row r="162" spans="1:5">
      <c r="B162" t="s">
        <v>1674</v>
      </c>
      <c r="C162" t="s">
        <v>1690</v>
      </c>
      <c r="D162">
        <v>35348</v>
      </c>
      <c r="E162">
        <v>5</v>
      </c>
    </row>
    <row r="163" spans="1:5">
      <c r="C163" t="s">
        <v>1675</v>
      </c>
      <c r="D163">
        <v>5447</v>
      </c>
      <c r="E163">
        <v>1</v>
      </c>
    </row>
    <row r="164" spans="1:5">
      <c r="C164" t="s">
        <v>1723</v>
      </c>
      <c r="D164">
        <v>1334</v>
      </c>
      <c r="E164">
        <v>1</v>
      </c>
    </row>
    <row r="165" spans="1:5">
      <c r="C165" t="s">
        <v>4729</v>
      </c>
      <c r="D165">
        <v>16022</v>
      </c>
      <c r="E165">
        <v>3</v>
      </c>
    </row>
    <row r="166" spans="1:5">
      <c r="C166" t="s">
        <v>6895</v>
      </c>
      <c r="D166">
        <v>4013</v>
      </c>
      <c r="E166">
        <v>1</v>
      </c>
    </row>
    <row r="167" spans="1:5">
      <c r="C167" t="s">
        <v>7108</v>
      </c>
      <c r="D167">
        <v>4020</v>
      </c>
      <c r="E167">
        <v>1</v>
      </c>
    </row>
    <row r="168" spans="1:5">
      <c r="C168" t="s">
        <v>7432</v>
      </c>
      <c r="D168">
        <v>19832</v>
      </c>
      <c r="E168">
        <v>4</v>
      </c>
    </row>
    <row r="169" spans="1:5">
      <c r="B169" s="65" t="s">
        <v>2662</v>
      </c>
      <c r="C169" s="65"/>
      <c r="D169" s="65">
        <v>86016</v>
      </c>
      <c r="E169" s="65">
        <v>16</v>
      </c>
    </row>
    <row r="170" spans="1:5">
      <c r="B170" t="s">
        <v>810</v>
      </c>
      <c r="C170" t="s">
        <v>1590</v>
      </c>
      <c r="D170">
        <v>17826</v>
      </c>
      <c r="E170">
        <v>2</v>
      </c>
    </row>
    <row r="171" spans="1:5">
      <c r="B171" s="65" t="s">
        <v>2663</v>
      </c>
      <c r="C171" s="65"/>
      <c r="D171" s="65">
        <v>17826</v>
      </c>
      <c r="E171" s="65">
        <v>2</v>
      </c>
    </row>
    <row r="172" spans="1:5">
      <c r="A172" s="64" t="s">
        <v>2663</v>
      </c>
      <c r="B172" s="64"/>
      <c r="C172" s="64"/>
      <c r="D172" s="64">
        <v>343038.11999999994</v>
      </c>
      <c r="E172" s="64">
        <v>63</v>
      </c>
    </row>
    <row r="173" spans="1:5">
      <c r="A173" t="s">
        <v>892</v>
      </c>
      <c r="B173" t="s">
        <v>892</v>
      </c>
      <c r="C173" t="s">
        <v>749</v>
      </c>
      <c r="D173">
        <v>8498</v>
      </c>
      <c r="E173">
        <v>1</v>
      </c>
    </row>
    <row r="174" spans="1:5">
      <c r="C174" t="s">
        <v>892</v>
      </c>
      <c r="D174">
        <v>27499</v>
      </c>
      <c r="E174">
        <v>1</v>
      </c>
    </row>
    <row r="175" spans="1:5">
      <c r="C175" t="s">
        <v>4623</v>
      </c>
      <c r="D175">
        <v>5001</v>
      </c>
      <c r="E175">
        <v>2</v>
      </c>
    </row>
    <row r="176" spans="1:5">
      <c r="C176" t="s">
        <v>3136</v>
      </c>
      <c r="D176">
        <v>61332</v>
      </c>
      <c r="E176">
        <v>5</v>
      </c>
    </row>
    <row r="177" spans="1:5">
      <c r="C177" t="s">
        <v>4605</v>
      </c>
      <c r="D177">
        <v>714</v>
      </c>
      <c r="E177">
        <v>1</v>
      </c>
    </row>
    <row r="178" spans="1:5">
      <c r="C178" t="s">
        <v>4636</v>
      </c>
      <c r="D178">
        <v>714</v>
      </c>
      <c r="E178">
        <v>1</v>
      </c>
    </row>
    <row r="179" spans="1:5">
      <c r="B179" s="65" t="s">
        <v>2664</v>
      </c>
      <c r="C179" s="65"/>
      <c r="D179" s="65">
        <v>103758</v>
      </c>
      <c r="E179" s="65">
        <v>11</v>
      </c>
    </row>
    <row r="180" spans="1:5">
      <c r="A180" s="64" t="s">
        <v>2664</v>
      </c>
      <c r="B180" s="64"/>
      <c r="C180" s="64"/>
      <c r="D180" s="64">
        <v>103758</v>
      </c>
      <c r="E180" s="64">
        <v>11</v>
      </c>
    </row>
    <row r="181" spans="1:5">
      <c r="A181" t="s">
        <v>2642</v>
      </c>
      <c r="B181" t="s">
        <v>2642</v>
      </c>
      <c r="C181" t="s">
        <v>2642</v>
      </c>
      <c r="D181">
        <v>0</v>
      </c>
      <c r="E181">
        <v>1012</v>
      </c>
    </row>
    <row r="182" spans="1:5">
      <c r="B182" s="65" t="s">
        <v>2665</v>
      </c>
      <c r="C182" s="65"/>
      <c r="D182" s="65">
        <v>0</v>
      </c>
      <c r="E182" s="65">
        <v>1012</v>
      </c>
    </row>
    <row r="183" spans="1:5">
      <c r="A183" s="64" t="s">
        <v>2665</v>
      </c>
      <c r="B183" s="64"/>
      <c r="C183" s="64"/>
      <c r="D183" s="64">
        <v>0</v>
      </c>
      <c r="E183" s="64">
        <v>1012</v>
      </c>
    </row>
    <row r="184" spans="1:5">
      <c r="A184" t="s">
        <v>4446</v>
      </c>
      <c r="B184" t="s">
        <v>4446</v>
      </c>
      <c r="C184" t="s">
        <v>4447</v>
      </c>
      <c r="D184">
        <v>17177</v>
      </c>
      <c r="E184">
        <v>4</v>
      </c>
    </row>
    <row r="185" spans="1:5">
      <c r="B185" s="65" t="s">
        <v>6618</v>
      </c>
      <c r="C185" s="65"/>
      <c r="D185" s="65">
        <v>17177</v>
      </c>
      <c r="E185" s="65">
        <v>4</v>
      </c>
    </row>
    <row r="186" spans="1:5">
      <c r="A186" s="64" t="s">
        <v>6618</v>
      </c>
      <c r="B186" s="64"/>
      <c r="C186" s="64"/>
      <c r="D186" s="64">
        <v>17177</v>
      </c>
      <c r="E186" s="64">
        <v>4</v>
      </c>
    </row>
    <row r="187" spans="1:5">
      <c r="A187" t="s">
        <v>6999</v>
      </c>
      <c r="B187" t="s">
        <v>6999</v>
      </c>
      <c r="C187" t="s">
        <v>749</v>
      </c>
      <c r="D187">
        <v>2590</v>
      </c>
      <c r="E187">
        <v>2</v>
      </c>
    </row>
    <row r="188" spans="1:5">
      <c r="B188" s="65" t="s">
        <v>7139</v>
      </c>
      <c r="C188" s="65"/>
      <c r="D188" s="65">
        <v>2590</v>
      </c>
      <c r="E188" s="65">
        <v>2</v>
      </c>
    </row>
    <row r="189" spans="1:5">
      <c r="A189" s="64" t="s">
        <v>7139</v>
      </c>
      <c r="B189" s="64"/>
      <c r="C189" s="64"/>
      <c r="D189" s="64">
        <v>2590</v>
      </c>
      <c r="E189" s="64">
        <v>2</v>
      </c>
    </row>
    <row r="190" spans="1:5">
      <c r="A190" t="s">
        <v>2643</v>
      </c>
      <c r="D190">
        <v>6453053.0357627384</v>
      </c>
      <c r="E190">
        <v>2040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AN2041"/>
  <sheetViews>
    <sheetView tabSelected="1" zoomScale="85" workbookViewId="0">
      <pane ySplit="1" topLeftCell="A2" activePane="bottomLeft" state="frozen"/>
      <selection pane="bottomLeft" activeCell="I22" sqref="I22"/>
    </sheetView>
  </sheetViews>
  <sheetFormatPr baseColWidth="10" defaultColWidth="8.83203125" defaultRowHeight="15"/>
  <cols>
    <col min="1" max="1" width="5.1640625" bestFit="1" customWidth="1"/>
    <col min="2" max="2" width="5.83203125" bestFit="1" customWidth="1"/>
    <col min="3" max="3" width="7.6640625" bestFit="1" customWidth="1"/>
    <col min="4" max="4" width="10.1640625" bestFit="1" customWidth="1"/>
    <col min="5" max="5" width="26.5" bestFit="1" customWidth="1"/>
    <col min="6" max="6" width="27.5" bestFit="1" customWidth="1"/>
    <col min="7" max="7" width="15.1640625" bestFit="1" customWidth="1"/>
    <col min="8" max="8" width="10.83203125" customWidth="1"/>
    <col min="9" max="9" width="17.83203125" customWidth="1"/>
    <col min="10" max="10" width="9.83203125" customWidth="1"/>
    <col min="11" max="11" width="19.83203125" customWidth="1"/>
    <col min="12" max="12" width="15.83203125" hidden="1" customWidth="1"/>
    <col min="13" max="13" width="41.33203125" bestFit="1" customWidth="1"/>
    <col min="14" max="14" width="11" customWidth="1"/>
    <col min="15" max="15" width="12.83203125" hidden="1" customWidth="1"/>
    <col min="16" max="16" width="12.83203125" customWidth="1"/>
    <col min="17" max="17" width="13.1640625" customWidth="1"/>
    <col min="18" max="18" width="32" customWidth="1"/>
    <col min="19" max="19" width="36" bestFit="1" customWidth="1"/>
    <col min="20" max="20" width="8.1640625" customWidth="1"/>
    <col min="21" max="21" width="13.5" customWidth="1"/>
    <col min="22" max="22" width="22.5" customWidth="1"/>
    <col min="23" max="23" width="24.83203125" bestFit="1" customWidth="1"/>
    <col min="24" max="24" width="20.1640625" customWidth="1"/>
    <col min="25" max="25" width="28.1640625" bestFit="1" customWidth="1"/>
    <col min="26" max="26" width="14.6640625" hidden="1" customWidth="1"/>
    <col min="27" max="27" width="17.5" customWidth="1"/>
    <col min="28" max="28" width="4.5" customWidth="1"/>
    <col min="29" max="29" width="15.83203125" customWidth="1"/>
    <col min="30" max="30" width="15.6640625" customWidth="1"/>
    <col min="31" max="31" width="14.5" customWidth="1"/>
    <col min="32" max="32" width="8.83203125" hidden="1" customWidth="1"/>
    <col min="33" max="33" width="12.5" customWidth="1"/>
    <col min="34" max="34" width="17.5" customWidth="1"/>
    <col min="35" max="35" width="13.5" customWidth="1"/>
    <col min="36" max="36" width="15.5" customWidth="1"/>
    <col min="37" max="37" width="18.1640625" hidden="1" customWidth="1"/>
    <col min="38" max="38" width="16.33203125" customWidth="1"/>
    <col min="39" max="39" width="12.5" customWidth="1"/>
    <col min="40" max="40" width="14.83203125" bestFit="1" customWidth="1"/>
  </cols>
  <sheetData>
    <row r="1" spans="1:40" ht="27.5" customHeight="1">
      <c r="A1" s="1" t="s">
        <v>0</v>
      </c>
      <c r="B1" s="1" t="s">
        <v>1</v>
      </c>
      <c r="C1" s="1" t="s">
        <v>2</v>
      </c>
      <c r="D1" s="2" t="s">
        <v>3</v>
      </c>
      <c r="E1" s="216" t="s">
        <v>4</v>
      </c>
      <c r="F1" s="216" t="s">
        <v>13864</v>
      </c>
      <c r="G1" s="216" t="s">
        <v>6</v>
      </c>
      <c r="H1" s="216" t="s">
        <v>7</v>
      </c>
      <c r="I1" s="216" t="s">
        <v>8</v>
      </c>
      <c r="J1" s="216" t="s">
        <v>9</v>
      </c>
      <c r="K1" s="216" t="s">
        <v>10</v>
      </c>
      <c r="L1" s="216" t="s">
        <v>11</v>
      </c>
      <c r="M1" s="216" t="s">
        <v>12</v>
      </c>
      <c r="N1" s="216" t="s">
        <v>13</v>
      </c>
      <c r="O1" s="216" t="s">
        <v>13865</v>
      </c>
      <c r="P1" s="216" t="s">
        <v>14</v>
      </c>
      <c r="Q1" s="216" t="s">
        <v>15</v>
      </c>
      <c r="R1" s="216" t="s">
        <v>16</v>
      </c>
      <c r="S1" s="216" t="s">
        <v>17</v>
      </c>
      <c r="T1" s="216" t="s">
        <v>18</v>
      </c>
      <c r="U1" s="216" t="s">
        <v>19</v>
      </c>
      <c r="V1" s="216" t="s">
        <v>20</v>
      </c>
      <c r="W1" s="216" t="s">
        <v>21</v>
      </c>
      <c r="X1" s="216" t="s">
        <v>22</v>
      </c>
      <c r="Y1" s="216" t="s">
        <v>23</v>
      </c>
      <c r="Z1" s="1" t="s">
        <v>24</v>
      </c>
      <c r="AA1" s="216" t="s">
        <v>25</v>
      </c>
      <c r="AB1" s="216" t="s">
        <v>26</v>
      </c>
      <c r="AC1" s="217" t="s">
        <v>27</v>
      </c>
      <c r="AD1" s="217" t="s">
        <v>28</v>
      </c>
      <c r="AE1" s="217" t="s">
        <v>29</v>
      </c>
      <c r="AF1" s="1" t="s">
        <v>30</v>
      </c>
      <c r="AG1" s="216" t="s">
        <v>31</v>
      </c>
      <c r="AH1" s="216" t="s">
        <v>32</v>
      </c>
      <c r="AI1" s="216" t="s">
        <v>33</v>
      </c>
      <c r="AJ1" s="216" t="s">
        <v>34</v>
      </c>
      <c r="AK1" s="216" t="s">
        <v>46</v>
      </c>
      <c r="AL1" s="216" t="s">
        <v>47</v>
      </c>
      <c r="AM1" s="216" t="s">
        <v>48</v>
      </c>
      <c r="AN1" s="218" t="s">
        <v>13866</v>
      </c>
    </row>
    <row r="2" spans="1:40">
      <c r="A2" s="6">
        <v>1</v>
      </c>
      <c r="B2" s="6">
        <v>2024</v>
      </c>
      <c r="C2" s="6" t="s">
        <v>68</v>
      </c>
      <c r="D2" s="7">
        <v>45628</v>
      </c>
      <c r="E2" s="6" t="s">
        <v>85</v>
      </c>
      <c r="F2" s="6" t="s">
        <v>69</v>
      </c>
      <c r="G2" s="6">
        <v>88428227</v>
      </c>
      <c r="H2" s="6" t="s">
        <v>86</v>
      </c>
      <c r="I2" s="6" t="s">
        <v>71</v>
      </c>
      <c r="J2" s="6" t="s">
        <v>87</v>
      </c>
      <c r="K2" s="6" t="s">
        <v>73</v>
      </c>
      <c r="L2" s="6" t="s">
        <v>74</v>
      </c>
      <c r="M2" s="6" t="s">
        <v>88</v>
      </c>
      <c r="N2" s="6">
        <v>6307959204</v>
      </c>
      <c r="O2" s="6"/>
      <c r="P2" s="6" t="s">
        <v>89</v>
      </c>
      <c r="Q2" s="6" t="s">
        <v>73</v>
      </c>
      <c r="R2" s="6" t="s">
        <v>90</v>
      </c>
      <c r="S2" s="6" t="s">
        <v>91</v>
      </c>
      <c r="T2" s="6">
        <v>125</v>
      </c>
      <c r="U2" s="6" t="s">
        <v>92</v>
      </c>
      <c r="V2" s="6">
        <v>2024</v>
      </c>
      <c r="W2" s="6" t="s">
        <v>93</v>
      </c>
      <c r="X2" s="6" t="s">
        <v>94</v>
      </c>
      <c r="Y2" s="6" t="s">
        <v>95</v>
      </c>
      <c r="Z2" s="6" t="s">
        <v>74</v>
      </c>
      <c r="AA2" s="6">
        <v>86729</v>
      </c>
      <c r="AB2" s="8">
        <v>0</v>
      </c>
      <c r="AC2" s="7">
        <v>45628</v>
      </c>
      <c r="AD2" s="7">
        <v>45992</v>
      </c>
      <c r="AE2" s="7">
        <v>47453</v>
      </c>
      <c r="AF2" s="6">
        <v>0</v>
      </c>
      <c r="AG2" s="6">
        <v>1045</v>
      </c>
      <c r="AH2" s="6">
        <v>3932</v>
      </c>
      <c r="AI2" s="6">
        <f>AG2+AH2</f>
        <v>4977</v>
      </c>
      <c r="AJ2" s="6">
        <f>AI2+AI2*18%</f>
        <v>5872.86</v>
      </c>
      <c r="AK2" s="6" t="s">
        <v>96</v>
      </c>
      <c r="AL2" s="6" t="s">
        <v>96</v>
      </c>
      <c r="AM2" s="6" t="s">
        <v>96</v>
      </c>
      <c r="AN2" s="7">
        <f>D2</f>
        <v>45628</v>
      </c>
    </row>
    <row r="3" spans="1:40">
      <c r="A3" s="6">
        <v>2</v>
      </c>
      <c r="B3" s="6">
        <v>2024</v>
      </c>
      <c r="C3" s="6" t="s">
        <v>68</v>
      </c>
      <c r="D3" s="7">
        <v>45628</v>
      </c>
      <c r="E3" s="6" t="s">
        <v>101</v>
      </c>
      <c r="F3" s="6" t="s">
        <v>69</v>
      </c>
      <c r="G3" s="6" t="s">
        <v>102</v>
      </c>
      <c r="H3" s="6" t="s">
        <v>86</v>
      </c>
      <c r="I3" s="6" t="s">
        <v>71</v>
      </c>
      <c r="J3" s="6" t="s">
        <v>87</v>
      </c>
      <c r="K3" s="6" t="s">
        <v>73</v>
      </c>
      <c r="L3" s="6" t="s">
        <v>74</v>
      </c>
      <c r="M3" s="6" t="s">
        <v>103</v>
      </c>
      <c r="N3" s="6">
        <v>9695466137</v>
      </c>
      <c r="O3" s="6"/>
      <c r="P3" s="6" t="s">
        <v>89</v>
      </c>
      <c r="Q3" s="6" t="s">
        <v>73</v>
      </c>
      <c r="R3" s="6" t="s">
        <v>104</v>
      </c>
      <c r="S3" s="6" t="s">
        <v>105</v>
      </c>
      <c r="T3" s="6">
        <v>160</v>
      </c>
      <c r="U3" s="6" t="s">
        <v>92</v>
      </c>
      <c r="V3" s="6">
        <v>2024</v>
      </c>
      <c r="W3" s="6" t="s">
        <v>107</v>
      </c>
      <c r="X3" s="6" t="s">
        <v>108</v>
      </c>
      <c r="Y3" s="6" t="s">
        <v>106</v>
      </c>
      <c r="Z3" s="6" t="s">
        <v>74</v>
      </c>
      <c r="AA3" s="6">
        <v>128601</v>
      </c>
      <c r="AB3" s="8">
        <v>0</v>
      </c>
      <c r="AC3" s="7">
        <v>45628</v>
      </c>
      <c r="AD3" s="7">
        <v>45992</v>
      </c>
      <c r="AE3" s="7">
        <v>47453</v>
      </c>
      <c r="AF3" s="6">
        <v>0</v>
      </c>
      <c r="AG3" s="6">
        <v>679</v>
      </c>
      <c r="AH3" s="6">
        <v>7640</v>
      </c>
      <c r="AI3" s="6">
        <f t="shared" ref="AI3:AI66" si="0">AG3+AH3</f>
        <v>8319</v>
      </c>
      <c r="AJ3" s="6">
        <f t="shared" ref="AJ3:AJ66" si="1">AI3+AI3*18%</f>
        <v>9816.42</v>
      </c>
      <c r="AK3" s="6" t="s">
        <v>79</v>
      </c>
      <c r="AL3" s="6" t="s">
        <v>79</v>
      </c>
      <c r="AM3" s="6" t="s">
        <v>79</v>
      </c>
      <c r="AN3" s="7">
        <f>D3</f>
        <v>45628</v>
      </c>
    </row>
    <row r="4" spans="1:40">
      <c r="A4" s="6">
        <v>3</v>
      </c>
      <c r="B4" s="6">
        <v>2024</v>
      </c>
      <c r="C4" s="6" t="s">
        <v>68</v>
      </c>
      <c r="D4" s="7">
        <v>45628</v>
      </c>
      <c r="E4" s="6" t="s">
        <v>110</v>
      </c>
      <c r="F4" s="6" t="s">
        <v>69</v>
      </c>
      <c r="G4" s="6">
        <v>737</v>
      </c>
      <c r="H4" s="6" t="s">
        <v>86</v>
      </c>
      <c r="I4" s="6" t="s">
        <v>71</v>
      </c>
      <c r="J4" s="6" t="s">
        <v>87</v>
      </c>
      <c r="K4" s="6" t="s">
        <v>73</v>
      </c>
      <c r="L4" s="6" t="s">
        <v>74</v>
      </c>
      <c r="M4" s="6" t="s">
        <v>111</v>
      </c>
      <c r="N4" s="6">
        <v>9648786442</v>
      </c>
      <c r="O4" s="6"/>
      <c r="P4" s="6" t="s">
        <v>89</v>
      </c>
      <c r="Q4" s="6" t="s">
        <v>73</v>
      </c>
      <c r="R4" s="6" t="s">
        <v>104</v>
      </c>
      <c r="S4" s="6" t="s">
        <v>112</v>
      </c>
      <c r="T4" s="6">
        <v>125</v>
      </c>
      <c r="U4" s="6" t="s">
        <v>92</v>
      </c>
      <c r="V4" s="6">
        <v>2024</v>
      </c>
      <c r="W4" s="6" t="s">
        <v>113</v>
      </c>
      <c r="X4" s="6" t="s">
        <v>114</v>
      </c>
      <c r="Y4" s="6">
        <v>6103020013</v>
      </c>
      <c r="Z4" s="6" t="s">
        <v>74</v>
      </c>
      <c r="AA4" s="6">
        <v>95646</v>
      </c>
      <c r="AB4" s="8">
        <v>0</v>
      </c>
      <c r="AC4" s="7">
        <v>45628</v>
      </c>
      <c r="AD4" s="7">
        <v>45992</v>
      </c>
      <c r="AE4" s="7">
        <v>47453</v>
      </c>
      <c r="AF4" s="6">
        <v>0</v>
      </c>
      <c r="AG4" s="6">
        <v>1343</v>
      </c>
      <c r="AH4" s="6">
        <v>4126</v>
      </c>
      <c r="AI4" s="6">
        <f t="shared" si="0"/>
        <v>5469</v>
      </c>
      <c r="AJ4" s="6">
        <f t="shared" si="1"/>
        <v>6453.42</v>
      </c>
      <c r="AK4" s="6" t="s">
        <v>79</v>
      </c>
      <c r="AL4" s="6" t="s">
        <v>79</v>
      </c>
      <c r="AM4" s="6" t="s">
        <v>79</v>
      </c>
      <c r="AN4" s="7">
        <f>D4</f>
        <v>45628</v>
      </c>
    </row>
    <row r="5" spans="1:40">
      <c r="A5" s="6">
        <v>4</v>
      </c>
      <c r="B5" s="6">
        <v>2024</v>
      </c>
      <c r="C5" s="6" t="s">
        <v>68</v>
      </c>
      <c r="D5" s="7">
        <v>45628</v>
      </c>
      <c r="E5" s="6" t="s">
        <v>85</v>
      </c>
      <c r="F5" s="6" t="s">
        <v>69</v>
      </c>
      <c r="G5" s="6">
        <v>88428227</v>
      </c>
      <c r="H5" s="6" t="s">
        <v>86</v>
      </c>
      <c r="I5" s="6" t="s">
        <v>71</v>
      </c>
      <c r="J5" s="6" t="s">
        <v>87</v>
      </c>
      <c r="K5" s="6" t="s">
        <v>73</v>
      </c>
      <c r="L5" s="6" t="s">
        <v>74</v>
      </c>
      <c r="M5" s="6" t="s">
        <v>115</v>
      </c>
      <c r="N5" s="6">
        <v>9598584056</v>
      </c>
      <c r="O5" s="6"/>
      <c r="P5" s="6" t="s">
        <v>89</v>
      </c>
      <c r="Q5" s="6" t="s">
        <v>73</v>
      </c>
      <c r="R5" s="6" t="s">
        <v>90</v>
      </c>
      <c r="S5" s="6" t="s">
        <v>116</v>
      </c>
      <c r="T5" s="6">
        <v>125</v>
      </c>
      <c r="U5" s="6" t="s">
        <v>92</v>
      </c>
      <c r="V5" s="6">
        <v>2024</v>
      </c>
      <c r="W5" s="6" t="s">
        <v>117</v>
      </c>
      <c r="X5" s="6" t="s">
        <v>118</v>
      </c>
      <c r="Y5" s="6" t="s">
        <v>119</v>
      </c>
      <c r="Z5" s="6" t="s">
        <v>74</v>
      </c>
      <c r="AA5" s="6">
        <v>79183</v>
      </c>
      <c r="AB5" s="8">
        <v>0</v>
      </c>
      <c r="AC5" s="7">
        <v>45627</v>
      </c>
      <c r="AD5" s="7">
        <v>45991</v>
      </c>
      <c r="AE5" s="7">
        <v>47452</v>
      </c>
      <c r="AF5" s="6">
        <v>0</v>
      </c>
      <c r="AG5" s="6">
        <v>955</v>
      </c>
      <c r="AH5" s="6">
        <v>3932</v>
      </c>
      <c r="AI5" s="6">
        <f t="shared" si="0"/>
        <v>4887</v>
      </c>
      <c r="AJ5" s="6">
        <f t="shared" si="1"/>
        <v>5766.66</v>
      </c>
      <c r="AK5" s="6" t="s">
        <v>96</v>
      </c>
      <c r="AL5" s="6" t="s">
        <v>96</v>
      </c>
      <c r="AM5" s="6" t="s">
        <v>96</v>
      </c>
      <c r="AN5" s="7">
        <f>D5</f>
        <v>45628</v>
      </c>
    </row>
    <row r="6" spans="1:40">
      <c r="A6" s="6">
        <v>5</v>
      </c>
      <c r="B6" s="6">
        <v>2024</v>
      </c>
      <c r="C6" s="6" t="s">
        <v>68</v>
      </c>
      <c r="D6" s="7">
        <v>45628</v>
      </c>
      <c r="E6" s="6" t="s">
        <v>85</v>
      </c>
      <c r="F6" s="6" t="s">
        <v>69</v>
      </c>
      <c r="G6" s="6">
        <v>88428227</v>
      </c>
      <c r="H6" s="6" t="s">
        <v>86</v>
      </c>
      <c r="I6" s="6" t="s">
        <v>71</v>
      </c>
      <c r="J6" s="6" t="s">
        <v>87</v>
      </c>
      <c r="K6" s="6" t="s">
        <v>73</v>
      </c>
      <c r="L6" s="6" t="s">
        <v>74</v>
      </c>
      <c r="M6" s="6" t="s">
        <v>120</v>
      </c>
      <c r="N6" s="6">
        <v>7307973727</v>
      </c>
      <c r="O6" s="6"/>
      <c r="P6" s="6" t="s">
        <v>89</v>
      </c>
      <c r="Q6" s="6" t="s">
        <v>73</v>
      </c>
      <c r="R6" s="6" t="s">
        <v>90</v>
      </c>
      <c r="S6" s="6" t="s">
        <v>121</v>
      </c>
      <c r="T6" s="6">
        <v>110</v>
      </c>
      <c r="U6" s="6" t="s">
        <v>122</v>
      </c>
      <c r="V6" s="6">
        <v>2024</v>
      </c>
      <c r="W6" s="6" t="s">
        <v>123</v>
      </c>
      <c r="X6" s="6" t="s">
        <v>124</v>
      </c>
      <c r="Y6" s="6" t="s">
        <v>125</v>
      </c>
      <c r="Z6" s="6" t="s">
        <v>74</v>
      </c>
      <c r="AA6" s="6">
        <v>76261</v>
      </c>
      <c r="AB6" s="8">
        <v>0</v>
      </c>
      <c r="AC6" s="7">
        <v>45627</v>
      </c>
      <c r="AD6" s="7">
        <v>45991</v>
      </c>
      <c r="AE6" s="7">
        <v>47452</v>
      </c>
      <c r="AF6" s="6">
        <v>0</v>
      </c>
      <c r="AG6" s="6">
        <v>919</v>
      </c>
      <c r="AH6" s="6">
        <v>3932</v>
      </c>
      <c r="AI6" s="6">
        <f t="shared" si="0"/>
        <v>4851</v>
      </c>
      <c r="AJ6" s="6">
        <f t="shared" si="1"/>
        <v>5724.18</v>
      </c>
      <c r="AK6" s="6" t="s">
        <v>96</v>
      </c>
      <c r="AL6" s="6" t="s">
        <v>96</v>
      </c>
      <c r="AM6" s="6" t="s">
        <v>96</v>
      </c>
      <c r="AN6" s="7">
        <f>D6</f>
        <v>45628</v>
      </c>
    </row>
    <row r="7" spans="1:40">
      <c r="A7" s="6">
        <v>6</v>
      </c>
      <c r="B7" s="6">
        <v>2024</v>
      </c>
      <c r="C7" s="6" t="s">
        <v>68</v>
      </c>
      <c r="D7" s="7">
        <v>45628</v>
      </c>
      <c r="E7" s="6" t="s">
        <v>85</v>
      </c>
      <c r="F7" s="6" t="s">
        <v>69</v>
      </c>
      <c r="G7" s="6">
        <v>88428227</v>
      </c>
      <c r="H7" s="6" t="s">
        <v>86</v>
      </c>
      <c r="I7" s="6" t="s">
        <v>71</v>
      </c>
      <c r="J7" s="6" t="s">
        <v>87</v>
      </c>
      <c r="K7" s="6" t="s">
        <v>73</v>
      </c>
      <c r="L7" s="6" t="s">
        <v>74</v>
      </c>
      <c r="M7" s="6" t="s">
        <v>126</v>
      </c>
      <c r="N7" s="6">
        <v>7565024455</v>
      </c>
      <c r="O7" s="6"/>
      <c r="P7" s="6" t="s">
        <v>89</v>
      </c>
      <c r="Q7" s="6" t="s">
        <v>73</v>
      </c>
      <c r="R7" s="6" t="s">
        <v>90</v>
      </c>
      <c r="S7" s="6" t="s">
        <v>121</v>
      </c>
      <c r="T7" s="6">
        <v>110</v>
      </c>
      <c r="U7" s="6" t="s">
        <v>122</v>
      </c>
      <c r="V7" s="6">
        <v>2024</v>
      </c>
      <c r="W7" s="6" t="s">
        <v>127</v>
      </c>
      <c r="X7" s="6" t="s">
        <v>128</v>
      </c>
      <c r="Y7" s="6" t="s">
        <v>129</v>
      </c>
      <c r="Z7" s="6" t="s">
        <v>74</v>
      </c>
      <c r="AA7" s="6">
        <v>73885</v>
      </c>
      <c r="AB7" s="8">
        <v>0</v>
      </c>
      <c r="AC7" s="7">
        <v>45627</v>
      </c>
      <c r="AD7" s="7">
        <v>45991</v>
      </c>
      <c r="AE7" s="7">
        <v>47452</v>
      </c>
      <c r="AF7" s="6">
        <v>0</v>
      </c>
      <c r="AG7" s="6">
        <v>891</v>
      </c>
      <c r="AH7" s="6">
        <v>3932</v>
      </c>
      <c r="AI7" s="6">
        <f t="shared" si="0"/>
        <v>4823</v>
      </c>
      <c r="AJ7" s="6">
        <f t="shared" si="1"/>
        <v>5691.14</v>
      </c>
      <c r="AK7" s="6" t="s">
        <v>96</v>
      </c>
      <c r="AL7" s="6" t="s">
        <v>96</v>
      </c>
      <c r="AM7" s="6" t="s">
        <v>96</v>
      </c>
      <c r="AN7" s="7">
        <f>D7</f>
        <v>45628</v>
      </c>
    </row>
    <row r="8" spans="1:40">
      <c r="A8" s="6">
        <v>7</v>
      </c>
      <c r="B8" s="6">
        <v>2024</v>
      </c>
      <c r="C8" s="6" t="s">
        <v>68</v>
      </c>
      <c r="D8" s="7">
        <v>45628</v>
      </c>
      <c r="E8" s="6" t="s">
        <v>85</v>
      </c>
      <c r="F8" s="6" t="s">
        <v>69</v>
      </c>
      <c r="G8" s="6">
        <v>88428227</v>
      </c>
      <c r="H8" s="6" t="s">
        <v>86</v>
      </c>
      <c r="I8" s="6" t="s">
        <v>71</v>
      </c>
      <c r="J8" s="6" t="s">
        <v>87</v>
      </c>
      <c r="K8" s="6" t="s">
        <v>73</v>
      </c>
      <c r="L8" s="6" t="s">
        <v>74</v>
      </c>
      <c r="M8" s="6" t="s">
        <v>130</v>
      </c>
      <c r="N8" s="6">
        <v>8840612312</v>
      </c>
      <c r="O8" s="6"/>
      <c r="P8" s="6" t="s">
        <v>89</v>
      </c>
      <c r="Q8" s="6" t="s">
        <v>73</v>
      </c>
      <c r="R8" s="6" t="s">
        <v>90</v>
      </c>
      <c r="S8" s="6" t="s">
        <v>91</v>
      </c>
      <c r="T8" s="6">
        <v>125</v>
      </c>
      <c r="U8" s="6" t="s">
        <v>92</v>
      </c>
      <c r="V8" s="6">
        <v>2024</v>
      </c>
      <c r="W8" s="6" t="s">
        <v>131</v>
      </c>
      <c r="X8" s="6" t="s">
        <v>132</v>
      </c>
      <c r="Y8" s="6" t="s">
        <v>133</v>
      </c>
      <c r="Z8" s="6" t="s">
        <v>74</v>
      </c>
      <c r="AA8" s="6">
        <v>86729</v>
      </c>
      <c r="AB8" s="8">
        <v>0</v>
      </c>
      <c r="AC8" s="7">
        <v>45627</v>
      </c>
      <c r="AD8" s="7">
        <v>45991</v>
      </c>
      <c r="AE8" s="7">
        <v>47452</v>
      </c>
      <c r="AF8" s="6">
        <v>0</v>
      </c>
      <c r="AG8" s="6">
        <v>1045</v>
      </c>
      <c r="AH8" s="6">
        <v>3932</v>
      </c>
      <c r="AI8" s="6">
        <f t="shared" si="0"/>
        <v>4977</v>
      </c>
      <c r="AJ8" s="6">
        <f t="shared" si="1"/>
        <v>5872.86</v>
      </c>
      <c r="AK8" s="6" t="s">
        <v>96</v>
      </c>
      <c r="AL8" s="6" t="s">
        <v>96</v>
      </c>
      <c r="AM8" s="6" t="s">
        <v>96</v>
      </c>
      <c r="AN8" s="7">
        <f>D8</f>
        <v>45628</v>
      </c>
    </row>
    <row r="9" spans="1:40">
      <c r="A9" s="6">
        <v>8</v>
      </c>
      <c r="B9" s="6">
        <v>2024</v>
      </c>
      <c r="C9" s="6" t="s">
        <v>68</v>
      </c>
      <c r="D9" s="7">
        <v>45628</v>
      </c>
      <c r="E9" s="6" t="s">
        <v>85</v>
      </c>
      <c r="F9" s="6" t="s">
        <v>69</v>
      </c>
      <c r="G9" s="6">
        <v>88428227</v>
      </c>
      <c r="H9" s="6" t="s">
        <v>86</v>
      </c>
      <c r="I9" s="6" t="s">
        <v>71</v>
      </c>
      <c r="J9" s="6" t="s">
        <v>87</v>
      </c>
      <c r="K9" s="6" t="s">
        <v>73</v>
      </c>
      <c r="L9" s="6" t="s">
        <v>74</v>
      </c>
      <c r="M9" s="6" t="s">
        <v>134</v>
      </c>
      <c r="N9" s="6">
        <v>6386957513</v>
      </c>
      <c r="O9" s="6"/>
      <c r="P9" s="6" t="s">
        <v>89</v>
      </c>
      <c r="Q9" s="6" t="s">
        <v>73</v>
      </c>
      <c r="R9" s="6" t="s">
        <v>90</v>
      </c>
      <c r="S9" s="6" t="s">
        <v>121</v>
      </c>
      <c r="T9" s="6">
        <v>110</v>
      </c>
      <c r="U9" s="6" t="s">
        <v>122</v>
      </c>
      <c r="V9" s="6">
        <v>2024</v>
      </c>
      <c r="W9" s="6" t="s">
        <v>135</v>
      </c>
      <c r="X9" s="6" t="s">
        <v>136</v>
      </c>
      <c r="Y9" s="6" t="s">
        <v>137</v>
      </c>
      <c r="Z9" s="6" t="s">
        <v>74</v>
      </c>
      <c r="AA9" s="6">
        <v>76261</v>
      </c>
      <c r="AB9" s="8">
        <v>0</v>
      </c>
      <c r="AC9" s="7">
        <v>45628</v>
      </c>
      <c r="AD9" s="7">
        <v>45992</v>
      </c>
      <c r="AE9" s="7">
        <v>47453</v>
      </c>
      <c r="AF9" s="6">
        <v>0</v>
      </c>
      <c r="AG9" s="6">
        <v>919</v>
      </c>
      <c r="AH9" s="6">
        <v>3932</v>
      </c>
      <c r="AI9" s="6">
        <f t="shared" si="0"/>
        <v>4851</v>
      </c>
      <c r="AJ9" s="6">
        <f t="shared" si="1"/>
        <v>5724.18</v>
      </c>
      <c r="AK9" s="6" t="s">
        <v>96</v>
      </c>
      <c r="AL9" s="6" t="s">
        <v>96</v>
      </c>
      <c r="AM9" s="6" t="s">
        <v>96</v>
      </c>
      <c r="AN9" s="7">
        <f>D9</f>
        <v>45628</v>
      </c>
    </row>
    <row r="10" spans="1:40">
      <c r="A10" s="6">
        <v>9</v>
      </c>
      <c r="B10" s="6">
        <v>2024</v>
      </c>
      <c r="C10" s="6" t="s">
        <v>68</v>
      </c>
      <c r="D10" s="7">
        <v>45628</v>
      </c>
      <c r="E10" s="6" t="s">
        <v>85</v>
      </c>
      <c r="F10" s="6" t="s">
        <v>69</v>
      </c>
      <c r="G10" s="6">
        <v>88428227</v>
      </c>
      <c r="H10" s="6" t="s">
        <v>86</v>
      </c>
      <c r="I10" s="6" t="s">
        <v>71</v>
      </c>
      <c r="J10" s="6" t="s">
        <v>87</v>
      </c>
      <c r="K10" s="6" t="s">
        <v>73</v>
      </c>
      <c r="L10" s="6" t="s">
        <v>74</v>
      </c>
      <c r="M10" s="6" t="s">
        <v>138</v>
      </c>
      <c r="N10" s="6">
        <v>9450473628</v>
      </c>
      <c r="O10" s="6"/>
      <c r="P10" s="6" t="s">
        <v>89</v>
      </c>
      <c r="Q10" s="6" t="s">
        <v>73</v>
      </c>
      <c r="R10" s="6" t="s">
        <v>90</v>
      </c>
      <c r="S10" s="6" t="s">
        <v>121</v>
      </c>
      <c r="T10" s="6">
        <v>110</v>
      </c>
      <c r="U10" s="6" t="s">
        <v>122</v>
      </c>
      <c r="V10" s="6">
        <v>2024</v>
      </c>
      <c r="W10" s="6" t="s">
        <v>139</v>
      </c>
      <c r="X10" s="6" t="s">
        <v>140</v>
      </c>
      <c r="Y10" s="6" t="s">
        <v>141</v>
      </c>
      <c r="Z10" s="6" t="s">
        <v>74</v>
      </c>
      <c r="AA10" s="6">
        <v>76261</v>
      </c>
      <c r="AB10" s="8">
        <v>0</v>
      </c>
      <c r="AC10" s="7">
        <v>45628</v>
      </c>
      <c r="AD10" s="7">
        <v>45992</v>
      </c>
      <c r="AE10" s="7">
        <v>47453</v>
      </c>
      <c r="AF10" s="6">
        <v>0</v>
      </c>
      <c r="AG10" s="6">
        <v>919</v>
      </c>
      <c r="AH10" s="6">
        <v>3932</v>
      </c>
      <c r="AI10" s="6">
        <f t="shared" si="0"/>
        <v>4851</v>
      </c>
      <c r="AJ10" s="6">
        <f t="shared" si="1"/>
        <v>5724.18</v>
      </c>
      <c r="AK10" s="6" t="s">
        <v>96</v>
      </c>
      <c r="AL10" s="6" t="s">
        <v>96</v>
      </c>
      <c r="AM10" s="6" t="s">
        <v>96</v>
      </c>
      <c r="AN10" s="7">
        <f>D10</f>
        <v>45628</v>
      </c>
    </row>
    <row r="11" spans="1:40">
      <c r="A11" s="6">
        <v>10</v>
      </c>
      <c r="B11" s="6">
        <v>2024</v>
      </c>
      <c r="C11" s="6" t="s">
        <v>68</v>
      </c>
      <c r="D11" s="7">
        <v>45628</v>
      </c>
      <c r="E11" s="6" t="s">
        <v>110</v>
      </c>
      <c r="F11" s="6" t="s">
        <v>69</v>
      </c>
      <c r="G11" s="6">
        <v>737</v>
      </c>
      <c r="H11" s="6" t="s">
        <v>86</v>
      </c>
      <c r="I11" s="6" t="s">
        <v>71</v>
      </c>
      <c r="J11" s="6" t="s">
        <v>87</v>
      </c>
      <c r="K11" s="6" t="s">
        <v>73</v>
      </c>
      <c r="L11" s="6" t="s">
        <v>74</v>
      </c>
      <c r="M11" s="6" t="s">
        <v>142</v>
      </c>
      <c r="N11" s="6">
        <v>6354719743</v>
      </c>
      <c r="O11" s="6"/>
      <c r="P11" s="6" t="s">
        <v>89</v>
      </c>
      <c r="Q11" s="6" t="s">
        <v>73</v>
      </c>
      <c r="R11" s="6" t="s">
        <v>104</v>
      </c>
      <c r="S11" s="6" t="s">
        <v>112</v>
      </c>
      <c r="T11" s="6">
        <v>125</v>
      </c>
      <c r="U11" s="6" t="s">
        <v>92</v>
      </c>
      <c r="V11" s="6">
        <v>2024</v>
      </c>
      <c r="W11" s="6" t="s">
        <v>143</v>
      </c>
      <c r="X11" s="6" t="s">
        <v>144</v>
      </c>
      <c r="Y11" s="6">
        <v>6103017326</v>
      </c>
      <c r="Z11" s="6" t="s">
        <v>74</v>
      </c>
      <c r="AA11" s="6">
        <v>80751</v>
      </c>
      <c r="AB11" s="8">
        <v>0</v>
      </c>
      <c r="AC11" s="7">
        <v>45628</v>
      </c>
      <c r="AD11" s="7">
        <v>45992</v>
      </c>
      <c r="AE11" s="7">
        <v>47453</v>
      </c>
      <c r="AF11" s="6">
        <v>0</v>
      </c>
      <c r="AG11" s="6">
        <v>1135</v>
      </c>
      <c r="AH11" s="6">
        <v>4126</v>
      </c>
      <c r="AI11" s="6">
        <f t="shared" si="0"/>
        <v>5261</v>
      </c>
      <c r="AJ11" s="6">
        <f t="shared" si="1"/>
        <v>6207.98</v>
      </c>
      <c r="AK11" s="6" t="s">
        <v>79</v>
      </c>
      <c r="AL11" s="6" t="s">
        <v>79</v>
      </c>
      <c r="AM11" s="6" t="s">
        <v>79</v>
      </c>
      <c r="AN11" s="7">
        <f>D11</f>
        <v>45628</v>
      </c>
    </row>
    <row r="12" spans="1:40">
      <c r="A12" s="6">
        <v>11</v>
      </c>
      <c r="B12" s="6">
        <v>2024</v>
      </c>
      <c r="C12" s="6" t="s">
        <v>68</v>
      </c>
      <c r="D12" s="7">
        <v>45628</v>
      </c>
      <c r="E12" s="6" t="s">
        <v>101</v>
      </c>
      <c r="F12" s="6" t="s">
        <v>69</v>
      </c>
      <c r="G12" s="6" t="s">
        <v>102</v>
      </c>
      <c r="H12" s="6" t="s">
        <v>86</v>
      </c>
      <c r="I12" s="6" t="s">
        <v>71</v>
      </c>
      <c r="J12" s="6" t="s">
        <v>87</v>
      </c>
      <c r="K12" s="6" t="s">
        <v>73</v>
      </c>
      <c r="L12" s="6" t="s">
        <v>74</v>
      </c>
      <c r="M12" s="6" t="s">
        <v>146</v>
      </c>
      <c r="N12" s="6">
        <v>8470959820</v>
      </c>
      <c r="O12" s="6"/>
      <c r="P12" s="6" t="s">
        <v>147</v>
      </c>
      <c r="Q12" s="6" t="s">
        <v>73</v>
      </c>
      <c r="R12" s="6" t="s">
        <v>148</v>
      </c>
      <c r="S12" s="6" t="s">
        <v>149</v>
      </c>
      <c r="T12" s="6">
        <v>125</v>
      </c>
      <c r="U12" s="6" t="s">
        <v>92</v>
      </c>
      <c r="V12" s="6">
        <v>2024</v>
      </c>
      <c r="W12" s="6" t="s">
        <v>151</v>
      </c>
      <c r="X12" s="6" t="s">
        <v>152</v>
      </c>
      <c r="Y12" s="6" t="s">
        <v>150</v>
      </c>
      <c r="Z12" s="6" t="s">
        <v>74</v>
      </c>
      <c r="AA12" s="6">
        <v>76893</v>
      </c>
      <c r="AB12" s="8">
        <v>0</v>
      </c>
      <c r="AC12" s="7">
        <v>45628</v>
      </c>
      <c r="AD12" s="7">
        <v>45992</v>
      </c>
      <c r="AE12" s="7">
        <v>47453</v>
      </c>
      <c r="AF12" s="6">
        <v>0</v>
      </c>
      <c r="AG12" s="6">
        <v>258</v>
      </c>
      <c r="AH12" s="6">
        <v>3851</v>
      </c>
      <c r="AI12" s="6">
        <f t="shared" si="0"/>
        <v>4109</v>
      </c>
      <c r="AJ12" s="6">
        <f t="shared" si="1"/>
        <v>4848.62</v>
      </c>
      <c r="AK12" s="6" t="s">
        <v>96</v>
      </c>
      <c r="AL12" s="6" t="s">
        <v>96</v>
      </c>
      <c r="AM12" s="6" t="s">
        <v>96</v>
      </c>
      <c r="AN12" s="7">
        <f>D12</f>
        <v>45628</v>
      </c>
    </row>
    <row r="13" spans="1:40">
      <c r="A13" s="6">
        <v>12</v>
      </c>
      <c r="B13" s="6">
        <v>2024</v>
      </c>
      <c r="C13" s="6" t="s">
        <v>68</v>
      </c>
      <c r="D13" s="7">
        <v>45628</v>
      </c>
      <c r="E13" s="6" t="s">
        <v>101</v>
      </c>
      <c r="F13" s="6" t="s">
        <v>69</v>
      </c>
      <c r="G13" s="6" t="s">
        <v>102</v>
      </c>
      <c r="H13" s="6" t="s">
        <v>86</v>
      </c>
      <c r="I13" s="6" t="s">
        <v>71</v>
      </c>
      <c r="J13" s="6" t="s">
        <v>87</v>
      </c>
      <c r="K13" s="6" t="s">
        <v>73</v>
      </c>
      <c r="L13" s="6" t="s">
        <v>74</v>
      </c>
      <c r="M13" s="6" t="s">
        <v>155</v>
      </c>
      <c r="N13" s="6">
        <v>9721178193</v>
      </c>
      <c r="O13" s="6"/>
      <c r="P13" s="6" t="s">
        <v>147</v>
      </c>
      <c r="Q13" s="6" t="s">
        <v>73</v>
      </c>
      <c r="R13" s="6" t="s">
        <v>148</v>
      </c>
      <c r="S13" s="6" t="s">
        <v>149</v>
      </c>
      <c r="T13" s="6">
        <v>125</v>
      </c>
      <c r="U13" s="6" t="s">
        <v>92</v>
      </c>
      <c r="V13" s="6">
        <v>2024</v>
      </c>
      <c r="W13" s="6" t="s">
        <v>157</v>
      </c>
      <c r="X13" s="6" t="s">
        <v>158</v>
      </c>
      <c r="Y13" s="6" t="s">
        <v>156</v>
      </c>
      <c r="Z13" s="6" t="s">
        <v>74</v>
      </c>
      <c r="AA13" s="6">
        <v>84719</v>
      </c>
      <c r="AB13" s="8">
        <v>0</v>
      </c>
      <c r="AC13" s="7">
        <v>45628</v>
      </c>
      <c r="AD13" s="7">
        <v>45992</v>
      </c>
      <c r="AE13" s="7">
        <v>47453</v>
      </c>
      <c r="AF13" s="6">
        <v>0</v>
      </c>
      <c r="AG13" s="6">
        <v>284</v>
      </c>
      <c r="AH13" s="6">
        <v>3851</v>
      </c>
      <c r="AI13" s="6">
        <f t="shared" si="0"/>
        <v>4135</v>
      </c>
      <c r="AJ13" s="6">
        <f t="shared" si="1"/>
        <v>4879.3</v>
      </c>
      <c r="AK13" s="6" t="s">
        <v>96</v>
      </c>
      <c r="AL13" s="6" t="s">
        <v>96</v>
      </c>
      <c r="AM13" s="6" t="s">
        <v>96</v>
      </c>
      <c r="AN13" s="7">
        <f>D13</f>
        <v>45628</v>
      </c>
    </row>
    <row r="14" spans="1:40">
      <c r="A14" s="6">
        <v>13</v>
      </c>
      <c r="B14" s="6">
        <v>2024</v>
      </c>
      <c r="C14" s="6" t="s">
        <v>68</v>
      </c>
      <c r="D14" s="7">
        <v>45628</v>
      </c>
      <c r="E14" s="6" t="s">
        <v>85</v>
      </c>
      <c r="F14" s="6" t="s">
        <v>69</v>
      </c>
      <c r="G14" s="6">
        <v>88428227</v>
      </c>
      <c r="H14" s="6" t="s">
        <v>86</v>
      </c>
      <c r="I14" s="6" t="s">
        <v>71</v>
      </c>
      <c r="J14" s="6" t="s">
        <v>87</v>
      </c>
      <c r="K14" s="6" t="s">
        <v>73</v>
      </c>
      <c r="L14" s="6" t="s">
        <v>74</v>
      </c>
      <c r="M14" s="6" t="s">
        <v>681</v>
      </c>
      <c r="N14" s="6">
        <v>9451154838</v>
      </c>
      <c r="O14" s="6"/>
      <c r="P14" s="6" t="s">
        <v>89</v>
      </c>
      <c r="Q14" s="6" t="s">
        <v>73</v>
      </c>
      <c r="R14" s="6" t="s">
        <v>90</v>
      </c>
      <c r="S14" s="6" t="s">
        <v>121</v>
      </c>
      <c r="T14" s="6">
        <v>110</v>
      </c>
      <c r="U14" s="6" t="s">
        <v>122</v>
      </c>
      <c r="V14" s="6">
        <v>2024</v>
      </c>
      <c r="W14" s="6" t="s">
        <v>682</v>
      </c>
      <c r="X14" s="6" t="s">
        <v>683</v>
      </c>
      <c r="Y14" s="6" t="s">
        <v>684</v>
      </c>
      <c r="Z14" s="6" t="s">
        <v>74</v>
      </c>
      <c r="AA14" s="6">
        <v>76546</v>
      </c>
      <c r="AB14" s="8">
        <v>0</v>
      </c>
      <c r="AC14" s="7">
        <v>45628</v>
      </c>
      <c r="AD14" s="7">
        <v>45992</v>
      </c>
      <c r="AE14" s="7">
        <v>47453</v>
      </c>
      <c r="AF14" s="6">
        <v>0</v>
      </c>
      <c r="AG14" s="6">
        <v>743</v>
      </c>
      <c r="AH14" s="6">
        <v>4182</v>
      </c>
      <c r="AI14" s="6">
        <f t="shared" si="0"/>
        <v>4925</v>
      </c>
      <c r="AJ14" s="6">
        <f t="shared" si="1"/>
        <v>5811.5</v>
      </c>
      <c r="AK14" s="6" t="s">
        <v>96</v>
      </c>
      <c r="AL14" s="6" t="s">
        <v>96</v>
      </c>
      <c r="AM14" s="6" t="s">
        <v>96</v>
      </c>
      <c r="AN14" s="7">
        <f>D14</f>
        <v>45628</v>
      </c>
    </row>
    <row r="15" spans="1:40">
      <c r="A15" s="6">
        <v>14</v>
      </c>
      <c r="B15" s="6">
        <v>2024</v>
      </c>
      <c r="C15" s="6" t="s">
        <v>68</v>
      </c>
      <c r="D15" s="7">
        <v>45628</v>
      </c>
      <c r="E15" s="6" t="s">
        <v>85</v>
      </c>
      <c r="F15" s="6" t="s">
        <v>69</v>
      </c>
      <c r="G15" s="6">
        <v>88428227</v>
      </c>
      <c r="H15" s="6" t="s">
        <v>86</v>
      </c>
      <c r="I15" s="6" t="s">
        <v>71</v>
      </c>
      <c r="J15" s="6" t="s">
        <v>87</v>
      </c>
      <c r="K15" s="6" t="s">
        <v>73</v>
      </c>
      <c r="L15" s="6" t="s">
        <v>74</v>
      </c>
      <c r="M15" s="6" t="s">
        <v>686</v>
      </c>
      <c r="N15" s="6">
        <v>7080929677</v>
      </c>
      <c r="O15" s="6"/>
      <c r="P15" s="6" t="s">
        <v>89</v>
      </c>
      <c r="Q15" s="6" t="s">
        <v>73</v>
      </c>
      <c r="R15" s="6" t="s">
        <v>90</v>
      </c>
      <c r="S15" s="6" t="s">
        <v>116</v>
      </c>
      <c r="T15" s="6">
        <v>100</v>
      </c>
      <c r="U15" s="6" t="s">
        <v>92</v>
      </c>
      <c r="V15" s="6">
        <v>2024</v>
      </c>
      <c r="W15" s="6" t="s">
        <v>687</v>
      </c>
      <c r="X15" s="6" t="s">
        <v>688</v>
      </c>
      <c r="Y15" s="6" t="s">
        <v>689</v>
      </c>
      <c r="Z15" s="6" t="s">
        <v>74</v>
      </c>
      <c r="AA15" s="6">
        <v>59755</v>
      </c>
      <c r="AB15" s="8">
        <v>0</v>
      </c>
      <c r="AC15" s="7">
        <v>45628</v>
      </c>
      <c r="AD15" s="7">
        <v>45992</v>
      </c>
      <c r="AE15" s="7">
        <v>47453</v>
      </c>
      <c r="AF15" s="6">
        <v>0</v>
      </c>
      <c r="AG15" s="6">
        <v>579</v>
      </c>
      <c r="AH15" s="6">
        <v>4182</v>
      </c>
      <c r="AI15" s="6">
        <f t="shared" si="0"/>
        <v>4761</v>
      </c>
      <c r="AJ15" s="6">
        <f t="shared" si="1"/>
        <v>5617.98</v>
      </c>
      <c r="AK15" s="6" t="s">
        <v>96</v>
      </c>
      <c r="AL15" s="6" t="s">
        <v>96</v>
      </c>
      <c r="AM15" s="6" t="s">
        <v>96</v>
      </c>
      <c r="AN15" s="7">
        <f>D15</f>
        <v>45628</v>
      </c>
    </row>
    <row r="16" spans="1:40">
      <c r="A16" s="6">
        <v>15</v>
      </c>
      <c r="B16" s="6">
        <v>2024</v>
      </c>
      <c r="C16" s="6" t="s">
        <v>68</v>
      </c>
      <c r="D16" s="7">
        <v>45628</v>
      </c>
      <c r="E16" s="6" t="s">
        <v>690</v>
      </c>
      <c r="F16" s="6" t="s">
        <v>69</v>
      </c>
      <c r="G16" s="6">
        <v>1075248</v>
      </c>
      <c r="H16" s="6" t="s">
        <v>86</v>
      </c>
      <c r="I16" s="6" t="s">
        <v>71</v>
      </c>
      <c r="J16" s="6" t="s">
        <v>87</v>
      </c>
      <c r="K16" s="6" t="s">
        <v>73</v>
      </c>
      <c r="L16" s="6" t="s">
        <v>74</v>
      </c>
      <c r="M16" s="6" t="s">
        <v>691</v>
      </c>
      <c r="N16" s="6" t="s">
        <v>75</v>
      </c>
      <c r="O16" s="6"/>
      <c r="P16" s="6" t="s">
        <v>147</v>
      </c>
      <c r="Q16" s="6" t="s">
        <v>73</v>
      </c>
      <c r="R16" s="6" t="s">
        <v>148</v>
      </c>
      <c r="S16" s="6" t="s">
        <v>149</v>
      </c>
      <c r="T16" s="6">
        <v>125</v>
      </c>
      <c r="U16" s="6" t="s">
        <v>92</v>
      </c>
      <c r="V16" s="6">
        <v>2024</v>
      </c>
      <c r="W16" s="6" t="s">
        <v>692</v>
      </c>
      <c r="X16" s="6" t="s">
        <v>693</v>
      </c>
      <c r="Y16" s="6" t="s">
        <v>694</v>
      </c>
      <c r="Z16" s="6" t="s">
        <v>74</v>
      </c>
      <c r="AA16" s="6">
        <v>76894</v>
      </c>
      <c r="AB16" s="8">
        <v>0</v>
      </c>
      <c r="AC16" s="7">
        <v>45628</v>
      </c>
      <c r="AD16" s="7">
        <v>45992</v>
      </c>
      <c r="AE16" s="7">
        <v>47453</v>
      </c>
      <c r="AF16" s="6">
        <v>0</v>
      </c>
      <c r="AG16" s="6">
        <v>515</v>
      </c>
      <c r="AH16" s="6">
        <v>3851</v>
      </c>
      <c r="AI16" s="6">
        <f t="shared" si="0"/>
        <v>4366</v>
      </c>
      <c r="AJ16" s="6">
        <f t="shared" si="1"/>
        <v>5151.88</v>
      </c>
      <c r="AK16" s="6" t="s">
        <v>96</v>
      </c>
      <c r="AL16" s="6" t="s">
        <v>96</v>
      </c>
      <c r="AM16" s="6" t="s">
        <v>96</v>
      </c>
      <c r="AN16" s="7">
        <f>D16</f>
        <v>45628</v>
      </c>
    </row>
    <row r="17" spans="1:40">
      <c r="A17" s="6">
        <v>16</v>
      </c>
      <c r="B17" s="6">
        <v>2024</v>
      </c>
      <c r="C17" s="6" t="s">
        <v>68</v>
      </c>
      <c r="D17" s="7">
        <v>45628</v>
      </c>
      <c r="E17" s="6" t="s">
        <v>690</v>
      </c>
      <c r="F17" s="6" t="s">
        <v>69</v>
      </c>
      <c r="G17" s="6">
        <v>1075248</v>
      </c>
      <c r="H17" s="6" t="s">
        <v>86</v>
      </c>
      <c r="I17" s="6" t="s">
        <v>71</v>
      </c>
      <c r="J17" s="6" t="s">
        <v>87</v>
      </c>
      <c r="K17" s="6" t="s">
        <v>73</v>
      </c>
      <c r="L17" s="6" t="s">
        <v>74</v>
      </c>
      <c r="M17" s="6" t="s">
        <v>695</v>
      </c>
      <c r="N17" s="6" t="s">
        <v>75</v>
      </c>
      <c r="O17" s="6"/>
      <c r="P17" s="6" t="s">
        <v>147</v>
      </c>
      <c r="Q17" s="6" t="s">
        <v>73</v>
      </c>
      <c r="R17" s="6" t="s">
        <v>148</v>
      </c>
      <c r="S17" s="6" t="s">
        <v>149</v>
      </c>
      <c r="T17" s="6">
        <v>125</v>
      </c>
      <c r="U17" s="6" t="s">
        <v>92</v>
      </c>
      <c r="V17" s="6">
        <v>2024</v>
      </c>
      <c r="W17" s="6" t="s">
        <v>696</v>
      </c>
      <c r="X17" s="6" t="s">
        <v>697</v>
      </c>
      <c r="Y17" s="6" t="s">
        <v>698</v>
      </c>
      <c r="Z17" s="6" t="s">
        <v>74</v>
      </c>
      <c r="AA17" s="6">
        <v>76894</v>
      </c>
      <c r="AB17" s="8">
        <v>0</v>
      </c>
      <c r="AC17" s="7">
        <v>45628</v>
      </c>
      <c r="AD17" s="7">
        <v>45992</v>
      </c>
      <c r="AE17" s="7">
        <v>47453</v>
      </c>
      <c r="AF17" s="6">
        <v>0</v>
      </c>
      <c r="AG17" s="6">
        <v>515</v>
      </c>
      <c r="AH17" s="6">
        <v>3851</v>
      </c>
      <c r="AI17" s="6">
        <f t="shared" si="0"/>
        <v>4366</v>
      </c>
      <c r="AJ17" s="6">
        <f t="shared" si="1"/>
        <v>5151.88</v>
      </c>
      <c r="AK17" s="6" t="s">
        <v>96</v>
      </c>
      <c r="AL17" s="6" t="s">
        <v>96</v>
      </c>
      <c r="AM17" s="6" t="s">
        <v>96</v>
      </c>
      <c r="AN17" s="7">
        <f>D17</f>
        <v>45628</v>
      </c>
    </row>
    <row r="18" spans="1:40">
      <c r="A18" s="6">
        <v>17</v>
      </c>
      <c r="B18" s="6">
        <v>2024</v>
      </c>
      <c r="C18" s="6" t="s">
        <v>68</v>
      </c>
      <c r="D18" s="7">
        <v>45628</v>
      </c>
      <c r="E18" s="6" t="s">
        <v>699</v>
      </c>
      <c r="F18" s="6" t="s">
        <v>700</v>
      </c>
      <c r="G18" s="6" t="s">
        <v>75</v>
      </c>
      <c r="H18" s="6" t="s">
        <v>585</v>
      </c>
      <c r="I18" s="6" t="s">
        <v>71</v>
      </c>
      <c r="J18" s="6" t="s">
        <v>75</v>
      </c>
      <c r="K18" s="6" t="s">
        <v>73</v>
      </c>
      <c r="L18" s="6" t="s">
        <v>74</v>
      </c>
      <c r="M18" s="6" t="s">
        <v>691</v>
      </c>
      <c r="N18" s="6" t="s">
        <v>75</v>
      </c>
      <c r="O18" s="6"/>
      <c r="P18" s="6" t="s">
        <v>147</v>
      </c>
      <c r="Q18" s="6" t="s">
        <v>75</v>
      </c>
      <c r="R18" s="6" t="s">
        <v>75</v>
      </c>
      <c r="S18" s="6" t="s">
        <v>75</v>
      </c>
      <c r="T18" s="6" t="s">
        <v>75</v>
      </c>
      <c r="U18" s="6" t="s">
        <v>75</v>
      </c>
      <c r="V18" s="6" t="s">
        <v>75</v>
      </c>
      <c r="W18" s="6" t="s">
        <v>75</v>
      </c>
      <c r="X18" s="6" t="s">
        <v>75</v>
      </c>
      <c r="Y18" s="6" t="s">
        <v>701</v>
      </c>
      <c r="Z18" s="6" t="s">
        <v>74</v>
      </c>
      <c r="AA18" s="6" t="s">
        <v>702</v>
      </c>
      <c r="AB18" s="8">
        <v>0</v>
      </c>
      <c r="AC18" s="7">
        <v>45628</v>
      </c>
      <c r="AD18" s="7">
        <v>45992</v>
      </c>
      <c r="AE18" s="7">
        <v>45992</v>
      </c>
      <c r="AF18" s="6">
        <v>0</v>
      </c>
      <c r="AG18" s="6">
        <v>280</v>
      </c>
      <c r="AH18" s="6">
        <v>0</v>
      </c>
      <c r="AI18" s="6">
        <f t="shared" si="0"/>
        <v>280</v>
      </c>
      <c r="AJ18" s="6">
        <f t="shared" si="1"/>
        <v>330.4</v>
      </c>
      <c r="AK18" s="6" t="s">
        <v>96</v>
      </c>
      <c r="AL18" s="6" t="s">
        <v>96</v>
      </c>
      <c r="AM18" s="6" t="s">
        <v>96</v>
      </c>
      <c r="AN18" s="7">
        <f>D18</f>
        <v>45628</v>
      </c>
    </row>
    <row r="19" spans="1:40">
      <c r="A19" s="6">
        <v>18</v>
      </c>
      <c r="B19" s="6">
        <v>2024</v>
      </c>
      <c r="C19" s="6" t="s">
        <v>68</v>
      </c>
      <c r="D19" s="7">
        <v>45628</v>
      </c>
      <c r="E19" s="6" t="s">
        <v>699</v>
      </c>
      <c r="F19" s="6" t="s">
        <v>700</v>
      </c>
      <c r="G19" s="6" t="s">
        <v>75</v>
      </c>
      <c r="H19" s="6" t="s">
        <v>585</v>
      </c>
      <c r="I19" s="6" t="s">
        <v>71</v>
      </c>
      <c r="J19" s="6" t="s">
        <v>75</v>
      </c>
      <c r="K19" s="6" t="s">
        <v>73</v>
      </c>
      <c r="L19" s="6" t="s">
        <v>74</v>
      </c>
      <c r="M19" s="6" t="s">
        <v>695</v>
      </c>
      <c r="N19" s="6" t="s">
        <v>75</v>
      </c>
      <c r="O19" s="6"/>
      <c r="P19" s="6" t="s">
        <v>147</v>
      </c>
      <c r="Q19" s="6" t="s">
        <v>75</v>
      </c>
      <c r="R19" s="6" t="s">
        <v>75</v>
      </c>
      <c r="S19" s="6" t="s">
        <v>75</v>
      </c>
      <c r="T19" s="6" t="s">
        <v>75</v>
      </c>
      <c r="U19" s="6" t="s">
        <v>75</v>
      </c>
      <c r="V19" s="6" t="s">
        <v>75</v>
      </c>
      <c r="W19" s="6" t="s">
        <v>75</v>
      </c>
      <c r="X19" s="6" t="s">
        <v>75</v>
      </c>
      <c r="Y19" s="6" t="s">
        <v>703</v>
      </c>
      <c r="Z19" s="6" t="s">
        <v>74</v>
      </c>
      <c r="AA19" s="6" t="s">
        <v>702</v>
      </c>
      <c r="AB19" s="8">
        <v>0</v>
      </c>
      <c r="AC19" s="7">
        <v>45628</v>
      </c>
      <c r="AD19" s="7">
        <v>45992</v>
      </c>
      <c r="AE19" s="7">
        <v>45992</v>
      </c>
      <c r="AF19" s="6">
        <v>0</v>
      </c>
      <c r="AG19" s="6">
        <v>280</v>
      </c>
      <c r="AH19" s="6">
        <v>0</v>
      </c>
      <c r="AI19" s="6">
        <f t="shared" si="0"/>
        <v>280</v>
      </c>
      <c r="AJ19" s="6">
        <f t="shared" si="1"/>
        <v>330.4</v>
      </c>
      <c r="AK19" s="6" t="s">
        <v>96</v>
      </c>
      <c r="AL19" s="6" t="s">
        <v>96</v>
      </c>
      <c r="AM19" s="6" t="s">
        <v>96</v>
      </c>
      <c r="AN19" s="7">
        <f>D19</f>
        <v>45628</v>
      </c>
    </row>
    <row r="20" spans="1:40">
      <c r="A20" s="6">
        <v>19</v>
      </c>
      <c r="B20" s="6">
        <v>2024</v>
      </c>
      <c r="C20" s="6" t="s">
        <v>68</v>
      </c>
      <c r="D20" s="7">
        <v>45628</v>
      </c>
      <c r="E20" s="6" t="s">
        <v>699</v>
      </c>
      <c r="F20" s="6" t="s">
        <v>700</v>
      </c>
      <c r="G20" s="6" t="s">
        <v>75</v>
      </c>
      <c r="H20" s="6" t="s">
        <v>585</v>
      </c>
      <c r="I20" s="6" t="s">
        <v>71</v>
      </c>
      <c r="J20" s="6" t="s">
        <v>75</v>
      </c>
      <c r="K20" s="6" t="s">
        <v>73</v>
      </c>
      <c r="L20" s="6" t="s">
        <v>74</v>
      </c>
      <c r="M20" s="6" t="s">
        <v>704</v>
      </c>
      <c r="N20" s="6" t="s">
        <v>75</v>
      </c>
      <c r="O20" s="6"/>
      <c r="P20" s="6" t="s">
        <v>147</v>
      </c>
      <c r="Q20" s="6" t="s">
        <v>75</v>
      </c>
      <c r="R20" s="6" t="s">
        <v>75</v>
      </c>
      <c r="S20" s="6" t="s">
        <v>75</v>
      </c>
      <c r="T20" s="6" t="s">
        <v>75</v>
      </c>
      <c r="U20" s="6" t="s">
        <v>75</v>
      </c>
      <c r="V20" s="6" t="s">
        <v>75</v>
      </c>
      <c r="W20" s="6" t="s">
        <v>75</v>
      </c>
      <c r="X20" s="6" t="s">
        <v>75</v>
      </c>
      <c r="Y20" s="6" t="s">
        <v>705</v>
      </c>
      <c r="Z20" s="6" t="s">
        <v>74</v>
      </c>
      <c r="AA20" s="6" t="s">
        <v>702</v>
      </c>
      <c r="AB20" s="8">
        <v>0</v>
      </c>
      <c r="AC20" s="7">
        <v>45628</v>
      </c>
      <c r="AD20" s="7">
        <v>45992</v>
      </c>
      <c r="AE20" s="7">
        <v>45992</v>
      </c>
      <c r="AF20" s="6">
        <v>0</v>
      </c>
      <c r="AG20" s="6">
        <v>280</v>
      </c>
      <c r="AH20" s="6">
        <v>0</v>
      </c>
      <c r="AI20" s="6">
        <f t="shared" si="0"/>
        <v>280</v>
      </c>
      <c r="AJ20" s="6">
        <f t="shared" si="1"/>
        <v>330.4</v>
      </c>
      <c r="AK20" s="6" t="s">
        <v>96</v>
      </c>
      <c r="AL20" s="6" t="s">
        <v>96</v>
      </c>
      <c r="AM20" s="6" t="s">
        <v>96</v>
      </c>
      <c r="AN20" s="7">
        <f>D20</f>
        <v>45628</v>
      </c>
    </row>
    <row r="21" spans="1:40">
      <c r="A21" s="6">
        <v>20</v>
      </c>
      <c r="B21" s="6">
        <v>2024</v>
      </c>
      <c r="C21" s="6" t="s">
        <v>68</v>
      </c>
      <c r="D21" s="7">
        <v>45628</v>
      </c>
      <c r="E21" s="6" t="s">
        <v>699</v>
      </c>
      <c r="F21" s="6" t="s">
        <v>700</v>
      </c>
      <c r="G21" s="6" t="s">
        <v>75</v>
      </c>
      <c r="H21" s="6" t="s">
        <v>585</v>
      </c>
      <c r="I21" s="6" t="s">
        <v>71</v>
      </c>
      <c r="J21" s="6" t="s">
        <v>75</v>
      </c>
      <c r="K21" s="6" t="s">
        <v>73</v>
      </c>
      <c r="L21" s="6" t="s">
        <v>74</v>
      </c>
      <c r="M21" s="6" t="s">
        <v>706</v>
      </c>
      <c r="N21" s="6" t="s">
        <v>75</v>
      </c>
      <c r="O21" s="6"/>
      <c r="P21" s="6" t="s">
        <v>147</v>
      </c>
      <c r="Q21" s="6" t="s">
        <v>75</v>
      </c>
      <c r="R21" s="6" t="s">
        <v>75</v>
      </c>
      <c r="S21" s="6" t="s">
        <v>75</v>
      </c>
      <c r="T21" s="6" t="s">
        <v>75</v>
      </c>
      <c r="U21" s="6" t="s">
        <v>75</v>
      </c>
      <c r="V21" s="6" t="s">
        <v>75</v>
      </c>
      <c r="W21" s="6" t="s">
        <v>75</v>
      </c>
      <c r="X21" s="6" t="s">
        <v>75</v>
      </c>
      <c r="Y21" s="6" t="s">
        <v>707</v>
      </c>
      <c r="Z21" s="6" t="s">
        <v>74</v>
      </c>
      <c r="AA21" s="6" t="s">
        <v>702</v>
      </c>
      <c r="AB21" s="8">
        <v>0</v>
      </c>
      <c r="AC21" s="7">
        <v>45628</v>
      </c>
      <c r="AD21" s="7">
        <v>45992</v>
      </c>
      <c r="AE21" s="7">
        <v>45992</v>
      </c>
      <c r="AF21" s="6">
        <v>0</v>
      </c>
      <c r="AG21" s="6">
        <v>280</v>
      </c>
      <c r="AH21" s="6">
        <v>0</v>
      </c>
      <c r="AI21" s="6">
        <f t="shared" si="0"/>
        <v>280</v>
      </c>
      <c r="AJ21" s="6">
        <f t="shared" si="1"/>
        <v>330.4</v>
      </c>
      <c r="AK21" s="6" t="s">
        <v>96</v>
      </c>
      <c r="AL21" s="6" t="s">
        <v>96</v>
      </c>
      <c r="AM21" s="6" t="s">
        <v>96</v>
      </c>
      <c r="AN21" s="7">
        <f>D21</f>
        <v>45628</v>
      </c>
    </row>
    <row r="22" spans="1:40">
      <c r="A22" s="6">
        <v>21</v>
      </c>
      <c r="B22" s="6">
        <v>2024</v>
      </c>
      <c r="C22" s="6" t="s">
        <v>68</v>
      </c>
      <c r="D22" s="7">
        <v>45628</v>
      </c>
      <c r="E22" s="6" t="s">
        <v>690</v>
      </c>
      <c r="F22" s="6" t="s">
        <v>69</v>
      </c>
      <c r="G22" s="6">
        <v>1075248</v>
      </c>
      <c r="H22" s="6" t="s">
        <v>86</v>
      </c>
      <c r="I22" s="6" t="s">
        <v>71</v>
      </c>
      <c r="J22" s="6" t="s">
        <v>87</v>
      </c>
      <c r="K22" s="6" t="s">
        <v>73</v>
      </c>
      <c r="L22" s="6" t="s">
        <v>74</v>
      </c>
      <c r="M22" s="6" t="s">
        <v>704</v>
      </c>
      <c r="N22" s="6" t="s">
        <v>75</v>
      </c>
      <c r="O22" s="6"/>
      <c r="P22" s="6" t="s">
        <v>147</v>
      </c>
      <c r="Q22" s="6" t="s">
        <v>73</v>
      </c>
      <c r="R22" s="6" t="s">
        <v>148</v>
      </c>
      <c r="S22" s="6" t="s">
        <v>149</v>
      </c>
      <c r="T22" s="6">
        <v>125</v>
      </c>
      <c r="U22" s="6" t="s">
        <v>92</v>
      </c>
      <c r="V22" s="6">
        <v>2024</v>
      </c>
      <c r="W22" s="6" t="s">
        <v>708</v>
      </c>
      <c r="X22" s="6" t="s">
        <v>709</v>
      </c>
      <c r="Y22" s="6" t="s">
        <v>710</v>
      </c>
      <c r="Z22" s="6" t="s">
        <v>74</v>
      </c>
      <c r="AA22" s="6">
        <v>84719</v>
      </c>
      <c r="AB22" s="8">
        <v>0</v>
      </c>
      <c r="AC22" s="7">
        <v>45628</v>
      </c>
      <c r="AD22" s="7">
        <v>45992</v>
      </c>
      <c r="AE22" s="7">
        <v>47453</v>
      </c>
      <c r="AF22" s="6">
        <v>0</v>
      </c>
      <c r="AG22" s="6">
        <v>568</v>
      </c>
      <c r="AH22" s="6">
        <v>3851</v>
      </c>
      <c r="AI22" s="6">
        <f t="shared" si="0"/>
        <v>4419</v>
      </c>
      <c r="AJ22" s="6">
        <f t="shared" si="1"/>
        <v>5214.42</v>
      </c>
      <c r="AK22" s="6" t="s">
        <v>96</v>
      </c>
      <c r="AL22" s="6" t="s">
        <v>96</v>
      </c>
      <c r="AM22" s="6" t="s">
        <v>96</v>
      </c>
      <c r="AN22" s="7">
        <f>D22</f>
        <v>45628</v>
      </c>
    </row>
    <row r="23" spans="1:40">
      <c r="A23" s="6">
        <v>22</v>
      </c>
      <c r="B23" s="6">
        <v>2024</v>
      </c>
      <c r="C23" s="6" t="s">
        <v>68</v>
      </c>
      <c r="D23" s="7">
        <v>45628</v>
      </c>
      <c r="E23" s="6" t="s">
        <v>690</v>
      </c>
      <c r="F23" s="6" t="s">
        <v>69</v>
      </c>
      <c r="G23" s="6">
        <v>1075248</v>
      </c>
      <c r="H23" s="6" t="s">
        <v>86</v>
      </c>
      <c r="I23" s="6" t="s">
        <v>71</v>
      </c>
      <c r="J23" s="6" t="s">
        <v>87</v>
      </c>
      <c r="K23" s="6" t="s">
        <v>73</v>
      </c>
      <c r="L23" s="6" t="s">
        <v>74</v>
      </c>
      <c r="M23" s="6" t="s">
        <v>706</v>
      </c>
      <c r="N23" s="6" t="s">
        <v>75</v>
      </c>
      <c r="O23" s="6"/>
      <c r="P23" s="6" t="s">
        <v>147</v>
      </c>
      <c r="Q23" s="6" t="s">
        <v>73</v>
      </c>
      <c r="R23" s="6" t="s">
        <v>148</v>
      </c>
      <c r="S23" s="6" t="s">
        <v>149</v>
      </c>
      <c r="T23" s="6">
        <v>125</v>
      </c>
      <c r="U23" s="6" t="s">
        <v>92</v>
      </c>
      <c r="V23" s="6">
        <v>2024</v>
      </c>
      <c r="W23" s="6" t="s">
        <v>711</v>
      </c>
      <c r="X23" s="6" t="s">
        <v>712</v>
      </c>
      <c r="Y23" s="6" t="s">
        <v>713</v>
      </c>
      <c r="Z23" s="6" t="s">
        <v>74</v>
      </c>
      <c r="AA23" s="6">
        <v>93419</v>
      </c>
      <c r="AB23" s="8">
        <v>0</v>
      </c>
      <c r="AC23" s="7">
        <v>45628</v>
      </c>
      <c r="AD23" s="7">
        <v>45992</v>
      </c>
      <c r="AE23" s="7">
        <v>47453</v>
      </c>
      <c r="AF23" s="6">
        <v>0</v>
      </c>
      <c r="AG23" s="6">
        <v>626</v>
      </c>
      <c r="AH23" s="6">
        <v>3851</v>
      </c>
      <c r="AI23" s="6">
        <f t="shared" si="0"/>
        <v>4477</v>
      </c>
      <c r="AJ23" s="6">
        <f t="shared" si="1"/>
        <v>5282.86</v>
      </c>
      <c r="AK23" s="6" t="s">
        <v>96</v>
      </c>
      <c r="AL23" s="6" t="s">
        <v>96</v>
      </c>
      <c r="AM23" s="6" t="s">
        <v>96</v>
      </c>
      <c r="AN23" s="7">
        <f>D23</f>
        <v>45628</v>
      </c>
    </row>
    <row r="24" spans="1:40">
      <c r="A24" s="6">
        <v>23</v>
      </c>
      <c r="B24" s="6">
        <v>2024</v>
      </c>
      <c r="C24" s="6" t="s">
        <v>68</v>
      </c>
      <c r="D24" s="7">
        <v>45628</v>
      </c>
      <c r="E24" s="6" t="s">
        <v>101</v>
      </c>
      <c r="F24" s="6" t="s">
        <v>69</v>
      </c>
      <c r="G24" s="6" t="s">
        <v>102</v>
      </c>
      <c r="H24" s="6" t="s">
        <v>86</v>
      </c>
      <c r="I24" s="6" t="s">
        <v>71</v>
      </c>
      <c r="J24" s="6" t="s">
        <v>87</v>
      </c>
      <c r="K24" s="6" t="s">
        <v>73</v>
      </c>
      <c r="L24" s="6" t="s">
        <v>74</v>
      </c>
      <c r="M24" s="6" t="s">
        <v>714</v>
      </c>
      <c r="N24" s="6">
        <v>7069814748</v>
      </c>
      <c r="O24" s="6"/>
      <c r="P24" s="6" t="s">
        <v>147</v>
      </c>
      <c r="Q24" s="6" t="s">
        <v>73</v>
      </c>
      <c r="R24" s="6" t="s">
        <v>148</v>
      </c>
      <c r="S24" s="6" t="s">
        <v>149</v>
      </c>
      <c r="T24" s="6">
        <v>125</v>
      </c>
      <c r="U24" s="6" t="s">
        <v>92</v>
      </c>
      <c r="V24" s="6">
        <v>2024</v>
      </c>
      <c r="W24" s="6" t="s">
        <v>716</v>
      </c>
      <c r="X24" s="6" t="s">
        <v>717</v>
      </c>
      <c r="Y24" s="6" t="s">
        <v>715</v>
      </c>
      <c r="Z24" s="6" t="s">
        <v>74</v>
      </c>
      <c r="AA24" s="6">
        <v>90817</v>
      </c>
      <c r="AB24" s="8">
        <v>0</v>
      </c>
      <c r="AC24" s="7">
        <v>45628</v>
      </c>
      <c r="AD24" s="7">
        <v>45992</v>
      </c>
      <c r="AE24" s="7">
        <v>47453</v>
      </c>
      <c r="AF24" s="6">
        <v>0</v>
      </c>
      <c r="AG24" s="6">
        <v>304</v>
      </c>
      <c r="AH24" s="6">
        <v>3851</v>
      </c>
      <c r="AI24" s="6">
        <f t="shared" si="0"/>
        <v>4155</v>
      </c>
      <c r="AJ24" s="6">
        <f t="shared" si="1"/>
        <v>4902.8999999999996</v>
      </c>
      <c r="AK24" s="6" t="s">
        <v>96</v>
      </c>
      <c r="AL24" s="6" t="s">
        <v>96</v>
      </c>
      <c r="AM24" s="6" t="s">
        <v>96</v>
      </c>
      <c r="AN24" s="7">
        <f>D24</f>
        <v>45628</v>
      </c>
    </row>
    <row r="25" spans="1:40">
      <c r="A25" s="6">
        <v>24</v>
      </c>
      <c r="B25" s="6">
        <v>2024</v>
      </c>
      <c r="C25" s="6" t="s">
        <v>68</v>
      </c>
      <c r="D25" s="7">
        <v>45628</v>
      </c>
      <c r="E25" s="6" t="s">
        <v>101</v>
      </c>
      <c r="F25" s="6" t="s">
        <v>69</v>
      </c>
      <c r="G25" s="6" t="s">
        <v>102</v>
      </c>
      <c r="H25" s="6" t="s">
        <v>86</v>
      </c>
      <c r="I25" s="6" t="s">
        <v>71</v>
      </c>
      <c r="J25" s="6" t="s">
        <v>87</v>
      </c>
      <c r="K25" s="6" t="s">
        <v>73</v>
      </c>
      <c r="L25" s="6" t="s">
        <v>74</v>
      </c>
      <c r="M25" s="6" t="s">
        <v>718</v>
      </c>
      <c r="N25" s="6">
        <v>7318482766</v>
      </c>
      <c r="O25" s="6"/>
      <c r="P25" s="6" t="s">
        <v>147</v>
      </c>
      <c r="Q25" s="6" t="s">
        <v>73</v>
      </c>
      <c r="R25" s="6" t="s">
        <v>148</v>
      </c>
      <c r="S25" s="6" t="s">
        <v>149</v>
      </c>
      <c r="T25" s="6">
        <v>125</v>
      </c>
      <c r="U25" s="6" t="s">
        <v>92</v>
      </c>
      <c r="V25" s="6">
        <v>2024</v>
      </c>
      <c r="W25" s="6" t="s">
        <v>720</v>
      </c>
      <c r="X25" s="6" t="s">
        <v>721</v>
      </c>
      <c r="Y25" s="6" t="s">
        <v>719</v>
      </c>
      <c r="Z25" s="6" t="s">
        <v>74</v>
      </c>
      <c r="AA25" s="6">
        <v>76893</v>
      </c>
      <c r="AB25" s="8">
        <v>0</v>
      </c>
      <c r="AC25" s="7">
        <v>45628</v>
      </c>
      <c r="AD25" s="7">
        <v>45992</v>
      </c>
      <c r="AE25" s="7">
        <v>47453</v>
      </c>
      <c r="AF25" s="6">
        <v>0</v>
      </c>
      <c r="AG25" s="6">
        <v>258</v>
      </c>
      <c r="AH25" s="6">
        <v>3851</v>
      </c>
      <c r="AI25" s="6">
        <f t="shared" si="0"/>
        <v>4109</v>
      </c>
      <c r="AJ25" s="6">
        <f t="shared" si="1"/>
        <v>4848.62</v>
      </c>
      <c r="AK25" s="6" t="s">
        <v>96</v>
      </c>
      <c r="AL25" s="6" t="s">
        <v>96</v>
      </c>
      <c r="AM25" s="6" t="s">
        <v>96</v>
      </c>
      <c r="AN25" s="7">
        <f>D25</f>
        <v>45628</v>
      </c>
    </row>
    <row r="26" spans="1:40">
      <c r="A26" s="6">
        <v>25</v>
      </c>
      <c r="B26" s="6">
        <v>2024</v>
      </c>
      <c r="C26" s="6" t="s">
        <v>68</v>
      </c>
      <c r="D26" s="7">
        <v>45628</v>
      </c>
      <c r="E26" s="6" t="s">
        <v>101</v>
      </c>
      <c r="F26" s="6" t="s">
        <v>69</v>
      </c>
      <c r="G26" s="6" t="s">
        <v>102</v>
      </c>
      <c r="H26" s="6" t="s">
        <v>86</v>
      </c>
      <c r="I26" s="6" t="s">
        <v>71</v>
      </c>
      <c r="J26" s="6" t="s">
        <v>87</v>
      </c>
      <c r="K26" s="6" t="s">
        <v>73</v>
      </c>
      <c r="L26" s="6" t="s">
        <v>74</v>
      </c>
      <c r="M26" s="6" t="s">
        <v>722</v>
      </c>
      <c r="N26" s="6">
        <v>8799237029</v>
      </c>
      <c r="O26" s="6"/>
      <c r="P26" s="6" t="s">
        <v>147</v>
      </c>
      <c r="Q26" s="6" t="s">
        <v>73</v>
      </c>
      <c r="R26" s="6" t="s">
        <v>148</v>
      </c>
      <c r="S26" s="6" t="s">
        <v>149</v>
      </c>
      <c r="T26" s="6">
        <v>125</v>
      </c>
      <c r="U26" s="6" t="s">
        <v>92</v>
      </c>
      <c r="V26" s="6">
        <v>2024</v>
      </c>
      <c r="W26" s="6" t="s">
        <v>724</v>
      </c>
      <c r="X26" s="6" t="s">
        <v>725</v>
      </c>
      <c r="Y26" s="6" t="s">
        <v>723</v>
      </c>
      <c r="Z26" s="6" t="s">
        <v>74</v>
      </c>
      <c r="AA26" s="6">
        <v>76893</v>
      </c>
      <c r="AB26" s="8">
        <v>0</v>
      </c>
      <c r="AC26" s="7">
        <v>45628</v>
      </c>
      <c r="AD26" s="7">
        <v>45992</v>
      </c>
      <c r="AE26" s="7">
        <v>47453</v>
      </c>
      <c r="AF26" s="6">
        <v>0</v>
      </c>
      <c r="AG26" s="6">
        <v>258</v>
      </c>
      <c r="AH26" s="6">
        <v>3851</v>
      </c>
      <c r="AI26" s="6">
        <f t="shared" si="0"/>
        <v>4109</v>
      </c>
      <c r="AJ26" s="6">
        <f t="shared" si="1"/>
        <v>4848.62</v>
      </c>
      <c r="AK26" s="6" t="s">
        <v>96</v>
      </c>
      <c r="AL26" s="6" t="s">
        <v>96</v>
      </c>
      <c r="AM26" s="6" t="s">
        <v>96</v>
      </c>
      <c r="AN26" s="7">
        <f>D26</f>
        <v>45628</v>
      </c>
    </row>
    <row r="27" spans="1:40">
      <c r="A27" s="6">
        <v>26</v>
      </c>
      <c r="B27" s="6">
        <v>2024</v>
      </c>
      <c r="C27" s="6" t="s">
        <v>68</v>
      </c>
      <c r="D27" s="7">
        <v>45628</v>
      </c>
      <c r="E27" s="6" t="s">
        <v>699</v>
      </c>
      <c r="F27" s="6" t="s">
        <v>700</v>
      </c>
      <c r="G27" s="6" t="s">
        <v>75</v>
      </c>
      <c r="H27" s="6" t="s">
        <v>585</v>
      </c>
      <c r="I27" s="6" t="s">
        <v>71</v>
      </c>
      <c r="J27" s="6" t="s">
        <v>75</v>
      </c>
      <c r="K27" s="6" t="s">
        <v>73</v>
      </c>
      <c r="L27" s="6" t="s">
        <v>74</v>
      </c>
      <c r="M27" s="6" t="s">
        <v>718</v>
      </c>
      <c r="N27" s="6" t="s">
        <v>75</v>
      </c>
      <c r="O27" s="6"/>
      <c r="P27" s="6" t="s">
        <v>147</v>
      </c>
      <c r="Q27" s="6" t="s">
        <v>75</v>
      </c>
      <c r="R27" s="6" t="s">
        <v>75</v>
      </c>
      <c r="S27" s="6" t="s">
        <v>75</v>
      </c>
      <c r="T27" s="6" t="s">
        <v>75</v>
      </c>
      <c r="U27" s="6" t="s">
        <v>75</v>
      </c>
      <c r="V27" s="6" t="s">
        <v>75</v>
      </c>
      <c r="W27" s="6" t="s">
        <v>75</v>
      </c>
      <c r="X27" s="6" t="s">
        <v>75</v>
      </c>
      <c r="Y27" s="6" t="s">
        <v>726</v>
      </c>
      <c r="Z27" s="6" t="s">
        <v>74</v>
      </c>
      <c r="AA27" s="6" t="s">
        <v>702</v>
      </c>
      <c r="AB27" s="8">
        <v>0</v>
      </c>
      <c r="AC27" s="7">
        <v>45628</v>
      </c>
      <c r="AD27" s="7">
        <v>45992</v>
      </c>
      <c r="AE27" s="7">
        <v>47453</v>
      </c>
      <c r="AF27" s="6">
        <v>0</v>
      </c>
      <c r="AG27" s="6">
        <v>280</v>
      </c>
      <c r="AH27" s="6">
        <v>0</v>
      </c>
      <c r="AI27" s="6">
        <f t="shared" si="0"/>
        <v>280</v>
      </c>
      <c r="AJ27" s="6">
        <f t="shared" si="1"/>
        <v>330.4</v>
      </c>
      <c r="AK27" s="6" t="s">
        <v>96</v>
      </c>
      <c r="AL27" s="6" t="s">
        <v>96</v>
      </c>
      <c r="AM27" s="6" t="s">
        <v>96</v>
      </c>
      <c r="AN27" s="7">
        <f>D27</f>
        <v>45628</v>
      </c>
    </row>
    <row r="28" spans="1:40">
      <c r="A28" s="6">
        <v>27</v>
      </c>
      <c r="B28" s="6">
        <v>2024</v>
      </c>
      <c r="C28" s="6" t="s">
        <v>68</v>
      </c>
      <c r="D28" s="7">
        <v>45628</v>
      </c>
      <c r="E28" s="6" t="s">
        <v>699</v>
      </c>
      <c r="F28" s="6" t="s">
        <v>700</v>
      </c>
      <c r="G28" s="6" t="s">
        <v>75</v>
      </c>
      <c r="H28" s="6" t="s">
        <v>585</v>
      </c>
      <c r="I28" s="6" t="s">
        <v>71</v>
      </c>
      <c r="J28" s="6" t="s">
        <v>75</v>
      </c>
      <c r="K28" s="6" t="s">
        <v>73</v>
      </c>
      <c r="L28" s="6" t="s">
        <v>74</v>
      </c>
      <c r="M28" s="6" t="s">
        <v>714</v>
      </c>
      <c r="N28" s="6" t="s">
        <v>75</v>
      </c>
      <c r="O28" s="6"/>
      <c r="P28" s="6" t="s">
        <v>147</v>
      </c>
      <c r="Q28" s="6" t="s">
        <v>75</v>
      </c>
      <c r="R28" s="6" t="s">
        <v>75</v>
      </c>
      <c r="S28" s="6" t="s">
        <v>75</v>
      </c>
      <c r="T28" s="6" t="s">
        <v>75</v>
      </c>
      <c r="U28" s="6" t="s">
        <v>75</v>
      </c>
      <c r="V28" s="6" t="s">
        <v>75</v>
      </c>
      <c r="W28" s="6" t="s">
        <v>75</v>
      </c>
      <c r="X28" s="6" t="s">
        <v>75</v>
      </c>
      <c r="Y28" s="6" t="s">
        <v>727</v>
      </c>
      <c r="Z28" s="6" t="s">
        <v>74</v>
      </c>
      <c r="AA28" s="6" t="s">
        <v>702</v>
      </c>
      <c r="AB28" s="8">
        <v>0</v>
      </c>
      <c r="AC28" s="7">
        <v>45628</v>
      </c>
      <c r="AD28" s="7">
        <v>45992</v>
      </c>
      <c r="AE28" s="7">
        <v>47453</v>
      </c>
      <c r="AF28" s="6">
        <v>0</v>
      </c>
      <c r="AG28" s="6">
        <v>280</v>
      </c>
      <c r="AH28" s="6">
        <v>0</v>
      </c>
      <c r="AI28" s="6">
        <f t="shared" si="0"/>
        <v>280</v>
      </c>
      <c r="AJ28" s="6">
        <f t="shared" si="1"/>
        <v>330.4</v>
      </c>
      <c r="AK28" s="6" t="s">
        <v>96</v>
      </c>
      <c r="AL28" s="6" t="s">
        <v>96</v>
      </c>
      <c r="AM28" s="6" t="s">
        <v>96</v>
      </c>
      <c r="AN28" s="7">
        <f>D28</f>
        <v>45628</v>
      </c>
    </row>
    <row r="29" spans="1:40">
      <c r="A29" s="6">
        <v>28</v>
      </c>
      <c r="B29" s="6">
        <v>2024</v>
      </c>
      <c r="C29" s="6" t="s">
        <v>68</v>
      </c>
      <c r="D29" s="7">
        <v>45628</v>
      </c>
      <c r="E29" s="6" t="s">
        <v>699</v>
      </c>
      <c r="F29" s="6" t="s">
        <v>700</v>
      </c>
      <c r="G29" s="6" t="s">
        <v>75</v>
      </c>
      <c r="H29" s="6" t="s">
        <v>585</v>
      </c>
      <c r="I29" s="6" t="s">
        <v>71</v>
      </c>
      <c r="J29" s="6" t="s">
        <v>75</v>
      </c>
      <c r="K29" s="6" t="s">
        <v>73</v>
      </c>
      <c r="L29" s="6" t="s">
        <v>74</v>
      </c>
      <c r="M29" s="6" t="s">
        <v>722</v>
      </c>
      <c r="N29" s="6" t="s">
        <v>75</v>
      </c>
      <c r="O29" s="6"/>
      <c r="P29" s="6" t="s">
        <v>147</v>
      </c>
      <c r="Q29" s="6" t="s">
        <v>75</v>
      </c>
      <c r="R29" s="6" t="s">
        <v>75</v>
      </c>
      <c r="S29" s="6" t="s">
        <v>75</v>
      </c>
      <c r="T29" s="6" t="s">
        <v>75</v>
      </c>
      <c r="U29" s="6" t="s">
        <v>75</v>
      </c>
      <c r="V29" s="6" t="s">
        <v>75</v>
      </c>
      <c r="W29" s="6" t="s">
        <v>75</v>
      </c>
      <c r="X29" s="6" t="s">
        <v>75</v>
      </c>
      <c r="Y29" s="6" t="s">
        <v>728</v>
      </c>
      <c r="Z29" s="6" t="s">
        <v>74</v>
      </c>
      <c r="AA29" s="6" t="s">
        <v>702</v>
      </c>
      <c r="AB29" s="8">
        <v>0</v>
      </c>
      <c r="AC29" s="7">
        <v>45628</v>
      </c>
      <c r="AD29" s="7">
        <v>45992</v>
      </c>
      <c r="AE29" s="7">
        <v>47453</v>
      </c>
      <c r="AF29" s="6">
        <v>0</v>
      </c>
      <c r="AG29" s="6">
        <v>280</v>
      </c>
      <c r="AH29" s="6">
        <v>0</v>
      </c>
      <c r="AI29" s="6">
        <f t="shared" si="0"/>
        <v>280</v>
      </c>
      <c r="AJ29" s="6">
        <f t="shared" si="1"/>
        <v>330.4</v>
      </c>
      <c r="AK29" s="6" t="s">
        <v>96</v>
      </c>
      <c r="AL29" s="6" t="s">
        <v>96</v>
      </c>
      <c r="AM29" s="6" t="s">
        <v>96</v>
      </c>
      <c r="AN29" s="7">
        <f>D29</f>
        <v>45628</v>
      </c>
    </row>
    <row r="30" spans="1:40">
      <c r="A30" s="6">
        <v>29</v>
      </c>
      <c r="B30" s="6">
        <v>2024</v>
      </c>
      <c r="C30" s="6" t="s">
        <v>68</v>
      </c>
      <c r="D30" s="7">
        <v>45628</v>
      </c>
      <c r="E30" s="6" t="s">
        <v>532</v>
      </c>
      <c r="F30" s="6" t="s">
        <v>69</v>
      </c>
      <c r="G30" s="6" t="s">
        <v>729</v>
      </c>
      <c r="H30" s="6" t="s">
        <v>70</v>
      </c>
      <c r="I30" s="6" t="s">
        <v>71</v>
      </c>
      <c r="J30" s="6" t="s">
        <v>730</v>
      </c>
      <c r="K30" s="6" t="s">
        <v>73</v>
      </c>
      <c r="L30" s="6" t="s">
        <v>74</v>
      </c>
      <c r="M30" s="6" t="s">
        <v>731</v>
      </c>
      <c r="N30" s="6" t="s">
        <v>75</v>
      </c>
      <c r="O30" s="6"/>
      <c r="P30" s="6" t="s">
        <v>732</v>
      </c>
      <c r="Q30" s="6" t="s">
        <v>73</v>
      </c>
      <c r="R30" s="6" t="s">
        <v>76</v>
      </c>
      <c r="S30" s="6" t="s">
        <v>733</v>
      </c>
      <c r="T30" s="6">
        <v>0</v>
      </c>
      <c r="U30" s="6" t="s">
        <v>77</v>
      </c>
      <c r="V30" s="6">
        <v>2024</v>
      </c>
      <c r="W30" s="6" t="s">
        <v>734</v>
      </c>
      <c r="X30" s="6" t="s">
        <v>735</v>
      </c>
      <c r="Y30" s="6" t="s">
        <v>736</v>
      </c>
      <c r="Z30" s="6" t="s">
        <v>74</v>
      </c>
      <c r="AA30" s="6">
        <v>312375</v>
      </c>
      <c r="AB30" s="8">
        <v>0</v>
      </c>
      <c r="AC30" s="7">
        <v>45627</v>
      </c>
      <c r="AD30" s="7">
        <v>45991</v>
      </c>
      <c r="AE30" s="7">
        <v>45991</v>
      </c>
      <c r="AF30" s="6">
        <v>0</v>
      </c>
      <c r="AG30" s="6">
        <v>2747</v>
      </c>
      <c r="AH30" s="6">
        <v>4399</v>
      </c>
      <c r="AI30" s="6">
        <f t="shared" si="0"/>
        <v>7146</v>
      </c>
      <c r="AJ30" s="6">
        <f t="shared" si="1"/>
        <v>8432.2800000000007</v>
      </c>
      <c r="AK30" s="6" t="s">
        <v>96</v>
      </c>
      <c r="AL30" s="6" t="s">
        <v>96</v>
      </c>
      <c r="AM30" s="6" t="s">
        <v>96</v>
      </c>
      <c r="AN30" s="7">
        <f>D30</f>
        <v>45628</v>
      </c>
    </row>
    <row r="31" spans="1:40">
      <c r="A31" s="6">
        <v>30</v>
      </c>
      <c r="B31" s="6">
        <v>2024</v>
      </c>
      <c r="C31" s="6" t="s">
        <v>68</v>
      </c>
      <c r="D31" s="7">
        <v>45628</v>
      </c>
      <c r="E31" s="6" t="s">
        <v>738</v>
      </c>
      <c r="F31" s="6" t="s">
        <v>75</v>
      </c>
      <c r="G31" s="6" t="s">
        <v>75</v>
      </c>
      <c r="H31" s="6" t="s">
        <v>739</v>
      </c>
      <c r="I31" s="6" t="s">
        <v>71</v>
      </c>
      <c r="J31" s="6" t="s">
        <v>75</v>
      </c>
      <c r="K31" s="6" t="s">
        <v>73</v>
      </c>
      <c r="L31" s="6" t="s">
        <v>74</v>
      </c>
      <c r="M31" s="6" t="s">
        <v>731</v>
      </c>
      <c r="N31" s="6" t="s">
        <v>75</v>
      </c>
      <c r="O31" s="6"/>
      <c r="P31" s="6" t="s">
        <v>732</v>
      </c>
      <c r="Q31" s="6" t="s">
        <v>75</v>
      </c>
      <c r="R31" s="6" t="s">
        <v>75</v>
      </c>
      <c r="S31" s="6" t="s">
        <v>75</v>
      </c>
      <c r="T31" s="6" t="s">
        <v>75</v>
      </c>
      <c r="U31" s="6" t="s">
        <v>75</v>
      </c>
      <c r="V31" s="6" t="s">
        <v>75</v>
      </c>
      <c r="W31" s="6" t="s">
        <v>75</v>
      </c>
      <c r="X31" s="6" t="s">
        <v>75</v>
      </c>
      <c r="Y31" s="6" t="s">
        <v>740</v>
      </c>
      <c r="Z31" s="6" t="s">
        <v>74</v>
      </c>
      <c r="AA31" s="6" t="s">
        <v>702</v>
      </c>
      <c r="AB31" s="8">
        <v>0</v>
      </c>
      <c r="AC31" s="7">
        <v>45627</v>
      </c>
      <c r="AD31" s="7">
        <v>45991</v>
      </c>
      <c r="AE31" s="7">
        <v>45991</v>
      </c>
      <c r="AF31" s="6">
        <v>0</v>
      </c>
      <c r="AG31" s="6">
        <v>2669.49</v>
      </c>
      <c r="AH31" s="6">
        <v>0</v>
      </c>
      <c r="AI31" s="6">
        <f t="shared" si="0"/>
        <v>2669.49</v>
      </c>
      <c r="AJ31" s="6">
        <f t="shared" si="1"/>
        <v>3149.9981999999995</v>
      </c>
      <c r="AK31" s="6" t="s">
        <v>96</v>
      </c>
      <c r="AL31" s="6" t="s">
        <v>96</v>
      </c>
      <c r="AM31" s="6" t="s">
        <v>96</v>
      </c>
      <c r="AN31" s="7">
        <f>D31</f>
        <v>45628</v>
      </c>
    </row>
    <row r="32" spans="1:40">
      <c r="A32" s="6">
        <v>31</v>
      </c>
      <c r="B32" s="6">
        <v>2024</v>
      </c>
      <c r="C32" s="6" t="s">
        <v>68</v>
      </c>
      <c r="D32" s="7">
        <v>45628</v>
      </c>
      <c r="E32" s="6" t="s">
        <v>101</v>
      </c>
      <c r="F32" s="6" t="s">
        <v>69</v>
      </c>
      <c r="G32" s="6" t="s">
        <v>102</v>
      </c>
      <c r="H32" s="6" t="s">
        <v>86</v>
      </c>
      <c r="I32" s="6" t="s">
        <v>429</v>
      </c>
      <c r="J32" s="6" t="s">
        <v>87</v>
      </c>
      <c r="K32" s="6" t="s">
        <v>430</v>
      </c>
      <c r="L32" s="6" t="s">
        <v>74</v>
      </c>
      <c r="M32" s="6" t="s">
        <v>741</v>
      </c>
      <c r="N32" s="6">
        <v>8130517333</v>
      </c>
      <c r="O32" s="6"/>
      <c r="P32" s="6" t="s">
        <v>89</v>
      </c>
      <c r="Q32" s="6" t="s">
        <v>742</v>
      </c>
      <c r="R32" s="6" t="s">
        <v>449</v>
      </c>
      <c r="S32" s="6" t="s">
        <v>743</v>
      </c>
      <c r="T32" s="6">
        <v>98</v>
      </c>
      <c r="U32" s="6" t="s">
        <v>92</v>
      </c>
      <c r="V32" s="6">
        <v>2001</v>
      </c>
      <c r="W32" s="6" t="s">
        <v>745</v>
      </c>
      <c r="X32" s="6" t="s">
        <v>746</v>
      </c>
      <c r="Y32" s="6" t="s">
        <v>744</v>
      </c>
      <c r="Z32" s="6" t="s">
        <v>74</v>
      </c>
      <c r="AA32" s="6" t="s">
        <v>702</v>
      </c>
      <c r="AB32" s="8">
        <v>0</v>
      </c>
      <c r="AC32" s="7">
        <v>45628</v>
      </c>
      <c r="AD32" s="7">
        <v>45992</v>
      </c>
      <c r="AE32" s="7">
        <v>45992</v>
      </c>
      <c r="AF32" s="6">
        <v>0</v>
      </c>
      <c r="AG32" s="6">
        <v>0</v>
      </c>
      <c r="AH32" s="6">
        <v>989</v>
      </c>
      <c r="AI32" s="6">
        <f t="shared" si="0"/>
        <v>989</v>
      </c>
      <c r="AJ32" s="6">
        <f t="shared" si="1"/>
        <v>1167.02</v>
      </c>
      <c r="AK32" s="6" t="s">
        <v>173</v>
      </c>
      <c r="AL32" s="6" t="s">
        <v>173</v>
      </c>
      <c r="AM32" s="6" t="s">
        <v>173</v>
      </c>
      <c r="AN32" s="7">
        <f>D32</f>
        <v>45628</v>
      </c>
    </row>
    <row r="33" spans="1:40">
      <c r="A33" s="6">
        <v>32</v>
      </c>
      <c r="B33" s="6">
        <v>2024</v>
      </c>
      <c r="C33" s="6" t="s">
        <v>68</v>
      </c>
      <c r="D33" s="7">
        <v>45628</v>
      </c>
      <c r="E33" s="6" t="s">
        <v>101</v>
      </c>
      <c r="F33" s="6" t="s">
        <v>69</v>
      </c>
      <c r="G33" s="6" t="s">
        <v>102</v>
      </c>
      <c r="H33" s="6" t="s">
        <v>77</v>
      </c>
      <c r="I33" s="6" t="s">
        <v>71</v>
      </c>
      <c r="J33" s="6" t="s">
        <v>72</v>
      </c>
      <c r="K33" s="6" t="s">
        <v>73</v>
      </c>
      <c r="L33" s="6" t="s">
        <v>74</v>
      </c>
      <c r="M33" s="6" t="s">
        <v>750</v>
      </c>
      <c r="N33" s="6">
        <v>9761721224</v>
      </c>
      <c r="O33" s="6"/>
      <c r="P33" s="6" t="s">
        <v>751</v>
      </c>
      <c r="Q33" s="6" t="s">
        <v>73</v>
      </c>
      <c r="R33" s="6" t="s">
        <v>752</v>
      </c>
      <c r="S33" s="6" t="s">
        <v>753</v>
      </c>
      <c r="T33" s="6">
        <v>1197</v>
      </c>
      <c r="U33" s="6" t="s">
        <v>754</v>
      </c>
      <c r="V33" s="6">
        <v>2024</v>
      </c>
      <c r="W33" s="6" t="s">
        <v>756</v>
      </c>
      <c r="X33" s="6" t="s">
        <v>757</v>
      </c>
      <c r="Y33" s="6" t="s">
        <v>755</v>
      </c>
      <c r="Z33" s="6" t="s">
        <v>74</v>
      </c>
      <c r="AA33" s="6">
        <v>718390</v>
      </c>
      <c r="AB33" s="8">
        <v>0</v>
      </c>
      <c r="AC33" s="7">
        <v>45627</v>
      </c>
      <c r="AD33" s="7">
        <v>45991</v>
      </c>
      <c r="AE33" s="7">
        <v>45991</v>
      </c>
      <c r="AF33" s="6">
        <v>0</v>
      </c>
      <c r="AG33" s="6">
        <v>10017</v>
      </c>
      <c r="AH33" s="6">
        <v>12237</v>
      </c>
      <c r="AI33" s="6">
        <f t="shared" si="0"/>
        <v>22254</v>
      </c>
      <c r="AJ33" s="6">
        <f t="shared" si="1"/>
        <v>26259.72</v>
      </c>
      <c r="AK33" s="6" t="s">
        <v>173</v>
      </c>
      <c r="AL33" s="6" t="s">
        <v>173</v>
      </c>
      <c r="AM33" s="6" t="s">
        <v>173</v>
      </c>
      <c r="AN33" s="7">
        <f>D33</f>
        <v>45628</v>
      </c>
    </row>
    <row r="34" spans="1:40">
      <c r="A34" s="6">
        <v>33</v>
      </c>
      <c r="B34" s="6">
        <v>2024</v>
      </c>
      <c r="C34" s="6" t="s">
        <v>68</v>
      </c>
      <c r="D34" s="7">
        <v>45628</v>
      </c>
      <c r="E34" s="6" t="s">
        <v>532</v>
      </c>
      <c r="F34" s="6" t="s">
        <v>69</v>
      </c>
      <c r="G34" s="6" t="s">
        <v>729</v>
      </c>
      <c r="H34" s="6" t="s">
        <v>759</v>
      </c>
      <c r="I34" s="6" t="s">
        <v>71</v>
      </c>
      <c r="J34" s="6" t="s">
        <v>730</v>
      </c>
      <c r="K34" s="6" t="s">
        <v>73</v>
      </c>
      <c r="L34" s="6" t="s">
        <v>74</v>
      </c>
      <c r="M34" s="6" t="s">
        <v>760</v>
      </c>
      <c r="N34" s="6" t="s">
        <v>75</v>
      </c>
      <c r="O34" s="6"/>
      <c r="P34" s="6" t="s">
        <v>89</v>
      </c>
      <c r="Q34" s="6" t="s">
        <v>73</v>
      </c>
      <c r="R34" s="6" t="s">
        <v>761</v>
      </c>
      <c r="S34" s="6" t="s">
        <v>762</v>
      </c>
      <c r="T34" s="6">
        <v>0</v>
      </c>
      <c r="U34" s="6" t="s">
        <v>77</v>
      </c>
      <c r="V34" s="6">
        <v>2024</v>
      </c>
      <c r="W34" s="6">
        <v>18507</v>
      </c>
      <c r="X34" s="6" t="s">
        <v>763</v>
      </c>
      <c r="Y34" s="6" t="s">
        <v>764</v>
      </c>
      <c r="Z34" s="6" t="s">
        <v>74</v>
      </c>
      <c r="AA34" s="6">
        <v>119700</v>
      </c>
      <c r="AB34" s="8">
        <v>0</v>
      </c>
      <c r="AC34" s="7">
        <v>45628</v>
      </c>
      <c r="AD34" s="7">
        <v>45992</v>
      </c>
      <c r="AE34" s="7">
        <v>45992</v>
      </c>
      <c r="AF34" s="6">
        <v>0</v>
      </c>
      <c r="AG34" s="6">
        <v>457</v>
      </c>
      <c r="AH34" s="6">
        <v>4537</v>
      </c>
      <c r="AI34" s="6">
        <f t="shared" si="0"/>
        <v>4994</v>
      </c>
      <c r="AJ34" s="6">
        <f t="shared" si="1"/>
        <v>5892.92</v>
      </c>
      <c r="AK34" s="6" t="s">
        <v>79</v>
      </c>
      <c r="AL34" s="6" t="s">
        <v>79</v>
      </c>
      <c r="AM34" s="6" t="s">
        <v>79</v>
      </c>
      <c r="AN34" s="7">
        <f>D34</f>
        <v>45628</v>
      </c>
    </row>
    <row r="35" spans="1:40">
      <c r="A35" s="6">
        <v>34</v>
      </c>
      <c r="B35" s="6">
        <v>2024</v>
      </c>
      <c r="C35" s="6" t="s">
        <v>68</v>
      </c>
      <c r="D35" s="7">
        <v>45628</v>
      </c>
      <c r="E35" s="6" t="s">
        <v>690</v>
      </c>
      <c r="F35" s="6" t="s">
        <v>69</v>
      </c>
      <c r="G35" s="6">
        <v>1075248</v>
      </c>
      <c r="H35" s="6" t="s">
        <v>759</v>
      </c>
      <c r="I35" s="6" t="s">
        <v>71</v>
      </c>
      <c r="J35" s="6" t="s">
        <v>730</v>
      </c>
      <c r="K35" s="6" t="s">
        <v>430</v>
      </c>
      <c r="L35" s="6" t="s">
        <v>74</v>
      </c>
      <c r="M35" s="6" t="s">
        <v>767</v>
      </c>
      <c r="N35" s="6" t="s">
        <v>75</v>
      </c>
      <c r="O35" s="6"/>
      <c r="P35" s="6" t="s">
        <v>89</v>
      </c>
      <c r="Q35" s="6" t="s">
        <v>768</v>
      </c>
      <c r="R35" s="6" t="s">
        <v>769</v>
      </c>
      <c r="S35" s="6" t="s">
        <v>770</v>
      </c>
      <c r="T35" s="6">
        <v>0</v>
      </c>
      <c r="U35" s="6" t="s">
        <v>77</v>
      </c>
      <c r="V35" s="6">
        <v>2022</v>
      </c>
      <c r="W35" s="6" t="s">
        <v>771</v>
      </c>
      <c r="X35" s="6" t="s">
        <v>772</v>
      </c>
      <c r="Y35" s="6" t="s">
        <v>773</v>
      </c>
      <c r="Z35" s="6" t="s">
        <v>74</v>
      </c>
      <c r="AA35" s="6">
        <v>128100</v>
      </c>
      <c r="AB35" s="8">
        <v>0</v>
      </c>
      <c r="AC35" s="7">
        <v>45630</v>
      </c>
      <c r="AD35" s="7">
        <v>45994</v>
      </c>
      <c r="AE35" s="7">
        <v>45994</v>
      </c>
      <c r="AF35" s="6">
        <v>0</v>
      </c>
      <c r="AG35" s="6">
        <v>488</v>
      </c>
      <c r="AH35" s="6">
        <v>4537</v>
      </c>
      <c r="AI35" s="6">
        <f t="shared" si="0"/>
        <v>5025</v>
      </c>
      <c r="AJ35" s="6">
        <f t="shared" si="1"/>
        <v>5929.5</v>
      </c>
      <c r="AK35" s="6" t="s">
        <v>79</v>
      </c>
      <c r="AL35" s="6" t="s">
        <v>79</v>
      </c>
      <c r="AM35" s="6" t="s">
        <v>79</v>
      </c>
      <c r="AN35" s="7">
        <f>D35</f>
        <v>45628</v>
      </c>
    </row>
    <row r="36" spans="1:40">
      <c r="A36" s="6">
        <v>35</v>
      </c>
      <c r="B36" s="6">
        <v>2024</v>
      </c>
      <c r="C36" s="6" t="s">
        <v>68</v>
      </c>
      <c r="D36" s="7">
        <v>45628</v>
      </c>
      <c r="E36" s="6" t="s">
        <v>775</v>
      </c>
      <c r="F36" s="6" t="s">
        <v>776</v>
      </c>
      <c r="G36" s="6" t="s">
        <v>777</v>
      </c>
      <c r="H36" s="6" t="s">
        <v>759</v>
      </c>
      <c r="I36" s="6" t="s">
        <v>71</v>
      </c>
      <c r="J36" s="6" t="s">
        <v>730</v>
      </c>
      <c r="K36" s="6" t="s">
        <v>73</v>
      </c>
      <c r="L36" s="6" t="s">
        <v>74</v>
      </c>
      <c r="M36" s="6" t="s">
        <v>778</v>
      </c>
      <c r="N36" s="6" t="s">
        <v>75</v>
      </c>
      <c r="O36" s="6"/>
      <c r="P36" s="6" t="s">
        <v>779</v>
      </c>
      <c r="Q36" s="6" t="s">
        <v>73</v>
      </c>
      <c r="R36" s="6" t="s">
        <v>780</v>
      </c>
      <c r="S36" s="6" t="s">
        <v>781</v>
      </c>
      <c r="T36" s="6">
        <v>0</v>
      </c>
      <c r="U36" s="6" t="s">
        <v>77</v>
      </c>
      <c r="V36" s="6">
        <v>2024</v>
      </c>
      <c r="W36" s="23" t="s">
        <v>782</v>
      </c>
      <c r="X36" s="6" t="s">
        <v>783</v>
      </c>
      <c r="Y36" s="6" t="s">
        <v>784</v>
      </c>
      <c r="Z36" s="6" t="s">
        <v>74</v>
      </c>
      <c r="AA36" s="6">
        <v>137750</v>
      </c>
      <c r="AB36" s="8">
        <v>0</v>
      </c>
      <c r="AC36" s="7">
        <v>45628</v>
      </c>
      <c r="AD36" s="7">
        <v>45992</v>
      </c>
      <c r="AE36" s="7">
        <v>45992</v>
      </c>
      <c r="AF36" s="6">
        <v>0</v>
      </c>
      <c r="AG36" s="6">
        <v>526</v>
      </c>
      <c r="AH36" s="6">
        <v>4387</v>
      </c>
      <c r="AI36" s="6">
        <f t="shared" si="0"/>
        <v>4913</v>
      </c>
      <c r="AJ36" s="6">
        <f t="shared" si="1"/>
        <v>5797.34</v>
      </c>
      <c r="AK36" s="6" t="s">
        <v>79</v>
      </c>
      <c r="AL36" s="6" t="s">
        <v>79</v>
      </c>
      <c r="AM36" s="6" t="s">
        <v>79</v>
      </c>
      <c r="AN36" s="7">
        <f>D36</f>
        <v>45628</v>
      </c>
    </row>
    <row r="37" spans="1:40">
      <c r="A37" s="6">
        <v>36</v>
      </c>
      <c r="B37" s="6">
        <v>2024</v>
      </c>
      <c r="C37" s="6" t="s">
        <v>68</v>
      </c>
      <c r="D37" s="7">
        <v>45628</v>
      </c>
      <c r="E37" s="6" t="s">
        <v>775</v>
      </c>
      <c r="F37" s="6" t="s">
        <v>776</v>
      </c>
      <c r="G37" s="6" t="s">
        <v>777</v>
      </c>
      <c r="H37" s="6" t="s">
        <v>759</v>
      </c>
      <c r="I37" s="6" t="s">
        <v>71</v>
      </c>
      <c r="J37" s="6" t="s">
        <v>730</v>
      </c>
      <c r="K37" s="6" t="s">
        <v>73</v>
      </c>
      <c r="L37" s="6" t="s">
        <v>74</v>
      </c>
      <c r="M37" s="6" t="s">
        <v>786</v>
      </c>
      <c r="N37" s="6" t="s">
        <v>75</v>
      </c>
      <c r="O37" s="6"/>
      <c r="P37" s="6" t="s">
        <v>779</v>
      </c>
      <c r="Q37" s="6" t="s">
        <v>73</v>
      </c>
      <c r="R37" s="6" t="s">
        <v>787</v>
      </c>
      <c r="S37" s="6" t="s">
        <v>788</v>
      </c>
      <c r="T37" s="6">
        <v>0</v>
      </c>
      <c r="U37" s="6" t="s">
        <v>77</v>
      </c>
      <c r="V37" s="6">
        <v>2024</v>
      </c>
      <c r="W37" s="6" t="s">
        <v>789</v>
      </c>
      <c r="X37" s="6" t="s">
        <v>790</v>
      </c>
      <c r="Y37" s="6" t="s">
        <v>791</v>
      </c>
      <c r="Z37" s="6" t="s">
        <v>74</v>
      </c>
      <c r="AA37" s="6">
        <v>123500</v>
      </c>
      <c r="AB37" s="8">
        <v>0</v>
      </c>
      <c r="AC37" s="7">
        <v>45628</v>
      </c>
      <c r="AD37" s="7">
        <v>45992</v>
      </c>
      <c r="AE37" s="7">
        <v>45992</v>
      </c>
      <c r="AF37" s="6">
        <v>0</v>
      </c>
      <c r="AG37" s="6">
        <v>471</v>
      </c>
      <c r="AH37" s="6">
        <v>4387</v>
      </c>
      <c r="AI37" s="6">
        <f t="shared" si="0"/>
        <v>4858</v>
      </c>
      <c r="AJ37" s="6">
        <f t="shared" si="1"/>
        <v>5732.44</v>
      </c>
      <c r="AK37" s="6" t="s">
        <v>79</v>
      </c>
      <c r="AL37" s="6" t="s">
        <v>79</v>
      </c>
      <c r="AM37" s="6" t="s">
        <v>79</v>
      </c>
      <c r="AN37" s="7">
        <f>D37</f>
        <v>45628</v>
      </c>
    </row>
    <row r="38" spans="1:40">
      <c r="A38" s="6">
        <v>37</v>
      </c>
      <c r="B38" s="6">
        <v>2024</v>
      </c>
      <c r="C38" s="6" t="s">
        <v>68</v>
      </c>
      <c r="D38" s="7">
        <v>45628</v>
      </c>
      <c r="E38" s="6" t="s">
        <v>775</v>
      </c>
      <c r="F38" s="6" t="s">
        <v>776</v>
      </c>
      <c r="G38" s="6" t="s">
        <v>777</v>
      </c>
      <c r="H38" s="6" t="s">
        <v>86</v>
      </c>
      <c r="I38" s="6" t="s">
        <v>71</v>
      </c>
      <c r="J38" s="6" t="s">
        <v>730</v>
      </c>
      <c r="K38" s="6" t="s">
        <v>73</v>
      </c>
      <c r="L38" s="6" t="s">
        <v>74</v>
      </c>
      <c r="M38" s="6" t="s">
        <v>792</v>
      </c>
      <c r="N38" s="6" t="s">
        <v>75</v>
      </c>
      <c r="O38" s="6"/>
      <c r="P38" s="6" t="s">
        <v>793</v>
      </c>
      <c r="Q38" s="6" t="s">
        <v>73</v>
      </c>
      <c r="R38" s="6" t="s">
        <v>794</v>
      </c>
      <c r="S38" s="6" t="s">
        <v>795</v>
      </c>
      <c r="T38" s="6">
        <v>0</v>
      </c>
      <c r="U38" s="6" t="s">
        <v>92</v>
      </c>
      <c r="V38" s="6">
        <v>2024</v>
      </c>
      <c r="W38" s="6" t="s">
        <v>796</v>
      </c>
      <c r="X38" s="6" t="s">
        <v>797</v>
      </c>
      <c r="Y38" s="6" t="s">
        <v>798</v>
      </c>
      <c r="Z38" s="6" t="s">
        <v>74</v>
      </c>
      <c r="AA38" s="6">
        <v>94050</v>
      </c>
      <c r="AB38" s="8">
        <v>0</v>
      </c>
      <c r="AC38" s="7">
        <v>45628</v>
      </c>
      <c r="AD38" s="7">
        <v>45992</v>
      </c>
      <c r="AE38" s="7">
        <v>47453</v>
      </c>
      <c r="AF38" s="6">
        <v>0</v>
      </c>
      <c r="AG38" s="6">
        <v>913</v>
      </c>
      <c r="AH38" s="6">
        <v>2781</v>
      </c>
      <c r="AI38" s="6">
        <f t="shared" si="0"/>
        <v>3694</v>
      </c>
      <c r="AJ38" s="6">
        <f t="shared" si="1"/>
        <v>4358.92</v>
      </c>
      <c r="AK38" s="6" t="s">
        <v>173</v>
      </c>
      <c r="AL38" s="6" t="s">
        <v>173</v>
      </c>
      <c r="AM38" s="6" t="s">
        <v>173</v>
      </c>
      <c r="AN38" s="7">
        <f>D38</f>
        <v>45628</v>
      </c>
    </row>
    <row r="39" spans="1:40">
      <c r="A39" s="6">
        <v>38</v>
      </c>
      <c r="B39" s="6">
        <v>2024</v>
      </c>
      <c r="C39" s="6" t="s">
        <v>68</v>
      </c>
      <c r="D39" s="7">
        <v>45628</v>
      </c>
      <c r="E39" s="6" t="s">
        <v>775</v>
      </c>
      <c r="F39" s="6" t="s">
        <v>800</v>
      </c>
      <c r="G39" s="6" t="s">
        <v>801</v>
      </c>
      <c r="H39" s="6" t="s">
        <v>609</v>
      </c>
      <c r="I39" s="6" t="s">
        <v>71</v>
      </c>
      <c r="J39" s="6" t="s">
        <v>610</v>
      </c>
      <c r="K39" s="6" t="s">
        <v>430</v>
      </c>
      <c r="L39" s="6" t="s">
        <v>74</v>
      </c>
      <c r="M39" s="6" t="s">
        <v>802</v>
      </c>
      <c r="N39" s="6" t="s">
        <v>75</v>
      </c>
      <c r="O39" s="6"/>
      <c r="P39" s="6" t="s">
        <v>803</v>
      </c>
      <c r="Q39" s="6" t="s">
        <v>73</v>
      </c>
      <c r="R39" s="6" t="s">
        <v>804</v>
      </c>
      <c r="S39" s="6" t="s">
        <v>805</v>
      </c>
      <c r="T39" s="6">
        <v>0</v>
      </c>
      <c r="U39" s="6" t="s">
        <v>806</v>
      </c>
      <c r="V39" s="6">
        <v>2024</v>
      </c>
      <c r="W39" s="6" t="s">
        <v>807</v>
      </c>
      <c r="X39" s="6" t="s">
        <v>808</v>
      </c>
      <c r="Y39" s="6" t="s">
        <v>809</v>
      </c>
      <c r="Z39" s="6" t="s">
        <v>74</v>
      </c>
      <c r="AA39" s="6">
        <v>457900</v>
      </c>
      <c r="AB39" s="8">
        <v>0</v>
      </c>
      <c r="AC39" s="7">
        <v>45628</v>
      </c>
      <c r="AD39" s="7">
        <v>45992</v>
      </c>
      <c r="AE39" s="7">
        <v>45992</v>
      </c>
      <c r="AF39" s="6">
        <v>0</v>
      </c>
      <c r="AG39" s="6">
        <v>1144</v>
      </c>
      <c r="AH39" s="6">
        <v>7317</v>
      </c>
      <c r="AI39" s="6">
        <f t="shared" si="0"/>
        <v>8461</v>
      </c>
      <c r="AJ39" s="6">
        <f t="shared" si="1"/>
        <v>9983.98</v>
      </c>
      <c r="AK39" s="6" t="s">
        <v>79</v>
      </c>
      <c r="AL39" s="6" t="s">
        <v>79</v>
      </c>
      <c r="AM39" s="6" t="s">
        <v>79</v>
      </c>
      <c r="AN39" s="7">
        <f>D39</f>
        <v>45628</v>
      </c>
    </row>
    <row r="40" spans="1:40">
      <c r="A40" s="6">
        <v>39</v>
      </c>
      <c r="B40" s="6">
        <v>2024</v>
      </c>
      <c r="C40" s="6" t="s">
        <v>68</v>
      </c>
      <c r="D40" s="7">
        <v>45628</v>
      </c>
      <c r="E40" s="6" t="s">
        <v>690</v>
      </c>
      <c r="F40" s="6" t="s">
        <v>69</v>
      </c>
      <c r="G40" s="6">
        <v>1075248</v>
      </c>
      <c r="H40" s="6" t="s">
        <v>86</v>
      </c>
      <c r="I40" s="6" t="s">
        <v>429</v>
      </c>
      <c r="J40" s="6" t="s">
        <v>87</v>
      </c>
      <c r="K40" s="6" t="s">
        <v>430</v>
      </c>
      <c r="L40" s="6" t="s">
        <v>74</v>
      </c>
      <c r="M40" s="6" t="s">
        <v>816</v>
      </c>
      <c r="N40" s="6" t="s">
        <v>75</v>
      </c>
      <c r="O40" s="6"/>
      <c r="P40" s="6" t="s">
        <v>89</v>
      </c>
      <c r="Q40" s="6" t="s">
        <v>817</v>
      </c>
      <c r="R40" s="6" t="s">
        <v>818</v>
      </c>
      <c r="S40" s="6" t="s">
        <v>819</v>
      </c>
      <c r="T40" s="6">
        <v>97</v>
      </c>
      <c r="U40" s="6" t="s">
        <v>92</v>
      </c>
      <c r="V40" s="6">
        <v>2013</v>
      </c>
      <c r="W40" s="6" t="s">
        <v>820</v>
      </c>
      <c r="X40" s="6" t="s">
        <v>821</v>
      </c>
      <c r="Y40" s="6" t="s">
        <v>822</v>
      </c>
      <c r="Z40" s="6" t="s">
        <v>74</v>
      </c>
      <c r="AA40" s="6" t="s">
        <v>702</v>
      </c>
      <c r="AB40" s="8">
        <v>0</v>
      </c>
      <c r="AC40" s="7">
        <v>45629</v>
      </c>
      <c r="AD40" s="7">
        <v>45993</v>
      </c>
      <c r="AE40" s="7">
        <v>45993</v>
      </c>
      <c r="AF40" s="6">
        <v>0</v>
      </c>
      <c r="AG40" s="6">
        <v>0</v>
      </c>
      <c r="AH40" s="6">
        <v>664</v>
      </c>
      <c r="AI40" s="6">
        <f t="shared" si="0"/>
        <v>664</v>
      </c>
      <c r="AJ40" s="6">
        <f t="shared" si="1"/>
        <v>783.52</v>
      </c>
      <c r="AK40" s="6" t="s">
        <v>173</v>
      </c>
      <c r="AL40" s="6" t="s">
        <v>173</v>
      </c>
      <c r="AM40" s="6" t="s">
        <v>173</v>
      </c>
      <c r="AN40" s="7">
        <f>D40</f>
        <v>45628</v>
      </c>
    </row>
    <row r="41" spans="1:40">
      <c r="A41" s="6">
        <v>40</v>
      </c>
      <c r="B41" s="6">
        <v>2024</v>
      </c>
      <c r="C41" s="6" t="s">
        <v>68</v>
      </c>
      <c r="D41" s="7">
        <v>45628</v>
      </c>
      <c r="E41" s="6" t="s">
        <v>532</v>
      </c>
      <c r="F41" s="6" t="s">
        <v>69</v>
      </c>
      <c r="G41" s="6" t="s">
        <v>729</v>
      </c>
      <c r="H41" s="6" t="s">
        <v>759</v>
      </c>
      <c r="I41" s="6" t="s">
        <v>71</v>
      </c>
      <c r="J41" s="6" t="s">
        <v>730</v>
      </c>
      <c r="K41" s="6" t="s">
        <v>73</v>
      </c>
      <c r="L41" s="6" t="s">
        <v>74</v>
      </c>
      <c r="M41" s="6" t="s">
        <v>825</v>
      </c>
      <c r="N41" s="6" t="s">
        <v>75</v>
      </c>
      <c r="O41" s="6"/>
      <c r="P41" s="6" t="s">
        <v>732</v>
      </c>
      <c r="Q41" s="6" t="s">
        <v>73</v>
      </c>
      <c r="R41" s="6" t="s">
        <v>826</v>
      </c>
      <c r="S41" s="6" t="s">
        <v>827</v>
      </c>
      <c r="T41" s="6">
        <v>0</v>
      </c>
      <c r="U41" s="6" t="s">
        <v>77</v>
      </c>
      <c r="V41" s="6">
        <v>2024</v>
      </c>
      <c r="W41" s="6">
        <v>206547</v>
      </c>
      <c r="X41" s="6" t="s">
        <v>828</v>
      </c>
      <c r="Y41" s="6" t="s">
        <v>829</v>
      </c>
      <c r="Z41" s="6" t="s">
        <v>74</v>
      </c>
      <c r="AA41" s="6">
        <v>142500</v>
      </c>
      <c r="AB41" s="8">
        <v>0</v>
      </c>
      <c r="AC41" s="7">
        <v>45628</v>
      </c>
      <c r="AD41" s="7">
        <v>45992</v>
      </c>
      <c r="AE41" s="7">
        <v>45992</v>
      </c>
      <c r="AF41" s="6">
        <v>0</v>
      </c>
      <c r="AG41" s="6">
        <v>620</v>
      </c>
      <c r="AH41" s="6">
        <v>4537</v>
      </c>
      <c r="AI41" s="6">
        <f t="shared" si="0"/>
        <v>5157</v>
      </c>
      <c r="AJ41" s="6">
        <f t="shared" si="1"/>
        <v>6085.26</v>
      </c>
      <c r="AK41" s="6" t="s">
        <v>79</v>
      </c>
      <c r="AL41" s="6" t="s">
        <v>79</v>
      </c>
      <c r="AM41" s="6" t="s">
        <v>79</v>
      </c>
      <c r="AN41" s="7">
        <f>D41</f>
        <v>45628</v>
      </c>
    </row>
    <row r="42" spans="1:40">
      <c r="A42" s="6">
        <v>41</v>
      </c>
      <c r="B42" s="6">
        <v>2024</v>
      </c>
      <c r="C42" s="6" t="s">
        <v>68</v>
      </c>
      <c r="D42" s="7">
        <v>45628</v>
      </c>
      <c r="E42" s="6" t="s">
        <v>832</v>
      </c>
      <c r="F42" s="6" t="s">
        <v>69</v>
      </c>
      <c r="G42" s="23" t="s">
        <v>833</v>
      </c>
      <c r="H42" s="6" t="s">
        <v>834</v>
      </c>
      <c r="I42" s="6" t="s">
        <v>71</v>
      </c>
      <c r="J42" s="6" t="s">
        <v>72</v>
      </c>
      <c r="K42" s="6" t="s">
        <v>73</v>
      </c>
      <c r="L42" s="6" t="s">
        <v>74</v>
      </c>
      <c r="M42" s="6" t="s">
        <v>835</v>
      </c>
      <c r="N42" s="6">
        <v>9151978833</v>
      </c>
      <c r="O42" s="6"/>
      <c r="P42" s="6" t="s">
        <v>836</v>
      </c>
      <c r="Q42" s="6" t="s">
        <v>73</v>
      </c>
      <c r="R42" s="6" t="s">
        <v>76</v>
      </c>
      <c r="S42" s="6" t="s">
        <v>837</v>
      </c>
      <c r="T42" s="6">
        <v>995</v>
      </c>
      <c r="U42" s="6" t="s">
        <v>641</v>
      </c>
      <c r="V42" s="6">
        <v>2024</v>
      </c>
      <c r="W42" s="6" t="s">
        <v>838</v>
      </c>
      <c r="X42" s="6" t="s">
        <v>839</v>
      </c>
      <c r="Y42" s="6" t="s">
        <v>840</v>
      </c>
      <c r="Z42" s="6" t="s">
        <v>74</v>
      </c>
      <c r="AA42" s="6">
        <v>394391</v>
      </c>
      <c r="AB42" s="8">
        <v>0</v>
      </c>
      <c r="AC42" s="7">
        <v>45628</v>
      </c>
      <c r="AD42" s="7">
        <v>45992</v>
      </c>
      <c r="AE42" s="7">
        <v>45992</v>
      </c>
      <c r="AF42" s="6">
        <v>0</v>
      </c>
      <c r="AG42" s="6">
        <v>4445</v>
      </c>
      <c r="AH42" s="6">
        <v>4867</v>
      </c>
      <c r="AI42" s="6">
        <f t="shared" si="0"/>
        <v>9312</v>
      </c>
      <c r="AJ42" s="6">
        <v>10719</v>
      </c>
      <c r="AK42" s="6" t="s">
        <v>79</v>
      </c>
      <c r="AL42" s="6" t="s">
        <v>79</v>
      </c>
      <c r="AM42" s="6" t="s">
        <v>79</v>
      </c>
      <c r="AN42" s="7">
        <f>D42</f>
        <v>45628</v>
      </c>
    </row>
    <row r="43" spans="1:40">
      <c r="A43" s="6">
        <v>42</v>
      </c>
      <c r="B43" s="6">
        <v>2024</v>
      </c>
      <c r="C43" s="6" t="s">
        <v>68</v>
      </c>
      <c r="D43" s="7">
        <v>45628</v>
      </c>
      <c r="E43" s="6" t="s">
        <v>841</v>
      </c>
      <c r="F43" s="6" t="s">
        <v>69</v>
      </c>
      <c r="G43" s="6" t="s">
        <v>842</v>
      </c>
      <c r="H43" s="6" t="s">
        <v>523</v>
      </c>
      <c r="I43" s="6" t="s">
        <v>429</v>
      </c>
      <c r="J43" s="6" t="s">
        <v>87</v>
      </c>
      <c r="K43" s="6" t="s">
        <v>430</v>
      </c>
      <c r="L43" s="6" t="s">
        <v>74</v>
      </c>
      <c r="M43" s="6" t="s">
        <v>843</v>
      </c>
      <c r="N43" s="6">
        <v>9889272917</v>
      </c>
      <c r="O43" s="6"/>
      <c r="P43" s="6" t="s">
        <v>89</v>
      </c>
      <c r="Q43" s="6" t="s">
        <v>844</v>
      </c>
      <c r="R43" s="6" t="s">
        <v>90</v>
      </c>
      <c r="S43" s="6" t="s">
        <v>845</v>
      </c>
      <c r="T43" s="6">
        <v>1198</v>
      </c>
      <c r="U43" s="6" t="s">
        <v>846</v>
      </c>
      <c r="V43" s="6">
        <v>2013</v>
      </c>
      <c r="W43" s="6" t="s">
        <v>847</v>
      </c>
      <c r="X43" s="6" t="s">
        <v>848</v>
      </c>
      <c r="Y43" s="23" t="s">
        <v>849</v>
      </c>
      <c r="Z43" s="6" t="s">
        <v>74</v>
      </c>
      <c r="AA43" s="6" t="s">
        <v>702</v>
      </c>
      <c r="AB43" s="8">
        <v>0</v>
      </c>
      <c r="AC43" s="7">
        <v>45630</v>
      </c>
      <c r="AD43" s="7">
        <v>45994</v>
      </c>
      <c r="AE43" s="7">
        <v>45994</v>
      </c>
      <c r="AF43" s="6">
        <v>0</v>
      </c>
      <c r="AG43" s="6">
        <v>0</v>
      </c>
      <c r="AH43" s="6">
        <v>3466</v>
      </c>
      <c r="AI43" s="6">
        <f t="shared" si="0"/>
        <v>3466</v>
      </c>
      <c r="AJ43" s="6">
        <f t="shared" si="1"/>
        <v>4089.88</v>
      </c>
      <c r="AK43" s="6" t="s">
        <v>173</v>
      </c>
      <c r="AL43" s="6" t="s">
        <v>173</v>
      </c>
      <c r="AM43" s="6" t="s">
        <v>173</v>
      </c>
      <c r="AN43" s="7">
        <f>D43</f>
        <v>45628</v>
      </c>
    </row>
    <row r="44" spans="1:40">
      <c r="A44" s="6">
        <v>43</v>
      </c>
      <c r="B44" s="6">
        <v>2024</v>
      </c>
      <c r="C44" s="6" t="s">
        <v>68</v>
      </c>
      <c r="D44" s="7">
        <v>45628</v>
      </c>
      <c r="E44" s="6" t="s">
        <v>775</v>
      </c>
      <c r="F44" s="6" t="s">
        <v>776</v>
      </c>
      <c r="G44" s="6" t="s">
        <v>777</v>
      </c>
      <c r="H44" s="6" t="s">
        <v>759</v>
      </c>
      <c r="I44" s="6" t="s">
        <v>71</v>
      </c>
      <c r="J44" s="6" t="s">
        <v>730</v>
      </c>
      <c r="K44" s="6" t="s">
        <v>73</v>
      </c>
      <c r="L44" s="6" t="s">
        <v>74</v>
      </c>
      <c r="M44" s="6" t="s">
        <v>850</v>
      </c>
      <c r="N44" s="6" t="s">
        <v>75</v>
      </c>
      <c r="O44" s="6"/>
      <c r="P44" s="6" t="s">
        <v>779</v>
      </c>
      <c r="Q44" s="6" t="s">
        <v>73</v>
      </c>
      <c r="R44" s="6" t="s">
        <v>851</v>
      </c>
      <c r="S44" s="6" t="s">
        <v>852</v>
      </c>
      <c r="T44" s="6">
        <v>0</v>
      </c>
      <c r="U44" s="6" t="s">
        <v>77</v>
      </c>
      <c r="V44" s="6">
        <v>2024</v>
      </c>
      <c r="W44" s="6" t="s">
        <v>853</v>
      </c>
      <c r="X44" s="6" t="s">
        <v>854</v>
      </c>
      <c r="Y44" s="6" t="s">
        <v>855</v>
      </c>
      <c r="Z44" s="6" t="s">
        <v>74</v>
      </c>
      <c r="AA44" s="6">
        <v>133000</v>
      </c>
      <c r="AB44" s="8">
        <v>0</v>
      </c>
      <c r="AC44" s="7">
        <v>45628</v>
      </c>
      <c r="AD44" s="7">
        <v>45992</v>
      </c>
      <c r="AE44" s="7">
        <v>45992</v>
      </c>
      <c r="AF44" s="6">
        <v>0</v>
      </c>
      <c r="AG44" s="6">
        <v>508</v>
      </c>
      <c r="AH44" s="6">
        <v>4387</v>
      </c>
      <c r="AI44" s="6">
        <f t="shared" si="0"/>
        <v>4895</v>
      </c>
      <c r="AJ44" s="6">
        <f t="shared" si="1"/>
        <v>5776.1</v>
      </c>
      <c r="AK44" s="6" t="s">
        <v>79</v>
      </c>
      <c r="AL44" s="6" t="s">
        <v>79</v>
      </c>
      <c r="AM44" s="6" t="s">
        <v>79</v>
      </c>
      <c r="AN44" s="7">
        <f>D44</f>
        <v>45628</v>
      </c>
    </row>
    <row r="45" spans="1:40">
      <c r="A45" s="6">
        <v>44</v>
      </c>
      <c r="B45" s="6">
        <v>2024</v>
      </c>
      <c r="C45" s="6" t="s">
        <v>68</v>
      </c>
      <c r="D45" s="7">
        <v>45628</v>
      </c>
      <c r="E45" s="6" t="s">
        <v>775</v>
      </c>
      <c r="F45" s="6" t="s">
        <v>776</v>
      </c>
      <c r="G45" s="6" t="s">
        <v>777</v>
      </c>
      <c r="H45" s="6" t="s">
        <v>759</v>
      </c>
      <c r="I45" s="6" t="s">
        <v>71</v>
      </c>
      <c r="J45" s="6" t="s">
        <v>730</v>
      </c>
      <c r="K45" s="6" t="s">
        <v>73</v>
      </c>
      <c r="L45" s="6" t="s">
        <v>74</v>
      </c>
      <c r="M45" s="6" t="s">
        <v>856</v>
      </c>
      <c r="N45" s="6" t="s">
        <v>75</v>
      </c>
      <c r="O45" s="6"/>
      <c r="P45" s="6" t="s">
        <v>779</v>
      </c>
      <c r="Q45" s="6" t="s">
        <v>73</v>
      </c>
      <c r="R45" s="6" t="s">
        <v>787</v>
      </c>
      <c r="S45" s="6" t="s">
        <v>788</v>
      </c>
      <c r="T45" s="6">
        <v>0</v>
      </c>
      <c r="U45" s="6" t="s">
        <v>77</v>
      </c>
      <c r="V45" s="6">
        <v>2024</v>
      </c>
      <c r="W45" s="6" t="s">
        <v>857</v>
      </c>
      <c r="X45" s="6" t="s">
        <v>858</v>
      </c>
      <c r="Y45" s="6" t="s">
        <v>859</v>
      </c>
      <c r="Z45" s="6" t="s">
        <v>74</v>
      </c>
      <c r="AA45" s="6">
        <v>133903</v>
      </c>
      <c r="AB45" s="8">
        <v>0</v>
      </c>
      <c r="AC45" s="7">
        <v>45628</v>
      </c>
      <c r="AD45" s="7">
        <v>45992</v>
      </c>
      <c r="AE45" s="7">
        <v>45992</v>
      </c>
      <c r="AF45" s="6">
        <v>0</v>
      </c>
      <c r="AG45" s="6">
        <v>511</v>
      </c>
      <c r="AH45" s="6">
        <v>4387</v>
      </c>
      <c r="AI45" s="6">
        <f t="shared" si="0"/>
        <v>4898</v>
      </c>
      <c r="AJ45" s="6">
        <f t="shared" si="1"/>
        <v>5779.64</v>
      </c>
      <c r="AK45" s="6" t="s">
        <v>79</v>
      </c>
      <c r="AL45" s="6" t="s">
        <v>79</v>
      </c>
      <c r="AM45" s="6" t="s">
        <v>79</v>
      </c>
      <c r="AN45" s="7">
        <f>D45</f>
        <v>45628</v>
      </c>
    </row>
    <row r="46" spans="1:40">
      <c r="A46" s="6">
        <v>45</v>
      </c>
      <c r="B46" s="6">
        <v>2024</v>
      </c>
      <c r="C46" s="6" t="s">
        <v>68</v>
      </c>
      <c r="D46" s="7">
        <v>45628</v>
      </c>
      <c r="E46" s="6" t="s">
        <v>532</v>
      </c>
      <c r="F46" s="6" t="s">
        <v>69</v>
      </c>
      <c r="G46" s="6" t="s">
        <v>729</v>
      </c>
      <c r="H46" s="6" t="s">
        <v>759</v>
      </c>
      <c r="I46" s="6" t="s">
        <v>71</v>
      </c>
      <c r="J46" s="6" t="s">
        <v>730</v>
      </c>
      <c r="K46" s="6" t="s">
        <v>73</v>
      </c>
      <c r="L46" s="6" t="s">
        <v>74</v>
      </c>
      <c r="M46" s="6" t="s">
        <v>860</v>
      </c>
      <c r="N46" s="6" t="s">
        <v>75</v>
      </c>
      <c r="O46" s="6"/>
      <c r="P46" s="6" t="s">
        <v>89</v>
      </c>
      <c r="Q46" s="6" t="s">
        <v>73</v>
      </c>
      <c r="R46" s="6" t="s">
        <v>861</v>
      </c>
      <c r="S46" s="6" t="s">
        <v>862</v>
      </c>
      <c r="T46" s="6">
        <v>0</v>
      </c>
      <c r="U46" s="6" t="s">
        <v>77</v>
      </c>
      <c r="V46" s="6">
        <v>2024</v>
      </c>
      <c r="W46" s="6" t="s">
        <v>863</v>
      </c>
      <c r="X46" s="6" t="s">
        <v>864</v>
      </c>
      <c r="Y46" s="6" t="s">
        <v>865</v>
      </c>
      <c r="Z46" s="6" t="s">
        <v>74</v>
      </c>
      <c r="AA46" s="6">
        <v>103740</v>
      </c>
      <c r="AB46" s="8">
        <v>0</v>
      </c>
      <c r="AC46" s="7">
        <v>45628</v>
      </c>
      <c r="AD46" s="7">
        <v>45992</v>
      </c>
      <c r="AE46" s="7">
        <v>45992</v>
      </c>
      <c r="AF46" s="6">
        <v>0</v>
      </c>
      <c r="AG46" s="6">
        <v>396</v>
      </c>
      <c r="AH46" s="6">
        <v>4537</v>
      </c>
      <c r="AI46" s="6">
        <f t="shared" si="0"/>
        <v>4933</v>
      </c>
      <c r="AJ46" s="6">
        <f t="shared" si="1"/>
        <v>5820.94</v>
      </c>
      <c r="AK46" s="6" t="s">
        <v>79</v>
      </c>
      <c r="AL46" s="6" t="s">
        <v>79</v>
      </c>
      <c r="AM46" s="6" t="s">
        <v>79</v>
      </c>
      <c r="AN46" s="7">
        <f>D46</f>
        <v>45628</v>
      </c>
    </row>
    <row r="47" spans="1:40">
      <c r="A47" s="6">
        <v>46</v>
      </c>
      <c r="B47" s="6">
        <v>2024</v>
      </c>
      <c r="C47" s="6" t="s">
        <v>68</v>
      </c>
      <c r="D47" s="7">
        <v>45628</v>
      </c>
      <c r="E47" s="6" t="s">
        <v>775</v>
      </c>
      <c r="F47" s="6" t="s">
        <v>776</v>
      </c>
      <c r="G47" s="6" t="s">
        <v>777</v>
      </c>
      <c r="H47" s="6" t="s">
        <v>759</v>
      </c>
      <c r="I47" s="6" t="s">
        <v>71</v>
      </c>
      <c r="J47" s="6" t="s">
        <v>730</v>
      </c>
      <c r="K47" s="6" t="s">
        <v>73</v>
      </c>
      <c r="L47" s="6" t="s">
        <v>74</v>
      </c>
      <c r="M47" s="6" t="s">
        <v>867</v>
      </c>
      <c r="N47" s="6" t="s">
        <v>75</v>
      </c>
      <c r="O47" s="6"/>
      <c r="P47" s="6" t="s">
        <v>89</v>
      </c>
      <c r="Q47" s="6" t="s">
        <v>73</v>
      </c>
      <c r="R47" s="6" t="s">
        <v>868</v>
      </c>
      <c r="S47" s="6" t="s">
        <v>869</v>
      </c>
      <c r="T47" s="6">
        <v>0</v>
      </c>
      <c r="U47" s="6" t="s">
        <v>77</v>
      </c>
      <c r="V47" s="6">
        <v>2024</v>
      </c>
      <c r="W47" s="6" t="s">
        <v>870</v>
      </c>
      <c r="X47" s="6" t="s">
        <v>871</v>
      </c>
      <c r="Y47" s="6" t="s">
        <v>872</v>
      </c>
      <c r="Z47" s="6" t="s">
        <v>74</v>
      </c>
      <c r="AA47" s="6">
        <v>171000</v>
      </c>
      <c r="AB47" s="8">
        <v>0</v>
      </c>
      <c r="AC47" s="7">
        <v>45628</v>
      </c>
      <c r="AD47" s="7">
        <v>45992</v>
      </c>
      <c r="AE47" s="7">
        <v>45992</v>
      </c>
      <c r="AF47" s="6">
        <v>0</v>
      </c>
      <c r="AG47" s="6">
        <v>653</v>
      </c>
      <c r="AH47" s="6">
        <v>4702</v>
      </c>
      <c r="AI47" s="6">
        <f t="shared" si="0"/>
        <v>5355</v>
      </c>
      <c r="AJ47" s="6">
        <f t="shared" si="1"/>
        <v>6318.9</v>
      </c>
      <c r="AK47" s="6" t="s">
        <v>79</v>
      </c>
      <c r="AL47" s="6" t="s">
        <v>79</v>
      </c>
      <c r="AM47" s="6" t="s">
        <v>79</v>
      </c>
      <c r="AN47" s="7">
        <f>D47</f>
        <v>45628</v>
      </c>
    </row>
    <row r="48" spans="1:40">
      <c r="A48" s="6">
        <v>47</v>
      </c>
      <c r="B48" s="6">
        <v>2024</v>
      </c>
      <c r="C48" s="6" t="s">
        <v>68</v>
      </c>
      <c r="D48" s="7">
        <v>45628</v>
      </c>
      <c r="E48" s="6" t="s">
        <v>775</v>
      </c>
      <c r="F48" s="6" t="s">
        <v>776</v>
      </c>
      <c r="G48" s="6" t="s">
        <v>777</v>
      </c>
      <c r="H48" s="6" t="s">
        <v>759</v>
      </c>
      <c r="I48" s="6" t="s">
        <v>71</v>
      </c>
      <c r="J48" s="6" t="s">
        <v>730</v>
      </c>
      <c r="K48" s="6" t="s">
        <v>73</v>
      </c>
      <c r="L48" s="6" t="s">
        <v>74</v>
      </c>
      <c r="M48" s="6" t="s">
        <v>873</v>
      </c>
      <c r="N48" s="6" t="s">
        <v>75</v>
      </c>
      <c r="O48" s="6"/>
      <c r="P48" s="6" t="s">
        <v>874</v>
      </c>
      <c r="Q48" s="6" t="s">
        <v>73</v>
      </c>
      <c r="R48" s="6" t="s">
        <v>875</v>
      </c>
      <c r="S48" s="6" t="s">
        <v>877</v>
      </c>
      <c r="T48" s="6">
        <v>0</v>
      </c>
      <c r="U48" s="6" t="s">
        <v>77</v>
      </c>
      <c r="V48" s="6">
        <v>2024</v>
      </c>
      <c r="W48" s="6" t="s">
        <v>878</v>
      </c>
      <c r="X48" s="6" t="s">
        <v>879</v>
      </c>
      <c r="Y48" s="6" t="s">
        <v>880</v>
      </c>
      <c r="Z48" s="6" t="s">
        <v>74</v>
      </c>
      <c r="AA48" s="6">
        <v>124687</v>
      </c>
      <c r="AB48" s="8">
        <v>0</v>
      </c>
      <c r="AC48" s="7">
        <v>45628</v>
      </c>
      <c r="AD48" s="7">
        <v>45992</v>
      </c>
      <c r="AE48" s="7">
        <v>45992</v>
      </c>
      <c r="AF48" s="6">
        <v>0</v>
      </c>
      <c r="AG48" s="6">
        <v>476</v>
      </c>
      <c r="AH48" s="6">
        <v>4387</v>
      </c>
      <c r="AI48" s="6">
        <f t="shared" si="0"/>
        <v>4863</v>
      </c>
      <c r="AJ48" s="6">
        <f t="shared" si="1"/>
        <v>5738.34</v>
      </c>
      <c r="AK48" s="6" t="s">
        <v>79</v>
      </c>
      <c r="AL48" s="6" t="s">
        <v>79</v>
      </c>
      <c r="AM48" s="6" t="s">
        <v>79</v>
      </c>
      <c r="AN48" s="7">
        <f>D48</f>
        <v>45628</v>
      </c>
    </row>
    <row r="49" spans="1:40">
      <c r="A49" s="6">
        <v>48</v>
      </c>
      <c r="B49" s="6">
        <v>2024</v>
      </c>
      <c r="C49" s="6" t="s">
        <v>68</v>
      </c>
      <c r="D49" s="7">
        <v>45628</v>
      </c>
      <c r="E49" s="6" t="s">
        <v>775</v>
      </c>
      <c r="F49" s="6" t="s">
        <v>776</v>
      </c>
      <c r="G49" s="6" t="s">
        <v>777</v>
      </c>
      <c r="H49" s="6" t="s">
        <v>759</v>
      </c>
      <c r="I49" s="6" t="s">
        <v>71</v>
      </c>
      <c r="J49" s="6" t="s">
        <v>730</v>
      </c>
      <c r="K49" s="6" t="s">
        <v>73</v>
      </c>
      <c r="L49" s="6" t="s">
        <v>74</v>
      </c>
      <c r="M49" s="6" t="s">
        <v>883</v>
      </c>
      <c r="N49" s="6" t="s">
        <v>75</v>
      </c>
      <c r="O49" s="6"/>
      <c r="P49" s="6" t="s">
        <v>874</v>
      </c>
      <c r="Q49" s="6" t="s">
        <v>73</v>
      </c>
      <c r="R49" s="6" t="s">
        <v>875</v>
      </c>
      <c r="S49" s="6" t="s">
        <v>876</v>
      </c>
      <c r="T49" s="6">
        <v>0</v>
      </c>
      <c r="U49" s="6" t="s">
        <v>77</v>
      </c>
      <c r="V49" s="6">
        <v>2024</v>
      </c>
      <c r="W49" s="6" t="s">
        <v>884</v>
      </c>
      <c r="X49" s="6" t="s">
        <v>885</v>
      </c>
      <c r="Y49" s="6" t="s">
        <v>886</v>
      </c>
      <c r="Z49" s="6" t="s">
        <v>74</v>
      </c>
      <c r="AA49" s="6">
        <v>120000</v>
      </c>
      <c r="AB49" s="8">
        <v>0</v>
      </c>
      <c r="AC49" s="7">
        <v>45628</v>
      </c>
      <c r="AD49" s="7">
        <v>45992</v>
      </c>
      <c r="AE49" s="7">
        <v>45992</v>
      </c>
      <c r="AF49" s="6">
        <v>0</v>
      </c>
      <c r="AG49" s="6">
        <v>458</v>
      </c>
      <c r="AH49" s="6">
        <v>4387</v>
      </c>
      <c r="AI49" s="6">
        <f t="shared" si="0"/>
        <v>4845</v>
      </c>
      <c r="AJ49" s="6">
        <f t="shared" si="1"/>
        <v>5717.1</v>
      </c>
      <c r="AK49" s="6" t="s">
        <v>79</v>
      </c>
      <c r="AL49" s="6" t="s">
        <v>79</v>
      </c>
      <c r="AM49" s="6" t="s">
        <v>79</v>
      </c>
      <c r="AN49" s="7">
        <f>D49</f>
        <v>45628</v>
      </c>
    </row>
    <row r="50" spans="1:40">
      <c r="A50" s="6">
        <v>49</v>
      </c>
      <c r="B50" s="6">
        <v>2024</v>
      </c>
      <c r="C50" s="6" t="s">
        <v>68</v>
      </c>
      <c r="D50" s="7">
        <v>45628</v>
      </c>
      <c r="E50" s="6" t="s">
        <v>639</v>
      </c>
      <c r="F50" s="6" t="s">
        <v>69</v>
      </c>
      <c r="G50" s="23" t="s">
        <v>640</v>
      </c>
      <c r="H50" s="6" t="s">
        <v>523</v>
      </c>
      <c r="I50" s="6" t="s">
        <v>429</v>
      </c>
      <c r="J50" s="6" t="s">
        <v>87</v>
      </c>
      <c r="K50" s="6" t="s">
        <v>430</v>
      </c>
      <c r="L50" s="6" t="s">
        <v>74</v>
      </c>
      <c r="M50" s="6" t="s">
        <v>887</v>
      </c>
      <c r="N50" s="6" t="s">
        <v>75</v>
      </c>
      <c r="O50" s="6"/>
      <c r="P50" s="6" t="s">
        <v>89</v>
      </c>
      <c r="Q50" s="6" t="s">
        <v>888</v>
      </c>
      <c r="R50" s="6" t="s">
        <v>889</v>
      </c>
      <c r="S50" s="6">
        <v>800</v>
      </c>
      <c r="T50" s="6">
        <v>796</v>
      </c>
      <c r="U50" s="6" t="s">
        <v>890</v>
      </c>
      <c r="V50" s="6">
        <v>2002</v>
      </c>
      <c r="W50" s="6">
        <v>2276228</v>
      </c>
      <c r="X50" s="6">
        <v>1633265</v>
      </c>
      <c r="Y50" s="23" t="s">
        <v>891</v>
      </c>
      <c r="Z50" s="6" t="s">
        <v>74</v>
      </c>
      <c r="AA50" s="6" t="s">
        <v>702</v>
      </c>
      <c r="AB50" s="8">
        <v>0</v>
      </c>
      <c r="AC50" s="7">
        <v>45629</v>
      </c>
      <c r="AD50" s="7">
        <v>45993</v>
      </c>
      <c r="AE50" s="7">
        <v>45993</v>
      </c>
      <c r="AF50" s="6">
        <v>0</v>
      </c>
      <c r="AG50" s="6">
        <v>0</v>
      </c>
      <c r="AH50" s="6">
        <v>2144</v>
      </c>
      <c r="AI50" s="6">
        <f t="shared" si="0"/>
        <v>2144</v>
      </c>
      <c r="AJ50" s="6">
        <f t="shared" si="1"/>
        <v>2529.92</v>
      </c>
      <c r="AK50" s="6" t="s">
        <v>173</v>
      </c>
      <c r="AL50" s="6" t="s">
        <v>173</v>
      </c>
      <c r="AM50" s="6" t="s">
        <v>173</v>
      </c>
      <c r="AN50" s="7">
        <f>D50</f>
        <v>45628</v>
      </c>
    </row>
    <row r="51" spans="1:40">
      <c r="A51" s="6">
        <v>50</v>
      </c>
      <c r="B51" s="6">
        <v>2024</v>
      </c>
      <c r="C51" s="6" t="s">
        <v>68</v>
      </c>
      <c r="D51" s="7">
        <v>45628</v>
      </c>
      <c r="E51" s="6" t="s">
        <v>532</v>
      </c>
      <c r="F51" s="6" t="s">
        <v>69</v>
      </c>
      <c r="G51" s="6" t="s">
        <v>729</v>
      </c>
      <c r="H51" s="6" t="s">
        <v>70</v>
      </c>
      <c r="I51" s="6" t="s">
        <v>71</v>
      </c>
      <c r="J51" s="6" t="s">
        <v>730</v>
      </c>
      <c r="K51" s="6" t="s">
        <v>73</v>
      </c>
      <c r="L51" s="6" t="s">
        <v>74</v>
      </c>
      <c r="M51" s="6" t="s">
        <v>893</v>
      </c>
      <c r="N51" s="6" t="s">
        <v>75</v>
      </c>
      <c r="O51" s="6"/>
      <c r="P51" s="6" t="s">
        <v>147</v>
      </c>
      <c r="Q51" s="6" t="s">
        <v>73</v>
      </c>
      <c r="R51" s="6" t="s">
        <v>76</v>
      </c>
      <c r="S51" s="6" t="s">
        <v>894</v>
      </c>
      <c r="T51" s="6">
        <v>0</v>
      </c>
      <c r="U51" s="6" t="s">
        <v>77</v>
      </c>
      <c r="V51" s="6">
        <v>2024</v>
      </c>
      <c r="W51" s="6" t="s">
        <v>895</v>
      </c>
      <c r="X51" s="6" t="s">
        <v>896</v>
      </c>
      <c r="Y51" s="6" t="s">
        <v>897</v>
      </c>
      <c r="Z51" s="6" t="s">
        <v>74</v>
      </c>
      <c r="AA51" s="6">
        <v>357478</v>
      </c>
      <c r="AB51" s="8">
        <v>0</v>
      </c>
      <c r="AC51" s="7">
        <v>45628</v>
      </c>
      <c r="AD51" s="7">
        <v>45992</v>
      </c>
      <c r="AE51" s="7">
        <v>45992</v>
      </c>
      <c r="AF51" s="6">
        <v>0</v>
      </c>
      <c r="AG51" s="6">
        <v>2626</v>
      </c>
      <c r="AH51" s="6">
        <v>4399</v>
      </c>
      <c r="AI51" s="6">
        <f t="shared" si="0"/>
        <v>7025</v>
      </c>
      <c r="AJ51" s="6">
        <f t="shared" si="1"/>
        <v>8289.5</v>
      </c>
      <c r="AK51" s="6" t="s">
        <v>96</v>
      </c>
      <c r="AL51" s="6" t="s">
        <v>96</v>
      </c>
      <c r="AM51" s="6" t="s">
        <v>96</v>
      </c>
      <c r="AN51" s="7">
        <f>D51</f>
        <v>45628</v>
      </c>
    </row>
    <row r="52" spans="1:40">
      <c r="A52" s="6">
        <v>51</v>
      </c>
      <c r="B52" s="6">
        <v>2024</v>
      </c>
      <c r="C52" s="6" t="s">
        <v>68</v>
      </c>
      <c r="D52" s="7">
        <v>45628</v>
      </c>
      <c r="E52" s="6" t="s">
        <v>738</v>
      </c>
      <c r="F52" s="6" t="s">
        <v>75</v>
      </c>
      <c r="G52" s="6" t="s">
        <v>75</v>
      </c>
      <c r="H52" s="6" t="s">
        <v>739</v>
      </c>
      <c r="I52" s="6" t="s">
        <v>71</v>
      </c>
      <c r="J52" s="6" t="s">
        <v>75</v>
      </c>
      <c r="K52" s="6" t="s">
        <v>73</v>
      </c>
      <c r="L52" s="6" t="s">
        <v>74</v>
      </c>
      <c r="M52" s="6" t="s">
        <v>893</v>
      </c>
      <c r="N52" s="6" t="s">
        <v>75</v>
      </c>
      <c r="O52" s="6"/>
      <c r="P52" s="6" t="s">
        <v>147</v>
      </c>
      <c r="Q52" s="6" t="s">
        <v>75</v>
      </c>
      <c r="R52" s="6" t="s">
        <v>75</v>
      </c>
      <c r="S52" s="6" t="s">
        <v>75</v>
      </c>
      <c r="T52" s="6" t="s">
        <v>75</v>
      </c>
      <c r="U52" s="6" t="s">
        <v>75</v>
      </c>
      <c r="V52" s="6" t="s">
        <v>75</v>
      </c>
      <c r="W52" s="6" t="s">
        <v>75</v>
      </c>
      <c r="X52" s="6" t="s">
        <v>75</v>
      </c>
      <c r="Y52" s="6" t="s">
        <v>898</v>
      </c>
      <c r="Z52" s="6" t="s">
        <v>74</v>
      </c>
      <c r="AA52" s="6" t="s">
        <v>702</v>
      </c>
      <c r="AB52" s="8">
        <v>0</v>
      </c>
      <c r="AC52" s="7">
        <v>45628</v>
      </c>
      <c r="AD52" s="7">
        <v>45992</v>
      </c>
      <c r="AE52" s="7">
        <v>45992</v>
      </c>
      <c r="AF52" s="6">
        <v>0</v>
      </c>
      <c r="AG52" s="6">
        <v>2720.34</v>
      </c>
      <c r="AH52" s="6">
        <v>0</v>
      </c>
      <c r="AI52" s="6">
        <f t="shared" si="0"/>
        <v>2720.34</v>
      </c>
      <c r="AJ52" s="6">
        <f t="shared" si="1"/>
        <v>3210.0012000000002</v>
      </c>
      <c r="AK52" s="6" t="s">
        <v>96</v>
      </c>
      <c r="AL52" s="6" t="s">
        <v>96</v>
      </c>
      <c r="AM52" s="6" t="s">
        <v>96</v>
      </c>
      <c r="AN52" s="7">
        <f>D52</f>
        <v>45628</v>
      </c>
    </row>
    <row r="53" spans="1:40">
      <c r="A53" s="6">
        <v>52</v>
      </c>
      <c r="B53" s="6">
        <v>2024</v>
      </c>
      <c r="C53" s="6" t="s">
        <v>68</v>
      </c>
      <c r="D53" s="7">
        <v>45628</v>
      </c>
      <c r="E53" s="6" t="s">
        <v>738</v>
      </c>
      <c r="F53" s="6" t="s">
        <v>75</v>
      </c>
      <c r="G53" s="6" t="s">
        <v>75</v>
      </c>
      <c r="H53" s="6" t="s">
        <v>739</v>
      </c>
      <c r="I53" s="6" t="s">
        <v>71</v>
      </c>
      <c r="J53" s="6" t="s">
        <v>75</v>
      </c>
      <c r="K53" s="6" t="s">
        <v>73</v>
      </c>
      <c r="L53" s="6" t="s">
        <v>74</v>
      </c>
      <c r="M53" s="6" t="s">
        <v>899</v>
      </c>
      <c r="N53" s="6" t="s">
        <v>75</v>
      </c>
      <c r="O53" s="6"/>
      <c r="P53" s="6" t="s">
        <v>147</v>
      </c>
      <c r="Q53" s="6" t="s">
        <v>75</v>
      </c>
      <c r="R53" s="6" t="s">
        <v>75</v>
      </c>
      <c r="S53" s="6" t="s">
        <v>75</v>
      </c>
      <c r="T53" s="6" t="s">
        <v>75</v>
      </c>
      <c r="U53" s="6" t="s">
        <v>75</v>
      </c>
      <c r="V53" s="6" t="s">
        <v>75</v>
      </c>
      <c r="W53" s="6" t="s">
        <v>75</v>
      </c>
      <c r="X53" s="6" t="s">
        <v>75</v>
      </c>
      <c r="Y53" s="6" t="s">
        <v>900</v>
      </c>
      <c r="Z53" s="6" t="s">
        <v>74</v>
      </c>
      <c r="AA53" s="6" t="s">
        <v>702</v>
      </c>
      <c r="AB53" s="8">
        <v>0</v>
      </c>
      <c r="AC53" s="7">
        <v>45628</v>
      </c>
      <c r="AD53" s="7">
        <v>45992</v>
      </c>
      <c r="AE53" s="7">
        <v>45992</v>
      </c>
      <c r="AF53" s="6">
        <v>0</v>
      </c>
      <c r="AG53" s="6">
        <v>2720.34</v>
      </c>
      <c r="AH53" s="6">
        <v>0</v>
      </c>
      <c r="AI53" s="6">
        <f t="shared" si="0"/>
        <v>2720.34</v>
      </c>
      <c r="AJ53" s="6">
        <f t="shared" si="1"/>
        <v>3210.0012000000002</v>
      </c>
      <c r="AK53" s="6" t="s">
        <v>96</v>
      </c>
      <c r="AL53" s="6" t="s">
        <v>96</v>
      </c>
      <c r="AM53" s="6" t="s">
        <v>96</v>
      </c>
      <c r="AN53" s="7">
        <f>D53</f>
        <v>45628</v>
      </c>
    </row>
    <row r="54" spans="1:40">
      <c r="A54" s="6">
        <v>53</v>
      </c>
      <c r="B54" s="6">
        <v>2024</v>
      </c>
      <c r="C54" s="6" t="s">
        <v>68</v>
      </c>
      <c r="D54" s="7">
        <v>45628</v>
      </c>
      <c r="E54" s="6" t="s">
        <v>532</v>
      </c>
      <c r="F54" s="6" t="s">
        <v>69</v>
      </c>
      <c r="G54" s="6" t="s">
        <v>729</v>
      </c>
      <c r="H54" s="6" t="s">
        <v>70</v>
      </c>
      <c r="I54" s="6" t="s">
        <v>71</v>
      </c>
      <c r="J54" s="6" t="s">
        <v>730</v>
      </c>
      <c r="K54" s="6" t="s">
        <v>73</v>
      </c>
      <c r="L54" s="6" t="s">
        <v>74</v>
      </c>
      <c r="M54" s="6" t="s">
        <v>901</v>
      </c>
      <c r="N54" s="6" t="s">
        <v>75</v>
      </c>
      <c r="O54" s="6"/>
      <c r="P54" s="6" t="s">
        <v>147</v>
      </c>
      <c r="Q54" s="6" t="s">
        <v>73</v>
      </c>
      <c r="R54" s="6" t="s">
        <v>76</v>
      </c>
      <c r="S54" s="6" t="s">
        <v>894</v>
      </c>
      <c r="T54" s="6">
        <v>0</v>
      </c>
      <c r="U54" s="6" t="s">
        <v>77</v>
      </c>
      <c r="V54" s="6">
        <v>2024</v>
      </c>
      <c r="W54" s="6" t="s">
        <v>902</v>
      </c>
      <c r="X54" s="6" t="s">
        <v>903</v>
      </c>
      <c r="Y54" s="6" t="s">
        <v>904</v>
      </c>
      <c r="Z54" s="6" t="s">
        <v>74</v>
      </c>
      <c r="AA54" s="6">
        <v>357478</v>
      </c>
      <c r="AB54" s="8">
        <v>0</v>
      </c>
      <c r="AC54" s="7">
        <v>45628</v>
      </c>
      <c r="AD54" s="7">
        <v>45992</v>
      </c>
      <c r="AE54" s="7">
        <v>45992</v>
      </c>
      <c r="AF54" s="6">
        <v>0</v>
      </c>
      <c r="AG54" s="6">
        <v>2626</v>
      </c>
      <c r="AH54" s="6">
        <v>4399</v>
      </c>
      <c r="AI54" s="6">
        <f t="shared" si="0"/>
        <v>7025</v>
      </c>
      <c r="AJ54" s="6">
        <f t="shared" si="1"/>
        <v>8289.5</v>
      </c>
      <c r="AK54" s="6" t="s">
        <v>96</v>
      </c>
      <c r="AL54" s="6" t="s">
        <v>96</v>
      </c>
      <c r="AM54" s="6" t="s">
        <v>96</v>
      </c>
      <c r="AN54" s="7">
        <f>D54</f>
        <v>45628</v>
      </c>
    </row>
    <row r="55" spans="1:40">
      <c r="A55" s="6">
        <v>54</v>
      </c>
      <c r="B55" s="6">
        <v>2024</v>
      </c>
      <c r="C55" s="6" t="s">
        <v>68</v>
      </c>
      <c r="D55" s="7">
        <v>45628</v>
      </c>
      <c r="E55" s="6" t="s">
        <v>639</v>
      </c>
      <c r="F55" s="6" t="s">
        <v>69</v>
      </c>
      <c r="G55" s="23" t="s">
        <v>640</v>
      </c>
      <c r="H55" s="6" t="s">
        <v>609</v>
      </c>
      <c r="I55" s="6" t="s">
        <v>429</v>
      </c>
      <c r="J55" s="6" t="s">
        <v>610</v>
      </c>
      <c r="K55" s="6" t="s">
        <v>430</v>
      </c>
      <c r="L55" s="6" t="s">
        <v>74</v>
      </c>
      <c r="M55" s="6" t="s">
        <v>905</v>
      </c>
      <c r="N55" s="6" t="s">
        <v>75</v>
      </c>
      <c r="O55" s="6"/>
      <c r="P55" s="6" t="s">
        <v>89</v>
      </c>
      <c r="Q55" s="6" t="s">
        <v>906</v>
      </c>
      <c r="R55" s="6" t="s">
        <v>907</v>
      </c>
      <c r="S55" s="6" t="s">
        <v>908</v>
      </c>
      <c r="T55" s="6">
        <v>0</v>
      </c>
      <c r="U55" s="6" t="s">
        <v>806</v>
      </c>
      <c r="V55" s="6">
        <v>2003</v>
      </c>
      <c r="W55" s="6" t="s">
        <v>909</v>
      </c>
      <c r="X55" s="6" t="s">
        <v>910</v>
      </c>
      <c r="Y55" s="23" t="s">
        <v>911</v>
      </c>
      <c r="Z55" s="6" t="s">
        <v>74</v>
      </c>
      <c r="AA55" s="6" t="s">
        <v>702</v>
      </c>
      <c r="AB55" s="8">
        <v>0</v>
      </c>
      <c r="AC55" s="7">
        <v>45629</v>
      </c>
      <c r="AD55" s="7">
        <v>45993</v>
      </c>
      <c r="AE55" s="7">
        <v>45993</v>
      </c>
      <c r="AF55" s="6">
        <v>0</v>
      </c>
      <c r="AG55" s="6">
        <v>0</v>
      </c>
      <c r="AH55" s="6">
        <v>7317</v>
      </c>
      <c r="AI55" s="6">
        <f t="shared" si="0"/>
        <v>7317</v>
      </c>
      <c r="AJ55" s="6">
        <f t="shared" si="1"/>
        <v>8634.06</v>
      </c>
      <c r="AK55" s="6" t="s">
        <v>173</v>
      </c>
      <c r="AL55" s="6" t="s">
        <v>173</v>
      </c>
      <c r="AM55" s="6" t="s">
        <v>173</v>
      </c>
      <c r="AN55" s="7">
        <f>D55</f>
        <v>45628</v>
      </c>
    </row>
    <row r="56" spans="1:40">
      <c r="A56" s="6">
        <v>55</v>
      </c>
      <c r="B56" s="6">
        <v>2024</v>
      </c>
      <c r="C56" s="6" t="s">
        <v>68</v>
      </c>
      <c r="D56" s="7">
        <v>45628</v>
      </c>
      <c r="E56" s="6" t="s">
        <v>532</v>
      </c>
      <c r="F56" s="6" t="s">
        <v>69</v>
      </c>
      <c r="G56" s="6" t="s">
        <v>729</v>
      </c>
      <c r="H56" s="6" t="s">
        <v>70</v>
      </c>
      <c r="I56" s="6" t="s">
        <v>71</v>
      </c>
      <c r="J56" s="6" t="s">
        <v>730</v>
      </c>
      <c r="K56" s="6" t="s">
        <v>73</v>
      </c>
      <c r="L56" s="6" t="s">
        <v>74</v>
      </c>
      <c r="M56" s="6" t="s">
        <v>913</v>
      </c>
      <c r="N56" s="6" t="s">
        <v>75</v>
      </c>
      <c r="O56" s="6"/>
      <c r="P56" s="6" t="s">
        <v>89</v>
      </c>
      <c r="Q56" s="6" t="s">
        <v>73</v>
      </c>
      <c r="R56" s="6" t="s">
        <v>76</v>
      </c>
      <c r="S56" s="6" t="s">
        <v>733</v>
      </c>
      <c r="T56" s="6">
        <v>0</v>
      </c>
      <c r="U56" s="6" t="s">
        <v>77</v>
      </c>
      <c r="V56" s="6">
        <v>2024</v>
      </c>
      <c r="W56" s="6" t="s">
        <v>914</v>
      </c>
      <c r="X56" s="6" t="s">
        <v>915</v>
      </c>
      <c r="Y56" s="6" t="s">
        <v>916</v>
      </c>
      <c r="Z56" s="6" t="s">
        <v>74</v>
      </c>
      <c r="AA56" s="6">
        <v>312375</v>
      </c>
      <c r="AB56" s="8">
        <v>0</v>
      </c>
      <c r="AC56" s="7">
        <v>45628</v>
      </c>
      <c r="AD56" s="7">
        <v>45992</v>
      </c>
      <c r="AE56" s="7">
        <v>45992</v>
      </c>
      <c r="AF56" s="6">
        <v>0</v>
      </c>
      <c r="AG56" s="6">
        <v>3016</v>
      </c>
      <c r="AH56" s="6">
        <v>4130</v>
      </c>
      <c r="AI56" s="6">
        <f t="shared" si="0"/>
        <v>7146</v>
      </c>
      <c r="AJ56" s="6">
        <f t="shared" si="1"/>
        <v>8432.2800000000007</v>
      </c>
      <c r="AK56" s="6" t="s">
        <v>96</v>
      </c>
      <c r="AL56" s="6" t="s">
        <v>96</v>
      </c>
      <c r="AM56" s="6" t="s">
        <v>96</v>
      </c>
      <c r="AN56" s="7">
        <f>D56</f>
        <v>45628</v>
      </c>
    </row>
    <row r="57" spans="1:40">
      <c r="A57" s="6">
        <v>56</v>
      </c>
      <c r="B57" s="6">
        <v>2024</v>
      </c>
      <c r="C57" s="6" t="s">
        <v>68</v>
      </c>
      <c r="D57" s="7">
        <v>45628</v>
      </c>
      <c r="E57" s="6" t="s">
        <v>832</v>
      </c>
      <c r="F57" s="6" t="s">
        <v>69</v>
      </c>
      <c r="G57" s="23" t="s">
        <v>833</v>
      </c>
      <c r="H57" s="6" t="s">
        <v>70</v>
      </c>
      <c r="I57" s="6" t="s">
        <v>71</v>
      </c>
      <c r="J57" s="6" t="s">
        <v>72</v>
      </c>
      <c r="K57" s="6" t="s">
        <v>73</v>
      </c>
      <c r="L57" s="6" t="s">
        <v>74</v>
      </c>
      <c r="M57" s="6" t="s">
        <v>917</v>
      </c>
      <c r="N57" s="6" t="s">
        <v>75</v>
      </c>
      <c r="O57" s="6"/>
      <c r="P57" s="6" t="s">
        <v>918</v>
      </c>
      <c r="Q57" s="6" t="s">
        <v>73</v>
      </c>
      <c r="R57" s="6" t="s">
        <v>76</v>
      </c>
      <c r="S57" s="6" t="s">
        <v>919</v>
      </c>
      <c r="T57" s="6">
        <v>0</v>
      </c>
      <c r="U57" s="6" t="s">
        <v>77</v>
      </c>
      <c r="V57" s="6">
        <v>2024</v>
      </c>
      <c r="W57" s="6" t="s">
        <v>920</v>
      </c>
      <c r="X57" s="6" t="s">
        <v>921</v>
      </c>
      <c r="Y57" s="6" t="s">
        <v>922</v>
      </c>
      <c r="Z57" s="6" t="s">
        <v>74</v>
      </c>
      <c r="AA57" s="6">
        <v>224377</v>
      </c>
      <c r="AB57" s="8">
        <v>0</v>
      </c>
      <c r="AC57" s="7">
        <v>45628</v>
      </c>
      <c r="AD57" s="7">
        <v>45992</v>
      </c>
      <c r="AE57" s="7">
        <v>45992</v>
      </c>
      <c r="AF57" s="6">
        <v>0</v>
      </c>
      <c r="AG57" s="6">
        <v>648</v>
      </c>
      <c r="AH57" s="6">
        <v>5883</v>
      </c>
      <c r="AI57" s="6">
        <f t="shared" si="0"/>
        <v>6531</v>
      </c>
      <c r="AJ57" s="6">
        <f t="shared" si="1"/>
        <v>7706.58</v>
      </c>
      <c r="AK57" s="6" t="s">
        <v>96</v>
      </c>
      <c r="AL57" s="6" t="s">
        <v>96</v>
      </c>
      <c r="AM57" s="6" t="s">
        <v>96</v>
      </c>
      <c r="AN57" s="7">
        <f>D57</f>
        <v>45628</v>
      </c>
    </row>
    <row r="58" spans="1:40">
      <c r="A58" s="6">
        <v>57</v>
      </c>
      <c r="B58" s="6">
        <v>2024</v>
      </c>
      <c r="C58" s="6" t="s">
        <v>68</v>
      </c>
      <c r="D58" s="7">
        <v>45628</v>
      </c>
      <c r="E58" s="6" t="s">
        <v>738</v>
      </c>
      <c r="F58" s="6" t="s">
        <v>75</v>
      </c>
      <c r="G58" s="6" t="s">
        <v>75</v>
      </c>
      <c r="H58" s="6" t="s">
        <v>739</v>
      </c>
      <c r="I58" s="6" t="s">
        <v>71</v>
      </c>
      <c r="J58" s="6" t="s">
        <v>75</v>
      </c>
      <c r="K58" s="6" t="s">
        <v>73</v>
      </c>
      <c r="L58" s="6" t="s">
        <v>74</v>
      </c>
      <c r="M58" s="6" t="s">
        <v>913</v>
      </c>
      <c r="N58" s="6" t="s">
        <v>75</v>
      </c>
      <c r="O58" s="6"/>
      <c r="P58" s="6" t="s">
        <v>89</v>
      </c>
      <c r="Q58" s="6" t="s">
        <v>75</v>
      </c>
      <c r="R58" s="6" t="s">
        <v>75</v>
      </c>
      <c r="S58" s="6" t="s">
        <v>75</v>
      </c>
      <c r="T58" s="6" t="s">
        <v>75</v>
      </c>
      <c r="U58" s="6" t="s">
        <v>75</v>
      </c>
      <c r="V58" s="6" t="s">
        <v>75</v>
      </c>
      <c r="W58" s="6" t="s">
        <v>75</v>
      </c>
      <c r="X58" s="6" t="s">
        <v>75</v>
      </c>
      <c r="Y58" s="6" t="s">
        <v>923</v>
      </c>
      <c r="Z58" s="6" t="s">
        <v>74</v>
      </c>
      <c r="AA58" s="6" t="s">
        <v>702</v>
      </c>
      <c r="AB58" s="8">
        <v>0</v>
      </c>
      <c r="AC58" s="7">
        <v>45628</v>
      </c>
      <c r="AD58" s="7">
        <v>45992</v>
      </c>
      <c r="AE58" s="7">
        <v>45992</v>
      </c>
      <c r="AF58" s="6">
        <v>0</v>
      </c>
      <c r="AG58" s="6">
        <v>2669.49</v>
      </c>
      <c r="AH58" s="6">
        <v>0</v>
      </c>
      <c r="AI58" s="6">
        <f t="shared" si="0"/>
        <v>2669.49</v>
      </c>
      <c r="AJ58" s="6">
        <f t="shared" si="1"/>
        <v>3149.9981999999995</v>
      </c>
      <c r="AK58" s="6" t="s">
        <v>96</v>
      </c>
      <c r="AL58" s="6" t="s">
        <v>96</v>
      </c>
      <c r="AM58" s="6" t="s">
        <v>96</v>
      </c>
      <c r="AN58" s="7">
        <f>D58</f>
        <v>45628</v>
      </c>
    </row>
    <row r="59" spans="1:40">
      <c r="A59" s="6">
        <v>58</v>
      </c>
      <c r="B59" s="6">
        <v>2024</v>
      </c>
      <c r="C59" s="6" t="s">
        <v>68</v>
      </c>
      <c r="D59" s="7">
        <v>45628</v>
      </c>
      <c r="E59" s="6" t="s">
        <v>738</v>
      </c>
      <c r="F59" s="6" t="s">
        <v>75</v>
      </c>
      <c r="G59" s="6" t="s">
        <v>75</v>
      </c>
      <c r="H59" s="6" t="s">
        <v>739</v>
      </c>
      <c r="I59" s="6" t="s">
        <v>71</v>
      </c>
      <c r="J59" s="6" t="s">
        <v>75</v>
      </c>
      <c r="K59" s="6" t="s">
        <v>73</v>
      </c>
      <c r="L59" s="6" t="s">
        <v>74</v>
      </c>
      <c r="M59" s="6" t="s">
        <v>917</v>
      </c>
      <c r="N59" s="6" t="s">
        <v>75</v>
      </c>
      <c r="O59" s="6"/>
      <c r="P59" s="6" t="s">
        <v>918</v>
      </c>
      <c r="Q59" s="6" t="s">
        <v>75</v>
      </c>
      <c r="R59" s="6" t="s">
        <v>75</v>
      </c>
      <c r="S59" s="6" t="s">
        <v>75</v>
      </c>
      <c r="T59" s="6" t="s">
        <v>75</v>
      </c>
      <c r="U59" s="6" t="s">
        <v>75</v>
      </c>
      <c r="V59" s="6" t="s">
        <v>75</v>
      </c>
      <c r="W59" s="6" t="s">
        <v>75</v>
      </c>
      <c r="X59" s="6" t="s">
        <v>75</v>
      </c>
      <c r="Y59" s="6" t="s">
        <v>924</v>
      </c>
      <c r="Z59" s="6" t="s">
        <v>74</v>
      </c>
      <c r="AA59" s="6" t="s">
        <v>702</v>
      </c>
      <c r="AB59" s="8">
        <v>0</v>
      </c>
      <c r="AC59" s="7">
        <v>45628</v>
      </c>
      <c r="AD59" s="7">
        <v>45992</v>
      </c>
      <c r="AE59" s="7">
        <v>45992</v>
      </c>
      <c r="AF59" s="6">
        <v>0</v>
      </c>
      <c r="AG59" s="6">
        <v>3283.9</v>
      </c>
      <c r="AH59" s="6">
        <v>0</v>
      </c>
      <c r="AI59" s="6">
        <f t="shared" si="0"/>
        <v>3283.9</v>
      </c>
      <c r="AJ59" s="6">
        <f t="shared" si="1"/>
        <v>3875.002</v>
      </c>
      <c r="AK59" s="6" t="s">
        <v>96</v>
      </c>
      <c r="AL59" s="6" t="s">
        <v>96</v>
      </c>
      <c r="AM59" s="6" t="s">
        <v>96</v>
      </c>
      <c r="AN59" s="7">
        <f>D59</f>
        <v>45628</v>
      </c>
    </row>
    <row r="60" spans="1:40">
      <c r="A60" s="6">
        <v>59</v>
      </c>
      <c r="B60" s="6">
        <v>2024</v>
      </c>
      <c r="C60" s="6" t="s">
        <v>68</v>
      </c>
      <c r="D60" s="7">
        <v>45628</v>
      </c>
      <c r="E60" s="6" t="s">
        <v>775</v>
      </c>
      <c r="F60" s="6" t="s">
        <v>776</v>
      </c>
      <c r="G60" s="6" t="s">
        <v>777</v>
      </c>
      <c r="H60" s="6" t="s">
        <v>86</v>
      </c>
      <c r="I60" s="6" t="s">
        <v>71</v>
      </c>
      <c r="J60" s="6" t="s">
        <v>730</v>
      </c>
      <c r="K60" s="6" t="s">
        <v>73</v>
      </c>
      <c r="L60" s="6" t="s">
        <v>74</v>
      </c>
      <c r="M60" s="6" t="s">
        <v>925</v>
      </c>
      <c r="N60" s="6" t="s">
        <v>75</v>
      </c>
      <c r="O60" s="6"/>
      <c r="P60" s="6" t="s">
        <v>926</v>
      </c>
      <c r="Q60" s="6" t="s">
        <v>73</v>
      </c>
      <c r="R60" s="6" t="s">
        <v>927</v>
      </c>
      <c r="S60" s="6" t="s">
        <v>928</v>
      </c>
      <c r="T60" s="6">
        <v>0</v>
      </c>
      <c r="U60" s="6" t="s">
        <v>92</v>
      </c>
      <c r="V60" s="6">
        <v>2024</v>
      </c>
      <c r="W60" s="6" t="s">
        <v>929</v>
      </c>
      <c r="X60" s="6" t="s">
        <v>930</v>
      </c>
      <c r="Y60" s="6" t="s">
        <v>931</v>
      </c>
      <c r="Z60" s="6" t="s">
        <v>74</v>
      </c>
      <c r="AA60" s="6">
        <v>67450</v>
      </c>
      <c r="AB60" s="8">
        <v>0</v>
      </c>
      <c r="AC60" s="7">
        <v>45628</v>
      </c>
      <c r="AD60" s="7">
        <v>45992</v>
      </c>
      <c r="AE60" s="7">
        <v>47453</v>
      </c>
      <c r="AF60" s="6">
        <v>0</v>
      </c>
      <c r="AG60" s="6">
        <v>655</v>
      </c>
      <c r="AH60" s="6">
        <v>2781</v>
      </c>
      <c r="AI60" s="6">
        <f t="shared" si="0"/>
        <v>3436</v>
      </c>
      <c r="AJ60" s="6">
        <f t="shared" si="1"/>
        <v>4054.48</v>
      </c>
      <c r="AK60" s="6" t="s">
        <v>173</v>
      </c>
      <c r="AL60" s="6" t="s">
        <v>173</v>
      </c>
      <c r="AM60" s="6" t="s">
        <v>173</v>
      </c>
      <c r="AN60" s="7">
        <f>D60</f>
        <v>45628</v>
      </c>
    </row>
    <row r="61" spans="1:40">
      <c r="A61" s="6">
        <v>60</v>
      </c>
      <c r="B61" s="6">
        <v>2024</v>
      </c>
      <c r="C61" s="6" t="s">
        <v>68</v>
      </c>
      <c r="D61" s="7">
        <v>45628</v>
      </c>
      <c r="E61" s="6" t="s">
        <v>775</v>
      </c>
      <c r="F61" s="6" t="s">
        <v>776</v>
      </c>
      <c r="G61" s="6" t="s">
        <v>777</v>
      </c>
      <c r="H61" s="6" t="s">
        <v>86</v>
      </c>
      <c r="I61" s="6" t="s">
        <v>71</v>
      </c>
      <c r="J61" s="6" t="s">
        <v>730</v>
      </c>
      <c r="K61" s="6" t="s">
        <v>73</v>
      </c>
      <c r="L61" s="6" t="s">
        <v>74</v>
      </c>
      <c r="M61" s="6" t="s">
        <v>933</v>
      </c>
      <c r="N61" s="6" t="s">
        <v>75</v>
      </c>
      <c r="O61" s="6"/>
      <c r="P61" s="6" t="s">
        <v>926</v>
      </c>
      <c r="Q61" s="6" t="s">
        <v>73</v>
      </c>
      <c r="R61" s="6" t="s">
        <v>934</v>
      </c>
      <c r="S61" s="6" t="s">
        <v>935</v>
      </c>
      <c r="T61" s="6">
        <v>0</v>
      </c>
      <c r="U61" s="6" t="s">
        <v>92</v>
      </c>
      <c r="V61" s="6">
        <v>2024</v>
      </c>
      <c r="W61" s="6" t="s">
        <v>936</v>
      </c>
      <c r="X61" s="6" t="s">
        <v>937</v>
      </c>
      <c r="Y61" s="6" t="s">
        <v>938</v>
      </c>
      <c r="Z61" s="6" t="s">
        <v>74</v>
      </c>
      <c r="AA61" s="6">
        <v>58425</v>
      </c>
      <c r="AB61" s="8">
        <v>0</v>
      </c>
      <c r="AC61" s="7">
        <v>45628</v>
      </c>
      <c r="AD61" s="7">
        <v>45992</v>
      </c>
      <c r="AE61" s="7">
        <v>45992</v>
      </c>
      <c r="AF61" s="6">
        <v>0</v>
      </c>
      <c r="AG61" s="6">
        <v>1145</v>
      </c>
      <c r="AH61" s="6">
        <v>266</v>
      </c>
      <c r="AI61" s="6">
        <f t="shared" si="0"/>
        <v>1411</v>
      </c>
      <c r="AJ61" s="6">
        <f t="shared" si="1"/>
        <v>1664.98</v>
      </c>
      <c r="AK61" s="6" t="s">
        <v>173</v>
      </c>
      <c r="AL61" s="6" t="s">
        <v>173</v>
      </c>
      <c r="AM61" s="6" t="s">
        <v>173</v>
      </c>
      <c r="AN61" s="7">
        <f>D61</f>
        <v>45628</v>
      </c>
    </row>
    <row r="62" spans="1:40">
      <c r="A62" s="6">
        <v>61</v>
      </c>
      <c r="B62" s="6">
        <v>2024</v>
      </c>
      <c r="C62" s="6" t="s">
        <v>68</v>
      </c>
      <c r="D62" s="7">
        <v>45628</v>
      </c>
      <c r="E62" s="6" t="s">
        <v>775</v>
      </c>
      <c r="F62" s="6" t="s">
        <v>776</v>
      </c>
      <c r="G62" s="6" t="s">
        <v>777</v>
      </c>
      <c r="H62" s="6" t="s">
        <v>86</v>
      </c>
      <c r="I62" s="6" t="s">
        <v>71</v>
      </c>
      <c r="J62" s="6" t="s">
        <v>730</v>
      </c>
      <c r="K62" s="6" t="s">
        <v>73</v>
      </c>
      <c r="L62" s="6" t="s">
        <v>74</v>
      </c>
      <c r="M62" s="6" t="s">
        <v>939</v>
      </c>
      <c r="N62" s="6" t="s">
        <v>75</v>
      </c>
      <c r="O62" s="6"/>
      <c r="P62" s="6" t="s">
        <v>926</v>
      </c>
      <c r="Q62" s="6" t="s">
        <v>73</v>
      </c>
      <c r="R62" s="6" t="s">
        <v>934</v>
      </c>
      <c r="S62" s="6" t="s">
        <v>935</v>
      </c>
      <c r="T62" s="6">
        <v>0</v>
      </c>
      <c r="U62" s="6" t="s">
        <v>92</v>
      </c>
      <c r="V62" s="6">
        <v>2024</v>
      </c>
      <c r="W62" s="6" t="s">
        <v>940</v>
      </c>
      <c r="X62" s="6" t="s">
        <v>941</v>
      </c>
      <c r="Y62" s="6" t="s">
        <v>942</v>
      </c>
      <c r="Z62" s="6" t="s">
        <v>74</v>
      </c>
      <c r="AA62" s="6">
        <v>64125</v>
      </c>
      <c r="AB62" s="8">
        <v>0</v>
      </c>
      <c r="AC62" s="7">
        <v>45628</v>
      </c>
      <c r="AD62" s="7">
        <v>45992</v>
      </c>
      <c r="AE62" s="7">
        <v>45992</v>
      </c>
      <c r="AF62" s="6">
        <v>0</v>
      </c>
      <c r="AG62" s="6">
        <v>1256</v>
      </c>
      <c r="AH62" s="6">
        <v>266</v>
      </c>
      <c r="AI62" s="6">
        <f t="shared" si="0"/>
        <v>1522</v>
      </c>
      <c r="AJ62" s="6">
        <f t="shared" si="1"/>
        <v>1795.96</v>
      </c>
      <c r="AK62" s="6" t="s">
        <v>173</v>
      </c>
      <c r="AL62" s="6" t="s">
        <v>173</v>
      </c>
      <c r="AM62" s="6" t="s">
        <v>173</v>
      </c>
      <c r="AN62" s="7">
        <f>D62</f>
        <v>45628</v>
      </c>
    </row>
    <row r="63" spans="1:40">
      <c r="A63" s="6">
        <v>62</v>
      </c>
      <c r="B63" s="6">
        <v>2024</v>
      </c>
      <c r="C63" s="6" t="s">
        <v>68</v>
      </c>
      <c r="D63" s="7">
        <v>45628</v>
      </c>
      <c r="E63" s="6" t="s">
        <v>775</v>
      </c>
      <c r="F63" s="6" t="s">
        <v>776</v>
      </c>
      <c r="G63" s="6" t="s">
        <v>777</v>
      </c>
      <c r="H63" s="6" t="s">
        <v>86</v>
      </c>
      <c r="I63" s="6" t="s">
        <v>71</v>
      </c>
      <c r="J63" s="6" t="s">
        <v>730</v>
      </c>
      <c r="K63" s="6" t="s">
        <v>73</v>
      </c>
      <c r="L63" s="6" t="s">
        <v>74</v>
      </c>
      <c r="M63" s="6" t="s">
        <v>943</v>
      </c>
      <c r="N63" s="6" t="s">
        <v>75</v>
      </c>
      <c r="O63" s="6"/>
      <c r="P63" s="6" t="s">
        <v>926</v>
      </c>
      <c r="Q63" s="6" t="s">
        <v>73</v>
      </c>
      <c r="R63" s="6" t="s">
        <v>944</v>
      </c>
      <c r="S63" s="6" t="s">
        <v>945</v>
      </c>
      <c r="T63" s="6">
        <v>0</v>
      </c>
      <c r="U63" s="6" t="s">
        <v>92</v>
      </c>
      <c r="V63" s="6">
        <v>2024</v>
      </c>
      <c r="W63" s="6" t="s">
        <v>946</v>
      </c>
      <c r="X63" s="6" t="s">
        <v>947</v>
      </c>
      <c r="Y63" s="6" t="s">
        <v>948</v>
      </c>
      <c r="Z63" s="6" t="s">
        <v>74</v>
      </c>
      <c r="AA63" s="6">
        <v>55100</v>
      </c>
      <c r="AB63" s="8">
        <v>0</v>
      </c>
      <c r="AC63" s="7">
        <v>45628</v>
      </c>
      <c r="AD63" s="7">
        <v>45992</v>
      </c>
      <c r="AE63" s="7">
        <v>45992</v>
      </c>
      <c r="AF63" s="6">
        <v>0</v>
      </c>
      <c r="AG63" s="6">
        <v>1080</v>
      </c>
      <c r="AH63" s="6">
        <v>266</v>
      </c>
      <c r="AI63" s="6">
        <f t="shared" si="0"/>
        <v>1346</v>
      </c>
      <c r="AJ63" s="6">
        <f t="shared" si="1"/>
        <v>1588.28</v>
      </c>
      <c r="AK63" s="6" t="s">
        <v>173</v>
      </c>
      <c r="AL63" s="6" t="s">
        <v>173</v>
      </c>
      <c r="AM63" s="6" t="s">
        <v>173</v>
      </c>
      <c r="AN63" s="7">
        <f>D63</f>
        <v>45628</v>
      </c>
    </row>
    <row r="64" spans="1:40">
      <c r="A64" s="6">
        <v>63</v>
      </c>
      <c r="B64" s="6">
        <v>2024</v>
      </c>
      <c r="C64" s="6" t="s">
        <v>68</v>
      </c>
      <c r="D64" s="7">
        <v>45628</v>
      </c>
      <c r="E64" s="6" t="s">
        <v>775</v>
      </c>
      <c r="F64" s="6" t="s">
        <v>776</v>
      </c>
      <c r="G64" s="6" t="s">
        <v>777</v>
      </c>
      <c r="H64" s="6" t="s">
        <v>86</v>
      </c>
      <c r="I64" s="6" t="s">
        <v>71</v>
      </c>
      <c r="J64" s="6" t="s">
        <v>730</v>
      </c>
      <c r="K64" s="6" t="s">
        <v>73</v>
      </c>
      <c r="L64" s="6" t="s">
        <v>74</v>
      </c>
      <c r="M64" s="6" t="s">
        <v>949</v>
      </c>
      <c r="N64" s="6" t="s">
        <v>75</v>
      </c>
      <c r="O64" s="6"/>
      <c r="P64" s="6" t="s">
        <v>926</v>
      </c>
      <c r="Q64" s="6" t="s">
        <v>73</v>
      </c>
      <c r="R64" s="6" t="s">
        <v>944</v>
      </c>
      <c r="S64" s="6" t="s">
        <v>945</v>
      </c>
      <c r="T64" s="6">
        <v>0</v>
      </c>
      <c r="U64" s="6" t="s">
        <v>92</v>
      </c>
      <c r="V64" s="6">
        <v>2024</v>
      </c>
      <c r="W64" s="6" t="s">
        <v>950</v>
      </c>
      <c r="X64" s="6" t="s">
        <v>951</v>
      </c>
      <c r="Y64" s="6" t="s">
        <v>952</v>
      </c>
      <c r="Z64" s="6" t="s">
        <v>74</v>
      </c>
      <c r="AA64" s="6">
        <v>51300</v>
      </c>
      <c r="AB64" s="8">
        <v>0</v>
      </c>
      <c r="AC64" s="7">
        <v>45628</v>
      </c>
      <c r="AD64" s="7">
        <v>45992</v>
      </c>
      <c r="AE64" s="7">
        <v>45992</v>
      </c>
      <c r="AF64" s="6">
        <v>0</v>
      </c>
      <c r="AG64" s="6">
        <v>1006</v>
      </c>
      <c r="AH64" s="6">
        <v>266</v>
      </c>
      <c r="AI64" s="6">
        <f t="shared" si="0"/>
        <v>1272</v>
      </c>
      <c r="AJ64" s="6">
        <f t="shared" si="1"/>
        <v>1500.96</v>
      </c>
      <c r="AK64" s="6" t="s">
        <v>173</v>
      </c>
      <c r="AL64" s="6" t="s">
        <v>173</v>
      </c>
      <c r="AM64" s="6" t="s">
        <v>173</v>
      </c>
      <c r="AN64" s="7">
        <f>D64</f>
        <v>45628</v>
      </c>
    </row>
    <row r="65" spans="1:40">
      <c r="A65" s="6">
        <v>64</v>
      </c>
      <c r="B65" s="6">
        <v>2024</v>
      </c>
      <c r="C65" s="6" t="s">
        <v>68</v>
      </c>
      <c r="D65" s="7">
        <v>45628</v>
      </c>
      <c r="E65" s="6" t="s">
        <v>532</v>
      </c>
      <c r="F65" s="6" t="s">
        <v>69</v>
      </c>
      <c r="G65" s="6" t="s">
        <v>729</v>
      </c>
      <c r="H65" s="6" t="s">
        <v>759</v>
      </c>
      <c r="I65" s="6" t="s">
        <v>71</v>
      </c>
      <c r="J65" s="6" t="s">
        <v>730</v>
      </c>
      <c r="K65" s="6" t="s">
        <v>73</v>
      </c>
      <c r="L65" s="6" t="s">
        <v>74</v>
      </c>
      <c r="M65" s="6" t="s">
        <v>953</v>
      </c>
      <c r="N65" s="6" t="s">
        <v>75</v>
      </c>
      <c r="O65" s="6"/>
      <c r="P65" s="6" t="s">
        <v>147</v>
      </c>
      <c r="Q65" s="6" t="s">
        <v>73</v>
      </c>
      <c r="R65" s="6" t="s">
        <v>954</v>
      </c>
      <c r="S65" s="6" t="s">
        <v>955</v>
      </c>
      <c r="T65" s="6">
        <v>0</v>
      </c>
      <c r="U65" s="6" t="s">
        <v>77</v>
      </c>
      <c r="V65" s="6">
        <v>2024</v>
      </c>
      <c r="W65" s="6" t="s">
        <v>956</v>
      </c>
      <c r="X65" s="6" t="s">
        <v>957</v>
      </c>
      <c r="Y65" s="6" t="s">
        <v>958</v>
      </c>
      <c r="Z65" s="6" t="s">
        <v>74</v>
      </c>
      <c r="AA65" s="6">
        <v>128250</v>
      </c>
      <c r="AB65" s="8">
        <v>0</v>
      </c>
      <c r="AC65" s="7">
        <v>45628</v>
      </c>
      <c r="AD65" s="7">
        <v>45992</v>
      </c>
      <c r="AE65" s="7">
        <v>45992</v>
      </c>
      <c r="AF65" s="6">
        <v>0</v>
      </c>
      <c r="AG65" s="6">
        <v>485</v>
      </c>
      <c r="AH65" s="6">
        <v>4487</v>
      </c>
      <c r="AI65" s="6">
        <f t="shared" si="0"/>
        <v>4972</v>
      </c>
      <c r="AJ65" s="6">
        <f t="shared" si="1"/>
        <v>5866.96</v>
      </c>
      <c r="AK65" s="6" t="s">
        <v>173</v>
      </c>
      <c r="AL65" s="6" t="s">
        <v>173</v>
      </c>
      <c r="AM65" s="6" t="s">
        <v>173</v>
      </c>
      <c r="AN65" s="7">
        <f>D65</f>
        <v>45628</v>
      </c>
    </row>
    <row r="66" spans="1:40">
      <c r="A66" s="6">
        <v>65</v>
      </c>
      <c r="B66" s="6">
        <v>2024</v>
      </c>
      <c r="C66" s="6" t="s">
        <v>68</v>
      </c>
      <c r="D66" s="7">
        <v>45629</v>
      </c>
      <c r="E66" s="6" t="s">
        <v>101</v>
      </c>
      <c r="F66" s="6" t="s">
        <v>69</v>
      </c>
      <c r="G66" s="6" t="s">
        <v>102</v>
      </c>
      <c r="H66" s="6" t="s">
        <v>86</v>
      </c>
      <c r="I66" s="6" t="s">
        <v>71</v>
      </c>
      <c r="J66" s="6" t="s">
        <v>87</v>
      </c>
      <c r="K66" s="6" t="s">
        <v>73</v>
      </c>
      <c r="L66" s="6" t="s">
        <v>74</v>
      </c>
      <c r="M66" s="6" t="s">
        <v>1345</v>
      </c>
      <c r="N66" s="6">
        <v>8953002952</v>
      </c>
      <c r="O66" s="6"/>
      <c r="P66" s="6" t="s">
        <v>89</v>
      </c>
      <c r="Q66" s="6" t="s">
        <v>73</v>
      </c>
      <c r="R66" s="6" t="s">
        <v>104</v>
      </c>
      <c r="S66" s="6" t="s">
        <v>105</v>
      </c>
      <c r="T66" s="6">
        <v>160</v>
      </c>
      <c r="U66" s="6" t="s">
        <v>92</v>
      </c>
      <c r="V66" s="6">
        <v>2024</v>
      </c>
      <c r="W66" s="6" t="s">
        <v>1347</v>
      </c>
      <c r="X66" s="6" t="s">
        <v>1348</v>
      </c>
      <c r="Y66" s="6" t="s">
        <v>1346</v>
      </c>
      <c r="Z66" s="6" t="s">
        <v>74</v>
      </c>
      <c r="AA66" s="6">
        <v>122569</v>
      </c>
      <c r="AB66" s="8">
        <v>0</v>
      </c>
      <c r="AC66" s="7">
        <v>45629</v>
      </c>
      <c r="AD66" s="7">
        <v>45993</v>
      </c>
      <c r="AE66" s="7">
        <v>47454</v>
      </c>
      <c r="AF66" s="6">
        <v>0</v>
      </c>
      <c r="AG66" s="6">
        <v>647</v>
      </c>
      <c r="AH66" s="6">
        <v>7640</v>
      </c>
      <c r="AI66" s="6">
        <f t="shared" si="0"/>
        <v>8287</v>
      </c>
      <c r="AJ66" s="6">
        <f t="shared" si="1"/>
        <v>9778.66</v>
      </c>
      <c r="AK66" s="6" t="s">
        <v>79</v>
      </c>
      <c r="AL66" s="6" t="s">
        <v>79</v>
      </c>
      <c r="AM66" s="6" t="s">
        <v>79</v>
      </c>
      <c r="AN66" s="7">
        <f>D66</f>
        <v>45629</v>
      </c>
    </row>
    <row r="67" spans="1:40">
      <c r="A67" s="6">
        <v>66</v>
      </c>
      <c r="B67" s="6">
        <v>2024</v>
      </c>
      <c r="C67" s="6" t="s">
        <v>68</v>
      </c>
      <c r="D67" s="7">
        <v>45629</v>
      </c>
      <c r="E67" s="6" t="s">
        <v>690</v>
      </c>
      <c r="F67" s="6" t="s">
        <v>69</v>
      </c>
      <c r="G67" s="6">
        <v>1075248</v>
      </c>
      <c r="H67" s="6" t="s">
        <v>86</v>
      </c>
      <c r="I67" s="6" t="s">
        <v>1349</v>
      </c>
      <c r="J67" s="6" t="s">
        <v>87</v>
      </c>
      <c r="K67" s="6" t="s">
        <v>430</v>
      </c>
      <c r="L67" s="6" t="s">
        <v>74</v>
      </c>
      <c r="M67" s="6" t="s">
        <v>1350</v>
      </c>
      <c r="N67" s="6" t="s">
        <v>75</v>
      </c>
      <c r="O67" s="6"/>
      <c r="P67" s="6" t="s">
        <v>89</v>
      </c>
      <c r="Q67" s="6" t="s">
        <v>1351</v>
      </c>
      <c r="R67" s="6" t="s">
        <v>104</v>
      </c>
      <c r="S67" s="6" t="s">
        <v>112</v>
      </c>
      <c r="T67" s="6">
        <v>125</v>
      </c>
      <c r="U67" s="6" t="s">
        <v>92</v>
      </c>
      <c r="V67" s="6">
        <v>2022</v>
      </c>
      <c r="W67" s="6" t="s">
        <v>1352</v>
      </c>
      <c r="X67" s="6" t="s">
        <v>1353</v>
      </c>
      <c r="Y67" s="6" t="s">
        <v>1354</v>
      </c>
      <c r="Z67" s="6" t="s">
        <v>74</v>
      </c>
      <c r="AA67" s="6">
        <v>71702</v>
      </c>
      <c r="AB67" s="8">
        <v>0.25</v>
      </c>
      <c r="AC67" s="7">
        <v>45630</v>
      </c>
      <c r="AD67" s="7">
        <v>45994</v>
      </c>
      <c r="AE67" s="7">
        <v>45994</v>
      </c>
      <c r="AF67" s="6">
        <v>0</v>
      </c>
      <c r="AG67" s="6">
        <v>845</v>
      </c>
      <c r="AH67" s="6">
        <v>0</v>
      </c>
      <c r="AI67" s="6">
        <f t="shared" ref="AI67:AI130" si="2">AG67+AH67</f>
        <v>845</v>
      </c>
      <c r="AJ67" s="6">
        <f t="shared" ref="AJ67:AJ130" si="3">AI67+AI67*18%</f>
        <v>997.1</v>
      </c>
      <c r="AK67" s="6" t="s">
        <v>173</v>
      </c>
      <c r="AL67" s="6" t="s">
        <v>173</v>
      </c>
      <c r="AM67" s="6" t="s">
        <v>173</v>
      </c>
      <c r="AN67" s="7">
        <f>D67</f>
        <v>45629</v>
      </c>
    </row>
    <row r="68" spans="1:40">
      <c r="A68" s="6">
        <v>67</v>
      </c>
      <c r="B68" s="6">
        <v>2024</v>
      </c>
      <c r="C68" s="6" t="s">
        <v>68</v>
      </c>
      <c r="D68" s="7">
        <v>45629</v>
      </c>
      <c r="E68" s="6" t="s">
        <v>110</v>
      </c>
      <c r="F68" s="6" t="s">
        <v>69</v>
      </c>
      <c r="G68" s="6">
        <v>737</v>
      </c>
      <c r="H68" s="6" t="s">
        <v>86</v>
      </c>
      <c r="I68" s="6" t="s">
        <v>71</v>
      </c>
      <c r="J68" s="6" t="s">
        <v>87</v>
      </c>
      <c r="K68" s="6" t="s">
        <v>73</v>
      </c>
      <c r="L68" s="6" t="s">
        <v>74</v>
      </c>
      <c r="M68" s="6" t="s">
        <v>1356</v>
      </c>
      <c r="N68" s="6">
        <v>7348788682</v>
      </c>
      <c r="O68" s="6"/>
      <c r="P68" s="6" t="s">
        <v>89</v>
      </c>
      <c r="Q68" s="6" t="s">
        <v>73</v>
      </c>
      <c r="R68" s="6" t="s">
        <v>104</v>
      </c>
      <c r="S68" s="6" t="s">
        <v>1357</v>
      </c>
      <c r="T68" s="6">
        <v>113</v>
      </c>
      <c r="U68" s="6" t="s">
        <v>122</v>
      </c>
      <c r="V68" s="6">
        <v>2024</v>
      </c>
      <c r="W68" s="6" t="s">
        <v>1358</v>
      </c>
      <c r="X68" s="6" t="s">
        <v>1359</v>
      </c>
      <c r="Y68" s="6">
        <v>6103027271</v>
      </c>
      <c r="Z68" s="6" t="s">
        <v>74</v>
      </c>
      <c r="AA68" s="6">
        <v>80513</v>
      </c>
      <c r="AB68" s="8">
        <v>0</v>
      </c>
      <c r="AC68" s="7">
        <v>45629</v>
      </c>
      <c r="AD68" s="7">
        <v>45993</v>
      </c>
      <c r="AE68" s="7">
        <v>47454</v>
      </c>
      <c r="AF68" s="6">
        <v>0</v>
      </c>
      <c r="AG68" s="6">
        <v>861</v>
      </c>
      <c r="AH68" s="6">
        <v>3601</v>
      </c>
      <c r="AI68" s="6">
        <f t="shared" si="2"/>
        <v>4462</v>
      </c>
      <c r="AJ68" s="6">
        <f t="shared" si="3"/>
        <v>5265.16</v>
      </c>
      <c r="AK68" s="6" t="s">
        <v>1360</v>
      </c>
      <c r="AL68" s="23" t="s">
        <v>1361</v>
      </c>
      <c r="AM68" s="6" t="s">
        <v>1362</v>
      </c>
      <c r="AN68" s="7">
        <f>D68</f>
        <v>45629</v>
      </c>
    </row>
    <row r="69" spans="1:40">
      <c r="A69" s="6">
        <v>68</v>
      </c>
      <c r="B69" s="6">
        <v>2024</v>
      </c>
      <c r="C69" s="6" t="s">
        <v>68</v>
      </c>
      <c r="D69" s="7">
        <v>45629</v>
      </c>
      <c r="E69" s="6" t="s">
        <v>690</v>
      </c>
      <c r="F69" s="6" t="s">
        <v>69</v>
      </c>
      <c r="G69" s="6">
        <v>1075248</v>
      </c>
      <c r="H69" s="6" t="s">
        <v>86</v>
      </c>
      <c r="I69" s="6" t="s">
        <v>71</v>
      </c>
      <c r="J69" s="6" t="s">
        <v>87</v>
      </c>
      <c r="K69" s="6" t="s">
        <v>73</v>
      </c>
      <c r="L69" s="6" t="s">
        <v>74</v>
      </c>
      <c r="M69" s="6" t="s">
        <v>1363</v>
      </c>
      <c r="N69" s="6" t="s">
        <v>75</v>
      </c>
      <c r="O69" s="6"/>
      <c r="P69" s="6" t="s">
        <v>147</v>
      </c>
      <c r="Q69" s="6" t="s">
        <v>73</v>
      </c>
      <c r="R69" s="6" t="s">
        <v>148</v>
      </c>
      <c r="S69" s="6" t="s">
        <v>149</v>
      </c>
      <c r="T69" s="6">
        <v>125</v>
      </c>
      <c r="U69" s="6" t="s">
        <v>92</v>
      </c>
      <c r="V69" s="6">
        <v>2024</v>
      </c>
      <c r="W69" s="6" t="s">
        <v>1364</v>
      </c>
      <c r="X69" s="6" t="s">
        <v>1365</v>
      </c>
      <c r="Y69" s="6" t="s">
        <v>1366</v>
      </c>
      <c r="Z69" s="6" t="s">
        <v>74</v>
      </c>
      <c r="AA69" s="6">
        <v>76475</v>
      </c>
      <c r="AB69" s="8">
        <v>0</v>
      </c>
      <c r="AC69" s="7">
        <v>45629</v>
      </c>
      <c r="AD69" s="7">
        <v>45993</v>
      </c>
      <c r="AE69" s="7">
        <v>47454</v>
      </c>
      <c r="AF69" s="6">
        <v>0</v>
      </c>
      <c r="AG69" s="6">
        <v>512</v>
      </c>
      <c r="AH69" s="6">
        <v>3851</v>
      </c>
      <c r="AI69" s="6">
        <f t="shared" si="2"/>
        <v>4363</v>
      </c>
      <c r="AJ69" s="6">
        <f t="shared" si="3"/>
        <v>5148.34</v>
      </c>
      <c r="AK69" s="6" t="s">
        <v>79</v>
      </c>
      <c r="AL69" s="6" t="s">
        <v>79</v>
      </c>
      <c r="AM69" s="6" t="s">
        <v>79</v>
      </c>
      <c r="AN69" s="7">
        <f>D69</f>
        <v>45629</v>
      </c>
    </row>
    <row r="70" spans="1:40">
      <c r="A70" s="6">
        <v>69</v>
      </c>
      <c r="B70" s="6">
        <v>2024</v>
      </c>
      <c r="C70" s="6" t="s">
        <v>68</v>
      </c>
      <c r="D70" s="7">
        <v>45629</v>
      </c>
      <c r="E70" s="6" t="s">
        <v>690</v>
      </c>
      <c r="F70" s="6" t="s">
        <v>69</v>
      </c>
      <c r="G70" s="6">
        <v>1075248</v>
      </c>
      <c r="H70" s="6" t="s">
        <v>86</v>
      </c>
      <c r="I70" s="6" t="s">
        <v>71</v>
      </c>
      <c r="J70" s="6" t="s">
        <v>87</v>
      </c>
      <c r="K70" s="6" t="s">
        <v>73</v>
      </c>
      <c r="L70" s="6" t="s">
        <v>74</v>
      </c>
      <c r="M70" s="6" t="s">
        <v>1368</v>
      </c>
      <c r="N70" s="6" t="s">
        <v>75</v>
      </c>
      <c r="O70" s="6"/>
      <c r="P70" s="6" t="s">
        <v>147</v>
      </c>
      <c r="Q70" s="6" t="s">
        <v>73</v>
      </c>
      <c r="R70" s="6" t="s">
        <v>148</v>
      </c>
      <c r="S70" s="6" t="s">
        <v>149</v>
      </c>
      <c r="T70" s="6">
        <v>125</v>
      </c>
      <c r="U70" s="6" t="s">
        <v>92</v>
      </c>
      <c r="V70" s="6">
        <v>2024</v>
      </c>
      <c r="W70" s="6" t="s">
        <v>1369</v>
      </c>
      <c r="X70" s="6" t="s">
        <v>1370</v>
      </c>
      <c r="Y70" s="6" t="s">
        <v>1371</v>
      </c>
      <c r="Z70" s="6" t="s">
        <v>74</v>
      </c>
      <c r="AA70" s="6">
        <v>76000</v>
      </c>
      <c r="AB70" s="8">
        <v>0</v>
      </c>
      <c r="AC70" s="7">
        <v>45629</v>
      </c>
      <c r="AD70" s="7">
        <v>45993</v>
      </c>
      <c r="AE70" s="7">
        <v>47454</v>
      </c>
      <c r="AF70" s="6">
        <v>0</v>
      </c>
      <c r="AG70" s="6">
        <v>509</v>
      </c>
      <c r="AH70" s="6">
        <v>3851</v>
      </c>
      <c r="AI70" s="6">
        <f t="shared" si="2"/>
        <v>4360</v>
      </c>
      <c r="AJ70" s="6">
        <f t="shared" si="3"/>
        <v>5144.8</v>
      </c>
      <c r="AK70" s="6" t="s">
        <v>79</v>
      </c>
      <c r="AL70" s="6" t="s">
        <v>79</v>
      </c>
      <c r="AM70" s="6" t="s">
        <v>79</v>
      </c>
      <c r="AN70" s="7">
        <f>D70</f>
        <v>45629</v>
      </c>
    </row>
    <row r="71" spans="1:40">
      <c r="A71" s="6">
        <v>70</v>
      </c>
      <c r="B71" s="6">
        <v>2024</v>
      </c>
      <c r="C71" s="6" t="s">
        <v>68</v>
      </c>
      <c r="D71" s="7">
        <v>45629</v>
      </c>
      <c r="E71" s="6" t="s">
        <v>690</v>
      </c>
      <c r="F71" s="6" t="s">
        <v>69</v>
      </c>
      <c r="G71" s="6">
        <v>1075248</v>
      </c>
      <c r="H71" s="6" t="s">
        <v>86</v>
      </c>
      <c r="I71" s="6" t="s">
        <v>71</v>
      </c>
      <c r="J71" s="6" t="s">
        <v>87</v>
      </c>
      <c r="K71" s="6" t="s">
        <v>73</v>
      </c>
      <c r="L71" s="6" t="s">
        <v>74</v>
      </c>
      <c r="M71" s="6" t="s">
        <v>1372</v>
      </c>
      <c r="N71" s="6" t="s">
        <v>75</v>
      </c>
      <c r="O71" s="6"/>
      <c r="P71" s="6" t="s">
        <v>147</v>
      </c>
      <c r="Q71" s="6" t="s">
        <v>73</v>
      </c>
      <c r="R71" s="6" t="s">
        <v>148</v>
      </c>
      <c r="S71" s="6" t="s">
        <v>1373</v>
      </c>
      <c r="T71" s="6">
        <v>110</v>
      </c>
      <c r="U71" s="6" t="s">
        <v>92</v>
      </c>
      <c r="V71" s="6">
        <v>2024</v>
      </c>
      <c r="W71" s="6" t="s">
        <v>1374</v>
      </c>
      <c r="X71" s="6" t="s">
        <v>1375</v>
      </c>
      <c r="Y71" s="6" t="s">
        <v>1376</v>
      </c>
      <c r="Z71" s="6" t="s">
        <v>74</v>
      </c>
      <c r="AA71" s="6">
        <v>67450</v>
      </c>
      <c r="AB71" s="8">
        <v>0</v>
      </c>
      <c r="AC71" s="7">
        <v>45629</v>
      </c>
      <c r="AD71" s="7">
        <v>45993</v>
      </c>
      <c r="AE71" s="7">
        <v>47454</v>
      </c>
      <c r="AF71" s="6">
        <v>0</v>
      </c>
      <c r="AG71" s="6">
        <v>756</v>
      </c>
      <c r="AH71" s="6">
        <v>3851</v>
      </c>
      <c r="AI71" s="6">
        <f t="shared" si="2"/>
        <v>4607</v>
      </c>
      <c r="AJ71" s="6">
        <f t="shared" si="3"/>
        <v>5436.26</v>
      </c>
      <c r="AK71" s="6" t="s">
        <v>79</v>
      </c>
      <c r="AL71" s="6" t="s">
        <v>79</v>
      </c>
      <c r="AM71" s="6" t="s">
        <v>79</v>
      </c>
      <c r="AN71" s="7">
        <f>D71</f>
        <v>45629</v>
      </c>
    </row>
    <row r="72" spans="1:40">
      <c r="A72" s="6">
        <v>71</v>
      </c>
      <c r="B72" s="6">
        <v>2024</v>
      </c>
      <c r="C72" s="6" t="s">
        <v>68</v>
      </c>
      <c r="D72" s="7">
        <v>45629</v>
      </c>
      <c r="E72" s="6" t="s">
        <v>690</v>
      </c>
      <c r="F72" s="6" t="s">
        <v>69</v>
      </c>
      <c r="G72" s="6">
        <v>1075248</v>
      </c>
      <c r="H72" s="6" t="s">
        <v>86</v>
      </c>
      <c r="I72" s="6" t="s">
        <v>71</v>
      </c>
      <c r="J72" s="6" t="s">
        <v>87</v>
      </c>
      <c r="K72" s="6" t="s">
        <v>73</v>
      </c>
      <c r="L72" s="6" t="s">
        <v>74</v>
      </c>
      <c r="M72" s="6" t="s">
        <v>1377</v>
      </c>
      <c r="N72" s="6" t="s">
        <v>75</v>
      </c>
      <c r="O72" s="6"/>
      <c r="P72" s="6" t="s">
        <v>147</v>
      </c>
      <c r="Q72" s="6" t="s">
        <v>73</v>
      </c>
      <c r="R72" s="6" t="s">
        <v>148</v>
      </c>
      <c r="S72" s="6" t="s">
        <v>1373</v>
      </c>
      <c r="T72" s="6">
        <v>100</v>
      </c>
      <c r="U72" s="6" t="s">
        <v>92</v>
      </c>
      <c r="V72" s="6">
        <v>2024</v>
      </c>
      <c r="W72" s="6" t="s">
        <v>1378</v>
      </c>
      <c r="X72" s="6" t="s">
        <v>1379</v>
      </c>
      <c r="Y72" s="6" t="s">
        <v>1380</v>
      </c>
      <c r="Z72" s="6" t="s">
        <v>74</v>
      </c>
      <c r="AA72" s="6">
        <v>64600</v>
      </c>
      <c r="AB72" s="8">
        <v>0</v>
      </c>
      <c r="AC72" s="7">
        <v>45629</v>
      </c>
      <c r="AD72" s="7">
        <v>45993</v>
      </c>
      <c r="AE72" s="7">
        <v>47454</v>
      </c>
      <c r="AF72" s="6">
        <v>0</v>
      </c>
      <c r="AG72" s="6">
        <v>433</v>
      </c>
      <c r="AH72" s="6">
        <v>3851</v>
      </c>
      <c r="AI72" s="6">
        <f t="shared" si="2"/>
        <v>4284</v>
      </c>
      <c r="AJ72" s="6">
        <f t="shared" si="3"/>
        <v>5055.12</v>
      </c>
      <c r="AK72" s="6" t="s">
        <v>79</v>
      </c>
      <c r="AL72" s="6" t="s">
        <v>79</v>
      </c>
      <c r="AM72" s="6" t="s">
        <v>79</v>
      </c>
      <c r="AN72" s="7">
        <f>D72</f>
        <v>45629</v>
      </c>
    </row>
    <row r="73" spans="1:40">
      <c r="A73" s="6">
        <v>72</v>
      </c>
      <c r="B73" s="6">
        <v>2024</v>
      </c>
      <c r="C73" s="6" t="s">
        <v>68</v>
      </c>
      <c r="D73" s="7">
        <v>45629</v>
      </c>
      <c r="E73" s="6" t="s">
        <v>699</v>
      </c>
      <c r="F73" s="6" t="s">
        <v>700</v>
      </c>
      <c r="G73" s="6" t="s">
        <v>75</v>
      </c>
      <c r="H73" s="6" t="s">
        <v>585</v>
      </c>
      <c r="I73" s="6" t="s">
        <v>71</v>
      </c>
      <c r="J73" s="6" t="s">
        <v>75</v>
      </c>
      <c r="K73" s="6" t="s">
        <v>73</v>
      </c>
      <c r="L73" s="6" t="s">
        <v>74</v>
      </c>
      <c r="M73" s="6" t="s">
        <v>1377</v>
      </c>
      <c r="N73" s="6" t="s">
        <v>75</v>
      </c>
      <c r="O73" s="6"/>
      <c r="P73" s="6" t="s">
        <v>147</v>
      </c>
      <c r="Q73" s="6" t="s">
        <v>75</v>
      </c>
      <c r="R73" s="6" t="s">
        <v>75</v>
      </c>
      <c r="S73" s="6" t="s">
        <v>75</v>
      </c>
      <c r="T73" s="6" t="s">
        <v>75</v>
      </c>
      <c r="U73" s="6" t="s">
        <v>75</v>
      </c>
      <c r="V73" s="6" t="s">
        <v>75</v>
      </c>
      <c r="W73" s="6" t="s">
        <v>75</v>
      </c>
      <c r="X73" s="6" t="s">
        <v>75</v>
      </c>
      <c r="Y73" s="6" t="s">
        <v>1381</v>
      </c>
      <c r="Z73" s="6" t="s">
        <v>74</v>
      </c>
      <c r="AA73" s="6" t="s">
        <v>702</v>
      </c>
      <c r="AB73" s="8">
        <v>0</v>
      </c>
      <c r="AC73" s="7">
        <v>45629</v>
      </c>
      <c r="AD73" s="7">
        <v>45993</v>
      </c>
      <c r="AE73" s="7">
        <v>45993</v>
      </c>
      <c r="AF73" s="6">
        <v>0</v>
      </c>
      <c r="AG73" s="6">
        <v>280</v>
      </c>
      <c r="AH73" s="6">
        <v>0</v>
      </c>
      <c r="AI73" s="6">
        <f t="shared" si="2"/>
        <v>280</v>
      </c>
      <c r="AJ73" s="6">
        <f t="shared" si="3"/>
        <v>330.4</v>
      </c>
      <c r="AK73" s="6" t="s">
        <v>96</v>
      </c>
      <c r="AL73" s="6" t="s">
        <v>96</v>
      </c>
      <c r="AM73" s="6" t="s">
        <v>96</v>
      </c>
      <c r="AN73" s="7">
        <f>D73</f>
        <v>45629</v>
      </c>
    </row>
    <row r="74" spans="1:40">
      <c r="A74" s="6">
        <v>73</v>
      </c>
      <c r="B74" s="6">
        <v>2024</v>
      </c>
      <c r="C74" s="6" t="s">
        <v>68</v>
      </c>
      <c r="D74" s="7">
        <v>45629</v>
      </c>
      <c r="E74" s="6" t="s">
        <v>699</v>
      </c>
      <c r="F74" s="6" t="s">
        <v>700</v>
      </c>
      <c r="G74" s="6" t="s">
        <v>75</v>
      </c>
      <c r="H74" s="6" t="s">
        <v>585</v>
      </c>
      <c r="I74" s="6" t="s">
        <v>71</v>
      </c>
      <c r="J74" s="6" t="s">
        <v>75</v>
      </c>
      <c r="K74" s="6" t="s">
        <v>73</v>
      </c>
      <c r="L74" s="6" t="s">
        <v>74</v>
      </c>
      <c r="M74" s="6" t="s">
        <v>1363</v>
      </c>
      <c r="N74" s="6" t="s">
        <v>75</v>
      </c>
      <c r="O74" s="6"/>
      <c r="P74" s="6" t="s">
        <v>147</v>
      </c>
      <c r="Q74" s="6" t="s">
        <v>75</v>
      </c>
      <c r="R74" s="6" t="s">
        <v>75</v>
      </c>
      <c r="S74" s="6" t="s">
        <v>75</v>
      </c>
      <c r="T74" s="6" t="s">
        <v>75</v>
      </c>
      <c r="U74" s="6" t="s">
        <v>75</v>
      </c>
      <c r="V74" s="6" t="s">
        <v>75</v>
      </c>
      <c r="W74" s="6" t="s">
        <v>75</v>
      </c>
      <c r="X74" s="6" t="s">
        <v>75</v>
      </c>
      <c r="Y74" s="6" t="s">
        <v>1382</v>
      </c>
      <c r="Z74" s="6" t="s">
        <v>74</v>
      </c>
      <c r="AA74" s="6" t="s">
        <v>702</v>
      </c>
      <c r="AB74" s="8">
        <v>0</v>
      </c>
      <c r="AC74" s="7">
        <v>45629</v>
      </c>
      <c r="AD74" s="7">
        <v>45993</v>
      </c>
      <c r="AE74" s="7">
        <v>45993</v>
      </c>
      <c r="AF74" s="6">
        <v>0</v>
      </c>
      <c r="AG74" s="6">
        <v>280</v>
      </c>
      <c r="AH74" s="6">
        <v>0</v>
      </c>
      <c r="AI74" s="6">
        <f t="shared" si="2"/>
        <v>280</v>
      </c>
      <c r="AJ74" s="6">
        <f t="shared" si="3"/>
        <v>330.4</v>
      </c>
      <c r="AK74" s="6" t="s">
        <v>96</v>
      </c>
      <c r="AL74" s="6" t="s">
        <v>96</v>
      </c>
      <c r="AM74" s="6" t="s">
        <v>96</v>
      </c>
      <c r="AN74" s="7">
        <f>D74</f>
        <v>45629</v>
      </c>
    </row>
    <row r="75" spans="1:40">
      <c r="A75" s="6">
        <v>74</v>
      </c>
      <c r="B75" s="6">
        <v>2024</v>
      </c>
      <c r="C75" s="6" t="s">
        <v>68</v>
      </c>
      <c r="D75" s="7">
        <v>45629</v>
      </c>
      <c r="E75" s="6" t="s">
        <v>699</v>
      </c>
      <c r="F75" s="6" t="s">
        <v>700</v>
      </c>
      <c r="G75" s="6" t="s">
        <v>75</v>
      </c>
      <c r="H75" s="6" t="s">
        <v>585</v>
      </c>
      <c r="I75" s="6" t="s">
        <v>71</v>
      </c>
      <c r="J75" s="6" t="s">
        <v>75</v>
      </c>
      <c r="K75" s="6" t="s">
        <v>73</v>
      </c>
      <c r="L75" s="6" t="s">
        <v>74</v>
      </c>
      <c r="M75" s="6" t="s">
        <v>1383</v>
      </c>
      <c r="N75" s="6" t="s">
        <v>75</v>
      </c>
      <c r="O75" s="6"/>
      <c r="P75" s="6" t="s">
        <v>147</v>
      </c>
      <c r="Q75" s="6" t="s">
        <v>75</v>
      </c>
      <c r="R75" s="6" t="s">
        <v>75</v>
      </c>
      <c r="S75" s="6" t="s">
        <v>75</v>
      </c>
      <c r="T75" s="6" t="s">
        <v>75</v>
      </c>
      <c r="U75" s="6" t="s">
        <v>75</v>
      </c>
      <c r="V75" s="6" t="s">
        <v>75</v>
      </c>
      <c r="W75" s="6" t="s">
        <v>75</v>
      </c>
      <c r="X75" s="6" t="s">
        <v>75</v>
      </c>
      <c r="Y75" s="6" t="s">
        <v>1384</v>
      </c>
      <c r="Z75" s="6" t="s">
        <v>74</v>
      </c>
      <c r="AA75" s="6" t="s">
        <v>702</v>
      </c>
      <c r="AB75" s="8">
        <v>0</v>
      </c>
      <c r="AC75" s="7">
        <v>45629</v>
      </c>
      <c r="AD75" s="7">
        <v>45993</v>
      </c>
      <c r="AE75" s="7">
        <v>45993</v>
      </c>
      <c r="AF75" s="6">
        <v>0</v>
      </c>
      <c r="AG75" s="6">
        <v>280</v>
      </c>
      <c r="AH75" s="6">
        <v>0</v>
      </c>
      <c r="AI75" s="6">
        <f t="shared" si="2"/>
        <v>280</v>
      </c>
      <c r="AJ75" s="6">
        <f t="shared" si="3"/>
        <v>330.4</v>
      </c>
      <c r="AK75" s="6" t="s">
        <v>96</v>
      </c>
      <c r="AL75" s="6" t="s">
        <v>96</v>
      </c>
      <c r="AM75" s="6" t="s">
        <v>96</v>
      </c>
      <c r="AN75" s="7">
        <f>D75</f>
        <v>45629</v>
      </c>
    </row>
    <row r="76" spans="1:40">
      <c r="A76" s="6">
        <v>75</v>
      </c>
      <c r="B76" s="6">
        <v>2024</v>
      </c>
      <c r="C76" s="6" t="s">
        <v>68</v>
      </c>
      <c r="D76" s="7">
        <v>45629</v>
      </c>
      <c r="E76" s="6" t="s">
        <v>699</v>
      </c>
      <c r="F76" s="6" t="s">
        <v>700</v>
      </c>
      <c r="G76" s="6" t="s">
        <v>75</v>
      </c>
      <c r="H76" s="6" t="s">
        <v>585</v>
      </c>
      <c r="I76" s="6" t="s">
        <v>71</v>
      </c>
      <c r="J76" s="6" t="s">
        <v>75</v>
      </c>
      <c r="K76" s="6" t="s">
        <v>73</v>
      </c>
      <c r="L76" s="6" t="s">
        <v>74</v>
      </c>
      <c r="M76" s="6" t="s">
        <v>1372</v>
      </c>
      <c r="N76" s="6" t="s">
        <v>75</v>
      </c>
      <c r="O76" s="6"/>
      <c r="P76" s="6" t="s">
        <v>147</v>
      </c>
      <c r="Q76" s="6" t="s">
        <v>75</v>
      </c>
      <c r="R76" s="6" t="s">
        <v>75</v>
      </c>
      <c r="S76" s="6" t="s">
        <v>75</v>
      </c>
      <c r="T76" s="6" t="s">
        <v>75</v>
      </c>
      <c r="U76" s="6" t="s">
        <v>75</v>
      </c>
      <c r="V76" s="6" t="s">
        <v>75</v>
      </c>
      <c r="W76" s="6" t="s">
        <v>75</v>
      </c>
      <c r="X76" s="6" t="s">
        <v>75</v>
      </c>
      <c r="Y76" s="6" t="s">
        <v>1385</v>
      </c>
      <c r="Z76" s="6" t="s">
        <v>74</v>
      </c>
      <c r="AA76" s="6" t="s">
        <v>702</v>
      </c>
      <c r="AB76" s="8">
        <v>0</v>
      </c>
      <c r="AC76" s="7">
        <v>45629</v>
      </c>
      <c r="AD76" s="7">
        <v>45993</v>
      </c>
      <c r="AE76" s="7">
        <v>45993</v>
      </c>
      <c r="AF76" s="6">
        <v>0</v>
      </c>
      <c r="AG76" s="6">
        <v>280</v>
      </c>
      <c r="AH76" s="6">
        <v>0</v>
      </c>
      <c r="AI76" s="6">
        <f t="shared" si="2"/>
        <v>280</v>
      </c>
      <c r="AJ76" s="6">
        <f t="shared" si="3"/>
        <v>330.4</v>
      </c>
      <c r="AK76" s="6" t="s">
        <v>96</v>
      </c>
      <c r="AL76" s="6" t="s">
        <v>96</v>
      </c>
      <c r="AM76" s="6" t="s">
        <v>96</v>
      </c>
      <c r="AN76" s="7">
        <f>D76</f>
        <v>45629</v>
      </c>
    </row>
    <row r="77" spans="1:40">
      <c r="A77" s="6">
        <v>76</v>
      </c>
      <c r="B77" s="6">
        <v>2024</v>
      </c>
      <c r="C77" s="6" t="s">
        <v>68</v>
      </c>
      <c r="D77" s="7">
        <v>45629</v>
      </c>
      <c r="E77" s="6" t="s">
        <v>110</v>
      </c>
      <c r="F77" s="6" t="s">
        <v>69</v>
      </c>
      <c r="G77" s="6">
        <v>737</v>
      </c>
      <c r="H77" s="6" t="s">
        <v>523</v>
      </c>
      <c r="I77" s="6" t="s">
        <v>71</v>
      </c>
      <c r="J77" s="6" t="s">
        <v>87</v>
      </c>
      <c r="K77" s="6" t="s">
        <v>430</v>
      </c>
      <c r="L77" s="6" t="s">
        <v>74</v>
      </c>
      <c r="M77" s="6" t="s">
        <v>1386</v>
      </c>
      <c r="N77" s="6">
        <v>9897964735</v>
      </c>
      <c r="O77" s="6"/>
      <c r="P77" s="6" t="s">
        <v>1387</v>
      </c>
      <c r="Q77" s="6" t="s">
        <v>1388</v>
      </c>
      <c r="R77" s="6" t="s">
        <v>752</v>
      </c>
      <c r="S77" s="6" t="s">
        <v>1389</v>
      </c>
      <c r="T77" s="6">
        <v>1591</v>
      </c>
      <c r="U77" s="6" t="s">
        <v>1390</v>
      </c>
      <c r="V77" s="6">
        <v>2017</v>
      </c>
      <c r="W77" s="6" t="s">
        <v>1391</v>
      </c>
      <c r="X77" s="6" t="s">
        <v>1392</v>
      </c>
      <c r="Y77" s="6">
        <v>6203859585</v>
      </c>
      <c r="Z77" s="6" t="s">
        <v>74</v>
      </c>
      <c r="AA77" s="6">
        <v>535300</v>
      </c>
      <c r="AB77" s="8">
        <v>0</v>
      </c>
      <c r="AC77" s="7">
        <v>45630</v>
      </c>
      <c r="AD77" s="7">
        <v>45994</v>
      </c>
      <c r="AE77" s="7">
        <v>45994</v>
      </c>
      <c r="AF77" s="6">
        <v>0</v>
      </c>
      <c r="AG77" s="6">
        <v>15916</v>
      </c>
      <c r="AH77" s="6">
        <v>8322</v>
      </c>
      <c r="AI77" s="6">
        <f t="shared" si="2"/>
        <v>24238</v>
      </c>
      <c r="AJ77" s="6">
        <f t="shared" si="3"/>
        <v>28600.84</v>
      </c>
      <c r="AK77" s="6" t="s">
        <v>173</v>
      </c>
      <c r="AL77" s="6" t="s">
        <v>173</v>
      </c>
      <c r="AM77" s="6" t="s">
        <v>173</v>
      </c>
      <c r="AN77" s="7">
        <f>D77</f>
        <v>45629</v>
      </c>
    </row>
    <row r="78" spans="1:40">
      <c r="A78" s="6">
        <v>77</v>
      </c>
      <c r="B78" s="6">
        <v>2024</v>
      </c>
      <c r="C78" s="6" t="s">
        <v>68</v>
      </c>
      <c r="D78" s="7">
        <v>45629</v>
      </c>
      <c r="E78" s="6" t="s">
        <v>639</v>
      </c>
      <c r="F78" s="6" t="s">
        <v>69</v>
      </c>
      <c r="G78" s="6">
        <v>450100</v>
      </c>
      <c r="H78" s="6" t="s">
        <v>523</v>
      </c>
      <c r="I78" s="6" t="s">
        <v>429</v>
      </c>
      <c r="J78" s="6" t="s">
        <v>87</v>
      </c>
      <c r="K78" s="6" t="s">
        <v>430</v>
      </c>
      <c r="L78" s="6" t="s">
        <v>74</v>
      </c>
      <c r="M78" s="6" t="s">
        <v>1395</v>
      </c>
      <c r="N78" s="6" t="s">
        <v>75</v>
      </c>
      <c r="O78" s="6"/>
      <c r="P78" s="6" t="s">
        <v>147</v>
      </c>
      <c r="Q78" s="6" t="s">
        <v>1396</v>
      </c>
      <c r="R78" s="6" t="s">
        <v>752</v>
      </c>
      <c r="S78" s="6" t="s">
        <v>1397</v>
      </c>
      <c r="T78" s="6">
        <v>814</v>
      </c>
      <c r="U78" s="6" t="s">
        <v>1398</v>
      </c>
      <c r="V78" s="6">
        <v>2014</v>
      </c>
      <c r="W78" s="6" t="s">
        <v>1399</v>
      </c>
      <c r="X78" s="6" t="s">
        <v>1400</v>
      </c>
      <c r="Y78" s="23" t="s">
        <v>1401</v>
      </c>
      <c r="Z78" s="6" t="s">
        <v>74</v>
      </c>
      <c r="AA78" s="6" t="s">
        <v>702</v>
      </c>
      <c r="AB78" s="8">
        <v>0</v>
      </c>
      <c r="AC78" s="7">
        <v>45629</v>
      </c>
      <c r="AD78" s="7">
        <v>45993</v>
      </c>
      <c r="AE78" s="7">
        <v>45993</v>
      </c>
      <c r="AF78" s="6">
        <v>0</v>
      </c>
      <c r="AG78" s="6">
        <v>0</v>
      </c>
      <c r="AH78" s="6">
        <v>2499</v>
      </c>
      <c r="AI78" s="6">
        <f t="shared" si="2"/>
        <v>2499</v>
      </c>
      <c r="AJ78" s="6">
        <f t="shared" si="3"/>
        <v>2948.82</v>
      </c>
      <c r="AK78" s="6" t="s">
        <v>79</v>
      </c>
      <c r="AL78" s="6" t="s">
        <v>79</v>
      </c>
      <c r="AM78" s="6" t="s">
        <v>79</v>
      </c>
      <c r="AN78" s="7">
        <f>D78</f>
        <v>45629</v>
      </c>
    </row>
    <row r="79" spans="1:40">
      <c r="A79" s="6">
        <v>78</v>
      </c>
      <c r="B79" s="6">
        <v>2024</v>
      </c>
      <c r="C79" s="6" t="s">
        <v>68</v>
      </c>
      <c r="D79" s="7">
        <v>45629</v>
      </c>
      <c r="E79" s="6" t="s">
        <v>101</v>
      </c>
      <c r="F79" s="6" t="s">
        <v>69</v>
      </c>
      <c r="G79" s="6" t="s">
        <v>102</v>
      </c>
      <c r="H79" s="6" t="s">
        <v>641</v>
      </c>
      <c r="I79" s="6" t="s">
        <v>71</v>
      </c>
      <c r="J79" s="6" t="s">
        <v>610</v>
      </c>
      <c r="K79" s="6" t="s">
        <v>430</v>
      </c>
      <c r="L79" s="6" t="s">
        <v>74</v>
      </c>
      <c r="M79" s="6" t="s">
        <v>1403</v>
      </c>
      <c r="N79" s="6">
        <v>9455784524</v>
      </c>
      <c r="O79" s="6"/>
      <c r="P79" s="6" t="s">
        <v>89</v>
      </c>
      <c r="Q79" s="6" t="s">
        <v>1404</v>
      </c>
      <c r="R79" s="6" t="s">
        <v>1405</v>
      </c>
      <c r="S79" s="6" t="s">
        <v>1406</v>
      </c>
      <c r="T79" s="6">
        <v>18500</v>
      </c>
      <c r="U79" s="6" t="s">
        <v>1407</v>
      </c>
      <c r="V79" s="6">
        <v>2018</v>
      </c>
      <c r="W79" s="6" t="s">
        <v>1408</v>
      </c>
      <c r="X79" s="6" t="s">
        <v>1409</v>
      </c>
      <c r="Y79" s="6" t="s">
        <v>1410</v>
      </c>
      <c r="Z79" s="6" t="s">
        <v>74</v>
      </c>
      <c r="AA79" s="6">
        <v>1012500</v>
      </c>
      <c r="AB79" s="8">
        <v>0</v>
      </c>
      <c r="AC79" s="7">
        <v>45631</v>
      </c>
      <c r="AD79" s="7">
        <v>45995</v>
      </c>
      <c r="AE79" s="7">
        <v>45995</v>
      </c>
      <c r="AF79" s="6">
        <v>0</v>
      </c>
      <c r="AG79" s="6">
        <v>2012</v>
      </c>
      <c r="AH79" s="6">
        <v>35563</v>
      </c>
      <c r="AI79" s="6">
        <f t="shared" si="2"/>
        <v>37575</v>
      </c>
      <c r="AJ79" s="6">
        <v>42221</v>
      </c>
      <c r="AK79" s="6" t="s">
        <v>173</v>
      </c>
      <c r="AL79" s="6" t="s">
        <v>173</v>
      </c>
      <c r="AM79" s="6" t="s">
        <v>173</v>
      </c>
      <c r="AN79" s="7">
        <f>D79</f>
        <v>45629</v>
      </c>
    </row>
    <row r="80" spans="1:40">
      <c r="A80" s="6">
        <v>79</v>
      </c>
      <c r="B80" s="6">
        <v>2024</v>
      </c>
      <c r="C80" s="6" t="s">
        <v>68</v>
      </c>
      <c r="D80" s="7">
        <v>45629</v>
      </c>
      <c r="E80" s="6" t="s">
        <v>532</v>
      </c>
      <c r="F80" s="6" t="s">
        <v>69</v>
      </c>
      <c r="G80" s="6" t="s">
        <v>729</v>
      </c>
      <c r="H80" s="6" t="s">
        <v>759</v>
      </c>
      <c r="I80" s="6" t="s">
        <v>71</v>
      </c>
      <c r="J80" s="6" t="s">
        <v>730</v>
      </c>
      <c r="K80" s="6" t="s">
        <v>73</v>
      </c>
      <c r="L80" s="6" t="s">
        <v>74</v>
      </c>
      <c r="M80" s="6" t="s">
        <v>1412</v>
      </c>
      <c r="N80" s="6" t="s">
        <v>75</v>
      </c>
      <c r="O80" s="6"/>
      <c r="P80" s="6" t="s">
        <v>1413</v>
      </c>
      <c r="Q80" s="6" t="s">
        <v>73</v>
      </c>
      <c r="R80" s="6" t="s">
        <v>1414</v>
      </c>
      <c r="S80" s="6" t="s">
        <v>1415</v>
      </c>
      <c r="T80" s="6">
        <v>0</v>
      </c>
      <c r="U80" s="6" t="s">
        <v>77</v>
      </c>
      <c r="V80" s="6">
        <v>2024</v>
      </c>
      <c r="W80" s="6">
        <v>20241017430</v>
      </c>
      <c r="X80" s="6" t="s">
        <v>1416</v>
      </c>
      <c r="Y80" s="6" t="s">
        <v>1417</v>
      </c>
      <c r="Z80" s="6" t="s">
        <v>74</v>
      </c>
      <c r="AA80" s="6">
        <v>119700</v>
      </c>
      <c r="AB80" s="8">
        <v>0</v>
      </c>
      <c r="AC80" s="7">
        <v>45629</v>
      </c>
      <c r="AD80" s="7">
        <v>45993</v>
      </c>
      <c r="AE80" s="7">
        <v>45993</v>
      </c>
      <c r="AF80" s="6">
        <v>0</v>
      </c>
      <c r="AG80" s="6">
        <v>452</v>
      </c>
      <c r="AH80" s="6">
        <v>4537</v>
      </c>
      <c r="AI80" s="6">
        <f t="shared" si="2"/>
        <v>4989</v>
      </c>
      <c r="AJ80" s="6">
        <f t="shared" si="3"/>
        <v>5887.02</v>
      </c>
      <c r="AK80" s="6" t="s">
        <v>79</v>
      </c>
      <c r="AL80" s="6" t="s">
        <v>79</v>
      </c>
      <c r="AM80" s="6" t="s">
        <v>79</v>
      </c>
      <c r="AN80" s="7">
        <f>D80</f>
        <v>45629</v>
      </c>
    </row>
    <row r="81" spans="1:40">
      <c r="A81" s="6">
        <v>80</v>
      </c>
      <c r="B81" s="6">
        <v>2024</v>
      </c>
      <c r="C81" s="6" t="s">
        <v>68</v>
      </c>
      <c r="D81" s="7">
        <v>45629</v>
      </c>
      <c r="E81" s="6" t="s">
        <v>775</v>
      </c>
      <c r="F81" s="6" t="s">
        <v>776</v>
      </c>
      <c r="G81" s="6" t="s">
        <v>777</v>
      </c>
      <c r="H81" s="6" t="s">
        <v>759</v>
      </c>
      <c r="I81" s="6" t="s">
        <v>71</v>
      </c>
      <c r="J81" s="6" t="s">
        <v>730</v>
      </c>
      <c r="K81" s="6" t="s">
        <v>73</v>
      </c>
      <c r="L81" s="6" t="s">
        <v>74</v>
      </c>
      <c r="M81" s="6" t="s">
        <v>1419</v>
      </c>
      <c r="N81" s="6" t="s">
        <v>75</v>
      </c>
      <c r="O81" s="6"/>
      <c r="P81" s="6" t="s">
        <v>779</v>
      </c>
      <c r="Q81" s="6" t="s">
        <v>73</v>
      </c>
      <c r="R81" s="6" t="s">
        <v>1420</v>
      </c>
      <c r="S81" s="6" t="s">
        <v>1421</v>
      </c>
      <c r="T81" s="6">
        <v>0</v>
      </c>
      <c r="U81" s="6" t="s">
        <v>77</v>
      </c>
      <c r="V81" s="6">
        <v>2024</v>
      </c>
      <c r="W81" s="6" t="s">
        <v>1422</v>
      </c>
      <c r="X81" s="6" t="s">
        <v>1423</v>
      </c>
      <c r="Y81" s="6" t="s">
        <v>1424</v>
      </c>
      <c r="Z81" s="6" t="s">
        <v>74</v>
      </c>
      <c r="AA81" s="6">
        <v>194750</v>
      </c>
      <c r="AB81" s="8">
        <v>0</v>
      </c>
      <c r="AC81" s="7">
        <v>45629</v>
      </c>
      <c r="AD81" s="7">
        <v>45993</v>
      </c>
      <c r="AE81" s="7">
        <v>45993</v>
      </c>
      <c r="AF81" s="6">
        <v>0</v>
      </c>
      <c r="AG81" s="6">
        <v>743</v>
      </c>
      <c r="AH81" s="6">
        <v>4387</v>
      </c>
      <c r="AI81" s="6">
        <f t="shared" si="2"/>
        <v>5130</v>
      </c>
      <c r="AJ81" s="6">
        <f t="shared" si="3"/>
        <v>6053.4</v>
      </c>
      <c r="AK81" s="6" t="s">
        <v>79</v>
      </c>
      <c r="AL81" s="6" t="s">
        <v>79</v>
      </c>
      <c r="AM81" s="6" t="s">
        <v>79</v>
      </c>
      <c r="AN81" s="7">
        <f>D81</f>
        <v>45629</v>
      </c>
    </row>
    <row r="82" spans="1:40">
      <c r="A82" s="6">
        <v>81</v>
      </c>
      <c r="B82" s="6">
        <v>2024</v>
      </c>
      <c r="C82" s="6" t="s">
        <v>68</v>
      </c>
      <c r="D82" s="7">
        <v>45629</v>
      </c>
      <c r="E82" s="6" t="s">
        <v>775</v>
      </c>
      <c r="F82" s="6" t="s">
        <v>776</v>
      </c>
      <c r="G82" s="6" t="s">
        <v>777</v>
      </c>
      <c r="H82" s="6" t="s">
        <v>759</v>
      </c>
      <c r="I82" s="6" t="s">
        <v>71</v>
      </c>
      <c r="J82" s="6" t="s">
        <v>730</v>
      </c>
      <c r="K82" s="6" t="s">
        <v>73</v>
      </c>
      <c r="L82" s="6" t="s">
        <v>74</v>
      </c>
      <c r="M82" s="6" t="s">
        <v>1425</v>
      </c>
      <c r="N82" s="6" t="s">
        <v>75</v>
      </c>
      <c r="O82" s="6"/>
      <c r="P82" s="6" t="s">
        <v>1426</v>
      </c>
      <c r="Q82" s="6" t="s">
        <v>73</v>
      </c>
      <c r="R82" s="6" t="s">
        <v>1427</v>
      </c>
      <c r="S82" s="6" t="s">
        <v>1428</v>
      </c>
      <c r="T82" s="6">
        <v>0</v>
      </c>
      <c r="U82" s="6" t="s">
        <v>77</v>
      </c>
      <c r="V82" s="6">
        <v>2024</v>
      </c>
      <c r="W82" s="23" t="s">
        <v>1429</v>
      </c>
      <c r="X82" s="6" t="s">
        <v>1430</v>
      </c>
      <c r="Y82" s="6" t="s">
        <v>1431</v>
      </c>
      <c r="Z82" s="6" t="s">
        <v>74</v>
      </c>
      <c r="AA82" s="6">
        <v>152000</v>
      </c>
      <c r="AB82" s="8">
        <v>0</v>
      </c>
      <c r="AC82" s="7">
        <v>45629</v>
      </c>
      <c r="AD82" s="7">
        <v>45993</v>
      </c>
      <c r="AE82" s="7">
        <v>45993</v>
      </c>
      <c r="AF82" s="6">
        <v>0</v>
      </c>
      <c r="AG82" s="6">
        <v>580</v>
      </c>
      <c r="AH82" s="6">
        <v>4702</v>
      </c>
      <c r="AI82" s="6">
        <f t="shared" si="2"/>
        <v>5282</v>
      </c>
      <c r="AJ82" s="6">
        <f t="shared" si="3"/>
        <v>6232.76</v>
      </c>
      <c r="AK82" s="6" t="s">
        <v>79</v>
      </c>
      <c r="AL82" s="6" t="s">
        <v>79</v>
      </c>
      <c r="AM82" s="6" t="s">
        <v>79</v>
      </c>
      <c r="AN82" s="7">
        <f>D82</f>
        <v>45629</v>
      </c>
    </row>
    <row r="83" spans="1:40">
      <c r="A83" s="6">
        <v>82</v>
      </c>
      <c r="B83" s="6">
        <v>2024</v>
      </c>
      <c r="C83" s="6" t="s">
        <v>68</v>
      </c>
      <c r="D83" s="7">
        <v>45629</v>
      </c>
      <c r="E83" s="6" t="s">
        <v>532</v>
      </c>
      <c r="F83" s="6" t="s">
        <v>69</v>
      </c>
      <c r="G83" s="6" t="s">
        <v>729</v>
      </c>
      <c r="H83" s="6" t="s">
        <v>759</v>
      </c>
      <c r="I83" s="6" t="s">
        <v>71</v>
      </c>
      <c r="J83" s="6" t="s">
        <v>730</v>
      </c>
      <c r="K83" s="6" t="s">
        <v>73</v>
      </c>
      <c r="L83" s="6" t="s">
        <v>74</v>
      </c>
      <c r="M83" s="6" t="s">
        <v>1434</v>
      </c>
      <c r="N83" s="6" t="s">
        <v>75</v>
      </c>
      <c r="O83" s="6"/>
      <c r="P83" s="6" t="s">
        <v>1435</v>
      </c>
      <c r="Q83" s="6" t="s">
        <v>73</v>
      </c>
      <c r="R83" s="6" t="s">
        <v>1436</v>
      </c>
      <c r="S83" s="6" t="s">
        <v>1437</v>
      </c>
      <c r="T83" s="6">
        <v>0</v>
      </c>
      <c r="U83" s="6" t="s">
        <v>77</v>
      </c>
      <c r="V83" s="6">
        <v>2024</v>
      </c>
      <c r="W83" s="6" t="s">
        <v>1438</v>
      </c>
      <c r="X83" s="6" t="s">
        <v>1439</v>
      </c>
      <c r="Y83" s="6" t="s">
        <v>1440</v>
      </c>
      <c r="Z83" s="6" t="s">
        <v>74</v>
      </c>
      <c r="AA83" s="6">
        <v>137750</v>
      </c>
      <c r="AB83" s="8">
        <v>0</v>
      </c>
      <c r="AC83" s="7">
        <v>45629</v>
      </c>
      <c r="AD83" s="7">
        <v>45993</v>
      </c>
      <c r="AE83" s="7">
        <v>45993</v>
      </c>
      <c r="AF83" s="6">
        <v>0</v>
      </c>
      <c r="AG83" s="6">
        <v>521</v>
      </c>
      <c r="AH83" s="6">
        <v>5136</v>
      </c>
      <c r="AI83" s="6">
        <f t="shared" si="2"/>
        <v>5657</v>
      </c>
      <c r="AJ83" s="6">
        <f t="shared" si="3"/>
        <v>6675.26</v>
      </c>
      <c r="AK83" s="6" t="s">
        <v>96</v>
      </c>
      <c r="AL83" s="6" t="s">
        <v>96</v>
      </c>
      <c r="AM83" s="6" t="s">
        <v>96</v>
      </c>
      <c r="AN83" s="7">
        <f>D83</f>
        <v>45629</v>
      </c>
    </row>
    <row r="84" spans="1:40">
      <c r="A84" s="6">
        <v>83</v>
      </c>
      <c r="B84" s="6">
        <v>2024</v>
      </c>
      <c r="C84" s="6" t="s">
        <v>68</v>
      </c>
      <c r="D84" s="7">
        <v>45629</v>
      </c>
      <c r="E84" s="6" t="s">
        <v>85</v>
      </c>
      <c r="F84" s="6" t="s">
        <v>69</v>
      </c>
      <c r="G84" s="6">
        <v>88428227</v>
      </c>
      <c r="H84" s="6" t="s">
        <v>86</v>
      </c>
      <c r="I84" s="6" t="s">
        <v>71</v>
      </c>
      <c r="J84" s="6" t="s">
        <v>87</v>
      </c>
      <c r="K84" s="6" t="s">
        <v>73</v>
      </c>
      <c r="L84" s="6" t="s">
        <v>74</v>
      </c>
      <c r="M84" s="6" t="s">
        <v>1442</v>
      </c>
      <c r="N84" s="6">
        <v>8787281450</v>
      </c>
      <c r="O84" s="6"/>
      <c r="P84" s="6" t="s">
        <v>89</v>
      </c>
      <c r="Q84" s="6" t="s">
        <v>73</v>
      </c>
      <c r="R84" s="6" t="s">
        <v>90</v>
      </c>
      <c r="S84" s="6" t="s">
        <v>121</v>
      </c>
      <c r="T84" s="6">
        <v>110</v>
      </c>
      <c r="U84" s="6" t="s">
        <v>122</v>
      </c>
      <c r="V84" s="6">
        <v>2024</v>
      </c>
      <c r="W84" s="6" t="s">
        <v>1443</v>
      </c>
      <c r="X84" s="6" t="s">
        <v>1444</v>
      </c>
      <c r="Y84" s="6" t="s">
        <v>1445</v>
      </c>
      <c r="Z84" s="6" t="s">
        <v>74</v>
      </c>
      <c r="AA84" s="6">
        <v>76261</v>
      </c>
      <c r="AB84" s="8">
        <v>0</v>
      </c>
      <c r="AC84" s="7">
        <v>45629</v>
      </c>
      <c r="AD84" s="7">
        <v>45993</v>
      </c>
      <c r="AE84" s="7">
        <v>47454</v>
      </c>
      <c r="AF84" s="6">
        <v>0</v>
      </c>
      <c r="AG84" s="6">
        <v>740</v>
      </c>
      <c r="AH84" s="6">
        <v>3932</v>
      </c>
      <c r="AI84" s="6">
        <f t="shared" si="2"/>
        <v>4672</v>
      </c>
      <c r="AJ84" s="6">
        <f t="shared" si="3"/>
        <v>5512.96</v>
      </c>
      <c r="AK84" s="6" t="s">
        <v>79</v>
      </c>
      <c r="AL84" s="6" t="s">
        <v>79</v>
      </c>
      <c r="AM84" s="6" t="s">
        <v>79</v>
      </c>
      <c r="AN84" s="7">
        <f>D84</f>
        <v>45629</v>
      </c>
    </row>
    <row r="85" spans="1:40">
      <c r="A85" s="6">
        <v>84</v>
      </c>
      <c r="B85" s="6">
        <v>2024</v>
      </c>
      <c r="C85" s="6" t="s">
        <v>68</v>
      </c>
      <c r="D85" s="7">
        <v>45629</v>
      </c>
      <c r="E85" s="6" t="s">
        <v>101</v>
      </c>
      <c r="F85" s="6" t="s">
        <v>69</v>
      </c>
      <c r="G85" s="6" t="s">
        <v>102</v>
      </c>
      <c r="H85" s="6" t="s">
        <v>86</v>
      </c>
      <c r="I85" s="6" t="s">
        <v>71</v>
      </c>
      <c r="J85" s="6" t="s">
        <v>87</v>
      </c>
      <c r="K85" s="6" t="s">
        <v>73</v>
      </c>
      <c r="L85" s="6" t="s">
        <v>74</v>
      </c>
      <c r="M85" s="6" t="s">
        <v>1447</v>
      </c>
      <c r="N85" s="6">
        <v>7704000445</v>
      </c>
      <c r="O85" s="6"/>
      <c r="P85" s="6" t="s">
        <v>147</v>
      </c>
      <c r="Q85" s="6" t="s">
        <v>73</v>
      </c>
      <c r="R85" s="6" t="s">
        <v>148</v>
      </c>
      <c r="S85" s="6" t="s">
        <v>149</v>
      </c>
      <c r="T85" s="6">
        <v>125</v>
      </c>
      <c r="U85" s="6" t="s">
        <v>92</v>
      </c>
      <c r="V85" s="6">
        <v>2024</v>
      </c>
      <c r="W85" s="6" t="s">
        <v>1449</v>
      </c>
      <c r="X85" s="6" t="s">
        <v>1450</v>
      </c>
      <c r="Y85" s="6" t="s">
        <v>1448</v>
      </c>
      <c r="Z85" s="6" t="s">
        <v>74</v>
      </c>
      <c r="AA85" s="6">
        <v>76475</v>
      </c>
      <c r="AB85" s="8">
        <v>0</v>
      </c>
      <c r="AC85" s="7">
        <v>45629</v>
      </c>
      <c r="AD85" s="7">
        <v>45993</v>
      </c>
      <c r="AE85" s="7">
        <v>47454</v>
      </c>
      <c r="AF85" s="6">
        <v>0</v>
      </c>
      <c r="AG85" s="6">
        <v>256</v>
      </c>
      <c r="AH85" s="6">
        <v>3851</v>
      </c>
      <c r="AI85" s="6">
        <f t="shared" si="2"/>
        <v>4107</v>
      </c>
      <c r="AJ85" s="6">
        <f t="shared" si="3"/>
        <v>4846.26</v>
      </c>
      <c r="AK85" s="6" t="s">
        <v>96</v>
      </c>
      <c r="AL85" s="6" t="s">
        <v>96</v>
      </c>
      <c r="AM85" s="6" t="s">
        <v>96</v>
      </c>
      <c r="AN85" s="7">
        <f>D85</f>
        <v>45629</v>
      </c>
    </row>
    <row r="86" spans="1:40">
      <c r="A86" s="6">
        <v>85</v>
      </c>
      <c r="B86" s="6">
        <v>2024</v>
      </c>
      <c r="C86" s="6" t="s">
        <v>68</v>
      </c>
      <c r="D86" s="7">
        <v>45629</v>
      </c>
      <c r="E86" s="6" t="s">
        <v>101</v>
      </c>
      <c r="F86" s="6" t="s">
        <v>69</v>
      </c>
      <c r="G86" s="6" t="s">
        <v>102</v>
      </c>
      <c r="H86" s="6" t="s">
        <v>86</v>
      </c>
      <c r="I86" s="6" t="s">
        <v>71</v>
      </c>
      <c r="J86" s="6" t="s">
        <v>87</v>
      </c>
      <c r="K86" s="6" t="s">
        <v>73</v>
      </c>
      <c r="L86" s="6" t="s">
        <v>74</v>
      </c>
      <c r="M86" s="6" t="s">
        <v>1451</v>
      </c>
      <c r="N86" s="6">
        <v>6306900619</v>
      </c>
      <c r="O86" s="6"/>
      <c r="P86" s="6" t="s">
        <v>147</v>
      </c>
      <c r="Q86" s="6" t="s">
        <v>73</v>
      </c>
      <c r="R86" s="6" t="s">
        <v>148</v>
      </c>
      <c r="S86" s="6" t="s">
        <v>149</v>
      </c>
      <c r="T86" s="6">
        <v>125</v>
      </c>
      <c r="U86" s="6" t="s">
        <v>92</v>
      </c>
      <c r="V86" s="6">
        <v>2024</v>
      </c>
      <c r="W86" s="6" t="s">
        <v>1453</v>
      </c>
      <c r="X86" s="6" t="s">
        <v>1454</v>
      </c>
      <c r="Y86" s="6" t="s">
        <v>1452</v>
      </c>
      <c r="Z86" s="6" t="s">
        <v>74</v>
      </c>
      <c r="AA86" s="6">
        <v>76475</v>
      </c>
      <c r="AB86" s="8">
        <v>0</v>
      </c>
      <c r="AC86" s="7">
        <v>45629</v>
      </c>
      <c r="AD86" s="7">
        <v>45993</v>
      </c>
      <c r="AE86" s="7">
        <v>47454</v>
      </c>
      <c r="AF86" s="6">
        <v>0</v>
      </c>
      <c r="AG86" s="6">
        <v>385</v>
      </c>
      <c r="AH86" s="6">
        <v>3851</v>
      </c>
      <c r="AI86" s="6">
        <f t="shared" si="2"/>
        <v>4236</v>
      </c>
      <c r="AJ86" s="6">
        <f t="shared" si="3"/>
        <v>4998.4799999999996</v>
      </c>
      <c r="AK86" s="6" t="s">
        <v>96</v>
      </c>
      <c r="AL86" s="6" t="s">
        <v>96</v>
      </c>
      <c r="AM86" s="6" t="s">
        <v>96</v>
      </c>
      <c r="AN86" s="7">
        <f>D86</f>
        <v>45629</v>
      </c>
    </row>
    <row r="87" spans="1:40">
      <c r="A87" s="6">
        <v>86</v>
      </c>
      <c r="B87" s="6">
        <v>2024</v>
      </c>
      <c r="C87" s="6" t="s">
        <v>68</v>
      </c>
      <c r="D87" s="7">
        <v>45629</v>
      </c>
      <c r="E87" s="6" t="s">
        <v>101</v>
      </c>
      <c r="F87" s="6" t="s">
        <v>69</v>
      </c>
      <c r="G87" s="6" t="s">
        <v>102</v>
      </c>
      <c r="H87" s="6" t="s">
        <v>86</v>
      </c>
      <c r="I87" s="6" t="s">
        <v>71</v>
      </c>
      <c r="J87" s="6" t="s">
        <v>87</v>
      </c>
      <c r="K87" s="6" t="s">
        <v>73</v>
      </c>
      <c r="L87" s="6" t="s">
        <v>74</v>
      </c>
      <c r="M87" s="6" t="s">
        <v>1455</v>
      </c>
      <c r="N87" s="6">
        <v>9935979826</v>
      </c>
      <c r="O87" s="6"/>
      <c r="P87" s="6" t="s">
        <v>147</v>
      </c>
      <c r="Q87" s="6" t="s">
        <v>73</v>
      </c>
      <c r="R87" s="6" t="s">
        <v>148</v>
      </c>
      <c r="S87" s="6" t="s">
        <v>149</v>
      </c>
      <c r="T87" s="6">
        <v>125</v>
      </c>
      <c r="U87" s="6" t="s">
        <v>92</v>
      </c>
      <c r="V87" s="6">
        <v>2024</v>
      </c>
      <c r="W87" s="6" t="s">
        <v>1457</v>
      </c>
      <c r="X87" s="6" t="s">
        <v>1458</v>
      </c>
      <c r="Y87" s="6" t="s">
        <v>1456</v>
      </c>
      <c r="Z87" s="6" t="s">
        <v>74</v>
      </c>
      <c r="AA87" s="6">
        <v>76475</v>
      </c>
      <c r="AB87" s="8">
        <v>0</v>
      </c>
      <c r="AC87" s="7">
        <v>45629</v>
      </c>
      <c r="AD87" s="7">
        <v>45993</v>
      </c>
      <c r="AE87" s="7">
        <v>47454</v>
      </c>
      <c r="AF87" s="6">
        <v>0</v>
      </c>
      <c r="AG87" s="6">
        <v>256</v>
      </c>
      <c r="AH87" s="6">
        <v>3851</v>
      </c>
      <c r="AI87" s="6">
        <f t="shared" si="2"/>
        <v>4107</v>
      </c>
      <c r="AJ87" s="6">
        <f t="shared" si="3"/>
        <v>4846.26</v>
      </c>
      <c r="AK87" s="6" t="s">
        <v>96</v>
      </c>
      <c r="AL87" s="6" t="s">
        <v>96</v>
      </c>
      <c r="AM87" s="6" t="s">
        <v>96</v>
      </c>
      <c r="AN87" s="7">
        <f>D87</f>
        <v>45629</v>
      </c>
    </row>
    <row r="88" spans="1:40">
      <c r="A88" s="6">
        <v>87</v>
      </c>
      <c r="B88" s="6">
        <v>2024</v>
      </c>
      <c r="C88" s="6" t="s">
        <v>68</v>
      </c>
      <c r="D88" s="7">
        <v>45629</v>
      </c>
      <c r="E88" s="6" t="s">
        <v>101</v>
      </c>
      <c r="F88" s="6" t="s">
        <v>69</v>
      </c>
      <c r="G88" s="6" t="s">
        <v>102</v>
      </c>
      <c r="H88" s="6" t="s">
        <v>86</v>
      </c>
      <c r="I88" s="6" t="s">
        <v>71</v>
      </c>
      <c r="J88" s="6" t="s">
        <v>87</v>
      </c>
      <c r="K88" s="6" t="s">
        <v>73</v>
      </c>
      <c r="L88" s="6" t="s">
        <v>74</v>
      </c>
      <c r="M88" s="6" t="s">
        <v>1459</v>
      </c>
      <c r="N88" s="6">
        <v>9161861343</v>
      </c>
      <c r="O88" s="6"/>
      <c r="P88" s="6" t="s">
        <v>147</v>
      </c>
      <c r="Q88" s="6" t="s">
        <v>73</v>
      </c>
      <c r="R88" s="6" t="s">
        <v>148</v>
      </c>
      <c r="S88" s="6" t="s">
        <v>1373</v>
      </c>
      <c r="T88" s="6">
        <v>100</v>
      </c>
      <c r="U88" s="6" t="s">
        <v>92</v>
      </c>
      <c r="V88" s="6">
        <v>2024</v>
      </c>
      <c r="W88" s="6" t="s">
        <v>1461</v>
      </c>
      <c r="X88" s="6" t="s">
        <v>1462</v>
      </c>
      <c r="Y88" s="6" t="s">
        <v>1460</v>
      </c>
      <c r="Z88" s="6" t="s">
        <v>74</v>
      </c>
      <c r="AA88" s="6">
        <v>64600</v>
      </c>
      <c r="AB88" s="8">
        <v>0</v>
      </c>
      <c r="AC88" s="7">
        <v>45629</v>
      </c>
      <c r="AD88" s="7">
        <v>45993</v>
      </c>
      <c r="AE88" s="7">
        <v>47454</v>
      </c>
      <c r="AF88" s="6">
        <v>0</v>
      </c>
      <c r="AG88" s="6">
        <v>217</v>
      </c>
      <c r="AH88" s="6">
        <v>3851</v>
      </c>
      <c r="AI88" s="6">
        <f t="shared" si="2"/>
        <v>4068</v>
      </c>
      <c r="AJ88" s="6">
        <f t="shared" si="3"/>
        <v>4800.24</v>
      </c>
      <c r="AK88" s="6" t="s">
        <v>96</v>
      </c>
      <c r="AL88" s="6" t="s">
        <v>96</v>
      </c>
      <c r="AM88" s="6" t="s">
        <v>96</v>
      </c>
      <c r="AN88" s="7">
        <f>D88</f>
        <v>45629</v>
      </c>
    </row>
    <row r="89" spans="1:40">
      <c r="A89" s="6">
        <v>88</v>
      </c>
      <c r="B89" s="6">
        <v>2024</v>
      </c>
      <c r="C89" s="6" t="s">
        <v>68</v>
      </c>
      <c r="D89" s="7">
        <v>45629</v>
      </c>
      <c r="E89" s="6" t="s">
        <v>699</v>
      </c>
      <c r="F89" s="6" t="s">
        <v>700</v>
      </c>
      <c r="G89" s="6" t="s">
        <v>75</v>
      </c>
      <c r="H89" s="6" t="s">
        <v>585</v>
      </c>
      <c r="I89" s="6" t="s">
        <v>71</v>
      </c>
      <c r="J89" s="6" t="s">
        <v>75</v>
      </c>
      <c r="K89" s="6" t="s">
        <v>73</v>
      </c>
      <c r="L89" s="6" t="s">
        <v>74</v>
      </c>
      <c r="M89" s="6" t="s">
        <v>1451</v>
      </c>
      <c r="N89" s="6" t="s">
        <v>75</v>
      </c>
      <c r="O89" s="6"/>
      <c r="P89" s="6" t="s">
        <v>147</v>
      </c>
      <c r="Q89" s="6" t="s">
        <v>75</v>
      </c>
      <c r="R89" s="6" t="s">
        <v>75</v>
      </c>
      <c r="S89" s="6" t="s">
        <v>75</v>
      </c>
      <c r="T89" s="6" t="s">
        <v>75</v>
      </c>
      <c r="U89" s="6" t="s">
        <v>75</v>
      </c>
      <c r="V89" s="6" t="s">
        <v>75</v>
      </c>
      <c r="W89" s="6" t="s">
        <v>75</v>
      </c>
      <c r="X89" s="6" t="s">
        <v>75</v>
      </c>
      <c r="Y89" s="6" t="s">
        <v>1463</v>
      </c>
      <c r="Z89" s="6" t="s">
        <v>74</v>
      </c>
      <c r="AA89" s="6" t="s">
        <v>702</v>
      </c>
      <c r="AB89" s="8">
        <v>0</v>
      </c>
      <c r="AC89" s="7">
        <v>45629</v>
      </c>
      <c r="AD89" s="7">
        <v>45993</v>
      </c>
      <c r="AE89" s="7">
        <v>45993</v>
      </c>
      <c r="AF89" s="6">
        <v>0</v>
      </c>
      <c r="AG89" s="6">
        <v>280</v>
      </c>
      <c r="AH89" s="6">
        <v>0</v>
      </c>
      <c r="AI89" s="6">
        <f t="shared" si="2"/>
        <v>280</v>
      </c>
      <c r="AJ89" s="6">
        <f t="shared" si="3"/>
        <v>330.4</v>
      </c>
      <c r="AK89" s="6" t="s">
        <v>96</v>
      </c>
      <c r="AL89" s="6" t="s">
        <v>96</v>
      </c>
      <c r="AM89" s="6" t="s">
        <v>96</v>
      </c>
      <c r="AN89" s="7">
        <f>D89</f>
        <v>45629</v>
      </c>
    </row>
    <row r="90" spans="1:40">
      <c r="A90" s="6">
        <v>89</v>
      </c>
      <c r="B90" s="6">
        <v>2024</v>
      </c>
      <c r="C90" s="6" t="s">
        <v>68</v>
      </c>
      <c r="D90" s="7">
        <v>45629</v>
      </c>
      <c r="E90" s="6" t="s">
        <v>699</v>
      </c>
      <c r="F90" s="6" t="s">
        <v>700</v>
      </c>
      <c r="G90" s="6" t="s">
        <v>75</v>
      </c>
      <c r="H90" s="6" t="s">
        <v>585</v>
      </c>
      <c r="I90" s="6" t="s">
        <v>71</v>
      </c>
      <c r="J90" s="6" t="s">
        <v>75</v>
      </c>
      <c r="K90" s="6" t="s">
        <v>73</v>
      </c>
      <c r="L90" s="6" t="s">
        <v>74</v>
      </c>
      <c r="M90" s="6" t="s">
        <v>1459</v>
      </c>
      <c r="N90" s="6" t="s">
        <v>75</v>
      </c>
      <c r="O90" s="6"/>
      <c r="P90" s="6" t="s">
        <v>147</v>
      </c>
      <c r="Q90" s="6" t="s">
        <v>75</v>
      </c>
      <c r="R90" s="6" t="s">
        <v>75</v>
      </c>
      <c r="S90" s="6" t="s">
        <v>75</v>
      </c>
      <c r="T90" s="6" t="s">
        <v>75</v>
      </c>
      <c r="U90" s="6" t="s">
        <v>75</v>
      </c>
      <c r="V90" s="6" t="s">
        <v>75</v>
      </c>
      <c r="W90" s="6" t="s">
        <v>75</v>
      </c>
      <c r="X90" s="6" t="s">
        <v>75</v>
      </c>
      <c r="Y90" s="6" t="s">
        <v>1464</v>
      </c>
      <c r="Z90" s="6" t="s">
        <v>74</v>
      </c>
      <c r="AA90" s="6" t="s">
        <v>702</v>
      </c>
      <c r="AB90" s="8">
        <v>0</v>
      </c>
      <c r="AC90" s="7">
        <v>45629</v>
      </c>
      <c r="AD90" s="7">
        <v>45993</v>
      </c>
      <c r="AE90" s="7">
        <v>45993</v>
      </c>
      <c r="AF90" s="6">
        <v>0</v>
      </c>
      <c r="AG90" s="6">
        <v>280</v>
      </c>
      <c r="AH90" s="6">
        <v>0</v>
      </c>
      <c r="AI90" s="6">
        <f t="shared" si="2"/>
        <v>280</v>
      </c>
      <c r="AJ90" s="6">
        <f t="shared" si="3"/>
        <v>330.4</v>
      </c>
      <c r="AK90" s="6" t="s">
        <v>96</v>
      </c>
      <c r="AL90" s="6" t="s">
        <v>96</v>
      </c>
      <c r="AM90" s="6" t="s">
        <v>96</v>
      </c>
      <c r="AN90" s="7">
        <f>D90</f>
        <v>45629</v>
      </c>
    </row>
    <row r="91" spans="1:40">
      <c r="A91" s="6">
        <v>90</v>
      </c>
      <c r="B91" s="6">
        <v>2024</v>
      </c>
      <c r="C91" s="6" t="s">
        <v>68</v>
      </c>
      <c r="D91" s="7">
        <v>45629</v>
      </c>
      <c r="E91" s="6" t="s">
        <v>85</v>
      </c>
      <c r="F91" s="6" t="s">
        <v>69</v>
      </c>
      <c r="G91" s="6">
        <v>88428227</v>
      </c>
      <c r="H91" s="6" t="s">
        <v>86</v>
      </c>
      <c r="I91" s="6" t="s">
        <v>71</v>
      </c>
      <c r="J91" s="6" t="s">
        <v>87</v>
      </c>
      <c r="K91" s="6" t="s">
        <v>73</v>
      </c>
      <c r="L91" s="6" t="s">
        <v>74</v>
      </c>
      <c r="M91" s="6" t="s">
        <v>1465</v>
      </c>
      <c r="N91" s="6">
        <v>6388276216</v>
      </c>
      <c r="O91" s="6"/>
      <c r="P91" s="6" t="s">
        <v>89</v>
      </c>
      <c r="Q91" s="6" t="s">
        <v>73</v>
      </c>
      <c r="R91" s="6" t="s">
        <v>90</v>
      </c>
      <c r="S91" s="6" t="s">
        <v>121</v>
      </c>
      <c r="T91" s="6">
        <v>110</v>
      </c>
      <c r="U91" s="6" t="s">
        <v>122</v>
      </c>
      <c r="V91" s="6">
        <v>2024</v>
      </c>
      <c r="W91" s="6" t="s">
        <v>1466</v>
      </c>
      <c r="X91" s="6" t="s">
        <v>1467</v>
      </c>
      <c r="Y91" s="6" t="s">
        <v>1468</v>
      </c>
      <c r="Z91" s="6" t="s">
        <v>74</v>
      </c>
      <c r="AA91" s="6">
        <v>76546</v>
      </c>
      <c r="AB91" s="8">
        <v>0</v>
      </c>
      <c r="AC91" s="7">
        <v>45629</v>
      </c>
      <c r="AD91" s="7">
        <v>45993</v>
      </c>
      <c r="AE91" s="7">
        <v>47454</v>
      </c>
      <c r="AF91" s="6">
        <v>0</v>
      </c>
      <c r="AG91" s="6">
        <v>743</v>
      </c>
      <c r="AH91" s="6">
        <v>4182</v>
      </c>
      <c r="AI91" s="6">
        <f t="shared" si="2"/>
        <v>4925</v>
      </c>
      <c r="AJ91" s="6">
        <f t="shared" si="3"/>
        <v>5811.5</v>
      </c>
      <c r="AK91" s="6" t="s">
        <v>96</v>
      </c>
      <c r="AL91" s="6" t="s">
        <v>96</v>
      </c>
      <c r="AM91" s="6" t="s">
        <v>96</v>
      </c>
      <c r="AN91" s="7">
        <f>D91</f>
        <v>45629</v>
      </c>
    </row>
    <row r="92" spans="1:40">
      <c r="A92" s="6">
        <v>91</v>
      </c>
      <c r="B92" s="6">
        <v>2024</v>
      </c>
      <c r="C92" s="6" t="s">
        <v>68</v>
      </c>
      <c r="D92" s="7">
        <v>45629</v>
      </c>
      <c r="E92" s="6" t="s">
        <v>101</v>
      </c>
      <c r="F92" s="6" t="s">
        <v>69</v>
      </c>
      <c r="G92" s="6" t="s">
        <v>102</v>
      </c>
      <c r="H92" s="6" t="s">
        <v>86</v>
      </c>
      <c r="I92" s="6" t="s">
        <v>71</v>
      </c>
      <c r="J92" s="6" t="s">
        <v>87</v>
      </c>
      <c r="K92" s="6" t="s">
        <v>73</v>
      </c>
      <c r="L92" s="6" t="s">
        <v>74</v>
      </c>
      <c r="M92" s="6" t="s">
        <v>1469</v>
      </c>
      <c r="N92" s="6">
        <v>7043425018</v>
      </c>
      <c r="O92" s="6"/>
      <c r="P92" s="6" t="s">
        <v>1470</v>
      </c>
      <c r="Q92" s="6" t="s">
        <v>73</v>
      </c>
      <c r="R92" s="6" t="s">
        <v>148</v>
      </c>
      <c r="S92" s="6" t="s">
        <v>149</v>
      </c>
      <c r="T92" s="6">
        <v>125</v>
      </c>
      <c r="U92" s="6" t="s">
        <v>92</v>
      </c>
      <c r="V92" s="6">
        <v>2024</v>
      </c>
      <c r="W92" s="6" t="s">
        <v>1472</v>
      </c>
      <c r="X92" s="6" t="s">
        <v>1473</v>
      </c>
      <c r="Y92" s="6" t="s">
        <v>1471</v>
      </c>
      <c r="Z92" s="6" t="s">
        <v>74</v>
      </c>
      <c r="AA92" s="6">
        <v>76893</v>
      </c>
      <c r="AB92" s="8">
        <v>0</v>
      </c>
      <c r="AC92" s="7">
        <v>45629</v>
      </c>
      <c r="AD92" s="7">
        <v>45993</v>
      </c>
      <c r="AE92" s="7">
        <v>47454</v>
      </c>
      <c r="AF92" s="6">
        <v>0</v>
      </c>
      <c r="AG92" s="6">
        <v>258</v>
      </c>
      <c r="AH92" s="6">
        <v>3851</v>
      </c>
      <c r="AI92" s="6">
        <f t="shared" si="2"/>
        <v>4109</v>
      </c>
      <c r="AJ92" s="6">
        <f t="shared" si="3"/>
        <v>4848.62</v>
      </c>
      <c r="AK92" s="6" t="s">
        <v>96</v>
      </c>
      <c r="AL92" s="6" t="s">
        <v>96</v>
      </c>
      <c r="AM92" s="6" t="s">
        <v>96</v>
      </c>
      <c r="AN92" s="7">
        <f>D92</f>
        <v>45629</v>
      </c>
    </row>
    <row r="93" spans="1:40">
      <c r="A93" s="6">
        <v>92</v>
      </c>
      <c r="B93" s="6">
        <v>2024</v>
      </c>
      <c r="C93" s="6" t="s">
        <v>68</v>
      </c>
      <c r="D93" s="7">
        <v>45629</v>
      </c>
      <c r="E93" s="6" t="s">
        <v>85</v>
      </c>
      <c r="F93" s="6" t="s">
        <v>69</v>
      </c>
      <c r="G93" s="6">
        <v>88428227</v>
      </c>
      <c r="H93" s="6" t="s">
        <v>86</v>
      </c>
      <c r="I93" s="6" t="s">
        <v>71</v>
      </c>
      <c r="J93" s="6" t="s">
        <v>87</v>
      </c>
      <c r="K93" s="6" t="s">
        <v>73</v>
      </c>
      <c r="L93" s="6" t="s">
        <v>74</v>
      </c>
      <c r="M93" s="6" t="s">
        <v>1474</v>
      </c>
      <c r="N93" s="6">
        <v>7355277740</v>
      </c>
      <c r="O93" s="6"/>
      <c r="P93" s="6" t="s">
        <v>89</v>
      </c>
      <c r="Q93" s="6" t="s">
        <v>73</v>
      </c>
      <c r="R93" s="6" t="s">
        <v>90</v>
      </c>
      <c r="S93" s="6" t="s">
        <v>91</v>
      </c>
      <c r="T93" s="6">
        <v>125</v>
      </c>
      <c r="U93" s="6" t="s">
        <v>92</v>
      </c>
      <c r="V93" s="6">
        <v>2024</v>
      </c>
      <c r="W93" s="6" t="s">
        <v>1475</v>
      </c>
      <c r="X93" s="6" t="s">
        <v>1476</v>
      </c>
      <c r="Y93" s="6" t="s">
        <v>1477</v>
      </c>
      <c r="Z93" s="6" t="s">
        <v>74</v>
      </c>
      <c r="AA93" s="6">
        <v>86729</v>
      </c>
      <c r="AB93" s="8">
        <v>0</v>
      </c>
      <c r="AC93" s="7">
        <v>45629</v>
      </c>
      <c r="AD93" s="7">
        <v>45993</v>
      </c>
      <c r="AE93" s="7">
        <v>47454</v>
      </c>
      <c r="AF93" s="6">
        <v>0</v>
      </c>
      <c r="AG93" s="6">
        <v>842</v>
      </c>
      <c r="AH93" s="6">
        <v>4182</v>
      </c>
      <c r="AI93" s="6">
        <f t="shared" si="2"/>
        <v>5024</v>
      </c>
      <c r="AJ93" s="6">
        <f t="shared" si="3"/>
        <v>5928.32</v>
      </c>
      <c r="AK93" s="6" t="s">
        <v>96</v>
      </c>
      <c r="AL93" s="6" t="s">
        <v>96</v>
      </c>
      <c r="AM93" s="6" t="s">
        <v>96</v>
      </c>
      <c r="AN93" s="7">
        <f>D93</f>
        <v>45629</v>
      </c>
    </row>
    <row r="94" spans="1:40">
      <c r="A94" s="6">
        <v>93</v>
      </c>
      <c r="B94" s="6">
        <v>2024</v>
      </c>
      <c r="C94" s="6" t="s">
        <v>68</v>
      </c>
      <c r="D94" s="7">
        <v>45629</v>
      </c>
      <c r="E94" s="6" t="s">
        <v>639</v>
      </c>
      <c r="F94" s="6" t="s">
        <v>69</v>
      </c>
      <c r="G94" s="6">
        <v>450100</v>
      </c>
      <c r="H94" s="6" t="s">
        <v>86</v>
      </c>
      <c r="I94" s="6" t="s">
        <v>71</v>
      </c>
      <c r="J94" s="6" t="s">
        <v>87</v>
      </c>
      <c r="K94" s="6" t="s">
        <v>73</v>
      </c>
      <c r="L94" s="6" t="s">
        <v>74</v>
      </c>
      <c r="M94" s="6" t="s">
        <v>1478</v>
      </c>
      <c r="N94" s="6" t="s">
        <v>75</v>
      </c>
      <c r="O94" s="6"/>
      <c r="P94" s="6" t="s">
        <v>793</v>
      </c>
      <c r="Q94" s="6" t="s">
        <v>73</v>
      </c>
      <c r="R94" s="6" t="s">
        <v>818</v>
      </c>
      <c r="S94" s="6" t="s">
        <v>476</v>
      </c>
      <c r="T94" s="6">
        <v>97</v>
      </c>
      <c r="U94" s="6" t="s">
        <v>92</v>
      </c>
      <c r="V94" s="6">
        <v>2024</v>
      </c>
      <c r="W94" s="6" t="s">
        <v>1479</v>
      </c>
      <c r="X94" s="6" t="s">
        <v>1480</v>
      </c>
      <c r="Y94" s="23" t="s">
        <v>1481</v>
      </c>
      <c r="Z94" s="6" t="s">
        <v>74</v>
      </c>
      <c r="AA94" s="6">
        <v>64488</v>
      </c>
      <c r="AB94" s="8">
        <v>0</v>
      </c>
      <c r="AC94" s="7">
        <v>45629</v>
      </c>
      <c r="AD94" s="7">
        <v>45993</v>
      </c>
      <c r="AE94" s="7">
        <v>47454</v>
      </c>
      <c r="AF94" s="6">
        <v>0</v>
      </c>
      <c r="AG94" s="6">
        <v>380</v>
      </c>
      <c r="AH94" s="6">
        <v>3851</v>
      </c>
      <c r="AI94" s="6">
        <f t="shared" si="2"/>
        <v>4231</v>
      </c>
      <c r="AJ94" s="6">
        <f t="shared" si="3"/>
        <v>4992.58</v>
      </c>
      <c r="AK94" s="6" t="s">
        <v>96</v>
      </c>
      <c r="AL94" s="6" t="s">
        <v>96</v>
      </c>
      <c r="AM94" s="6" t="s">
        <v>96</v>
      </c>
      <c r="AN94" s="7">
        <f>D94</f>
        <v>45629</v>
      </c>
    </row>
    <row r="95" spans="1:40">
      <c r="A95" s="6">
        <v>94</v>
      </c>
      <c r="B95" s="6">
        <v>2024</v>
      </c>
      <c r="C95" s="6" t="s">
        <v>68</v>
      </c>
      <c r="D95" s="7">
        <v>45629</v>
      </c>
      <c r="E95" s="6" t="s">
        <v>639</v>
      </c>
      <c r="F95" s="6" t="s">
        <v>69</v>
      </c>
      <c r="G95" s="6">
        <v>450100</v>
      </c>
      <c r="H95" s="6" t="s">
        <v>86</v>
      </c>
      <c r="I95" s="6" t="s">
        <v>71</v>
      </c>
      <c r="J95" s="6" t="s">
        <v>87</v>
      </c>
      <c r="K95" s="6" t="s">
        <v>73</v>
      </c>
      <c r="L95" s="6" t="s">
        <v>74</v>
      </c>
      <c r="M95" s="6" t="s">
        <v>1482</v>
      </c>
      <c r="N95" s="6" t="s">
        <v>75</v>
      </c>
      <c r="O95" s="6"/>
      <c r="P95" s="6" t="s">
        <v>793</v>
      </c>
      <c r="Q95" s="6" t="s">
        <v>73</v>
      </c>
      <c r="R95" s="6" t="s">
        <v>818</v>
      </c>
      <c r="S95" s="6" t="s">
        <v>450</v>
      </c>
      <c r="T95" s="6">
        <v>97</v>
      </c>
      <c r="U95" s="6" t="s">
        <v>92</v>
      </c>
      <c r="V95" s="6">
        <v>2024</v>
      </c>
      <c r="W95" s="6" t="s">
        <v>1483</v>
      </c>
      <c r="X95" s="6" t="s">
        <v>1484</v>
      </c>
      <c r="Y95" s="23" t="s">
        <v>1485</v>
      </c>
      <c r="Z95" s="6" t="s">
        <v>74</v>
      </c>
      <c r="AA95" s="6">
        <v>72699</v>
      </c>
      <c r="AB95" s="8">
        <v>0</v>
      </c>
      <c r="AC95" s="7">
        <v>45629</v>
      </c>
      <c r="AD95" s="7">
        <v>45993</v>
      </c>
      <c r="AE95" s="7">
        <v>47454</v>
      </c>
      <c r="AF95" s="6">
        <v>0</v>
      </c>
      <c r="AG95" s="6">
        <v>429</v>
      </c>
      <c r="AH95" s="6">
        <v>3851</v>
      </c>
      <c r="AI95" s="6">
        <f t="shared" si="2"/>
        <v>4280</v>
      </c>
      <c r="AJ95" s="6">
        <f t="shared" si="3"/>
        <v>5050.3999999999996</v>
      </c>
      <c r="AK95" s="6" t="s">
        <v>96</v>
      </c>
      <c r="AL95" s="6" t="s">
        <v>96</v>
      </c>
      <c r="AM95" s="6" t="s">
        <v>96</v>
      </c>
      <c r="AN95" s="7">
        <f>D95</f>
        <v>45629</v>
      </c>
    </row>
    <row r="96" spans="1:40">
      <c r="A96" s="6">
        <v>95</v>
      </c>
      <c r="B96" s="6">
        <v>2024</v>
      </c>
      <c r="C96" s="6" t="s">
        <v>68</v>
      </c>
      <c r="D96" s="7">
        <v>45629</v>
      </c>
      <c r="E96" s="6" t="s">
        <v>639</v>
      </c>
      <c r="F96" s="6" t="s">
        <v>69</v>
      </c>
      <c r="G96" s="6">
        <v>450100</v>
      </c>
      <c r="H96" s="6" t="s">
        <v>86</v>
      </c>
      <c r="I96" s="6" t="s">
        <v>71</v>
      </c>
      <c r="J96" s="6" t="s">
        <v>87</v>
      </c>
      <c r="K96" s="6" t="s">
        <v>73</v>
      </c>
      <c r="L96" s="6" t="s">
        <v>74</v>
      </c>
      <c r="M96" s="6" t="s">
        <v>1486</v>
      </c>
      <c r="N96" s="6" t="s">
        <v>75</v>
      </c>
      <c r="O96" s="6"/>
      <c r="P96" s="6" t="s">
        <v>793</v>
      </c>
      <c r="Q96" s="6" t="s">
        <v>73</v>
      </c>
      <c r="R96" s="6" t="s">
        <v>818</v>
      </c>
      <c r="S96" s="6" t="s">
        <v>476</v>
      </c>
      <c r="T96" s="6">
        <v>97</v>
      </c>
      <c r="U96" s="6" t="s">
        <v>92</v>
      </c>
      <c r="V96" s="6">
        <v>2024</v>
      </c>
      <c r="W96" s="6" t="s">
        <v>1487</v>
      </c>
      <c r="X96" s="6" t="s">
        <v>1488</v>
      </c>
      <c r="Y96" s="23" t="s">
        <v>1489</v>
      </c>
      <c r="Z96" s="6" t="s">
        <v>74</v>
      </c>
      <c r="AA96" s="6">
        <v>64441</v>
      </c>
      <c r="AB96" s="8">
        <v>0</v>
      </c>
      <c r="AC96" s="7">
        <v>45629</v>
      </c>
      <c r="AD96" s="7">
        <v>45993</v>
      </c>
      <c r="AE96" s="7">
        <v>47454</v>
      </c>
      <c r="AF96" s="6">
        <v>0</v>
      </c>
      <c r="AG96" s="6">
        <v>380</v>
      </c>
      <c r="AH96" s="6">
        <v>3851</v>
      </c>
      <c r="AI96" s="6">
        <f t="shared" si="2"/>
        <v>4231</v>
      </c>
      <c r="AJ96" s="6">
        <f t="shared" si="3"/>
        <v>4992.58</v>
      </c>
      <c r="AK96" s="6" t="s">
        <v>96</v>
      </c>
      <c r="AL96" s="6" t="s">
        <v>96</v>
      </c>
      <c r="AM96" s="6" t="s">
        <v>96</v>
      </c>
      <c r="AN96" s="7">
        <f>D96</f>
        <v>45629</v>
      </c>
    </row>
    <row r="97" spans="1:40">
      <c r="A97" s="6">
        <v>96</v>
      </c>
      <c r="B97" s="6">
        <v>2024</v>
      </c>
      <c r="C97" s="6" t="s">
        <v>68</v>
      </c>
      <c r="D97" s="7">
        <v>45629</v>
      </c>
      <c r="E97" s="6" t="s">
        <v>699</v>
      </c>
      <c r="F97" s="6" t="s">
        <v>700</v>
      </c>
      <c r="G97" s="6" t="s">
        <v>75</v>
      </c>
      <c r="H97" s="6" t="s">
        <v>585</v>
      </c>
      <c r="I97" s="6" t="s">
        <v>71</v>
      </c>
      <c r="J97" s="6" t="s">
        <v>75</v>
      </c>
      <c r="K97" s="6" t="s">
        <v>73</v>
      </c>
      <c r="L97" s="6" t="s">
        <v>74</v>
      </c>
      <c r="M97" s="6" t="s">
        <v>1478</v>
      </c>
      <c r="N97" s="6" t="s">
        <v>75</v>
      </c>
      <c r="O97" s="6"/>
      <c r="P97" s="6" t="s">
        <v>793</v>
      </c>
      <c r="Q97" s="6" t="s">
        <v>75</v>
      </c>
      <c r="R97" s="6" t="s">
        <v>75</v>
      </c>
      <c r="S97" s="6" t="s">
        <v>75</v>
      </c>
      <c r="T97" s="6" t="s">
        <v>75</v>
      </c>
      <c r="U97" s="6" t="s">
        <v>75</v>
      </c>
      <c r="V97" s="6" t="s">
        <v>75</v>
      </c>
      <c r="W97" s="6" t="s">
        <v>75</v>
      </c>
      <c r="X97" s="6" t="s">
        <v>75</v>
      </c>
      <c r="Y97" s="6" t="s">
        <v>1490</v>
      </c>
      <c r="Z97" s="6" t="s">
        <v>74</v>
      </c>
      <c r="AA97" s="6" t="s">
        <v>702</v>
      </c>
      <c r="AB97" s="8">
        <v>0</v>
      </c>
      <c r="AC97" s="7">
        <v>45629</v>
      </c>
      <c r="AD97" s="7">
        <v>45993</v>
      </c>
      <c r="AE97" s="7">
        <v>45993</v>
      </c>
      <c r="AF97" s="6">
        <v>0</v>
      </c>
      <c r="AG97" s="6">
        <v>127</v>
      </c>
      <c r="AH97" s="6">
        <v>0</v>
      </c>
      <c r="AI97" s="6">
        <f t="shared" si="2"/>
        <v>127</v>
      </c>
      <c r="AJ97" s="6">
        <f t="shared" si="3"/>
        <v>149.86000000000001</v>
      </c>
      <c r="AK97" s="6" t="s">
        <v>96</v>
      </c>
      <c r="AL97" s="6" t="s">
        <v>96</v>
      </c>
      <c r="AM97" s="6" t="s">
        <v>96</v>
      </c>
      <c r="AN97" s="7">
        <f>D97</f>
        <v>45629</v>
      </c>
    </row>
    <row r="98" spans="1:40">
      <c r="A98" s="6">
        <v>97</v>
      </c>
      <c r="B98" s="6">
        <v>2024</v>
      </c>
      <c r="C98" s="6" t="s">
        <v>68</v>
      </c>
      <c r="D98" s="7">
        <v>45629</v>
      </c>
      <c r="E98" s="6" t="s">
        <v>699</v>
      </c>
      <c r="F98" s="6" t="s">
        <v>700</v>
      </c>
      <c r="G98" s="6" t="s">
        <v>75</v>
      </c>
      <c r="H98" s="6" t="s">
        <v>585</v>
      </c>
      <c r="I98" s="6" t="s">
        <v>71</v>
      </c>
      <c r="J98" s="6" t="s">
        <v>75</v>
      </c>
      <c r="K98" s="6" t="s">
        <v>73</v>
      </c>
      <c r="L98" s="6" t="s">
        <v>74</v>
      </c>
      <c r="M98" s="6" t="s">
        <v>1482</v>
      </c>
      <c r="N98" s="6" t="s">
        <v>75</v>
      </c>
      <c r="O98" s="6"/>
      <c r="P98" s="6" t="s">
        <v>793</v>
      </c>
      <c r="Q98" s="6" t="s">
        <v>75</v>
      </c>
      <c r="R98" s="6" t="s">
        <v>75</v>
      </c>
      <c r="S98" s="6" t="s">
        <v>75</v>
      </c>
      <c r="T98" s="6" t="s">
        <v>75</v>
      </c>
      <c r="U98" s="6" t="s">
        <v>75</v>
      </c>
      <c r="V98" s="6" t="s">
        <v>75</v>
      </c>
      <c r="W98" s="6" t="s">
        <v>75</v>
      </c>
      <c r="X98" s="6" t="s">
        <v>75</v>
      </c>
      <c r="Y98" s="6" t="s">
        <v>1491</v>
      </c>
      <c r="Z98" s="6" t="s">
        <v>74</v>
      </c>
      <c r="AA98" s="6" t="s">
        <v>702</v>
      </c>
      <c r="AB98" s="8">
        <v>0</v>
      </c>
      <c r="AC98" s="7">
        <v>45629</v>
      </c>
      <c r="AD98" s="7">
        <v>45993</v>
      </c>
      <c r="AE98" s="7">
        <v>45993</v>
      </c>
      <c r="AF98" s="6">
        <v>0</v>
      </c>
      <c r="AG98" s="6">
        <v>127</v>
      </c>
      <c r="AH98" s="6">
        <v>0</v>
      </c>
      <c r="AI98" s="6">
        <f t="shared" si="2"/>
        <v>127</v>
      </c>
      <c r="AJ98" s="6">
        <f t="shared" si="3"/>
        <v>149.86000000000001</v>
      </c>
      <c r="AK98" s="6" t="s">
        <v>96</v>
      </c>
      <c r="AL98" s="6" t="s">
        <v>96</v>
      </c>
      <c r="AM98" s="6" t="s">
        <v>96</v>
      </c>
      <c r="AN98" s="7">
        <f>D98</f>
        <v>45629</v>
      </c>
    </row>
    <row r="99" spans="1:40">
      <c r="A99" s="6">
        <v>98</v>
      </c>
      <c r="B99" s="6">
        <v>2024</v>
      </c>
      <c r="C99" s="6" t="s">
        <v>68</v>
      </c>
      <c r="D99" s="7">
        <v>45629</v>
      </c>
      <c r="E99" s="6" t="s">
        <v>699</v>
      </c>
      <c r="F99" s="6" t="s">
        <v>700</v>
      </c>
      <c r="G99" s="6" t="s">
        <v>75</v>
      </c>
      <c r="H99" s="6" t="s">
        <v>585</v>
      </c>
      <c r="I99" s="6" t="s">
        <v>71</v>
      </c>
      <c r="J99" s="6" t="s">
        <v>75</v>
      </c>
      <c r="K99" s="6" t="s">
        <v>73</v>
      </c>
      <c r="L99" s="6" t="s">
        <v>74</v>
      </c>
      <c r="M99" s="6" t="s">
        <v>1486</v>
      </c>
      <c r="N99" s="6" t="s">
        <v>75</v>
      </c>
      <c r="O99" s="6"/>
      <c r="P99" s="6" t="s">
        <v>793</v>
      </c>
      <c r="Q99" s="6" t="s">
        <v>75</v>
      </c>
      <c r="R99" s="6" t="s">
        <v>75</v>
      </c>
      <c r="S99" s="6" t="s">
        <v>75</v>
      </c>
      <c r="T99" s="6" t="s">
        <v>75</v>
      </c>
      <c r="U99" s="6" t="s">
        <v>75</v>
      </c>
      <c r="V99" s="6" t="s">
        <v>75</v>
      </c>
      <c r="W99" s="6" t="s">
        <v>75</v>
      </c>
      <c r="X99" s="6" t="s">
        <v>75</v>
      </c>
      <c r="Y99" s="6" t="s">
        <v>1492</v>
      </c>
      <c r="Z99" s="6" t="s">
        <v>74</v>
      </c>
      <c r="AA99" s="6" t="s">
        <v>702</v>
      </c>
      <c r="AB99" s="8">
        <v>0</v>
      </c>
      <c r="AC99" s="7">
        <v>45629</v>
      </c>
      <c r="AD99" s="7">
        <v>45993</v>
      </c>
      <c r="AE99" s="7">
        <v>45993</v>
      </c>
      <c r="AF99" s="6">
        <v>0</v>
      </c>
      <c r="AG99" s="6">
        <v>127</v>
      </c>
      <c r="AH99" s="6">
        <v>0</v>
      </c>
      <c r="AI99" s="6">
        <f t="shared" si="2"/>
        <v>127</v>
      </c>
      <c r="AJ99" s="6">
        <f t="shared" si="3"/>
        <v>149.86000000000001</v>
      </c>
      <c r="AK99" s="6" t="s">
        <v>96</v>
      </c>
      <c r="AL99" s="6" t="s">
        <v>96</v>
      </c>
      <c r="AM99" s="6" t="s">
        <v>96</v>
      </c>
      <c r="AN99" s="7">
        <f>D99</f>
        <v>45629</v>
      </c>
    </row>
    <row r="100" spans="1:40">
      <c r="A100" s="6">
        <v>99</v>
      </c>
      <c r="B100" s="6">
        <v>2024</v>
      </c>
      <c r="C100" s="6" t="s">
        <v>68</v>
      </c>
      <c r="D100" s="7">
        <v>45629</v>
      </c>
      <c r="E100" s="6" t="s">
        <v>738</v>
      </c>
      <c r="F100" s="6" t="s">
        <v>75</v>
      </c>
      <c r="G100" s="6" t="s">
        <v>75</v>
      </c>
      <c r="H100" s="6" t="s">
        <v>739</v>
      </c>
      <c r="I100" s="6" t="s">
        <v>71</v>
      </c>
      <c r="J100" s="6" t="s">
        <v>75</v>
      </c>
      <c r="K100" s="6" t="s">
        <v>73</v>
      </c>
      <c r="L100" s="6" t="s">
        <v>74</v>
      </c>
      <c r="M100" s="6" t="s">
        <v>1493</v>
      </c>
      <c r="N100" s="6" t="s">
        <v>75</v>
      </c>
      <c r="O100" s="6"/>
      <c r="P100" s="6" t="s">
        <v>793</v>
      </c>
      <c r="Q100" s="6" t="s">
        <v>75</v>
      </c>
      <c r="R100" s="6" t="s">
        <v>75</v>
      </c>
      <c r="S100" s="6" t="s">
        <v>75</v>
      </c>
      <c r="T100" s="6" t="s">
        <v>75</v>
      </c>
      <c r="U100" s="6" t="s">
        <v>75</v>
      </c>
      <c r="V100" s="6" t="s">
        <v>75</v>
      </c>
      <c r="W100" s="6" t="s">
        <v>75</v>
      </c>
      <c r="X100" s="6" t="s">
        <v>75</v>
      </c>
      <c r="Y100" s="6" t="s">
        <v>1494</v>
      </c>
      <c r="Z100" s="6" t="s">
        <v>74</v>
      </c>
      <c r="AA100" s="6" t="s">
        <v>702</v>
      </c>
      <c r="AB100" s="8">
        <v>0</v>
      </c>
      <c r="AC100" s="7">
        <v>45629</v>
      </c>
      <c r="AD100" s="7">
        <v>45993</v>
      </c>
      <c r="AE100" s="7">
        <v>45993</v>
      </c>
      <c r="AF100" s="6">
        <v>0</v>
      </c>
      <c r="AG100" s="6">
        <v>550.85</v>
      </c>
      <c r="AH100" s="6">
        <v>0</v>
      </c>
      <c r="AI100" s="6">
        <f t="shared" si="2"/>
        <v>550.85</v>
      </c>
      <c r="AJ100" s="6">
        <f t="shared" si="3"/>
        <v>650.00300000000004</v>
      </c>
      <c r="AK100" s="6" t="s">
        <v>96</v>
      </c>
      <c r="AL100" s="6" t="s">
        <v>96</v>
      </c>
      <c r="AM100" s="6" t="s">
        <v>96</v>
      </c>
      <c r="AN100" s="7">
        <f>D100</f>
        <v>45629</v>
      </c>
    </row>
    <row r="101" spans="1:40">
      <c r="A101" s="6">
        <v>100</v>
      </c>
      <c r="B101" s="6">
        <v>2024</v>
      </c>
      <c r="C101" s="6" t="s">
        <v>68</v>
      </c>
      <c r="D101" s="7">
        <v>45629</v>
      </c>
      <c r="E101" s="6" t="s">
        <v>738</v>
      </c>
      <c r="F101" s="6" t="s">
        <v>75</v>
      </c>
      <c r="G101" s="6" t="s">
        <v>75</v>
      </c>
      <c r="H101" s="6" t="s">
        <v>739</v>
      </c>
      <c r="I101" s="6" t="s">
        <v>71</v>
      </c>
      <c r="J101" s="6" t="s">
        <v>75</v>
      </c>
      <c r="K101" s="6" t="s">
        <v>73</v>
      </c>
      <c r="L101" s="6" t="s">
        <v>74</v>
      </c>
      <c r="M101" s="6" t="s">
        <v>1482</v>
      </c>
      <c r="N101" s="6" t="s">
        <v>75</v>
      </c>
      <c r="O101" s="6"/>
      <c r="P101" s="6" t="s">
        <v>793</v>
      </c>
      <c r="Q101" s="6" t="s">
        <v>75</v>
      </c>
      <c r="R101" s="6" t="s">
        <v>75</v>
      </c>
      <c r="S101" s="6" t="s">
        <v>75</v>
      </c>
      <c r="T101" s="6" t="s">
        <v>75</v>
      </c>
      <c r="U101" s="6" t="s">
        <v>75</v>
      </c>
      <c r="V101" s="6" t="s">
        <v>75</v>
      </c>
      <c r="W101" s="6" t="s">
        <v>75</v>
      </c>
      <c r="X101" s="6" t="s">
        <v>75</v>
      </c>
      <c r="Y101" s="6" t="s">
        <v>1495</v>
      </c>
      <c r="Z101" s="6" t="s">
        <v>74</v>
      </c>
      <c r="AA101" s="6" t="s">
        <v>702</v>
      </c>
      <c r="AB101" s="8">
        <v>0</v>
      </c>
      <c r="AC101" s="7">
        <v>45629</v>
      </c>
      <c r="AD101" s="7">
        <v>45993</v>
      </c>
      <c r="AE101" s="7">
        <v>45993</v>
      </c>
      <c r="AF101" s="6">
        <v>0</v>
      </c>
      <c r="AG101" s="6">
        <v>550.85</v>
      </c>
      <c r="AH101" s="6">
        <v>0</v>
      </c>
      <c r="AI101" s="6">
        <f t="shared" si="2"/>
        <v>550.85</v>
      </c>
      <c r="AJ101" s="6">
        <f t="shared" si="3"/>
        <v>650.00300000000004</v>
      </c>
      <c r="AK101" s="6" t="s">
        <v>96</v>
      </c>
      <c r="AL101" s="6" t="s">
        <v>96</v>
      </c>
      <c r="AM101" s="6" t="s">
        <v>96</v>
      </c>
      <c r="AN101" s="7">
        <f>D101</f>
        <v>45629</v>
      </c>
    </row>
    <row r="102" spans="1:40">
      <c r="A102" s="6">
        <v>101</v>
      </c>
      <c r="B102" s="6">
        <v>2024</v>
      </c>
      <c r="C102" s="6" t="s">
        <v>68</v>
      </c>
      <c r="D102" s="7">
        <v>45629</v>
      </c>
      <c r="E102" s="6" t="s">
        <v>738</v>
      </c>
      <c r="F102" s="6" t="s">
        <v>75</v>
      </c>
      <c r="G102" s="6" t="s">
        <v>75</v>
      </c>
      <c r="H102" s="6" t="s">
        <v>739</v>
      </c>
      <c r="I102" s="6" t="s">
        <v>71</v>
      </c>
      <c r="J102" s="6" t="s">
        <v>75</v>
      </c>
      <c r="K102" s="6" t="s">
        <v>73</v>
      </c>
      <c r="L102" s="6" t="s">
        <v>74</v>
      </c>
      <c r="M102" s="6" t="s">
        <v>1486</v>
      </c>
      <c r="N102" s="6" t="s">
        <v>75</v>
      </c>
      <c r="O102" s="6"/>
      <c r="P102" s="6" t="s">
        <v>793</v>
      </c>
      <c r="Q102" s="6" t="s">
        <v>75</v>
      </c>
      <c r="R102" s="6" t="s">
        <v>75</v>
      </c>
      <c r="S102" s="6" t="s">
        <v>75</v>
      </c>
      <c r="T102" s="6" t="s">
        <v>75</v>
      </c>
      <c r="U102" s="6" t="s">
        <v>75</v>
      </c>
      <c r="V102" s="6" t="s">
        <v>75</v>
      </c>
      <c r="W102" s="6" t="s">
        <v>75</v>
      </c>
      <c r="X102" s="6" t="s">
        <v>75</v>
      </c>
      <c r="Y102" s="6" t="s">
        <v>1496</v>
      </c>
      <c r="Z102" s="6" t="s">
        <v>74</v>
      </c>
      <c r="AA102" s="6" t="s">
        <v>702</v>
      </c>
      <c r="AB102" s="8">
        <v>0</v>
      </c>
      <c r="AC102" s="7">
        <v>45629</v>
      </c>
      <c r="AD102" s="7">
        <v>45993</v>
      </c>
      <c r="AE102" s="7">
        <v>45993</v>
      </c>
      <c r="AF102" s="6">
        <v>0</v>
      </c>
      <c r="AG102" s="6">
        <v>550.85</v>
      </c>
      <c r="AH102" s="6">
        <v>0</v>
      </c>
      <c r="AI102" s="6">
        <f t="shared" si="2"/>
        <v>550.85</v>
      </c>
      <c r="AJ102" s="6">
        <f t="shared" si="3"/>
        <v>650.00300000000004</v>
      </c>
      <c r="AK102" s="6" t="s">
        <v>96</v>
      </c>
      <c r="AL102" s="6" t="s">
        <v>96</v>
      </c>
      <c r="AM102" s="6" t="s">
        <v>96</v>
      </c>
      <c r="AN102" s="7">
        <f>D102</f>
        <v>45629</v>
      </c>
    </row>
    <row r="103" spans="1:40">
      <c r="A103" s="6">
        <v>102</v>
      </c>
      <c r="B103" s="6">
        <v>2024</v>
      </c>
      <c r="C103" s="6" t="s">
        <v>68</v>
      </c>
      <c r="D103" s="7">
        <v>45629</v>
      </c>
      <c r="E103" s="6" t="s">
        <v>532</v>
      </c>
      <c r="F103" s="6" t="s">
        <v>69</v>
      </c>
      <c r="G103" s="6" t="s">
        <v>729</v>
      </c>
      <c r="H103" s="6" t="s">
        <v>759</v>
      </c>
      <c r="I103" s="6" t="s">
        <v>71</v>
      </c>
      <c r="J103" s="6" t="s">
        <v>730</v>
      </c>
      <c r="K103" s="6" t="s">
        <v>73</v>
      </c>
      <c r="L103" s="6" t="s">
        <v>74</v>
      </c>
      <c r="M103" s="6" t="s">
        <v>1497</v>
      </c>
      <c r="N103" s="6" t="s">
        <v>75</v>
      </c>
      <c r="O103" s="6"/>
      <c r="P103" s="6" t="s">
        <v>1498</v>
      </c>
      <c r="Q103" s="6" t="s">
        <v>73</v>
      </c>
      <c r="R103" s="6" t="s">
        <v>1499</v>
      </c>
      <c r="S103" s="6" t="s">
        <v>1500</v>
      </c>
      <c r="T103" s="6">
        <v>0</v>
      </c>
      <c r="U103" s="6" t="s">
        <v>77</v>
      </c>
      <c r="V103" s="6">
        <v>2024</v>
      </c>
      <c r="W103" s="6" t="s">
        <v>1501</v>
      </c>
      <c r="X103" s="6" t="s">
        <v>1502</v>
      </c>
      <c r="Y103" s="6" t="s">
        <v>1503</v>
      </c>
      <c r="Z103" s="6" t="s">
        <v>74</v>
      </c>
      <c r="AA103" s="6">
        <v>375368</v>
      </c>
      <c r="AB103" s="8">
        <v>0</v>
      </c>
      <c r="AC103" s="7">
        <v>45629</v>
      </c>
      <c r="AD103" s="7">
        <v>45993</v>
      </c>
      <c r="AE103" s="7">
        <v>45993</v>
      </c>
      <c r="AF103" s="6">
        <v>0</v>
      </c>
      <c r="AG103" s="6">
        <v>1632</v>
      </c>
      <c r="AH103" s="6">
        <v>3800</v>
      </c>
      <c r="AI103" s="6">
        <f t="shared" si="2"/>
        <v>5432</v>
      </c>
      <c r="AJ103" s="6">
        <f t="shared" si="3"/>
        <v>6409.76</v>
      </c>
      <c r="AK103" s="6" t="s">
        <v>173</v>
      </c>
      <c r="AL103" s="6" t="s">
        <v>173</v>
      </c>
      <c r="AM103" s="6" t="s">
        <v>173</v>
      </c>
      <c r="AN103" s="7">
        <f>D103</f>
        <v>45629</v>
      </c>
    </row>
    <row r="104" spans="1:40">
      <c r="A104" s="6">
        <v>103</v>
      </c>
      <c r="B104" s="6">
        <v>2024</v>
      </c>
      <c r="C104" s="6" t="s">
        <v>68</v>
      </c>
      <c r="D104" s="7">
        <v>45629</v>
      </c>
      <c r="E104" s="6" t="s">
        <v>1505</v>
      </c>
      <c r="F104" s="6" t="s">
        <v>69</v>
      </c>
      <c r="G104" s="6" t="s">
        <v>1506</v>
      </c>
      <c r="H104" s="6" t="s">
        <v>70</v>
      </c>
      <c r="I104" s="6" t="s">
        <v>71</v>
      </c>
      <c r="J104" s="6" t="s">
        <v>610</v>
      </c>
      <c r="K104" s="6" t="s">
        <v>430</v>
      </c>
      <c r="L104" s="6" t="s">
        <v>74</v>
      </c>
      <c r="M104" s="6" t="s">
        <v>1507</v>
      </c>
      <c r="N104" s="6" t="s">
        <v>75</v>
      </c>
      <c r="O104" s="6"/>
      <c r="P104" s="6" t="s">
        <v>751</v>
      </c>
      <c r="Q104" s="6" t="s">
        <v>1508</v>
      </c>
      <c r="R104" s="6" t="s">
        <v>76</v>
      </c>
      <c r="S104" s="6" t="s">
        <v>1509</v>
      </c>
      <c r="T104" s="6">
        <v>0</v>
      </c>
      <c r="U104" s="6" t="s">
        <v>77</v>
      </c>
      <c r="V104" s="6">
        <v>2019</v>
      </c>
      <c r="W104" s="6" t="s">
        <v>1510</v>
      </c>
      <c r="X104" s="6" t="s">
        <v>1511</v>
      </c>
      <c r="Y104" s="6" t="s">
        <v>1512</v>
      </c>
      <c r="Z104" s="6" t="s">
        <v>74</v>
      </c>
      <c r="AA104" s="6">
        <v>109255</v>
      </c>
      <c r="AB104" s="8">
        <v>0</v>
      </c>
      <c r="AC104" s="7">
        <v>45635</v>
      </c>
      <c r="AD104" s="7">
        <v>45999</v>
      </c>
      <c r="AE104" s="7">
        <v>45999</v>
      </c>
      <c r="AF104" s="6">
        <v>0</v>
      </c>
      <c r="AG104" s="6">
        <v>747</v>
      </c>
      <c r="AH104" s="6">
        <v>8406</v>
      </c>
      <c r="AI104" s="6">
        <f t="shared" si="2"/>
        <v>9153</v>
      </c>
      <c r="AJ104" s="6">
        <f t="shared" si="3"/>
        <v>10800.54</v>
      </c>
      <c r="AK104" s="6" t="s">
        <v>79</v>
      </c>
      <c r="AL104" s="6" t="s">
        <v>79</v>
      </c>
      <c r="AM104" s="6" t="s">
        <v>79</v>
      </c>
      <c r="AN104" s="7">
        <f>D104</f>
        <v>45629</v>
      </c>
    </row>
    <row r="105" spans="1:40">
      <c r="A105" s="6">
        <v>104</v>
      </c>
      <c r="B105" s="6">
        <v>2024</v>
      </c>
      <c r="C105" s="6" t="s">
        <v>68</v>
      </c>
      <c r="D105" s="7">
        <v>45629</v>
      </c>
      <c r="E105" s="6" t="s">
        <v>1505</v>
      </c>
      <c r="F105" s="6" t="s">
        <v>69</v>
      </c>
      <c r="G105" s="6" t="s">
        <v>1506</v>
      </c>
      <c r="H105" s="6" t="s">
        <v>70</v>
      </c>
      <c r="I105" s="6" t="s">
        <v>71</v>
      </c>
      <c r="J105" s="6" t="s">
        <v>72</v>
      </c>
      <c r="K105" s="6" t="s">
        <v>73</v>
      </c>
      <c r="L105" s="6" t="s">
        <v>74</v>
      </c>
      <c r="M105" s="6" t="s">
        <v>1514</v>
      </c>
      <c r="N105" s="6" t="s">
        <v>75</v>
      </c>
      <c r="O105" s="6"/>
      <c r="P105" s="6" t="s">
        <v>751</v>
      </c>
      <c r="Q105" s="6" t="s">
        <v>73</v>
      </c>
      <c r="R105" s="6" t="s">
        <v>76</v>
      </c>
      <c r="S105" s="6" t="s">
        <v>1515</v>
      </c>
      <c r="T105" s="6">
        <v>0</v>
      </c>
      <c r="U105" s="6" t="s">
        <v>77</v>
      </c>
      <c r="V105" s="6">
        <v>2024</v>
      </c>
      <c r="W105" s="6" t="s">
        <v>1516</v>
      </c>
      <c r="X105" s="6" t="s">
        <v>1517</v>
      </c>
      <c r="Y105" s="6" t="s">
        <v>1518</v>
      </c>
      <c r="Z105" s="6" t="s">
        <v>74</v>
      </c>
      <c r="AA105" s="6">
        <v>280574</v>
      </c>
      <c r="AB105" s="8">
        <v>0</v>
      </c>
      <c r="AC105" s="7">
        <v>45629</v>
      </c>
      <c r="AD105" s="7">
        <v>45993</v>
      </c>
      <c r="AE105" s="7">
        <v>45993</v>
      </c>
      <c r="AF105" s="6">
        <v>0</v>
      </c>
      <c r="AG105" s="6">
        <v>2143</v>
      </c>
      <c r="AH105" s="6">
        <v>8466</v>
      </c>
      <c r="AI105" s="6">
        <f t="shared" si="2"/>
        <v>10609</v>
      </c>
      <c r="AJ105" s="6">
        <f t="shared" si="3"/>
        <v>12518.619999999999</v>
      </c>
      <c r="AK105" s="6" t="s">
        <v>79</v>
      </c>
      <c r="AL105" s="6" t="s">
        <v>79</v>
      </c>
      <c r="AM105" s="6" t="s">
        <v>79</v>
      </c>
      <c r="AN105" s="7">
        <f>D105</f>
        <v>45629</v>
      </c>
    </row>
    <row r="106" spans="1:40">
      <c r="A106" s="6">
        <v>105</v>
      </c>
      <c r="B106" s="6">
        <v>2024</v>
      </c>
      <c r="C106" s="6" t="s">
        <v>68</v>
      </c>
      <c r="D106" s="7">
        <v>45629</v>
      </c>
      <c r="E106" s="6" t="s">
        <v>1505</v>
      </c>
      <c r="F106" s="6" t="s">
        <v>69</v>
      </c>
      <c r="G106" s="6" t="s">
        <v>1506</v>
      </c>
      <c r="H106" s="6" t="s">
        <v>70</v>
      </c>
      <c r="I106" s="6" t="s">
        <v>71</v>
      </c>
      <c r="J106" s="6" t="s">
        <v>72</v>
      </c>
      <c r="K106" s="6" t="s">
        <v>73</v>
      </c>
      <c r="L106" s="6" t="s">
        <v>74</v>
      </c>
      <c r="M106" s="6" t="s">
        <v>1519</v>
      </c>
      <c r="N106" s="6" t="s">
        <v>75</v>
      </c>
      <c r="O106" s="6"/>
      <c r="P106" s="6" t="s">
        <v>751</v>
      </c>
      <c r="Q106" s="6" t="s">
        <v>73</v>
      </c>
      <c r="R106" s="6" t="s">
        <v>76</v>
      </c>
      <c r="S106" s="6" t="s">
        <v>1515</v>
      </c>
      <c r="T106" s="6">
        <v>0</v>
      </c>
      <c r="U106" s="6" t="s">
        <v>77</v>
      </c>
      <c r="V106" s="6">
        <v>2024</v>
      </c>
      <c r="W106" s="6" t="s">
        <v>1520</v>
      </c>
      <c r="X106" s="6" t="s">
        <v>1521</v>
      </c>
      <c r="Y106" s="6" t="s">
        <v>1522</v>
      </c>
      <c r="Z106" s="6" t="s">
        <v>74</v>
      </c>
      <c r="AA106" s="6">
        <v>280574</v>
      </c>
      <c r="AB106" s="8">
        <v>0</v>
      </c>
      <c r="AC106" s="7">
        <v>45629</v>
      </c>
      <c r="AD106" s="7">
        <v>45993</v>
      </c>
      <c r="AE106" s="7">
        <v>45993</v>
      </c>
      <c r="AF106" s="6">
        <v>0</v>
      </c>
      <c r="AG106" s="6">
        <v>2143</v>
      </c>
      <c r="AH106" s="6">
        <v>8466</v>
      </c>
      <c r="AI106" s="6">
        <f t="shared" si="2"/>
        <v>10609</v>
      </c>
      <c r="AJ106" s="6">
        <f t="shared" si="3"/>
        <v>12518.619999999999</v>
      </c>
      <c r="AK106" s="6" t="s">
        <v>79</v>
      </c>
      <c r="AL106" s="6" t="s">
        <v>79</v>
      </c>
      <c r="AM106" s="6" t="s">
        <v>79</v>
      </c>
      <c r="AN106" s="7">
        <f>D106</f>
        <v>45629</v>
      </c>
    </row>
    <row r="107" spans="1:40">
      <c r="A107" s="6">
        <v>106</v>
      </c>
      <c r="B107" s="6">
        <v>2024</v>
      </c>
      <c r="C107" s="6" t="s">
        <v>68</v>
      </c>
      <c r="D107" s="7">
        <v>45629</v>
      </c>
      <c r="E107" s="6" t="s">
        <v>832</v>
      </c>
      <c r="F107" s="6" t="s">
        <v>69</v>
      </c>
      <c r="G107" s="23" t="s">
        <v>833</v>
      </c>
      <c r="H107" s="6" t="s">
        <v>70</v>
      </c>
      <c r="I107" s="6" t="s">
        <v>71</v>
      </c>
      <c r="J107" s="6" t="s">
        <v>72</v>
      </c>
      <c r="K107" s="6" t="s">
        <v>73</v>
      </c>
      <c r="L107" s="6" t="s">
        <v>74</v>
      </c>
      <c r="M107" s="6" t="s">
        <v>1523</v>
      </c>
      <c r="N107" s="6" t="s">
        <v>75</v>
      </c>
      <c r="O107" s="6"/>
      <c r="P107" s="6" t="s">
        <v>89</v>
      </c>
      <c r="Q107" s="6" t="s">
        <v>73</v>
      </c>
      <c r="R107" s="6" t="s">
        <v>76</v>
      </c>
      <c r="S107" s="6" t="s">
        <v>919</v>
      </c>
      <c r="T107" s="6">
        <v>0</v>
      </c>
      <c r="U107" s="6" t="s">
        <v>77</v>
      </c>
      <c r="V107" s="6">
        <v>2024</v>
      </c>
      <c r="W107" s="6" t="s">
        <v>1524</v>
      </c>
      <c r="X107" s="6" t="s">
        <v>1525</v>
      </c>
      <c r="Y107" s="6" t="s">
        <v>1526</v>
      </c>
      <c r="Z107" s="6" t="s">
        <v>74</v>
      </c>
      <c r="AA107" s="6">
        <v>224377</v>
      </c>
      <c r="AB107" s="8">
        <v>0</v>
      </c>
      <c r="AC107" s="7">
        <v>45629</v>
      </c>
      <c r="AD107" s="7">
        <v>45993</v>
      </c>
      <c r="AE107" s="7">
        <v>45993</v>
      </c>
      <c r="AF107" s="6">
        <v>0</v>
      </c>
      <c r="AG107" s="6">
        <v>648</v>
      </c>
      <c r="AH107" s="6">
        <v>5883</v>
      </c>
      <c r="AI107" s="6">
        <f t="shared" si="2"/>
        <v>6531</v>
      </c>
      <c r="AJ107" s="6">
        <f t="shared" si="3"/>
        <v>7706.58</v>
      </c>
      <c r="AK107" s="6" t="s">
        <v>79</v>
      </c>
      <c r="AL107" s="6" t="s">
        <v>79</v>
      </c>
      <c r="AM107" s="6" t="s">
        <v>79</v>
      </c>
      <c r="AN107" s="7">
        <f>D107</f>
        <v>45629</v>
      </c>
    </row>
    <row r="108" spans="1:40">
      <c r="A108" s="6">
        <v>107</v>
      </c>
      <c r="B108" s="6">
        <v>2024</v>
      </c>
      <c r="C108" s="6" t="s">
        <v>68</v>
      </c>
      <c r="D108" s="7">
        <v>45629</v>
      </c>
      <c r="E108" s="6" t="s">
        <v>738</v>
      </c>
      <c r="F108" s="6" t="s">
        <v>75</v>
      </c>
      <c r="G108" s="6" t="s">
        <v>75</v>
      </c>
      <c r="H108" s="6" t="s">
        <v>739</v>
      </c>
      <c r="I108" s="6" t="s">
        <v>71</v>
      </c>
      <c r="J108" s="6" t="s">
        <v>75</v>
      </c>
      <c r="K108" s="6" t="s">
        <v>73</v>
      </c>
      <c r="L108" s="6" t="s">
        <v>74</v>
      </c>
      <c r="M108" s="6" t="s">
        <v>1523</v>
      </c>
      <c r="N108" s="6" t="s">
        <v>75</v>
      </c>
      <c r="O108" s="6"/>
      <c r="P108" s="6" t="s">
        <v>89</v>
      </c>
      <c r="Q108" s="6" t="s">
        <v>75</v>
      </c>
      <c r="R108" s="6" t="s">
        <v>75</v>
      </c>
      <c r="S108" s="6" t="s">
        <v>75</v>
      </c>
      <c r="T108" s="6" t="s">
        <v>75</v>
      </c>
      <c r="U108" s="6" t="s">
        <v>75</v>
      </c>
      <c r="V108" s="6" t="s">
        <v>75</v>
      </c>
      <c r="W108" s="6" t="s">
        <v>75</v>
      </c>
      <c r="X108" s="6" t="s">
        <v>75</v>
      </c>
      <c r="Y108" s="6" t="s">
        <v>1527</v>
      </c>
      <c r="Z108" s="6" t="s">
        <v>74</v>
      </c>
      <c r="AA108" s="6" t="s">
        <v>702</v>
      </c>
      <c r="AB108" s="8">
        <v>0</v>
      </c>
      <c r="AC108" s="7">
        <v>45629</v>
      </c>
      <c r="AD108" s="7">
        <v>45993</v>
      </c>
      <c r="AE108" s="7">
        <v>45993</v>
      </c>
      <c r="AF108" s="6">
        <v>0</v>
      </c>
      <c r="AG108" s="6">
        <v>3283.9</v>
      </c>
      <c r="AH108" s="6">
        <v>0</v>
      </c>
      <c r="AI108" s="6">
        <f t="shared" si="2"/>
        <v>3283.9</v>
      </c>
      <c r="AJ108" s="6">
        <f t="shared" si="3"/>
        <v>3875.002</v>
      </c>
      <c r="AK108" s="6" t="s">
        <v>96</v>
      </c>
      <c r="AL108" s="6" t="s">
        <v>96</v>
      </c>
      <c r="AM108" s="6" t="s">
        <v>96</v>
      </c>
      <c r="AN108" s="7">
        <f>D108</f>
        <v>45629</v>
      </c>
    </row>
    <row r="109" spans="1:40">
      <c r="A109" s="6">
        <v>108</v>
      </c>
      <c r="B109" s="6">
        <v>2024</v>
      </c>
      <c r="C109" s="6" t="s">
        <v>68</v>
      </c>
      <c r="D109" s="7">
        <v>45629</v>
      </c>
      <c r="E109" s="6" t="s">
        <v>832</v>
      </c>
      <c r="F109" s="6" t="s">
        <v>69</v>
      </c>
      <c r="G109" s="23" t="s">
        <v>833</v>
      </c>
      <c r="H109" s="6" t="s">
        <v>70</v>
      </c>
      <c r="I109" s="6" t="s">
        <v>71</v>
      </c>
      <c r="J109" s="6" t="s">
        <v>72</v>
      </c>
      <c r="K109" s="6" t="s">
        <v>73</v>
      </c>
      <c r="L109" s="6" t="s">
        <v>74</v>
      </c>
      <c r="M109" s="6" t="s">
        <v>1528</v>
      </c>
      <c r="N109" s="6" t="s">
        <v>75</v>
      </c>
      <c r="O109" s="6"/>
      <c r="P109" s="6" t="s">
        <v>89</v>
      </c>
      <c r="Q109" s="6" t="s">
        <v>73</v>
      </c>
      <c r="R109" s="6" t="s">
        <v>76</v>
      </c>
      <c r="S109" s="6" t="s">
        <v>1529</v>
      </c>
      <c r="T109" s="6">
        <v>0</v>
      </c>
      <c r="U109" s="6" t="s">
        <v>77</v>
      </c>
      <c r="V109" s="6">
        <v>2024</v>
      </c>
      <c r="W109" s="6" t="s">
        <v>1530</v>
      </c>
      <c r="X109" s="6" t="s">
        <v>1531</v>
      </c>
      <c r="Y109" s="6" t="s">
        <v>1532</v>
      </c>
      <c r="Z109" s="6" t="s">
        <v>74</v>
      </c>
      <c r="AA109" s="6">
        <v>224377</v>
      </c>
      <c r="AB109" s="8">
        <v>0</v>
      </c>
      <c r="AC109" s="7">
        <v>45629</v>
      </c>
      <c r="AD109" s="7">
        <v>45993</v>
      </c>
      <c r="AE109" s="7">
        <v>45993</v>
      </c>
      <c r="AF109" s="6">
        <v>0</v>
      </c>
      <c r="AG109" s="6">
        <v>655</v>
      </c>
      <c r="AH109" s="6">
        <v>5883</v>
      </c>
      <c r="AI109" s="6">
        <f t="shared" si="2"/>
        <v>6538</v>
      </c>
      <c r="AJ109" s="6">
        <f t="shared" si="3"/>
        <v>7714.84</v>
      </c>
      <c r="AK109" s="6" t="s">
        <v>79</v>
      </c>
      <c r="AL109" s="6" t="s">
        <v>79</v>
      </c>
      <c r="AM109" s="6" t="s">
        <v>79</v>
      </c>
      <c r="AN109" s="7">
        <f>D109</f>
        <v>45629</v>
      </c>
    </row>
    <row r="110" spans="1:40">
      <c r="A110" s="6">
        <v>109</v>
      </c>
      <c r="B110" s="6">
        <v>2024</v>
      </c>
      <c r="C110" s="6" t="s">
        <v>68</v>
      </c>
      <c r="D110" s="7">
        <v>45629</v>
      </c>
      <c r="E110" s="6" t="s">
        <v>532</v>
      </c>
      <c r="F110" s="6" t="s">
        <v>69</v>
      </c>
      <c r="G110" s="6" t="s">
        <v>729</v>
      </c>
      <c r="H110" s="6" t="s">
        <v>70</v>
      </c>
      <c r="I110" s="6" t="s">
        <v>71</v>
      </c>
      <c r="J110" s="6" t="s">
        <v>730</v>
      </c>
      <c r="K110" s="6" t="s">
        <v>73</v>
      </c>
      <c r="L110" s="6" t="s">
        <v>74</v>
      </c>
      <c r="M110" s="6" t="s">
        <v>1533</v>
      </c>
      <c r="N110" s="6" t="s">
        <v>75</v>
      </c>
      <c r="O110" s="6"/>
      <c r="P110" s="6" t="s">
        <v>89</v>
      </c>
      <c r="Q110" s="6" t="s">
        <v>73</v>
      </c>
      <c r="R110" s="6" t="s">
        <v>76</v>
      </c>
      <c r="S110" s="6" t="s">
        <v>733</v>
      </c>
      <c r="T110" s="6">
        <v>0</v>
      </c>
      <c r="U110" s="6" t="s">
        <v>77</v>
      </c>
      <c r="V110" s="6">
        <v>2024</v>
      </c>
      <c r="W110" s="6" t="s">
        <v>1534</v>
      </c>
      <c r="X110" s="6" t="s">
        <v>1535</v>
      </c>
      <c r="Y110" s="6" t="s">
        <v>1536</v>
      </c>
      <c r="Z110" s="6" t="s">
        <v>74</v>
      </c>
      <c r="AA110" s="6">
        <v>312375</v>
      </c>
      <c r="AB110" s="8">
        <v>0</v>
      </c>
      <c r="AC110" s="7">
        <v>45629</v>
      </c>
      <c r="AD110" s="7">
        <v>45993</v>
      </c>
      <c r="AE110" s="7">
        <v>45993</v>
      </c>
      <c r="AF110" s="6">
        <v>0</v>
      </c>
      <c r="AG110" s="6">
        <v>3016</v>
      </c>
      <c r="AH110" s="6">
        <v>4130</v>
      </c>
      <c r="AI110" s="6">
        <f t="shared" si="2"/>
        <v>7146</v>
      </c>
      <c r="AJ110" s="6">
        <f t="shared" si="3"/>
        <v>8432.2800000000007</v>
      </c>
      <c r="AK110" s="6" t="s">
        <v>96</v>
      </c>
      <c r="AL110" s="6" t="s">
        <v>96</v>
      </c>
      <c r="AM110" s="6" t="s">
        <v>96</v>
      </c>
      <c r="AN110" s="7">
        <f>D110</f>
        <v>45629</v>
      </c>
    </row>
    <row r="111" spans="1:40">
      <c r="A111" s="6">
        <v>110</v>
      </c>
      <c r="B111" s="6">
        <v>2024</v>
      </c>
      <c r="C111" s="6" t="s">
        <v>68</v>
      </c>
      <c r="D111" s="7">
        <v>45629</v>
      </c>
      <c r="E111" s="6" t="s">
        <v>738</v>
      </c>
      <c r="F111" s="6" t="s">
        <v>75</v>
      </c>
      <c r="G111" s="6" t="s">
        <v>75</v>
      </c>
      <c r="H111" s="6" t="s">
        <v>739</v>
      </c>
      <c r="I111" s="6" t="s">
        <v>71</v>
      </c>
      <c r="J111" s="6" t="s">
        <v>75</v>
      </c>
      <c r="K111" s="6" t="s">
        <v>73</v>
      </c>
      <c r="L111" s="6" t="s">
        <v>74</v>
      </c>
      <c r="M111" s="6" t="s">
        <v>1528</v>
      </c>
      <c r="N111" s="6" t="s">
        <v>75</v>
      </c>
      <c r="O111" s="6"/>
      <c r="P111" s="6" t="s">
        <v>89</v>
      </c>
      <c r="Q111" s="6" t="s">
        <v>75</v>
      </c>
      <c r="R111" s="6" t="s">
        <v>75</v>
      </c>
      <c r="S111" s="6" t="s">
        <v>75</v>
      </c>
      <c r="T111" s="6" t="s">
        <v>75</v>
      </c>
      <c r="U111" s="6" t="s">
        <v>75</v>
      </c>
      <c r="V111" s="6" t="s">
        <v>75</v>
      </c>
      <c r="W111" s="6" t="s">
        <v>75</v>
      </c>
      <c r="X111" s="6" t="s">
        <v>75</v>
      </c>
      <c r="Y111" s="6" t="s">
        <v>1537</v>
      </c>
      <c r="Z111" s="6" t="s">
        <v>74</v>
      </c>
      <c r="AA111" s="6" t="s">
        <v>702</v>
      </c>
      <c r="AB111" s="8">
        <v>0</v>
      </c>
      <c r="AC111" s="7">
        <v>45629</v>
      </c>
      <c r="AD111" s="7">
        <v>45993</v>
      </c>
      <c r="AE111" s="7">
        <v>45993</v>
      </c>
      <c r="AF111" s="6">
        <v>0</v>
      </c>
      <c r="AG111" s="6">
        <v>3277.12</v>
      </c>
      <c r="AH111" s="6">
        <v>0</v>
      </c>
      <c r="AI111" s="6">
        <f t="shared" si="2"/>
        <v>3277.12</v>
      </c>
      <c r="AJ111" s="6">
        <f t="shared" si="3"/>
        <v>3867.0015999999996</v>
      </c>
      <c r="AK111" s="6" t="s">
        <v>96</v>
      </c>
      <c r="AL111" s="6" t="s">
        <v>96</v>
      </c>
      <c r="AM111" s="6" t="s">
        <v>96</v>
      </c>
      <c r="AN111" s="7">
        <f>D111</f>
        <v>45629</v>
      </c>
    </row>
    <row r="112" spans="1:40">
      <c r="A112" s="6">
        <v>111</v>
      </c>
      <c r="B112" s="6">
        <v>2024</v>
      </c>
      <c r="C112" s="6" t="s">
        <v>68</v>
      </c>
      <c r="D112" s="7">
        <v>45629</v>
      </c>
      <c r="E112" s="6" t="s">
        <v>738</v>
      </c>
      <c r="F112" s="6" t="s">
        <v>75</v>
      </c>
      <c r="G112" s="6" t="s">
        <v>75</v>
      </c>
      <c r="H112" s="6" t="s">
        <v>739</v>
      </c>
      <c r="I112" s="6" t="s">
        <v>71</v>
      </c>
      <c r="J112" s="6" t="s">
        <v>75</v>
      </c>
      <c r="K112" s="6" t="s">
        <v>73</v>
      </c>
      <c r="L112" s="6" t="s">
        <v>74</v>
      </c>
      <c r="M112" s="6" t="s">
        <v>1533</v>
      </c>
      <c r="N112" s="6" t="s">
        <v>75</v>
      </c>
      <c r="O112" s="6"/>
      <c r="P112" s="6" t="s">
        <v>89</v>
      </c>
      <c r="Q112" s="6" t="s">
        <v>75</v>
      </c>
      <c r="R112" s="6" t="s">
        <v>75</v>
      </c>
      <c r="S112" s="6" t="s">
        <v>75</v>
      </c>
      <c r="T112" s="6" t="s">
        <v>75</v>
      </c>
      <c r="U112" s="6" t="s">
        <v>75</v>
      </c>
      <c r="V112" s="6" t="s">
        <v>75</v>
      </c>
      <c r="W112" s="6" t="s">
        <v>75</v>
      </c>
      <c r="X112" s="6" t="s">
        <v>75</v>
      </c>
      <c r="Y112" s="6" t="s">
        <v>1538</v>
      </c>
      <c r="Z112" s="6" t="s">
        <v>74</v>
      </c>
      <c r="AA112" s="6" t="s">
        <v>702</v>
      </c>
      <c r="AB112" s="8">
        <v>0</v>
      </c>
      <c r="AC112" s="7">
        <v>45629</v>
      </c>
      <c r="AD112" s="7">
        <v>45993</v>
      </c>
      <c r="AE112" s="7">
        <v>45993</v>
      </c>
      <c r="AF112" s="6">
        <v>0</v>
      </c>
      <c r="AG112" s="6">
        <v>2669.49</v>
      </c>
      <c r="AH112" s="6">
        <v>0</v>
      </c>
      <c r="AI112" s="6">
        <f t="shared" si="2"/>
        <v>2669.49</v>
      </c>
      <c r="AJ112" s="6">
        <f t="shared" si="3"/>
        <v>3149.9981999999995</v>
      </c>
      <c r="AK112" s="6" t="s">
        <v>96</v>
      </c>
      <c r="AL112" s="6" t="s">
        <v>96</v>
      </c>
      <c r="AM112" s="6" t="s">
        <v>96</v>
      </c>
      <c r="AN112" s="7">
        <f>D112</f>
        <v>45629</v>
      </c>
    </row>
    <row r="113" spans="1:40">
      <c r="A113" s="6">
        <v>112</v>
      </c>
      <c r="B113" s="6">
        <v>2024</v>
      </c>
      <c r="C113" s="6" t="s">
        <v>68</v>
      </c>
      <c r="D113" s="7">
        <v>45629</v>
      </c>
      <c r="E113" s="6" t="s">
        <v>532</v>
      </c>
      <c r="F113" s="6" t="s">
        <v>69</v>
      </c>
      <c r="G113" s="6" t="s">
        <v>729</v>
      </c>
      <c r="H113" s="6" t="s">
        <v>70</v>
      </c>
      <c r="I113" s="6" t="s">
        <v>71</v>
      </c>
      <c r="J113" s="6" t="s">
        <v>730</v>
      </c>
      <c r="K113" s="6" t="s">
        <v>73</v>
      </c>
      <c r="L113" s="6" t="s">
        <v>74</v>
      </c>
      <c r="M113" s="6" t="s">
        <v>1539</v>
      </c>
      <c r="N113" s="6" t="s">
        <v>75</v>
      </c>
      <c r="O113" s="6"/>
      <c r="P113" s="6" t="s">
        <v>89</v>
      </c>
      <c r="Q113" s="6" t="s">
        <v>73</v>
      </c>
      <c r="R113" s="6" t="s">
        <v>76</v>
      </c>
      <c r="S113" s="6" t="s">
        <v>733</v>
      </c>
      <c r="T113" s="6">
        <v>0</v>
      </c>
      <c r="U113" s="6" t="s">
        <v>77</v>
      </c>
      <c r="V113" s="6">
        <v>2024</v>
      </c>
      <c r="W113" s="6" t="s">
        <v>1540</v>
      </c>
      <c r="X113" s="6" t="s">
        <v>1541</v>
      </c>
      <c r="Y113" s="6" t="s">
        <v>1542</v>
      </c>
      <c r="Z113" s="6" t="s">
        <v>74</v>
      </c>
      <c r="AA113" s="6">
        <v>312375</v>
      </c>
      <c r="AB113" s="8">
        <v>0</v>
      </c>
      <c r="AC113" s="7">
        <v>45629</v>
      </c>
      <c r="AD113" s="7">
        <v>45993</v>
      </c>
      <c r="AE113" s="7">
        <v>45993</v>
      </c>
      <c r="AF113" s="6">
        <v>0</v>
      </c>
      <c r="AG113" s="6">
        <v>3016</v>
      </c>
      <c r="AH113" s="6">
        <v>4130</v>
      </c>
      <c r="AI113" s="6">
        <f t="shared" si="2"/>
        <v>7146</v>
      </c>
      <c r="AJ113" s="6">
        <f t="shared" si="3"/>
        <v>8432.2800000000007</v>
      </c>
      <c r="AK113" s="6" t="s">
        <v>96</v>
      </c>
      <c r="AL113" s="6" t="s">
        <v>96</v>
      </c>
      <c r="AM113" s="6" t="s">
        <v>96</v>
      </c>
      <c r="AN113" s="7">
        <f>D113</f>
        <v>45629</v>
      </c>
    </row>
    <row r="114" spans="1:40">
      <c r="A114" s="6">
        <v>113</v>
      </c>
      <c r="B114" s="6">
        <v>2024</v>
      </c>
      <c r="C114" s="6" t="s">
        <v>68</v>
      </c>
      <c r="D114" s="7">
        <v>45629</v>
      </c>
      <c r="E114" s="6" t="s">
        <v>832</v>
      </c>
      <c r="F114" s="6" t="s">
        <v>69</v>
      </c>
      <c r="G114" s="23" t="s">
        <v>833</v>
      </c>
      <c r="H114" s="6" t="s">
        <v>70</v>
      </c>
      <c r="I114" s="6" t="s">
        <v>71</v>
      </c>
      <c r="J114" s="6" t="s">
        <v>72</v>
      </c>
      <c r="K114" s="6" t="s">
        <v>73</v>
      </c>
      <c r="L114" s="6" t="s">
        <v>74</v>
      </c>
      <c r="M114" s="6" t="s">
        <v>1543</v>
      </c>
      <c r="N114" s="6" t="s">
        <v>75</v>
      </c>
      <c r="O114" s="6"/>
      <c r="P114" s="6" t="s">
        <v>1544</v>
      </c>
      <c r="Q114" s="6" t="s">
        <v>73</v>
      </c>
      <c r="R114" s="6" t="s">
        <v>76</v>
      </c>
      <c r="S114" s="6" t="s">
        <v>919</v>
      </c>
      <c r="T114" s="6">
        <v>0</v>
      </c>
      <c r="U114" s="6" t="s">
        <v>77</v>
      </c>
      <c r="V114" s="6">
        <v>2024</v>
      </c>
      <c r="W114" s="6" t="s">
        <v>1545</v>
      </c>
      <c r="X114" s="6" t="s">
        <v>1546</v>
      </c>
      <c r="Y114" s="6" t="s">
        <v>1547</v>
      </c>
      <c r="Z114" s="6" t="s">
        <v>74</v>
      </c>
      <c r="AA114" s="6">
        <v>224377</v>
      </c>
      <c r="AB114" s="8">
        <v>0</v>
      </c>
      <c r="AC114" s="7">
        <v>45629</v>
      </c>
      <c r="AD114" s="7">
        <v>45993</v>
      </c>
      <c r="AE114" s="7">
        <v>45993</v>
      </c>
      <c r="AF114" s="6">
        <v>0</v>
      </c>
      <c r="AG114" s="6">
        <v>648</v>
      </c>
      <c r="AH114" s="6">
        <v>5883</v>
      </c>
      <c r="AI114" s="6">
        <f t="shared" si="2"/>
        <v>6531</v>
      </c>
      <c r="AJ114" s="6">
        <f t="shared" si="3"/>
        <v>7706.58</v>
      </c>
      <c r="AK114" s="6" t="s">
        <v>79</v>
      </c>
      <c r="AL114" s="6" t="s">
        <v>79</v>
      </c>
      <c r="AM114" s="6" t="s">
        <v>79</v>
      </c>
      <c r="AN114" s="7">
        <f>D114</f>
        <v>45629</v>
      </c>
    </row>
    <row r="115" spans="1:40">
      <c r="A115" s="6">
        <v>114</v>
      </c>
      <c r="B115" s="6">
        <v>2024</v>
      </c>
      <c r="C115" s="6" t="s">
        <v>68</v>
      </c>
      <c r="D115" s="7">
        <v>45629</v>
      </c>
      <c r="E115" s="6" t="s">
        <v>832</v>
      </c>
      <c r="F115" s="6" t="s">
        <v>69</v>
      </c>
      <c r="G115" s="23" t="s">
        <v>833</v>
      </c>
      <c r="H115" s="6" t="s">
        <v>70</v>
      </c>
      <c r="I115" s="6" t="s">
        <v>71</v>
      </c>
      <c r="J115" s="6" t="s">
        <v>72</v>
      </c>
      <c r="K115" s="6" t="s">
        <v>73</v>
      </c>
      <c r="L115" s="6" t="s">
        <v>74</v>
      </c>
      <c r="M115" s="6" t="s">
        <v>1548</v>
      </c>
      <c r="N115" s="6" t="s">
        <v>75</v>
      </c>
      <c r="O115" s="6"/>
      <c r="P115" s="6" t="s">
        <v>918</v>
      </c>
      <c r="Q115" s="6" t="s">
        <v>73</v>
      </c>
      <c r="R115" s="6" t="s">
        <v>76</v>
      </c>
      <c r="S115" s="6" t="s">
        <v>919</v>
      </c>
      <c r="T115" s="6">
        <v>0</v>
      </c>
      <c r="U115" s="6" t="s">
        <v>77</v>
      </c>
      <c r="V115" s="6">
        <v>2024</v>
      </c>
      <c r="W115" s="6" t="s">
        <v>1549</v>
      </c>
      <c r="X115" s="6" t="s">
        <v>1550</v>
      </c>
      <c r="Y115" s="6" t="s">
        <v>1551</v>
      </c>
      <c r="Z115" s="6" t="s">
        <v>74</v>
      </c>
      <c r="AA115" s="6">
        <v>224377</v>
      </c>
      <c r="AB115" s="8">
        <v>0</v>
      </c>
      <c r="AC115" s="7">
        <v>45629</v>
      </c>
      <c r="AD115" s="7">
        <v>45993</v>
      </c>
      <c r="AE115" s="7">
        <v>45993</v>
      </c>
      <c r="AF115" s="6">
        <v>0</v>
      </c>
      <c r="AG115" s="6">
        <v>648</v>
      </c>
      <c r="AH115" s="6">
        <v>5883</v>
      </c>
      <c r="AI115" s="6">
        <f t="shared" si="2"/>
        <v>6531</v>
      </c>
      <c r="AJ115" s="6">
        <f t="shared" si="3"/>
        <v>7706.58</v>
      </c>
      <c r="AK115" s="6" t="s">
        <v>79</v>
      </c>
      <c r="AL115" s="6" t="s">
        <v>79</v>
      </c>
      <c r="AM115" s="6" t="s">
        <v>79</v>
      </c>
      <c r="AN115" s="7">
        <f>D115</f>
        <v>45629</v>
      </c>
    </row>
    <row r="116" spans="1:40">
      <c r="A116" s="6">
        <v>115</v>
      </c>
      <c r="B116" s="6">
        <v>2024</v>
      </c>
      <c r="C116" s="6" t="s">
        <v>68</v>
      </c>
      <c r="D116" s="7">
        <v>45629</v>
      </c>
      <c r="E116" s="6" t="s">
        <v>738</v>
      </c>
      <c r="F116" s="6" t="s">
        <v>75</v>
      </c>
      <c r="G116" s="6" t="s">
        <v>75</v>
      </c>
      <c r="H116" s="6" t="s">
        <v>739</v>
      </c>
      <c r="I116" s="6" t="s">
        <v>71</v>
      </c>
      <c r="J116" s="6" t="s">
        <v>75</v>
      </c>
      <c r="K116" s="6" t="s">
        <v>73</v>
      </c>
      <c r="L116" s="6" t="s">
        <v>74</v>
      </c>
      <c r="M116" s="6" t="s">
        <v>1539</v>
      </c>
      <c r="N116" s="6" t="s">
        <v>75</v>
      </c>
      <c r="O116" s="6"/>
      <c r="P116" s="6" t="s">
        <v>89</v>
      </c>
      <c r="Q116" s="6" t="s">
        <v>75</v>
      </c>
      <c r="R116" s="6" t="s">
        <v>75</v>
      </c>
      <c r="S116" s="6" t="s">
        <v>75</v>
      </c>
      <c r="T116" s="6" t="s">
        <v>75</v>
      </c>
      <c r="U116" s="6" t="s">
        <v>75</v>
      </c>
      <c r="V116" s="6" t="s">
        <v>75</v>
      </c>
      <c r="W116" s="6" t="s">
        <v>75</v>
      </c>
      <c r="X116" s="6" t="s">
        <v>75</v>
      </c>
      <c r="Y116" s="6" t="s">
        <v>1552</v>
      </c>
      <c r="Z116" s="6" t="s">
        <v>74</v>
      </c>
      <c r="AA116" s="6" t="s">
        <v>702</v>
      </c>
      <c r="AB116" s="8">
        <v>0</v>
      </c>
      <c r="AC116" s="7">
        <v>45629</v>
      </c>
      <c r="AD116" s="7">
        <v>45993</v>
      </c>
      <c r="AE116" s="7">
        <v>45993</v>
      </c>
      <c r="AF116" s="6">
        <v>0</v>
      </c>
      <c r="AG116" s="6">
        <v>2669.49</v>
      </c>
      <c r="AH116" s="6">
        <v>0</v>
      </c>
      <c r="AI116" s="6">
        <f t="shared" si="2"/>
        <v>2669.49</v>
      </c>
      <c r="AJ116" s="6">
        <f t="shared" si="3"/>
        <v>3149.9981999999995</v>
      </c>
      <c r="AK116" s="6" t="s">
        <v>96</v>
      </c>
      <c r="AL116" s="6" t="s">
        <v>96</v>
      </c>
      <c r="AM116" s="6" t="s">
        <v>96</v>
      </c>
      <c r="AN116" s="7">
        <f>D116</f>
        <v>45629</v>
      </c>
    </row>
    <row r="117" spans="1:40">
      <c r="A117" s="6">
        <v>116</v>
      </c>
      <c r="B117" s="6">
        <v>2024</v>
      </c>
      <c r="C117" s="6" t="s">
        <v>68</v>
      </c>
      <c r="D117" s="7">
        <v>45629</v>
      </c>
      <c r="E117" s="6" t="s">
        <v>738</v>
      </c>
      <c r="F117" s="6" t="s">
        <v>75</v>
      </c>
      <c r="G117" s="6" t="s">
        <v>75</v>
      </c>
      <c r="H117" s="6" t="s">
        <v>739</v>
      </c>
      <c r="I117" s="6" t="s">
        <v>71</v>
      </c>
      <c r="J117" s="6" t="s">
        <v>75</v>
      </c>
      <c r="K117" s="6" t="s">
        <v>73</v>
      </c>
      <c r="L117" s="6" t="s">
        <v>74</v>
      </c>
      <c r="M117" s="6" t="s">
        <v>1543</v>
      </c>
      <c r="N117" s="6" t="s">
        <v>75</v>
      </c>
      <c r="O117" s="6"/>
      <c r="P117" s="6" t="s">
        <v>1544</v>
      </c>
      <c r="Q117" s="6" t="s">
        <v>75</v>
      </c>
      <c r="R117" s="6" t="s">
        <v>75</v>
      </c>
      <c r="S117" s="6" t="s">
        <v>75</v>
      </c>
      <c r="T117" s="6" t="s">
        <v>75</v>
      </c>
      <c r="U117" s="6" t="s">
        <v>75</v>
      </c>
      <c r="V117" s="6" t="s">
        <v>75</v>
      </c>
      <c r="W117" s="6" t="s">
        <v>75</v>
      </c>
      <c r="X117" s="6" t="s">
        <v>75</v>
      </c>
      <c r="Y117" s="6" t="s">
        <v>1553</v>
      </c>
      <c r="Z117" s="6" t="s">
        <v>74</v>
      </c>
      <c r="AA117" s="6" t="s">
        <v>702</v>
      </c>
      <c r="AB117" s="8">
        <v>0</v>
      </c>
      <c r="AC117" s="7">
        <v>45629</v>
      </c>
      <c r="AD117" s="7">
        <v>45993</v>
      </c>
      <c r="AE117" s="7">
        <v>45993</v>
      </c>
      <c r="AF117" s="6">
        <v>0</v>
      </c>
      <c r="AG117" s="6">
        <v>3283.9</v>
      </c>
      <c r="AH117" s="6">
        <v>0</v>
      </c>
      <c r="AI117" s="6">
        <f t="shared" si="2"/>
        <v>3283.9</v>
      </c>
      <c r="AJ117" s="6">
        <f t="shared" si="3"/>
        <v>3875.002</v>
      </c>
      <c r="AK117" s="6" t="s">
        <v>96</v>
      </c>
      <c r="AL117" s="6" t="s">
        <v>96</v>
      </c>
      <c r="AM117" s="6" t="s">
        <v>96</v>
      </c>
      <c r="AN117" s="7">
        <f>D117</f>
        <v>45629</v>
      </c>
    </row>
    <row r="118" spans="1:40">
      <c r="A118" s="6">
        <v>117</v>
      </c>
      <c r="B118" s="6">
        <v>2024</v>
      </c>
      <c r="C118" s="6" t="s">
        <v>68</v>
      </c>
      <c r="D118" s="7">
        <v>45629</v>
      </c>
      <c r="E118" s="6" t="s">
        <v>738</v>
      </c>
      <c r="F118" s="6" t="s">
        <v>75</v>
      </c>
      <c r="G118" s="6" t="s">
        <v>75</v>
      </c>
      <c r="H118" s="6" t="s">
        <v>739</v>
      </c>
      <c r="I118" s="6" t="s">
        <v>71</v>
      </c>
      <c r="J118" s="6" t="s">
        <v>75</v>
      </c>
      <c r="K118" s="6" t="s">
        <v>73</v>
      </c>
      <c r="L118" s="6" t="s">
        <v>74</v>
      </c>
      <c r="M118" s="6" t="s">
        <v>1548</v>
      </c>
      <c r="N118" s="6" t="s">
        <v>75</v>
      </c>
      <c r="O118" s="6"/>
      <c r="P118" s="6" t="s">
        <v>918</v>
      </c>
      <c r="Q118" s="6" t="s">
        <v>75</v>
      </c>
      <c r="R118" s="6" t="s">
        <v>75</v>
      </c>
      <c r="S118" s="6" t="s">
        <v>75</v>
      </c>
      <c r="T118" s="6" t="s">
        <v>75</v>
      </c>
      <c r="U118" s="6" t="s">
        <v>75</v>
      </c>
      <c r="V118" s="6" t="s">
        <v>75</v>
      </c>
      <c r="W118" s="6" t="s">
        <v>75</v>
      </c>
      <c r="X118" s="6" t="s">
        <v>75</v>
      </c>
      <c r="Y118" s="6" t="s">
        <v>1554</v>
      </c>
      <c r="Z118" s="6" t="s">
        <v>74</v>
      </c>
      <c r="AA118" s="6" t="s">
        <v>702</v>
      </c>
      <c r="AB118" s="8">
        <v>0</v>
      </c>
      <c r="AC118" s="7">
        <v>45629</v>
      </c>
      <c r="AD118" s="7">
        <v>45993</v>
      </c>
      <c r="AE118" s="7">
        <v>45993</v>
      </c>
      <c r="AF118" s="6">
        <v>0</v>
      </c>
      <c r="AG118" s="6">
        <v>3283.9</v>
      </c>
      <c r="AH118" s="6">
        <v>0</v>
      </c>
      <c r="AI118" s="6">
        <f t="shared" si="2"/>
        <v>3283.9</v>
      </c>
      <c r="AJ118" s="6">
        <f t="shared" si="3"/>
        <v>3875.002</v>
      </c>
      <c r="AK118" s="6" t="s">
        <v>96</v>
      </c>
      <c r="AL118" s="6" t="s">
        <v>96</v>
      </c>
      <c r="AM118" s="6" t="s">
        <v>96</v>
      </c>
      <c r="AN118" s="7">
        <f>D118</f>
        <v>45629</v>
      </c>
    </row>
    <row r="119" spans="1:40">
      <c r="A119" s="6">
        <v>118</v>
      </c>
      <c r="B119" s="6">
        <v>2024</v>
      </c>
      <c r="C119" s="6" t="s">
        <v>68</v>
      </c>
      <c r="D119" s="7">
        <v>45629</v>
      </c>
      <c r="E119" s="6" t="s">
        <v>110</v>
      </c>
      <c r="F119" s="6" t="s">
        <v>69</v>
      </c>
      <c r="G119" s="6">
        <v>737</v>
      </c>
      <c r="H119" s="6" t="s">
        <v>70</v>
      </c>
      <c r="I119" s="6" t="s">
        <v>71</v>
      </c>
      <c r="J119" s="6" t="s">
        <v>730</v>
      </c>
      <c r="K119" s="6" t="s">
        <v>430</v>
      </c>
      <c r="L119" s="6" t="s">
        <v>74</v>
      </c>
      <c r="M119" s="6" t="s">
        <v>1555</v>
      </c>
      <c r="N119" s="6" t="s">
        <v>75</v>
      </c>
      <c r="O119" s="6"/>
      <c r="P119" s="6" t="s">
        <v>1556</v>
      </c>
      <c r="Q119" s="6" t="s">
        <v>1557</v>
      </c>
      <c r="R119" s="6" t="s">
        <v>1558</v>
      </c>
      <c r="S119" s="6" t="s">
        <v>1559</v>
      </c>
      <c r="T119" s="6">
        <v>0</v>
      </c>
      <c r="U119" s="6" t="s">
        <v>77</v>
      </c>
      <c r="V119" s="6">
        <v>2023</v>
      </c>
      <c r="W119" s="6" t="s">
        <v>1560</v>
      </c>
      <c r="X119" s="6" t="s">
        <v>1561</v>
      </c>
      <c r="Y119" s="6">
        <v>6302421233</v>
      </c>
      <c r="Z119" s="6" t="s">
        <v>74</v>
      </c>
      <c r="AA119" s="6">
        <v>307890</v>
      </c>
      <c r="AB119" s="8">
        <v>0</v>
      </c>
      <c r="AC119" s="7">
        <v>45631</v>
      </c>
      <c r="AD119" s="7">
        <v>45995</v>
      </c>
      <c r="AE119" s="7">
        <v>45995</v>
      </c>
      <c r="AF119" s="6">
        <v>0</v>
      </c>
      <c r="AG119" s="6">
        <v>1985</v>
      </c>
      <c r="AH119" s="6">
        <v>4175</v>
      </c>
      <c r="AI119" s="6">
        <f t="shared" si="2"/>
        <v>6160</v>
      </c>
      <c r="AJ119" s="6">
        <f t="shared" si="3"/>
        <v>7268.8</v>
      </c>
      <c r="AK119" s="6" t="s">
        <v>1360</v>
      </c>
      <c r="AL119" s="23" t="s">
        <v>1361</v>
      </c>
      <c r="AM119" s="6" t="s">
        <v>1362</v>
      </c>
      <c r="AN119" s="7">
        <f>D119</f>
        <v>45629</v>
      </c>
    </row>
    <row r="120" spans="1:40">
      <c r="A120" s="6">
        <v>119</v>
      </c>
      <c r="B120" s="6">
        <v>2024</v>
      </c>
      <c r="C120" s="6" t="s">
        <v>68</v>
      </c>
      <c r="D120" s="7">
        <v>45629</v>
      </c>
      <c r="E120" s="6" t="s">
        <v>775</v>
      </c>
      <c r="F120" s="6" t="s">
        <v>776</v>
      </c>
      <c r="G120" s="6" t="s">
        <v>777</v>
      </c>
      <c r="H120" s="6" t="s">
        <v>759</v>
      </c>
      <c r="I120" s="6" t="s">
        <v>429</v>
      </c>
      <c r="J120" s="6" t="s">
        <v>730</v>
      </c>
      <c r="K120" s="6" t="s">
        <v>430</v>
      </c>
      <c r="L120" s="6" t="s">
        <v>74</v>
      </c>
      <c r="M120" s="6" t="s">
        <v>1563</v>
      </c>
      <c r="N120" s="6" t="s">
        <v>75</v>
      </c>
      <c r="O120" s="6"/>
      <c r="P120" s="6" t="s">
        <v>1564</v>
      </c>
      <c r="Q120" s="6" t="s">
        <v>1565</v>
      </c>
      <c r="R120" s="6" t="s">
        <v>1566</v>
      </c>
      <c r="S120" s="6" t="s">
        <v>1567</v>
      </c>
      <c r="T120" s="6">
        <v>0</v>
      </c>
      <c r="U120" s="6" t="s">
        <v>77</v>
      </c>
      <c r="V120" s="6">
        <v>2023</v>
      </c>
      <c r="W120" s="6" t="s">
        <v>1568</v>
      </c>
      <c r="X120" s="6" t="s">
        <v>1569</v>
      </c>
      <c r="Y120" s="6" t="s">
        <v>1570</v>
      </c>
      <c r="Z120" s="6" t="s">
        <v>74</v>
      </c>
      <c r="AA120" s="6" t="s">
        <v>702</v>
      </c>
      <c r="AB120" s="8">
        <v>0</v>
      </c>
      <c r="AC120" s="7">
        <v>45630</v>
      </c>
      <c r="AD120" s="7">
        <v>45994</v>
      </c>
      <c r="AE120" s="7">
        <v>45994</v>
      </c>
      <c r="AF120" s="6">
        <v>0</v>
      </c>
      <c r="AG120" s="6">
        <v>0</v>
      </c>
      <c r="AH120" s="6">
        <v>4387</v>
      </c>
      <c r="AI120" s="6">
        <f t="shared" si="2"/>
        <v>4387</v>
      </c>
      <c r="AJ120" s="6">
        <f t="shared" si="3"/>
        <v>5176.66</v>
      </c>
      <c r="AK120" s="6" t="s">
        <v>79</v>
      </c>
      <c r="AL120" s="6" t="s">
        <v>79</v>
      </c>
      <c r="AM120" s="6" t="s">
        <v>79</v>
      </c>
      <c r="AN120" s="7">
        <f>D120</f>
        <v>45629</v>
      </c>
    </row>
    <row r="121" spans="1:40">
      <c r="A121" s="6">
        <v>120</v>
      </c>
      <c r="B121" s="6">
        <v>2024</v>
      </c>
      <c r="C121" s="6" t="s">
        <v>68</v>
      </c>
      <c r="D121" s="7">
        <v>45629</v>
      </c>
      <c r="E121" s="6" t="s">
        <v>532</v>
      </c>
      <c r="F121" s="6" t="s">
        <v>69</v>
      </c>
      <c r="G121" s="6" t="s">
        <v>729</v>
      </c>
      <c r="H121" s="6" t="s">
        <v>70</v>
      </c>
      <c r="I121" s="6" t="s">
        <v>71</v>
      </c>
      <c r="J121" s="6" t="s">
        <v>730</v>
      </c>
      <c r="K121" s="6" t="s">
        <v>73</v>
      </c>
      <c r="L121" s="6" t="s">
        <v>74</v>
      </c>
      <c r="M121" s="6" t="s">
        <v>1571</v>
      </c>
      <c r="N121" s="6" t="s">
        <v>75</v>
      </c>
      <c r="O121" s="6"/>
      <c r="P121" s="6" t="s">
        <v>793</v>
      </c>
      <c r="Q121" s="6" t="s">
        <v>73</v>
      </c>
      <c r="R121" s="6" t="s">
        <v>76</v>
      </c>
      <c r="S121" s="6" t="s">
        <v>733</v>
      </c>
      <c r="T121" s="6">
        <v>0</v>
      </c>
      <c r="U121" s="6" t="s">
        <v>77</v>
      </c>
      <c r="V121" s="6">
        <v>2024</v>
      </c>
      <c r="W121" s="6" t="s">
        <v>1572</v>
      </c>
      <c r="X121" s="6" t="s">
        <v>1573</v>
      </c>
      <c r="Y121" s="6" t="s">
        <v>1574</v>
      </c>
      <c r="Z121" s="6" t="s">
        <v>74</v>
      </c>
      <c r="AA121" s="6">
        <v>357478</v>
      </c>
      <c r="AB121" s="8">
        <v>0</v>
      </c>
      <c r="AC121" s="7">
        <v>45629</v>
      </c>
      <c r="AD121" s="7">
        <v>45993</v>
      </c>
      <c r="AE121" s="7">
        <v>45993</v>
      </c>
      <c r="AF121" s="6">
        <v>0</v>
      </c>
      <c r="AG121" s="6">
        <v>2626</v>
      </c>
      <c r="AH121" s="6">
        <v>4399</v>
      </c>
      <c r="AI121" s="6">
        <f t="shared" si="2"/>
        <v>7025</v>
      </c>
      <c r="AJ121" s="6">
        <f t="shared" si="3"/>
        <v>8289.5</v>
      </c>
      <c r="AK121" s="6" t="s">
        <v>96</v>
      </c>
      <c r="AL121" s="6" t="s">
        <v>96</v>
      </c>
      <c r="AM121" s="6" t="s">
        <v>96</v>
      </c>
      <c r="AN121" s="7">
        <f>D121</f>
        <v>45629</v>
      </c>
    </row>
    <row r="122" spans="1:40">
      <c r="A122" s="6">
        <v>121</v>
      </c>
      <c r="B122" s="6">
        <v>2024</v>
      </c>
      <c r="C122" s="6" t="s">
        <v>68</v>
      </c>
      <c r="D122" s="7">
        <v>45629</v>
      </c>
      <c r="E122" s="6" t="s">
        <v>738</v>
      </c>
      <c r="F122" s="6" t="s">
        <v>75</v>
      </c>
      <c r="G122" s="6" t="s">
        <v>75</v>
      </c>
      <c r="H122" s="6" t="s">
        <v>739</v>
      </c>
      <c r="I122" s="6" t="s">
        <v>71</v>
      </c>
      <c r="J122" s="6" t="s">
        <v>75</v>
      </c>
      <c r="K122" s="6" t="s">
        <v>73</v>
      </c>
      <c r="L122" s="6" t="s">
        <v>74</v>
      </c>
      <c r="M122" s="6" t="s">
        <v>1571</v>
      </c>
      <c r="N122" s="6" t="s">
        <v>75</v>
      </c>
      <c r="O122" s="6"/>
      <c r="P122" s="6" t="s">
        <v>793</v>
      </c>
      <c r="Q122" s="6" t="s">
        <v>75</v>
      </c>
      <c r="R122" s="6" t="s">
        <v>75</v>
      </c>
      <c r="S122" s="6" t="s">
        <v>75</v>
      </c>
      <c r="T122" s="6" t="s">
        <v>75</v>
      </c>
      <c r="U122" s="6" t="s">
        <v>75</v>
      </c>
      <c r="V122" s="6" t="s">
        <v>75</v>
      </c>
      <c r="W122" s="6" t="s">
        <v>75</v>
      </c>
      <c r="X122" s="6" t="s">
        <v>75</v>
      </c>
      <c r="Y122" s="6" t="s">
        <v>1575</v>
      </c>
      <c r="Z122" s="6" t="s">
        <v>74</v>
      </c>
      <c r="AA122" s="6" t="s">
        <v>702</v>
      </c>
      <c r="AB122" s="8">
        <v>0</v>
      </c>
      <c r="AC122" s="7">
        <v>45629</v>
      </c>
      <c r="AD122" s="7">
        <v>45993</v>
      </c>
      <c r="AE122" s="7">
        <v>45993</v>
      </c>
      <c r="AF122" s="6">
        <v>0</v>
      </c>
      <c r="AG122" s="6">
        <v>2720.34</v>
      </c>
      <c r="AH122" s="6">
        <v>0</v>
      </c>
      <c r="AI122" s="6">
        <f t="shared" si="2"/>
        <v>2720.34</v>
      </c>
      <c r="AJ122" s="6">
        <f t="shared" si="3"/>
        <v>3210.0012000000002</v>
      </c>
      <c r="AK122" s="6" t="s">
        <v>96</v>
      </c>
      <c r="AL122" s="6" t="s">
        <v>96</v>
      </c>
      <c r="AM122" s="6" t="s">
        <v>96</v>
      </c>
      <c r="AN122" s="7">
        <f>D122</f>
        <v>45629</v>
      </c>
    </row>
    <row r="123" spans="1:40">
      <c r="A123" s="6">
        <v>122</v>
      </c>
      <c r="B123" s="6">
        <v>2024</v>
      </c>
      <c r="C123" s="6" t="s">
        <v>68</v>
      </c>
      <c r="D123" s="7">
        <v>45629</v>
      </c>
      <c r="E123" s="6" t="s">
        <v>101</v>
      </c>
      <c r="F123" s="6" t="s">
        <v>69</v>
      </c>
      <c r="G123" s="6" t="s">
        <v>102</v>
      </c>
      <c r="H123" s="6" t="s">
        <v>641</v>
      </c>
      <c r="I123" s="6" t="s">
        <v>71</v>
      </c>
      <c r="J123" s="6" t="s">
        <v>610</v>
      </c>
      <c r="K123" s="6" t="s">
        <v>430</v>
      </c>
      <c r="L123" s="6" t="s">
        <v>74</v>
      </c>
      <c r="M123" s="6" t="s">
        <v>1576</v>
      </c>
      <c r="N123" s="6" t="s">
        <v>75</v>
      </c>
      <c r="O123" s="6"/>
      <c r="P123" s="6" t="s">
        <v>89</v>
      </c>
      <c r="Q123" s="6" t="s">
        <v>1577</v>
      </c>
      <c r="R123" s="6" t="s">
        <v>1578</v>
      </c>
      <c r="S123" s="6" t="s">
        <v>1579</v>
      </c>
      <c r="T123" s="6">
        <v>12990</v>
      </c>
      <c r="U123" s="6" t="s">
        <v>1580</v>
      </c>
      <c r="V123" s="6">
        <v>2012</v>
      </c>
      <c r="W123" s="6" t="s">
        <v>1581</v>
      </c>
      <c r="X123" s="6" t="s">
        <v>1582</v>
      </c>
      <c r="Y123" s="6" t="s">
        <v>1583</v>
      </c>
      <c r="Z123" s="6" t="s">
        <v>74</v>
      </c>
      <c r="AA123" s="6">
        <v>234900</v>
      </c>
      <c r="AB123" s="8">
        <v>0</v>
      </c>
      <c r="AC123" s="7">
        <v>45630</v>
      </c>
      <c r="AD123" s="7">
        <v>45994</v>
      </c>
      <c r="AE123" s="7">
        <v>45994</v>
      </c>
      <c r="AF123" s="6">
        <v>0</v>
      </c>
      <c r="AG123" s="6">
        <v>525</v>
      </c>
      <c r="AH123" s="6">
        <v>35483</v>
      </c>
      <c r="AI123" s="6">
        <f t="shared" si="2"/>
        <v>36008</v>
      </c>
      <c r="AJ123" s="6">
        <v>40372</v>
      </c>
      <c r="AK123" s="6" t="s">
        <v>173</v>
      </c>
      <c r="AL123" s="6" t="s">
        <v>173</v>
      </c>
      <c r="AM123" s="6" t="s">
        <v>173</v>
      </c>
      <c r="AN123" s="7">
        <f>D123</f>
        <v>45629</v>
      </c>
    </row>
    <row r="124" spans="1:40">
      <c r="A124" s="6">
        <v>123</v>
      </c>
      <c r="B124" s="6">
        <v>2024</v>
      </c>
      <c r="C124" s="6" t="s">
        <v>68</v>
      </c>
      <c r="D124" s="7">
        <v>45629</v>
      </c>
      <c r="E124" s="6" t="s">
        <v>690</v>
      </c>
      <c r="F124" s="6" t="s">
        <v>69</v>
      </c>
      <c r="G124" s="6">
        <v>1075248</v>
      </c>
      <c r="H124" s="6" t="s">
        <v>609</v>
      </c>
      <c r="I124" s="6" t="s">
        <v>71</v>
      </c>
      <c r="J124" s="6" t="s">
        <v>610</v>
      </c>
      <c r="K124" s="6" t="s">
        <v>73</v>
      </c>
      <c r="L124" s="6" t="s">
        <v>74</v>
      </c>
      <c r="M124" s="6" t="s">
        <v>1585</v>
      </c>
      <c r="N124" s="6" t="s">
        <v>75</v>
      </c>
      <c r="O124" s="6"/>
      <c r="P124" s="6" t="s">
        <v>1544</v>
      </c>
      <c r="Q124" s="6" t="s">
        <v>73</v>
      </c>
      <c r="R124" s="6" t="s">
        <v>907</v>
      </c>
      <c r="S124" s="6" t="s">
        <v>1586</v>
      </c>
      <c r="T124" s="6">
        <v>0</v>
      </c>
      <c r="U124" s="6" t="s">
        <v>806</v>
      </c>
      <c r="V124" s="6">
        <v>2024</v>
      </c>
      <c r="W124" s="6" t="s">
        <v>1587</v>
      </c>
      <c r="X124" s="6" t="s">
        <v>1588</v>
      </c>
      <c r="Y124" s="6" t="s">
        <v>1589</v>
      </c>
      <c r="Z124" s="6" t="s">
        <v>74</v>
      </c>
      <c r="AA124" s="6">
        <v>660500</v>
      </c>
      <c r="AB124" s="8">
        <v>0</v>
      </c>
      <c r="AC124" s="7">
        <v>45629</v>
      </c>
      <c r="AD124" s="7">
        <v>45993</v>
      </c>
      <c r="AE124" s="7">
        <v>45993</v>
      </c>
      <c r="AF124" s="6">
        <v>0</v>
      </c>
      <c r="AG124" s="6">
        <v>1354</v>
      </c>
      <c r="AH124" s="6">
        <v>7647</v>
      </c>
      <c r="AI124" s="6">
        <f t="shared" si="2"/>
        <v>9001</v>
      </c>
      <c r="AJ124" s="6">
        <f t="shared" si="3"/>
        <v>10621.18</v>
      </c>
      <c r="AK124" s="6" t="s">
        <v>173</v>
      </c>
      <c r="AL124" s="6" t="s">
        <v>173</v>
      </c>
      <c r="AM124" s="6" t="s">
        <v>173</v>
      </c>
      <c r="AN124" s="7">
        <f>D124</f>
        <v>45629</v>
      </c>
    </row>
    <row r="125" spans="1:40">
      <c r="A125" s="6">
        <v>124</v>
      </c>
      <c r="B125" s="6">
        <v>2024</v>
      </c>
      <c r="C125" s="6" t="s">
        <v>68</v>
      </c>
      <c r="D125" s="7">
        <v>45629</v>
      </c>
      <c r="E125" s="6" t="s">
        <v>532</v>
      </c>
      <c r="F125" s="6" t="s">
        <v>69</v>
      </c>
      <c r="G125" s="6" t="s">
        <v>729</v>
      </c>
      <c r="H125" s="6" t="s">
        <v>70</v>
      </c>
      <c r="I125" s="6" t="s">
        <v>71</v>
      </c>
      <c r="J125" s="6" t="s">
        <v>730</v>
      </c>
      <c r="K125" s="6" t="s">
        <v>73</v>
      </c>
      <c r="L125" s="6" t="s">
        <v>74</v>
      </c>
      <c r="M125" s="6" t="s">
        <v>1591</v>
      </c>
      <c r="N125" s="6" t="s">
        <v>75</v>
      </c>
      <c r="O125" s="6"/>
      <c r="P125" s="6" t="s">
        <v>89</v>
      </c>
      <c r="Q125" s="6" t="s">
        <v>73</v>
      </c>
      <c r="R125" s="6" t="s">
        <v>1558</v>
      </c>
      <c r="S125" s="6" t="s">
        <v>1592</v>
      </c>
      <c r="T125" s="6">
        <v>0</v>
      </c>
      <c r="U125" s="6" t="s">
        <v>77</v>
      </c>
      <c r="V125" s="6">
        <v>2024</v>
      </c>
      <c r="W125" s="6" t="s">
        <v>1593</v>
      </c>
      <c r="X125" s="6" t="s">
        <v>1594</v>
      </c>
      <c r="Y125" s="6" t="s">
        <v>1595</v>
      </c>
      <c r="Z125" s="6" t="s">
        <v>74</v>
      </c>
      <c r="AA125" s="6">
        <v>360905</v>
      </c>
      <c r="AB125" s="8">
        <v>0</v>
      </c>
      <c r="AC125" s="7">
        <v>45629</v>
      </c>
      <c r="AD125" s="7">
        <v>45993</v>
      </c>
      <c r="AE125" s="7">
        <v>45993</v>
      </c>
      <c r="AF125" s="6">
        <v>0</v>
      </c>
      <c r="AG125" s="6">
        <v>2403</v>
      </c>
      <c r="AH125" s="6">
        <v>4130</v>
      </c>
      <c r="AI125" s="6">
        <f t="shared" si="2"/>
        <v>6533</v>
      </c>
      <c r="AJ125" s="6">
        <f t="shared" si="3"/>
        <v>7708.9400000000005</v>
      </c>
      <c r="AK125" s="6" t="s">
        <v>96</v>
      </c>
      <c r="AL125" s="6" t="s">
        <v>96</v>
      </c>
      <c r="AM125" s="6" t="s">
        <v>96</v>
      </c>
      <c r="AN125" s="7">
        <f>D125</f>
        <v>45629</v>
      </c>
    </row>
    <row r="126" spans="1:40">
      <c r="A126" s="6">
        <v>125</v>
      </c>
      <c r="B126" s="6">
        <v>2024</v>
      </c>
      <c r="C126" s="6" t="s">
        <v>68</v>
      </c>
      <c r="D126" s="7">
        <v>45629</v>
      </c>
      <c r="E126" s="6" t="s">
        <v>1597</v>
      </c>
      <c r="F126" s="6" t="s">
        <v>69</v>
      </c>
      <c r="G126" s="23" t="s">
        <v>1598</v>
      </c>
      <c r="H126" s="6" t="s">
        <v>641</v>
      </c>
      <c r="I126" s="6" t="s">
        <v>71</v>
      </c>
      <c r="J126" s="6" t="s">
        <v>610</v>
      </c>
      <c r="K126" s="6" t="s">
        <v>430</v>
      </c>
      <c r="L126" s="6" t="s">
        <v>74</v>
      </c>
      <c r="M126" s="6" t="s">
        <v>1599</v>
      </c>
      <c r="N126" s="6" t="s">
        <v>75</v>
      </c>
      <c r="O126" s="6"/>
      <c r="P126" s="6" t="s">
        <v>732</v>
      </c>
      <c r="Q126" s="6" t="s">
        <v>1600</v>
      </c>
      <c r="R126" s="6" t="s">
        <v>804</v>
      </c>
      <c r="S126" s="6" t="s">
        <v>1601</v>
      </c>
      <c r="T126" s="6">
        <v>2825</v>
      </c>
      <c r="U126" s="6" t="s">
        <v>1602</v>
      </c>
      <c r="V126" s="6">
        <v>2023</v>
      </c>
      <c r="W126" s="6" t="s">
        <v>1603</v>
      </c>
      <c r="X126" s="6" t="s">
        <v>1604</v>
      </c>
      <c r="Y126" s="6">
        <v>900768646</v>
      </c>
      <c r="Z126" s="6" t="s">
        <v>74</v>
      </c>
      <c r="AA126" s="6">
        <v>685700</v>
      </c>
      <c r="AB126" s="8">
        <v>0</v>
      </c>
      <c r="AC126" s="7">
        <v>45629</v>
      </c>
      <c r="AD126" s="7">
        <v>45993</v>
      </c>
      <c r="AE126" s="7">
        <v>45993</v>
      </c>
      <c r="AF126" s="6">
        <v>0</v>
      </c>
      <c r="AG126" s="6">
        <v>3266</v>
      </c>
      <c r="AH126" s="6">
        <v>16369</v>
      </c>
      <c r="AI126" s="6">
        <f t="shared" si="2"/>
        <v>19635</v>
      </c>
      <c r="AJ126" s="6">
        <v>22207</v>
      </c>
      <c r="AK126" s="6" t="s">
        <v>79</v>
      </c>
      <c r="AL126" s="6" t="s">
        <v>79</v>
      </c>
      <c r="AM126" s="6" t="s">
        <v>79</v>
      </c>
      <c r="AN126" s="7">
        <f>D126</f>
        <v>45629</v>
      </c>
    </row>
    <row r="127" spans="1:40">
      <c r="A127" s="6">
        <v>126</v>
      </c>
      <c r="B127" s="6">
        <v>2024</v>
      </c>
      <c r="C127" s="6" t="s">
        <v>68</v>
      </c>
      <c r="D127" s="7">
        <v>45629</v>
      </c>
      <c r="E127" s="6" t="s">
        <v>690</v>
      </c>
      <c r="F127" s="6" t="s">
        <v>69</v>
      </c>
      <c r="G127" s="6">
        <v>1075248</v>
      </c>
      <c r="H127" s="6" t="s">
        <v>609</v>
      </c>
      <c r="I127" s="6" t="s">
        <v>71</v>
      </c>
      <c r="J127" s="6" t="s">
        <v>610</v>
      </c>
      <c r="K127" s="6" t="s">
        <v>73</v>
      </c>
      <c r="L127" s="6" t="s">
        <v>74</v>
      </c>
      <c r="M127" s="6" t="s">
        <v>1606</v>
      </c>
      <c r="N127" s="6" t="s">
        <v>75</v>
      </c>
      <c r="O127" s="6"/>
      <c r="P127" s="6" t="s">
        <v>1607</v>
      </c>
      <c r="Q127" s="6" t="s">
        <v>73</v>
      </c>
      <c r="R127" s="6" t="s">
        <v>1405</v>
      </c>
      <c r="S127" s="6" t="s">
        <v>1608</v>
      </c>
      <c r="T127" s="6">
        <v>0</v>
      </c>
      <c r="U127" s="6" t="s">
        <v>806</v>
      </c>
      <c r="V127" s="6">
        <v>2024</v>
      </c>
      <c r="W127" s="6" t="s">
        <v>1609</v>
      </c>
      <c r="X127" s="23" t="s">
        <v>1610</v>
      </c>
      <c r="Y127" s="6" t="s">
        <v>1611</v>
      </c>
      <c r="Z127" s="6" t="s">
        <v>74</v>
      </c>
      <c r="AA127" s="6">
        <v>662150</v>
      </c>
      <c r="AB127" s="8">
        <v>0</v>
      </c>
      <c r="AC127" s="7">
        <v>45629</v>
      </c>
      <c r="AD127" s="7">
        <v>45993</v>
      </c>
      <c r="AE127" s="7">
        <v>45993</v>
      </c>
      <c r="AF127" s="6">
        <v>0</v>
      </c>
      <c r="AG127" s="6">
        <v>1182</v>
      </c>
      <c r="AH127" s="6">
        <v>7317</v>
      </c>
      <c r="AI127" s="6">
        <f t="shared" si="2"/>
        <v>8499</v>
      </c>
      <c r="AJ127" s="6">
        <f t="shared" si="3"/>
        <v>10028.82</v>
      </c>
      <c r="AK127" s="6" t="s">
        <v>79</v>
      </c>
      <c r="AL127" s="6" t="s">
        <v>79</v>
      </c>
      <c r="AM127" s="6" t="s">
        <v>79</v>
      </c>
      <c r="AN127" s="7">
        <f>D127</f>
        <v>45629</v>
      </c>
    </row>
    <row r="128" spans="1:40">
      <c r="A128" s="6">
        <v>127</v>
      </c>
      <c r="B128" s="6">
        <v>2024</v>
      </c>
      <c r="C128" s="6" t="s">
        <v>68</v>
      </c>
      <c r="D128" s="7">
        <v>45629</v>
      </c>
      <c r="E128" s="6" t="s">
        <v>690</v>
      </c>
      <c r="F128" s="6" t="s">
        <v>69</v>
      </c>
      <c r="G128" s="6">
        <v>1075248</v>
      </c>
      <c r="H128" s="6" t="s">
        <v>609</v>
      </c>
      <c r="I128" s="6" t="s">
        <v>71</v>
      </c>
      <c r="J128" s="6" t="s">
        <v>610</v>
      </c>
      <c r="K128" s="6" t="s">
        <v>73</v>
      </c>
      <c r="L128" s="6" t="s">
        <v>74</v>
      </c>
      <c r="M128" s="6" t="s">
        <v>1613</v>
      </c>
      <c r="N128" s="6" t="s">
        <v>75</v>
      </c>
      <c r="O128" s="6"/>
      <c r="P128" s="6" t="s">
        <v>1607</v>
      </c>
      <c r="Q128" s="6" t="s">
        <v>73</v>
      </c>
      <c r="R128" s="6" t="s">
        <v>1405</v>
      </c>
      <c r="S128" s="6" t="s">
        <v>1614</v>
      </c>
      <c r="T128" s="6">
        <v>0</v>
      </c>
      <c r="U128" s="6" t="s">
        <v>806</v>
      </c>
      <c r="V128" s="6">
        <v>2024</v>
      </c>
      <c r="W128" s="23" t="s">
        <v>1615</v>
      </c>
      <c r="X128" s="23" t="s">
        <v>1616</v>
      </c>
      <c r="Y128" s="6" t="s">
        <v>1617</v>
      </c>
      <c r="Z128" s="6" t="s">
        <v>74</v>
      </c>
      <c r="AA128" s="6">
        <v>703000</v>
      </c>
      <c r="AB128" s="8">
        <v>0</v>
      </c>
      <c r="AC128" s="7">
        <v>45629</v>
      </c>
      <c r="AD128" s="7">
        <v>45993</v>
      </c>
      <c r="AE128" s="7">
        <v>45993</v>
      </c>
      <c r="AF128" s="6">
        <v>0</v>
      </c>
      <c r="AG128" s="6">
        <v>1254</v>
      </c>
      <c r="AH128" s="6">
        <v>7317</v>
      </c>
      <c r="AI128" s="6">
        <f t="shared" si="2"/>
        <v>8571</v>
      </c>
      <c r="AJ128" s="6">
        <f t="shared" si="3"/>
        <v>10113.780000000001</v>
      </c>
      <c r="AK128" s="6" t="s">
        <v>79</v>
      </c>
      <c r="AL128" s="6" t="s">
        <v>79</v>
      </c>
      <c r="AM128" s="6" t="s">
        <v>79</v>
      </c>
      <c r="AN128" s="7">
        <f>D128</f>
        <v>45629</v>
      </c>
    </row>
    <row r="129" spans="1:40">
      <c r="A129" s="6">
        <v>128</v>
      </c>
      <c r="B129" s="6">
        <v>2024</v>
      </c>
      <c r="C129" s="6" t="s">
        <v>68</v>
      </c>
      <c r="D129" s="7">
        <v>45630</v>
      </c>
      <c r="E129" s="6" t="s">
        <v>832</v>
      </c>
      <c r="F129" s="6" t="s">
        <v>69</v>
      </c>
      <c r="G129" s="23" t="s">
        <v>833</v>
      </c>
      <c r="H129" s="6" t="s">
        <v>834</v>
      </c>
      <c r="I129" s="6" t="s">
        <v>71</v>
      </c>
      <c r="J129" s="6" t="s">
        <v>72</v>
      </c>
      <c r="K129" s="6" t="s">
        <v>73</v>
      </c>
      <c r="L129" s="6" t="s">
        <v>74</v>
      </c>
      <c r="M129" s="6" t="s">
        <v>1618</v>
      </c>
      <c r="N129" s="6" t="s">
        <v>75</v>
      </c>
      <c r="O129" s="6"/>
      <c r="P129" s="6" t="s">
        <v>918</v>
      </c>
      <c r="Q129" s="6" t="s">
        <v>73</v>
      </c>
      <c r="R129" s="6" t="s">
        <v>76</v>
      </c>
      <c r="S129" s="6" t="s">
        <v>1619</v>
      </c>
      <c r="T129" s="6">
        <v>995</v>
      </c>
      <c r="U129" s="6" t="s">
        <v>641</v>
      </c>
      <c r="V129" s="6">
        <v>2024</v>
      </c>
      <c r="W129" s="6" t="s">
        <v>1620</v>
      </c>
      <c r="X129" s="6" t="s">
        <v>1621</v>
      </c>
      <c r="Y129" s="6" t="s">
        <v>1622</v>
      </c>
      <c r="Z129" s="6" t="s">
        <v>74</v>
      </c>
      <c r="AA129" s="6">
        <v>271176</v>
      </c>
      <c r="AB129" s="8">
        <v>0</v>
      </c>
      <c r="AC129" s="7">
        <v>45630</v>
      </c>
      <c r="AD129" s="7">
        <v>45994</v>
      </c>
      <c r="AE129" s="7">
        <v>45994</v>
      </c>
      <c r="AF129" s="6">
        <v>0</v>
      </c>
      <c r="AG129" s="6">
        <v>3108</v>
      </c>
      <c r="AH129" s="6">
        <v>4927</v>
      </c>
      <c r="AI129" s="6">
        <f t="shared" si="2"/>
        <v>8035</v>
      </c>
      <c r="AJ129" s="6">
        <v>9212</v>
      </c>
      <c r="AK129" s="6" t="s">
        <v>79</v>
      </c>
      <c r="AL129" s="6" t="s">
        <v>79</v>
      </c>
      <c r="AM129" s="6" t="s">
        <v>79</v>
      </c>
      <c r="AN129" s="7">
        <f>D129</f>
        <v>45630</v>
      </c>
    </row>
    <row r="130" spans="1:40">
      <c r="A130" s="6">
        <v>129</v>
      </c>
      <c r="B130" s="6">
        <v>2024</v>
      </c>
      <c r="C130" s="6" t="s">
        <v>68</v>
      </c>
      <c r="D130" s="7">
        <v>45630</v>
      </c>
      <c r="E130" s="6" t="s">
        <v>738</v>
      </c>
      <c r="F130" s="6" t="s">
        <v>75</v>
      </c>
      <c r="G130" s="6" t="s">
        <v>75</v>
      </c>
      <c r="H130" s="6" t="s">
        <v>739</v>
      </c>
      <c r="I130" s="6" t="s">
        <v>71</v>
      </c>
      <c r="J130" s="6" t="s">
        <v>75</v>
      </c>
      <c r="K130" s="6" t="s">
        <v>73</v>
      </c>
      <c r="L130" s="6" t="s">
        <v>74</v>
      </c>
      <c r="M130" s="6" t="s">
        <v>1618</v>
      </c>
      <c r="N130" s="6" t="s">
        <v>75</v>
      </c>
      <c r="O130" s="6"/>
      <c r="P130" s="6" t="s">
        <v>918</v>
      </c>
      <c r="Q130" s="6" t="s">
        <v>75</v>
      </c>
      <c r="R130" s="6" t="s">
        <v>75</v>
      </c>
      <c r="S130" s="6" t="s">
        <v>75</v>
      </c>
      <c r="T130" s="6" t="s">
        <v>75</v>
      </c>
      <c r="U130" s="6" t="s">
        <v>75</v>
      </c>
      <c r="V130" s="6" t="s">
        <v>75</v>
      </c>
      <c r="W130" s="6" t="s">
        <v>75</v>
      </c>
      <c r="X130" s="6" t="s">
        <v>75</v>
      </c>
      <c r="Y130" s="6" t="s">
        <v>1623</v>
      </c>
      <c r="Z130" s="6" t="s">
        <v>74</v>
      </c>
      <c r="AA130" s="6" t="s">
        <v>702</v>
      </c>
      <c r="AB130" s="8">
        <v>0</v>
      </c>
      <c r="AC130" s="7">
        <v>45630</v>
      </c>
      <c r="AD130" s="7">
        <v>45994</v>
      </c>
      <c r="AE130" s="7">
        <v>45994</v>
      </c>
      <c r="AF130" s="6">
        <v>0</v>
      </c>
      <c r="AG130" s="6">
        <v>2008.47</v>
      </c>
      <c r="AH130" s="6">
        <v>0</v>
      </c>
      <c r="AI130" s="6">
        <f t="shared" si="2"/>
        <v>2008.47</v>
      </c>
      <c r="AJ130" s="6">
        <f t="shared" si="3"/>
        <v>2369.9946</v>
      </c>
      <c r="AK130" s="6" t="s">
        <v>96</v>
      </c>
      <c r="AL130" s="6" t="s">
        <v>96</v>
      </c>
      <c r="AM130" s="6" t="s">
        <v>96</v>
      </c>
      <c r="AN130" s="7">
        <f>D130</f>
        <v>45630</v>
      </c>
    </row>
    <row r="131" spans="1:40">
      <c r="A131" s="6">
        <v>130</v>
      </c>
      <c r="B131" s="6">
        <v>2024</v>
      </c>
      <c r="C131" s="6" t="s">
        <v>68</v>
      </c>
      <c r="D131" s="7">
        <v>45630</v>
      </c>
      <c r="E131" s="6" t="s">
        <v>607</v>
      </c>
      <c r="F131" s="6" t="s">
        <v>69</v>
      </c>
      <c r="G131" s="6" t="s">
        <v>75</v>
      </c>
      <c r="H131" s="6" t="s">
        <v>1624</v>
      </c>
      <c r="I131" s="6" t="s">
        <v>71</v>
      </c>
      <c r="J131" s="6" t="s">
        <v>75</v>
      </c>
      <c r="K131" s="6" t="s">
        <v>73</v>
      </c>
      <c r="L131" s="6" t="s">
        <v>74</v>
      </c>
      <c r="M131" s="6" t="s">
        <v>1625</v>
      </c>
      <c r="N131" s="6" t="s">
        <v>75</v>
      </c>
      <c r="O131" s="6"/>
      <c r="P131" s="6" t="s">
        <v>89</v>
      </c>
      <c r="Q131" s="6" t="s">
        <v>75</v>
      </c>
      <c r="R131" s="6" t="s">
        <v>75</v>
      </c>
      <c r="S131" s="6" t="s">
        <v>75</v>
      </c>
      <c r="T131" s="6" t="s">
        <v>75</v>
      </c>
      <c r="U131" s="6" t="s">
        <v>75</v>
      </c>
      <c r="V131" s="6" t="s">
        <v>75</v>
      </c>
      <c r="W131" s="6" t="s">
        <v>75</v>
      </c>
      <c r="X131" s="6" t="s">
        <v>75</v>
      </c>
      <c r="Y131" s="6" t="s">
        <v>81</v>
      </c>
      <c r="Z131" s="6" t="s">
        <v>74</v>
      </c>
      <c r="AA131" s="6" t="s">
        <v>702</v>
      </c>
      <c r="AB131" s="8">
        <v>0</v>
      </c>
      <c r="AC131" s="7">
        <v>45630</v>
      </c>
      <c r="AD131" s="7">
        <v>45994</v>
      </c>
      <c r="AE131" s="7">
        <v>45994</v>
      </c>
      <c r="AF131" s="6">
        <v>0</v>
      </c>
      <c r="AG131" s="6">
        <v>24212</v>
      </c>
      <c r="AH131" s="6">
        <v>0</v>
      </c>
      <c r="AI131" s="6">
        <f t="shared" ref="AI131:AI194" si="4">AG131+AH131</f>
        <v>24212</v>
      </c>
      <c r="AJ131" s="6">
        <f t="shared" ref="AJ131:AJ194" si="5">AI131+AI131*18%</f>
        <v>28570.16</v>
      </c>
      <c r="AK131" s="6" t="s">
        <v>173</v>
      </c>
      <c r="AL131" s="6" t="s">
        <v>173</v>
      </c>
      <c r="AM131" s="6" t="s">
        <v>173</v>
      </c>
      <c r="AN131" s="7">
        <f>D131</f>
        <v>45630</v>
      </c>
    </row>
    <row r="132" spans="1:40">
      <c r="A132" s="6">
        <v>131</v>
      </c>
      <c r="B132" s="6">
        <v>2024</v>
      </c>
      <c r="C132" s="6" t="s">
        <v>68</v>
      </c>
      <c r="D132" s="7">
        <v>45630</v>
      </c>
      <c r="E132" s="6" t="s">
        <v>775</v>
      </c>
      <c r="F132" s="6" t="s">
        <v>776</v>
      </c>
      <c r="G132" s="6" t="s">
        <v>777</v>
      </c>
      <c r="H132" s="6" t="s">
        <v>759</v>
      </c>
      <c r="I132" s="6" t="s">
        <v>71</v>
      </c>
      <c r="J132" s="6" t="s">
        <v>730</v>
      </c>
      <c r="K132" s="6" t="s">
        <v>73</v>
      </c>
      <c r="L132" s="6" t="s">
        <v>74</v>
      </c>
      <c r="M132" s="6" t="s">
        <v>1627</v>
      </c>
      <c r="N132" s="6" t="s">
        <v>75</v>
      </c>
      <c r="O132" s="6"/>
      <c r="P132" s="6" t="s">
        <v>874</v>
      </c>
      <c r="Q132" s="6" t="s">
        <v>73</v>
      </c>
      <c r="R132" s="6" t="s">
        <v>1628</v>
      </c>
      <c r="S132" s="6" t="s">
        <v>1629</v>
      </c>
      <c r="T132" s="6">
        <v>0</v>
      </c>
      <c r="U132" s="6" t="s">
        <v>77</v>
      </c>
      <c r="V132" s="6">
        <v>2024</v>
      </c>
      <c r="W132" s="6" t="s">
        <v>1630</v>
      </c>
      <c r="X132" s="6" t="s">
        <v>1631</v>
      </c>
      <c r="Y132" s="6" t="s">
        <v>1632</v>
      </c>
      <c r="Z132" s="6" t="s">
        <v>74</v>
      </c>
      <c r="AA132" s="6">
        <v>160000</v>
      </c>
      <c r="AB132" s="8">
        <v>0</v>
      </c>
      <c r="AC132" s="7">
        <v>45630</v>
      </c>
      <c r="AD132" s="7">
        <v>45994</v>
      </c>
      <c r="AE132" s="7">
        <v>45994</v>
      </c>
      <c r="AF132" s="6">
        <v>0</v>
      </c>
      <c r="AG132" s="6">
        <v>611</v>
      </c>
      <c r="AH132" s="6">
        <v>4702</v>
      </c>
      <c r="AI132" s="6">
        <f t="shared" si="4"/>
        <v>5313</v>
      </c>
      <c r="AJ132" s="6">
        <f t="shared" si="5"/>
        <v>6269.34</v>
      </c>
      <c r="AK132" s="6" t="s">
        <v>79</v>
      </c>
      <c r="AL132" s="6" t="s">
        <v>79</v>
      </c>
      <c r="AM132" s="6" t="s">
        <v>79</v>
      </c>
      <c r="AN132" s="7">
        <f>D132</f>
        <v>45630</v>
      </c>
    </row>
    <row r="133" spans="1:40">
      <c r="A133" s="6">
        <v>132</v>
      </c>
      <c r="B133" s="6">
        <v>2024</v>
      </c>
      <c r="C133" s="6" t="s">
        <v>68</v>
      </c>
      <c r="D133" s="7">
        <v>45630</v>
      </c>
      <c r="E133" s="6" t="s">
        <v>532</v>
      </c>
      <c r="F133" s="6" t="s">
        <v>69</v>
      </c>
      <c r="G133" s="6" t="s">
        <v>729</v>
      </c>
      <c r="H133" s="6" t="s">
        <v>759</v>
      </c>
      <c r="I133" s="6" t="s">
        <v>71</v>
      </c>
      <c r="J133" s="6" t="s">
        <v>730</v>
      </c>
      <c r="K133" s="6" t="s">
        <v>73</v>
      </c>
      <c r="L133" s="6" t="s">
        <v>74</v>
      </c>
      <c r="M133" s="6" t="s">
        <v>1633</v>
      </c>
      <c r="N133" s="6" t="s">
        <v>75</v>
      </c>
      <c r="O133" s="6"/>
      <c r="P133" s="6" t="s">
        <v>89</v>
      </c>
      <c r="Q133" s="6" t="s">
        <v>73</v>
      </c>
      <c r="R133" s="6" t="s">
        <v>761</v>
      </c>
      <c r="S133" s="6" t="s">
        <v>1634</v>
      </c>
      <c r="T133" s="6">
        <v>0</v>
      </c>
      <c r="U133" s="6" t="s">
        <v>77</v>
      </c>
      <c r="V133" s="6">
        <v>2024</v>
      </c>
      <c r="W133" s="6" t="s">
        <v>1635</v>
      </c>
      <c r="X133" s="6" t="s">
        <v>1636</v>
      </c>
      <c r="Y133" s="6" t="s">
        <v>1637</v>
      </c>
      <c r="Z133" s="6" t="s">
        <v>74</v>
      </c>
      <c r="AA133" s="6">
        <v>140600</v>
      </c>
      <c r="AB133" s="8">
        <v>0</v>
      </c>
      <c r="AC133" s="7">
        <v>45630</v>
      </c>
      <c r="AD133" s="7">
        <v>45994</v>
      </c>
      <c r="AE133" s="7">
        <v>45994</v>
      </c>
      <c r="AF133" s="6">
        <v>0</v>
      </c>
      <c r="AG133" s="6">
        <v>537</v>
      </c>
      <c r="AH133" s="6">
        <v>4537</v>
      </c>
      <c r="AI133" s="6">
        <f t="shared" si="4"/>
        <v>5074</v>
      </c>
      <c r="AJ133" s="6">
        <f t="shared" si="5"/>
        <v>5987.32</v>
      </c>
      <c r="AK133" s="6" t="s">
        <v>96</v>
      </c>
      <c r="AL133" s="6" t="s">
        <v>96</v>
      </c>
      <c r="AM133" s="6" t="s">
        <v>96</v>
      </c>
      <c r="AN133" s="7">
        <f>D133</f>
        <v>45630</v>
      </c>
    </row>
    <row r="134" spans="1:40">
      <c r="A134" s="6">
        <v>133</v>
      </c>
      <c r="B134" s="6">
        <v>2024</v>
      </c>
      <c r="C134" s="6" t="s">
        <v>68</v>
      </c>
      <c r="D134" s="7">
        <v>45630</v>
      </c>
      <c r="E134" s="6" t="s">
        <v>775</v>
      </c>
      <c r="F134" s="6" t="s">
        <v>776</v>
      </c>
      <c r="G134" s="6" t="s">
        <v>777</v>
      </c>
      <c r="H134" s="6" t="s">
        <v>759</v>
      </c>
      <c r="I134" s="6" t="s">
        <v>71</v>
      </c>
      <c r="J134" s="6" t="s">
        <v>730</v>
      </c>
      <c r="K134" s="6" t="s">
        <v>73</v>
      </c>
      <c r="L134" s="6" t="s">
        <v>74</v>
      </c>
      <c r="M134" s="6" t="s">
        <v>1638</v>
      </c>
      <c r="N134" s="6" t="s">
        <v>75</v>
      </c>
      <c r="O134" s="6"/>
      <c r="P134" s="6" t="s">
        <v>1435</v>
      </c>
      <c r="Q134" s="6" t="s">
        <v>73</v>
      </c>
      <c r="R134" s="6" t="s">
        <v>1639</v>
      </c>
      <c r="S134" s="6" t="s">
        <v>1640</v>
      </c>
      <c r="T134" s="6">
        <v>0</v>
      </c>
      <c r="U134" s="6" t="s">
        <v>77</v>
      </c>
      <c r="V134" s="6">
        <v>2024</v>
      </c>
      <c r="W134" s="6">
        <v>239113</v>
      </c>
      <c r="X134" s="6" t="s">
        <v>1641</v>
      </c>
      <c r="Y134" s="6" t="s">
        <v>1642</v>
      </c>
      <c r="Z134" s="6" t="s">
        <v>74</v>
      </c>
      <c r="AA134" s="6">
        <v>140000</v>
      </c>
      <c r="AB134" s="8">
        <v>0</v>
      </c>
      <c r="AC134" s="7">
        <v>45630</v>
      </c>
      <c r="AD134" s="7">
        <v>45994</v>
      </c>
      <c r="AE134" s="7">
        <v>45994</v>
      </c>
      <c r="AF134" s="6">
        <v>0</v>
      </c>
      <c r="AG134" s="6">
        <v>534</v>
      </c>
      <c r="AH134" s="6">
        <v>4537</v>
      </c>
      <c r="AI134" s="6">
        <f t="shared" si="4"/>
        <v>5071</v>
      </c>
      <c r="AJ134" s="6">
        <f t="shared" si="5"/>
        <v>5983.78</v>
      </c>
      <c r="AK134" s="6" t="s">
        <v>79</v>
      </c>
      <c r="AL134" s="6" t="s">
        <v>79</v>
      </c>
      <c r="AM134" s="6" t="s">
        <v>79</v>
      </c>
      <c r="AN134" s="7">
        <f>D134</f>
        <v>45630</v>
      </c>
    </row>
    <row r="135" spans="1:40">
      <c r="A135" s="6">
        <v>134</v>
      </c>
      <c r="B135" s="6">
        <v>2024</v>
      </c>
      <c r="C135" s="6" t="s">
        <v>68</v>
      </c>
      <c r="D135" s="7">
        <v>45630</v>
      </c>
      <c r="E135" s="6" t="s">
        <v>775</v>
      </c>
      <c r="F135" s="6" t="s">
        <v>776</v>
      </c>
      <c r="G135" s="6" t="s">
        <v>777</v>
      </c>
      <c r="H135" s="6" t="s">
        <v>759</v>
      </c>
      <c r="I135" s="6" t="s">
        <v>71</v>
      </c>
      <c r="J135" s="6" t="s">
        <v>730</v>
      </c>
      <c r="K135" s="6" t="s">
        <v>73</v>
      </c>
      <c r="L135" s="6" t="s">
        <v>74</v>
      </c>
      <c r="M135" s="6" t="s">
        <v>1644</v>
      </c>
      <c r="N135" s="6" t="s">
        <v>75</v>
      </c>
      <c r="O135" s="6"/>
      <c r="P135" s="6" t="s">
        <v>779</v>
      </c>
      <c r="Q135" s="6" t="s">
        <v>73</v>
      </c>
      <c r="R135" s="6" t="s">
        <v>1420</v>
      </c>
      <c r="S135" s="6" t="s">
        <v>1421</v>
      </c>
      <c r="T135" s="6">
        <v>0</v>
      </c>
      <c r="U135" s="6" t="s">
        <v>77</v>
      </c>
      <c r="V135" s="6">
        <v>2024</v>
      </c>
      <c r="W135" s="6" t="s">
        <v>1645</v>
      </c>
      <c r="X135" s="6" t="s">
        <v>1646</v>
      </c>
      <c r="Y135" s="6" t="s">
        <v>1647</v>
      </c>
      <c r="Z135" s="6" t="s">
        <v>74</v>
      </c>
      <c r="AA135" s="6">
        <v>194750</v>
      </c>
      <c r="AB135" s="8">
        <v>0</v>
      </c>
      <c r="AC135" s="7">
        <v>45630</v>
      </c>
      <c r="AD135" s="7">
        <v>45994</v>
      </c>
      <c r="AE135" s="7">
        <v>45994</v>
      </c>
      <c r="AF135" s="6">
        <v>0</v>
      </c>
      <c r="AG135" s="6">
        <v>743</v>
      </c>
      <c r="AH135" s="6">
        <v>4387</v>
      </c>
      <c r="AI135" s="6">
        <f t="shared" si="4"/>
        <v>5130</v>
      </c>
      <c r="AJ135" s="6">
        <f t="shared" si="5"/>
        <v>6053.4</v>
      </c>
      <c r="AK135" s="6" t="s">
        <v>79</v>
      </c>
      <c r="AL135" s="6" t="s">
        <v>79</v>
      </c>
      <c r="AM135" s="6" t="s">
        <v>79</v>
      </c>
      <c r="AN135" s="7">
        <f>D135</f>
        <v>45630</v>
      </c>
    </row>
    <row r="136" spans="1:40">
      <c r="A136" s="6">
        <v>135</v>
      </c>
      <c r="B136" s="6">
        <v>2024</v>
      </c>
      <c r="C136" s="6" t="s">
        <v>68</v>
      </c>
      <c r="D136" s="7">
        <v>45630</v>
      </c>
      <c r="E136" s="6" t="s">
        <v>775</v>
      </c>
      <c r="F136" s="6" t="s">
        <v>776</v>
      </c>
      <c r="G136" s="6" t="s">
        <v>777</v>
      </c>
      <c r="H136" s="6" t="s">
        <v>759</v>
      </c>
      <c r="I136" s="6" t="s">
        <v>71</v>
      </c>
      <c r="J136" s="6" t="s">
        <v>730</v>
      </c>
      <c r="K136" s="6" t="s">
        <v>73</v>
      </c>
      <c r="L136" s="6" t="s">
        <v>74</v>
      </c>
      <c r="M136" s="6" t="s">
        <v>1648</v>
      </c>
      <c r="N136" s="6" t="s">
        <v>75</v>
      </c>
      <c r="O136" s="6"/>
      <c r="P136" s="6" t="s">
        <v>779</v>
      </c>
      <c r="Q136" s="6" t="s">
        <v>73</v>
      </c>
      <c r="R136" s="6" t="s">
        <v>1420</v>
      </c>
      <c r="S136" s="6" t="s">
        <v>1421</v>
      </c>
      <c r="T136" s="6">
        <v>0</v>
      </c>
      <c r="U136" s="6" t="s">
        <v>77</v>
      </c>
      <c r="V136" s="6">
        <v>2024</v>
      </c>
      <c r="W136" s="6" t="s">
        <v>1649</v>
      </c>
      <c r="X136" s="6" t="s">
        <v>1650</v>
      </c>
      <c r="Y136" s="6" t="s">
        <v>1651</v>
      </c>
      <c r="Z136" s="6" t="s">
        <v>74</v>
      </c>
      <c r="AA136" s="6">
        <v>194750</v>
      </c>
      <c r="AB136" s="8">
        <v>0</v>
      </c>
      <c r="AC136" s="7">
        <v>45630</v>
      </c>
      <c r="AD136" s="7">
        <v>45994</v>
      </c>
      <c r="AE136" s="7">
        <v>45994</v>
      </c>
      <c r="AF136" s="6">
        <v>0</v>
      </c>
      <c r="AG136" s="6">
        <v>743</v>
      </c>
      <c r="AH136" s="6">
        <v>4387</v>
      </c>
      <c r="AI136" s="6">
        <f t="shared" si="4"/>
        <v>5130</v>
      </c>
      <c r="AJ136" s="6">
        <f t="shared" si="5"/>
        <v>6053.4</v>
      </c>
      <c r="AK136" s="6" t="s">
        <v>79</v>
      </c>
      <c r="AL136" s="6" t="s">
        <v>79</v>
      </c>
      <c r="AM136" s="6" t="s">
        <v>79</v>
      </c>
      <c r="AN136" s="7">
        <f>D136</f>
        <v>45630</v>
      </c>
    </row>
    <row r="137" spans="1:40">
      <c r="A137" s="6">
        <v>136</v>
      </c>
      <c r="B137" s="6">
        <v>2024</v>
      </c>
      <c r="C137" s="6" t="s">
        <v>68</v>
      </c>
      <c r="D137" s="7">
        <v>45630</v>
      </c>
      <c r="E137" s="6" t="s">
        <v>775</v>
      </c>
      <c r="F137" s="6" t="s">
        <v>776</v>
      </c>
      <c r="G137" s="6" t="s">
        <v>777</v>
      </c>
      <c r="H137" s="6" t="s">
        <v>759</v>
      </c>
      <c r="I137" s="6" t="s">
        <v>71</v>
      </c>
      <c r="J137" s="6" t="s">
        <v>730</v>
      </c>
      <c r="K137" s="6" t="s">
        <v>73</v>
      </c>
      <c r="L137" s="6" t="s">
        <v>74</v>
      </c>
      <c r="M137" s="6" t="s">
        <v>1652</v>
      </c>
      <c r="N137" s="6" t="s">
        <v>75</v>
      </c>
      <c r="O137" s="6"/>
      <c r="P137" s="6" t="s">
        <v>1544</v>
      </c>
      <c r="Q137" s="6" t="s">
        <v>73</v>
      </c>
      <c r="R137" s="6" t="s">
        <v>1653</v>
      </c>
      <c r="S137" s="6" t="s">
        <v>1654</v>
      </c>
      <c r="T137" s="6">
        <v>0</v>
      </c>
      <c r="U137" s="6" t="s">
        <v>77</v>
      </c>
      <c r="V137" s="6">
        <v>2024</v>
      </c>
      <c r="W137" s="6" t="s">
        <v>1655</v>
      </c>
      <c r="X137" s="6" t="s">
        <v>1656</v>
      </c>
      <c r="Y137" s="6" t="s">
        <v>1657</v>
      </c>
      <c r="Z137" s="6" t="s">
        <v>74</v>
      </c>
      <c r="AA137" s="6">
        <v>143995</v>
      </c>
      <c r="AB137" s="8">
        <v>0</v>
      </c>
      <c r="AC137" s="7">
        <v>45630</v>
      </c>
      <c r="AD137" s="7">
        <v>45994</v>
      </c>
      <c r="AE137" s="7">
        <v>45994</v>
      </c>
      <c r="AF137" s="6">
        <v>0</v>
      </c>
      <c r="AG137" s="6">
        <v>549</v>
      </c>
      <c r="AH137" s="6">
        <v>4387</v>
      </c>
      <c r="AI137" s="6">
        <f t="shared" si="4"/>
        <v>4936</v>
      </c>
      <c r="AJ137" s="6">
        <f t="shared" si="5"/>
        <v>5824.48</v>
      </c>
      <c r="AK137" s="6" t="s">
        <v>79</v>
      </c>
      <c r="AL137" s="6" t="s">
        <v>79</v>
      </c>
      <c r="AM137" s="6" t="s">
        <v>79</v>
      </c>
      <c r="AN137" s="7">
        <f>D137</f>
        <v>45630</v>
      </c>
    </row>
    <row r="138" spans="1:40">
      <c r="A138" s="6">
        <v>137</v>
      </c>
      <c r="B138" s="6">
        <v>2024</v>
      </c>
      <c r="C138" s="6" t="s">
        <v>68</v>
      </c>
      <c r="D138" s="7">
        <v>45630</v>
      </c>
      <c r="E138" s="6" t="s">
        <v>775</v>
      </c>
      <c r="F138" s="6" t="s">
        <v>776</v>
      </c>
      <c r="G138" s="6" t="s">
        <v>777</v>
      </c>
      <c r="H138" s="6" t="s">
        <v>759</v>
      </c>
      <c r="I138" s="6" t="s">
        <v>71</v>
      </c>
      <c r="J138" s="6" t="s">
        <v>730</v>
      </c>
      <c r="K138" s="6" t="s">
        <v>73</v>
      </c>
      <c r="L138" s="6" t="s">
        <v>74</v>
      </c>
      <c r="M138" s="6" t="s">
        <v>1659</v>
      </c>
      <c r="N138" s="6" t="s">
        <v>75</v>
      </c>
      <c r="O138" s="6"/>
      <c r="P138" s="6" t="s">
        <v>1544</v>
      </c>
      <c r="Q138" s="6" t="s">
        <v>73</v>
      </c>
      <c r="R138" s="6" t="s">
        <v>1653</v>
      </c>
      <c r="S138" s="6" t="s">
        <v>1660</v>
      </c>
      <c r="T138" s="6">
        <v>0</v>
      </c>
      <c r="U138" s="6" t="s">
        <v>77</v>
      </c>
      <c r="V138" s="6">
        <v>2024</v>
      </c>
      <c r="W138" s="6" t="s">
        <v>1661</v>
      </c>
      <c r="X138" s="6" t="s">
        <v>1662</v>
      </c>
      <c r="Y138" s="6" t="s">
        <v>1663</v>
      </c>
      <c r="Z138" s="6" t="s">
        <v>74</v>
      </c>
      <c r="AA138" s="6">
        <v>118750</v>
      </c>
      <c r="AB138" s="8">
        <v>0</v>
      </c>
      <c r="AC138" s="7">
        <v>45630</v>
      </c>
      <c r="AD138" s="7">
        <v>45994</v>
      </c>
      <c r="AE138" s="7">
        <v>45994</v>
      </c>
      <c r="AF138" s="6">
        <v>0</v>
      </c>
      <c r="AG138" s="6">
        <v>453</v>
      </c>
      <c r="AH138" s="6">
        <v>4387</v>
      </c>
      <c r="AI138" s="6">
        <f t="shared" si="4"/>
        <v>4840</v>
      </c>
      <c r="AJ138" s="6">
        <f t="shared" si="5"/>
        <v>5711.2</v>
      </c>
      <c r="AK138" s="6" t="s">
        <v>79</v>
      </c>
      <c r="AL138" s="6" t="s">
        <v>79</v>
      </c>
      <c r="AM138" s="6" t="s">
        <v>79</v>
      </c>
      <c r="AN138" s="7">
        <f>D138</f>
        <v>45630</v>
      </c>
    </row>
    <row r="139" spans="1:40">
      <c r="A139" s="6">
        <v>138</v>
      </c>
      <c r="B139" s="6">
        <v>2024</v>
      </c>
      <c r="C139" s="6" t="s">
        <v>68</v>
      </c>
      <c r="D139" s="7">
        <v>45630</v>
      </c>
      <c r="E139" s="6" t="s">
        <v>775</v>
      </c>
      <c r="F139" s="6" t="s">
        <v>776</v>
      </c>
      <c r="G139" s="6" t="s">
        <v>777</v>
      </c>
      <c r="H139" s="6" t="s">
        <v>759</v>
      </c>
      <c r="I139" s="6" t="s">
        <v>71</v>
      </c>
      <c r="J139" s="6" t="s">
        <v>730</v>
      </c>
      <c r="K139" s="6" t="s">
        <v>73</v>
      </c>
      <c r="L139" s="6" t="s">
        <v>74</v>
      </c>
      <c r="M139" s="6" t="s">
        <v>1664</v>
      </c>
      <c r="N139" s="6" t="s">
        <v>75</v>
      </c>
      <c r="O139" s="6"/>
      <c r="P139" s="6" t="s">
        <v>89</v>
      </c>
      <c r="Q139" s="6" t="s">
        <v>73</v>
      </c>
      <c r="R139" s="6" t="s">
        <v>1653</v>
      </c>
      <c r="S139" s="6" t="s">
        <v>1654</v>
      </c>
      <c r="T139" s="6">
        <v>0</v>
      </c>
      <c r="U139" s="6" t="s">
        <v>77</v>
      </c>
      <c r="V139" s="6">
        <v>2024</v>
      </c>
      <c r="W139" s="6" t="s">
        <v>1665</v>
      </c>
      <c r="X139" s="6" t="s">
        <v>1666</v>
      </c>
      <c r="Y139" s="6" t="s">
        <v>1667</v>
      </c>
      <c r="Z139" s="6" t="s">
        <v>74</v>
      </c>
      <c r="AA139" s="6">
        <v>134900</v>
      </c>
      <c r="AB139" s="8">
        <v>0</v>
      </c>
      <c r="AC139" s="7">
        <v>45630</v>
      </c>
      <c r="AD139" s="7">
        <v>45994</v>
      </c>
      <c r="AE139" s="7">
        <v>45994</v>
      </c>
      <c r="AF139" s="6">
        <v>0</v>
      </c>
      <c r="AG139" s="6">
        <v>515</v>
      </c>
      <c r="AH139" s="6">
        <v>4387</v>
      </c>
      <c r="AI139" s="6">
        <f t="shared" si="4"/>
        <v>4902</v>
      </c>
      <c r="AJ139" s="6">
        <f t="shared" si="5"/>
        <v>5784.36</v>
      </c>
      <c r="AK139" s="6" t="s">
        <v>79</v>
      </c>
      <c r="AL139" s="6" t="s">
        <v>79</v>
      </c>
      <c r="AM139" s="6" t="s">
        <v>79</v>
      </c>
      <c r="AN139" s="7">
        <f>D139</f>
        <v>45630</v>
      </c>
    </row>
    <row r="140" spans="1:40">
      <c r="A140" s="6">
        <v>139</v>
      </c>
      <c r="B140" s="6">
        <v>2024</v>
      </c>
      <c r="C140" s="6" t="s">
        <v>68</v>
      </c>
      <c r="D140" s="7">
        <v>45630</v>
      </c>
      <c r="E140" s="6" t="s">
        <v>532</v>
      </c>
      <c r="F140" s="6" t="s">
        <v>69</v>
      </c>
      <c r="G140" s="6" t="s">
        <v>729</v>
      </c>
      <c r="H140" s="6" t="s">
        <v>759</v>
      </c>
      <c r="I140" s="6" t="s">
        <v>71</v>
      </c>
      <c r="J140" s="6" t="s">
        <v>730</v>
      </c>
      <c r="K140" s="6" t="s">
        <v>73</v>
      </c>
      <c r="L140" s="6" t="s">
        <v>74</v>
      </c>
      <c r="M140" s="6" t="s">
        <v>1668</v>
      </c>
      <c r="N140" s="6" t="s">
        <v>75</v>
      </c>
      <c r="O140" s="6"/>
      <c r="P140" s="6" t="s">
        <v>89</v>
      </c>
      <c r="Q140" s="6" t="s">
        <v>73</v>
      </c>
      <c r="R140" s="6" t="s">
        <v>1669</v>
      </c>
      <c r="S140" s="6" t="s">
        <v>1670</v>
      </c>
      <c r="T140" s="6">
        <v>0</v>
      </c>
      <c r="U140" s="6" t="s">
        <v>77</v>
      </c>
      <c r="V140" s="6">
        <v>2024</v>
      </c>
      <c r="W140" s="6" t="s">
        <v>1671</v>
      </c>
      <c r="X140" s="6" t="s">
        <v>1672</v>
      </c>
      <c r="Y140" s="6" t="s">
        <v>1673</v>
      </c>
      <c r="Z140" s="6" t="s">
        <v>74</v>
      </c>
      <c r="AA140" s="6">
        <v>152000</v>
      </c>
      <c r="AB140" s="8">
        <v>0</v>
      </c>
      <c r="AC140" s="7">
        <v>45630</v>
      </c>
      <c r="AD140" s="7">
        <v>45994</v>
      </c>
      <c r="AE140" s="7">
        <v>45994</v>
      </c>
      <c r="AF140" s="6">
        <v>0</v>
      </c>
      <c r="AG140" s="6">
        <v>580</v>
      </c>
      <c r="AH140" s="6">
        <v>4867</v>
      </c>
      <c r="AI140" s="6">
        <f t="shared" si="4"/>
        <v>5447</v>
      </c>
      <c r="AJ140" s="6">
        <f t="shared" si="5"/>
        <v>6427.46</v>
      </c>
      <c r="AK140" s="6" t="s">
        <v>79</v>
      </c>
      <c r="AL140" s="6" t="s">
        <v>79</v>
      </c>
      <c r="AM140" s="6" t="s">
        <v>79</v>
      </c>
      <c r="AN140" s="7">
        <f>D140</f>
        <v>45630</v>
      </c>
    </row>
    <row r="141" spans="1:40">
      <c r="A141" s="6">
        <v>140</v>
      </c>
      <c r="B141" s="6">
        <v>2024</v>
      </c>
      <c r="C141" s="6" t="s">
        <v>68</v>
      </c>
      <c r="D141" s="7">
        <v>45630</v>
      </c>
      <c r="E141" s="6" t="s">
        <v>110</v>
      </c>
      <c r="F141" s="6" t="s">
        <v>69</v>
      </c>
      <c r="G141" s="6">
        <v>737</v>
      </c>
      <c r="H141" s="6" t="s">
        <v>86</v>
      </c>
      <c r="I141" s="6" t="s">
        <v>71</v>
      </c>
      <c r="J141" s="6" t="s">
        <v>87</v>
      </c>
      <c r="K141" s="6" t="s">
        <v>73</v>
      </c>
      <c r="L141" s="6" t="s">
        <v>74</v>
      </c>
      <c r="M141" s="6" t="s">
        <v>1676</v>
      </c>
      <c r="N141" s="6">
        <v>8423774836</v>
      </c>
      <c r="O141" s="6"/>
      <c r="P141" s="6" t="s">
        <v>89</v>
      </c>
      <c r="Q141" s="6" t="s">
        <v>73</v>
      </c>
      <c r="R141" s="6" t="s">
        <v>104</v>
      </c>
      <c r="S141" s="6" t="s">
        <v>1677</v>
      </c>
      <c r="T141" s="6">
        <v>100</v>
      </c>
      <c r="U141" s="6" t="s">
        <v>122</v>
      </c>
      <c r="V141" s="6">
        <v>2024</v>
      </c>
      <c r="W141" s="6" t="s">
        <v>1678</v>
      </c>
      <c r="X141" s="6" t="s">
        <v>1679</v>
      </c>
      <c r="Y141" s="6">
        <v>6103032113</v>
      </c>
      <c r="Z141" s="6" t="s">
        <v>74</v>
      </c>
      <c r="AA141" s="6">
        <v>57483</v>
      </c>
      <c r="AB141" s="8">
        <v>0</v>
      </c>
      <c r="AC141" s="7">
        <v>45630</v>
      </c>
      <c r="AD141" s="7">
        <v>45994</v>
      </c>
      <c r="AE141" s="7">
        <v>47455</v>
      </c>
      <c r="AF141" s="6">
        <v>0</v>
      </c>
      <c r="AG141" s="6">
        <v>615</v>
      </c>
      <c r="AH141" s="6">
        <v>4126</v>
      </c>
      <c r="AI141" s="6">
        <f t="shared" si="4"/>
        <v>4741</v>
      </c>
      <c r="AJ141" s="6">
        <f t="shared" si="5"/>
        <v>5594.38</v>
      </c>
      <c r="AK141" s="6" t="s">
        <v>79</v>
      </c>
      <c r="AL141" s="6" t="s">
        <v>79</v>
      </c>
      <c r="AM141" s="6" t="s">
        <v>79</v>
      </c>
      <c r="AN141" s="7">
        <f>D141</f>
        <v>45630</v>
      </c>
    </row>
    <row r="142" spans="1:40">
      <c r="A142" s="6">
        <v>141</v>
      </c>
      <c r="B142" s="6">
        <v>2024</v>
      </c>
      <c r="C142" s="6" t="s">
        <v>68</v>
      </c>
      <c r="D142" s="7">
        <v>45630</v>
      </c>
      <c r="E142" s="6" t="s">
        <v>690</v>
      </c>
      <c r="F142" s="6" t="s">
        <v>69</v>
      </c>
      <c r="G142" s="6">
        <v>1075248</v>
      </c>
      <c r="H142" s="6" t="s">
        <v>86</v>
      </c>
      <c r="I142" s="6" t="s">
        <v>71</v>
      </c>
      <c r="J142" s="6" t="s">
        <v>87</v>
      </c>
      <c r="K142" s="6" t="s">
        <v>73</v>
      </c>
      <c r="L142" s="6" t="s">
        <v>74</v>
      </c>
      <c r="M142" s="6" t="s">
        <v>1680</v>
      </c>
      <c r="N142" s="6" t="s">
        <v>75</v>
      </c>
      <c r="O142" s="6"/>
      <c r="P142" s="6" t="s">
        <v>147</v>
      </c>
      <c r="Q142" s="6" t="s">
        <v>73</v>
      </c>
      <c r="R142" s="6" t="s">
        <v>148</v>
      </c>
      <c r="S142" s="6" t="s">
        <v>149</v>
      </c>
      <c r="T142" s="6">
        <v>125</v>
      </c>
      <c r="U142" s="6" t="s">
        <v>92</v>
      </c>
      <c r="V142" s="6">
        <v>2024</v>
      </c>
      <c r="W142" s="6" t="s">
        <v>1681</v>
      </c>
      <c r="X142" s="6" t="s">
        <v>1682</v>
      </c>
      <c r="Y142" s="6" t="s">
        <v>1683</v>
      </c>
      <c r="Z142" s="6" t="s">
        <v>74</v>
      </c>
      <c r="AA142" s="6">
        <v>78797</v>
      </c>
      <c r="AB142" s="8">
        <v>0</v>
      </c>
      <c r="AC142" s="7">
        <v>45630</v>
      </c>
      <c r="AD142" s="7">
        <v>45994</v>
      </c>
      <c r="AE142" s="7">
        <v>47455</v>
      </c>
      <c r="AF142" s="6">
        <v>0</v>
      </c>
      <c r="AG142" s="6">
        <v>883</v>
      </c>
      <c r="AH142" s="6">
        <v>3851</v>
      </c>
      <c r="AI142" s="6">
        <f t="shared" si="4"/>
        <v>4734</v>
      </c>
      <c r="AJ142" s="6">
        <f t="shared" si="5"/>
        <v>5586.12</v>
      </c>
      <c r="AK142" s="6" t="s">
        <v>79</v>
      </c>
      <c r="AL142" s="6" t="s">
        <v>79</v>
      </c>
      <c r="AM142" s="6" t="s">
        <v>79</v>
      </c>
      <c r="AN142" s="7">
        <f>D142</f>
        <v>45630</v>
      </c>
    </row>
    <row r="143" spans="1:40">
      <c r="A143" s="6">
        <v>142</v>
      </c>
      <c r="B143" s="6">
        <v>2024</v>
      </c>
      <c r="C143" s="6" t="s">
        <v>68</v>
      </c>
      <c r="D143" s="7">
        <v>45630</v>
      </c>
      <c r="E143" s="6" t="s">
        <v>775</v>
      </c>
      <c r="F143" s="6" t="s">
        <v>776</v>
      </c>
      <c r="G143" s="6" t="s">
        <v>777</v>
      </c>
      <c r="H143" s="6" t="s">
        <v>86</v>
      </c>
      <c r="I143" s="6" t="s">
        <v>71</v>
      </c>
      <c r="J143" s="6" t="s">
        <v>87</v>
      </c>
      <c r="K143" s="6" t="s">
        <v>73</v>
      </c>
      <c r="L143" s="6" t="s">
        <v>74</v>
      </c>
      <c r="M143" s="6" t="s">
        <v>1685</v>
      </c>
      <c r="N143" s="6" t="s">
        <v>75</v>
      </c>
      <c r="O143" s="6"/>
      <c r="P143" s="6" t="s">
        <v>1686</v>
      </c>
      <c r="Q143" s="6" t="s">
        <v>73</v>
      </c>
      <c r="R143" s="6" t="s">
        <v>104</v>
      </c>
      <c r="S143" s="6" t="s">
        <v>105</v>
      </c>
      <c r="T143" s="6">
        <v>160</v>
      </c>
      <c r="U143" s="6" t="s">
        <v>92</v>
      </c>
      <c r="V143" s="6">
        <v>2024</v>
      </c>
      <c r="W143" s="6" t="s">
        <v>1687</v>
      </c>
      <c r="X143" s="6" t="s">
        <v>1688</v>
      </c>
      <c r="Y143" s="6" t="s">
        <v>1689</v>
      </c>
      <c r="Z143" s="6" t="s">
        <v>74</v>
      </c>
      <c r="AA143" s="6">
        <v>116109</v>
      </c>
      <c r="AB143" s="8">
        <v>0</v>
      </c>
      <c r="AC143" s="7">
        <v>45630</v>
      </c>
      <c r="AD143" s="7">
        <v>45994</v>
      </c>
      <c r="AE143" s="7">
        <v>47455</v>
      </c>
      <c r="AF143" s="6">
        <v>0</v>
      </c>
      <c r="AG143" s="6">
        <v>1340</v>
      </c>
      <c r="AH143" s="6">
        <v>7365</v>
      </c>
      <c r="AI143" s="6">
        <f t="shared" si="4"/>
        <v>8705</v>
      </c>
      <c r="AJ143" s="6">
        <f t="shared" si="5"/>
        <v>10271.9</v>
      </c>
      <c r="AK143" s="6" t="s">
        <v>173</v>
      </c>
      <c r="AL143" s="6" t="s">
        <v>173</v>
      </c>
      <c r="AM143" s="6" t="s">
        <v>173</v>
      </c>
      <c r="AN143" s="7">
        <f>D143</f>
        <v>45630</v>
      </c>
    </row>
    <row r="144" spans="1:40">
      <c r="A144" s="6">
        <v>143</v>
      </c>
      <c r="B144" s="6">
        <v>2024</v>
      </c>
      <c r="C144" s="6" t="s">
        <v>68</v>
      </c>
      <c r="D144" s="7">
        <v>45630</v>
      </c>
      <c r="E144" s="6" t="s">
        <v>775</v>
      </c>
      <c r="F144" s="6" t="s">
        <v>776</v>
      </c>
      <c r="G144" s="6" t="s">
        <v>777</v>
      </c>
      <c r="H144" s="6" t="s">
        <v>86</v>
      </c>
      <c r="I144" s="6" t="s">
        <v>71</v>
      </c>
      <c r="J144" s="6" t="s">
        <v>87</v>
      </c>
      <c r="K144" s="6" t="s">
        <v>73</v>
      </c>
      <c r="L144" s="6" t="s">
        <v>74</v>
      </c>
      <c r="M144" s="6" t="s">
        <v>1691</v>
      </c>
      <c r="N144" s="6" t="s">
        <v>75</v>
      </c>
      <c r="O144" s="6"/>
      <c r="P144" s="6" t="s">
        <v>1686</v>
      </c>
      <c r="Q144" s="6" t="s">
        <v>73</v>
      </c>
      <c r="R144" s="6" t="s">
        <v>104</v>
      </c>
      <c r="S144" s="6" t="s">
        <v>105</v>
      </c>
      <c r="T144" s="6">
        <v>180</v>
      </c>
      <c r="U144" s="6" t="s">
        <v>92</v>
      </c>
      <c r="V144" s="6">
        <v>2024</v>
      </c>
      <c r="W144" s="6" t="s">
        <v>1692</v>
      </c>
      <c r="X144" s="6" t="s">
        <v>1693</v>
      </c>
      <c r="Y144" s="6" t="s">
        <v>1694</v>
      </c>
      <c r="Z144" s="6" t="s">
        <v>74</v>
      </c>
      <c r="AA144" s="6">
        <v>128269</v>
      </c>
      <c r="AB144" s="8">
        <v>0</v>
      </c>
      <c r="AC144" s="7">
        <v>45630</v>
      </c>
      <c r="AD144" s="7">
        <v>45994</v>
      </c>
      <c r="AE144" s="7">
        <v>47455</v>
      </c>
      <c r="AF144" s="6">
        <v>0</v>
      </c>
      <c r="AG144" s="6">
        <v>1480</v>
      </c>
      <c r="AH144" s="6">
        <v>7365</v>
      </c>
      <c r="AI144" s="6">
        <f t="shared" si="4"/>
        <v>8845</v>
      </c>
      <c r="AJ144" s="6">
        <f t="shared" si="5"/>
        <v>10437.1</v>
      </c>
      <c r="AK144" s="6" t="s">
        <v>173</v>
      </c>
      <c r="AL144" s="6" t="s">
        <v>173</v>
      </c>
      <c r="AM144" s="6" t="s">
        <v>173</v>
      </c>
      <c r="AN144" s="7">
        <f>D144</f>
        <v>45630</v>
      </c>
    </row>
    <row r="145" spans="1:40">
      <c r="A145" s="6">
        <v>144</v>
      </c>
      <c r="B145" s="6">
        <v>2024</v>
      </c>
      <c r="C145" s="6" t="s">
        <v>68</v>
      </c>
      <c r="D145" s="7">
        <v>45630</v>
      </c>
      <c r="E145" s="6" t="s">
        <v>532</v>
      </c>
      <c r="F145" s="6" t="s">
        <v>69</v>
      </c>
      <c r="G145" s="6" t="s">
        <v>729</v>
      </c>
      <c r="H145" s="6" t="s">
        <v>86</v>
      </c>
      <c r="I145" s="6" t="s">
        <v>71</v>
      </c>
      <c r="J145" s="6" t="s">
        <v>87</v>
      </c>
      <c r="K145" s="6" t="s">
        <v>73</v>
      </c>
      <c r="L145" s="6" t="s">
        <v>74</v>
      </c>
      <c r="M145" s="6" t="s">
        <v>1695</v>
      </c>
      <c r="N145" s="6" t="s">
        <v>75</v>
      </c>
      <c r="O145" s="6"/>
      <c r="P145" s="6" t="s">
        <v>1696</v>
      </c>
      <c r="Q145" s="6" t="s">
        <v>73</v>
      </c>
      <c r="R145" s="6" t="s">
        <v>1697</v>
      </c>
      <c r="S145" s="6" t="s">
        <v>1698</v>
      </c>
      <c r="T145" s="6">
        <v>155</v>
      </c>
      <c r="U145" s="6" t="s">
        <v>92</v>
      </c>
      <c r="V145" s="6">
        <v>2024</v>
      </c>
      <c r="W145" s="6" t="s">
        <v>1699</v>
      </c>
      <c r="X145" s="6" t="s">
        <v>1700</v>
      </c>
      <c r="Y145" s="6" t="s">
        <v>1701</v>
      </c>
      <c r="Z145" s="6" t="s">
        <v>74</v>
      </c>
      <c r="AA145" s="6">
        <v>160000</v>
      </c>
      <c r="AB145" s="8">
        <v>0</v>
      </c>
      <c r="AC145" s="7">
        <v>45629</v>
      </c>
      <c r="AD145" s="7">
        <v>45993</v>
      </c>
      <c r="AE145" s="7">
        <v>45993</v>
      </c>
      <c r="AF145" s="6">
        <v>0</v>
      </c>
      <c r="AG145" s="6">
        <v>2600</v>
      </c>
      <c r="AH145" s="6">
        <v>7890</v>
      </c>
      <c r="AI145" s="6">
        <f t="shared" si="4"/>
        <v>10490</v>
      </c>
      <c r="AJ145" s="6">
        <f t="shared" si="5"/>
        <v>12378.2</v>
      </c>
      <c r="AK145" s="6" t="s">
        <v>173</v>
      </c>
      <c r="AL145" s="6" t="s">
        <v>173</v>
      </c>
      <c r="AM145" s="6" t="s">
        <v>173</v>
      </c>
      <c r="AN145" s="7">
        <f>D145</f>
        <v>45630</v>
      </c>
    </row>
    <row r="146" spans="1:40">
      <c r="A146" s="6">
        <v>145</v>
      </c>
      <c r="B146" s="6">
        <v>2024</v>
      </c>
      <c r="C146" s="6" t="s">
        <v>68</v>
      </c>
      <c r="D146" s="7">
        <v>45630</v>
      </c>
      <c r="E146" s="6" t="s">
        <v>101</v>
      </c>
      <c r="F146" s="6" t="s">
        <v>69</v>
      </c>
      <c r="G146" s="6" t="s">
        <v>102</v>
      </c>
      <c r="H146" s="6" t="s">
        <v>86</v>
      </c>
      <c r="I146" s="6" t="s">
        <v>71</v>
      </c>
      <c r="J146" s="6" t="s">
        <v>87</v>
      </c>
      <c r="K146" s="6" t="s">
        <v>73</v>
      </c>
      <c r="L146" s="6" t="s">
        <v>74</v>
      </c>
      <c r="M146" s="6" t="s">
        <v>1703</v>
      </c>
      <c r="N146" s="6">
        <v>9517187262</v>
      </c>
      <c r="O146" s="6"/>
      <c r="P146" s="6" t="s">
        <v>147</v>
      </c>
      <c r="Q146" s="6" t="s">
        <v>73</v>
      </c>
      <c r="R146" s="6" t="s">
        <v>148</v>
      </c>
      <c r="S146" s="6" t="s">
        <v>149</v>
      </c>
      <c r="T146" s="6">
        <v>125</v>
      </c>
      <c r="U146" s="6" t="s">
        <v>92</v>
      </c>
      <c r="V146" s="6">
        <v>2024</v>
      </c>
      <c r="W146" s="6" t="s">
        <v>1705</v>
      </c>
      <c r="X146" s="6" t="s">
        <v>1706</v>
      </c>
      <c r="Y146" s="6" t="s">
        <v>1704</v>
      </c>
      <c r="Z146" s="6" t="s">
        <v>74</v>
      </c>
      <c r="AA146" s="6">
        <v>78793</v>
      </c>
      <c r="AB146" s="8">
        <v>0</v>
      </c>
      <c r="AC146" s="7">
        <v>45630</v>
      </c>
      <c r="AD146" s="7">
        <v>45994</v>
      </c>
      <c r="AE146" s="7">
        <v>47455</v>
      </c>
      <c r="AF146" s="6">
        <v>0</v>
      </c>
      <c r="AG146" s="6">
        <v>396</v>
      </c>
      <c r="AH146" s="6">
        <v>3851</v>
      </c>
      <c r="AI146" s="6">
        <f t="shared" si="4"/>
        <v>4247</v>
      </c>
      <c r="AJ146" s="6">
        <f t="shared" si="5"/>
        <v>5011.46</v>
      </c>
      <c r="AK146" s="6" t="s">
        <v>96</v>
      </c>
      <c r="AL146" s="6" t="s">
        <v>96</v>
      </c>
      <c r="AM146" s="6" t="s">
        <v>96</v>
      </c>
      <c r="AN146" s="7">
        <f>D146</f>
        <v>45630</v>
      </c>
    </row>
    <row r="147" spans="1:40">
      <c r="A147" s="6">
        <v>146</v>
      </c>
      <c r="B147" s="6">
        <v>2024</v>
      </c>
      <c r="C147" s="6" t="s">
        <v>68</v>
      </c>
      <c r="D147" s="7">
        <v>45630</v>
      </c>
      <c r="E147" s="6" t="s">
        <v>101</v>
      </c>
      <c r="F147" s="6" t="s">
        <v>69</v>
      </c>
      <c r="G147" s="6" t="s">
        <v>102</v>
      </c>
      <c r="H147" s="6" t="s">
        <v>86</v>
      </c>
      <c r="I147" s="6" t="s">
        <v>71</v>
      </c>
      <c r="J147" s="6" t="s">
        <v>87</v>
      </c>
      <c r="K147" s="6" t="s">
        <v>73</v>
      </c>
      <c r="L147" s="6" t="s">
        <v>74</v>
      </c>
      <c r="M147" s="6" t="s">
        <v>1707</v>
      </c>
      <c r="N147" s="6">
        <v>9161002407</v>
      </c>
      <c r="O147" s="6"/>
      <c r="P147" s="6" t="s">
        <v>147</v>
      </c>
      <c r="Q147" s="6" t="s">
        <v>73</v>
      </c>
      <c r="R147" s="6" t="s">
        <v>148</v>
      </c>
      <c r="S147" s="6" t="s">
        <v>1373</v>
      </c>
      <c r="T147" s="6">
        <v>100</v>
      </c>
      <c r="U147" s="6" t="s">
        <v>92</v>
      </c>
      <c r="V147" s="6">
        <v>2024</v>
      </c>
      <c r="W147" s="6" t="s">
        <v>1709</v>
      </c>
      <c r="X147" s="6" t="s">
        <v>1710</v>
      </c>
      <c r="Y147" s="6" t="s">
        <v>1708</v>
      </c>
      <c r="Z147" s="6" t="s">
        <v>74</v>
      </c>
      <c r="AA147" s="6">
        <v>64964</v>
      </c>
      <c r="AB147" s="8">
        <v>0</v>
      </c>
      <c r="AC147" s="7">
        <v>45630</v>
      </c>
      <c r="AD147" s="7">
        <v>45994</v>
      </c>
      <c r="AE147" s="7">
        <v>47455</v>
      </c>
      <c r="AF147" s="6">
        <v>0</v>
      </c>
      <c r="AG147" s="6">
        <v>327</v>
      </c>
      <c r="AH147" s="6">
        <v>3851</v>
      </c>
      <c r="AI147" s="6">
        <f t="shared" si="4"/>
        <v>4178</v>
      </c>
      <c r="AJ147" s="6">
        <f t="shared" si="5"/>
        <v>4930.04</v>
      </c>
      <c r="AK147" s="6" t="s">
        <v>96</v>
      </c>
      <c r="AL147" s="6" t="s">
        <v>96</v>
      </c>
      <c r="AM147" s="6" t="s">
        <v>96</v>
      </c>
      <c r="AN147" s="7">
        <f>D147</f>
        <v>45630</v>
      </c>
    </row>
    <row r="148" spans="1:40">
      <c r="A148" s="6">
        <v>147</v>
      </c>
      <c r="B148" s="6">
        <v>2024</v>
      </c>
      <c r="C148" s="6" t="s">
        <v>68</v>
      </c>
      <c r="D148" s="7">
        <v>45630</v>
      </c>
      <c r="E148" s="6" t="s">
        <v>699</v>
      </c>
      <c r="F148" s="6" t="s">
        <v>700</v>
      </c>
      <c r="G148" s="6" t="s">
        <v>75</v>
      </c>
      <c r="H148" s="6" t="s">
        <v>585</v>
      </c>
      <c r="I148" s="6" t="s">
        <v>71</v>
      </c>
      <c r="J148" s="6" t="s">
        <v>75</v>
      </c>
      <c r="K148" s="6" t="s">
        <v>73</v>
      </c>
      <c r="L148" s="6" t="s">
        <v>74</v>
      </c>
      <c r="M148" s="6" t="s">
        <v>1711</v>
      </c>
      <c r="N148" s="6" t="s">
        <v>75</v>
      </c>
      <c r="O148" s="6"/>
      <c r="P148" s="6" t="s">
        <v>147</v>
      </c>
      <c r="Q148" s="6" t="s">
        <v>75</v>
      </c>
      <c r="R148" s="6" t="s">
        <v>75</v>
      </c>
      <c r="S148" s="6" t="s">
        <v>75</v>
      </c>
      <c r="T148" s="6" t="s">
        <v>75</v>
      </c>
      <c r="U148" s="6" t="s">
        <v>75</v>
      </c>
      <c r="V148" s="6" t="s">
        <v>75</v>
      </c>
      <c r="W148" s="6" t="s">
        <v>75</v>
      </c>
      <c r="X148" s="6" t="s">
        <v>75</v>
      </c>
      <c r="Y148" s="6" t="s">
        <v>1712</v>
      </c>
      <c r="Z148" s="6" t="s">
        <v>74</v>
      </c>
      <c r="AA148" s="6" t="s">
        <v>702</v>
      </c>
      <c r="AB148" s="8">
        <v>0</v>
      </c>
      <c r="AC148" s="7">
        <v>45630</v>
      </c>
      <c r="AD148" s="7">
        <v>45994</v>
      </c>
      <c r="AE148" s="7">
        <v>45994</v>
      </c>
      <c r="AF148" s="6">
        <v>0</v>
      </c>
      <c r="AG148" s="6">
        <v>280</v>
      </c>
      <c r="AH148" s="6">
        <v>0</v>
      </c>
      <c r="AI148" s="6">
        <f t="shared" si="4"/>
        <v>280</v>
      </c>
      <c r="AJ148" s="6">
        <f t="shared" si="5"/>
        <v>330.4</v>
      </c>
      <c r="AK148" s="6" t="s">
        <v>96</v>
      </c>
      <c r="AL148" s="6" t="s">
        <v>96</v>
      </c>
      <c r="AM148" s="6" t="s">
        <v>96</v>
      </c>
      <c r="AN148" s="7">
        <f>D148</f>
        <v>45630</v>
      </c>
    </row>
    <row r="149" spans="1:40">
      <c r="A149" s="6">
        <v>148</v>
      </c>
      <c r="B149" s="6">
        <v>2024</v>
      </c>
      <c r="C149" s="6" t="s">
        <v>68</v>
      </c>
      <c r="D149" s="7">
        <v>45630</v>
      </c>
      <c r="E149" s="6" t="s">
        <v>699</v>
      </c>
      <c r="F149" s="6" t="s">
        <v>700</v>
      </c>
      <c r="G149" s="6" t="s">
        <v>75</v>
      </c>
      <c r="H149" s="6" t="s">
        <v>585</v>
      </c>
      <c r="I149" s="6" t="s">
        <v>71</v>
      </c>
      <c r="J149" s="6" t="s">
        <v>75</v>
      </c>
      <c r="K149" s="6" t="s">
        <v>73</v>
      </c>
      <c r="L149" s="6" t="s">
        <v>74</v>
      </c>
      <c r="M149" s="6" t="s">
        <v>1713</v>
      </c>
      <c r="N149" s="6" t="s">
        <v>75</v>
      </c>
      <c r="O149" s="6"/>
      <c r="P149" s="6" t="s">
        <v>147</v>
      </c>
      <c r="Q149" s="6" t="s">
        <v>75</v>
      </c>
      <c r="R149" s="6" t="s">
        <v>75</v>
      </c>
      <c r="S149" s="6" t="s">
        <v>75</v>
      </c>
      <c r="T149" s="6" t="s">
        <v>75</v>
      </c>
      <c r="U149" s="6" t="s">
        <v>75</v>
      </c>
      <c r="V149" s="6" t="s">
        <v>75</v>
      </c>
      <c r="W149" s="6" t="s">
        <v>75</v>
      </c>
      <c r="X149" s="6" t="s">
        <v>75</v>
      </c>
      <c r="Y149" s="6" t="s">
        <v>1714</v>
      </c>
      <c r="Z149" s="6" t="s">
        <v>74</v>
      </c>
      <c r="AA149" s="6" t="s">
        <v>702</v>
      </c>
      <c r="AB149" s="8">
        <v>0</v>
      </c>
      <c r="AC149" s="7">
        <v>45630</v>
      </c>
      <c r="AD149" s="7">
        <v>45994</v>
      </c>
      <c r="AE149" s="7">
        <v>45994</v>
      </c>
      <c r="AF149" s="6">
        <v>0</v>
      </c>
      <c r="AG149" s="6">
        <v>280</v>
      </c>
      <c r="AH149" s="6">
        <v>0</v>
      </c>
      <c r="AI149" s="6">
        <f t="shared" si="4"/>
        <v>280</v>
      </c>
      <c r="AJ149" s="6">
        <f t="shared" si="5"/>
        <v>330.4</v>
      </c>
      <c r="AK149" s="6" t="s">
        <v>96</v>
      </c>
      <c r="AL149" s="6" t="s">
        <v>96</v>
      </c>
      <c r="AM149" s="6" t="s">
        <v>96</v>
      </c>
      <c r="AN149" s="7">
        <f>D149</f>
        <v>45630</v>
      </c>
    </row>
    <row r="150" spans="1:40">
      <c r="A150" s="6">
        <v>149</v>
      </c>
      <c r="B150" s="6">
        <v>2024</v>
      </c>
      <c r="C150" s="6" t="s">
        <v>68</v>
      </c>
      <c r="D150" s="7">
        <v>45630</v>
      </c>
      <c r="E150" s="6" t="s">
        <v>775</v>
      </c>
      <c r="F150" s="6" t="s">
        <v>776</v>
      </c>
      <c r="G150" s="6" t="s">
        <v>1715</v>
      </c>
      <c r="H150" s="6" t="s">
        <v>86</v>
      </c>
      <c r="I150" s="6" t="s">
        <v>71</v>
      </c>
      <c r="J150" s="6" t="s">
        <v>730</v>
      </c>
      <c r="K150" s="6" t="s">
        <v>73</v>
      </c>
      <c r="L150" s="6" t="s">
        <v>74</v>
      </c>
      <c r="M150" s="6" t="s">
        <v>1716</v>
      </c>
      <c r="N150" s="6" t="s">
        <v>75</v>
      </c>
      <c r="O150" s="6"/>
      <c r="P150" s="6" t="s">
        <v>1717</v>
      </c>
      <c r="Q150" s="6" t="s">
        <v>73</v>
      </c>
      <c r="R150" s="6" t="s">
        <v>1718</v>
      </c>
      <c r="S150" s="6" t="s">
        <v>1719</v>
      </c>
      <c r="T150" s="6">
        <v>0</v>
      </c>
      <c r="U150" s="6" t="s">
        <v>77</v>
      </c>
      <c r="V150" s="6">
        <v>2024</v>
      </c>
      <c r="W150" s="6" t="s">
        <v>1720</v>
      </c>
      <c r="X150" s="6" t="s">
        <v>1721</v>
      </c>
      <c r="Y150" s="6" t="s">
        <v>1722</v>
      </c>
      <c r="Z150" s="6" t="s">
        <v>74</v>
      </c>
      <c r="AA150" s="6">
        <v>54508</v>
      </c>
      <c r="AB150" s="8">
        <v>0</v>
      </c>
      <c r="AC150" s="7">
        <v>45630</v>
      </c>
      <c r="AD150" s="7">
        <v>45994</v>
      </c>
      <c r="AE150" s="7">
        <v>45994</v>
      </c>
      <c r="AF150" s="6">
        <v>0</v>
      </c>
      <c r="AG150" s="6">
        <v>1068</v>
      </c>
      <c r="AH150" s="6">
        <v>266</v>
      </c>
      <c r="AI150" s="6">
        <f t="shared" si="4"/>
        <v>1334</v>
      </c>
      <c r="AJ150" s="6">
        <f t="shared" si="5"/>
        <v>1574.12</v>
      </c>
      <c r="AK150" s="6" t="s">
        <v>173</v>
      </c>
      <c r="AL150" s="6" t="s">
        <v>173</v>
      </c>
      <c r="AM150" s="6" t="s">
        <v>173</v>
      </c>
      <c r="AN150" s="7">
        <f>D150</f>
        <v>45630</v>
      </c>
    </row>
    <row r="151" spans="1:40">
      <c r="A151" s="6">
        <v>150</v>
      </c>
      <c r="B151" s="6">
        <v>2024</v>
      </c>
      <c r="C151" s="6" t="s">
        <v>68</v>
      </c>
      <c r="D151" s="7">
        <v>45630</v>
      </c>
      <c r="E151" s="6" t="s">
        <v>110</v>
      </c>
      <c r="F151" s="6" t="s">
        <v>69</v>
      </c>
      <c r="G151" s="6">
        <v>737</v>
      </c>
      <c r="H151" s="6" t="s">
        <v>86</v>
      </c>
      <c r="I151" s="6" t="s">
        <v>71</v>
      </c>
      <c r="J151" s="6" t="s">
        <v>87</v>
      </c>
      <c r="K151" s="6" t="s">
        <v>73</v>
      </c>
      <c r="L151" s="6" t="s">
        <v>74</v>
      </c>
      <c r="M151" s="6" t="s">
        <v>1724</v>
      </c>
      <c r="N151" s="6">
        <v>9235970030</v>
      </c>
      <c r="O151" s="6"/>
      <c r="P151" s="6" t="s">
        <v>89</v>
      </c>
      <c r="Q151" s="6" t="s">
        <v>73</v>
      </c>
      <c r="R151" s="6" t="s">
        <v>104</v>
      </c>
      <c r="S151" s="6" t="s">
        <v>1357</v>
      </c>
      <c r="T151" s="6">
        <v>113</v>
      </c>
      <c r="U151" s="6" t="s">
        <v>122</v>
      </c>
      <c r="V151" s="6">
        <v>2024</v>
      </c>
      <c r="W151" s="6" t="s">
        <v>1725</v>
      </c>
      <c r="X151" s="6" t="s">
        <v>1726</v>
      </c>
      <c r="Y151" s="6">
        <v>6103033353</v>
      </c>
      <c r="Z151" s="6" t="s">
        <v>74</v>
      </c>
      <c r="AA151" s="6">
        <v>84446</v>
      </c>
      <c r="AB151" s="8">
        <v>0</v>
      </c>
      <c r="AC151" s="7">
        <v>45630</v>
      </c>
      <c r="AD151" s="7">
        <v>45994</v>
      </c>
      <c r="AE151" s="7">
        <v>47455</v>
      </c>
      <c r="AF151" s="6">
        <v>0</v>
      </c>
      <c r="AG151" s="6">
        <v>904</v>
      </c>
      <c r="AH151" s="6">
        <v>4126</v>
      </c>
      <c r="AI151" s="6">
        <f t="shared" si="4"/>
        <v>5030</v>
      </c>
      <c r="AJ151" s="6">
        <f t="shared" si="5"/>
        <v>5935.4</v>
      </c>
      <c r="AK151" s="6" t="s">
        <v>79</v>
      </c>
      <c r="AL151" s="6" t="s">
        <v>79</v>
      </c>
      <c r="AM151" s="6" t="s">
        <v>79</v>
      </c>
      <c r="AN151" s="7">
        <f>D151</f>
        <v>45630</v>
      </c>
    </row>
    <row r="152" spans="1:40">
      <c r="A152" s="6">
        <v>151</v>
      </c>
      <c r="B152" s="6">
        <v>2024</v>
      </c>
      <c r="C152" s="6" t="s">
        <v>68</v>
      </c>
      <c r="D152" s="7">
        <v>45630</v>
      </c>
      <c r="E152" s="6" t="s">
        <v>532</v>
      </c>
      <c r="F152" s="6" t="s">
        <v>69</v>
      </c>
      <c r="G152" s="6" t="s">
        <v>729</v>
      </c>
      <c r="H152" s="6" t="s">
        <v>70</v>
      </c>
      <c r="I152" s="6" t="s">
        <v>71</v>
      </c>
      <c r="J152" s="6" t="s">
        <v>730</v>
      </c>
      <c r="K152" s="6" t="s">
        <v>73</v>
      </c>
      <c r="L152" s="6" t="s">
        <v>74</v>
      </c>
      <c r="M152" s="6" t="s">
        <v>1727</v>
      </c>
      <c r="N152" s="6" t="s">
        <v>75</v>
      </c>
      <c r="O152" s="6"/>
      <c r="P152" s="6" t="s">
        <v>1728</v>
      </c>
      <c r="Q152" s="6" t="s">
        <v>73</v>
      </c>
      <c r="R152" s="6" t="s">
        <v>1558</v>
      </c>
      <c r="S152" s="6" t="s">
        <v>1592</v>
      </c>
      <c r="T152" s="6">
        <v>0</v>
      </c>
      <c r="U152" s="6" t="s">
        <v>77</v>
      </c>
      <c r="V152" s="6">
        <v>2024</v>
      </c>
      <c r="W152" s="6" t="s">
        <v>1729</v>
      </c>
      <c r="X152" s="6" t="s">
        <v>1730</v>
      </c>
      <c r="Y152" s="6" t="s">
        <v>1731</v>
      </c>
      <c r="Z152" s="6" t="s">
        <v>74</v>
      </c>
      <c r="AA152" s="6">
        <v>359860</v>
      </c>
      <c r="AB152" s="8">
        <v>0</v>
      </c>
      <c r="AC152" s="7">
        <v>45630</v>
      </c>
      <c r="AD152" s="7">
        <v>45994</v>
      </c>
      <c r="AE152" s="7">
        <v>45994</v>
      </c>
      <c r="AF152" s="6">
        <v>0</v>
      </c>
      <c r="AG152" s="6">
        <v>2644</v>
      </c>
      <c r="AH152" s="6">
        <v>4399</v>
      </c>
      <c r="AI152" s="6">
        <f t="shared" si="4"/>
        <v>7043</v>
      </c>
      <c r="AJ152" s="6">
        <f t="shared" si="5"/>
        <v>8310.74</v>
      </c>
      <c r="AK152" s="6" t="s">
        <v>96</v>
      </c>
      <c r="AL152" s="6" t="s">
        <v>96</v>
      </c>
      <c r="AM152" s="6" t="s">
        <v>96</v>
      </c>
      <c r="AN152" s="7">
        <f>D152</f>
        <v>45630</v>
      </c>
    </row>
    <row r="153" spans="1:40">
      <c r="A153" s="6">
        <v>152</v>
      </c>
      <c r="B153" s="6">
        <v>2024</v>
      </c>
      <c r="C153" s="6" t="s">
        <v>68</v>
      </c>
      <c r="D153" s="7">
        <v>45630</v>
      </c>
      <c r="E153" s="6" t="s">
        <v>532</v>
      </c>
      <c r="F153" s="6" t="s">
        <v>69</v>
      </c>
      <c r="G153" s="6" t="s">
        <v>729</v>
      </c>
      <c r="H153" s="6" t="s">
        <v>70</v>
      </c>
      <c r="I153" s="6" t="s">
        <v>71</v>
      </c>
      <c r="J153" s="6" t="s">
        <v>730</v>
      </c>
      <c r="K153" s="6" t="s">
        <v>73</v>
      </c>
      <c r="L153" s="6" t="s">
        <v>74</v>
      </c>
      <c r="M153" s="6" t="s">
        <v>1732</v>
      </c>
      <c r="N153" s="6" t="s">
        <v>75</v>
      </c>
      <c r="O153" s="6"/>
      <c r="P153" s="6" t="s">
        <v>1556</v>
      </c>
      <c r="Q153" s="6" t="s">
        <v>73</v>
      </c>
      <c r="R153" s="6" t="s">
        <v>1558</v>
      </c>
      <c r="S153" s="6" t="s">
        <v>1592</v>
      </c>
      <c r="T153" s="6">
        <v>0</v>
      </c>
      <c r="U153" s="6" t="s">
        <v>77</v>
      </c>
      <c r="V153" s="6">
        <v>2024</v>
      </c>
      <c r="W153" s="6" t="s">
        <v>1733</v>
      </c>
      <c r="X153" s="6" t="s">
        <v>1734</v>
      </c>
      <c r="Y153" s="6" t="s">
        <v>1735</v>
      </c>
      <c r="Z153" s="6" t="s">
        <v>74</v>
      </c>
      <c r="AA153" s="6">
        <v>359860</v>
      </c>
      <c r="AB153" s="8">
        <v>0</v>
      </c>
      <c r="AC153" s="7">
        <v>45630</v>
      </c>
      <c r="AD153" s="7">
        <v>45994</v>
      </c>
      <c r="AE153" s="7">
        <v>45994</v>
      </c>
      <c r="AF153" s="6">
        <v>0</v>
      </c>
      <c r="AG153" s="6">
        <v>2644</v>
      </c>
      <c r="AH153" s="6">
        <v>4399</v>
      </c>
      <c r="AI153" s="6">
        <f t="shared" si="4"/>
        <v>7043</v>
      </c>
      <c r="AJ153" s="6">
        <f t="shared" si="5"/>
        <v>8310.74</v>
      </c>
      <c r="AK153" s="6" t="s">
        <v>96</v>
      </c>
      <c r="AL153" s="6" t="s">
        <v>96</v>
      </c>
      <c r="AM153" s="6" t="s">
        <v>96</v>
      </c>
      <c r="AN153" s="7">
        <f>D153</f>
        <v>45630</v>
      </c>
    </row>
    <row r="154" spans="1:40">
      <c r="A154" s="6">
        <v>153</v>
      </c>
      <c r="B154" s="6">
        <v>2024</v>
      </c>
      <c r="C154" s="6" t="s">
        <v>68</v>
      </c>
      <c r="D154" s="7">
        <v>45630</v>
      </c>
      <c r="E154" s="6" t="s">
        <v>1505</v>
      </c>
      <c r="F154" s="6" t="s">
        <v>69</v>
      </c>
      <c r="G154" s="6" t="s">
        <v>1506</v>
      </c>
      <c r="H154" s="6" t="s">
        <v>70</v>
      </c>
      <c r="I154" s="6" t="s">
        <v>71</v>
      </c>
      <c r="J154" s="6" t="s">
        <v>72</v>
      </c>
      <c r="K154" s="6" t="s">
        <v>73</v>
      </c>
      <c r="L154" s="6" t="s">
        <v>74</v>
      </c>
      <c r="M154" s="6" t="s">
        <v>1736</v>
      </c>
      <c r="N154" s="6" t="s">
        <v>75</v>
      </c>
      <c r="O154" s="6"/>
      <c r="P154" s="6" t="s">
        <v>1737</v>
      </c>
      <c r="Q154" s="6" t="s">
        <v>73</v>
      </c>
      <c r="R154" s="6" t="s">
        <v>76</v>
      </c>
      <c r="S154" s="6" t="s">
        <v>1515</v>
      </c>
      <c r="T154" s="6">
        <v>0</v>
      </c>
      <c r="U154" s="6" t="s">
        <v>77</v>
      </c>
      <c r="V154" s="6">
        <v>2024</v>
      </c>
      <c r="W154" s="6" t="s">
        <v>1738</v>
      </c>
      <c r="X154" s="6" t="s">
        <v>1739</v>
      </c>
      <c r="Y154" s="6" t="s">
        <v>1740</v>
      </c>
      <c r="Z154" s="6" t="s">
        <v>74</v>
      </c>
      <c r="AA154" s="6">
        <v>280574</v>
      </c>
      <c r="AB154" s="8">
        <v>0</v>
      </c>
      <c r="AC154" s="7">
        <v>45630</v>
      </c>
      <c r="AD154" s="7">
        <v>45994</v>
      </c>
      <c r="AE154" s="7">
        <v>45994</v>
      </c>
      <c r="AF154" s="6">
        <v>0</v>
      </c>
      <c r="AG154" s="6">
        <v>2143</v>
      </c>
      <c r="AH154" s="6">
        <v>8466</v>
      </c>
      <c r="AI154" s="6">
        <f t="shared" si="4"/>
        <v>10609</v>
      </c>
      <c r="AJ154" s="6">
        <f t="shared" si="5"/>
        <v>12518.619999999999</v>
      </c>
      <c r="AK154" s="6" t="s">
        <v>79</v>
      </c>
      <c r="AL154" s="6" t="s">
        <v>79</v>
      </c>
      <c r="AM154" s="6" t="s">
        <v>79</v>
      </c>
      <c r="AN154" s="7">
        <f>D154</f>
        <v>45630</v>
      </c>
    </row>
    <row r="155" spans="1:40">
      <c r="A155" s="6">
        <v>154</v>
      </c>
      <c r="B155" s="6">
        <v>2024</v>
      </c>
      <c r="C155" s="6" t="s">
        <v>68</v>
      </c>
      <c r="D155" s="7">
        <v>45630</v>
      </c>
      <c r="E155" s="6" t="s">
        <v>832</v>
      </c>
      <c r="F155" s="6" t="s">
        <v>69</v>
      </c>
      <c r="G155" s="23" t="s">
        <v>833</v>
      </c>
      <c r="H155" s="6" t="s">
        <v>834</v>
      </c>
      <c r="I155" s="6" t="s">
        <v>71</v>
      </c>
      <c r="J155" s="6" t="s">
        <v>610</v>
      </c>
      <c r="K155" s="6" t="s">
        <v>73</v>
      </c>
      <c r="L155" s="6" t="s">
        <v>74</v>
      </c>
      <c r="M155" s="6" t="s">
        <v>1741</v>
      </c>
      <c r="N155" s="6" t="s">
        <v>75</v>
      </c>
      <c r="O155" s="6"/>
      <c r="P155" s="6" t="s">
        <v>1564</v>
      </c>
      <c r="Q155" s="6" t="s">
        <v>73</v>
      </c>
      <c r="R155" s="6" t="s">
        <v>1742</v>
      </c>
      <c r="S155" s="6" t="s">
        <v>1742</v>
      </c>
      <c r="T155" s="6">
        <v>995</v>
      </c>
      <c r="U155" s="6" t="s">
        <v>641</v>
      </c>
      <c r="V155" s="6">
        <v>2024</v>
      </c>
      <c r="W155" s="6" t="s">
        <v>1743</v>
      </c>
      <c r="X155" s="6" t="s">
        <v>1744</v>
      </c>
      <c r="Y155" s="6" t="s">
        <v>1745</v>
      </c>
      <c r="Z155" s="6" t="s">
        <v>74</v>
      </c>
      <c r="AA155" s="6">
        <v>300000</v>
      </c>
      <c r="AB155" s="8">
        <v>0</v>
      </c>
      <c r="AC155" s="7">
        <v>45630</v>
      </c>
      <c r="AD155" s="7">
        <v>45994</v>
      </c>
      <c r="AE155" s="7">
        <v>45994</v>
      </c>
      <c r="AF155" s="6">
        <v>0</v>
      </c>
      <c r="AG155" s="6">
        <v>1309</v>
      </c>
      <c r="AH155" s="6">
        <v>4542</v>
      </c>
      <c r="AI155" s="6">
        <f t="shared" si="4"/>
        <v>5851</v>
      </c>
      <c r="AJ155" s="6">
        <v>6635</v>
      </c>
      <c r="AK155" s="6" t="s">
        <v>173</v>
      </c>
      <c r="AL155" s="6" t="s">
        <v>173</v>
      </c>
      <c r="AM155" s="6" t="s">
        <v>173</v>
      </c>
      <c r="AN155" s="7">
        <f>D155</f>
        <v>45630</v>
      </c>
    </row>
    <row r="156" spans="1:40">
      <c r="A156" s="6">
        <v>155</v>
      </c>
      <c r="B156" s="6">
        <v>2024</v>
      </c>
      <c r="C156" s="6" t="s">
        <v>68</v>
      </c>
      <c r="D156" s="7">
        <v>45630</v>
      </c>
      <c r="E156" s="6" t="s">
        <v>532</v>
      </c>
      <c r="F156" s="6" t="s">
        <v>69</v>
      </c>
      <c r="G156" s="6" t="s">
        <v>729</v>
      </c>
      <c r="H156" s="6" t="s">
        <v>609</v>
      </c>
      <c r="I156" s="6" t="s">
        <v>71</v>
      </c>
      <c r="J156" s="6" t="s">
        <v>610</v>
      </c>
      <c r="K156" s="6" t="s">
        <v>73</v>
      </c>
      <c r="L156" s="6" t="s">
        <v>74</v>
      </c>
      <c r="M156" s="6" t="s">
        <v>1746</v>
      </c>
      <c r="N156" s="6" t="s">
        <v>75</v>
      </c>
      <c r="O156" s="6"/>
      <c r="P156" s="6" t="s">
        <v>147</v>
      </c>
      <c r="Q156" s="6" t="s">
        <v>73</v>
      </c>
      <c r="R156" s="6" t="s">
        <v>1747</v>
      </c>
      <c r="S156" s="6" t="s">
        <v>1748</v>
      </c>
      <c r="T156" s="6">
        <v>0</v>
      </c>
      <c r="U156" s="6" t="s">
        <v>806</v>
      </c>
      <c r="V156" s="6">
        <v>2024</v>
      </c>
      <c r="W156" s="6" t="s">
        <v>1749</v>
      </c>
      <c r="X156" s="6" t="s">
        <v>1750</v>
      </c>
      <c r="Y156" s="6" t="s">
        <v>1751</v>
      </c>
      <c r="Z156" s="6" t="s">
        <v>74</v>
      </c>
      <c r="AA156" s="6">
        <v>750500</v>
      </c>
      <c r="AB156" s="8">
        <v>0</v>
      </c>
      <c r="AC156" s="7">
        <v>45630</v>
      </c>
      <c r="AD156" s="7">
        <v>45994</v>
      </c>
      <c r="AE156" s="7">
        <v>45994</v>
      </c>
      <c r="AF156" s="6">
        <v>0</v>
      </c>
      <c r="AG156" s="6">
        <v>1875</v>
      </c>
      <c r="AH156" s="6">
        <v>7916</v>
      </c>
      <c r="AI156" s="6">
        <f t="shared" si="4"/>
        <v>9791</v>
      </c>
      <c r="AJ156" s="6">
        <f t="shared" si="5"/>
        <v>11553.38</v>
      </c>
      <c r="AK156" s="6" t="s">
        <v>79</v>
      </c>
      <c r="AL156" s="6" t="s">
        <v>79</v>
      </c>
      <c r="AM156" s="6" t="s">
        <v>79</v>
      </c>
      <c r="AN156" s="7">
        <f>D156</f>
        <v>45630</v>
      </c>
    </row>
    <row r="157" spans="1:40">
      <c r="A157" s="6">
        <v>156</v>
      </c>
      <c r="B157" s="6">
        <v>2024</v>
      </c>
      <c r="C157" s="6" t="s">
        <v>68</v>
      </c>
      <c r="D157" s="7">
        <v>45630</v>
      </c>
      <c r="E157" s="6" t="s">
        <v>532</v>
      </c>
      <c r="F157" s="6" t="s">
        <v>69</v>
      </c>
      <c r="G157" s="6" t="s">
        <v>729</v>
      </c>
      <c r="H157" s="6" t="s">
        <v>609</v>
      </c>
      <c r="I157" s="6" t="s">
        <v>71</v>
      </c>
      <c r="J157" s="6" t="s">
        <v>610</v>
      </c>
      <c r="K157" s="6" t="s">
        <v>73</v>
      </c>
      <c r="L157" s="6" t="s">
        <v>74</v>
      </c>
      <c r="M157" s="6" t="s">
        <v>1753</v>
      </c>
      <c r="N157" s="6" t="s">
        <v>75</v>
      </c>
      <c r="O157" s="6"/>
      <c r="P157" s="6" t="s">
        <v>89</v>
      </c>
      <c r="Q157" s="6" t="s">
        <v>73</v>
      </c>
      <c r="R157" s="6" t="s">
        <v>804</v>
      </c>
      <c r="S157" s="6" t="s">
        <v>1754</v>
      </c>
      <c r="T157" s="6">
        <v>0</v>
      </c>
      <c r="U157" s="6" t="s">
        <v>806</v>
      </c>
      <c r="V157" s="6">
        <v>2024</v>
      </c>
      <c r="W157" s="6" t="s">
        <v>1755</v>
      </c>
      <c r="X157" s="6" t="s">
        <v>1756</v>
      </c>
      <c r="Y157" s="6" t="s">
        <v>1757</v>
      </c>
      <c r="Z157" s="6" t="s">
        <v>74</v>
      </c>
      <c r="AA157" s="6">
        <v>902500</v>
      </c>
      <c r="AB157" s="8">
        <v>0</v>
      </c>
      <c r="AC157" s="7">
        <v>45630</v>
      </c>
      <c r="AD157" s="7">
        <v>45994</v>
      </c>
      <c r="AE157" s="7">
        <v>45994</v>
      </c>
      <c r="AF157" s="6">
        <v>0</v>
      </c>
      <c r="AG157" s="6">
        <v>3222</v>
      </c>
      <c r="AH157" s="6">
        <v>7916</v>
      </c>
      <c r="AI157" s="6">
        <f t="shared" si="4"/>
        <v>11138</v>
      </c>
      <c r="AJ157" s="6">
        <f t="shared" si="5"/>
        <v>13142.84</v>
      </c>
      <c r="AK157" s="6" t="s">
        <v>79</v>
      </c>
      <c r="AL157" s="6" t="s">
        <v>79</v>
      </c>
      <c r="AM157" s="6" t="s">
        <v>79</v>
      </c>
      <c r="AN157" s="7">
        <f>D157</f>
        <v>45630</v>
      </c>
    </row>
    <row r="158" spans="1:40">
      <c r="A158" s="6">
        <v>157</v>
      </c>
      <c r="B158" s="6">
        <v>2024</v>
      </c>
      <c r="C158" s="6" t="s">
        <v>68</v>
      </c>
      <c r="D158" s="7">
        <v>45630</v>
      </c>
      <c r="E158" s="6" t="s">
        <v>532</v>
      </c>
      <c r="F158" s="6" t="s">
        <v>69</v>
      </c>
      <c r="G158" s="6" t="s">
        <v>729</v>
      </c>
      <c r="H158" s="6" t="s">
        <v>70</v>
      </c>
      <c r="I158" s="6" t="s">
        <v>71</v>
      </c>
      <c r="J158" s="6" t="s">
        <v>730</v>
      </c>
      <c r="K158" s="6" t="s">
        <v>73</v>
      </c>
      <c r="L158" s="6" t="s">
        <v>74</v>
      </c>
      <c r="M158" s="6" t="s">
        <v>2186</v>
      </c>
      <c r="N158" s="6" t="s">
        <v>75</v>
      </c>
      <c r="O158" s="6"/>
      <c r="P158" s="6" t="s">
        <v>89</v>
      </c>
      <c r="Q158" s="6" t="s">
        <v>73</v>
      </c>
      <c r="R158" s="6" t="s">
        <v>76</v>
      </c>
      <c r="S158" s="6" t="s">
        <v>733</v>
      </c>
      <c r="T158" s="6">
        <v>0</v>
      </c>
      <c r="U158" s="6" t="s">
        <v>77</v>
      </c>
      <c r="V158" s="6">
        <v>2024</v>
      </c>
      <c r="W158" s="6" t="s">
        <v>2187</v>
      </c>
      <c r="X158" s="6" t="s">
        <v>2188</v>
      </c>
      <c r="Y158" s="6" t="s">
        <v>2189</v>
      </c>
      <c r="Z158" s="6" t="s">
        <v>74</v>
      </c>
      <c r="AA158" s="6">
        <v>312375</v>
      </c>
      <c r="AB158" s="8">
        <v>0</v>
      </c>
      <c r="AC158" s="7">
        <v>45630</v>
      </c>
      <c r="AD158" s="7">
        <v>45994</v>
      </c>
      <c r="AE158" s="7">
        <v>45994</v>
      </c>
      <c r="AF158" s="6">
        <v>0</v>
      </c>
      <c r="AG158" s="6">
        <v>3016</v>
      </c>
      <c r="AH158" s="6">
        <v>4130</v>
      </c>
      <c r="AI158" s="6">
        <f t="shared" si="4"/>
        <v>7146</v>
      </c>
      <c r="AJ158" s="6">
        <f t="shared" si="5"/>
        <v>8432.2800000000007</v>
      </c>
      <c r="AK158" s="6" t="s">
        <v>96</v>
      </c>
      <c r="AL158" s="6" t="s">
        <v>96</v>
      </c>
      <c r="AM158" s="6" t="s">
        <v>96</v>
      </c>
      <c r="AN158" s="7">
        <f>D158</f>
        <v>45630</v>
      </c>
    </row>
    <row r="159" spans="1:40">
      <c r="A159" s="6">
        <v>158</v>
      </c>
      <c r="B159" s="6">
        <v>2024</v>
      </c>
      <c r="C159" s="6" t="s">
        <v>68</v>
      </c>
      <c r="D159" s="7">
        <v>45630</v>
      </c>
      <c r="E159" s="6" t="s">
        <v>532</v>
      </c>
      <c r="F159" s="6" t="s">
        <v>69</v>
      </c>
      <c r="G159" s="6" t="s">
        <v>729</v>
      </c>
      <c r="H159" s="6" t="s">
        <v>70</v>
      </c>
      <c r="I159" s="6" t="s">
        <v>71</v>
      </c>
      <c r="J159" s="6" t="s">
        <v>730</v>
      </c>
      <c r="K159" s="6" t="s">
        <v>73</v>
      </c>
      <c r="L159" s="6" t="s">
        <v>74</v>
      </c>
      <c r="M159" s="6" t="s">
        <v>2190</v>
      </c>
      <c r="N159" s="6" t="s">
        <v>75</v>
      </c>
      <c r="O159" s="6"/>
      <c r="P159" s="6" t="s">
        <v>89</v>
      </c>
      <c r="Q159" s="6" t="s">
        <v>73</v>
      </c>
      <c r="R159" s="6" t="s">
        <v>76</v>
      </c>
      <c r="S159" s="6" t="s">
        <v>733</v>
      </c>
      <c r="T159" s="6">
        <v>0</v>
      </c>
      <c r="U159" s="6" t="s">
        <v>77</v>
      </c>
      <c r="V159" s="6">
        <v>2024</v>
      </c>
      <c r="W159" s="6" t="s">
        <v>2191</v>
      </c>
      <c r="X159" s="6" t="s">
        <v>2192</v>
      </c>
      <c r="Y159" s="6" t="s">
        <v>2193</v>
      </c>
      <c r="Z159" s="6" t="s">
        <v>74</v>
      </c>
      <c r="AA159" s="6">
        <v>312375</v>
      </c>
      <c r="AB159" s="8">
        <v>0</v>
      </c>
      <c r="AC159" s="7">
        <v>45630</v>
      </c>
      <c r="AD159" s="7">
        <v>45994</v>
      </c>
      <c r="AE159" s="7">
        <v>45994</v>
      </c>
      <c r="AF159" s="6">
        <v>0</v>
      </c>
      <c r="AG159" s="6">
        <v>3016</v>
      </c>
      <c r="AH159" s="6">
        <v>4130</v>
      </c>
      <c r="AI159" s="6">
        <f t="shared" si="4"/>
        <v>7146</v>
      </c>
      <c r="AJ159" s="6">
        <f t="shared" si="5"/>
        <v>8432.2800000000007</v>
      </c>
      <c r="AK159" s="6" t="s">
        <v>96</v>
      </c>
      <c r="AL159" s="6" t="s">
        <v>96</v>
      </c>
      <c r="AM159" s="6" t="s">
        <v>96</v>
      </c>
      <c r="AN159" s="7">
        <f>D159</f>
        <v>45630</v>
      </c>
    </row>
    <row r="160" spans="1:40">
      <c r="A160" s="6">
        <v>159</v>
      </c>
      <c r="B160" s="6">
        <v>2024</v>
      </c>
      <c r="C160" s="6" t="s">
        <v>68</v>
      </c>
      <c r="D160" s="7">
        <v>45630</v>
      </c>
      <c r="E160" s="6" t="s">
        <v>532</v>
      </c>
      <c r="F160" s="6" t="s">
        <v>69</v>
      </c>
      <c r="G160" s="6" t="s">
        <v>729</v>
      </c>
      <c r="H160" s="6" t="s">
        <v>70</v>
      </c>
      <c r="I160" s="6" t="s">
        <v>71</v>
      </c>
      <c r="J160" s="6" t="s">
        <v>730</v>
      </c>
      <c r="K160" s="6" t="s">
        <v>73</v>
      </c>
      <c r="L160" s="6" t="s">
        <v>74</v>
      </c>
      <c r="M160" s="6" t="s">
        <v>2194</v>
      </c>
      <c r="N160" s="6" t="s">
        <v>75</v>
      </c>
      <c r="O160" s="6"/>
      <c r="P160" s="6" t="s">
        <v>89</v>
      </c>
      <c r="Q160" s="6" t="s">
        <v>73</v>
      </c>
      <c r="R160" s="6" t="s">
        <v>76</v>
      </c>
      <c r="S160" s="6" t="s">
        <v>733</v>
      </c>
      <c r="T160" s="6">
        <v>0</v>
      </c>
      <c r="U160" s="6" t="s">
        <v>77</v>
      </c>
      <c r="V160" s="6">
        <v>2024</v>
      </c>
      <c r="W160" s="6" t="s">
        <v>2195</v>
      </c>
      <c r="X160" s="6" t="s">
        <v>2196</v>
      </c>
      <c r="Y160" s="6" t="s">
        <v>2197</v>
      </c>
      <c r="Z160" s="6" t="s">
        <v>74</v>
      </c>
      <c r="AA160" s="6">
        <v>312375</v>
      </c>
      <c r="AB160" s="8">
        <v>0</v>
      </c>
      <c r="AC160" s="7">
        <v>45630</v>
      </c>
      <c r="AD160" s="7">
        <v>45994</v>
      </c>
      <c r="AE160" s="7">
        <v>45994</v>
      </c>
      <c r="AF160" s="6">
        <v>0</v>
      </c>
      <c r="AG160" s="6">
        <v>3016</v>
      </c>
      <c r="AH160" s="6">
        <v>4130</v>
      </c>
      <c r="AI160" s="6">
        <f t="shared" si="4"/>
        <v>7146</v>
      </c>
      <c r="AJ160" s="6">
        <f t="shared" si="5"/>
        <v>8432.2800000000007</v>
      </c>
      <c r="AK160" s="6" t="s">
        <v>96</v>
      </c>
      <c r="AL160" s="6" t="s">
        <v>96</v>
      </c>
      <c r="AM160" s="6" t="s">
        <v>96</v>
      </c>
      <c r="AN160" s="7">
        <f>D160</f>
        <v>45630</v>
      </c>
    </row>
    <row r="161" spans="1:40">
      <c r="A161" s="6">
        <v>160</v>
      </c>
      <c r="B161" s="6">
        <v>2024</v>
      </c>
      <c r="C161" s="6" t="s">
        <v>68</v>
      </c>
      <c r="D161" s="7">
        <v>45630</v>
      </c>
      <c r="E161" s="6" t="s">
        <v>532</v>
      </c>
      <c r="F161" s="6" t="s">
        <v>69</v>
      </c>
      <c r="G161" s="6" t="s">
        <v>729</v>
      </c>
      <c r="H161" s="6" t="s">
        <v>70</v>
      </c>
      <c r="I161" s="6" t="s">
        <v>71</v>
      </c>
      <c r="J161" s="6" t="s">
        <v>730</v>
      </c>
      <c r="K161" s="6" t="s">
        <v>73</v>
      </c>
      <c r="L161" s="6" t="s">
        <v>74</v>
      </c>
      <c r="M161" s="6" t="s">
        <v>2198</v>
      </c>
      <c r="N161" s="6" t="s">
        <v>75</v>
      </c>
      <c r="O161" s="6"/>
      <c r="P161" s="6" t="s">
        <v>89</v>
      </c>
      <c r="Q161" s="6" t="s">
        <v>73</v>
      </c>
      <c r="R161" s="6" t="s">
        <v>76</v>
      </c>
      <c r="S161" s="6" t="s">
        <v>733</v>
      </c>
      <c r="T161" s="6">
        <v>0</v>
      </c>
      <c r="U161" s="6" t="s">
        <v>77</v>
      </c>
      <c r="V161" s="6">
        <v>2024</v>
      </c>
      <c r="W161" s="6" t="s">
        <v>2199</v>
      </c>
      <c r="X161" s="6" t="s">
        <v>2200</v>
      </c>
      <c r="Y161" s="6" t="s">
        <v>2201</v>
      </c>
      <c r="Z161" s="6" t="s">
        <v>74</v>
      </c>
      <c r="AA161" s="6">
        <v>312375</v>
      </c>
      <c r="AB161" s="8">
        <v>0</v>
      </c>
      <c r="AC161" s="7">
        <v>45630</v>
      </c>
      <c r="AD161" s="7">
        <v>45994</v>
      </c>
      <c r="AE161" s="7">
        <v>45994</v>
      </c>
      <c r="AF161" s="6">
        <v>0</v>
      </c>
      <c r="AG161" s="6">
        <v>3016</v>
      </c>
      <c r="AH161" s="6">
        <v>4130</v>
      </c>
      <c r="AI161" s="6">
        <f t="shared" si="4"/>
        <v>7146</v>
      </c>
      <c r="AJ161" s="6">
        <f t="shared" si="5"/>
        <v>8432.2800000000007</v>
      </c>
      <c r="AK161" s="6" t="s">
        <v>96</v>
      </c>
      <c r="AL161" s="6" t="s">
        <v>96</v>
      </c>
      <c r="AM161" s="6" t="s">
        <v>96</v>
      </c>
      <c r="AN161" s="7">
        <f>D161</f>
        <v>45630</v>
      </c>
    </row>
    <row r="162" spans="1:40">
      <c r="A162" s="6">
        <v>161</v>
      </c>
      <c r="B162" s="6">
        <v>2024</v>
      </c>
      <c r="C162" s="6" t="s">
        <v>68</v>
      </c>
      <c r="D162" s="7">
        <v>45630</v>
      </c>
      <c r="E162" s="6" t="s">
        <v>832</v>
      </c>
      <c r="F162" s="6" t="s">
        <v>69</v>
      </c>
      <c r="G162" s="23" t="s">
        <v>833</v>
      </c>
      <c r="H162" s="6" t="s">
        <v>70</v>
      </c>
      <c r="I162" s="6" t="s">
        <v>71</v>
      </c>
      <c r="J162" s="6" t="s">
        <v>72</v>
      </c>
      <c r="K162" s="6" t="s">
        <v>73</v>
      </c>
      <c r="L162" s="6" t="s">
        <v>74</v>
      </c>
      <c r="M162" s="6" t="s">
        <v>2202</v>
      </c>
      <c r="N162" s="6" t="s">
        <v>75</v>
      </c>
      <c r="O162" s="6"/>
      <c r="P162" s="6" t="s">
        <v>1544</v>
      </c>
      <c r="Q162" s="6" t="s">
        <v>73</v>
      </c>
      <c r="R162" s="6" t="s">
        <v>76</v>
      </c>
      <c r="S162" s="6" t="s">
        <v>1529</v>
      </c>
      <c r="T162" s="6">
        <v>0</v>
      </c>
      <c r="U162" s="6" t="s">
        <v>77</v>
      </c>
      <c r="V162" s="6">
        <v>2024</v>
      </c>
      <c r="W162" s="6" t="s">
        <v>2203</v>
      </c>
      <c r="X162" s="6" t="s">
        <v>2204</v>
      </c>
      <c r="Y162" s="6" t="s">
        <v>2205</v>
      </c>
      <c r="Z162" s="6" t="s">
        <v>74</v>
      </c>
      <c r="AA162" s="6">
        <v>224377</v>
      </c>
      <c r="AB162" s="8">
        <v>0</v>
      </c>
      <c r="AC162" s="7">
        <v>45630</v>
      </c>
      <c r="AD162" s="7">
        <v>45994</v>
      </c>
      <c r="AE162" s="7">
        <v>45994</v>
      </c>
      <c r="AF162" s="6">
        <v>0</v>
      </c>
      <c r="AG162" s="6">
        <v>648</v>
      </c>
      <c r="AH162" s="6">
        <v>5883</v>
      </c>
      <c r="AI162" s="6">
        <f t="shared" si="4"/>
        <v>6531</v>
      </c>
      <c r="AJ162" s="6">
        <f t="shared" si="5"/>
        <v>7706.58</v>
      </c>
      <c r="AK162" s="6" t="s">
        <v>79</v>
      </c>
      <c r="AL162" s="6" t="s">
        <v>79</v>
      </c>
      <c r="AM162" s="6" t="s">
        <v>79</v>
      </c>
      <c r="AN162" s="7">
        <f>D162</f>
        <v>45630</v>
      </c>
    </row>
    <row r="163" spans="1:40">
      <c r="A163" s="6">
        <v>162</v>
      </c>
      <c r="B163" s="6">
        <v>2024</v>
      </c>
      <c r="C163" s="6" t="s">
        <v>68</v>
      </c>
      <c r="D163" s="7">
        <v>45630</v>
      </c>
      <c r="E163" s="6" t="s">
        <v>738</v>
      </c>
      <c r="F163" s="6" t="s">
        <v>75</v>
      </c>
      <c r="G163" s="23" t="s">
        <v>75</v>
      </c>
      <c r="H163" s="6" t="s">
        <v>739</v>
      </c>
      <c r="I163" s="6" t="s">
        <v>71</v>
      </c>
      <c r="J163" s="6" t="s">
        <v>75</v>
      </c>
      <c r="K163" s="6" t="s">
        <v>73</v>
      </c>
      <c r="L163" s="6" t="s">
        <v>74</v>
      </c>
      <c r="M163" s="6" t="s">
        <v>2186</v>
      </c>
      <c r="N163" s="6" t="s">
        <v>75</v>
      </c>
      <c r="O163" s="6"/>
      <c r="P163" s="6" t="s">
        <v>89</v>
      </c>
      <c r="Q163" s="6" t="s">
        <v>75</v>
      </c>
      <c r="R163" s="6" t="s">
        <v>75</v>
      </c>
      <c r="S163" s="6" t="s">
        <v>75</v>
      </c>
      <c r="T163" s="6" t="s">
        <v>75</v>
      </c>
      <c r="U163" s="6" t="s">
        <v>75</v>
      </c>
      <c r="V163" s="6" t="s">
        <v>75</v>
      </c>
      <c r="W163" s="6" t="s">
        <v>75</v>
      </c>
      <c r="X163" s="6" t="s">
        <v>75</v>
      </c>
      <c r="Y163" s="6" t="s">
        <v>2206</v>
      </c>
      <c r="Z163" s="6" t="s">
        <v>74</v>
      </c>
      <c r="AA163" s="6" t="s">
        <v>702</v>
      </c>
      <c r="AB163" s="8">
        <v>0</v>
      </c>
      <c r="AC163" s="7">
        <v>45630</v>
      </c>
      <c r="AD163" s="7">
        <v>45994</v>
      </c>
      <c r="AE163" s="7">
        <v>45994</v>
      </c>
      <c r="AF163" s="6">
        <v>0</v>
      </c>
      <c r="AG163" s="6">
        <v>2669.49</v>
      </c>
      <c r="AH163" s="6">
        <v>0</v>
      </c>
      <c r="AI163" s="6">
        <f t="shared" si="4"/>
        <v>2669.49</v>
      </c>
      <c r="AJ163" s="6">
        <f t="shared" si="5"/>
        <v>3149.9981999999995</v>
      </c>
      <c r="AK163" s="6" t="s">
        <v>96</v>
      </c>
      <c r="AL163" s="6" t="s">
        <v>96</v>
      </c>
      <c r="AM163" s="6" t="s">
        <v>96</v>
      </c>
      <c r="AN163" s="7">
        <f>D163</f>
        <v>45630</v>
      </c>
    </row>
    <row r="164" spans="1:40">
      <c r="A164" s="6">
        <v>163</v>
      </c>
      <c r="B164" s="6">
        <v>2024</v>
      </c>
      <c r="C164" s="6" t="s">
        <v>68</v>
      </c>
      <c r="D164" s="7">
        <v>45630</v>
      </c>
      <c r="E164" s="6" t="s">
        <v>738</v>
      </c>
      <c r="F164" s="6" t="s">
        <v>75</v>
      </c>
      <c r="G164" s="23" t="s">
        <v>75</v>
      </c>
      <c r="H164" s="6" t="s">
        <v>739</v>
      </c>
      <c r="I164" s="6" t="s">
        <v>71</v>
      </c>
      <c r="J164" s="6" t="s">
        <v>75</v>
      </c>
      <c r="K164" s="6" t="s">
        <v>73</v>
      </c>
      <c r="L164" s="6" t="s">
        <v>74</v>
      </c>
      <c r="M164" s="6" t="s">
        <v>2190</v>
      </c>
      <c r="N164" s="6" t="s">
        <v>75</v>
      </c>
      <c r="O164" s="6"/>
      <c r="P164" s="6" t="s">
        <v>89</v>
      </c>
      <c r="Q164" s="6" t="s">
        <v>75</v>
      </c>
      <c r="R164" s="6" t="s">
        <v>75</v>
      </c>
      <c r="S164" s="6" t="s">
        <v>75</v>
      </c>
      <c r="T164" s="6" t="s">
        <v>75</v>
      </c>
      <c r="U164" s="6" t="s">
        <v>75</v>
      </c>
      <c r="V164" s="6" t="s">
        <v>75</v>
      </c>
      <c r="W164" s="6" t="s">
        <v>75</v>
      </c>
      <c r="X164" s="6" t="s">
        <v>75</v>
      </c>
      <c r="Y164" s="6" t="s">
        <v>2207</v>
      </c>
      <c r="Z164" s="6" t="s">
        <v>74</v>
      </c>
      <c r="AA164" s="6" t="s">
        <v>702</v>
      </c>
      <c r="AB164" s="8">
        <v>0</v>
      </c>
      <c r="AC164" s="7">
        <v>45630</v>
      </c>
      <c r="AD164" s="7">
        <v>45994</v>
      </c>
      <c r="AE164" s="7">
        <v>45994</v>
      </c>
      <c r="AF164" s="6">
        <v>0</v>
      </c>
      <c r="AG164" s="6">
        <v>2669.49</v>
      </c>
      <c r="AH164" s="6">
        <v>0</v>
      </c>
      <c r="AI164" s="6">
        <f t="shared" si="4"/>
        <v>2669.49</v>
      </c>
      <c r="AJ164" s="6">
        <f t="shared" si="5"/>
        <v>3149.9981999999995</v>
      </c>
      <c r="AK164" s="6" t="s">
        <v>96</v>
      </c>
      <c r="AL164" s="6" t="s">
        <v>96</v>
      </c>
      <c r="AM164" s="6" t="s">
        <v>96</v>
      </c>
      <c r="AN164" s="7">
        <f>D164</f>
        <v>45630</v>
      </c>
    </row>
    <row r="165" spans="1:40">
      <c r="A165" s="6">
        <v>164</v>
      </c>
      <c r="B165" s="6">
        <v>2024</v>
      </c>
      <c r="C165" s="6" t="s">
        <v>68</v>
      </c>
      <c r="D165" s="7">
        <v>45630</v>
      </c>
      <c r="E165" s="6" t="s">
        <v>738</v>
      </c>
      <c r="F165" s="6" t="s">
        <v>75</v>
      </c>
      <c r="G165" s="23" t="s">
        <v>75</v>
      </c>
      <c r="H165" s="6" t="s">
        <v>739</v>
      </c>
      <c r="I165" s="6" t="s">
        <v>71</v>
      </c>
      <c r="J165" s="6" t="s">
        <v>75</v>
      </c>
      <c r="K165" s="6" t="s">
        <v>73</v>
      </c>
      <c r="L165" s="6" t="s">
        <v>74</v>
      </c>
      <c r="M165" s="6" t="s">
        <v>2194</v>
      </c>
      <c r="N165" s="6" t="s">
        <v>75</v>
      </c>
      <c r="O165" s="6"/>
      <c r="P165" s="6" t="s">
        <v>89</v>
      </c>
      <c r="Q165" s="6" t="s">
        <v>75</v>
      </c>
      <c r="R165" s="6" t="s">
        <v>75</v>
      </c>
      <c r="S165" s="6" t="s">
        <v>75</v>
      </c>
      <c r="T165" s="6" t="s">
        <v>75</v>
      </c>
      <c r="U165" s="6" t="s">
        <v>75</v>
      </c>
      <c r="V165" s="6" t="s">
        <v>75</v>
      </c>
      <c r="W165" s="6" t="s">
        <v>75</v>
      </c>
      <c r="X165" s="6" t="s">
        <v>75</v>
      </c>
      <c r="Y165" s="6" t="s">
        <v>2208</v>
      </c>
      <c r="Z165" s="6" t="s">
        <v>74</v>
      </c>
      <c r="AA165" s="6" t="s">
        <v>702</v>
      </c>
      <c r="AB165" s="8">
        <v>0</v>
      </c>
      <c r="AC165" s="7">
        <v>45630</v>
      </c>
      <c r="AD165" s="7">
        <v>45994</v>
      </c>
      <c r="AE165" s="7">
        <v>45994</v>
      </c>
      <c r="AF165" s="6">
        <v>0</v>
      </c>
      <c r="AG165" s="6">
        <v>2669.49</v>
      </c>
      <c r="AH165" s="6">
        <v>0</v>
      </c>
      <c r="AI165" s="6">
        <f t="shared" si="4"/>
        <v>2669.49</v>
      </c>
      <c r="AJ165" s="6">
        <f t="shared" si="5"/>
        <v>3149.9981999999995</v>
      </c>
      <c r="AK165" s="6" t="s">
        <v>96</v>
      </c>
      <c r="AL165" s="6" t="s">
        <v>96</v>
      </c>
      <c r="AM165" s="6" t="s">
        <v>96</v>
      </c>
      <c r="AN165" s="7">
        <f>D165</f>
        <v>45630</v>
      </c>
    </row>
    <row r="166" spans="1:40">
      <c r="A166" s="6">
        <v>165</v>
      </c>
      <c r="B166" s="6">
        <v>2024</v>
      </c>
      <c r="C166" s="6" t="s">
        <v>68</v>
      </c>
      <c r="D166" s="7">
        <v>45630</v>
      </c>
      <c r="E166" s="6" t="s">
        <v>738</v>
      </c>
      <c r="F166" s="6" t="s">
        <v>75</v>
      </c>
      <c r="G166" s="23" t="s">
        <v>75</v>
      </c>
      <c r="H166" s="6" t="s">
        <v>739</v>
      </c>
      <c r="I166" s="6" t="s">
        <v>71</v>
      </c>
      <c r="J166" s="6" t="s">
        <v>75</v>
      </c>
      <c r="K166" s="6" t="s">
        <v>73</v>
      </c>
      <c r="L166" s="6" t="s">
        <v>74</v>
      </c>
      <c r="M166" s="6" t="s">
        <v>2198</v>
      </c>
      <c r="N166" s="6" t="s">
        <v>75</v>
      </c>
      <c r="O166" s="6"/>
      <c r="P166" s="6" t="s">
        <v>89</v>
      </c>
      <c r="Q166" s="6" t="s">
        <v>75</v>
      </c>
      <c r="R166" s="6" t="s">
        <v>75</v>
      </c>
      <c r="S166" s="6" t="s">
        <v>75</v>
      </c>
      <c r="T166" s="6" t="s">
        <v>75</v>
      </c>
      <c r="U166" s="6" t="s">
        <v>75</v>
      </c>
      <c r="V166" s="6" t="s">
        <v>75</v>
      </c>
      <c r="W166" s="6" t="s">
        <v>75</v>
      </c>
      <c r="X166" s="6" t="s">
        <v>75</v>
      </c>
      <c r="Y166" s="6" t="s">
        <v>2209</v>
      </c>
      <c r="Z166" s="6" t="s">
        <v>74</v>
      </c>
      <c r="AA166" s="6" t="s">
        <v>702</v>
      </c>
      <c r="AB166" s="8">
        <v>0</v>
      </c>
      <c r="AC166" s="7">
        <v>45630</v>
      </c>
      <c r="AD166" s="7">
        <v>45994</v>
      </c>
      <c r="AE166" s="7">
        <v>45994</v>
      </c>
      <c r="AF166" s="6">
        <v>0</v>
      </c>
      <c r="AG166" s="6">
        <v>2669.49</v>
      </c>
      <c r="AH166" s="6">
        <v>0</v>
      </c>
      <c r="AI166" s="6">
        <f t="shared" si="4"/>
        <v>2669.49</v>
      </c>
      <c r="AJ166" s="6">
        <f t="shared" si="5"/>
        <v>3149.9981999999995</v>
      </c>
      <c r="AK166" s="6" t="s">
        <v>96</v>
      </c>
      <c r="AL166" s="6" t="s">
        <v>96</v>
      </c>
      <c r="AM166" s="6" t="s">
        <v>96</v>
      </c>
      <c r="AN166" s="7">
        <f>D166</f>
        <v>45630</v>
      </c>
    </row>
    <row r="167" spans="1:40">
      <c r="A167" s="6">
        <v>166</v>
      </c>
      <c r="B167" s="6">
        <v>2024</v>
      </c>
      <c r="C167" s="6" t="s">
        <v>68</v>
      </c>
      <c r="D167" s="7">
        <v>45630</v>
      </c>
      <c r="E167" s="6" t="s">
        <v>738</v>
      </c>
      <c r="F167" s="6" t="s">
        <v>75</v>
      </c>
      <c r="G167" s="23" t="s">
        <v>75</v>
      </c>
      <c r="H167" s="6" t="s">
        <v>739</v>
      </c>
      <c r="I167" s="6" t="s">
        <v>71</v>
      </c>
      <c r="J167" s="6" t="s">
        <v>75</v>
      </c>
      <c r="K167" s="6" t="s">
        <v>73</v>
      </c>
      <c r="L167" s="6" t="s">
        <v>74</v>
      </c>
      <c r="M167" s="6" t="s">
        <v>2202</v>
      </c>
      <c r="N167" s="6" t="s">
        <v>75</v>
      </c>
      <c r="O167" s="6"/>
      <c r="P167" s="6" t="s">
        <v>1544</v>
      </c>
      <c r="Q167" s="6" t="s">
        <v>75</v>
      </c>
      <c r="R167" s="6" t="s">
        <v>75</v>
      </c>
      <c r="S167" s="6" t="s">
        <v>75</v>
      </c>
      <c r="T167" s="6" t="s">
        <v>75</v>
      </c>
      <c r="U167" s="6" t="s">
        <v>75</v>
      </c>
      <c r="V167" s="6" t="s">
        <v>75</v>
      </c>
      <c r="W167" s="6" t="s">
        <v>75</v>
      </c>
      <c r="X167" s="6" t="s">
        <v>75</v>
      </c>
      <c r="Y167" s="6" t="s">
        <v>2210</v>
      </c>
      <c r="Z167" s="6" t="s">
        <v>74</v>
      </c>
      <c r="AA167" s="6" t="s">
        <v>702</v>
      </c>
      <c r="AB167" s="8">
        <v>0</v>
      </c>
      <c r="AC167" s="7">
        <v>45630</v>
      </c>
      <c r="AD167" s="7">
        <v>45994</v>
      </c>
      <c r="AE167" s="7">
        <v>45994</v>
      </c>
      <c r="AF167" s="6">
        <v>0</v>
      </c>
      <c r="AG167" s="6">
        <v>3283.9</v>
      </c>
      <c r="AH167" s="6">
        <v>0</v>
      </c>
      <c r="AI167" s="6">
        <f t="shared" si="4"/>
        <v>3283.9</v>
      </c>
      <c r="AJ167" s="6">
        <f t="shared" si="5"/>
        <v>3875.002</v>
      </c>
      <c r="AK167" s="6" t="s">
        <v>96</v>
      </c>
      <c r="AL167" s="6" t="s">
        <v>96</v>
      </c>
      <c r="AM167" s="6" t="s">
        <v>96</v>
      </c>
      <c r="AN167" s="7">
        <f>D167</f>
        <v>45630</v>
      </c>
    </row>
    <row r="168" spans="1:40">
      <c r="A168" s="6">
        <v>167</v>
      </c>
      <c r="B168" s="6">
        <v>2024</v>
      </c>
      <c r="C168" s="6" t="s">
        <v>68</v>
      </c>
      <c r="D168" s="7">
        <v>45630</v>
      </c>
      <c r="E168" s="6" t="s">
        <v>532</v>
      </c>
      <c r="F168" s="6" t="s">
        <v>69</v>
      </c>
      <c r="G168" s="6" t="s">
        <v>729</v>
      </c>
      <c r="H168" s="6" t="s">
        <v>70</v>
      </c>
      <c r="I168" s="6" t="s">
        <v>71</v>
      </c>
      <c r="J168" s="6" t="s">
        <v>730</v>
      </c>
      <c r="K168" s="6" t="s">
        <v>73</v>
      </c>
      <c r="L168" s="6" t="s">
        <v>74</v>
      </c>
      <c r="M168" s="6" t="s">
        <v>2211</v>
      </c>
      <c r="N168" s="6" t="s">
        <v>75</v>
      </c>
      <c r="O168" s="6"/>
      <c r="P168" s="6" t="s">
        <v>793</v>
      </c>
      <c r="Q168" s="6" t="s">
        <v>73</v>
      </c>
      <c r="R168" s="6" t="s">
        <v>76</v>
      </c>
      <c r="S168" s="6" t="s">
        <v>894</v>
      </c>
      <c r="T168" s="6">
        <v>0</v>
      </c>
      <c r="U168" s="6" t="s">
        <v>77</v>
      </c>
      <c r="V168" s="6">
        <v>2024</v>
      </c>
      <c r="W168" s="6" t="s">
        <v>2212</v>
      </c>
      <c r="X168" s="6" t="s">
        <v>2213</v>
      </c>
      <c r="Y168" s="6" t="s">
        <v>2214</v>
      </c>
      <c r="Z168" s="6" t="s">
        <v>74</v>
      </c>
      <c r="AA168" s="6">
        <v>357478</v>
      </c>
      <c r="AB168" s="8">
        <v>0</v>
      </c>
      <c r="AC168" s="7">
        <v>45630</v>
      </c>
      <c r="AD168" s="7">
        <v>45994</v>
      </c>
      <c r="AE168" s="7">
        <v>45994</v>
      </c>
      <c r="AF168" s="6">
        <v>0</v>
      </c>
      <c r="AG168" s="6">
        <v>2626</v>
      </c>
      <c r="AH168" s="6">
        <v>4399</v>
      </c>
      <c r="AI168" s="6">
        <f t="shared" si="4"/>
        <v>7025</v>
      </c>
      <c r="AJ168" s="6">
        <f t="shared" si="5"/>
        <v>8289.5</v>
      </c>
      <c r="AK168" s="6" t="s">
        <v>96</v>
      </c>
      <c r="AL168" s="6" t="s">
        <v>96</v>
      </c>
      <c r="AM168" s="6" t="s">
        <v>96</v>
      </c>
      <c r="AN168" s="7">
        <f>D168</f>
        <v>45630</v>
      </c>
    </row>
    <row r="169" spans="1:40">
      <c r="A169" s="6">
        <v>168</v>
      </c>
      <c r="B169" s="6">
        <v>2024</v>
      </c>
      <c r="C169" s="6" t="s">
        <v>68</v>
      </c>
      <c r="D169" s="7">
        <v>45630</v>
      </c>
      <c r="E169" s="6" t="s">
        <v>738</v>
      </c>
      <c r="F169" s="6" t="s">
        <v>75</v>
      </c>
      <c r="G169" s="23" t="s">
        <v>75</v>
      </c>
      <c r="H169" s="6" t="s">
        <v>739</v>
      </c>
      <c r="I169" s="6" t="s">
        <v>71</v>
      </c>
      <c r="J169" s="6" t="s">
        <v>75</v>
      </c>
      <c r="K169" s="6" t="s">
        <v>73</v>
      </c>
      <c r="L169" s="6" t="s">
        <v>74</v>
      </c>
      <c r="M169" s="6" t="s">
        <v>2211</v>
      </c>
      <c r="N169" s="6" t="s">
        <v>75</v>
      </c>
      <c r="O169" s="6"/>
      <c r="P169" s="6" t="s">
        <v>793</v>
      </c>
      <c r="Q169" s="6" t="s">
        <v>75</v>
      </c>
      <c r="R169" s="6" t="s">
        <v>75</v>
      </c>
      <c r="S169" s="6" t="s">
        <v>75</v>
      </c>
      <c r="T169" s="6" t="s">
        <v>75</v>
      </c>
      <c r="U169" s="6" t="s">
        <v>75</v>
      </c>
      <c r="V169" s="6" t="s">
        <v>75</v>
      </c>
      <c r="W169" s="6" t="s">
        <v>75</v>
      </c>
      <c r="X169" s="6" t="s">
        <v>75</v>
      </c>
      <c r="Y169" s="6" t="s">
        <v>2215</v>
      </c>
      <c r="Z169" s="6" t="s">
        <v>74</v>
      </c>
      <c r="AA169" s="6" t="s">
        <v>702</v>
      </c>
      <c r="AB169" s="8">
        <v>0</v>
      </c>
      <c r="AC169" s="7">
        <v>45630</v>
      </c>
      <c r="AD169" s="7">
        <v>45994</v>
      </c>
      <c r="AE169" s="7">
        <v>45994</v>
      </c>
      <c r="AF169" s="6">
        <v>0</v>
      </c>
      <c r="AG169" s="6">
        <v>2720.34</v>
      </c>
      <c r="AH169" s="6">
        <v>0</v>
      </c>
      <c r="AI169" s="6">
        <f t="shared" si="4"/>
        <v>2720.34</v>
      </c>
      <c r="AJ169" s="6">
        <f t="shared" si="5"/>
        <v>3210.0012000000002</v>
      </c>
      <c r="AK169" s="6" t="s">
        <v>96</v>
      </c>
      <c r="AL169" s="6" t="s">
        <v>96</v>
      </c>
      <c r="AM169" s="6" t="s">
        <v>96</v>
      </c>
      <c r="AN169" s="7">
        <f>D169</f>
        <v>45630</v>
      </c>
    </row>
    <row r="170" spans="1:40">
      <c r="A170" s="6">
        <v>169</v>
      </c>
      <c r="B170" s="6">
        <v>2024</v>
      </c>
      <c r="C170" s="6" t="s">
        <v>68</v>
      </c>
      <c r="D170" s="7">
        <v>45630</v>
      </c>
      <c r="E170" s="6" t="s">
        <v>690</v>
      </c>
      <c r="F170" s="6" t="s">
        <v>69</v>
      </c>
      <c r="G170" s="6">
        <v>1075248</v>
      </c>
      <c r="H170" s="6" t="s">
        <v>609</v>
      </c>
      <c r="I170" s="6" t="s">
        <v>71</v>
      </c>
      <c r="J170" s="6" t="s">
        <v>610</v>
      </c>
      <c r="K170" s="6" t="s">
        <v>73</v>
      </c>
      <c r="L170" s="6" t="s">
        <v>74</v>
      </c>
      <c r="M170" s="6" t="s">
        <v>704</v>
      </c>
      <c r="N170" s="6" t="s">
        <v>75</v>
      </c>
      <c r="O170" s="6"/>
      <c r="P170" s="6" t="s">
        <v>1544</v>
      </c>
      <c r="Q170" s="6" t="s">
        <v>73</v>
      </c>
      <c r="R170" s="6" t="s">
        <v>907</v>
      </c>
      <c r="S170" s="6" t="s">
        <v>2247</v>
      </c>
      <c r="T170" s="6">
        <v>0</v>
      </c>
      <c r="U170" s="6" t="s">
        <v>806</v>
      </c>
      <c r="V170" s="6">
        <v>2024</v>
      </c>
      <c r="W170" s="6" t="s">
        <v>2248</v>
      </c>
      <c r="X170" s="6" t="s">
        <v>2249</v>
      </c>
      <c r="Y170" s="6" t="s">
        <v>2250</v>
      </c>
      <c r="Z170" s="6" t="s">
        <v>74</v>
      </c>
      <c r="AA170" s="6">
        <v>570000</v>
      </c>
      <c r="AB170" s="8">
        <v>0</v>
      </c>
      <c r="AC170" s="7">
        <v>45630</v>
      </c>
      <c r="AD170" s="7">
        <v>45994</v>
      </c>
      <c r="AE170" s="7">
        <v>45994</v>
      </c>
      <c r="AF170" s="6">
        <v>0</v>
      </c>
      <c r="AG170" s="6">
        <v>1178</v>
      </c>
      <c r="AH170" s="6">
        <v>7647</v>
      </c>
      <c r="AI170" s="6">
        <f t="shared" si="4"/>
        <v>8825</v>
      </c>
      <c r="AJ170" s="6">
        <f t="shared" si="5"/>
        <v>10413.5</v>
      </c>
      <c r="AK170" s="6" t="s">
        <v>173</v>
      </c>
      <c r="AL170" s="6" t="s">
        <v>173</v>
      </c>
      <c r="AM170" s="6" t="s">
        <v>173</v>
      </c>
      <c r="AN170" s="7">
        <f>D170</f>
        <v>45630</v>
      </c>
    </row>
    <row r="171" spans="1:40">
      <c r="A171" s="6">
        <v>170</v>
      </c>
      <c r="B171" s="6">
        <v>2024</v>
      </c>
      <c r="C171" s="6" t="s">
        <v>68</v>
      </c>
      <c r="D171" s="7">
        <v>45630</v>
      </c>
      <c r="E171" s="6" t="s">
        <v>690</v>
      </c>
      <c r="F171" s="6" t="s">
        <v>69</v>
      </c>
      <c r="G171" s="6">
        <v>1075248</v>
      </c>
      <c r="H171" s="6" t="s">
        <v>523</v>
      </c>
      <c r="I171" s="6" t="s">
        <v>71</v>
      </c>
      <c r="J171" s="6" t="s">
        <v>610</v>
      </c>
      <c r="K171" s="6" t="s">
        <v>430</v>
      </c>
      <c r="L171" s="6" t="s">
        <v>74</v>
      </c>
      <c r="M171" s="6" t="s">
        <v>747</v>
      </c>
      <c r="N171" s="6" t="s">
        <v>75</v>
      </c>
      <c r="O171" s="6"/>
      <c r="P171" s="6" t="s">
        <v>89</v>
      </c>
      <c r="Q171" s="6" t="s">
        <v>2251</v>
      </c>
      <c r="R171" s="6" t="s">
        <v>90</v>
      </c>
      <c r="S171" s="6" t="s">
        <v>2252</v>
      </c>
      <c r="T171" s="6">
        <v>1498</v>
      </c>
      <c r="U171" s="6" t="s">
        <v>846</v>
      </c>
      <c r="V171" s="6">
        <v>2019</v>
      </c>
      <c r="W171" s="6" t="s">
        <v>2253</v>
      </c>
      <c r="X171" s="6" t="s">
        <v>2254</v>
      </c>
      <c r="Y171" s="6" t="s">
        <v>2255</v>
      </c>
      <c r="Z171" s="6" t="s">
        <v>74</v>
      </c>
      <c r="AA171" s="6">
        <v>445500</v>
      </c>
      <c r="AB171" s="8">
        <v>0</v>
      </c>
      <c r="AC171" s="7">
        <v>45632</v>
      </c>
      <c r="AD171" s="7">
        <v>45996</v>
      </c>
      <c r="AE171" s="7">
        <v>45996</v>
      </c>
      <c r="AF171" s="6">
        <v>0</v>
      </c>
      <c r="AG171" s="6">
        <v>10848</v>
      </c>
      <c r="AH171" s="6">
        <v>3796</v>
      </c>
      <c r="AI171" s="6">
        <f t="shared" si="4"/>
        <v>14644</v>
      </c>
      <c r="AJ171" s="6">
        <f t="shared" si="5"/>
        <v>17279.919999999998</v>
      </c>
      <c r="AK171" s="6" t="s">
        <v>173</v>
      </c>
      <c r="AL171" s="6" t="s">
        <v>173</v>
      </c>
      <c r="AM171" s="6" t="s">
        <v>173</v>
      </c>
      <c r="AN171" s="7">
        <f>D171</f>
        <v>45630</v>
      </c>
    </row>
    <row r="172" spans="1:40">
      <c r="A172" s="6">
        <v>171</v>
      </c>
      <c r="B172" s="6">
        <v>2024</v>
      </c>
      <c r="C172" s="6" t="s">
        <v>68</v>
      </c>
      <c r="D172" s="7">
        <v>45630</v>
      </c>
      <c r="E172" s="6" t="s">
        <v>775</v>
      </c>
      <c r="F172" s="6" t="s">
        <v>800</v>
      </c>
      <c r="G172" s="6" t="s">
        <v>801</v>
      </c>
      <c r="H172" s="6" t="s">
        <v>609</v>
      </c>
      <c r="I172" s="6" t="s">
        <v>429</v>
      </c>
      <c r="J172" s="6" t="s">
        <v>610</v>
      </c>
      <c r="K172" s="6" t="s">
        <v>430</v>
      </c>
      <c r="L172" s="6" t="s">
        <v>74</v>
      </c>
      <c r="M172" s="6" t="s">
        <v>2256</v>
      </c>
      <c r="N172" s="6" t="s">
        <v>75</v>
      </c>
      <c r="O172" s="6"/>
      <c r="P172" s="6" t="s">
        <v>89</v>
      </c>
      <c r="Q172" s="6" t="s">
        <v>2257</v>
      </c>
      <c r="R172" s="6" t="s">
        <v>804</v>
      </c>
      <c r="S172" s="6" t="s">
        <v>2258</v>
      </c>
      <c r="T172" s="6">
        <v>0</v>
      </c>
      <c r="U172" s="6" t="s">
        <v>806</v>
      </c>
      <c r="V172" s="6">
        <v>2019</v>
      </c>
      <c r="W172" s="6" t="s">
        <v>2259</v>
      </c>
      <c r="X172" s="6" t="s">
        <v>2260</v>
      </c>
      <c r="Y172" s="6" t="s">
        <v>2261</v>
      </c>
      <c r="Z172" s="6" t="s">
        <v>74</v>
      </c>
      <c r="AA172" s="6" t="s">
        <v>702</v>
      </c>
      <c r="AB172" s="8">
        <v>0</v>
      </c>
      <c r="AC172" s="7">
        <v>45632</v>
      </c>
      <c r="AD172" s="7">
        <v>45996</v>
      </c>
      <c r="AE172" s="7">
        <v>45996</v>
      </c>
      <c r="AF172" s="6">
        <v>0</v>
      </c>
      <c r="AG172" s="6">
        <v>0</v>
      </c>
      <c r="AH172" s="6">
        <v>7317</v>
      </c>
      <c r="AI172" s="6">
        <f t="shared" si="4"/>
        <v>7317</v>
      </c>
      <c r="AJ172" s="6">
        <f t="shared" si="5"/>
        <v>8634.06</v>
      </c>
      <c r="AK172" s="6" t="s">
        <v>79</v>
      </c>
      <c r="AL172" s="6" t="s">
        <v>79</v>
      </c>
      <c r="AM172" s="6" t="s">
        <v>79</v>
      </c>
      <c r="AN172" s="7">
        <f>D172</f>
        <v>45630</v>
      </c>
    </row>
    <row r="173" spans="1:40">
      <c r="A173" s="6">
        <v>172</v>
      </c>
      <c r="B173" s="6">
        <v>2024</v>
      </c>
      <c r="C173" s="6" t="s">
        <v>68</v>
      </c>
      <c r="D173" s="7">
        <v>45630</v>
      </c>
      <c r="E173" s="6" t="s">
        <v>690</v>
      </c>
      <c r="F173" s="6" t="s">
        <v>69</v>
      </c>
      <c r="G173" s="6">
        <v>1075248</v>
      </c>
      <c r="H173" s="6" t="s">
        <v>523</v>
      </c>
      <c r="I173" s="6" t="s">
        <v>71</v>
      </c>
      <c r="J173" s="6" t="s">
        <v>87</v>
      </c>
      <c r="K173" s="6" t="s">
        <v>430</v>
      </c>
      <c r="L173" s="6" t="s">
        <v>74</v>
      </c>
      <c r="M173" s="6" t="s">
        <v>2263</v>
      </c>
      <c r="N173" s="6" t="s">
        <v>75</v>
      </c>
      <c r="O173" s="6"/>
      <c r="P173" s="6" t="s">
        <v>89</v>
      </c>
      <c r="Q173" s="6" t="s">
        <v>2264</v>
      </c>
      <c r="R173" s="6" t="s">
        <v>889</v>
      </c>
      <c r="S173" s="6" t="s">
        <v>2265</v>
      </c>
      <c r="T173" s="6">
        <v>1197</v>
      </c>
      <c r="U173" s="6" t="s">
        <v>846</v>
      </c>
      <c r="V173" s="6">
        <v>2021</v>
      </c>
      <c r="W173" s="6" t="s">
        <v>2266</v>
      </c>
      <c r="X173" s="6" t="s">
        <v>2267</v>
      </c>
      <c r="Y173" s="6" t="s">
        <v>2268</v>
      </c>
      <c r="Z173" s="6" t="s">
        <v>74</v>
      </c>
      <c r="AA173" s="6">
        <v>617760</v>
      </c>
      <c r="AB173" s="8">
        <v>0.25</v>
      </c>
      <c r="AC173" s="7">
        <v>45632</v>
      </c>
      <c r="AD173" s="7">
        <v>45996</v>
      </c>
      <c r="AE173" s="7">
        <v>45996</v>
      </c>
      <c r="AF173" s="6">
        <v>0</v>
      </c>
      <c r="AG173" s="6">
        <v>9162</v>
      </c>
      <c r="AH173" s="6">
        <v>3796</v>
      </c>
      <c r="AI173" s="6">
        <f t="shared" si="4"/>
        <v>12958</v>
      </c>
      <c r="AJ173" s="6">
        <f t="shared" si="5"/>
        <v>15290.44</v>
      </c>
      <c r="AK173" s="6" t="s">
        <v>173</v>
      </c>
      <c r="AL173" s="6" t="s">
        <v>173</v>
      </c>
      <c r="AM173" s="6" t="s">
        <v>173</v>
      </c>
      <c r="AN173" s="7">
        <f>D173</f>
        <v>45630</v>
      </c>
    </row>
    <row r="174" spans="1:40">
      <c r="A174" s="6">
        <v>173</v>
      </c>
      <c r="B174" s="6">
        <v>2024</v>
      </c>
      <c r="C174" s="6" t="s">
        <v>68</v>
      </c>
      <c r="D174" s="7">
        <v>45630</v>
      </c>
      <c r="E174" s="6" t="s">
        <v>532</v>
      </c>
      <c r="F174" s="6" t="s">
        <v>69</v>
      </c>
      <c r="G174" s="6" t="s">
        <v>729</v>
      </c>
      <c r="H174" s="6" t="s">
        <v>86</v>
      </c>
      <c r="I174" s="6" t="s">
        <v>1349</v>
      </c>
      <c r="J174" s="6" t="s">
        <v>87</v>
      </c>
      <c r="K174" s="6" t="s">
        <v>430</v>
      </c>
      <c r="L174" s="6" t="s">
        <v>74</v>
      </c>
      <c r="M174" s="6" t="s">
        <v>2271</v>
      </c>
      <c r="N174" s="6" t="s">
        <v>75</v>
      </c>
      <c r="O174" s="6"/>
      <c r="P174" s="6" t="s">
        <v>793</v>
      </c>
      <c r="Q174" s="6" t="s">
        <v>2272</v>
      </c>
      <c r="R174" s="6" t="s">
        <v>104</v>
      </c>
      <c r="S174" s="6" t="s">
        <v>1677</v>
      </c>
      <c r="T174" s="6">
        <v>100</v>
      </c>
      <c r="U174" s="6" t="s">
        <v>122</v>
      </c>
      <c r="V174" s="6">
        <v>2023</v>
      </c>
      <c r="W174" s="6" t="s">
        <v>2273</v>
      </c>
      <c r="X174" s="6" t="s">
        <v>2274</v>
      </c>
      <c r="Y174" s="6" t="s">
        <v>2275</v>
      </c>
      <c r="Z174" s="6" t="s">
        <v>74</v>
      </c>
      <c r="AA174" s="6">
        <v>48200</v>
      </c>
      <c r="AB174" s="8">
        <v>0.2</v>
      </c>
      <c r="AC174" s="7">
        <v>45629</v>
      </c>
      <c r="AD174" s="7">
        <v>45993</v>
      </c>
      <c r="AE174" s="7">
        <v>45993</v>
      </c>
      <c r="AF174" s="6">
        <v>0</v>
      </c>
      <c r="AG174" s="6">
        <v>890</v>
      </c>
      <c r="AH174" s="6">
        <v>0</v>
      </c>
      <c r="AI174" s="6">
        <f t="shared" si="4"/>
        <v>890</v>
      </c>
      <c r="AJ174" s="6">
        <f t="shared" si="5"/>
        <v>1050.2</v>
      </c>
      <c r="AK174" s="6" t="s">
        <v>173</v>
      </c>
      <c r="AL174" s="6" t="s">
        <v>173</v>
      </c>
      <c r="AM174" s="6" t="s">
        <v>173</v>
      </c>
      <c r="AN174" s="7">
        <f>D174</f>
        <v>45630</v>
      </c>
    </row>
    <row r="175" spans="1:40">
      <c r="A175" s="6">
        <v>174</v>
      </c>
      <c r="B175" s="6">
        <v>2024</v>
      </c>
      <c r="C175" s="6" t="s">
        <v>68</v>
      </c>
      <c r="D175" s="7">
        <v>45630</v>
      </c>
      <c r="E175" s="6" t="s">
        <v>699</v>
      </c>
      <c r="F175" s="6" t="s">
        <v>700</v>
      </c>
      <c r="G175" s="6" t="s">
        <v>75</v>
      </c>
      <c r="H175" s="6" t="s">
        <v>585</v>
      </c>
      <c r="I175" s="6" t="s">
        <v>71</v>
      </c>
      <c r="J175" s="6" t="s">
        <v>75</v>
      </c>
      <c r="K175" s="6" t="s">
        <v>430</v>
      </c>
      <c r="L175" s="6" t="s">
        <v>74</v>
      </c>
      <c r="M175" s="6" t="s">
        <v>2271</v>
      </c>
      <c r="N175" s="6" t="s">
        <v>75</v>
      </c>
      <c r="O175" s="6"/>
      <c r="P175" s="6" t="s">
        <v>793</v>
      </c>
      <c r="Q175" s="6" t="s">
        <v>75</v>
      </c>
      <c r="R175" s="6" t="s">
        <v>75</v>
      </c>
      <c r="S175" s="6" t="s">
        <v>75</v>
      </c>
      <c r="T175" s="6" t="s">
        <v>75</v>
      </c>
      <c r="U175" s="6" t="s">
        <v>75</v>
      </c>
      <c r="V175" s="6" t="s">
        <v>75</v>
      </c>
      <c r="W175" s="6" t="s">
        <v>75</v>
      </c>
      <c r="X175" s="6" t="s">
        <v>75</v>
      </c>
      <c r="Y175" s="6" t="s">
        <v>2278</v>
      </c>
      <c r="Z175" s="6" t="s">
        <v>74</v>
      </c>
      <c r="AA175" s="6" t="s">
        <v>702</v>
      </c>
      <c r="AB175" s="8">
        <v>0</v>
      </c>
      <c r="AC175" s="7">
        <v>45629</v>
      </c>
      <c r="AD175" s="7">
        <v>45993</v>
      </c>
      <c r="AE175" s="7">
        <v>45993</v>
      </c>
      <c r="AF175" s="6">
        <v>0</v>
      </c>
      <c r="AG175" s="6">
        <v>127</v>
      </c>
      <c r="AH175" s="6">
        <v>0</v>
      </c>
      <c r="AI175" s="6">
        <f t="shared" si="4"/>
        <v>127</v>
      </c>
      <c r="AJ175" s="6">
        <f t="shared" si="5"/>
        <v>149.86000000000001</v>
      </c>
      <c r="AK175" s="6" t="s">
        <v>173</v>
      </c>
      <c r="AL175" s="6" t="s">
        <v>173</v>
      </c>
      <c r="AM175" s="6" t="s">
        <v>173</v>
      </c>
      <c r="AN175" s="7">
        <f>D175</f>
        <v>45630</v>
      </c>
    </row>
    <row r="176" spans="1:40">
      <c r="A176" s="6">
        <v>175</v>
      </c>
      <c r="B176" s="6">
        <v>2024</v>
      </c>
      <c r="C176" s="6" t="s">
        <v>68</v>
      </c>
      <c r="D176" s="7">
        <v>45630</v>
      </c>
      <c r="E176" s="6" t="s">
        <v>738</v>
      </c>
      <c r="F176" s="6" t="s">
        <v>75</v>
      </c>
      <c r="G176" s="6" t="s">
        <v>75</v>
      </c>
      <c r="H176" s="6" t="s">
        <v>739</v>
      </c>
      <c r="I176" s="6" t="s">
        <v>71</v>
      </c>
      <c r="J176" s="6" t="s">
        <v>75</v>
      </c>
      <c r="K176" s="6" t="s">
        <v>430</v>
      </c>
      <c r="L176" s="6" t="s">
        <v>74</v>
      </c>
      <c r="M176" s="6" t="s">
        <v>2271</v>
      </c>
      <c r="N176" s="6" t="s">
        <v>75</v>
      </c>
      <c r="O176" s="6"/>
      <c r="P176" s="6" t="s">
        <v>793</v>
      </c>
      <c r="Q176" s="6" t="s">
        <v>75</v>
      </c>
      <c r="R176" s="6" t="s">
        <v>75</v>
      </c>
      <c r="S176" s="6" t="s">
        <v>75</v>
      </c>
      <c r="T176" s="6" t="s">
        <v>75</v>
      </c>
      <c r="U176" s="6" t="s">
        <v>75</v>
      </c>
      <c r="V176" s="6" t="s">
        <v>75</v>
      </c>
      <c r="W176" s="6" t="s">
        <v>75</v>
      </c>
      <c r="X176" s="6" t="s">
        <v>75</v>
      </c>
      <c r="Y176" s="6" t="s">
        <v>2279</v>
      </c>
      <c r="Z176" s="6" t="s">
        <v>74</v>
      </c>
      <c r="AA176" s="6" t="s">
        <v>702</v>
      </c>
      <c r="AB176" s="8">
        <v>0</v>
      </c>
      <c r="AC176" s="7">
        <v>45629</v>
      </c>
      <c r="AD176" s="7">
        <v>45993</v>
      </c>
      <c r="AE176" s="7">
        <v>45993</v>
      </c>
      <c r="AF176" s="6">
        <v>0</v>
      </c>
      <c r="AG176" s="6">
        <v>253.39</v>
      </c>
      <c r="AH176" s="6">
        <v>0</v>
      </c>
      <c r="AI176" s="6">
        <f t="shared" si="4"/>
        <v>253.39</v>
      </c>
      <c r="AJ176" s="6">
        <f t="shared" si="5"/>
        <v>299.00020000000001</v>
      </c>
      <c r="AK176" s="6" t="s">
        <v>173</v>
      </c>
      <c r="AL176" s="6" t="s">
        <v>173</v>
      </c>
      <c r="AM176" s="6" t="s">
        <v>173</v>
      </c>
      <c r="AN176" s="7">
        <f>D176</f>
        <v>45630</v>
      </c>
    </row>
    <row r="177" spans="1:40">
      <c r="A177" s="6">
        <v>176</v>
      </c>
      <c r="B177" s="6">
        <v>2024</v>
      </c>
      <c r="C177" s="6" t="s">
        <v>68</v>
      </c>
      <c r="D177" s="7">
        <v>45630</v>
      </c>
      <c r="E177" s="6" t="s">
        <v>110</v>
      </c>
      <c r="F177" s="6" t="s">
        <v>69</v>
      </c>
      <c r="G177" s="6">
        <v>737</v>
      </c>
      <c r="H177" s="6" t="s">
        <v>70</v>
      </c>
      <c r="I177" s="6" t="s">
        <v>71</v>
      </c>
      <c r="J177" s="6" t="s">
        <v>730</v>
      </c>
      <c r="K177" s="6" t="s">
        <v>430</v>
      </c>
      <c r="L177" s="6" t="s">
        <v>74</v>
      </c>
      <c r="M177" s="6" t="s">
        <v>2280</v>
      </c>
      <c r="N177" s="6">
        <v>8853777556</v>
      </c>
      <c r="O177" s="6"/>
      <c r="P177" s="6" t="s">
        <v>89</v>
      </c>
      <c r="Q177" s="6" t="s">
        <v>2281</v>
      </c>
      <c r="R177" s="6" t="s">
        <v>1558</v>
      </c>
      <c r="S177" s="6" t="s">
        <v>1559</v>
      </c>
      <c r="T177" s="6">
        <v>0</v>
      </c>
      <c r="U177" s="6" t="s">
        <v>77</v>
      </c>
      <c r="V177" s="6">
        <v>2024</v>
      </c>
      <c r="W177" s="6" t="s">
        <v>2282</v>
      </c>
      <c r="X177" s="6" t="s">
        <v>2283</v>
      </c>
      <c r="Y177" s="6">
        <v>6302414917</v>
      </c>
      <c r="Z177" s="6" t="s">
        <v>74</v>
      </c>
      <c r="AA177" s="6">
        <v>284373</v>
      </c>
      <c r="AB177" s="8">
        <v>0</v>
      </c>
      <c r="AC177" s="7">
        <v>45631</v>
      </c>
      <c r="AD177" s="7">
        <v>45995</v>
      </c>
      <c r="AE177" s="7">
        <v>45995</v>
      </c>
      <c r="AF177" s="6">
        <v>0</v>
      </c>
      <c r="AG177" s="6">
        <v>1596</v>
      </c>
      <c r="AH177" s="6">
        <v>4175</v>
      </c>
      <c r="AI177" s="6">
        <f t="shared" si="4"/>
        <v>5771</v>
      </c>
      <c r="AJ177" s="6">
        <f t="shared" si="5"/>
        <v>6809.78</v>
      </c>
      <c r="AK177" s="6" t="s">
        <v>79</v>
      </c>
      <c r="AL177" s="6" t="s">
        <v>79</v>
      </c>
      <c r="AM177" s="6" t="s">
        <v>79</v>
      </c>
      <c r="AN177" s="7">
        <f>D177</f>
        <v>45630</v>
      </c>
    </row>
    <row r="178" spans="1:40">
      <c r="A178" s="6">
        <v>177</v>
      </c>
      <c r="B178" s="6">
        <v>2024</v>
      </c>
      <c r="C178" s="6" t="s">
        <v>68</v>
      </c>
      <c r="D178" s="7">
        <v>45630</v>
      </c>
      <c r="E178" s="6" t="s">
        <v>101</v>
      </c>
      <c r="F178" s="6" t="s">
        <v>69</v>
      </c>
      <c r="G178" s="6" t="s">
        <v>102</v>
      </c>
      <c r="H178" s="6" t="s">
        <v>523</v>
      </c>
      <c r="I178" s="6" t="s">
        <v>71</v>
      </c>
      <c r="J178" s="6" t="s">
        <v>87</v>
      </c>
      <c r="K178" s="6" t="s">
        <v>430</v>
      </c>
      <c r="L178" s="6" t="s">
        <v>74</v>
      </c>
      <c r="M178" s="6" t="s">
        <v>2285</v>
      </c>
      <c r="N178" s="6">
        <v>8960810221</v>
      </c>
      <c r="O178" s="6"/>
      <c r="P178" s="6" t="s">
        <v>89</v>
      </c>
      <c r="Q178" s="6" t="s">
        <v>2286</v>
      </c>
      <c r="R178" s="6" t="s">
        <v>752</v>
      </c>
      <c r="S178" s="6" t="s">
        <v>2287</v>
      </c>
      <c r="T178" s="6">
        <v>1493</v>
      </c>
      <c r="U178" s="6" t="s">
        <v>1398</v>
      </c>
      <c r="V178" s="6">
        <v>2020</v>
      </c>
      <c r="W178" s="6" t="s">
        <v>2288</v>
      </c>
      <c r="X178" s="6" t="s">
        <v>2289</v>
      </c>
      <c r="Y178" s="6" t="s">
        <v>2290</v>
      </c>
      <c r="Z178" s="6" t="s">
        <v>74</v>
      </c>
      <c r="AA178" s="6">
        <v>554160</v>
      </c>
      <c r="AB178" s="8">
        <v>0.2</v>
      </c>
      <c r="AC178" s="7">
        <v>45632</v>
      </c>
      <c r="AD178" s="7">
        <v>45996</v>
      </c>
      <c r="AE178" s="7">
        <v>45996</v>
      </c>
      <c r="AF178" s="6">
        <v>0</v>
      </c>
      <c r="AG178" s="6">
        <v>9011</v>
      </c>
      <c r="AH178" s="6">
        <v>3741</v>
      </c>
      <c r="AI178" s="6">
        <f t="shared" si="4"/>
        <v>12752</v>
      </c>
      <c r="AJ178" s="6">
        <f t="shared" si="5"/>
        <v>15047.36</v>
      </c>
      <c r="AK178" s="6" t="s">
        <v>173</v>
      </c>
      <c r="AL178" s="6" t="s">
        <v>173</v>
      </c>
      <c r="AM178" s="6" t="s">
        <v>173</v>
      </c>
      <c r="AN178" s="7">
        <f>D178</f>
        <v>45630</v>
      </c>
    </row>
    <row r="179" spans="1:40">
      <c r="A179" s="6">
        <v>178</v>
      </c>
      <c r="B179" s="6">
        <v>2024</v>
      </c>
      <c r="C179" s="6" t="s">
        <v>68</v>
      </c>
      <c r="D179" s="7">
        <v>45630</v>
      </c>
      <c r="E179" s="6" t="s">
        <v>2291</v>
      </c>
      <c r="F179" s="6" t="s">
        <v>69</v>
      </c>
      <c r="G179" s="6" t="s">
        <v>2292</v>
      </c>
      <c r="H179" s="6" t="s">
        <v>523</v>
      </c>
      <c r="I179" s="6" t="s">
        <v>71</v>
      </c>
      <c r="J179" s="6" t="s">
        <v>87</v>
      </c>
      <c r="K179" s="6" t="s">
        <v>430</v>
      </c>
      <c r="L179" s="6" t="s">
        <v>74</v>
      </c>
      <c r="M179" s="6" t="s">
        <v>2293</v>
      </c>
      <c r="N179" s="6">
        <v>9451101082</v>
      </c>
      <c r="O179" s="6"/>
      <c r="P179" s="6" t="s">
        <v>89</v>
      </c>
      <c r="Q179" s="6" t="s">
        <v>2294</v>
      </c>
      <c r="R179" s="6" t="s">
        <v>1578</v>
      </c>
      <c r="S179" s="6" t="s">
        <v>2295</v>
      </c>
      <c r="T179" s="6">
        <v>1199</v>
      </c>
      <c r="U179" s="6" t="s">
        <v>1398</v>
      </c>
      <c r="V179" s="6">
        <v>2021</v>
      </c>
      <c r="W179" s="6" t="s">
        <v>2296</v>
      </c>
      <c r="X179" s="6" t="s">
        <v>2297</v>
      </c>
      <c r="Y179" s="6" t="s">
        <v>2298</v>
      </c>
      <c r="Z179" s="6" t="s">
        <v>74</v>
      </c>
      <c r="AA179" s="6">
        <v>348327</v>
      </c>
      <c r="AB179" s="8">
        <v>0.25</v>
      </c>
      <c r="AC179" s="7">
        <v>45634</v>
      </c>
      <c r="AD179" s="7">
        <v>45998</v>
      </c>
      <c r="AE179" s="7">
        <v>45998</v>
      </c>
      <c r="AF179" s="6">
        <v>0</v>
      </c>
      <c r="AG179" s="6">
        <v>5638</v>
      </c>
      <c r="AH179" s="6">
        <v>3986</v>
      </c>
      <c r="AI179" s="6">
        <f t="shared" si="4"/>
        <v>9624</v>
      </c>
      <c r="AJ179" s="6">
        <f t="shared" si="5"/>
        <v>11356.32</v>
      </c>
      <c r="AK179" s="6" t="s">
        <v>173</v>
      </c>
      <c r="AL179" s="6" t="s">
        <v>173</v>
      </c>
      <c r="AM179" s="6" t="s">
        <v>173</v>
      </c>
      <c r="AN179" s="7">
        <f>D179</f>
        <v>45630</v>
      </c>
    </row>
    <row r="180" spans="1:40">
      <c r="A180" s="6">
        <v>179</v>
      </c>
      <c r="B180" s="6">
        <v>2024</v>
      </c>
      <c r="C180" s="6" t="s">
        <v>68</v>
      </c>
      <c r="D180" s="7">
        <v>45630</v>
      </c>
      <c r="E180" s="6" t="s">
        <v>2300</v>
      </c>
      <c r="F180" s="6" t="s">
        <v>69</v>
      </c>
      <c r="G180" s="23" t="s">
        <v>1033</v>
      </c>
      <c r="H180" s="6" t="s">
        <v>523</v>
      </c>
      <c r="I180" s="6" t="s">
        <v>1349</v>
      </c>
      <c r="J180" s="6" t="s">
        <v>610</v>
      </c>
      <c r="K180" s="6" t="s">
        <v>430</v>
      </c>
      <c r="L180" s="6" t="s">
        <v>74</v>
      </c>
      <c r="M180" s="6" t="s">
        <v>2301</v>
      </c>
      <c r="N180" s="6" t="s">
        <v>75</v>
      </c>
      <c r="O180" s="6"/>
      <c r="P180" s="6" t="s">
        <v>89</v>
      </c>
      <c r="Q180" s="6" t="s">
        <v>2302</v>
      </c>
      <c r="R180" s="6" t="s">
        <v>2303</v>
      </c>
      <c r="S180" s="6" t="s">
        <v>2304</v>
      </c>
      <c r="T180" s="6">
        <v>2755</v>
      </c>
      <c r="U180" s="6" t="s">
        <v>1390</v>
      </c>
      <c r="V180" s="6">
        <v>2023</v>
      </c>
      <c r="W180" s="6" t="s">
        <v>2305</v>
      </c>
      <c r="X180" s="6" t="s">
        <v>2306</v>
      </c>
      <c r="Y180" s="23" t="s">
        <v>2307</v>
      </c>
      <c r="Z180" s="6" t="s">
        <v>74</v>
      </c>
      <c r="AA180" s="6">
        <v>4085000</v>
      </c>
      <c r="AB180" s="8">
        <v>0</v>
      </c>
      <c r="AC180" s="7">
        <v>45631</v>
      </c>
      <c r="AD180" s="7">
        <v>45995</v>
      </c>
      <c r="AE180" s="7">
        <v>45995</v>
      </c>
      <c r="AF180" s="6">
        <v>0</v>
      </c>
      <c r="AG180" s="6">
        <v>115448</v>
      </c>
      <c r="AH180" s="6">
        <v>0</v>
      </c>
      <c r="AI180" s="6">
        <f t="shared" si="4"/>
        <v>115448</v>
      </c>
      <c r="AJ180" s="6">
        <f t="shared" si="5"/>
        <v>136228.64000000001</v>
      </c>
      <c r="AK180" s="6" t="s">
        <v>173</v>
      </c>
      <c r="AL180" s="6" t="s">
        <v>173</v>
      </c>
      <c r="AM180" s="6" t="s">
        <v>173</v>
      </c>
      <c r="AN180" s="7">
        <f>D180</f>
        <v>45630</v>
      </c>
    </row>
    <row r="181" spans="1:40">
      <c r="A181" s="6">
        <v>180</v>
      </c>
      <c r="B181" s="6">
        <v>2024</v>
      </c>
      <c r="C181" s="6" t="s">
        <v>68</v>
      </c>
      <c r="D181" s="7">
        <v>45630</v>
      </c>
      <c r="E181" s="6" t="s">
        <v>690</v>
      </c>
      <c r="F181" s="6" t="s">
        <v>69</v>
      </c>
      <c r="G181" s="6">
        <v>1075248</v>
      </c>
      <c r="H181" s="6" t="s">
        <v>523</v>
      </c>
      <c r="I181" s="6" t="s">
        <v>71</v>
      </c>
      <c r="J181" s="6" t="s">
        <v>87</v>
      </c>
      <c r="K181" s="6" t="s">
        <v>430</v>
      </c>
      <c r="L181" s="6" t="s">
        <v>74</v>
      </c>
      <c r="M181" s="6" t="s">
        <v>2310</v>
      </c>
      <c r="N181" s="6" t="s">
        <v>75</v>
      </c>
      <c r="O181" s="6"/>
      <c r="P181" s="6" t="s">
        <v>89</v>
      </c>
      <c r="Q181" s="6" t="s">
        <v>2311</v>
      </c>
      <c r="R181" s="6" t="s">
        <v>752</v>
      </c>
      <c r="S181" s="6" t="s">
        <v>2312</v>
      </c>
      <c r="T181" s="6">
        <v>1197</v>
      </c>
      <c r="U181" s="6" t="s">
        <v>1398</v>
      </c>
      <c r="V181" s="6">
        <v>2021</v>
      </c>
      <c r="W181" s="6" t="s">
        <v>2313</v>
      </c>
      <c r="X181" s="6" t="s">
        <v>2314</v>
      </c>
      <c r="Y181" s="6" t="s">
        <v>2315</v>
      </c>
      <c r="Z181" s="6" t="s">
        <v>74</v>
      </c>
      <c r="AA181" s="6">
        <v>426391</v>
      </c>
      <c r="AB181" s="8">
        <v>0.35</v>
      </c>
      <c r="AC181" s="7">
        <v>45632</v>
      </c>
      <c r="AD181" s="7">
        <v>45996</v>
      </c>
      <c r="AE181" s="7">
        <v>45996</v>
      </c>
      <c r="AF181" s="6">
        <v>0</v>
      </c>
      <c r="AG181" s="6">
        <v>5055</v>
      </c>
      <c r="AH181" s="6">
        <v>3796</v>
      </c>
      <c r="AI181" s="6">
        <f t="shared" si="4"/>
        <v>8851</v>
      </c>
      <c r="AJ181" s="6">
        <f t="shared" si="5"/>
        <v>10444.18</v>
      </c>
      <c r="AK181" s="6" t="s">
        <v>173</v>
      </c>
      <c r="AL181" s="6" t="s">
        <v>173</v>
      </c>
      <c r="AM181" s="6" t="s">
        <v>173</v>
      </c>
      <c r="AN181" s="7">
        <f>D181</f>
        <v>45630</v>
      </c>
    </row>
    <row r="182" spans="1:40">
      <c r="A182" s="6">
        <v>181</v>
      </c>
      <c r="B182" s="6">
        <v>2024</v>
      </c>
      <c r="C182" s="6" t="s">
        <v>68</v>
      </c>
      <c r="D182" s="7">
        <v>45630</v>
      </c>
      <c r="E182" s="6" t="s">
        <v>110</v>
      </c>
      <c r="F182" s="6" t="s">
        <v>69</v>
      </c>
      <c r="G182" s="6">
        <v>737</v>
      </c>
      <c r="H182" s="6" t="s">
        <v>523</v>
      </c>
      <c r="I182" s="6" t="s">
        <v>71</v>
      </c>
      <c r="J182" s="6" t="s">
        <v>87</v>
      </c>
      <c r="K182" s="6" t="s">
        <v>430</v>
      </c>
      <c r="L182" s="6" t="s">
        <v>74</v>
      </c>
      <c r="M182" s="6" t="s">
        <v>2317</v>
      </c>
      <c r="N182" s="6">
        <v>9794352452</v>
      </c>
      <c r="O182" s="6"/>
      <c r="P182" s="6" t="s">
        <v>2318</v>
      </c>
      <c r="Q182" s="6" t="s">
        <v>2319</v>
      </c>
      <c r="R182" s="6" t="s">
        <v>525</v>
      </c>
      <c r="S182" s="6" t="s">
        <v>2320</v>
      </c>
      <c r="T182" s="6">
        <v>1598</v>
      </c>
      <c r="U182" s="6" t="s">
        <v>846</v>
      </c>
      <c r="V182" s="6">
        <v>2014</v>
      </c>
      <c r="W182" s="6" t="s">
        <v>2321</v>
      </c>
      <c r="X182" s="6" t="s">
        <v>2322</v>
      </c>
      <c r="Y182" s="6">
        <v>6203863680</v>
      </c>
      <c r="Z182" s="6" t="s">
        <v>74</v>
      </c>
      <c r="AA182" s="6">
        <v>390326</v>
      </c>
      <c r="AB182" s="8">
        <v>0.5</v>
      </c>
      <c r="AC182" s="7">
        <v>45631</v>
      </c>
      <c r="AD182" s="7">
        <v>45995</v>
      </c>
      <c r="AE182" s="7">
        <v>45995</v>
      </c>
      <c r="AF182" s="6">
        <v>0</v>
      </c>
      <c r="AG182" s="6">
        <v>804</v>
      </c>
      <c r="AH182" s="6">
        <v>7947</v>
      </c>
      <c r="AI182" s="6">
        <f t="shared" si="4"/>
        <v>8751</v>
      </c>
      <c r="AJ182" s="6">
        <f t="shared" si="5"/>
        <v>10326.18</v>
      </c>
      <c r="AK182" s="6" t="s">
        <v>173</v>
      </c>
      <c r="AL182" s="6" t="s">
        <v>173</v>
      </c>
      <c r="AM182" s="6" t="s">
        <v>173</v>
      </c>
      <c r="AN182" s="7">
        <f>D182</f>
        <v>45630</v>
      </c>
    </row>
    <row r="183" spans="1:40">
      <c r="A183" s="6">
        <v>182</v>
      </c>
      <c r="B183" s="6">
        <v>2024</v>
      </c>
      <c r="C183" s="6" t="s">
        <v>68</v>
      </c>
      <c r="D183" s="7">
        <v>45631</v>
      </c>
      <c r="E183" s="6" t="s">
        <v>1505</v>
      </c>
      <c r="F183" s="6" t="s">
        <v>69</v>
      </c>
      <c r="G183" s="6" t="s">
        <v>1506</v>
      </c>
      <c r="H183" s="6" t="s">
        <v>77</v>
      </c>
      <c r="I183" s="6" t="s">
        <v>429</v>
      </c>
      <c r="J183" s="6" t="s">
        <v>87</v>
      </c>
      <c r="K183" s="6" t="s">
        <v>430</v>
      </c>
      <c r="L183" s="6" t="s">
        <v>74</v>
      </c>
      <c r="M183" s="6" t="s">
        <v>2667</v>
      </c>
      <c r="N183" s="6" t="s">
        <v>75</v>
      </c>
      <c r="O183" s="6"/>
      <c r="P183" s="6" t="s">
        <v>89</v>
      </c>
      <c r="Q183" s="6" t="s">
        <v>2668</v>
      </c>
      <c r="R183" s="6" t="s">
        <v>889</v>
      </c>
      <c r="S183" s="6" t="s">
        <v>2669</v>
      </c>
      <c r="T183" s="6">
        <v>796</v>
      </c>
      <c r="U183" s="6" t="s">
        <v>754</v>
      </c>
      <c r="V183" s="6">
        <v>2017</v>
      </c>
      <c r="W183" s="6" t="s">
        <v>2670</v>
      </c>
      <c r="X183" s="6" t="s">
        <v>2671</v>
      </c>
      <c r="Y183" s="6" t="s">
        <v>2672</v>
      </c>
      <c r="Z183" s="6" t="s">
        <v>74</v>
      </c>
      <c r="AA183" s="6" t="s">
        <v>702</v>
      </c>
      <c r="AB183" s="8">
        <v>0</v>
      </c>
      <c r="AC183" s="7">
        <v>45632</v>
      </c>
      <c r="AD183" s="7">
        <v>45996</v>
      </c>
      <c r="AE183" s="7">
        <v>45996</v>
      </c>
      <c r="AF183" s="6">
        <v>0</v>
      </c>
      <c r="AG183" s="6">
        <v>0</v>
      </c>
      <c r="AH183" s="6">
        <v>20592</v>
      </c>
      <c r="AI183" s="6">
        <f t="shared" si="4"/>
        <v>20592</v>
      </c>
      <c r="AJ183" s="6">
        <f t="shared" si="5"/>
        <v>24298.560000000001</v>
      </c>
      <c r="AK183" s="6" t="s">
        <v>173</v>
      </c>
      <c r="AL183" s="6" t="s">
        <v>173</v>
      </c>
      <c r="AM183" s="6" t="s">
        <v>173</v>
      </c>
      <c r="AN183" s="7">
        <f>D183</f>
        <v>45631</v>
      </c>
    </row>
    <row r="184" spans="1:40">
      <c r="A184" s="6">
        <v>183</v>
      </c>
      <c r="B184" s="6">
        <v>2024</v>
      </c>
      <c r="C184" s="6" t="s">
        <v>68</v>
      </c>
      <c r="D184" s="7">
        <v>45631</v>
      </c>
      <c r="E184" s="6" t="s">
        <v>690</v>
      </c>
      <c r="F184" s="6" t="s">
        <v>69</v>
      </c>
      <c r="G184" s="6">
        <v>1075248</v>
      </c>
      <c r="H184" s="6" t="s">
        <v>834</v>
      </c>
      <c r="I184" s="6" t="s">
        <v>429</v>
      </c>
      <c r="J184" s="6" t="s">
        <v>730</v>
      </c>
      <c r="K184" s="6" t="s">
        <v>430</v>
      </c>
      <c r="L184" s="6" t="s">
        <v>74</v>
      </c>
      <c r="M184" s="6" t="s">
        <v>2673</v>
      </c>
      <c r="N184" s="6" t="s">
        <v>75</v>
      </c>
      <c r="O184" s="6"/>
      <c r="P184" s="6" t="s">
        <v>89</v>
      </c>
      <c r="Q184" s="6" t="s">
        <v>2674</v>
      </c>
      <c r="R184" s="6" t="s">
        <v>804</v>
      </c>
      <c r="S184" s="6" t="s">
        <v>2678</v>
      </c>
      <c r="T184" s="6">
        <v>0</v>
      </c>
      <c r="U184" s="6" t="s">
        <v>77</v>
      </c>
      <c r="V184" s="6">
        <v>2021</v>
      </c>
      <c r="W184" s="6" t="s">
        <v>2675</v>
      </c>
      <c r="X184" s="6" t="s">
        <v>2676</v>
      </c>
      <c r="Y184" s="6" t="s">
        <v>2677</v>
      </c>
      <c r="Z184" s="6" t="s">
        <v>74</v>
      </c>
      <c r="AA184" s="6" t="s">
        <v>702</v>
      </c>
      <c r="AB184" s="8">
        <v>0</v>
      </c>
      <c r="AC184" s="7">
        <v>45631</v>
      </c>
      <c r="AD184" s="7">
        <v>45995</v>
      </c>
      <c r="AE184" s="7">
        <v>45995</v>
      </c>
      <c r="AF184" s="6">
        <v>0</v>
      </c>
      <c r="AG184" s="6">
        <v>0</v>
      </c>
      <c r="AH184" s="6">
        <v>3189</v>
      </c>
      <c r="AI184" s="6">
        <f t="shared" si="4"/>
        <v>3189</v>
      </c>
      <c r="AJ184" s="6">
        <v>3574</v>
      </c>
      <c r="AK184" s="6" t="s">
        <v>173</v>
      </c>
      <c r="AL184" s="6" t="s">
        <v>173</v>
      </c>
      <c r="AM184" s="6" t="s">
        <v>173</v>
      </c>
      <c r="AN184" s="7">
        <f>D184</f>
        <v>45631</v>
      </c>
    </row>
    <row r="185" spans="1:40">
      <c r="A185" s="6">
        <v>184</v>
      </c>
      <c r="B185" s="6">
        <v>2024</v>
      </c>
      <c r="C185" s="6" t="s">
        <v>68</v>
      </c>
      <c r="D185" s="7">
        <v>45631</v>
      </c>
      <c r="E185" s="6" t="s">
        <v>532</v>
      </c>
      <c r="F185" s="6" t="s">
        <v>69</v>
      </c>
      <c r="G185" s="6" t="s">
        <v>729</v>
      </c>
      <c r="H185" s="6" t="s">
        <v>759</v>
      </c>
      <c r="I185" s="6" t="s">
        <v>71</v>
      </c>
      <c r="J185" s="6" t="s">
        <v>730</v>
      </c>
      <c r="K185" s="6" t="s">
        <v>73</v>
      </c>
      <c r="L185" s="6" t="s">
        <v>74</v>
      </c>
      <c r="M185" s="6" t="s">
        <v>2680</v>
      </c>
      <c r="N185" s="6" t="s">
        <v>75</v>
      </c>
      <c r="O185" s="6"/>
      <c r="P185" s="6" t="s">
        <v>147</v>
      </c>
      <c r="Q185" s="6" t="s">
        <v>73</v>
      </c>
      <c r="R185" s="6" t="s">
        <v>2681</v>
      </c>
      <c r="S185" s="6" t="s">
        <v>2682</v>
      </c>
      <c r="T185" s="6">
        <v>0</v>
      </c>
      <c r="U185" s="6" t="s">
        <v>77</v>
      </c>
      <c r="V185" s="6">
        <v>2024</v>
      </c>
      <c r="W185" s="6" t="s">
        <v>2683</v>
      </c>
      <c r="X185" s="6" t="s">
        <v>2684</v>
      </c>
      <c r="Y185" s="6" t="s">
        <v>2685</v>
      </c>
      <c r="Z185" s="6" t="s">
        <v>74</v>
      </c>
      <c r="AA185" s="6">
        <v>123500</v>
      </c>
      <c r="AB185" s="8">
        <v>0</v>
      </c>
      <c r="AC185" s="7">
        <v>45631</v>
      </c>
      <c r="AD185" s="7">
        <v>45995</v>
      </c>
      <c r="AE185" s="7">
        <v>45995</v>
      </c>
      <c r="AF185" s="6">
        <v>0</v>
      </c>
      <c r="AG185" s="6">
        <v>467</v>
      </c>
      <c r="AH185" s="6">
        <v>4537</v>
      </c>
      <c r="AI185" s="6">
        <f t="shared" si="4"/>
        <v>5004</v>
      </c>
      <c r="AJ185" s="6">
        <f t="shared" si="5"/>
        <v>5904.72</v>
      </c>
      <c r="AK185" s="6" t="s">
        <v>79</v>
      </c>
      <c r="AL185" s="6" t="s">
        <v>79</v>
      </c>
      <c r="AM185" s="6" t="s">
        <v>79</v>
      </c>
      <c r="AN185" s="7">
        <f>D185</f>
        <v>45631</v>
      </c>
    </row>
    <row r="186" spans="1:40">
      <c r="A186" s="6">
        <v>185</v>
      </c>
      <c r="B186" s="6">
        <v>2024</v>
      </c>
      <c r="C186" s="6" t="s">
        <v>68</v>
      </c>
      <c r="D186" s="7">
        <v>45631</v>
      </c>
      <c r="E186" s="6" t="s">
        <v>775</v>
      </c>
      <c r="F186" s="6" t="s">
        <v>776</v>
      </c>
      <c r="G186" s="6" t="s">
        <v>777</v>
      </c>
      <c r="H186" s="6" t="s">
        <v>759</v>
      </c>
      <c r="I186" s="6" t="s">
        <v>71</v>
      </c>
      <c r="J186" s="6" t="s">
        <v>730</v>
      </c>
      <c r="K186" s="6" t="s">
        <v>73</v>
      </c>
      <c r="L186" s="6" t="s">
        <v>74</v>
      </c>
      <c r="M186" s="6" t="s">
        <v>2687</v>
      </c>
      <c r="N186" s="6" t="s">
        <v>75</v>
      </c>
      <c r="O186" s="6"/>
      <c r="P186" s="6" t="s">
        <v>89</v>
      </c>
      <c r="Q186" s="6" t="s">
        <v>73</v>
      </c>
      <c r="R186" s="6" t="s">
        <v>868</v>
      </c>
      <c r="S186" s="6" t="s">
        <v>2688</v>
      </c>
      <c r="T186" s="6">
        <v>0</v>
      </c>
      <c r="U186" s="6" t="s">
        <v>77</v>
      </c>
      <c r="V186" s="6">
        <v>2024</v>
      </c>
      <c r="W186" s="6" t="s">
        <v>2689</v>
      </c>
      <c r="X186" s="6" t="s">
        <v>2690</v>
      </c>
      <c r="Y186" s="6" t="s">
        <v>2691</v>
      </c>
      <c r="Z186" s="6" t="s">
        <v>74</v>
      </c>
      <c r="AA186" s="6">
        <v>180500</v>
      </c>
      <c r="AB186" s="8">
        <v>0</v>
      </c>
      <c r="AC186" s="7">
        <v>45631</v>
      </c>
      <c r="AD186" s="7">
        <v>45995</v>
      </c>
      <c r="AE186" s="7">
        <v>45995</v>
      </c>
      <c r="AF186" s="6">
        <v>0</v>
      </c>
      <c r="AG186" s="6">
        <v>689</v>
      </c>
      <c r="AH186" s="6">
        <v>4852</v>
      </c>
      <c r="AI186" s="6">
        <f t="shared" si="4"/>
        <v>5541</v>
      </c>
      <c r="AJ186" s="6">
        <f t="shared" si="5"/>
        <v>6538.38</v>
      </c>
      <c r="AK186" s="6" t="s">
        <v>79</v>
      </c>
      <c r="AL186" s="6" t="s">
        <v>79</v>
      </c>
      <c r="AM186" s="6" t="s">
        <v>79</v>
      </c>
      <c r="AN186" s="7">
        <f>D186</f>
        <v>45631</v>
      </c>
    </row>
    <row r="187" spans="1:40">
      <c r="A187" s="6">
        <v>186</v>
      </c>
      <c r="B187" s="6">
        <v>2024</v>
      </c>
      <c r="C187" s="6" t="s">
        <v>68</v>
      </c>
      <c r="D187" s="7">
        <v>45631</v>
      </c>
      <c r="E187" s="6" t="s">
        <v>775</v>
      </c>
      <c r="F187" s="6" t="s">
        <v>776</v>
      </c>
      <c r="G187" s="6" t="s">
        <v>777</v>
      </c>
      <c r="H187" s="6" t="s">
        <v>759</v>
      </c>
      <c r="I187" s="6" t="s">
        <v>71</v>
      </c>
      <c r="J187" s="6" t="s">
        <v>730</v>
      </c>
      <c r="K187" s="6" t="s">
        <v>73</v>
      </c>
      <c r="L187" s="6" t="s">
        <v>74</v>
      </c>
      <c r="M187" s="6" t="s">
        <v>2692</v>
      </c>
      <c r="N187" s="6" t="s">
        <v>75</v>
      </c>
      <c r="O187" s="6"/>
      <c r="P187" s="6" t="s">
        <v>779</v>
      </c>
      <c r="Q187" s="6" t="s">
        <v>73</v>
      </c>
      <c r="R187" s="6" t="s">
        <v>1420</v>
      </c>
      <c r="S187" s="6" t="s">
        <v>1421</v>
      </c>
      <c r="T187" s="6">
        <v>0</v>
      </c>
      <c r="U187" s="6" t="s">
        <v>77</v>
      </c>
      <c r="V187" s="6">
        <v>2024</v>
      </c>
      <c r="W187" s="6" t="s">
        <v>2693</v>
      </c>
      <c r="X187" s="6" t="s">
        <v>2694</v>
      </c>
      <c r="Y187" s="6" t="s">
        <v>2695</v>
      </c>
      <c r="Z187" s="6" t="s">
        <v>74</v>
      </c>
      <c r="AA187" s="6">
        <v>194750</v>
      </c>
      <c r="AB187" s="8">
        <v>0</v>
      </c>
      <c r="AC187" s="7">
        <v>45631</v>
      </c>
      <c r="AD187" s="7">
        <v>45995</v>
      </c>
      <c r="AE187" s="7">
        <v>45995</v>
      </c>
      <c r="AF187" s="6">
        <v>0</v>
      </c>
      <c r="AG187" s="6">
        <v>743</v>
      </c>
      <c r="AH187" s="6">
        <v>4387</v>
      </c>
      <c r="AI187" s="6">
        <f t="shared" si="4"/>
        <v>5130</v>
      </c>
      <c r="AJ187" s="6">
        <f t="shared" si="5"/>
        <v>6053.4</v>
      </c>
      <c r="AK187" s="6" t="s">
        <v>79</v>
      </c>
      <c r="AL187" s="6" t="s">
        <v>79</v>
      </c>
      <c r="AM187" s="6" t="s">
        <v>79</v>
      </c>
      <c r="AN187" s="7">
        <f>D187</f>
        <v>45631</v>
      </c>
    </row>
    <row r="188" spans="1:40">
      <c r="A188" s="6">
        <v>187</v>
      </c>
      <c r="B188" s="6">
        <v>2024</v>
      </c>
      <c r="C188" s="6" t="s">
        <v>68</v>
      </c>
      <c r="D188" s="7">
        <v>45631</v>
      </c>
      <c r="E188" s="6" t="s">
        <v>775</v>
      </c>
      <c r="F188" s="6" t="s">
        <v>776</v>
      </c>
      <c r="G188" s="6" t="s">
        <v>777</v>
      </c>
      <c r="H188" s="6" t="s">
        <v>759</v>
      </c>
      <c r="I188" s="6" t="s">
        <v>71</v>
      </c>
      <c r="J188" s="6" t="s">
        <v>730</v>
      </c>
      <c r="K188" s="6" t="s">
        <v>73</v>
      </c>
      <c r="L188" s="6" t="s">
        <v>74</v>
      </c>
      <c r="M188" s="6" t="s">
        <v>2696</v>
      </c>
      <c r="N188" s="6" t="s">
        <v>75</v>
      </c>
      <c r="O188" s="6"/>
      <c r="P188" s="6" t="s">
        <v>1544</v>
      </c>
      <c r="Q188" s="6" t="s">
        <v>73</v>
      </c>
      <c r="R188" s="6" t="s">
        <v>1653</v>
      </c>
      <c r="S188" s="6" t="s">
        <v>1660</v>
      </c>
      <c r="T188" s="6">
        <v>0</v>
      </c>
      <c r="U188" s="6" t="s">
        <v>77</v>
      </c>
      <c r="V188" s="6">
        <v>2024</v>
      </c>
      <c r="W188" s="6" t="s">
        <v>2697</v>
      </c>
      <c r="X188" s="6" t="s">
        <v>2698</v>
      </c>
      <c r="Y188" s="6" t="s">
        <v>2699</v>
      </c>
      <c r="Z188" s="6" t="s">
        <v>74</v>
      </c>
      <c r="AA188" s="6">
        <v>118750</v>
      </c>
      <c r="AB188" s="8">
        <v>0</v>
      </c>
      <c r="AC188" s="7">
        <v>45631</v>
      </c>
      <c r="AD188" s="7">
        <v>45995</v>
      </c>
      <c r="AE188" s="7">
        <v>45995</v>
      </c>
      <c r="AF188" s="6">
        <v>0</v>
      </c>
      <c r="AG188" s="6">
        <v>453</v>
      </c>
      <c r="AH188" s="6">
        <v>4387</v>
      </c>
      <c r="AI188" s="6">
        <f t="shared" si="4"/>
        <v>4840</v>
      </c>
      <c r="AJ188" s="6">
        <f t="shared" si="5"/>
        <v>5711.2</v>
      </c>
      <c r="AK188" s="6" t="s">
        <v>79</v>
      </c>
      <c r="AL188" s="6" t="s">
        <v>79</v>
      </c>
      <c r="AM188" s="6" t="s">
        <v>79</v>
      </c>
      <c r="AN188" s="7">
        <f>D188</f>
        <v>45631</v>
      </c>
    </row>
    <row r="189" spans="1:40">
      <c r="A189" s="6">
        <v>188</v>
      </c>
      <c r="B189" s="6">
        <v>2024</v>
      </c>
      <c r="C189" s="6" t="s">
        <v>68</v>
      </c>
      <c r="D189" s="7">
        <v>45631</v>
      </c>
      <c r="E189" s="6" t="s">
        <v>775</v>
      </c>
      <c r="F189" s="6" t="s">
        <v>776</v>
      </c>
      <c r="G189" s="6" t="s">
        <v>777</v>
      </c>
      <c r="H189" s="6" t="s">
        <v>759</v>
      </c>
      <c r="I189" s="6" t="s">
        <v>71</v>
      </c>
      <c r="J189" s="6" t="s">
        <v>730</v>
      </c>
      <c r="K189" s="6" t="s">
        <v>73</v>
      </c>
      <c r="L189" s="6" t="s">
        <v>74</v>
      </c>
      <c r="M189" s="6" t="s">
        <v>2700</v>
      </c>
      <c r="N189" s="6" t="s">
        <v>75</v>
      </c>
      <c r="O189" s="6"/>
      <c r="P189" s="6" t="s">
        <v>1544</v>
      </c>
      <c r="Q189" s="6" t="s">
        <v>73</v>
      </c>
      <c r="R189" s="6" t="s">
        <v>2686</v>
      </c>
      <c r="S189" s="6" t="s">
        <v>2701</v>
      </c>
      <c r="T189" s="6">
        <v>0</v>
      </c>
      <c r="U189" s="6" t="s">
        <v>77</v>
      </c>
      <c r="V189" s="6">
        <v>2024</v>
      </c>
      <c r="W189" s="6" t="s">
        <v>2702</v>
      </c>
      <c r="X189" s="6" t="s">
        <v>2703</v>
      </c>
      <c r="Y189" s="6" t="s">
        <v>2704</v>
      </c>
      <c r="Z189" s="6" t="s">
        <v>74</v>
      </c>
      <c r="AA189" s="6">
        <v>143995</v>
      </c>
      <c r="AB189" s="8">
        <v>0</v>
      </c>
      <c r="AC189" s="7">
        <v>45631</v>
      </c>
      <c r="AD189" s="7">
        <v>45995</v>
      </c>
      <c r="AE189" s="7">
        <v>45995</v>
      </c>
      <c r="AF189" s="6">
        <v>0</v>
      </c>
      <c r="AG189" s="6">
        <v>549</v>
      </c>
      <c r="AH189" s="6">
        <v>4387</v>
      </c>
      <c r="AI189" s="6">
        <f t="shared" si="4"/>
        <v>4936</v>
      </c>
      <c r="AJ189" s="6">
        <f t="shared" si="5"/>
        <v>5824.48</v>
      </c>
      <c r="AK189" s="6" t="s">
        <v>79</v>
      </c>
      <c r="AL189" s="6" t="s">
        <v>79</v>
      </c>
      <c r="AM189" s="6" t="s">
        <v>79</v>
      </c>
      <c r="AN189" s="7">
        <f>D189</f>
        <v>45631</v>
      </c>
    </row>
    <row r="190" spans="1:40">
      <c r="A190" s="6">
        <v>189</v>
      </c>
      <c r="B190" s="6">
        <v>2024</v>
      </c>
      <c r="C190" s="6" t="s">
        <v>68</v>
      </c>
      <c r="D190" s="7">
        <v>45631</v>
      </c>
      <c r="E190" s="6" t="s">
        <v>110</v>
      </c>
      <c r="F190" s="6" t="s">
        <v>69</v>
      </c>
      <c r="G190" s="6">
        <v>737</v>
      </c>
      <c r="H190" s="6" t="s">
        <v>86</v>
      </c>
      <c r="I190" s="6" t="s">
        <v>71</v>
      </c>
      <c r="J190" s="6" t="s">
        <v>87</v>
      </c>
      <c r="K190" s="6" t="s">
        <v>73</v>
      </c>
      <c r="L190" s="6" t="s">
        <v>74</v>
      </c>
      <c r="M190" s="6" t="s">
        <v>2705</v>
      </c>
      <c r="N190" s="6">
        <v>9455006597</v>
      </c>
      <c r="O190" s="6"/>
      <c r="P190" s="6" t="s">
        <v>89</v>
      </c>
      <c r="Q190" s="6" t="s">
        <v>73</v>
      </c>
      <c r="R190" s="6" t="s">
        <v>104</v>
      </c>
      <c r="S190" s="6" t="s">
        <v>2709</v>
      </c>
      <c r="T190" s="6">
        <v>100</v>
      </c>
      <c r="U190" s="6" t="s">
        <v>92</v>
      </c>
      <c r="V190" s="6">
        <v>2024</v>
      </c>
      <c r="W190" s="6" t="s">
        <v>2706</v>
      </c>
      <c r="X190" s="6" t="s">
        <v>2707</v>
      </c>
      <c r="Y190" s="6">
        <v>6103046513</v>
      </c>
      <c r="Z190" s="6" t="s">
        <v>74</v>
      </c>
      <c r="AA190" s="6">
        <v>57950</v>
      </c>
      <c r="AB190" s="8">
        <v>0</v>
      </c>
      <c r="AC190" s="7">
        <v>45631</v>
      </c>
      <c r="AD190" s="7">
        <v>45995</v>
      </c>
      <c r="AE190" s="7">
        <v>47456</v>
      </c>
      <c r="AF190" s="6">
        <v>0</v>
      </c>
      <c r="AG190" s="6">
        <v>814</v>
      </c>
      <c r="AH190" s="6">
        <v>3601</v>
      </c>
      <c r="AI190" s="6">
        <f t="shared" si="4"/>
        <v>4415</v>
      </c>
      <c r="AJ190" s="6">
        <f t="shared" si="5"/>
        <v>5209.7</v>
      </c>
      <c r="AK190" s="6" t="s">
        <v>79</v>
      </c>
      <c r="AL190" s="6" t="s">
        <v>79</v>
      </c>
      <c r="AM190" s="6" t="s">
        <v>79</v>
      </c>
      <c r="AN190" s="7">
        <f>D190</f>
        <v>45631</v>
      </c>
    </row>
    <row r="191" spans="1:40">
      <c r="A191" s="6">
        <v>190</v>
      </c>
      <c r="B191" s="6">
        <v>2024</v>
      </c>
      <c r="C191" s="6" t="s">
        <v>68</v>
      </c>
      <c r="D191" s="7">
        <v>45631</v>
      </c>
      <c r="E191" s="6" t="s">
        <v>775</v>
      </c>
      <c r="F191" s="6" t="s">
        <v>776</v>
      </c>
      <c r="G191" s="6" t="s">
        <v>777</v>
      </c>
      <c r="H191" s="6" t="s">
        <v>86</v>
      </c>
      <c r="I191" s="6" t="s">
        <v>71</v>
      </c>
      <c r="J191" s="6" t="s">
        <v>87</v>
      </c>
      <c r="K191" s="6" t="s">
        <v>73</v>
      </c>
      <c r="L191" s="6" t="s">
        <v>74</v>
      </c>
      <c r="M191" s="6" t="s">
        <v>2708</v>
      </c>
      <c r="N191" s="6" t="s">
        <v>75</v>
      </c>
      <c r="O191" s="6"/>
      <c r="P191" s="6" t="s">
        <v>1686</v>
      </c>
      <c r="Q191" s="6" t="s">
        <v>73</v>
      </c>
      <c r="R191" s="6" t="s">
        <v>104</v>
      </c>
      <c r="S191" s="6" t="s">
        <v>2709</v>
      </c>
      <c r="T191" s="6">
        <v>100</v>
      </c>
      <c r="U191" s="6" t="s">
        <v>92</v>
      </c>
      <c r="V191" s="6">
        <v>2024</v>
      </c>
      <c r="W191" s="6" t="s">
        <v>2710</v>
      </c>
      <c r="X191" s="6" t="s">
        <v>2711</v>
      </c>
      <c r="Y191" s="6" t="s">
        <v>2712</v>
      </c>
      <c r="Z191" s="6" t="s">
        <v>74</v>
      </c>
      <c r="AA191" s="6">
        <v>58622</v>
      </c>
      <c r="AB191" s="8">
        <v>0</v>
      </c>
      <c r="AC191" s="7">
        <v>45631</v>
      </c>
      <c r="AD191" s="7">
        <v>45995</v>
      </c>
      <c r="AE191" s="7">
        <v>47456</v>
      </c>
      <c r="AF191" s="6">
        <v>0</v>
      </c>
      <c r="AG191" s="6">
        <v>569</v>
      </c>
      <c r="AH191" s="6">
        <v>3851</v>
      </c>
      <c r="AI191" s="6">
        <f t="shared" si="4"/>
        <v>4420</v>
      </c>
      <c r="AJ191" s="6">
        <f t="shared" si="5"/>
        <v>5215.6000000000004</v>
      </c>
      <c r="AK191" s="6" t="s">
        <v>173</v>
      </c>
      <c r="AL191" s="6" t="s">
        <v>173</v>
      </c>
      <c r="AM191" s="6" t="s">
        <v>173</v>
      </c>
      <c r="AN191" s="7">
        <f>D191</f>
        <v>45631</v>
      </c>
    </row>
    <row r="192" spans="1:40">
      <c r="A192" s="6">
        <v>191</v>
      </c>
      <c r="B192" s="6">
        <v>2024</v>
      </c>
      <c r="C192" s="6" t="s">
        <v>68</v>
      </c>
      <c r="D192" s="7">
        <v>45631</v>
      </c>
      <c r="E192" s="6" t="s">
        <v>775</v>
      </c>
      <c r="F192" s="6" t="s">
        <v>776</v>
      </c>
      <c r="G192" s="6" t="s">
        <v>777</v>
      </c>
      <c r="H192" s="6" t="s">
        <v>86</v>
      </c>
      <c r="I192" s="6" t="s">
        <v>71</v>
      </c>
      <c r="J192" s="6" t="s">
        <v>87</v>
      </c>
      <c r="K192" s="6" t="s">
        <v>73</v>
      </c>
      <c r="L192" s="6" t="s">
        <v>74</v>
      </c>
      <c r="M192" s="6" t="s">
        <v>2713</v>
      </c>
      <c r="N192" s="6" t="s">
        <v>75</v>
      </c>
      <c r="O192" s="6"/>
      <c r="P192" s="6" t="s">
        <v>1686</v>
      </c>
      <c r="Q192" s="6" t="s">
        <v>73</v>
      </c>
      <c r="R192" s="6" t="s">
        <v>104</v>
      </c>
      <c r="S192" s="6" t="s">
        <v>112</v>
      </c>
      <c r="T192" s="6">
        <v>125</v>
      </c>
      <c r="U192" s="6" t="s">
        <v>92</v>
      </c>
      <c r="V192" s="6">
        <v>2024</v>
      </c>
      <c r="W192" s="6" t="s">
        <v>2714</v>
      </c>
      <c r="X192" s="6" t="s">
        <v>2715</v>
      </c>
      <c r="Y192" s="6" t="s">
        <v>2716</v>
      </c>
      <c r="Z192" s="6" t="s">
        <v>74</v>
      </c>
      <c r="AA192" s="6">
        <v>80751</v>
      </c>
      <c r="AB192" s="8">
        <v>0</v>
      </c>
      <c r="AC192" s="7">
        <v>45631</v>
      </c>
      <c r="AD192" s="7">
        <v>45995</v>
      </c>
      <c r="AE192" s="7">
        <v>47456</v>
      </c>
      <c r="AF192" s="6">
        <v>0</v>
      </c>
      <c r="AG192" s="6">
        <v>784</v>
      </c>
      <c r="AH192" s="6">
        <v>3851</v>
      </c>
      <c r="AI192" s="6">
        <f t="shared" si="4"/>
        <v>4635</v>
      </c>
      <c r="AJ192" s="6">
        <f t="shared" si="5"/>
        <v>5469.3</v>
      </c>
      <c r="AK192" s="6" t="s">
        <v>173</v>
      </c>
      <c r="AL192" s="6" t="s">
        <v>173</v>
      </c>
      <c r="AM192" s="6" t="s">
        <v>173</v>
      </c>
      <c r="AN192" s="7">
        <f>D192</f>
        <v>45631</v>
      </c>
    </row>
    <row r="193" spans="1:40">
      <c r="A193" s="6">
        <v>192</v>
      </c>
      <c r="B193" s="6">
        <v>2024</v>
      </c>
      <c r="C193" s="6" t="s">
        <v>68</v>
      </c>
      <c r="D193" s="7">
        <v>45631</v>
      </c>
      <c r="E193" s="6" t="s">
        <v>775</v>
      </c>
      <c r="F193" s="6" t="s">
        <v>776</v>
      </c>
      <c r="G193" s="6" t="s">
        <v>777</v>
      </c>
      <c r="H193" s="6" t="s">
        <v>86</v>
      </c>
      <c r="I193" s="6" t="s">
        <v>71</v>
      </c>
      <c r="J193" s="6" t="s">
        <v>87</v>
      </c>
      <c r="K193" s="6" t="s">
        <v>73</v>
      </c>
      <c r="L193" s="6" t="s">
        <v>74</v>
      </c>
      <c r="M193" s="6" t="s">
        <v>2717</v>
      </c>
      <c r="N193" s="6" t="s">
        <v>75</v>
      </c>
      <c r="O193" s="6"/>
      <c r="P193" s="6" t="s">
        <v>1686</v>
      </c>
      <c r="Q193" s="6" t="s">
        <v>73</v>
      </c>
      <c r="R193" s="6" t="s">
        <v>104</v>
      </c>
      <c r="S193" s="6" t="s">
        <v>105</v>
      </c>
      <c r="T193" s="6">
        <v>160</v>
      </c>
      <c r="U193" s="6" t="s">
        <v>92</v>
      </c>
      <c r="V193" s="6">
        <v>2024</v>
      </c>
      <c r="W193" s="6" t="s">
        <v>2718</v>
      </c>
      <c r="X193" s="6" t="s">
        <v>2719</v>
      </c>
      <c r="Y193" s="6" t="s">
        <v>2720</v>
      </c>
      <c r="Z193" s="6" t="s">
        <v>74</v>
      </c>
      <c r="AA193" s="6">
        <v>119434</v>
      </c>
      <c r="AB193" s="8">
        <v>0</v>
      </c>
      <c r="AC193" s="7">
        <v>45631</v>
      </c>
      <c r="AD193" s="7">
        <v>45995</v>
      </c>
      <c r="AE193" s="7">
        <v>47456</v>
      </c>
      <c r="AF193" s="6">
        <v>0</v>
      </c>
      <c r="AG193" s="6">
        <v>1378</v>
      </c>
      <c r="AH193" s="6">
        <v>7365</v>
      </c>
      <c r="AI193" s="6">
        <f t="shared" si="4"/>
        <v>8743</v>
      </c>
      <c r="AJ193" s="6">
        <f t="shared" si="5"/>
        <v>10316.74</v>
      </c>
      <c r="AK193" s="6" t="s">
        <v>173</v>
      </c>
      <c r="AL193" s="6" t="s">
        <v>173</v>
      </c>
      <c r="AM193" s="6" t="s">
        <v>173</v>
      </c>
      <c r="AN193" s="7">
        <f>D193</f>
        <v>45631</v>
      </c>
    </row>
    <row r="194" spans="1:40">
      <c r="A194" s="6">
        <v>193</v>
      </c>
      <c r="B194" s="6">
        <v>2024</v>
      </c>
      <c r="C194" s="6" t="s">
        <v>68</v>
      </c>
      <c r="D194" s="7">
        <v>45631</v>
      </c>
      <c r="E194" s="6" t="s">
        <v>532</v>
      </c>
      <c r="F194" s="6" t="s">
        <v>69</v>
      </c>
      <c r="G194" s="6" t="s">
        <v>729</v>
      </c>
      <c r="H194" s="6" t="s">
        <v>86</v>
      </c>
      <c r="I194" s="6" t="s">
        <v>71</v>
      </c>
      <c r="J194" s="6" t="s">
        <v>87</v>
      </c>
      <c r="K194" s="6" t="s">
        <v>73</v>
      </c>
      <c r="L194" s="6" t="s">
        <v>74</v>
      </c>
      <c r="M194" s="6" t="s">
        <v>2721</v>
      </c>
      <c r="N194" s="6" t="s">
        <v>75</v>
      </c>
      <c r="O194" s="6"/>
      <c r="P194" s="6" t="s">
        <v>89</v>
      </c>
      <c r="Q194" s="6" t="s">
        <v>73</v>
      </c>
      <c r="R194" s="6" t="s">
        <v>1697</v>
      </c>
      <c r="S194" s="6" t="s">
        <v>2722</v>
      </c>
      <c r="T194" s="6">
        <v>155</v>
      </c>
      <c r="U194" s="6" t="s">
        <v>92</v>
      </c>
      <c r="V194" s="6">
        <v>2024</v>
      </c>
      <c r="W194" s="6" t="s">
        <v>2723</v>
      </c>
      <c r="X194" s="6" t="s">
        <v>2724</v>
      </c>
      <c r="Y194" s="6" t="s">
        <v>2725</v>
      </c>
      <c r="Z194" s="6" t="s">
        <v>74</v>
      </c>
      <c r="AA194" s="6">
        <v>180935</v>
      </c>
      <c r="AB194" s="8">
        <v>0</v>
      </c>
      <c r="AC194" s="7">
        <v>45630</v>
      </c>
      <c r="AD194" s="7">
        <v>45994</v>
      </c>
      <c r="AE194" s="7">
        <v>45994</v>
      </c>
      <c r="AF194" s="6">
        <v>0</v>
      </c>
      <c r="AG194" s="6">
        <v>2936</v>
      </c>
      <c r="AH194" s="6">
        <v>7890</v>
      </c>
      <c r="AI194" s="6">
        <f t="shared" si="4"/>
        <v>10826</v>
      </c>
      <c r="AJ194" s="6">
        <f t="shared" si="5"/>
        <v>12774.68</v>
      </c>
      <c r="AK194" s="6" t="s">
        <v>173</v>
      </c>
      <c r="AL194" s="6" t="s">
        <v>173</v>
      </c>
      <c r="AM194" s="6" t="s">
        <v>173</v>
      </c>
      <c r="AN194" s="7">
        <f>D194</f>
        <v>45631</v>
      </c>
    </row>
    <row r="195" spans="1:40">
      <c r="A195" s="6">
        <v>194</v>
      </c>
      <c r="B195" s="6">
        <v>2024</v>
      </c>
      <c r="C195" s="6" t="s">
        <v>68</v>
      </c>
      <c r="D195" s="7">
        <v>45631</v>
      </c>
      <c r="E195" s="6" t="s">
        <v>532</v>
      </c>
      <c r="F195" s="6" t="s">
        <v>69</v>
      </c>
      <c r="G195" s="6" t="s">
        <v>729</v>
      </c>
      <c r="H195" s="6" t="s">
        <v>523</v>
      </c>
      <c r="I195" s="6" t="s">
        <v>71</v>
      </c>
      <c r="J195" s="6" t="s">
        <v>87</v>
      </c>
      <c r="K195" s="6" t="s">
        <v>430</v>
      </c>
      <c r="L195" s="6" t="s">
        <v>74</v>
      </c>
      <c r="M195" s="6" t="s">
        <v>2726</v>
      </c>
      <c r="N195" s="6" t="s">
        <v>75</v>
      </c>
      <c r="O195" s="6"/>
      <c r="P195" s="6" t="s">
        <v>2727</v>
      </c>
      <c r="Q195" s="6" t="s">
        <v>2728</v>
      </c>
      <c r="R195" s="6" t="s">
        <v>889</v>
      </c>
      <c r="S195" s="6" t="s">
        <v>2729</v>
      </c>
      <c r="T195" s="6">
        <v>1462</v>
      </c>
      <c r="U195" s="6" t="s">
        <v>846</v>
      </c>
      <c r="V195" s="6">
        <v>2021</v>
      </c>
      <c r="W195" s="6" t="s">
        <v>2730</v>
      </c>
      <c r="X195" s="6" t="s">
        <v>2731</v>
      </c>
      <c r="Y195" s="6" t="s">
        <v>2732</v>
      </c>
      <c r="Z195" s="6" t="s">
        <v>74</v>
      </c>
      <c r="AA195" s="6">
        <v>670500</v>
      </c>
      <c r="AB195" s="8">
        <v>0.35</v>
      </c>
      <c r="AC195" s="7">
        <v>45632</v>
      </c>
      <c r="AD195" s="7">
        <v>45996</v>
      </c>
      <c r="AE195" s="7">
        <v>45996</v>
      </c>
      <c r="AF195" s="6">
        <v>0</v>
      </c>
      <c r="AG195" s="6">
        <v>6115</v>
      </c>
      <c r="AH195" s="6">
        <v>4141</v>
      </c>
      <c r="AI195" s="6">
        <f t="shared" ref="AI195:AI258" si="6">AG195+AH195</f>
        <v>10256</v>
      </c>
      <c r="AJ195" s="6">
        <f t="shared" ref="AJ195:AJ258" si="7">AI195+AI195*18%</f>
        <v>12102.08</v>
      </c>
      <c r="AK195" s="6" t="s">
        <v>173</v>
      </c>
      <c r="AL195" s="6" t="s">
        <v>173</v>
      </c>
      <c r="AM195" s="6" t="s">
        <v>173</v>
      </c>
      <c r="AN195" s="7">
        <f>D195</f>
        <v>45631</v>
      </c>
    </row>
    <row r="196" spans="1:40">
      <c r="A196" s="6">
        <v>195</v>
      </c>
      <c r="B196" s="6">
        <v>2024</v>
      </c>
      <c r="C196" s="6" t="s">
        <v>68</v>
      </c>
      <c r="D196" s="7">
        <v>45631</v>
      </c>
      <c r="E196" s="6" t="s">
        <v>110</v>
      </c>
      <c r="F196" s="6" t="s">
        <v>69</v>
      </c>
      <c r="G196" s="6">
        <v>737</v>
      </c>
      <c r="H196" s="6" t="s">
        <v>70</v>
      </c>
      <c r="I196" s="6" t="s">
        <v>71</v>
      </c>
      <c r="J196" s="6" t="s">
        <v>730</v>
      </c>
      <c r="K196" s="6" t="s">
        <v>430</v>
      </c>
      <c r="L196" s="6" t="s">
        <v>74</v>
      </c>
      <c r="M196" s="6" t="s">
        <v>2733</v>
      </c>
      <c r="N196" s="6">
        <v>8909503855</v>
      </c>
      <c r="O196" s="6"/>
      <c r="P196" s="6" t="s">
        <v>89</v>
      </c>
      <c r="Q196" s="6" t="s">
        <v>2734</v>
      </c>
      <c r="R196" s="6" t="s">
        <v>1558</v>
      </c>
      <c r="S196" s="6" t="s">
        <v>1559</v>
      </c>
      <c r="T196" s="6">
        <v>0</v>
      </c>
      <c r="U196" s="6" t="s">
        <v>77</v>
      </c>
      <c r="V196" s="6">
        <v>2023</v>
      </c>
      <c r="W196" s="6" t="s">
        <v>2735</v>
      </c>
      <c r="X196" s="6" t="s">
        <v>2736</v>
      </c>
      <c r="Y196" s="6">
        <v>6302431263</v>
      </c>
      <c r="Z196" s="6" t="s">
        <v>74</v>
      </c>
      <c r="AA196" s="6">
        <v>284373</v>
      </c>
      <c r="AB196" s="8">
        <v>0.2</v>
      </c>
      <c r="AC196" s="7">
        <v>45634</v>
      </c>
      <c r="AD196" s="7">
        <v>45998</v>
      </c>
      <c r="AE196" s="7">
        <v>45998</v>
      </c>
      <c r="AF196" s="6">
        <v>0</v>
      </c>
      <c r="AG196" s="6">
        <v>1596</v>
      </c>
      <c r="AH196" s="6">
        <v>4175</v>
      </c>
      <c r="AI196" s="6">
        <f t="shared" si="6"/>
        <v>5771</v>
      </c>
      <c r="AJ196" s="6">
        <f t="shared" si="7"/>
        <v>6809.78</v>
      </c>
      <c r="AK196" s="6" t="s">
        <v>79</v>
      </c>
      <c r="AL196" s="6" t="s">
        <v>79</v>
      </c>
      <c r="AM196" s="6" t="s">
        <v>79</v>
      </c>
      <c r="AN196" s="7">
        <f>D196</f>
        <v>45631</v>
      </c>
    </row>
    <row r="197" spans="1:40">
      <c r="A197" s="6">
        <v>196</v>
      </c>
      <c r="B197" s="6">
        <v>2024</v>
      </c>
      <c r="C197" s="6" t="s">
        <v>68</v>
      </c>
      <c r="D197" s="7">
        <v>45631</v>
      </c>
      <c r="E197" s="6" t="s">
        <v>110</v>
      </c>
      <c r="F197" s="6" t="s">
        <v>69</v>
      </c>
      <c r="G197" s="6">
        <v>737</v>
      </c>
      <c r="H197" s="6" t="s">
        <v>70</v>
      </c>
      <c r="I197" s="6" t="s">
        <v>71</v>
      </c>
      <c r="J197" s="6" t="s">
        <v>730</v>
      </c>
      <c r="K197" s="6" t="s">
        <v>430</v>
      </c>
      <c r="L197" s="6" t="s">
        <v>74</v>
      </c>
      <c r="M197" s="6" t="s">
        <v>2737</v>
      </c>
      <c r="N197" s="6">
        <v>7897823255</v>
      </c>
      <c r="O197" s="6"/>
      <c r="P197" s="6" t="s">
        <v>89</v>
      </c>
      <c r="Q197" s="6" t="s">
        <v>2738</v>
      </c>
      <c r="R197" s="6" t="s">
        <v>1558</v>
      </c>
      <c r="S197" s="6" t="s">
        <v>1559</v>
      </c>
      <c r="T197" s="6">
        <v>0</v>
      </c>
      <c r="U197" s="6" t="s">
        <v>77</v>
      </c>
      <c r="V197" s="6">
        <v>2023</v>
      </c>
      <c r="W197" s="6" t="s">
        <v>2739</v>
      </c>
      <c r="X197" s="6" t="s">
        <v>2740</v>
      </c>
      <c r="Y197" s="6">
        <v>6302430763</v>
      </c>
      <c r="Z197" s="6" t="s">
        <v>74</v>
      </c>
      <c r="AA197" s="6">
        <v>284373</v>
      </c>
      <c r="AB197" s="8">
        <v>0.2</v>
      </c>
      <c r="AC197" s="7">
        <v>45634</v>
      </c>
      <c r="AD197" s="7">
        <v>45998</v>
      </c>
      <c r="AE197" s="7">
        <v>45998</v>
      </c>
      <c r="AF197" s="6">
        <v>0</v>
      </c>
      <c r="AG197" s="6">
        <v>1596</v>
      </c>
      <c r="AH197" s="6">
        <v>4175</v>
      </c>
      <c r="AI197" s="6">
        <f t="shared" si="6"/>
        <v>5771</v>
      </c>
      <c r="AJ197" s="6">
        <f t="shared" si="7"/>
        <v>6809.78</v>
      </c>
      <c r="AK197" s="6" t="s">
        <v>79</v>
      </c>
      <c r="AL197" s="6" t="s">
        <v>79</v>
      </c>
      <c r="AM197" s="6" t="s">
        <v>79</v>
      </c>
      <c r="AN197" s="7">
        <f>D197</f>
        <v>45631</v>
      </c>
    </row>
    <row r="198" spans="1:40">
      <c r="A198" s="6">
        <v>197</v>
      </c>
      <c r="B198" s="6">
        <v>2024</v>
      </c>
      <c r="C198" s="6" t="s">
        <v>68</v>
      </c>
      <c r="D198" s="7">
        <v>45631</v>
      </c>
      <c r="E198" s="6" t="s">
        <v>532</v>
      </c>
      <c r="F198" s="6" t="s">
        <v>69</v>
      </c>
      <c r="G198" s="6" t="s">
        <v>729</v>
      </c>
      <c r="H198" s="6" t="s">
        <v>86</v>
      </c>
      <c r="I198" s="6" t="s">
        <v>71</v>
      </c>
      <c r="J198" s="6" t="s">
        <v>87</v>
      </c>
      <c r="K198" s="6" t="s">
        <v>430</v>
      </c>
      <c r="L198" s="6" t="s">
        <v>74</v>
      </c>
      <c r="M198" s="6" t="s">
        <v>2741</v>
      </c>
      <c r="N198" s="6" t="s">
        <v>75</v>
      </c>
      <c r="O198" s="6"/>
      <c r="P198" s="6" t="s">
        <v>779</v>
      </c>
      <c r="Q198" s="6" t="s">
        <v>2742</v>
      </c>
      <c r="R198" s="6" t="s">
        <v>818</v>
      </c>
      <c r="S198" s="6" t="s">
        <v>2743</v>
      </c>
      <c r="T198" s="6">
        <v>125</v>
      </c>
      <c r="U198" s="6" t="s">
        <v>92</v>
      </c>
      <c r="V198" s="6">
        <v>2019</v>
      </c>
      <c r="W198" s="6" t="s">
        <v>2744</v>
      </c>
      <c r="X198" s="6" t="s">
        <v>2745</v>
      </c>
      <c r="Y198" s="6" t="s">
        <v>2746</v>
      </c>
      <c r="Z198" s="6" t="s">
        <v>74</v>
      </c>
      <c r="AA198" s="6">
        <v>29372</v>
      </c>
      <c r="AB198" s="8">
        <v>0</v>
      </c>
      <c r="AC198" s="7">
        <v>45632</v>
      </c>
      <c r="AD198" s="7">
        <v>45996</v>
      </c>
      <c r="AE198" s="7">
        <v>45996</v>
      </c>
      <c r="AF198" s="6">
        <v>0</v>
      </c>
      <c r="AG198" s="6">
        <v>592</v>
      </c>
      <c r="AH198" s="6">
        <v>714</v>
      </c>
      <c r="AI198" s="6">
        <f t="shared" si="6"/>
        <v>1306</v>
      </c>
      <c r="AJ198" s="6">
        <f t="shared" si="7"/>
        <v>1541.08</v>
      </c>
      <c r="AK198" s="6" t="s">
        <v>173</v>
      </c>
      <c r="AL198" s="6" t="s">
        <v>173</v>
      </c>
      <c r="AM198" s="6" t="s">
        <v>173</v>
      </c>
      <c r="AN198" s="7">
        <f>D198</f>
        <v>45631</v>
      </c>
    </row>
    <row r="199" spans="1:40">
      <c r="A199" s="6">
        <v>198</v>
      </c>
      <c r="B199" s="6">
        <v>2024</v>
      </c>
      <c r="C199" s="6" t="s">
        <v>68</v>
      </c>
      <c r="D199" s="7">
        <v>45631</v>
      </c>
      <c r="E199" s="6" t="s">
        <v>690</v>
      </c>
      <c r="F199" s="6" t="s">
        <v>69</v>
      </c>
      <c r="G199" s="6">
        <v>1075248</v>
      </c>
      <c r="H199" s="6" t="s">
        <v>523</v>
      </c>
      <c r="I199" s="6" t="s">
        <v>1349</v>
      </c>
      <c r="J199" s="6" t="s">
        <v>87</v>
      </c>
      <c r="K199" s="6" t="s">
        <v>430</v>
      </c>
      <c r="L199" s="6" t="s">
        <v>74</v>
      </c>
      <c r="M199" s="6" t="s">
        <v>2747</v>
      </c>
      <c r="N199" s="6" t="s">
        <v>75</v>
      </c>
      <c r="O199" s="6"/>
      <c r="P199" s="6" t="s">
        <v>89</v>
      </c>
      <c r="Q199" s="6" t="s">
        <v>2748</v>
      </c>
      <c r="R199" s="6" t="s">
        <v>804</v>
      </c>
      <c r="S199" s="6" t="s">
        <v>2749</v>
      </c>
      <c r="T199" s="6">
        <v>1197</v>
      </c>
      <c r="U199" s="6" t="s">
        <v>1390</v>
      </c>
      <c r="V199" s="6">
        <v>2023</v>
      </c>
      <c r="W199" s="6" t="s">
        <v>2750</v>
      </c>
      <c r="X199" s="6" t="s">
        <v>2751</v>
      </c>
      <c r="Y199" s="6" t="s">
        <v>2752</v>
      </c>
      <c r="Z199" s="6" t="s">
        <v>74</v>
      </c>
      <c r="AA199" s="6">
        <v>740857</v>
      </c>
      <c r="AB199" s="8">
        <v>0.2</v>
      </c>
      <c r="AC199" s="7">
        <v>45630</v>
      </c>
      <c r="AD199" s="7">
        <v>45994</v>
      </c>
      <c r="AE199" s="7">
        <v>45994</v>
      </c>
      <c r="AF199" s="6">
        <v>0</v>
      </c>
      <c r="AG199" s="6">
        <v>7191</v>
      </c>
      <c r="AH199" s="6">
        <v>0</v>
      </c>
      <c r="AI199" s="6">
        <f t="shared" si="6"/>
        <v>7191</v>
      </c>
      <c r="AJ199" s="6">
        <f t="shared" si="7"/>
        <v>8485.3799999999992</v>
      </c>
      <c r="AK199" s="6" t="s">
        <v>173</v>
      </c>
      <c r="AL199" s="6" t="s">
        <v>173</v>
      </c>
      <c r="AM199" s="6" t="s">
        <v>173</v>
      </c>
      <c r="AN199" s="7">
        <f>D199</f>
        <v>45631</v>
      </c>
    </row>
    <row r="200" spans="1:40">
      <c r="A200" s="6">
        <v>199</v>
      </c>
      <c r="B200" s="6">
        <v>2024</v>
      </c>
      <c r="C200" s="6" t="s">
        <v>68</v>
      </c>
      <c r="D200" s="7">
        <v>45631</v>
      </c>
      <c r="E200" s="6" t="s">
        <v>532</v>
      </c>
      <c r="F200" s="6" t="s">
        <v>69</v>
      </c>
      <c r="G200" s="6" t="s">
        <v>729</v>
      </c>
      <c r="H200" s="6" t="s">
        <v>523</v>
      </c>
      <c r="I200" s="6" t="s">
        <v>1349</v>
      </c>
      <c r="J200" s="6" t="s">
        <v>610</v>
      </c>
      <c r="K200" s="6" t="s">
        <v>430</v>
      </c>
      <c r="L200" s="6" t="s">
        <v>74</v>
      </c>
      <c r="M200" s="6" t="s">
        <v>2754</v>
      </c>
      <c r="N200" s="6" t="s">
        <v>75</v>
      </c>
      <c r="O200" s="6"/>
      <c r="P200" s="6" t="s">
        <v>2755</v>
      </c>
      <c r="Q200" s="6" t="s">
        <v>2756</v>
      </c>
      <c r="R200" s="6" t="s">
        <v>804</v>
      </c>
      <c r="S200" s="6" t="s">
        <v>2757</v>
      </c>
      <c r="T200" s="6">
        <v>1493</v>
      </c>
      <c r="U200" s="6" t="s">
        <v>1390</v>
      </c>
      <c r="V200" s="6">
        <v>2023</v>
      </c>
      <c r="W200" s="6" t="s">
        <v>2758</v>
      </c>
      <c r="X200" s="6" t="s">
        <v>2759</v>
      </c>
      <c r="Y200" s="6" t="s">
        <v>2760</v>
      </c>
      <c r="Z200" s="6" t="s">
        <v>74</v>
      </c>
      <c r="AA200" s="6">
        <v>874600</v>
      </c>
      <c r="AB200" s="8">
        <v>0.2</v>
      </c>
      <c r="AC200" s="7">
        <v>45635</v>
      </c>
      <c r="AD200" s="7">
        <v>45999</v>
      </c>
      <c r="AE200" s="7">
        <v>45999</v>
      </c>
      <c r="AF200" s="6">
        <v>0</v>
      </c>
      <c r="AG200" s="6">
        <v>8920</v>
      </c>
      <c r="AH200" s="6">
        <v>0</v>
      </c>
      <c r="AI200" s="6">
        <f t="shared" si="6"/>
        <v>8920</v>
      </c>
      <c r="AJ200" s="6">
        <f t="shared" si="7"/>
        <v>10525.6</v>
      </c>
      <c r="AK200" s="6" t="s">
        <v>173</v>
      </c>
      <c r="AL200" s="6" t="s">
        <v>173</v>
      </c>
      <c r="AM200" s="6" t="s">
        <v>173</v>
      </c>
      <c r="AN200" s="7">
        <f>D200</f>
        <v>45631</v>
      </c>
    </row>
    <row r="201" spans="1:40">
      <c r="A201" s="6">
        <v>200</v>
      </c>
      <c r="B201" s="6">
        <v>2024</v>
      </c>
      <c r="C201" s="6" t="s">
        <v>68</v>
      </c>
      <c r="D201" s="7">
        <v>45631</v>
      </c>
      <c r="E201" s="6" t="s">
        <v>690</v>
      </c>
      <c r="F201" s="6" t="s">
        <v>69</v>
      </c>
      <c r="G201" s="6">
        <v>1075248</v>
      </c>
      <c r="H201" s="6" t="s">
        <v>523</v>
      </c>
      <c r="I201" s="6" t="s">
        <v>71</v>
      </c>
      <c r="J201" s="6" t="s">
        <v>87</v>
      </c>
      <c r="K201" s="6" t="s">
        <v>430</v>
      </c>
      <c r="L201" s="6" t="s">
        <v>74</v>
      </c>
      <c r="M201" s="6" t="s">
        <v>2761</v>
      </c>
      <c r="N201" s="6" t="s">
        <v>75</v>
      </c>
      <c r="O201" s="6"/>
      <c r="P201" s="6" t="s">
        <v>89</v>
      </c>
      <c r="Q201" s="6" t="s">
        <v>2762</v>
      </c>
      <c r="R201" s="6" t="s">
        <v>889</v>
      </c>
      <c r="S201" s="6" t="s">
        <v>2763</v>
      </c>
      <c r="T201" s="6">
        <v>1197</v>
      </c>
      <c r="U201" s="6" t="s">
        <v>1398</v>
      </c>
      <c r="V201" s="6">
        <v>2021</v>
      </c>
      <c r="W201" s="6" t="s">
        <v>2764</v>
      </c>
      <c r="X201" s="6" t="s">
        <v>2765</v>
      </c>
      <c r="Y201" s="6" t="s">
        <v>2766</v>
      </c>
      <c r="Z201" s="6" t="s">
        <v>74</v>
      </c>
      <c r="AA201" s="6">
        <v>530312</v>
      </c>
      <c r="AB201" s="8">
        <v>0.25</v>
      </c>
      <c r="AC201" s="7">
        <v>45641</v>
      </c>
      <c r="AD201" s="7">
        <v>46005</v>
      </c>
      <c r="AE201" s="7">
        <v>46005</v>
      </c>
      <c r="AF201" s="6">
        <v>0</v>
      </c>
      <c r="AG201" s="6">
        <v>6409</v>
      </c>
      <c r="AH201" s="6">
        <v>3796</v>
      </c>
      <c r="AI201" s="6">
        <f t="shared" si="6"/>
        <v>10205</v>
      </c>
      <c r="AJ201" s="6">
        <f t="shared" si="7"/>
        <v>12041.9</v>
      </c>
      <c r="AK201" s="6" t="s">
        <v>173</v>
      </c>
      <c r="AL201" s="6" t="s">
        <v>173</v>
      </c>
      <c r="AM201" s="6" t="s">
        <v>173</v>
      </c>
      <c r="AN201" s="7">
        <f>D201</f>
        <v>45631</v>
      </c>
    </row>
    <row r="202" spans="1:40">
      <c r="A202" s="6">
        <v>201</v>
      </c>
      <c r="B202" s="6">
        <v>2024</v>
      </c>
      <c r="C202" s="6" t="s">
        <v>68</v>
      </c>
      <c r="D202" s="7">
        <v>45631</v>
      </c>
      <c r="E202" s="6" t="s">
        <v>110</v>
      </c>
      <c r="F202" s="6" t="s">
        <v>69</v>
      </c>
      <c r="G202" s="6">
        <v>737</v>
      </c>
      <c r="H202" s="6" t="s">
        <v>70</v>
      </c>
      <c r="I202" s="6" t="s">
        <v>71</v>
      </c>
      <c r="J202" s="6" t="s">
        <v>730</v>
      </c>
      <c r="K202" s="6" t="s">
        <v>430</v>
      </c>
      <c r="L202" s="6" t="s">
        <v>74</v>
      </c>
      <c r="M202" s="6" t="s">
        <v>2767</v>
      </c>
      <c r="N202" s="6">
        <v>9919825308</v>
      </c>
      <c r="O202" s="6"/>
      <c r="P202" s="6" t="s">
        <v>89</v>
      </c>
      <c r="Q202" s="6" t="s">
        <v>2768</v>
      </c>
      <c r="R202" s="6" t="s">
        <v>1558</v>
      </c>
      <c r="S202" s="6" t="s">
        <v>1559</v>
      </c>
      <c r="T202" s="6">
        <v>0</v>
      </c>
      <c r="U202" s="6" t="s">
        <v>77</v>
      </c>
      <c r="V202" s="6">
        <v>2023</v>
      </c>
      <c r="W202" s="6" t="s">
        <v>2769</v>
      </c>
      <c r="X202" s="6" t="s">
        <v>2770</v>
      </c>
      <c r="Y202" s="6">
        <v>6302424642</v>
      </c>
      <c r="Z202" s="6" t="s">
        <v>74</v>
      </c>
      <c r="AA202" s="6">
        <v>284373</v>
      </c>
      <c r="AB202" s="8">
        <v>0.2</v>
      </c>
      <c r="AC202" s="7">
        <v>45631</v>
      </c>
      <c r="AD202" s="7">
        <v>45995</v>
      </c>
      <c r="AE202" s="7">
        <v>45995</v>
      </c>
      <c r="AF202" s="6">
        <v>0</v>
      </c>
      <c r="AG202" s="6">
        <v>1596</v>
      </c>
      <c r="AH202" s="6">
        <v>4175</v>
      </c>
      <c r="AI202" s="6">
        <f t="shared" si="6"/>
        <v>5771</v>
      </c>
      <c r="AJ202" s="6">
        <f t="shared" si="7"/>
        <v>6809.78</v>
      </c>
      <c r="AK202" s="6" t="s">
        <v>79</v>
      </c>
      <c r="AL202" s="6" t="s">
        <v>79</v>
      </c>
      <c r="AM202" s="6" t="s">
        <v>79</v>
      </c>
      <c r="AN202" s="7">
        <f>D202</f>
        <v>45631</v>
      </c>
    </row>
    <row r="203" spans="1:40">
      <c r="A203" s="6">
        <v>202</v>
      </c>
      <c r="B203" s="6">
        <v>2024</v>
      </c>
      <c r="C203" s="6" t="s">
        <v>68</v>
      </c>
      <c r="D203" s="7">
        <v>45631</v>
      </c>
      <c r="E203" s="6" t="s">
        <v>699</v>
      </c>
      <c r="F203" s="6" t="s">
        <v>69</v>
      </c>
      <c r="G203" s="6" t="s">
        <v>2771</v>
      </c>
      <c r="H203" s="6" t="s">
        <v>523</v>
      </c>
      <c r="I203" s="6" t="s">
        <v>1349</v>
      </c>
      <c r="J203" s="6" t="s">
        <v>87</v>
      </c>
      <c r="K203" s="6" t="s">
        <v>430</v>
      </c>
      <c r="L203" s="6" t="s">
        <v>74</v>
      </c>
      <c r="M203" s="6" t="s">
        <v>2772</v>
      </c>
      <c r="N203" s="6" t="s">
        <v>75</v>
      </c>
      <c r="O203" s="6"/>
      <c r="P203" s="6" t="s">
        <v>2773</v>
      </c>
      <c r="Q203" s="6" t="s">
        <v>2774</v>
      </c>
      <c r="R203" s="6" t="s">
        <v>752</v>
      </c>
      <c r="S203" s="6" t="s">
        <v>2775</v>
      </c>
      <c r="T203" s="6">
        <v>1197</v>
      </c>
      <c r="U203" s="6" t="s">
        <v>846</v>
      </c>
      <c r="V203" s="6">
        <v>2022</v>
      </c>
      <c r="W203" s="6" t="s">
        <v>2776</v>
      </c>
      <c r="X203" s="6" t="s">
        <v>2777</v>
      </c>
      <c r="Y203" s="23" t="s">
        <v>2778</v>
      </c>
      <c r="Z203" s="6" t="s">
        <v>74</v>
      </c>
      <c r="AA203" s="6">
        <v>575330</v>
      </c>
      <c r="AB203" s="8">
        <v>0</v>
      </c>
      <c r="AC203" s="7">
        <v>45631</v>
      </c>
      <c r="AD203" s="7">
        <v>45995</v>
      </c>
      <c r="AE203" s="7">
        <v>45995</v>
      </c>
      <c r="AF203" s="6">
        <v>0</v>
      </c>
      <c r="AG203" s="6">
        <v>13091</v>
      </c>
      <c r="AH203" s="6">
        <v>0</v>
      </c>
      <c r="AI203" s="6">
        <f t="shared" si="6"/>
        <v>13091</v>
      </c>
      <c r="AJ203" s="6">
        <f t="shared" si="7"/>
        <v>15447.380000000001</v>
      </c>
      <c r="AK203" s="6" t="s">
        <v>173</v>
      </c>
      <c r="AL203" s="6" t="s">
        <v>173</v>
      </c>
      <c r="AM203" s="6" t="s">
        <v>173</v>
      </c>
      <c r="AN203" s="7">
        <f>D203</f>
        <v>45631</v>
      </c>
    </row>
    <row r="204" spans="1:40">
      <c r="A204" s="6">
        <v>203</v>
      </c>
      <c r="B204" s="6">
        <v>2024</v>
      </c>
      <c r="C204" s="6" t="s">
        <v>68</v>
      </c>
      <c r="D204" s="7">
        <v>45631</v>
      </c>
      <c r="E204" s="6" t="s">
        <v>532</v>
      </c>
      <c r="F204" s="6" t="s">
        <v>69</v>
      </c>
      <c r="G204" s="6" t="s">
        <v>729</v>
      </c>
      <c r="H204" s="6" t="s">
        <v>70</v>
      </c>
      <c r="I204" s="6" t="s">
        <v>71</v>
      </c>
      <c r="J204" s="6" t="s">
        <v>730</v>
      </c>
      <c r="K204" s="6" t="s">
        <v>73</v>
      </c>
      <c r="L204" s="6" t="s">
        <v>74</v>
      </c>
      <c r="M204" s="6" t="s">
        <v>2779</v>
      </c>
      <c r="N204" s="6" t="s">
        <v>75</v>
      </c>
      <c r="O204" s="6"/>
      <c r="P204" s="6" t="s">
        <v>89</v>
      </c>
      <c r="Q204" s="6" t="s">
        <v>73</v>
      </c>
      <c r="R204" s="6" t="s">
        <v>76</v>
      </c>
      <c r="S204" s="6" t="s">
        <v>894</v>
      </c>
      <c r="T204" s="6">
        <v>0</v>
      </c>
      <c r="U204" s="6" t="s">
        <v>77</v>
      </c>
      <c r="V204" s="6">
        <v>2024</v>
      </c>
      <c r="W204" s="6" t="s">
        <v>2780</v>
      </c>
      <c r="X204" s="6" t="s">
        <v>2781</v>
      </c>
      <c r="Y204" s="6" t="s">
        <v>2782</v>
      </c>
      <c r="Z204" s="6" t="s">
        <v>74</v>
      </c>
      <c r="AA204" s="6">
        <v>312375</v>
      </c>
      <c r="AB204" s="8">
        <v>0</v>
      </c>
      <c r="AC204" s="7">
        <v>45631</v>
      </c>
      <c r="AD204" s="7">
        <v>45995</v>
      </c>
      <c r="AE204" s="7">
        <v>45995</v>
      </c>
      <c r="AF204" s="6">
        <v>0</v>
      </c>
      <c r="AG204" s="6">
        <v>3016</v>
      </c>
      <c r="AH204" s="6">
        <v>4130</v>
      </c>
      <c r="AI204" s="6">
        <f t="shared" si="6"/>
        <v>7146</v>
      </c>
      <c r="AJ204" s="6">
        <f t="shared" si="7"/>
        <v>8432.2800000000007</v>
      </c>
      <c r="AK204" s="6" t="s">
        <v>96</v>
      </c>
      <c r="AL204" s="6" t="s">
        <v>96</v>
      </c>
      <c r="AM204" s="6" t="s">
        <v>96</v>
      </c>
      <c r="AN204" s="7">
        <f>D204</f>
        <v>45631</v>
      </c>
    </row>
    <row r="205" spans="1:40">
      <c r="A205" s="6">
        <v>204</v>
      </c>
      <c r="B205" s="6">
        <v>2024</v>
      </c>
      <c r="C205" s="6" t="s">
        <v>68</v>
      </c>
      <c r="D205" s="7">
        <v>45631</v>
      </c>
      <c r="E205" s="6" t="s">
        <v>738</v>
      </c>
      <c r="F205" s="6" t="s">
        <v>75</v>
      </c>
      <c r="G205" s="6" t="s">
        <v>75</v>
      </c>
      <c r="H205" s="6" t="s">
        <v>739</v>
      </c>
      <c r="I205" s="6" t="s">
        <v>71</v>
      </c>
      <c r="J205" s="6" t="s">
        <v>75</v>
      </c>
      <c r="K205" s="6" t="s">
        <v>73</v>
      </c>
      <c r="L205" s="6" t="s">
        <v>74</v>
      </c>
      <c r="M205" s="6" t="s">
        <v>2779</v>
      </c>
      <c r="N205" s="6" t="s">
        <v>75</v>
      </c>
      <c r="O205" s="6"/>
      <c r="P205" s="6" t="s">
        <v>89</v>
      </c>
      <c r="Q205" s="6" t="s">
        <v>75</v>
      </c>
      <c r="R205" s="6" t="s">
        <v>75</v>
      </c>
      <c r="S205" s="6" t="s">
        <v>75</v>
      </c>
      <c r="T205" s="6" t="s">
        <v>75</v>
      </c>
      <c r="U205" s="6" t="s">
        <v>75</v>
      </c>
      <c r="V205" s="6" t="s">
        <v>75</v>
      </c>
      <c r="W205" s="6" t="s">
        <v>75</v>
      </c>
      <c r="X205" s="6" t="s">
        <v>75</v>
      </c>
      <c r="Y205" s="6" t="s">
        <v>2783</v>
      </c>
      <c r="Z205" s="6" t="s">
        <v>74</v>
      </c>
      <c r="AA205" s="6" t="s">
        <v>702</v>
      </c>
      <c r="AB205" s="8">
        <v>0</v>
      </c>
      <c r="AC205" s="7">
        <v>45631</v>
      </c>
      <c r="AD205" s="7">
        <v>45995</v>
      </c>
      <c r="AE205" s="7">
        <v>45995</v>
      </c>
      <c r="AF205" s="6">
        <v>0</v>
      </c>
      <c r="AG205" s="6">
        <v>2669.49</v>
      </c>
      <c r="AH205" s="6">
        <v>0</v>
      </c>
      <c r="AI205" s="6">
        <f t="shared" si="6"/>
        <v>2669.49</v>
      </c>
      <c r="AJ205" s="6">
        <f t="shared" si="7"/>
        <v>3149.9981999999995</v>
      </c>
      <c r="AK205" s="6" t="s">
        <v>96</v>
      </c>
      <c r="AL205" s="6" t="s">
        <v>96</v>
      </c>
      <c r="AM205" s="6" t="s">
        <v>96</v>
      </c>
      <c r="AN205" s="7">
        <f>D205</f>
        <v>45631</v>
      </c>
    </row>
    <row r="206" spans="1:40">
      <c r="A206" s="6">
        <v>205</v>
      </c>
      <c r="B206" s="6">
        <v>2024</v>
      </c>
      <c r="C206" s="6" t="s">
        <v>68</v>
      </c>
      <c r="D206" s="7">
        <v>45631</v>
      </c>
      <c r="E206" s="6" t="s">
        <v>532</v>
      </c>
      <c r="F206" s="6" t="s">
        <v>69</v>
      </c>
      <c r="G206" s="6" t="s">
        <v>729</v>
      </c>
      <c r="H206" s="6" t="s">
        <v>70</v>
      </c>
      <c r="I206" s="6" t="s">
        <v>71</v>
      </c>
      <c r="J206" s="6" t="s">
        <v>730</v>
      </c>
      <c r="K206" s="6" t="s">
        <v>73</v>
      </c>
      <c r="L206" s="6" t="s">
        <v>74</v>
      </c>
      <c r="M206" s="6" t="s">
        <v>2784</v>
      </c>
      <c r="N206" s="6" t="s">
        <v>75</v>
      </c>
      <c r="O206" s="6"/>
      <c r="P206" s="6" t="s">
        <v>89</v>
      </c>
      <c r="Q206" s="6" t="s">
        <v>73</v>
      </c>
      <c r="R206" s="6" t="s">
        <v>76</v>
      </c>
      <c r="S206" s="6" t="s">
        <v>894</v>
      </c>
      <c r="T206" s="6">
        <v>0</v>
      </c>
      <c r="U206" s="6" t="s">
        <v>77</v>
      </c>
      <c r="V206" s="6">
        <v>2024</v>
      </c>
      <c r="W206" s="6" t="s">
        <v>2785</v>
      </c>
      <c r="X206" s="6" t="s">
        <v>2786</v>
      </c>
      <c r="Y206" s="6" t="s">
        <v>2787</v>
      </c>
      <c r="Z206" s="6" t="s">
        <v>74</v>
      </c>
      <c r="AA206" s="6">
        <v>312375</v>
      </c>
      <c r="AB206" s="8">
        <v>0</v>
      </c>
      <c r="AC206" s="7">
        <v>45631</v>
      </c>
      <c r="AD206" s="7">
        <v>45995</v>
      </c>
      <c r="AE206" s="7">
        <v>45995</v>
      </c>
      <c r="AF206" s="6">
        <v>0</v>
      </c>
      <c r="AG206" s="6">
        <v>3016</v>
      </c>
      <c r="AH206" s="6">
        <v>4130</v>
      </c>
      <c r="AI206" s="6">
        <f t="shared" si="6"/>
        <v>7146</v>
      </c>
      <c r="AJ206" s="6">
        <f t="shared" si="7"/>
        <v>8432.2800000000007</v>
      </c>
      <c r="AK206" s="6" t="s">
        <v>96</v>
      </c>
      <c r="AL206" s="6" t="s">
        <v>96</v>
      </c>
      <c r="AM206" s="6" t="s">
        <v>96</v>
      </c>
      <c r="AN206" s="7">
        <f>D206</f>
        <v>45631</v>
      </c>
    </row>
    <row r="207" spans="1:40">
      <c r="A207" s="6">
        <v>206</v>
      </c>
      <c r="B207" s="6">
        <v>2024</v>
      </c>
      <c r="C207" s="6" t="s">
        <v>68</v>
      </c>
      <c r="D207" s="7">
        <v>45631</v>
      </c>
      <c r="E207" s="6" t="s">
        <v>738</v>
      </c>
      <c r="F207" s="6" t="s">
        <v>75</v>
      </c>
      <c r="G207" s="6" t="s">
        <v>75</v>
      </c>
      <c r="H207" s="6" t="s">
        <v>739</v>
      </c>
      <c r="I207" s="6" t="s">
        <v>71</v>
      </c>
      <c r="J207" s="6" t="s">
        <v>75</v>
      </c>
      <c r="K207" s="6" t="s">
        <v>73</v>
      </c>
      <c r="L207" s="6" t="s">
        <v>74</v>
      </c>
      <c r="M207" s="6" t="s">
        <v>2784</v>
      </c>
      <c r="N207" s="6" t="s">
        <v>75</v>
      </c>
      <c r="O207" s="6"/>
      <c r="P207" s="6" t="s">
        <v>89</v>
      </c>
      <c r="Q207" s="6" t="s">
        <v>75</v>
      </c>
      <c r="R207" s="6" t="s">
        <v>75</v>
      </c>
      <c r="S207" s="6" t="s">
        <v>75</v>
      </c>
      <c r="T207" s="6" t="s">
        <v>75</v>
      </c>
      <c r="U207" s="6" t="s">
        <v>75</v>
      </c>
      <c r="V207" s="6" t="s">
        <v>75</v>
      </c>
      <c r="W207" s="6" t="s">
        <v>75</v>
      </c>
      <c r="X207" s="6" t="s">
        <v>75</v>
      </c>
      <c r="Y207" s="6" t="s">
        <v>2788</v>
      </c>
      <c r="Z207" s="6" t="s">
        <v>74</v>
      </c>
      <c r="AA207" s="6" t="s">
        <v>702</v>
      </c>
      <c r="AB207" s="8">
        <v>0</v>
      </c>
      <c r="AC207" s="7">
        <v>45631</v>
      </c>
      <c r="AD207" s="7">
        <v>45995</v>
      </c>
      <c r="AE207" s="7">
        <v>45995</v>
      </c>
      <c r="AF207" s="6">
        <v>0</v>
      </c>
      <c r="AG207" s="6">
        <v>2669.49</v>
      </c>
      <c r="AH207" s="6">
        <v>0</v>
      </c>
      <c r="AI207" s="6">
        <f t="shared" si="6"/>
        <v>2669.49</v>
      </c>
      <c r="AJ207" s="6">
        <f t="shared" si="7"/>
        <v>3149.9981999999995</v>
      </c>
      <c r="AK207" s="6" t="s">
        <v>96</v>
      </c>
      <c r="AL207" s="6" t="s">
        <v>96</v>
      </c>
      <c r="AM207" s="6" t="s">
        <v>96</v>
      </c>
      <c r="AN207" s="7">
        <f>D207</f>
        <v>45631</v>
      </c>
    </row>
    <row r="208" spans="1:40">
      <c r="A208" s="6">
        <v>207</v>
      </c>
      <c r="B208" s="6">
        <v>2024</v>
      </c>
      <c r="C208" s="6" t="s">
        <v>68</v>
      </c>
      <c r="D208" s="7">
        <v>45631</v>
      </c>
      <c r="E208" s="6" t="s">
        <v>532</v>
      </c>
      <c r="F208" s="6" t="s">
        <v>69</v>
      </c>
      <c r="G208" s="6" t="s">
        <v>729</v>
      </c>
      <c r="H208" s="6" t="s">
        <v>70</v>
      </c>
      <c r="I208" s="6" t="s">
        <v>71</v>
      </c>
      <c r="J208" s="6" t="s">
        <v>730</v>
      </c>
      <c r="K208" s="6" t="s">
        <v>73</v>
      </c>
      <c r="L208" s="6" t="s">
        <v>74</v>
      </c>
      <c r="M208" s="6" t="s">
        <v>2784</v>
      </c>
      <c r="N208" s="6" t="s">
        <v>75</v>
      </c>
      <c r="O208" s="6"/>
      <c r="P208" s="6" t="s">
        <v>89</v>
      </c>
      <c r="Q208" s="6" t="s">
        <v>73</v>
      </c>
      <c r="R208" s="6" t="s">
        <v>76</v>
      </c>
      <c r="S208" s="6" t="s">
        <v>894</v>
      </c>
      <c r="T208" s="6">
        <v>0</v>
      </c>
      <c r="U208" s="6" t="s">
        <v>77</v>
      </c>
      <c r="V208" s="6">
        <v>2024</v>
      </c>
      <c r="W208" s="6" t="s">
        <v>2789</v>
      </c>
      <c r="X208" s="6" t="s">
        <v>2790</v>
      </c>
      <c r="Y208" s="6" t="s">
        <v>2791</v>
      </c>
      <c r="Z208" s="6" t="s">
        <v>74</v>
      </c>
      <c r="AA208" s="6">
        <v>312375</v>
      </c>
      <c r="AB208" s="8">
        <v>0</v>
      </c>
      <c r="AC208" s="7">
        <v>45631</v>
      </c>
      <c r="AD208" s="7">
        <v>45995</v>
      </c>
      <c r="AE208" s="7">
        <v>45995</v>
      </c>
      <c r="AF208" s="6">
        <v>0</v>
      </c>
      <c r="AG208" s="6">
        <v>3016</v>
      </c>
      <c r="AH208" s="6">
        <v>4130</v>
      </c>
      <c r="AI208" s="6">
        <f t="shared" si="6"/>
        <v>7146</v>
      </c>
      <c r="AJ208" s="6">
        <f t="shared" si="7"/>
        <v>8432.2800000000007</v>
      </c>
      <c r="AK208" s="6" t="s">
        <v>96</v>
      </c>
      <c r="AL208" s="6" t="s">
        <v>96</v>
      </c>
      <c r="AM208" s="6" t="s">
        <v>96</v>
      </c>
      <c r="AN208" s="7">
        <f>D208</f>
        <v>45631</v>
      </c>
    </row>
    <row r="209" spans="1:40">
      <c r="A209" s="6">
        <v>208</v>
      </c>
      <c r="B209" s="6">
        <v>2024</v>
      </c>
      <c r="C209" s="6" t="s">
        <v>68</v>
      </c>
      <c r="D209" s="7">
        <v>45631</v>
      </c>
      <c r="E209" s="6" t="s">
        <v>738</v>
      </c>
      <c r="F209" s="6" t="s">
        <v>75</v>
      </c>
      <c r="G209" s="6" t="s">
        <v>75</v>
      </c>
      <c r="H209" s="6" t="s">
        <v>739</v>
      </c>
      <c r="I209" s="6" t="s">
        <v>71</v>
      </c>
      <c r="J209" s="6" t="s">
        <v>75</v>
      </c>
      <c r="K209" s="6" t="s">
        <v>73</v>
      </c>
      <c r="L209" s="6" t="s">
        <v>74</v>
      </c>
      <c r="M209" s="6" t="s">
        <v>2784</v>
      </c>
      <c r="N209" s="6" t="s">
        <v>75</v>
      </c>
      <c r="O209" s="6"/>
      <c r="P209" s="6" t="s">
        <v>89</v>
      </c>
      <c r="Q209" s="6" t="s">
        <v>75</v>
      </c>
      <c r="R209" s="6" t="s">
        <v>75</v>
      </c>
      <c r="S209" s="6" t="s">
        <v>75</v>
      </c>
      <c r="T209" s="6" t="s">
        <v>75</v>
      </c>
      <c r="U209" s="6" t="s">
        <v>75</v>
      </c>
      <c r="V209" s="6" t="s">
        <v>75</v>
      </c>
      <c r="W209" s="6" t="s">
        <v>75</v>
      </c>
      <c r="X209" s="6" t="s">
        <v>75</v>
      </c>
      <c r="Y209" s="6" t="s">
        <v>2792</v>
      </c>
      <c r="Z209" s="6" t="s">
        <v>74</v>
      </c>
      <c r="AA209" s="6" t="s">
        <v>702</v>
      </c>
      <c r="AB209" s="8">
        <v>0</v>
      </c>
      <c r="AC209" s="7">
        <v>45631</v>
      </c>
      <c r="AD209" s="7">
        <v>45995</v>
      </c>
      <c r="AE209" s="7">
        <v>45995</v>
      </c>
      <c r="AF209" s="6">
        <v>0</v>
      </c>
      <c r="AG209" s="6">
        <v>2669.49</v>
      </c>
      <c r="AH209" s="6">
        <v>0</v>
      </c>
      <c r="AI209" s="6">
        <f t="shared" si="6"/>
        <v>2669.49</v>
      </c>
      <c r="AJ209" s="6">
        <f t="shared" si="7"/>
        <v>3149.9981999999995</v>
      </c>
      <c r="AK209" s="6" t="s">
        <v>96</v>
      </c>
      <c r="AL209" s="6" t="s">
        <v>96</v>
      </c>
      <c r="AM209" s="6" t="s">
        <v>96</v>
      </c>
      <c r="AN209" s="7">
        <f>D209</f>
        <v>45631</v>
      </c>
    </row>
    <row r="210" spans="1:40">
      <c r="A210" s="6">
        <v>209</v>
      </c>
      <c r="B210" s="6">
        <v>2024</v>
      </c>
      <c r="C210" s="6" t="s">
        <v>68</v>
      </c>
      <c r="D210" s="7">
        <v>45631</v>
      </c>
      <c r="E210" s="6" t="s">
        <v>532</v>
      </c>
      <c r="F210" s="6" t="s">
        <v>69</v>
      </c>
      <c r="G210" s="6" t="s">
        <v>729</v>
      </c>
      <c r="H210" s="6" t="s">
        <v>70</v>
      </c>
      <c r="I210" s="6" t="s">
        <v>71</v>
      </c>
      <c r="J210" s="6" t="s">
        <v>730</v>
      </c>
      <c r="K210" s="6" t="s">
        <v>73</v>
      </c>
      <c r="L210" s="6" t="s">
        <v>74</v>
      </c>
      <c r="M210" s="6" t="s">
        <v>2793</v>
      </c>
      <c r="N210" s="6" t="s">
        <v>75</v>
      </c>
      <c r="O210" s="6"/>
      <c r="P210" s="6" t="s">
        <v>89</v>
      </c>
      <c r="Q210" s="6" t="s">
        <v>73</v>
      </c>
      <c r="R210" s="6" t="s">
        <v>76</v>
      </c>
      <c r="S210" s="6" t="s">
        <v>894</v>
      </c>
      <c r="T210" s="6">
        <v>0</v>
      </c>
      <c r="U210" s="6" t="s">
        <v>77</v>
      </c>
      <c r="V210" s="6">
        <v>2024</v>
      </c>
      <c r="W210" s="6" t="s">
        <v>2794</v>
      </c>
      <c r="X210" s="6" t="s">
        <v>2795</v>
      </c>
      <c r="Y210" s="6" t="s">
        <v>2796</v>
      </c>
      <c r="Z210" s="6" t="s">
        <v>74</v>
      </c>
      <c r="AA210" s="6">
        <v>312375</v>
      </c>
      <c r="AB210" s="8">
        <v>0</v>
      </c>
      <c r="AC210" s="7">
        <v>45631</v>
      </c>
      <c r="AD210" s="7">
        <v>45995</v>
      </c>
      <c r="AE210" s="7">
        <v>45995</v>
      </c>
      <c r="AF210" s="6">
        <v>0</v>
      </c>
      <c r="AG210" s="6">
        <v>3016</v>
      </c>
      <c r="AH210" s="6">
        <v>4130</v>
      </c>
      <c r="AI210" s="6">
        <f t="shared" si="6"/>
        <v>7146</v>
      </c>
      <c r="AJ210" s="6">
        <f t="shared" si="7"/>
        <v>8432.2800000000007</v>
      </c>
      <c r="AK210" s="6" t="s">
        <v>96</v>
      </c>
      <c r="AL210" s="6" t="s">
        <v>96</v>
      </c>
      <c r="AM210" s="6" t="s">
        <v>96</v>
      </c>
      <c r="AN210" s="7">
        <f>D210</f>
        <v>45631</v>
      </c>
    </row>
    <row r="211" spans="1:40">
      <c r="A211" s="6">
        <v>210</v>
      </c>
      <c r="B211" s="6">
        <v>2024</v>
      </c>
      <c r="C211" s="6" t="s">
        <v>68</v>
      </c>
      <c r="D211" s="7">
        <v>45631</v>
      </c>
      <c r="E211" s="6" t="s">
        <v>738</v>
      </c>
      <c r="F211" s="6" t="s">
        <v>75</v>
      </c>
      <c r="G211" s="6" t="s">
        <v>75</v>
      </c>
      <c r="H211" s="6" t="s">
        <v>739</v>
      </c>
      <c r="I211" s="6" t="s">
        <v>71</v>
      </c>
      <c r="J211" s="6" t="s">
        <v>75</v>
      </c>
      <c r="K211" s="6" t="s">
        <v>73</v>
      </c>
      <c r="L211" s="6" t="s">
        <v>74</v>
      </c>
      <c r="M211" s="6" t="s">
        <v>2793</v>
      </c>
      <c r="N211" s="6" t="s">
        <v>75</v>
      </c>
      <c r="O211" s="6"/>
      <c r="P211" s="6" t="s">
        <v>89</v>
      </c>
      <c r="Q211" s="6" t="s">
        <v>75</v>
      </c>
      <c r="R211" s="6" t="s">
        <v>75</v>
      </c>
      <c r="S211" s="6" t="s">
        <v>75</v>
      </c>
      <c r="T211" s="6" t="s">
        <v>75</v>
      </c>
      <c r="U211" s="6" t="s">
        <v>75</v>
      </c>
      <c r="V211" s="6" t="s">
        <v>75</v>
      </c>
      <c r="W211" s="6" t="s">
        <v>75</v>
      </c>
      <c r="X211" s="6" t="s">
        <v>75</v>
      </c>
      <c r="Y211" s="6" t="s">
        <v>2797</v>
      </c>
      <c r="Z211" s="6" t="s">
        <v>74</v>
      </c>
      <c r="AA211" s="6" t="s">
        <v>702</v>
      </c>
      <c r="AB211" s="8">
        <v>0</v>
      </c>
      <c r="AC211" s="7">
        <v>45631</v>
      </c>
      <c r="AD211" s="7">
        <v>45995</v>
      </c>
      <c r="AE211" s="7">
        <v>45995</v>
      </c>
      <c r="AF211" s="6">
        <v>0</v>
      </c>
      <c r="AG211" s="6">
        <v>2669.49</v>
      </c>
      <c r="AH211" s="6">
        <v>0</v>
      </c>
      <c r="AI211" s="6">
        <f t="shared" si="6"/>
        <v>2669.49</v>
      </c>
      <c r="AJ211" s="6">
        <f t="shared" si="7"/>
        <v>3149.9981999999995</v>
      </c>
      <c r="AK211" s="6" t="s">
        <v>96</v>
      </c>
      <c r="AL211" s="6" t="s">
        <v>96</v>
      </c>
      <c r="AM211" s="6" t="s">
        <v>96</v>
      </c>
      <c r="AN211" s="7">
        <f>D211</f>
        <v>45631</v>
      </c>
    </row>
    <row r="212" spans="1:40">
      <c r="A212" s="6">
        <v>211</v>
      </c>
      <c r="B212" s="6">
        <v>2024</v>
      </c>
      <c r="C212" s="6" t="s">
        <v>68</v>
      </c>
      <c r="D212" s="7">
        <v>45631</v>
      </c>
      <c r="E212" s="6" t="s">
        <v>101</v>
      </c>
      <c r="F212" s="6" t="s">
        <v>69</v>
      </c>
      <c r="G212" s="6" t="s">
        <v>102</v>
      </c>
      <c r="H212" s="6" t="s">
        <v>523</v>
      </c>
      <c r="I212" s="6" t="s">
        <v>71</v>
      </c>
      <c r="J212" s="6" t="s">
        <v>610</v>
      </c>
      <c r="K212" s="6" t="s">
        <v>2806</v>
      </c>
      <c r="L212" s="6" t="s">
        <v>74</v>
      </c>
      <c r="M212" s="6" t="s">
        <v>2798</v>
      </c>
      <c r="N212" s="6">
        <v>9415220342</v>
      </c>
      <c r="O212" s="6"/>
      <c r="P212" s="6" t="s">
        <v>89</v>
      </c>
      <c r="Q212" s="6" t="s">
        <v>2799</v>
      </c>
      <c r="R212" s="6" t="s">
        <v>2800</v>
      </c>
      <c r="S212" s="6" t="s">
        <v>2801</v>
      </c>
      <c r="T212" s="6">
        <v>1150</v>
      </c>
      <c r="U212" s="6" t="s">
        <v>1398</v>
      </c>
      <c r="V212" s="6">
        <v>2007</v>
      </c>
      <c r="W212" s="6" t="s">
        <v>2802</v>
      </c>
      <c r="X212" s="6" t="s">
        <v>2803</v>
      </c>
      <c r="Y212" s="6" t="s">
        <v>2804</v>
      </c>
      <c r="Z212" s="6" t="s">
        <v>74</v>
      </c>
      <c r="AA212" s="6">
        <v>86400</v>
      </c>
      <c r="AB212" s="8">
        <v>0</v>
      </c>
      <c r="AC212" s="7">
        <v>45634</v>
      </c>
      <c r="AD212" s="7">
        <v>45998</v>
      </c>
      <c r="AE212" s="7">
        <v>45998</v>
      </c>
      <c r="AF212" s="6">
        <v>0</v>
      </c>
      <c r="AG212" s="6">
        <v>2964</v>
      </c>
      <c r="AH212" s="6">
        <v>3741</v>
      </c>
      <c r="AI212" s="6">
        <f t="shared" si="6"/>
        <v>6705</v>
      </c>
      <c r="AJ212" s="6">
        <f t="shared" si="7"/>
        <v>7911.9</v>
      </c>
      <c r="AK212" s="6" t="s">
        <v>173</v>
      </c>
      <c r="AL212" s="6" t="s">
        <v>173</v>
      </c>
      <c r="AM212" s="6" t="s">
        <v>173</v>
      </c>
      <c r="AN212" s="7">
        <f>D212</f>
        <v>45631</v>
      </c>
    </row>
    <row r="213" spans="1:40">
      <c r="A213" s="6">
        <v>212</v>
      </c>
      <c r="B213" s="6">
        <v>2024</v>
      </c>
      <c r="C213" s="6" t="s">
        <v>68</v>
      </c>
      <c r="D213" s="7">
        <v>45631</v>
      </c>
      <c r="E213" s="6" t="s">
        <v>532</v>
      </c>
      <c r="F213" s="6" t="s">
        <v>69</v>
      </c>
      <c r="G213" s="6" t="s">
        <v>729</v>
      </c>
      <c r="H213" s="6" t="s">
        <v>523</v>
      </c>
      <c r="I213" s="6" t="s">
        <v>1349</v>
      </c>
      <c r="J213" s="6" t="s">
        <v>610</v>
      </c>
      <c r="K213" s="6" t="s">
        <v>430</v>
      </c>
      <c r="L213" s="6" t="s">
        <v>74</v>
      </c>
      <c r="M213" s="6" t="s">
        <v>2807</v>
      </c>
      <c r="N213" s="6" t="s">
        <v>75</v>
      </c>
      <c r="O213" s="6"/>
      <c r="P213" s="6" t="s">
        <v>2808</v>
      </c>
      <c r="Q213" s="6" t="s">
        <v>2809</v>
      </c>
      <c r="R213" s="6" t="s">
        <v>804</v>
      </c>
      <c r="S213" s="6" t="s">
        <v>2810</v>
      </c>
      <c r="T213" s="6">
        <v>2184</v>
      </c>
      <c r="U213" s="6" t="s">
        <v>1390</v>
      </c>
      <c r="V213" s="6">
        <v>2023</v>
      </c>
      <c r="W213" s="6" t="s">
        <v>2811</v>
      </c>
      <c r="X213" s="6" t="s">
        <v>2812</v>
      </c>
      <c r="Y213" s="6" t="s">
        <v>2813</v>
      </c>
      <c r="Z213" s="6" t="s">
        <v>74</v>
      </c>
      <c r="AA213" s="6">
        <v>1694970</v>
      </c>
      <c r="AB213" s="8">
        <v>0.25</v>
      </c>
      <c r="AC213" s="7">
        <v>45633</v>
      </c>
      <c r="AD213" s="7">
        <v>45997</v>
      </c>
      <c r="AE213" s="7">
        <v>45997</v>
      </c>
      <c r="AF213" s="6">
        <v>0</v>
      </c>
      <c r="AG213" s="6">
        <v>23871</v>
      </c>
      <c r="AH213" s="6">
        <v>0</v>
      </c>
      <c r="AI213" s="6">
        <f t="shared" si="6"/>
        <v>23871</v>
      </c>
      <c r="AJ213" s="6">
        <f t="shared" si="7"/>
        <v>28167.78</v>
      </c>
      <c r="AK213" s="6" t="s">
        <v>173</v>
      </c>
      <c r="AL213" s="6" t="s">
        <v>173</v>
      </c>
      <c r="AM213" s="6" t="s">
        <v>173</v>
      </c>
      <c r="AN213" s="7">
        <f>D213</f>
        <v>45631</v>
      </c>
    </row>
    <row r="214" spans="1:40">
      <c r="A214" s="6">
        <v>213</v>
      </c>
      <c r="B214" s="6">
        <v>2024</v>
      </c>
      <c r="C214" s="6" t="s">
        <v>68</v>
      </c>
      <c r="D214" s="7">
        <v>45631</v>
      </c>
      <c r="E214" s="6" t="s">
        <v>690</v>
      </c>
      <c r="F214" s="6" t="s">
        <v>69</v>
      </c>
      <c r="G214" s="6">
        <v>1075248</v>
      </c>
      <c r="H214" s="6" t="s">
        <v>609</v>
      </c>
      <c r="I214" s="6" t="s">
        <v>71</v>
      </c>
      <c r="J214" s="6" t="s">
        <v>610</v>
      </c>
      <c r="K214" s="6" t="s">
        <v>73</v>
      </c>
      <c r="L214" s="6" t="s">
        <v>74</v>
      </c>
      <c r="M214" s="6" t="s">
        <v>2815</v>
      </c>
      <c r="N214" s="6" t="s">
        <v>75</v>
      </c>
      <c r="O214" s="6"/>
      <c r="P214" s="6" t="s">
        <v>732</v>
      </c>
      <c r="Q214" s="6" t="s">
        <v>73</v>
      </c>
      <c r="R214" s="6" t="s">
        <v>2816</v>
      </c>
      <c r="S214" s="6" t="s">
        <v>2817</v>
      </c>
      <c r="T214" s="6">
        <v>0</v>
      </c>
      <c r="U214" s="6" t="s">
        <v>806</v>
      </c>
      <c r="V214" s="6">
        <v>2024</v>
      </c>
      <c r="W214" s="6" t="s">
        <v>2818</v>
      </c>
      <c r="X214" s="6" t="s">
        <v>2819</v>
      </c>
      <c r="Y214" s="6" t="s">
        <v>2820</v>
      </c>
      <c r="Z214" s="6" t="s">
        <v>74</v>
      </c>
      <c r="AA214" s="6">
        <v>551000</v>
      </c>
      <c r="AB214" s="8">
        <v>0</v>
      </c>
      <c r="AC214" s="7">
        <v>45631</v>
      </c>
      <c r="AD214" s="7">
        <v>45995</v>
      </c>
      <c r="AE214" s="7">
        <v>45995</v>
      </c>
      <c r="AF214" s="6">
        <v>0</v>
      </c>
      <c r="AG214" s="6">
        <v>1131</v>
      </c>
      <c r="AH214" s="6">
        <v>7647</v>
      </c>
      <c r="AI214" s="6">
        <f t="shared" si="6"/>
        <v>8778</v>
      </c>
      <c r="AJ214" s="6">
        <f t="shared" si="7"/>
        <v>10358.040000000001</v>
      </c>
      <c r="AK214" s="6" t="s">
        <v>96</v>
      </c>
      <c r="AL214" s="6" t="s">
        <v>96</v>
      </c>
      <c r="AM214" s="6" t="s">
        <v>96</v>
      </c>
      <c r="AN214" s="7">
        <f>D214</f>
        <v>45631</v>
      </c>
    </row>
    <row r="215" spans="1:40">
      <c r="A215" s="6">
        <v>214</v>
      </c>
      <c r="B215" s="6">
        <v>2024</v>
      </c>
      <c r="C215" s="6" t="s">
        <v>68</v>
      </c>
      <c r="D215" s="7">
        <v>45631</v>
      </c>
      <c r="E215" s="6" t="s">
        <v>699</v>
      </c>
      <c r="F215" s="6" t="s">
        <v>700</v>
      </c>
      <c r="G215" s="6" t="s">
        <v>75</v>
      </c>
      <c r="H215" s="6" t="s">
        <v>585</v>
      </c>
      <c r="I215" s="6" t="s">
        <v>71</v>
      </c>
      <c r="J215" s="6" t="s">
        <v>75</v>
      </c>
      <c r="K215" s="6" t="s">
        <v>73</v>
      </c>
      <c r="L215" s="6" t="s">
        <v>74</v>
      </c>
      <c r="M215" s="6" t="s">
        <v>2822</v>
      </c>
      <c r="N215" s="6" t="s">
        <v>75</v>
      </c>
      <c r="O215" s="6"/>
      <c r="P215" s="6" t="s">
        <v>1470</v>
      </c>
      <c r="Q215" s="6" t="s">
        <v>75</v>
      </c>
      <c r="R215" s="6" t="s">
        <v>75</v>
      </c>
      <c r="S215" s="6" t="s">
        <v>75</v>
      </c>
      <c r="T215" s="6" t="s">
        <v>75</v>
      </c>
      <c r="U215" s="6" t="s">
        <v>75</v>
      </c>
      <c r="V215" s="6" t="s">
        <v>75</v>
      </c>
      <c r="W215" s="6" t="s">
        <v>75</v>
      </c>
      <c r="X215" s="6" t="s">
        <v>75</v>
      </c>
      <c r="Y215" s="6" t="s">
        <v>2823</v>
      </c>
      <c r="Z215" s="6" t="s">
        <v>74</v>
      </c>
      <c r="AA215" s="6" t="s">
        <v>702</v>
      </c>
      <c r="AB215" s="8">
        <v>0</v>
      </c>
      <c r="AC215" s="7">
        <v>45631</v>
      </c>
      <c r="AD215" s="7">
        <v>45995</v>
      </c>
      <c r="AE215" s="7">
        <v>45995</v>
      </c>
      <c r="AF215" s="6">
        <v>0</v>
      </c>
      <c r="AG215" s="6">
        <v>280.51</v>
      </c>
      <c r="AH215" s="6">
        <v>0</v>
      </c>
      <c r="AI215" s="6">
        <f t="shared" si="6"/>
        <v>280.51</v>
      </c>
      <c r="AJ215" s="9">
        <f t="shared" si="7"/>
        <v>331.0018</v>
      </c>
      <c r="AK215" s="6" t="s">
        <v>96</v>
      </c>
      <c r="AL215" s="6" t="s">
        <v>96</v>
      </c>
      <c r="AM215" s="6" t="s">
        <v>96</v>
      </c>
      <c r="AN215" s="7">
        <f>D215</f>
        <v>45631</v>
      </c>
    </row>
    <row r="216" spans="1:40">
      <c r="A216" s="6">
        <v>215</v>
      </c>
      <c r="B216" s="6">
        <v>2024</v>
      </c>
      <c r="C216" s="6" t="s">
        <v>68</v>
      </c>
      <c r="D216" s="7">
        <v>45631</v>
      </c>
      <c r="E216" s="6" t="s">
        <v>699</v>
      </c>
      <c r="F216" s="6" t="s">
        <v>700</v>
      </c>
      <c r="G216" s="6" t="s">
        <v>75</v>
      </c>
      <c r="H216" s="6" t="s">
        <v>585</v>
      </c>
      <c r="I216" s="6" t="s">
        <v>71</v>
      </c>
      <c r="J216" s="6" t="s">
        <v>75</v>
      </c>
      <c r="K216" s="6" t="s">
        <v>73</v>
      </c>
      <c r="L216" s="6" t="s">
        <v>74</v>
      </c>
      <c r="M216" s="6" t="s">
        <v>2825</v>
      </c>
      <c r="N216" s="6" t="s">
        <v>75</v>
      </c>
      <c r="O216" s="6"/>
      <c r="P216" s="6" t="s">
        <v>1470</v>
      </c>
      <c r="Q216" s="6" t="s">
        <v>75</v>
      </c>
      <c r="R216" s="6" t="s">
        <v>75</v>
      </c>
      <c r="S216" s="6" t="s">
        <v>75</v>
      </c>
      <c r="T216" s="6" t="s">
        <v>75</v>
      </c>
      <c r="U216" s="6" t="s">
        <v>75</v>
      </c>
      <c r="V216" s="6" t="s">
        <v>75</v>
      </c>
      <c r="W216" s="6" t="s">
        <v>75</v>
      </c>
      <c r="X216" s="6" t="s">
        <v>75</v>
      </c>
      <c r="Y216" s="6" t="s">
        <v>2826</v>
      </c>
      <c r="Z216" s="6" t="s">
        <v>74</v>
      </c>
      <c r="AA216" s="6" t="s">
        <v>702</v>
      </c>
      <c r="AB216" s="8">
        <v>0</v>
      </c>
      <c r="AC216" s="7">
        <v>45631</v>
      </c>
      <c r="AD216" s="7">
        <v>45995</v>
      </c>
      <c r="AE216" s="7">
        <v>45995</v>
      </c>
      <c r="AF216" s="6">
        <v>0</v>
      </c>
      <c r="AG216" s="6">
        <v>280.51</v>
      </c>
      <c r="AH216" s="6">
        <v>0</v>
      </c>
      <c r="AI216" s="6">
        <f t="shared" si="6"/>
        <v>280.51</v>
      </c>
      <c r="AJ216" s="9">
        <f t="shared" si="7"/>
        <v>331.0018</v>
      </c>
      <c r="AK216" s="6" t="s">
        <v>96</v>
      </c>
      <c r="AL216" s="6" t="s">
        <v>96</v>
      </c>
      <c r="AM216" s="6" t="s">
        <v>96</v>
      </c>
      <c r="AN216" s="7">
        <f>D216</f>
        <v>45631</v>
      </c>
    </row>
    <row r="217" spans="1:40">
      <c r="A217" s="6">
        <v>216</v>
      </c>
      <c r="B217" s="6">
        <v>2024</v>
      </c>
      <c r="C217" s="6" t="s">
        <v>68</v>
      </c>
      <c r="D217" s="7">
        <v>45631</v>
      </c>
      <c r="E217" s="6" t="s">
        <v>101</v>
      </c>
      <c r="F217" s="6" t="s">
        <v>69</v>
      </c>
      <c r="G217" s="6" t="s">
        <v>102</v>
      </c>
      <c r="H217" s="6" t="s">
        <v>641</v>
      </c>
      <c r="I217" s="6" t="s">
        <v>71</v>
      </c>
      <c r="J217" s="6" t="s">
        <v>610</v>
      </c>
      <c r="K217" s="6" t="s">
        <v>2806</v>
      </c>
      <c r="L217" s="6" t="s">
        <v>74</v>
      </c>
      <c r="M217" s="6" t="s">
        <v>2827</v>
      </c>
      <c r="N217" s="6" t="s">
        <v>75</v>
      </c>
      <c r="O217" s="6"/>
      <c r="P217" s="6" t="s">
        <v>89</v>
      </c>
      <c r="Q217" s="6" t="s">
        <v>2828</v>
      </c>
      <c r="R217" s="6" t="s">
        <v>1578</v>
      </c>
      <c r="S217" s="6" t="s">
        <v>1579</v>
      </c>
      <c r="T217" s="6">
        <v>11900</v>
      </c>
      <c r="U217" s="6" t="s">
        <v>1580</v>
      </c>
      <c r="V217" s="6">
        <v>2011</v>
      </c>
      <c r="W217" s="6" t="s">
        <v>2829</v>
      </c>
      <c r="X217" s="6" t="s">
        <v>2830</v>
      </c>
      <c r="Y217" s="6" t="s">
        <v>2831</v>
      </c>
      <c r="Z217" s="6" t="s">
        <v>74</v>
      </c>
      <c r="AA217" s="6">
        <v>200000</v>
      </c>
      <c r="AB217" s="8">
        <v>0</v>
      </c>
      <c r="AC217" s="7">
        <v>45633</v>
      </c>
      <c r="AD217" s="7">
        <v>45997</v>
      </c>
      <c r="AE217" s="7">
        <v>45997</v>
      </c>
      <c r="AF217" s="6">
        <v>0</v>
      </c>
      <c r="AG217" s="6">
        <v>417</v>
      </c>
      <c r="AH217" s="6">
        <v>27691</v>
      </c>
      <c r="AI217" s="6">
        <f t="shared" si="6"/>
        <v>28108</v>
      </c>
      <c r="AJ217" s="6">
        <v>31536</v>
      </c>
      <c r="AK217" s="6" t="s">
        <v>173</v>
      </c>
      <c r="AL217" s="6" t="s">
        <v>173</v>
      </c>
      <c r="AM217" s="6" t="s">
        <v>173</v>
      </c>
      <c r="AN217" s="7">
        <f>D217</f>
        <v>45631</v>
      </c>
    </row>
    <row r="218" spans="1:40">
      <c r="A218" s="6">
        <v>217</v>
      </c>
      <c r="B218" s="6">
        <v>2024</v>
      </c>
      <c r="C218" s="6" t="s">
        <v>68</v>
      </c>
      <c r="D218" s="7">
        <v>45631</v>
      </c>
      <c r="E218" s="6" t="s">
        <v>690</v>
      </c>
      <c r="F218" s="6" t="s">
        <v>69</v>
      </c>
      <c r="G218" s="6">
        <v>1075248</v>
      </c>
      <c r="H218" s="6" t="s">
        <v>641</v>
      </c>
      <c r="I218" s="6" t="s">
        <v>71</v>
      </c>
      <c r="J218" s="6" t="s">
        <v>610</v>
      </c>
      <c r="K218" s="6" t="s">
        <v>430</v>
      </c>
      <c r="L218" s="6" t="s">
        <v>74</v>
      </c>
      <c r="M218" s="6" t="s">
        <v>2832</v>
      </c>
      <c r="N218" s="6" t="s">
        <v>75</v>
      </c>
      <c r="O218" s="6"/>
      <c r="P218" s="6" t="s">
        <v>89</v>
      </c>
      <c r="Q218" s="6" t="s">
        <v>2833</v>
      </c>
      <c r="R218" s="6" t="s">
        <v>1578</v>
      </c>
      <c r="S218" s="6" t="s">
        <v>2834</v>
      </c>
      <c r="T218" s="6">
        <v>1550</v>
      </c>
      <c r="U218" s="6" t="s">
        <v>1602</v>
      </c>
      <c r="V218" s="6">
        <v>2010</v>
      </c>
      <c r="W218" s="6" t="s">
        <v>2835</v>
      </c>
      <c r="X218" s="6" t="s">
        <v>2836</v>
      </c>
      <c r="Y218" s="6" t="s">
        <v>2837</v>
      </c>
      <c r="Z218" s="6" t="s">
        <v>74</v>
      </c>
      <c r="AA218" s="6">
        <v>100000</v>
      </c>
      <c r="AB218" s="8">
        <v>0.25</v>
      </c>
      <c r="AC218" s="7">
        <v>45632</v>
      </c>
      <c r="AD218" s="7">
        <v>45996</v>
      </c>
      <c r="AE218" s="7">
        <v>45996</v>
      </c>
      <c r="AF218" s="6">
        <v>0</v>
      </c>
      <c r="AG218" s="6">
        <v>316</v>
      </c>
      <c r="AH218" s="6">
        <v>16149</v>
      </c>
      <c r="AI218" s="6">
        <f t="shared" si="6"/>
        <v>16465</v>
      </c>
      <c r="AJ218" s="6">
        <v>18465</v>
      </c>
      <c r="AK218" s="6" t="s">
        <v>79</v>
      </c>
      <c r="AL218" s="6" t="s">
        <v>79</v>
      </c>
      <c r="AM218" s="6" t="s">
        <v>79</v>
      </c>
      <c r="AN218" s="7">
        <f>D218</f>
        <v>45631</v>
      </c>
    </row>
    <row r="219" spans="1:40">
      <c r="A219" s="6">
        <v>218</v>
      </c>
      <c r="B219" s="6">
        <v>2024</v>
      </c>
      <c r="C219" s="6" t="s">
        <v>68</v>
      </c>
      <c r="D219" s="7">
        <v>45631</v>
      </c>
      <c r="E219" s="6" t="s">
        <v>832</v>
      </c>
      <c r="F219" s="6" t="s">
        <v>69</v>
      </c>
      <c r="G219" s="23" t="s">
        <v>833</v>
      </c>
      <c r="H219" s="6" t="s">
        <v>70</v>
      </c>
      <c r="I219" s="6" t="s">
        <v>71</v>
      </c>
      <c r="J219" s="6" t="s">
        <v>72</v>
      </c>
      <c r="K219" s="6" t="s">
        <v>73</v>
      </c>
      <c r="L219" s="6" t="s">
        <v>74</v>
      </c>
      <c r="M219" s="6" t="s">
        <v>2838</v>
      </c>
      <c r="N219" s="6" t="s">
        <v>75</v>
      </c>
      <c r="O219" s="6"/>
      <c r="P219" s="6" t="s">
        <v>803</v>
      </c>
      <c r="Q219" s="6" t="s">
        <v>73</v>
      </c>
      <c r="R219" s="6" t="s">
        <v>76</v>
      </c>
      <c r="S219" s="6" t="s">
        <v>919</v>
      </c>
      <c r="T219" s="6">
        <v>0</v>
      </c>
      <c r="U219" s="6" t="s">
        <v>77</v>
      </c>
      <c r="V219" s="6">
        <v>2024</v>
      </c>
      <c r="W219" s="6" t="s">
        <v>2839</v>
      </c>
      <c r="X219" s="6" t="s">
        <v>2840</v>
      </c>
      <c r="Y219" s="6" t="s">
        <v>2841</v>
      </c>
      <c r="Z219" s="6" t="s">
        <v>74</v>
      </c>
      <c r="AA219" s="6">
        <v>255955</v>
      </c>
      <c r="AB219" s="8">
        <v>0</v>
      </c>
      <c r="AC219" s="7">
        <v>45631</v>
      </c>
      <c r="AD219" s="7">
        <v>45995</v>
      </c>
      <c r="AE219" s="7">
        <v>45995</v>
      </c>
      <c r="AF219" s="6">
        <v>0</v>
      </c>
      <c r="AG219" s="6">
        <v>2504</v>
      </c>
      <c r="AH219" s="6">
        <v>6208</v>
      </c>
      <c r="AI219" s="6">
        <f t="shared" si="6"/>
        <v>8712</v>
      </c>
      <c r="AJ219" s="6">
        <f t="shared" si="7"/>
        <v>10280.16</v>
      </c>
      <c r="AK219" s="6" t="s">
        <v>79</v>
      </c>
      <c r="AL219" s="6" t="s">
        <v>79</v>
      </c>
      <c r="AM219" s="6" t="s">
        <v>79</v>
      </c>
      <c r="AN219" s="7">
        <f>D219</f>
        <v>45631</v>
      </c>
    </row>
    <row r="220" spans="1:40">
      <c r="A220" s="6">
        <v>219</v>
      </c>
      <c r="B220" s="6">
        <v>2024</v>
      </c>
      <c r="C220" s="6" t="s">
        <v>68</v>
      </c>
      <c r="D220" s="7">
        <v>45631</v>
      </c>
      <c r="E220" s="6" t="s">
        <v>85</v>
      </c>
      <c r="F220" s="6" t="s">
        <v>69</v>
      </c>
      <c r="G220" s="6">
        <v>88428227</v>
      </c>
      <c r="H220" s="6" t="s">
        <v>86</v>
      </c>
      <c r="I220" s="6" t="s">
        <v>71</v>
      </c>
      <c r="J220" s="6" t="s">
        <v>87</v>
      </c>
      <c r="K220" s="6" t="s">
        <v>73</v>
      </c>
      <c r="L220" s="6" t="s">
        <v>74</v>
      </c>
      <c r="M220" s="6" t="s">
        <v>2842</v>
      </c>
      <c r="N220" s="6">
        <v>8090700792</v>
      </c>
      <c r="O220" s="6"/>
      <c r="P220" s="6" t="s">
        <v>89</v>
      </c>
      <c r="Q220" s="6" t="s">
        <v>73</v>
      </c>
      <c r="R220" s="6" t="s">
        <v>90</v>
      </c>
      <c r="S220" s="6" t="s">
        <v>121</v>
      </c>
      <c r="T220" s="6">
        <v>110</v>
      </c>
      <c r="U220" s="6" t="s">
        <v>122</v>
      </c>
      <c r="V220" s="6">
        <v>2024</v>
      </c>
      <c r="W220" s="6" t="s">
        <v>2843</v>
      </c>
      <c r="X220" s="6" t="s">
        <v>2844</v>
      </c>
      <c r="Y220" s="6" t="s">
        <v>2845</v>
      </c>
      <c r="Z220" s="6" t="s">
        <v>74</v>
      </c>
      <c r="AA220" s="6">
        <v>78635</v>
      </c>
      <c r="AB220" s="8">
        <v>0</v>
      </c>
      <c r="AC220" s="7">
        <v>45631</v>
      </c>
      <c r="AD220" s="7">
        <v>45995</v>
      </c>
      <c r="AE220" s="7">
        <v>47456</v>
      </c>
      <c r="AF220" s="6">
        <v>0</v>
      </c>
      <c r="AG220" s="6">
        <v>763</v>
      </c>
      <c r="AH220" s="6">
        <v>3601</v>
      </c>
      <c r="AI220" s="6">
        <f t="shared" si="6"/>
        <v>4364</v>
      </c>
      <c r="AJ220" s="6">
        <f t="shared" si="7"/>
        <v>5149.5200000000004</v>
      </c>
      <c r="AK220" s="6" t="s">
        <v>96</v>
      </c>
      <c r="AL220" s="6" t="s">
        <v>96</v>
      </c>
      <c r="AM220" s="6" t="s">
        <v>96</v>
      </c>
      <c r="AN220" s="7">
        <f>D220</f>
        <v>45631</v>
      </c>
    </row>
    <row r="221" spans="1:40">
      <c r="A221" s="6">
        <v>220</v>
      </c>
      <c r="B221" s="6">
        <v>2024</v>
      </c>
      <c r="C221" s="6" t="s">
        <v>68</v>
      </c>
      <c r="D221" s="7">
        <v>45631</v>
      </c>
      <c r="E221" s="6" t="s">
        <v>85</v>
      </c>
      <c r="F221" s="6" t="s">
        <v>69</v>
      </c>
      <c r="G221" s="6">
        <v>88428227</v>
      </c>
      <c r="H221" s="6" t="s">
        <v>86</v>
      </c>
      <c r="I221" s="6" t="s">
        <v>71</v>
      </c>
      <c r="J221" s="6" t="s">
        <v>87</v>
      </c>
      <c r="K221" s="6" t="s">
        <v>73</v>
      </c>
      <c r="L221" s="6" t="s">
        <v>74</v>
      </c>
      <c r="M221" s="6" t="s">
        <v>2846</v>
      </c>
      <c r="N221" s="6">
        <v>8040309041</v>
      </c>
      <c r="O221" s="6"/>
      <c r="P221" s="6" t="s">
        <v>89</v>
      </c>
      <c r="Q221" s="6" t="s">
        <v>73</v>
      </c>
      <c r="R221" s="6" t="s">
        <v>90</v>
      </c>
      <c r="S221" s="6" t="s">
        <v>91</v>
      </c>
      <c r="T221" s="6">
        <v>125</v>
      </c>
      <c r="U221" s="6" t="s">
        <v>92</v>
      </c>
      <c r="V221" s="6">
        <v>2024</v>
      </c>
      <c r="W221" s="6" t="s">
        <v>2847</v>
      </c>
      <c r="X221" s="6" t="s">
        <v>2848</v>
      </c>
      <c r="Y221" s="6" t="s">
        <v>2849</v>
      </c>
      <c r="Z221" s="6" t="s">
        <v>74</v>
      </c>
      <c r="AA221" s="6">
        <v>86729</v>
      </c>
      <c r="AB221" s="8">
        <v>0</v>
      </c>
      <c r="AC221" s="7">
        <v>45631</v>
      </c>
      <c r="AD221" s="7">
        <v>45995</v>
      </c>
      <c r="AE221" s="7">
        <v>47456</v>
      </c>
      <c r="AF221" s="6">
        <v>0</v>
      </c>
      <c r="AG221" s="6">
        <v>1045</v>
      </c>
      <c r="AH221" s="6">
        <v>3932</v>
      </c>
      <c r="AI221" s="6">
        <f t="shared" si="6"/>
        <v>4977</v>
      </c>
      <c r="AJ221" s="6">
        <f t="shared" si="7"/>
        <v>5872.86</v>
      </c>
      <c r="AK221" s="6" t="s">
        <v>96</v>
      </c>
      <c r="AL221" s="6" t="s">
        <v>96</v>
      </c>
      <c r="AM221" s="6" t="s">
        <v>96</v>
      </c>
      <c r="AN221" s="7">
        <f>D221</f>
        <v>45631</v>
      </c>
    </row>
    <row r="222" spans="1:40">
      <c r="A222" s="6">
        <v>221</v>
      </c>
      <c r="B222" s="6">
        <v>2024</v>
      </c>
      <c r="C222" s="6" t="s">
        <v>68</v>
      </c>
      <c r="D222" s="7">
        <v>45631</v>
      </c>
      <c r="E222" s="6" t="s">
        <v>832</v>
      </c>
      <c r="F222" s="6" t="s">
        <v>69</v>
      </c>
      <c r="G222" s="23" t="s">
        <v>833</v>
      </c>
      <c r="H222" s="6" t="s">
        <v>70</v>
      </c>
      <c r="I222" s="6" t="s">
        <v>71</v>
      </c>
      <c r="J222" s="6" t="s">
        <v>72</v>
      </c>
      <c r="K222" s="6" t="s">
        <v>73</v>
      </c>
      <c r="L222" s="6" t="s">
        <v>74</v>
      </c>
      <c r="M222" s="6" t="s">
        <v>2850</v>
      </c>
      <c r="N222" s="6" t="s">
        <v>75</v>
      </c>
      <c r="O222" s="6"/>
      <c r="P222" s="6" t="s">
        <v>1544</v>
      </c>
      <c r="Q222" s="6" t="s">
        <v>73</v>
      </c>
      <c r="R222" s="6" t="s">
        <v>76</v>
      </c>
      <c r="S222" s="6" t="s">
        <v>1529</v>
      </c>
      <c r="T222" s="6">
        <v>0</v>
      </c>
      <c r="U222" s="6" t="s">
        <v>77</v>
      </c>
      <c r="V222" s="6">
        <v>2024</v>
      </c>
      <c r="W222" s="6" t="s">
        <v>2851</v>
      </c>
      <c r="X222" s="6" t="s">
        <v>2852</v>
      </c>
      <c r="Y222" s="6" t="s">
        <v>2853</v>
      </c>
      <c r="Z222" s="6" t="s">
        <v>74</v>
      </c>
      <c r="AA222" s="6">
        <v>224377</v>
      </c>
      <c r="AB222" s="8">
        <v>0</v>
      </c>
      <c r="AC222" s="7">
        <v>45631</v>
      </c>
      <c r="AD222" s="7">
        <v>45995</v>
      </c>
      <c r="AE222" s="7">
        <v>45995</v>
      </c>
      <c r="AF222" s="6">
        <v>0</v>
      </c>
      <c r="AG222" s="6">
        <v>648</v>
      </c>
      <c r="AH222" s="6">
        <v>5883</v>
      </c>
      <c r="AI222" s="6">
        <f t="shared" si="6"/>
        <v>6531</v>
      </c>
      <c r="AJ222" s="6">
        <f t="shared" si="7"/>
        <v>7706.58</v>
      </c>
      <c r="AK222" s="6" t="s">
        <v>79</v>
      </c>
      <c r="AL222" s="6" t="s">
        <v>79</v>
      </c>
      <c r="AM222" s="6" t="s">
        <v>79</v>
      </c>
      <c r="AN222" s="7">
        <f>D222</f>
        <v>45631</v>
      </c>
    </row>
    <row r="223" spans="1:40">
      <c r="A223" s="6">
        <v>222</v>
      </c>
      <c r="B223" s="6">
        <v>2024</v>
      </c>
      <c r="C223" s="6" t="s">
        <v>68</v>
      </c>
      <c r="D223" s="7">
        <v>45631</v>
      </c>
      <c r="E223" s="6" t="s">
        <v>738</v>
      </c>
      <c r="F223" s="6" t="s">
        <v>75</v>
      </c>
      <c r="G223" s="6" t="s">
        <v>75</v>
      </c>
      <c r="H223" s="6" t="s">
        <v>739</v>
      </c>
      <c r="I223" s="6" t="s">
        <v>71</v>
      </c>
      <c r="J223" s="6" t="s">
        <v>75</v>
      </c>
      <c r="K223" s="6" t="s">
        <v>73</v>
      </c>
      <c r="L223" s="6" t="s">
        <v>74</v>
      </c>
      <c r="M223" s="6" t="s">
        <v>2850</v>
      </c>
      <c r="N223" s="6" t="s">
        <v>75</v>
      </c>
      <c r="O223" s="6"/>
      <c r="P223" s="6" t="s">
        <v>1544</v>
      </c>
      <c r="Q223" s="6" t="s">
        <v>75</v>
      </c>
      <c r="R223" s="6" t="s">
        <v>75</v>
      </c>
      <c r="S223" s="6" t="s">
        <v>75</v>
      </c>
      <c r="T223" s="6" t="s">
        <v>75</v>
      </c>
      <c r="U223" s="6" t="s">
        <v>75</v>
      </c>
      <c r="V223" s="6" t="s">
        <v>75</v>
      </c>
      <c r="W223" s="6" t="s">
        <v>75</v>
      </c>
      <c r="X223" s="6" t="s">
        <v>75</v>
      </c>
      <c r="Y223" s="6" t="s">
        <v>2854</v>
      </c>
      <c r="Z223" s="6" t="s">
        <v>74</v>
      </c>
      <c r="AA223" s="6" t="s">
        <v>702</v>
      </c>
      <c r="AB223" s="8">
        <v>0</v>
      </c>
      <c r="AC223" s="7">
        <v>45631</v>
      </c>
      <c r="AD223" s="7">
        <v>45995</v>
      </c>
      <c r="AE223" s="7">
        <v>45995</v>
      </c>
      <c r="AF223" s="6">
        <v>0</v>
      </c>
      <c r="AG223" s="6">
        <v>3283.9</v>
      </c>
      <c r="AH223" s="6">
        <v>0</v>
      </c>
      <c r="AI223" s="6">
        <f t="shared" si="6"/>
        <v>3283.9</v>
      </c>
      <c r="AJ223" s="6">
        <f t="shared" si="7"/>
        <v>3875.002</v>
      </c>
      <c r="AK223" s="6" t="s">
        <v>96</v>
      </c>
      <c r="AL223" s="6" t="s">
        <v>96</v>
      </c>
      <c r="AM223" s="6" t="s">
        <v>96</v>
      </c>
      <c r="AN223" s="7">
        <f>D223</f>
        <v>45631</v>
      </c>
    </row>
    <row r="224" spans="1:40">
      <c r="A224" s="6">
        <v>223</v>
      </c>
      <c r="B224" s="6">
        <v>2024</v>
      </c>
      <c r="C224" s="6" t="s">
        <v>68</v>
      </c>
      <c r="D224" s="7">
        <v>45631</v>
      </c>
      <c r="E224" s="6" t="s">
        <v>532</v>
      </c>
      <c r="F224" s="6" t="s">
        <v>69</v>
      </c>
      <c r="G224" s="6" t="s">
        <v>729</v>
      </c>
      <c r="H224" s="6" t="s">
        <v>70</v>
      </c>
      <c r="I224" s="6" t="s">
        <v>71</v>
      </c>
      <c r="J224" s="6" t="s">
        <v>730</v>
      </c>
      <c r="K224" s="6" t="s">
        <v>73</v>
      </c>
      <c r="L224" s="6" t="s">
        <v>74</v>
      </c>
      <c r="M224" s="6" t="s">
        <v>2855</v>
      </c>
      <c r="N224" s="6" t="s">
        <v>75</v>
      </c>
      <c r="O224" s="6"/>
      <c r="P224" s="6" t="s">
        <v>89</v>
      </c>
      <c r="Q224" s="6" t="s">
        <v>73</v>
      </c>
      <c r="R224" s="6" t="s">
        <v>76</v>
      </c>
      <c r="S224" s="6" t="s">
        <v>733</v>
      </c>
      <c r="T224" s="6">
        <v>0</v>
      </c>
      <c r="U224" s="6" t="s">
        <v>77</v>
      </c>
      <c r="V224" s="6">
        <v>2024</v>
      </c>
      <c r="W224" s="6" t="s">
        <v>2856</v>
      </c>
      <c r="X224" s="6" t="s">
        <v>2857</v>
      </c>
      <c r="Y224" s="6" t="s">
        <v>2858</v>
      </c>
      <c r="Z224" s="6" t="s">
        <v>74</v>
      </c>
      <c r="AA224" s="6">
        <v>312375</v>
      </c>
      <c r="AB224" s="8">
        <v>0</v>
      </c>
      <c r="AC224" s="7">
        <v>45631</v>
      </c>
      <c r="AD224" s="7">
        <v>45995</v>
      </c>
      <c r="AE224" s="7">
        <v>45995</v>
      </c>
      <c r="AF224" s="6">
        <v>0</v>
      </c>
      <c r="AG224" s="6">
        <v>3016</v>
      </c>
      <c r="AH224" s="6">
        <v>4130</v>
      </c>
      <c r="AI224" s="6">
        <f t="shared" si="6"/>
        <v>7146</v>
      </c>
      <c r="AJ224" s="6">
        <f t="shared" si="7"/>
        <v>8432.2800000000007</v>
      </c>
      <c r="AK224" s="6" t="s">
        <v>96</v>
      </c>
      <c r="AL224" s="6" t="s">
        <v>96</v>
      </c>
      <c r="AM224" s="6" t="s">
        <v>96</v>
      </c>
      <c r="AN224" s="7">
        <f>D224</f>
        <v>45631</v>
      </c>
    </row>
    <row r="225" spans="1:40">
      <c r="A225" s="6">
        <v>224</v>
      </c>
      <c r="B225" s="6">
        <v>2024</v>
      </c>
      <c r="C225" s="6" t="s">
        <v>68</v>
      </c>
      <c r="D225" s="7">
        <v>45631</v>
      </c>
      <c r="E225" s="6" t="s">
        <v>832</v>
      </c>
      <c r="F225" s="6" t="s">
        <v>69</v>
      </c>
      <c r="G225" s="23" t="s">
        <v>833</v>
      </c>
      <c r="H225" s="6" t="s">
        <v>70</v>
      </c>
      <c r="I225" s="6" t="s">
        <v>71</v>
      </c>
      <c r="J225" s="6" t="s">
        <v>72</v>
      </c>
      <c r="K225" s="6" t="s">
        <v>73</v>
      </c>
      <c r="L225" s="6" t="s">
        <v>74</v>
      </c>
      <c r="M225" s="6" t="s">
        <v>2859</v>
      </c>
      <c r="N225" s="6" t="s">
        <v>75</v>
      </c>
      <c r="O225" s="6"/>
      <c r="P225" s="6" t="s">
        <v>1544</v>
      </c>
      <c r="Q225" s="6" t="s">
        <v>73</v>
      </c>
      <c r="R225" s="6" t="s">
        <v>76</v>
      </c>
      <c r="S225" s="6" t="s">
        <v>2860</v>
      </c>
      <c r="T225" s="6">
        <v>0</v>
      </c>
      <c r="U225" s="6" t="s">
        <v>77</v>
      </c>
      <c r="V225" s="6">
        <v>2024</v>
      </c>
      <c r="W225" s="6" t="s">
        <v>2861</v>
      </c>
      <c r="X225" s="6" t="s">
        <v>2862</v>
      </c>
      <c r="Y225" s="6" t="s">
        <v>2863</v>
      </c>
      <c r="Z225" s="6" t="s">
        <v>74</v>
      </c>
      <c r="AA225" s="6">
        <v>224377</v>
      </c>
      <c r="AB225" s="8">
        <v>0</v>
      </c>
      <c r="AC225" s="7">
        <v>45631</v>
      </c>
      <c r="AD225" s="7">
        <v>45995</v>
      </c>
      <c r="AE225" s="7">
        <v>45995</v>
      </c>
      <c r="AF225" s="6">
        <v>0</v>
      </c>
      <c r="AG225" s="6">
        <v>648</v>
      </c>
      <c r="AH225" s="6">
        <v>5883</v>
      </c>
      <c r="AI225" s="6">
        <f t="shared" si="6"/>
        <v>6531</v>
      </c>
      <c r="AJ225" s="6">
        <f t="shared" si="7"/>
        <v>7706.58</v>
      </c>
      <c r="AK225" s="6" t="s">
        <v>79</v>
      </c>
      <c r="AL225" s="6" t="s">
        <v>79</v>
      </c>
      <c r="AM225" s="6" t="s">
        <v>79</v>
      </c>
      <c r="AN225" s="7">
        <f>D225</f>
        <v>45631</v>
      </c>
    </row>
    <row r="226" spans="1:40">
      <c r="A226" s="6">
        <v>225</v>
      </c>
      <c r="B226" s="6">
        <v>2024</v>
      </c>
      <c r="C226" s="6" t="s">
        <v>68</v>
      </c>
      <c r="D226" s="7">
        <v>45631</v>
      </c>
      <c r="E226" s="6" t="s">
        <v>832</v>
      </c>
      <c r="F226" s="6" t="s">
        <v>69</v>
      </c>
      <c r="G226" s="23" t="s">
        <v>833</v>
      </c>
      <c r="H226" s="6" t="s">
        <v>70</v>
      </c>
      <c r="I226" s="6" t="s">
        <v>71</v>
      </c>
      <c r="J226" s="6" t="s">
        <v>72</v>
      </c>
      <c r="K226" s="6" t="s">
        <v>73</v>
      </c>
      <c r="L226" s="6" t="s">
        <v>74</v>
      </c>
      <c r="M226" s="6" t="s">
        <v>2864</v>
      </c>
      <c r="N226" s="6" t="s">
        <v>75</v>
      </c>
      <c r="O226" s="6"/>
      <c r="P226" s="6" t="s">
        <v>1544</v>
      </c>
      <c r="Q226" s="6" t="s">
        <v>73</v>
      </c>
      <c r="R226" s="6" t="s">
        <v>76</v>
      </c>
      <c r="S226" s="6" t="s">
        <v>919</v>
      </c>
      <c r="T226" s="6">
        <v>0</v>
      </c>
      <c r="U226" s="6" t="s">
        <v>77</v>
      </c>
      <c r="V226" s="6">
        <v>2024</v>
      </c>
      <c r="W226" s="6" t="s">
        <v>2865</v>
      </c>
      <c r="X226" s="6" t="s">
        <v>2866</v>
      </c>
      <c r="Y226" s="6" t="s">
        <v>2867</v>
      </c>
      <c r="Z226" s="6" t="s">
        <v>74</v>
      </c>
      <c r="AA226" s="6">
        <v>224377</v>
      </c>
      <c r="AB226" s="8">
        <v>0</v>
      </c>
      <c r="AC226" s="7">
        <v>45631</v>
      </c>
      <c r="AD226" s="7">
        <v>45995</v>
      </c>
      <c r="AE226" s="7">
        <v>45995</v>
      </c>
      <c r="AF226" s="6">
        <v>0</v>
      </c>
      <c r="AG226" s="6">
        <v>648</v>
      </c>
      <c r="AH226" s="6">
        <v>5883</v>
      </c>
      <c r="AI226" s="6">
        <f t="shared" si="6"/>
        <v>6531</v>
      </c>
      <c r="AJ226" s="6">
        <f t="shared" si="7"/>
        <v>7706.58</v>
      </c>
      <c r="AK226" s="6" t="s">
        <v>79</v>
      </c>
      <c r="AL226" s="6" t="s">
        <v>79</v>
      </c>
      <c r="AM226" s="6" t="s">
        <v>79</v>
      </c>
      <c r="AN226" s="7">
        <f>D226</f>
        <v>45631</v>
      </c>
    </row>
    <row r="227" spans="1:40">
      <c r="A227" s="6">
        <v>226</v>
      </c>
      <c r="B227" s="6">
        <v>2024</v>
      </c>
      <c r="C227" s="6" t="s">
        <v>68</v>
      </c>
      <c r="D227" s="7">
        <v>45631</v>
      </c>
      <c r="E227" s="6" t="s">
        <v>832</v>
      </c>
      <c r="F227" s="6" t="s">
        <v>69</v>
      </c>
      <c r="G227" s="23" t="s">
        <v>833</v>
      </c>
      <c r="H227" s="6" t="s">
        <v>70</v>
      </c>
      <c r="I227" s="6" t="s">
        <v>71</v>
      </c>
      <c r="J227" s="6" t="s">
        <v>72</v>
      </c>
      <c r="K227" s="6" t="s">
        <v>73</v>
      </c>
      <c r="L227" s="6" t="s">
        <v>74</v>
      </c>
      <c r="M227" s="6" t="s">
        <v>2868</v>
      </c>
      <c r="N227" s="6" t="s">
        <v>75</v>
      </c>
      <c r="O227" s="6"/>
      <c r="P227" s="6" t="s">
        <v>1544</v>
      </c>
      <c r="Q227" s="6" t="s">
        <v>73</v>
      </c>
      <c r="R227" s="6" t="s">
        <v>76</v>
      </c>
      <c r="S227" s="6" t="s">
        <v>2869</v>
      </c>
      <c r="T227" s="6">
        <v>0</v>
      </c>
      <c r="U227" s="6" t="s">
        <v>77</v>
      </c>
      <c r="V227" s="6">
        <v>2024</v>
      </c>
      <c r="W227" s="6" t="s">
        <v>2870</v>
      </c>
      <c r="X227" s="6" t="s">
        <v>2871</v>
      </c>
      <c r="Y227" s="6" t="s">
        <v>2872</v>
      </c>
      <c r="Z227" s="6" t="s">
        <v>74</v>
      </c>
      <c r="AA227" s="6">
        <v>224377</v>
      </c>
      <c r="AB227" s="8">
        <v>0</v>
      </c>
      <c r="AC227" s="7">
        <v>45631</v>
      </c>
      <c r="AD227" s="7">
        <v>45995</v>
      </c>
      <c r="AE227" s="7">
        <v>45995</v>
      </c>
      <c r="AF227" s="6">
        <v>0</v>
      </c>
      <c r="AG227" s="6">
        <v>648</v>
      </c>
      <c r="AH227" s="6">
        <v>5883</v>
      </c>
      <c r="AI227" s="6">
        <f t="shared" si="6"/>
        <v>6531</v>
      </c>
      <c r="AJ227" s="6">
        <f t="shared" si="7"/>
        <v>7706.58</v>
      </c>
      <c r="AK227" s="6" t="s">
        <v>79</v>
      </c>
      <c r="AL227" s="6" t="s">
        <v>79</v>
      </c>
      <c r="AM227" s="6" t="s">
        <v>79</v>
      </c>
      <c r="AN227" s="7">
        <f>D227</f>
        <v>45631</v>
      </c>
    </row>
    <row r="228" spans="1:40">
      <c r="A228" s="6">
        <v>227</v>
      </c>
      <c r="B228" s="6">
        <v>2024</v>
      </c>
      <c r="C228" s="6" t="s">
        <v>68</v>
      </c>
      <c r="D228" s="7">
        <v>45631</v>
      </c>
      <c r="E228" s="6" t="s">
        <v>532</v>
      </c>
      <c r="F228" s="6" t="s">
        <v>69</v>
      </c>
      <c r="G228" s="6" t="s">
        <v>729</v>
      </c>
      <c r="H228" s="6" t="s">
        <v>70</v>
      </c>
      <c r="I228" s="6" t="s">
        <v>71</v>
      </c>
      <c r="J228" s="6" t="s">
        <v>730</v>
      </c>
      <c r="K228" s="6" t="s">
        <v>73</v>
      </c>
      <c r="L228" s="6" t="s">
        <v>74</v>
      </c>
      <c r="M228" s="6" t="s">
        <v>2873</v>
      </c>
      <c r="N228" s="6" t="s">
        <v>75</v>
      </c>
      <c r="O228" s="6"/>
      <c r="P228" s="6" t="s">
        <v>89</v>
      </c>
      <c r="Q228" s="6" t="s">
        <v>73</v>
      </c>
      <c r="R228" s="6" t="s">
        <v>76</v>
      </c>
      <c r="S228" s="6" t="s">
        <v>733</v>
      </c>
      <c r="T228" s="6">
        <v>0</v>
      </c>
      <c r="U228" s="6" t="s">
        <v>77</v>
      </c>
      <c r="V228" s="6">
        <v>2024</v>
      </c>
      <c r="W228" s="6" t="s">
        <v>2874</v>
      </c>
      <c r="X228" s="6" t="s">
        <v>2875</v>
      </c>
      <c r="Y228" s="6" t="s">
        <v>2876</v>
      </c>
      <c r="Z228" s="6" t="s">
        <v>74</v>
      </c>
      <c r="AA228" s="6">
        <v>312375</v>
      </c>
      <c r="AB228" s="8">
        <v>0</v>
      </c>
      <c r="AC228" s="7">
        <v>45631</v>
      </c>
      <c r="AD228" s="7">
        <v>45995</v>
      </c>
      <c r="AE228" s="7">
        <v>45995</v>
      </c>
      <c r="AF228" s="6">
        <v>0</v>
      </c>
      <c r="AG228" s="6">
        <v>3016</v>
      </c>
      <c r="AH228" s="6">
        <v>4130</v>
      </c>
      <c r="AI228" s="6">
        <f t="shared" si="6"/>
        <v>7146</v>
      </c>
      <c r="AJ228" s="6">
        <f t="shared" si="7"/>
        <v>8432.2800000000007</v>
      </c>
      <c r="AK228" s="6" t="s">
        <v>96</v>
      </c>
      <c r="AL228" s="6" t="s">
        <v>96</v>
      </c>
      <c r="AM228" s="6" t="s">
        <v>96</v>
      </c>
      <c r="AN228" s="7">
        <f>D228</f>
        <v>45631</v>
      </c>
    </row>
    <row r="229" spans="1:40">
      <c r="A229" s="6">
        <v>228</v>
      </c>
      <c r="B229" s="6">
        <v>2024</v>
      </c>
      <c r="C229" s="6" t="s">
        <v>68</v>
      </c>
      <c r="D229" s="7">
        <v>45631</v>
      </c>
      <c r="E229" s="6" t="s">
        <v>832</v>
      </c>
      <c r="F229" s="6" t="s">
        <v>69</v>
      </c>
      <c r="G229" s="23" t="s">
        <v>833</v>
      </c>
      <c r="H229" s="6" t="s">
        <v>834</v>
      </c>
      <c r="I229" s="6" t="s">
        <v>71</v>
      </c>
      <c r="J229" s="6" t="s">
        <v>72</v>
      </c>
      <c r="K229" s="6" t="s">
        <v>73</v>
      </c>
      <c r="L229" s="6" t="s">
        <v>74</v>
      </c>
      <c r="M229" s="6" t="s">
        <v>2877</v>
      </c>
      <c r="N229" s="6" t="s">
        <v>75</v>
      </c>
      <c r="O229" s="6"/>
      <c r="P229" s="6" t="s">
        <v>918</v>
      </c>
      <c r="Q229" s="6" t="s">
        <v>73</v>
      </c>
      <c r="R229" s="6" t="s">
        <v>76</v>
      </c>
      <c r="S229" s="6" t="s">
        <v>1619</v>
      </c>
      <c r="T229" s="6">
        <v>0</v>
      </c>
      <c r="U229" s="6" t="s">
        <v>77</v>
      </c>
      <c r="V229" s="6">
        <v>2024</v>
      </c>
      <c r="W229" s="6" t="s">
        <v>2878</v>
      </c>
      <c r="X229" s="6" t="s">
        <v>2879</v>
      </c>
      <c r="Y229" s="6" t="s">
        <v>2880</v>
      </c>
      <c r="Z229" s="6" t="s">
        <v>74</v>
      </c>
      <c r="AA229" s="6">
        <v>275396</v>
      </c>
      <c r="AB229" s="8">
        <v>0</v>
      </c>
      <c r="AC229" s="7">
        <v>45631</v>
      </c>
      <c r="AD229" s="7">
        <v>45995</v>
      </c>
      <c r="AE229" s="7">
        <v>45995</v>
      </c>
      <c r="AF229" s="6">
        <v>0</v>
      </c>
      <c r="AG229" s="6">
        <v>3156</v>
      </c>
      <c r="AH229" s="6">
        <v>4927</v>
      </c>
      <c r="AI229" s="6">
        <f t="shared" si="6"/>
        <v>8083</v>
      </c>
      <c r="AJ229" s="6">
        <v>9269</v>
      </c>
      <c r="AK229" s="6" t="s">
        <v>79</v>
      </c>
      <c r="AL229" s="6" t="s">
        <v>79</v>
      </c>
      <c r="AM229" s="6" t="s">
        <v>79</v>
      </c>
      <c r="AN229" s="7">
        <f>D229</f>
        <v>45631</v>
      </c>
    </row>
    <row r="230" spans="1:40">
      <c r="A230" s="6">
        <v>229</v>
      </c>
      <c r="B230" s="6">
        <v>2024</v>
      </c>
      <c r="C230" s="6" t="s">
        <v>68</v>
      </c>
      <c r="D230" s="7">
        <v>45631</v>
      </c>
      <c r="E230" s="6" t="s">
        <v>532</v>
      </c>
      <c r="F230" s="6" t="s">
        <v>69</v>
      </c>
      <c r="G230" s="6" t="s">
        <v>729</v>
      </c>
      <c r="H230" s="6" t="s">
        <v>70</v>
      </c>
      <c r="I230" s="6" t="s">
        <v>71</v>
      </c>
      <c r="J230" s="6" t="s">
        <v>730</v>
      </c>
      <c r="K230" s="6" t="s">
        <v>73</v>
      </c>
      <c r="L230" s="6" t="s">
        <v>74</v>
      </c>
      <c r="M230" s="6" t="s">
        <v>2881</v>
      </c>
      <c r="N230" s="6" t="s">
        <v>75</v>
      </c>
      <c r="O230" s="6"/>
      <c r="P230" s="6" t="s">
        <v>89</v>
      </c>
      <c r="Q230" s="6" t="s">
        <v>73</v>
      </c>
      <c r="R230" s="6" t="s">
        <v>76</v>
      </c>
      <c r="S230" s="6" t="s">
        <v>733</v>
      </c>
      <c r="T230" s="6">
        <v>0</v>
      </c>
      <c r="U230" s="6" t="s">
        <v>77</v>
      </c>
      <c r="V230" s="6">
        <v>2024</v>
      </c>
      <c r="W230" s="6" t="s">
        <v>2882</v>
      </c>
      <c r="X230" s="6" t="s">
        <v>2883</v>
      </c>
      <c r="Y230" s="6" t="s">
        <v>2884</v>
      </c>
      <c r="Z230" s="6" t="s">
        <v>74</v>
      </c>
      <c r="AA230" s="6">
        <v>312375</v>
      </c>
      <c r="AB230" s="8">
        <v>0</v>
      </c>
      <c r="AC230" s="7">
        <v>45631</v>
      </c>
      <c r="AD230" s="7">
        <v>45995</v>
      </c>
      <c r="AE230" s="7">
        <v>45995</v>
      </c>
      <c r="AF230" s="6">
        <v>0</v>
      </c>
      <c r="AG230" s="6">
        <v>3016</v>
      </c>
      <c r="AH230" s="6">
        <v>4130</v>
      </c>
      <c r="AI230" s="6">
        <f t="shared" si="6"/>
        <v>7146</v>
      </c>
      <c r="AJ230" s="6">
        <f t="shared" si="7"/>
        <v>8432.2800000000007</v>
      </c>
      <c r="AK230" s="6" t="s">
        <v>96</v>
      </c>
      <c r="AL230" s="6" t="s">
        <v>96</v>
      </c>
      <c r="AM230" s="6" t="s">
        <v>96</v>
      </c>
      <c r="AN230" s="7">
        <f>D230</f>
        <v>45631</v>
      </c>
    </row>
    <row r="231" spans="1:40">
      <c r="A231" s="6">
        <v>230</v>
      </c>
      <c r="B231" s="6">
        <v>2024</v>
      </c>
      <c r="C231" s="6" t="s">
        <v>68</v>
      </c>
      <c r="D231" s="7">
        <v>45631</v>
      </c>
      <c r="E231" s="6" t="s">
        <v>738</v>
      </c>
      <c r="F231" s="6" t="s">
        <v>75</v>
      </c>
      <c r="G231" s="6" t="s">
        <v>75</v>
      </c>
      <c r="H231" s="6" t="s">
        <v>739</v>
      </c>
      <c r="I231" s="6" t="s">
        <v>71</v>
      </c>
      <c r="J231" s="6" t="s">
        <v>75</v>
      </c>
      <c r="K231" s="6" t="s">
        <v>73</v>
      </c>
      <c r="L231" s="6" t="s">
        <v>74</v>
      </c>
      <c r="M231" s="6" t="s">
        <v>2855</v>
      </c>
      <c r="N231" s="6" t="s">
        <v>75</v>
      </c>
      <c r="O231" s="6"/>
      <c r="P231" s="6" t="s">
        <v>89</v>
      </c>
      <c r="Q231" s="6" t="s">
        <v>75</v>
      </c>
      <c r="R231" s="6" t="s">
        <v>75</v>
      </c>
      <c r="S231" s="6" t="s">
        <v>75</v>
      </c>
      <c r="T231" s="6" t="s">
        <v>75</v>
      </c>
      <c r="U231" s="6" t="s">
        <v>75</v>
      </c>
      <c r="V231" s="6" t="s">
        <v>75</v>
      </c>
      <c r="W231" s="6" t="s">
        <v>75</v>
      </c>
      <c r="X231" s="6" t="s">
        <v>75</v>
      </c>
      <c r="Y231" s="6" t="s">
        <v>2885</v>
      </c>
      <c r="Z231" s="6" t="s">
        <v>74</v>
      </c>
      <c r="AA231" s="6" t="s">
        <v>702</v>
      </c>
      <c r="AB231" s="8">
        <v>0</v>
      </c>
      <c r="AC231" s="7">
        <v>45631</v>
      </c>
      <c r="AD231" s="7">
        <v>45995</v>
      </c>
      <c r="AE231" s="7">
        <v>45995</v>
      </c>
      <c r="AF231" s="6">
        <v>0</v>
      </c>
      <c r="AG231" s="6">
        <v>2669.49</v>
      </c>
      <c r="AH231" s="6">
        <v>0</v>
      </c>
      <c r="AI231" s="6">
        <f t="shared" si="6"/>
        <v>2669.49</v>
      </c>
      <c r="AJ231" s="6">
        <f t="shared" si="7"/>
        <v>3149.9981999999995</v>
      </c>
      <c r="AK231" s="6" t="s">
        <v>96</v>
      </c>
      <c r="AL231" s="6" t="s">
        <v>96</v>
      </c>
      <c r="AM231" s="6" t="s">
        <v>96</v>
      </c>
      <c r="AN231" s="7">
        <f>D231</f>
        <v>45631</v>
      </c>
    </row>
    <row r="232" spans="1:40">
      <c r="A232" s="6">
        <v>231</v>
      </c>
      <c r="B232" s="6">
        <v>2024</v>
      </c>
      <c r="C232" s="6" t="s">
        <v>68</v>
      </c>
      <c r="D232" s="7">
        <v>45631</v>
      </c>
      <c r="E232" s="6" t="s">
        <v>738</v>
      </c>
      <c r="F232" s="6" t="s">
        <v>75</v>
      </c>
      <c r="G232" s="6" t="s">
        <v>75</v>
      </c>
      <c r="H232" s="6" t="s">
        <v>739</v>
      </c>
      <c r="I232" s="6" t="s">
        <v>71</v>
      </c>
      <c r="J232" s="6" t="s">
        <v>75</v>
      </c>
      <c r="K232" s="6" t="s">
        <v>73</v>
      </c>
      <c r="L232" s="6" t="s">
        <v>74</v>
      </c>
      <c r="M232" s="6" t="s">
        <v>2859</v>
      </c>
      <c r="N232" s="6" t="s">
        <v>75</v>
      </c>
      <c r="O232" s="6"/>
      <c r="P232" s="6" t="s">
        <v>1544</v>
      </c>
      <c r="Q232" s="6" t="s">
        <v>75</v>
      </c>
      <c r="R232" s="6" t="s">
        <v>75</v>
      </c>
      <c r="S232" s="6" t="s">
        <v>75</v>
      </c>
      <c r="T232" s="6" t="s">
        <v>75</v>
      </c>
      <c r="U232" s="6" t="s">
        <v>75</v>
      </c>
      <c r="V232" s="6" t="s">
        <v>75</v>
      </c>
      <c r="W232" s="6" t="s">
        <v>75</v>
      </c>
      <c r="X232" s="6" t="s">
        <v>75</v>
      </c>
      <c r="Y232" s="6" t="s">
        <v>2886</v>
      </c>
      <c r="Z232" s="6" t="s">
        <v>74</v>
      </c>
      <c r="AA232" s="6" t="s">
        <v>702</v>
      </c>
      <c r="AB232" s="8">
        <v>0</v>
      </c>
      <c r="AC232" s="7">
        <v>45631</v>
      </c>
      <c r="AD232" s="7">
        <v>45995</v>
      </c>
      <c r="AE232" s="7">
        <v>45995</v>
      </c>
      <c r="AF232" s="6">
        <v>0</v>
      </c>
      <c r="AG232" s="6">
        <v>3283.9</v>
      </c>
      <c r="AH232" s="6">
        <v>0</v>
      </c>
      <c r="AI232" s="6">
        <f t="shared" si="6"/>
        <v>3283.9</v>
      </c>
      <c r="AJ232" s="6">
        <f t="shared" si="7"/>
        <v>3875.002</v>
      </c>
      <c r="AK232" s="6" t="s">
        <v>96</v>
      </c>
      <c r="AL232" s="6" t="s">
        <v>96</v>
      </c>
      <c r="AM232" s="6" t="s">
        <v>96</v>
      </c>
      <c r="AN232" s="7">
        <f>D232</f>
        <v>45631</v>
      </c>
    </row>
    <row r="233" spans="1:40">
      <c r="A233" s="6">
        <v>232</v>
      </c>
      <c r="B233" s="6">
        <v>2024</v>
      </c>
      <c r="C233" s="6" t="s">
        <v>68</v>
      </c>
      <c r="D233" s="7">
        <v>45631</v>
      </c>
      <c r="E233" s="6" t="s">
        <v>738</v>
      </c>
      <c r="F233" s="6" t="s">
        <v>75</v>
      </c>
      <c r="G233" s="6" t="s">
        <v>75</v>
      </c>
      <c r="H233" s="6" t="s">
        <v>739</v>
      </c>
      <c r="I233" s="6" t="s">
        <v>71</v>
      </c>
      <c r="J233" s="6" t="s">
        <v>75</v>
      </c>
      <c r="K233" s="6" t="s">
        <v>73</v>
      </c>
      <c r="L233" s="6" t="s">
        <v>74</v>
      </c>
      <c r="M233" s="6" t="s">
        <v>2864</v>
      </c>
      <c r="N233" s="6" t="s">
        <v>75</v>
      </c>
      <c r="O233" s="6"/>
      <c r="P233" s="6" t="s">
        <v>1544</v>
      </c>
      <c r="Q233" s="6" t="s">
        <v>75</v>
      </c>
      <c r="R233" s="6" t="s">
        <v>75</v>
      </c>
      <c r="S233" s="6" t="s">
        <v>75</v>
      </c>
      <c r="T233" s="6" t="s">
        <v>75</v>
      </c>
      <c r="U233" s="6" t="s">
        <v>75</v>
      </c>
      <c r="V233" s="6" t="s">
        <v>75</v>
      </c>
      <c r="W233" s="6" t="s">
        <v>75</v>
      </c>
      <c r="X233" s="6" t="s">
        <v>75</v>
      </c>
      <c r="Y233" s="6" t="s">
        <v>2887</v>
      </c>
      <c r="Z233" s="6" t="s">
        <v>74</v>
      </c>
      <c r="AA233" s="6" t="s">
        <v>702</v>
      </c>
      <c r="AB233" s="8">
        <v>0</v>
      </c>
      <c r="AC233" s="7">
        <v>45631</v>
      </c>
      <c r="AD233" s="7">
        <v>45995</v>
      </c>
      <c r="AE233" s="7">
        <v>45995</v>
      </c>
      <c r="AF233" s="6">
        <v>0</v>
      </c>
      <c r="AG233" s="6">
        <v>3283.9</v>
      </c>
      <c r="AH233" s="6">
        <v>0</v>
      </c>
      <c r="AI233" s="6">
        <f t="shared" si="6"/>
        <v>3283.9</v>
      </c>
      <c r="AJ233" s="6">
        <f t="shared" si="7"/>
        <v>3875.002</v>
      </c>
      <c r="AK233" s="6" t="s">
        <v>96</v>
      </c>
      <c r="AL233" s="6" t="s">
        <v>96</v>
      </c>
      <c r="AM233" s="6" t="s">
        <v>96</v>
      </c>
      <c r="AN233" s="7">
        <f>D233</f>
        <v>45631</v>
      </c>
    </row>
    <row r="234" spans="1:40">
      <c r="A234" s="6">
        <v>233</v>
      </c>
      <c r="B234" s="6">
        <v>2024</v>
      </c>
      <c r="C234" s="6" t="s">
        <v>68</v>
      </c>
      <c r="D234" s="7">
        <v>45631</v>
      </c>
      <c r="E234" s="6" t="s">
        <v>738</v>
      </c>
      <c r="F234" s="6" t="s">
        <v>75</v>
      </c>
      <c r="G234" s="6" t="s">
        <v>75</v>
      </c>
      <c r="H234" s="6" t="s">
        <v>739</v>
      </c>
      <c r="I234" s="6" t="s">
        <v>71</v>
      </c>
      <c r="J234" s="6" t="s">
        <v>75</v>
      </c>
      <c r="K234" s="6" t="s">
        <v>73</v>
      </c>
      <c r="L234" s="6" t="s">
        <v>74</v>
      </c>
      <c r="M234" s="6" t="s">
        <v>2868</v>
      </c>
      <c r="N234" s="6" t="s">
        <v>75</v>
      </c>
      <c r="O234" s="6"/>
      <c r="P234" s="6" t="s">
        <v>1544</v>
      </c>
      <c r="Q234" s="6" t="s">
        <v>75</v>
      </c>
      <c r="R234" s="6" t="s">
        <v>75</v>
      </c>
      <c r="S234" s="6" t="s">
        <v>75</v>
      </c>
      <c r="T234" s="6" t="s">
        <v>75</v>
      </c>
      <c r="U234" s="6" t="s">
        <v>75</v>
      </c>
      <c r="V234" s="6" t="s">
        <v>75</v>
      </c>
      <c r="W234" s="6" t="s">
        <v>75</v>
      </c>
      <c r="X234" s="6" t="s">
        <v>75</v>
      </c>
      <c r="Y234" s="6" t="s">
        <v>2888</v>
      </c>
      <c r="Z234" s="6" t="s">
        <v>74</v>
      </c>
      <c r="AA234" s="6" t="s">
        <v>702</v>
      </c>
      <c r="AB234" s="8">
        <v>0</v>
      </c>
      <c r="AC234" s="7">
        <v>45631</v>
      </c>
      <c r="AD234" s="7">
        <v>45995</v>
      </c>
      <c r="AE234" s="7">
        <v>45995</v>
      </c>
      <c r="AF234" s="6">
        <v>0</v>
      </c>
      <c r="AG234" s="6">
        <v>3283.9</v>
      </c>
      <c r="AH234" s="6">
        <v>0</v>
      </c>
      <c r="AI234" s="6">
        <f t="shared" si="6"/>
        <v>3283.9</v>
      </c>
      <c r="AJ234" s="6">
        <f t="shared" si="7"/>
        <v>3875.002</v>
      </c>
      <c r="AK234" s="6" t="s">
        <v>96</v>
      </c>
      <c r="AL234" s="6" t="s">
        <v>96</v>
      </c>
      <c r="AM234" s="6" t="s">
        <v>96</v>
      </c>
      <c r="AN234" s="7">
        <f>D234</f>
        <v>45631</v>
      </c>
    </row>
    <row r="235" spans="1:40">
      <c r="A235" s="6">
        <v>234</v>
      </c>
      <c r="B235" s="6">
        <v>2024</v>
      </c>
      <c r="C235" s="6" t="s">
        <v>68</v>
      </c>
      <c r="D235" s="7">
        <v>45631</v>
      </c>
      <c r="E235" s="6" t="s">
        <v>738</v>
      </c>
      <c r="F235" s="6" t="s">
        <v>75</v>
      </c>
      <c r="G235" s="6" t="s">
        <v>75</v>
      </c>
      <c r="H235" s="6" t="s">
        <v>739</v>
      </c>
      <c r="I235" s="6" t="s">
        <v>71</v>
      </c>
      <c r="J235" s="6" t="s">
        <v>75</v>
      </c>
      <c r="K235" s="6" t="s">
        <v>73</v>
      </c>
      <c r="L235" s="6" t="s">
        <v>74</v>
      </c>
      <c r="M235" s="6" t="s">
        <v>2873</v>
      </c>
      <c r="N235" s="6" t="s">
        <v>75</v>
      </c>
      <c r="O235" s="6"/>
      <c r="P235" s="6" t="s">
        <v>89</v>
      </c>
      <c r="Q235" s="6" t="s">
        <v>75</v>
      </c>
      <c r="R235" s="6" t="s">
        <v>75</v>
      </c>
      <c r="S235" s="6" t="s">
        <v>75</v>
      </c>
      <c r="T235" s="6" t="s">
        <v>75</v>
      </c>
      <c r="U235" s="6" t="s">
        <v>75</v>
      </c>
      <c r="V235" s="6" t="s">
        <v>75</v>
      </c>
      <c r="W235" s="6" t="s">
        <v>75</v>
      </c>
      <c r="X235" s="6" t="s">
        <v>75</v>
      </c>
      <c r="Y235" s="6" t="s">
        <v>2889</v>
      </c>
      <c r="Z235" s="6" t="s">
        <v>74</v>
      </c>
      <c r="AA235" s="6" t="s">
        <v>702</v>
      </c>
      <c r="AB235" s="8">
        <v>0</v>
      </c>
      <c r="AC235" s="7">
        <v>45631</v>
      </c>
      <c r="AD235" s="7">
        <v>45995</v>
      </c>
      <c r="AE235" s="7">
        <v>45995</v>
      </c>
      <c r="AF235" s="6">
        <v>0</v>
      </c>
      <c r="AG235" s="6">
        <v>2669.49</v>
      </c>
      <c r="AH235" s="6">
        <v>0</v>
      </c>
      <c r="AI235" s="6">
        <f t="shared" si="6"/>
        <v>2669.49</v>
      </c>
      <c r="AJ235" s="6">
        <f t="shared" si="7"/>
        <v>3149.9981999999995</v>
      </c>
      <c r="AK235" s="6" t="s">
        <v>96</v>
      </c>
      <c r="AL235" s="6" t="s">
        <v>96</v>
      </c>
      <c r="AM235" s="6" t="s">
        <v>96</v>
      </c>
      <c r="AN235" s="7">
        <f>D235</f>
        <v>45631</v>
      </c>
    </row>
    <row r="236" spans="1:40">
      <c r="A236" s="6">
        <v>235</v>
      </c>
      <c r="B236" s="6">
        <v>2024</v>
      </c>
      <c r="C236" s="6" t="s">
        <v>68</v>
      </c>
      <c r="D236" s="7">
        <v>45631</v>
      </c>
      <c r="E236" s="6" t="s">
        <v>738</v>
      </c>
      <c r="F236" s="6" t="s">
        <v>75</v>
      </c>
      <c r="G236" s="6" t="s">
        <v>75</v>
      </c>
      <c r="H236" s="6" t="s">
        <v>739</v>
      </c>
      <c r="I236" s="6" t="s">
        <v>71</v>
      </c>
      <c r="J236" s="6" t="s">
        <v>75</v>
      </c>
      <c r="K236" s="6" t="s">
        <v>73</v>
      </c>
      <c r="L236" s="6" t="s">
        <v>74</v>
      </c>
      <c r="M236" s="6" t="s">
        <v>2877</v>
      </c>
      <c r="N236" s="6" t="s">
        <v>75</v>
      </c>
      <c r="O236" s="6"/>
      <c r="P236" s="6" t="s">
        <v>918</v>
      </c>
      <c r="Q236" s="6" t="s">
        <v>75</v>
      </c>
      <c r="R236" s="6" t="s">
        <v>75</v>
      </c>
      <c r="S236" s="6" t="s">
        <v>75</v>
      </c>
      <c r="T236" s="6" t="s">
        <v>75</v>
      </c>
      <c r="U236" s="6" t="s">
        <v>75</v>
      </c>
      <c r="V236" s="6" t="s">
        <v>75</v>
      </c>
      <c r="W236" s="6" t="s">
        <v>75</v>
      </c>
      <c r="X236" s="6" t="s">
        <v>75</v>
      </c>
      <c r="Y236" s="6" t="s">
        <v>2890</v>
      </c>
      <c r="Z236" s="6" t="s">
        <v>74</v>
      </c>
      <c r="AA236" s="6" t="s">
        <v>702</v>
      </c>
      <c r="AB236" s="8">
        <v>0</v>
      </c>
      <c r="AC236" s="7">
        <v>45631</v>
      </c>
      <c r="AD236" s="7">
        <v>45995</v>
      </c>
      <c r="AE236" s="7">
        <v>45995</v>
      </c>
      <c r="AF236" s="6">
        <v>0</v>
      </c>
      <c r="AG236" s="6">
        <v>1960.17</v>
      </c>
      <c r="AH236" s="6">
        <v>0</v>
      </c>
      <c r="AI236" s="6">
        <f t="shared" si="6"/>
        <v>1960.17</v>
      </c>
      <c r="AJ236" s="6">
        <f t="shared" si="7"/>
        <v>2313.0006000000003</v>
      </c>
      <c r="AK236" s="6" t="s">
        <v>96</v>
      </c>
      <c r="AL236" s="6" t="s">
        <v>96</v>
      </c>
      <c r="AM236" s="6" t="s">
        <v>96</v>
      </c>
      <c r="AN236" s="7">
        <f>D236</f>
        <v>45631</v>
      </c>
    </row>
    <row r="237" spans="1:40">
      <c r="A237" s="6">
        <v>236</v>
      </c>
      <c r="B237" s="6">
        <v>2024</v>
      </c>
      <c r="C237" s="6" t="s">
        <v>68</v>
      </c>
      <c r="D237" s="7">
        <v>45631</v>
      </c>
      <c r="E237" s="6" t="s">
        <v>738</v>
      </c>
      <c r="F237" s="6" t="s">
        <v>75</v>
      </c>
      <c r="G237" s="6" t="s">
        <v>75</v>
      </c>
      <c r="H237" s="6" t="s">
        <v>739</v>
      </c>
      <c r="I237" s="6" t="s">
        <v>71</v>
      </c>
      <c r="J237" s="6" t="s">
        <v>75</v>
      </c>
      <c r="K237" s="6" t="s">
        <v>73</v>
      </c>
      <c r="L237" s="6" t="s">
        <v>74</v>
      </c>
      <c r="M237" s="6" t="s">
        <v>2881</v>
      </c>
      <c r="N237" s="6" t="s">
        <v>75</v>
      </c>
      <c r="O237" s="6"/>
      <c r="P237" s="6" t="s">
        <v>89</v>
      </c>
      <c r="Q237" s="6" t="s">
        <v>75</v>
      </c>
      <c r="R237" s="6" t="s">
        <v>75</v>
      </c>
      <c r="S237" s="6" t="s">
        <v>75</v>
      </c>
      <c r="T237" s="6" t="s">
        <v>75</v>
      </c>
      <c r="U237" s="6" t="s">
        <v>75</v>
      </c>
      <c r="V237" s="6" t="s">
        <v>75</v>
      </c>
      <c r="W237" s="6" t="s">
        <v>75</v>
      </c>
      <c r="X237" s="6" t="s">
        <v>75</v>
      </c>
      <c r="Y237" s="6" t="s">
        <v>2891</v>
      </c>
      <c r="Z237" s="6" t="s">
        <v>74</v>
      </c>
      <c r="AA237" s="6" t="s">
        <v>702</v>
      </c>
      <c r="AB237" s="8">
        <v>0</v>
      </c>
      <c r="AC237" s="7">
        <v>45631</v>
      </c>
      <c r="AD237" s="7">
        <v>45995</v>
      </c>
      <c r="AE237" s="7">
        <v>45995</v>
      </c>
      <c r="AF237" s="6">
        <v>0</v>
      </c>
      <c r="AG237" s="6">
        <v>2669.49</v>
      </c>
      <c r="AH237" s="6">
        <v>0</v>
      </c>
      <c r="AI237" s="6">
        <f t="shared" si="6"/>
        <v>2669.49</v>
      </c>
      <c r="AJ237" s="6">
        <f t="shared" si="7"/>
        <v>3149.9981999999995</v>
      </c>
      <c r="AK237" s="6" t="s">
        <v>96</v>
      </c>
      <c r="AL237" s="6" t="s">
        <v>96</v>
      </c>
      <c r="AM237" s="6" t="s">
        <v>96</v>
      </c>
      <c r="AN237" s="7">
        <f>D237</f>
        <v>45631</v>
      </c>
    </row>
    <row r="238" spans="1:40">
      <c r="A238" s="6">
        <v>237</v>
      </c>
      <c r="B238" s="6">
        <v>2024</v>
      </c>
      <c r="C238" s="6" t="s">
        <v>68</v>
      </c>
      <c r="D238" s="7">
        <v>45631</v>
      </c>
      <c r="E238" s="6" t="s">
        <v>1505</v>
      </c>
      <c r="F238" s="6" t="s">
        <v>69</v>
      </c>
      <c r="G238" s="6" t="s">
        <v>1506</v>
      </c>
      <c r="H238" s="6" t="s">
        <v>834</v>
      </c>
      <c r="I238" s="6" t="s">
        <v>71</v>
      </c>
      <c r="J238" s="6" t="s">
        <v>72</v>
      </c>
      <c r="K238" s="6" t="s">
        <v>73</v>
      </c>
      <c r="L238" s="6" t="s">
        <v>74</v>
      </c>
      <c r="M238" s="6" t="s">
        <v>2892</v>
      </c>
      <c r="N238" s="6" t="s">
        <v>75</v>
      </c>
      <c r="O238" s="6"/>
      <c r="P238" s="6" t="s">
        <v>1737</v>
      </c>
      <c r="Q238" s="6" t="s">
        <v>73</v>
      </c>
      <c r="R238" s="6" t="s">
        <v>76</v>
      </c>
      <c r="S238" s="6" t="s">
        <v>2893</v>
      </c>
      <c r="T238" s="6">
        <v>990</v>
      </c>
      <c r="U238" s="6" t="s">
        <v>641</v>
      </c>
      <c r="V238" s="6">
        <v>2024</v>
      </c>
      <c r="W238" s="6" t="s">
        <v>2894</v>
      </c>
      <c r="X238" s="6" t="s">
        <v>2895</v>
      </c>
      <c r="Y238" s="6" t="s">
        <v>2896</v>
      </c>
      <c r="Z238" s="6" t="s">
        <v>74</v>
      </c>
      <c r="AA238" s="6">
        <v>285949</v>
      </c>
      <c r="AB238" s="8">
        <v>0</v>
      </c>
      <c r="AC238" s="7">
        <v>45631</v>
      </c>
      <c r="AD238" s="7">
        <v>45995</v>
      </c>
      <c r="AE238" s="7">
        <v>45995</v>
      </c>
      <c r="AF238" s="6">
        <v>0</v>
      </c>
      <c r="AG238" s="6">
        <v>2276</v>
      </c>
      <c r="AH238" s="6">
        <v>4857</v>
      </c>
      <c r="AI238" s="6">
        <f t="shared" si="6"/>
        <v>7133</v>
      </c>
      <c r="AJ238" s="6">
        <v>8147</v>
      </c>
      <c r="AK238" s="6" t="s">
        <v>79</v>
      </c>
      <c r="AL238" s="6" t="s">
        <v>79</v>
      </c>
      <c r="AM238" s="6" t="s">
        <v>79</v>
      </c>
      <c r="AN238" s="7">
        <f>D238</f>
        <v>45631</v>
      </c>
    </row>
    <row r="239" spans="1:40">
      <c r="A239" s="6">
        <v>238</v>
      </c>
      <c r="B239" s="6">
        <v>2024</v>
      </c>
      <c r="C239" s="6" t="s">
        <v>68</v>
      </c>
      <c r="D239" s="7">
        <v>45631</v>
      </c>
      <c r="E239" s="6" t="s">
        <v>1505</v>
      </c>
      <c r="F239" s="6" t="s">
        <v>69</v>
      </c>
      <c r="G239" s="6" t="s">
        <v>1506</v>
      </c>
      <c r="H239" s="6" t="s">
        <v>834</v>
      </c>
      <c r="I239" s="6" t="s">
        <v>71</v>
      </c>
      <c r="J239" s="6" t="s">
        <v>72</v>
      </c>
      <c r="K239" s="6" t="s">
        <v>73</v>
      </c>
      <c r="L239" s="6" t="s">
        <v>74</v>
      </c>
      <c r="M239" s="6" t="s">
        <v>2897</v>
      </c>
      <c r="N239" s="6" t="s">
        <v>75</v>
      </c>
      <c r="O239" s="6"/>
      <c r="P239" s="6" t="s">
        <v>1737</v>
      </c>
      <c r="Q239" s="6" t="s">
        <v>73</v>
      </c>
      <c r="R239" s="6" t="s">
        <v>76</v>
      </c>
      <c r="S239" s="6" t="s">
        <v>2893</v>
      </c>
      <c r="T239" s="6">
        <v>990</v>
      </c>
      <c r="U239" s="6" t="s">
        <v>641</v>
      </c>
      <c r="V239" s="6">
        <v>2024</v>
      </c>
      <c r="W239" s="6" t="s">
        <v>2898</v>
      </c>
      <c r="X239" s="6" t="s">
        <v>2899</v>
      </c>
      <c r="Y239" s="6" t="s">
        <v>2900</v>
      </c>
      <c r="Z239" s="6" t="s">
        <v>74</v>
      </c>
      <c r="AA239" s="6">
        <v>285949</v>
      </c>
      <c r="AB239" s="8">
        <v>0</v>
      </c>
      <c r="AC239" s="7">
        <v>45631</v>
      </c>
      <c r="AD239" s="7">
        <v>45995</v>
      </c>
      <c r="AE239" s="7">
        <v>45995</v>
      </c>
      <c r="AF239" s="6">
        <v>0</v>
      </c>
      <c r="AG239" s="6">
        <v>2276</v>
      </c>
      <c r="AH239" s="6">
        <v>4857</v>
      </c>
      <c r="AI239" s="6">
        <f t="shared" si="6"/>
        <v>7133</v>
      </c>
      <c r="AJ239" s="6">
        <v>8147</v>
      </c>
      <c r="AK239" s="6" t="s">
        <v>79</v>
      </c>
      <c r="AL239" s="6" t="s">
        <v>79</v>
      </c>
      <c r="AM239" s="6" t="s">
        <v>79</v>
      </c>
      <c r="AN239" s="7">
        <f>D239</f>
        <v>45631</v>
      </c>
    </row>
    <row r="240" spans="1:40">
      <c r="A240" s="6">
        <v>239</v>
      </c>
      <c r="B240" s="6">
        <v>2024</v>
      </c>
      <c r="C240" s="6" t="s">
        <v>68</v>
      </c>
      <c r="D240" s="7">
        <v>45631</v>
      </c>
      <c r="E240" s="6" t="s">
        <v>1505</v>
      </c>
      <c r="F240" s="6" t="s">
        <v>69</v>
      </c>
      <c r="G240" s="6" t="s">
        <v>1506</v>
      </c>
      <c r="H240" s="6" t="s">
        <v>834</v>
      </c>
      <c r="I240" s="6" t="s">
        <v>71</v>
      </c>
      <c r="J240" s="6" t="s">
        <v>72</v>
      </c>
      <c r="K240" s="6" t="s">
        <v>73</v>
      </c>
      <c r="L240" s="6" t="s">
        <v>74</v>
      </c>
      <c r="M240" s="6" t="s">
        <v>2901</v>
      </c>
      <c r="N240" s="6" t="s">
        <v>75</v>
      </c>
      <c r="O240" s="6"/>
      <c r="P240" s="6" t="s">
        <v>1737</v>
      </c>
      <c r="Q240" s="6" t="s">
        <v>73</v>
      </c>
      <c r="R240" s="6" t="s">
        <v>76</v>
      </c>
      <c r="S240" s="6" t="s">
        <v>2902</v>
      </c>
      <c r="T240" s="6">
        <v>990</v>
      </c>
      <c r="U240" s="6" t="s">
        <v>641</v>
      </c>
      <c r="V240" s="6">
        <v>2024</v>
      </c>
      <c r="W240" s="6" t="s">
        <v>2903</v>
      </c>
      <c r="X240" s="6" t="s">
        <v>2904</v>
      </c>
      <c r="Y240" s="6" t="s">
        <v>2905</v>
      </c>
      <c r="Z240" s="6" t="s">
        <v>74</v>
      </c>
      <c r="AA240" s="6">
        <v>278388</v>
      </c>
      <c r="AB240" s="8">
        <v>0</v>
      </c>
      <c r="AC240" s="7">
        <v>45631</v>
      </c>
      <c r="AD240" s="7">
        <v>45995</v>
      </c>
      <c r="AE240" s="7">
        <v>45995</v>
      </c>
      <c r="AF240" s="6">
        <v>0</v>
      </c>
      <c r="AG240" s="6">
        <v>2284</v>
      </c>
      <c r="AH240" s="6">
        <v>4602</v>
      </c>
      <c r="AI240" s="6">
        <f t="shared" si="6"/>
        <v>6886</v>
      </c>
      <c r="AJ240" s="6">
        <v>7855</v>
      </c>
      <c r="AK240" s="6" t="s">
        <v>79</v>
      </c>
      <c r="AL240" s="6" t="s">
        <v>79</v>
      </c>
      <c r="AM240" s="6" t="s">
        <v>79</v>
      </c>
      <c r="AN240" s="7">
        <f>D240</f>
        <v>45631</v>
      </c>
    </row>
    <row r="241" spans="1:40">
      <c r="A241" s="6">
        <v>240</v>
      </c>
      <c r="B241" s="6">
        <v>2024</v>
      </c>
      <c r="C241" s="6" t="s">
        <v>68</v>
      </c>
      <c r="D241" s="7">
        <v>45631</v>
      </c>
      <c r="E241" s="6" t="s">
        <v>1505</v>
      </c>
      <c r="F241" s="6" t="s">
        <v>69</v>
      </c>
      <c r="G241" s="6" t="s">
        <v>1506</v>
      </c>
      <c r="H241" s="6" t="s">
        <v>834</v>
      </c>
      <c r="I241" s="6" t="s">
        <v>71</v>
      </c>
      <c r="J241" s="6" t="s">
        <v>72</v>
      </c>
      <c r="K241" s="6" t="s">
        <v>430</v>
      </c>
      <c r="L241" s="6" t="s">
        <v>74</v>
      </c>
      <c r="M241" s="6" t="s">
        <v>2906</v>
      </c>
      <c r="N241" s="6" t="s">
        <v>75</v>
      </c>
      <c r="O241" s="6"/>
      <c r="P241" s="6" t="s">
        <v>1737</v>
      </c>
      <c r="Q241" s="6" t="s">
        <v>2907</v>
      </c>
      <c r="R241" s="6" t="s">
        <v>76</v>
      </c>
      <c r="S241" s="6" t="s">
        <v>2908</v>
      </c>
      <c r="T241" s="6">
        <v>990</v>
      </c>
      <c r="U241" s="6" t="s">
        <v>641</v>
      </c>
      <c r="V241" s="6">
        <v>2023</v>
      </c>
      <c r="W241" s="6" t="s">
        <v>2909</v>
      </c>
      <c r="X241" s="6" t="s">
        <v>2910</v>
      </c>
      <c r="Y241" s="6" t="s">
        <v>2911</v>
      </c>
      <c r="Z241" s="6" t="s">
        <v>74</v>
      </c>
      <c r="AA241" s="6">
        <v>241186</v>
      </c>
      <c r="AB241" s="8">
        <v>0.2</v>
      </c>
      <c r="AC241" s="7">
        <v>45632</v>
      </c>
      <c r="AD241" s="7">
        <v>45996</v>
      </c>
      <c r="AE241" s="7">
        <v>45996</v>
      </c>
      <c r="AF241" s="6">
        <v>0</v>
      </c>
      <c r="AG241" s="6">
        <v>1139</v>
      </c>
      <c r="AH241" s="6">
        <v>4917</v>
      </c>
      <c r="AI241" s="6">
        <f t="shared" si="6"/>
        <v>6056</v>
      </c>
      <c r="AJ241" s="6">
        <v>6876</v>
      </c>
      <c r="AK241" s="6" t="s">
        <v>79</v>
      </c>
      <c r="AL241" s="6" t="s">
        <v>79</v>
      </c>
      <c r="AM241" s="6" t="s">
        <v>79</v>
      </c>
      <c r="AN241" s="7">
        <f>D241</f>
        <v>45631</v>
      </c>
    </row>
    <row r="242" spans="1:40">
      <c r="A242" s="6">
        <v>241</v>
      </c>
      <c r="B242" s="6">
        <v>2024</v>
      </c>
      <c r="C242" s="6" t="s">
        <v>68</v>
      </c>
      <c r="D242" s="7">
        <v>45631</v>
      </c>
      <c r="E242" s="6" t="s">
        <v>1505</v>
      </c>
      <c r="F242" s="6" t="s">
        <v>69</v>
      </c>
      <c r="G242" s="6" t="s">
        <v>1506</v>
      </c>
      <c r="H242" s="6" t="s">
        <v>834</v>
      </c>
      <c r="I242" s="6" t="s">
        <v>71</v>
      </c>
      <c r="J242" s="6" t="s">
        <v>72</v>
      </c>
      <c r="K242" s="6" t="s">
        <v>430</v>
      </c>
      <c r="L242" s="6" t="s">
        <v>74</v>
      </c>
      <c r="M242" s="6" t="s">
        <v>2912</v>
      </c>
      <c r="N242" s="6" t="s">
        <v>75</v>
      </c>
      <c r="O242" s="6"/>
      <c r="P242" s="6" t="s">
        <v>1737</v>
      </c>
      <c r="Q242" s="6" t="s">
        <v>2913</v>
      </c>
      <c r="R242" s="6" t="s">
        <v>76</v>
      </c>
      <c r="S242" s="6" t="s">
        <v>2914</v>
      </c>
      <c r="T242" s="6">
        <v>986</v>
      </c>
      <c r="U242" s="6" t="s">
        <v>641</v>
      </c>
      <c r="V242" s="6">
        <v>2020</v>
      </c>
      <c r="W242" s="6" t="s">
        <v>2915</v>
      </c>
      <c r="X242" s="6" t="s">
        <v>2916</v>
      </c>
      <c r="Y242" s="6" t="s">
        <v>2917</v>
      </c>
      <c r="Z242" s="6" t="s">
        <v>74</v>
      </c>
      <c r="AA242" s="6">
        <v>164430</v>
      </c>
      <c r="AB242" s="8">
        <v>0.2</v>
      </c>
      <c r="AC242" s="7">
        <v>45635</v>
      </c>
      <c r="AD242" s="7">
        <v>45999</v>
      </c>
      <c r="AE242" s="7">
        <v>45999</v>
      </c>
      <c r="AF242" s="6">
        <v>0</v>
      </c>
      <c r="AG242" s="6">
        <v>777</v>
      </c>
      <c r="AH242" s="6">
        <v>4917</v>
      </c>
      <c r="AI242" s="6">
        <f t="shared" si="6"/>
        <v>5694</v>
      </c>
      <c r="AJ242" s="6">
        <v>6449</v>
      </c>
      <c r="AK242" s="6" t="s">
        <v>79</v>
      </c>
      <c r="AL242" s="6" t="s">
        <v>79</v>
      </c>
      <c r="AM242" s="6" t="s">
        <v>79</v>
      </c>
      <c r="AN242" s="7">
        <f>D242</f>
        <v>45631</v>
      </c>
    </row>
    <row r="243" spans="1:40">
      <c r="A243" s="6">
        <v>242</v>
      </c>
      <c r="B243" s="6">
        <v>2024</v>
      </c>
      <c r="C243" s="6" t="s">
        <v>68</v>
      </c>
      <c r="D243" s="7">
        <v>45631</v>
      </c>
      <c r="E243" s="6" t="s">
        <v>1505</v>
      </c>
      <c r="F243" s="6" t="s">
        <v>69</v>
      </c>
      <c r="G243" s="6" t="s">
        <v>1506</v>
      </c>
      <c r="H243" s="6" t="s">
        <v>834</v>
      </c>
      <c r="I243" s="6" t="s">
        <v>71</v>
      </c>
      <c r="J243" s="6" t="s">
        <v>72</v>
      </c>
      <c r="K243" s="6" t="s">
        <v>73</v>
      </c>
      <c r="L243" s="6" t="s">
        <v>74</v>
      </c>
      <c r="M243" s="6" t="s">
        <v>2918</v>
      </c>
      <c r="N243" s="6" t="s">
        <v>75</v>
      </c>
      <c r="O243" s="6"/>
      <c r="P243" s="6" t="s">
        <v>1737</v>
      </c>
      <c r="Q243" s="6" t="s">
        <v>73</v>
      </c>
      <c r="R243" s="6" t="s">
        <v>76</v>
      </c>
      <c r="S243" s="6" t="s">
        <v>2902</v>
      </c>
      <c r="T243" s="6">
        <v>990</v>
      </c>
      <c r="U243" s="6" t="s">
        <v>641</v>
      </c>
      <c r="V243" s="6">
        <v>2024</v>
      </c>
      <c r="W243" s="6" t="s">
        <v>2919</v>
      </c>
      <c r="X243" s="6" t="s">
        <v>2920</v>
      </c>
      <c r="Y243" s="6" t="s">
        <v>2921</v>
      </c>
      <c r="Z243" s="6" t="s">
        <v>74</v>
      </c>
      <c r="AA243" s="6">
        <v>278388</v>
      </c>
      <c r="AB243" s="8">
        <v>0</v>
      </c>
      <c r="AC243" s="7">
        <v>45631</v>
      </c>
      <c r="AD243" s="7">
        <v>45995</v>
      </c>
      <c r="AE243" s="7">
        <v>45995</v>
      </c>
      <c r="AF243" s="6">
        <v>0</v>
      </c>
      <c r="AG243" s="6">
        <v>2284</v>
      </c>
      <c r="AH243" s="6">
        <v>4917</v>
      </c>
      <c r="AI243" s="6">
        <f t="shared" si="6"/>
        <v>7201</v>
      </c>
      <c r="AJ243" s="6">
        <v>8228</v>
      </c>
      <c r="AK243" s="6" t="s">
        <v>79</v>
      </c>
      <c r="AL243" s="6" t="s">
        <v>79</v>
      </c>
      <c r="AM243" s="6" t="s">
        <v>79</v>
      </c>
      <c r="AN243" s="7">
        <f>D243</f>
        <v>45631</v>
      </c>
    </row>
    <row r="244" spans="1:40">
      <c r="A244" s="6">
        <v>243</v>
      </c>
      <c r="B244" s="6">
        <v>2024</v>
      </c>
      <c r="C244" s="6" t="s">
        <v>68</v>
      </c>
      <c r="D244" s="7">
        <v>45631</v>
      </c>
      <c r="E244" s="6" t="s">
        <v>1505</v>
      </c>
      <c r="F244" s="6" t="s">
        <v>69</v>
      </c>
      <c r="G244" s="6" t="s">
        <v>1506</v>
      </c>
      <c r="H244" s="6" t="s">
        <v>834</v>
      </c>
      <c r="I244" s="6" t="s">
        <v>71</v>
      </c>
      <c r="J244" s="6" t="s">
        <v>72</v>
      </c>
      <c r="K244" s="6" t="s">
        <v>73</v>
      </c>
      <c r="L244" s="6" t="s">
        <v>74</v>
      </c>
      <c r="M244" s="6" t="s">
        <v>2922</v>
      </c>
      <c r="N244" s="6" t="s">
        <v>75</v>
      </c>
      <c r="O244" s="6"/>
      <c r="P244" s="6" t="s">
        <v>1737</v>
      </c>
      <c r="Q244" s="6" t="s">
        <v>73</v>
      </c>
      <c r="R244" s="6" t="s">
        <v>76</v>
      </c>
      <c r="S244" s="6" t="s">
        <v>2902</v>
      </c>
      <c r="T244" s="6">
        <v>990</v>
      </c>
      <c r="U244" s="6" t="s">
        <v>641</v>
      </c>
      <c r="V244" s="6">
        <v>2024</v>
      </c>
      <c r="W244" s="6" t="s">
        <v>2923</v>
      </c>
      <c r="X244" s="6" t="s">
        <v>2924</v>
      </c>
      <c r="Y244" s="6" t="s">
        <v>2925</v>
      </c>
      <c r="Z244" s="6" t="s">
        <v>74</v>
      </c>
      <c r="AA244" s="6">
        <v>278388</v>
      </c>
      <c r="AB244" s="8">
        <v>0</v>
      </c>
      <c r="AC244" s="7">
        <v>45631</v>
      </c>
      <c r="AD244" s="7">
        <v>45995</v>
      </c>
      <c r="AE244" s="7">
        <v>45995</v>
      </c>
      <c r="AF244" s="6">
        <v>0</v>
      </c>
      <c r="AG244" s="6">
        <v>2284</v>
      </c>
      <c r="AH244" s="6">
        <v>4917</v>
      </c>
      <c r="AI244" s="6">
        <f t="shared" si="6"/>
        <v>7201</v>
      </c>
      <c r="AJ244" s="6">
        <v>8228</v>
      </c>
      <c r="AK244" s="6" t="s">
        <v>79</v>
      </c>
      <c r="AL244" s="6" t="s">
        <v>79</v>
      </c>
      <c r="AM244" s="6" t="s">
        <v>79</v>
      </c>
      <c r="AN244" s="7">
        <f>D244</f>
        <v>45631</v>
      </c>
    </row>
    <row r="245" spans="1:40">
      <c r="A245" s="6">
        <v>244</v>
      </c>
      <c r="B245" s="6">
        <v>2024</v>
      </c>
      <c r="C245" s="6" t="s">
        <v>68</v>
      </c>
      <c r="D245" s="7">
        <v>45631</v>
      </c>
      <c r="E245" s="6" t="s">
        <v>1505</v>
      </c>
      <c r="F245" s="6" t="s">
        <v>69</v>
      </c>
      <c r="G245" s="6" t="s">
        <v>1506</v>
      </c>
      <c r="H245" s="6" t="s">
        <v>834</v>
      </c>
      <c r="I245" s="6" t="s">
        <v>71</v>
      </c>
      <c r="J245" s="6" t="s">
        <v>72</v>
      </c>
      <c r="K245" s="6" t="s">
        <v>73</v>
      </c>
      <c r="L245" s="6" t="s">
        <v>74</v>
      </c>
      <c r="M245" s="6" t="s">
        <v>2926</v>
      </c>
      <c r="N245" s="6" t="s">
        <v>75</v>
      </c>
      <c r="O245" s="6"/>
      <c r="P245" s="6" t="s">
        <v>1737</v>
      </c>
      <c r="Q245" s="6" t="s">
        <v>73</v>
      </c>
      <c r="R245" s="6" t="s">
        <v>76</v>
      </c>
      <c r="S245" s="6" t="s">
        <v>2893</v>
      </c>
      <c r="T245" s="6">
        <v>995</v>
      </c>
      <c r="U245" s="6" t="s">
        <v>641</v>
      </c>
      <c r="V245" s="6">
        <v>2024</v>
      </c>
      <c r="W245" s="6" t="s">
        <v>2927</v>
      </c>
      <c r="X245" s="6" t="s">
        <v>2928</v>
      </c>
      <c r="Y245" s="6" t="s">
        <v>2929</v>
      </c>
      <c r="Z245" s="6" t="s">
        <v>74</v>
      </c>
      <c r="AA245" s="6">
        <v>285949</v>
      </c>
      <c r="AB245" s="8">
        <v>0</v>
      </c>
      <c r="AC245" s="7">
        <v>45631</v>
      </c>
      <c r="AD245" s="7">
        <v>45995</v>
      </c>
      <c r="AE245" s="7">
        <v>45995</v>
      </c>
      <c r="AF245" s="6">
        <v>0</v>
      </c>
      <c r="AG245" s="6">
        <v>2276</v>
      </c>
      <c r="AH245" s="6">
        <v>4857</v>
      </c>
      <c r="AI245" s="6">
        <f t="shared" si="6"/>
        <v>7133</v>
      </c>
      <c r="AJ245" s="6">
        <v>8147</v>
      </c>
      <c r="AK245" s="6" t="s">
        <v>79</v>
      </c>
      <c r="AL245" s="6" t="s">
        <v>79</v>
      </c>
      <c r="AM245" s="6" t="s">
        <v>79</v>
      </c>
      <c r="AN245" s="7">
        <f>D245</f>
        <v>45631</v>
      </c>
    </row>
    <row r="246" spans="1:40">
      <c r="A246" s="6">
        <v>245</v>
      </c>
      <c r="B246" s="6">
        <v>2024</v>
      </c>
      <c r="C246" s="6" t="s">
        <v>68</v>
      </c>
      <c r="D246" s="7">
        <v>45631</v>
      </c>
      <c r="E246" s="6" t="s">
        <v>1505</v>
      </c>
      <c r="F246" s="6" t="s">
        <v>69</v>
      </c>
      <c r="G246" s="6" t="s">
        <v>1506</v>
      </c>
      <c r="H246" s="6" t="s">
        <v>834</v>
      </c>
      <c r="I246" s="6" t="s">
        <v>71</v>
      </c>
      <c r="J246" s="6" t="s">
        <v>72</v>
      </c>
      <c r="K246" s="6" t="s">
        <v>73</v>
      </c>
      <c r="L246" s="6" t="s">
        <v>74</v>
      </c>
      <c r="M246" s="6" t="s">
        <v>2930</v>
      </c>
      <c r="N246" s="6" t="s">
        <v>75</v>
      </c>
      <c r="O246" s="6"/>
      <c r="P246" s="6" t="s">
        <v>1737</v>
      </c>
      <c r="Q246" s="6" t="s">
        <v>73</v>
      </c>
      <c r="R246" s="6" t="s">
        <v>76</v>
      </c>
      <c r="S246" s="6" t="s">
        <v>2902</v>
      </c>
      <c r="T246" s="6">
        <v>990</v>
      </c>
      <c r="U246" s="6" t="s">
        <v>641</v>
      </c>
      <c r="V246" s="6">
        <v>2024</v>
      </c>
      <c r="W246" s="6" t="s">
        <v>2931</v>
      </c>
      <c r="X246" s="6" t="s">
        <v>2932</v>
      </c>
      <c r="Y246" s="6" t="s">
        <v>2933</v>
      </c>
      <c r="Z246" s="6" t="s">
        <v>74</v>
      </c>
      <c r="AA246" s="6">
        <v>278388</v>
      </c>
      <c r="AB246" s="8">
        <v>0</v>
      </c>
      <c r="AC246" s="7">
        <v>45631</v>
      </c>
      <c r="AD246" s="7">
        <v>45995</v>
      </c>
      <c r="AE246" s="7">
        <v>45995</v>
      </c>
      <c r="AF246" s="6">
        <v>0</v>
      </c>
      <c r="AG246" s="6">
        <v>2284</v>
      </c>
      <c r="AH246" s="6">
        <v>4917</v>
      </c>
      <c r="AI246" s="6">
        <f t="shared" si="6"/>
        <v>7201</v>
      </c>
      <c r="AJ246" s="6">
        <v>8228</v>
      </c>
      <c r="AK246" s="6" t="s">
        <v>79</v>
      </c>
      <c r="AL246" s="6" t="s">
        <v>79</v>
      </c>
      <c r="AM246" s="6" t="s">
        <v>79</v>
      </c>
      <c r="AN246" s="7">
        <f>D246</f>
        <v>45631</v>
      </c>
    </row>
    <row r="247" spans="1:40">
      <c r="A247" s="6">
        <v>246</v>
      </c>
      <c r="B247" s="6">
        <v>2024</v>
      </c>
      <c r="C247" s="6" t="s">
        <v>68</v>
      </c>
      <c r="D247" s="7">
        <v>45631</v>
      </c>
      <c r="E247" s="6" t="s">
        <v>1505</v>
      </c>
      <c r="F247" s="6" t="s">
        <v>69</v>
      </c>
      <c r="G247" s="6" t="s">
        <v>1506</v>
      </c>
      <c r="H247" s="6" t="s">
        <v>834</v>
      </c>
      <c r="I247" s="6" t="s">
        <v>71</v>
      </c>
      <c r="J247" s="6" t="s">
        <v>610</v>
      </c>
      <c r="K247" s="6" t="s">
        <v>430</v>
      </c>
      <c r="L247" s="6" t="s">
        <v>74</v>
      </c>
      <c r="M247" s="6" t="s">
        <v>2934</v>
      </c>
      <c r="N247" s="6" t="s">
        <v>75</v>
      </c>
      <c r="O247" s="6"/>
      <c r="P247" s="6" t="s">
        <v>1737</v>
      </c>
      <c r="Q247" s="6" t="s">
        <v>2935</v>
      </c>
      <c r="R247" s="6" t="s">
        <v>76</v>
      </c>
      <c r="S247" s="6" t="s">
        <v>2936</v>
      </c>
      <c r="T247" s="6">
        <v>990</v>
      </c>
      <c r="U247" s="6" t="s">
        <v>641</v>
      </c>
      <c r="V247" s="6">
        <v>2019</v>
      </c>
      <c r="W247" s="6" t="s">
        <v>2937</v>
      </c>
      <c r="X247" s="6" t="s">
        <v>2938</v>
      </c>
      <c r="Y247" s="6" t="s">
        <v>2939</v>
      </c>
      <c r="Z247" s="6" t="s">
        <v>74</v>
      </c>
      <c r="AA247" s="6">
        <v>125752</v>
      </c>
      <c r="AB247" s="8">
        <v>0.45</v>
      </c>
      <c r="AC247" s="7">
        <v>45639</v>
      </c>
      <c r="AD247" s="7">
        <v>46003</v>
      </c>
      <c r="AE247" s="7">
        <v>46003</v>
      </c>
      <c r="AF247" s="6">
        <v>0</v>
      </c>
      <c r="AG247" s="6">
        <v>456</v>
      </c>
      <c r="AH247" s="6">
        <v>4857</v>
      </c>
      <c r="AI247" s="6">
        <f t="shared" si="6"/>
        <v>5313</v>
      </c>
      <c r="AJ247" s="6">
        <v>5999</v>
      </c>
      <c r="AK247" s="6" t="s">
        <v>79</v>
      </c>
      <c r="AL247" s="6" t="s">
        <v>79</v>
      </c>
      <c r="AM247" s="6" t="s">
        <v>79</v>
      </c>
      <c r="AN247" s="7">
        <f>D247</f>
        <v>45631</v>
      </c>
    </row>
    <row r="248" spans="1:40">
      <c r="A248" s="6">
        <v>247</v>
      </c>
      <c r="B248" s="6">
        <v>2024</v>
      </c>
      <c r="C248" s="6" t="s">
        <v>68</v>
      </c>
      <c r="D248" s="7">
        <v>45632</v>
      </c>
      <c r="E248" s="6" t="s">
        <v>85</v>
      </c>
      <c r="F248" s="6" t="s">
        <v>69</v>
      </c>
      <c r="G248" s="6">
        <v>88428227</v>
      </c>
      <c r="H248" s="6" t="s">
        <v>86</v>
      </c>
      <c r="I248" s="6" t="s">
        <v>71</v>
      </c>
      <c r="J248" s="6" t="s">
        <v>87</v>
      </c>
      <c r="K248" s="6" t="s">
        <v>73</v>
      </c>
      <c r="L248" s="6" t="s">
        <v>74</v>
      </c>
      <c r="M248" s="6" t="s">
        <v>3002</v>
      </c>
      <c r="N248" s="6">
        <v>6394876753</v>
      </c>
      <c r="O248" s="6"/>
      <c r="P248" s="6" t="s">
        <v>89</v>
      </c>
      <c r="Q248" s="6" t="s">
        <v>73</v>
      </c>
      <c r="R248" s="6" t="s">
        <v>90</v>
      </c>
      <c r="S248" s="6" t="s">
        <v>121</v>
      </c>
      <c r="T248" s="6">
        <v>110</v>
      </c>
      <c r="U248" s="6" t="s">
        <v>122</v>
      </c>
      <c r="V248" s="6">
        <v>2024</v>
      </c>
      <c r="W248" s="6" t="s">
        <v>3003</v>
      </c>
      <c r="X248" s="6" t="s">
        <v>3004</v>
      </c>
      <c r="Y248" s="6" t="s">
        <v>3005</v>
      </c>
      <c r="Z248" s="6" t="s">
        <v>74</v>
      </c>
      <c r="AA248" s="6">
        <v>76261</v>
      </c>
      <c r="AB248" s="8">
        <v>0</v>
      </c>
      <c r="AC248" s="7">
        <v>45632</v>
      </c>
      <c r="AD248" s="7">
        <v>45996</v>
      </c>
      <c r="AE248" s="7">
        <v>47457</v>
      </c>
      <c r="AF248" s="6">
        <v>0</v>
      </c>
      <c r="AG248" s="6">
        <v>919</v>
      </c>
      <c r="AH248" s="6">
        <v>3932</v>
      </c>
      <c r="AI248" s="6">
        <f t="shared" si="6"/>
        <v>4851</v>
      </c>
      <c r="AJ248" s="6">
        <f t="shared" si="7"/>
        <v>5724.18</v>
      </c>
      <c r="AK248" s="6" t="s">
        <v>96</v>
      </c>
      <c r="AL248" s="6" t="s">
        <v>96</v>
      </c>
      <c r="AM248" s="6" t="s">
        <v>96</v>
      </c>
      <c r="AN248" s="7">
        <f>D248</f>
        <v>45632</v>
      </c>
    </row>
    <row r="249" spans="1:40">
      <c r="A249" s="6">
        <v>248</v>
      </c>
      <c r="B249" s="6">
        <v>2024</v>
      </c>
      <c r="C249" s="6" t="s">
        <v>68</v>
      </c>
      <c r="D249" s="7">
        <v>45632</v>
      </c>
      <c r="E249" s="6" t="s">
        <v>85</v>
      </c>
      <c r="F249" s="6" t="s">
        <v>69</v>
      </c>
      <c r="G249" s="6">
        <v>88428227</v>
      </c>
      <c r="H249" s="6" t="s">
        <v>86</v>
      </c>
      <c r="I249" s="6" t="s">
        <v>71</v>
      </c>
      <c r="J249" s="6" t="s">
        <v>87</v>
      </c>
      <c r="K249" s="6" t="s">
        <v>73</v>
      </c>
      <c r="L249" s="6" t="s">
        <v>74</v>
      </c>
      <c r="M249" s="6" t="s">
        <v>3006</v>
      </c>
      <c r="N249" s="6">
        <v>8299016609</v>
      </c>
      <c r="O249" s="6"/>
      <c r="P249" s="6" t="s">
        <v>89</v>
      </c>
      <c r="Q249" s="6" t="s">
        <v>73</v>
      </c>
      <c r="R249" s="6" t="s">
        <v>90</v>
      </c>
      <c r="S249" s="6" t="s">
        <v>91</v>
      </c>
      <c r="T249" s="6">
        <v>125</v>
      </c>
      <c r="U249" s="6" t="s">
        <v>92</v>
      </c>
      <c r="V249" s="6">
        <v>2024</v>
      </c>
      <c r="W249" s="6" t="s">
        <v>3007</v>
      </c>
      <c r="X249" s="6" t="s">
        <v>3008</v>
      </c>
      <c r="Y249" s="6" t="s">
        <v>3009</v>
      </c>
      <c r="Z249" s="6" t="s">
        <v>74</v>
      </c>
      <c r="AA249" s="6">
        <v>86729</v>
      </c>
      <c r="AB249" s="8">
        <v>0</v>
      </c>
      <c r="AC249" s="7">
        <v>45632</v>
      </c>
      <c r="AD249" s="7">
        <v>45996</v>
      </c>
      <c r="AE249" s="7">
        <v>47457</v>
      </c>
      <c r="AF249" s="6">
        <v>0</v>
      </c>
      <c r="AG249" s="6">
        <v>1045</v>
      </c>
      <c r="AH249" s="6">
        <v>3932</v>
      </c>
      <c r="AI249" s="6">
        <f t="shared" si="6"/>
        <v>4977</v>
      </c>
      <c r="AJ249" s="6">
        <f t="shared" si="7"/>
        <v>5872.86</v>
      </c>
      <c r="AK249" s="6" t="s">
        <v>96</v>
      </c>
      <c r="AL249" s="6" t="s">
        <v>96</v>
      </c>
      <c r="AM249" s="6" t="s">
        <v>96</v>
      </c>
      <c r="AN249" s="7">
        <f>D249</f>
        <v>45632</v>
      </c>
    </row>
    <row r="250" spans="1:40">
      <c r="A250" s="6">
        <v>249</v>
      </c>
      <c r="B250" s="6">
        <v>2024</v>
      </c>
      <c r="C250" s="6" t="s">
        <v>68</v>
      </c>
      <c r="D250" s="7">
        <v>45632</v>
      </c>
      <c r="E250" s="6" t="s">
        <v>85</v>
      </c>
      <c r="F250" s="6" t="s">
        <v>69</v>
      </c>
      <c r="G250" s="6">
        <v>88428227</v>
      </c>
      <c r="H250" s="6" t="s">
        <v>86</v>
      </c>
      <c r="I250" s="6" t="s">
        <v>71</v>
      </c>
      <c r="J250" s="6" t="s">
        <v>87</v>
      </c>
      <c r="K250" s="6" t="s">
        <v>73</v>
      </c>
      <c r="L250" s="6" t="s">
        <v>74</v>
      </c>
      <c r="M250" s="6" t="s">
        <v>3010</v>
      </c>
      <c r="N250" s="6">
        <v>7497973358</v>
      </c>
      <c r="O250" s="6"/>
      <c r="P250" s="6" t="s">
        <v>89</v>
      </c>
      <c r="Q250" s="6" t="s">
        <v>73</v>
      </c>
      <c r="R250" s="6" t="s">
        <v>90</v>
      </c>
      <c r="S250" s="6" t="s">
        <v>91</v>
      </c>
      <c r="T250" s="6">
        <v>125</v>
      </c>
      <c r="U250" s="6" t="s">
        <v>92</v>
      </c>
      <c r="V250" s="6">
        <v>2024</v>
      </c>
      <c r="W250" s="6" t="s">
        <v>3011</v>
      </c>
      <c r="X250" s="6" t="s">
        <v>3012</v>
      </c>
      <c r="Y250" s="6" t="s">
        <v>3013</v>
      </c>
      <c r="Z250" s="6" t="s">
        <v>74</v>
      </c>
      <c r="AA250" s="6">
        <v>86729</v>
      </c>
      <c r="AB250" s="8">
        <v>0</v>
      </c>
      <c r="AC250" s="7">
        <v>45632</v>
      </c>
      <c r="AD250" s="7">
        <v>45996</v>
      </c>
      <c r="AE250" s="7">
        <v>47457</v>
      </c>
      <c r="AF250" s="6">
        <v>0</v>
      </c>
      <c r="AG250" s="6">
        <v>1045</v>
      </c>
      <c r="AH250" s="6">
        <v>3932</v>
      </c>
      <c r="AI250" s="6">
        <f t="shared" si="6"/>
        <v>4977</v>
      </c>
      <c r="AJ250" s="6">
        <f t="shared" si="7"/>
        <v>5872.86</v>
      </c>
      <c r="AK250" s="6" t="s">
        <v>96</v>
      </c>
      <c r="AL250" s="6" t="s">
        <v>96</v>
      </c>
      <c r="AM250" s="6" t="s">
        <v>96</v>
      </c>
      <c r="AN250" s="7">
        <f>D250</f>
        <v>45632</v>
      </c>
    </row>
    <row r="251" spans="1:40">
      <c r="A251" s="6">
        <v>250</v>
      </c>
      <c r="B251" s="6">
        <v>2024</v>
      </c>
      <c r="C251" s="6" t="s">
        <v>68</v>
      </c>
      <c r="D251" s="7">
        <v>45632</v>
      </c>
      <c r="E251" s="6" t="s">
        <v>85</v>
      </c>
      <c r="F251" s="6" t="s">
        <v>69</v>
      </c>
      <c r="G251" s="6">
        <v>88428227</v>
      </c>
      <c r="H251" s="6" t="s">
        <v>86</v>
      </c>
      <c r="I251" s="6" t="s">
        <v>71</v>
      </c>
      <c r="J251" s="6" t="s">
        <v>87</v>
      </c>
      <c r="K251" s="6" t="s">
        <v>73</v>
      </c>
      <c r="L251" s="6" t="s">
        <v>74</v>
      </c>
      <c r="M251" s="6" t="s">
        <v>3014</v>
      </c>
      <c r="N251" s="6">
        <v>9044638200</v>
      </c>
      <c r="O251" s="6"/>
      <c r="P251" s="6" t="s">
        <v>89</v>
      </c>
      <c r="Q251" s="6" t="s">
        <v>73</v>
      </c>
      <c r="R251" s="6" t="s">
        <v>90</v>
      </c>
      <c r="S251" s="6" t="s">
        <v>121</v>
      </c>
      <c r="T251" s="6">
        <v>109</v>
      </c>
      <c r="U251" s="6" t="s">
        <v>122</v>
      </c>
      <c r="V251" s="6">
        <v>2024</v>
      </c>
      <c r="W251" s="6" t="s">
        <v>3015</v>
      </c>
      <c r="X251" s="6" t="s">
        <v>3016</v>
      </c>
      <c r="Y251" s="6" t="s">
        <v>3017</v>
      </c>
      <c r="Z251" s="6" t="s">
        <v>74</v>
      </c>
      <c r="AA251" s="6">
        <v>73885</v>
      </c>
      <c r="AB251" s="8">
        <v>0</v>
      </c>
      <c r="AC251" s="7">
        <v>45632</v>
      </c>
      <c r="AD251" s="7">
        <v>45996</v>
      </c>
      <c r="AE251" s="7">
        <v>47457</v>
      </c>
      <c r="AF251" s="6">
        <v>0</v>
      </c>
      <c r="AG251" s="6">
        <v>1157</v>
      </c>
      <c r="AH251" s="6">
        <v>4182</v>
      </c>
      <c r="AI251" s="6">
        <f t="shared" si="6"/>
        <v>5339</v>
      </c>
      <c r="AJ251" s="6">
        <f t="shared" si="7"/>
        <v>6300.02</v>
      </c>
      <c r="AK251" s="6" t="s">
        <v>173</v>
      </c>
      <c r="AL251" s="6" t="s">
        <v>173</v>
      </c>
      <c r="AM251" s="6" t="s">
        <v>173</v>
      </c>
      <c r="AN251" s="7">
        <f>D251</f>
        <v>45632</v>
      </c>
    </row>
    <row r="252" spans="1:40">
      <c r="A252" s="6">
        <v>251</v>
      </c>
      <c r="B252" s="6">
        <v>2024</v>
      </c>
      <c r="C252" s="6" t="s">
        <v>68</v>
      </c>
      <c r="D252" s="7">
        <v>45632</v>
      </c>
      <c r="E252" s="6" t="s">
        <v>85</v>
      </c>
      <c r="F252" s="6" t="s">
        <v>69</v>
      </c>
      <c r="G252" s="6">
        <v>88428227</v>
      </c>
      <c r="H252" s="6" t="s">
        <v>86</v>
      </c>
      <c r="I252" s="6" t="s">
        <v>71</v>
      </c>
      <c r="J252" s="6" t="s">
        <v>87</v>
      </c>
      <c r="K252" s="6" t="s">
        <v>73</v>
      </c>
      <c r="L252" s="6" t="s">
        <v>74</v>
      </c>
      <c r="M252" s="6" t="s">
        <v>3019</v>
      </c>
      <c r="N252" s="6">
        <v>6394333296</v>
      </c>
      <c r="O252" s="6"/>
      <c r="P252" s="6" t="s">
        <v>89</v>
      </c>
      <c r="Q252" s="6" t="s">
        <v>73</v>
      </c>
      <c r="R252" s="6" t="s">
        <v>90</v>
      </c>
      <c r="S252" s="6" t="s">
        <v>121</v>
      </c>
      <c r="T252" s="6">
        <v>110</v>
      </c>
      <c r="U252" s="6" t="s">
        <v>122</v>
      </c>
      <c r="V252" s="6">
        <v>2024</v>
      </c>
      <c r="W252" s="6" t="s">
        <v>3020</v>
      </c>
      <c r="X252" s="6" t="s">
        <v>3021</v>
      </c>
      <c r="Y252" s="6" t="s">
        <v>3022</v>
      </c>
      <c r="Z252" s="6" t="s">
        <v>74</v>
      </c>
      <c r="AA252" s="6">
        <v>76261</v>
      </c>
      <c r="AB252" s="8">
        <v>0</v>
      </c>
      <c r="AC252" s="7">
        <v>45632</v>
      </c>
      <c r="AD252" s="7">
        <v>45996</v>
      </c>
      <c r="AE252" s="7">
        <v>47457</v>
      </c>
      <c r="AF252" s="6">
        <v>0</v>
      </c>
      <c r="AG252" s="6">
        <v>1157</v>
      </c>
      <c r="AH252" s="6">
        <v>4182</v>
      </c>
      <c r="AI252" s="6">
        <f t="shared" si="6"/>
        <v>5339</v>
      </c>
      <c r="AJ252" s="6">
        <f t="shared" si="7"/>
        <v>6300.02</v>
      </c>
      <c r="AK252" s="6" t="s">
        <v>173</v>
      </c>
      <c r="AL252" s="6" t="s">
        <v>173</v>
      </c>
      <c r="AM252" s="6" t="s">
        <v>173</v>
      </c>
      <c r="AN252" s="7">
        <f>D252</f>
        <v>45632</v>
      </c>
    </row>
    <row r="253" spans="1:40">
      <c r="A253" s="6">
        <v>252</v>
      </c>
      <c r="B253" s="6">
        <v>2024</v>
      </c>
      <c r="C253" s="6" t="s">
        <v>68</v>
      </c>
      <c r="D253" s="7">
        <v>45632</v>
      </c>
      <c r="E253" s="6" t="s">
        <v>110</v>
      </c>
      <c r="F253" s="6" t="s">
        <v>69</v>
      </c>
      <c r="G253" s="6">
        <v>737</v>
      </c>
      <c r="H253" s="6" t="s">
        <v>86</v>
      </c>
      <c r="I253" s="6" t="s">
        <v>71</v>
      </c>
      <c r="J253" s="6" t="s">
        <v>87</v>
      </c>
      <c r="K253" s="6" t="s">
        <v>73</v>
      </c>
      <c r="L253" s="6" t="s">
        <v>74</v>
      </c>
      <c r="M253" s="6" t="s">
        <v>3023</v>
      </c>
      <c r="N253" s="6">
        <v>8591176385</v>
      </c>
      <c r="O253" s="6"/>
      <c r="P253" s="6" t="s">
        <v>89</v>
      </c>
      <c r="Q253" s="6" t="s">
        <v>73</v>
      </c>
      <c r="R253" s="6" t="s">
        <v>104</v>
      </c>
      <c r="S253" s="6" t="s">
        <v>112</v>
      </c>
      <c r="T253" s="6">
        <v>125</v>
      </c>
      <c r="U253" s="6" t="s">
        <v>92</v>
      </c>
      <c r="V253" s="6">
        <v>2024</v>
      </c>
      <c r="W253" s="6" t="s">
        <v>3024</v>
      </c>
      <c r="X253" s="6" t="s">
        <v>3025</v>
      </c>
      <c r="Y253" s="6">
        <v>6103051690</v>
      </c>
      <c r="Z253" s="6" t="s">
        <v>74</v>
      </c>
      <c r="AA253" s="6">
        <v>80751</v>
      </c>
      <c r="AB253" s="8">
        <v>0</v>
      </c>
      <c r="AC253" s="7">
        <v>45632</v>
      </c>
      <c r="AD253" s="7">
        <v>45996</v>
      </c>
      <c r="AE253" s="7">
        <v>47457</v>
      </c>
      <c r="AF253" s="6">
        <v>0</v>
      </c>
      <c r="AG253" s="6">
        <v>1135</v>
      </c>
      <c r="AH253" s="6">
        <v>3601</v>
      </c>
      <c r="AI253" s="6">
        <f t="shared" si="6"/>
        <v>4736</v>
      </c>
      <c r="AJ253" s="6">
        <f t="shared" si="7"/>
        <v>5588.48</v>
      </c>
      <c r="AK253" s="6" t="s">
        <v>79</v>
      </c>
      <c r="AL253" s="6" t="s">
        <v>79</v>
      </c>
      <c r="AM253" s="6" t="s">
        <v>79</v>
      </c>
      <c r="AN253" s="7">
        <f>D253</f>
        <v>45632</v>
      </c>
    </row>
    <row r="254" spans="1:40">
      <c r="A254" s="6">
        <v>253</v>
      </c>
      <c r="B254" s="6">
        <v>2024</v>
      </c>
      <c r="C254" s="6" t="s">
        <v>68</v>
      </c>
      <c r="D254" s="7">
        <v>45632</v>
      </c>
      <c r="E254" s="6" t="s">
        <v>101</v>
      </c>
      <c r="F254" s="6" t="s">
        <v>69</v>
      </c>
      <c r="G254" s="6" t="s">
        <v>102</v>
      </c>
      <c r="H254" s="6" t="s">
        <v>86</v>
      </c>
      <c r="I254" s="6" t="s">
        <v>71</v>
      </c>
      <c r="J254" s="6" t="s">
        <v>87</v>
      </c>
      <c r="K254" s="6" t="s">
        <v>73</v>
      </c>
      <c r="L254" s="6" t="s">
        <v>74</v>
      </c>
      <c r="M254" s="6" t="s">
        <v>3026</v>
      </c>
      <c r="N254" s="6">
        <v>9198502038</v>
      </c>
      <c r="O254" s="6"/>
      <c r="P254" s="6" t="s">
        <v>89</v>
      </c>
      <c r="Q254" s="6" t="s">
        <v>73</v>
      </c>
      <c r="R254" s="6" t="s">
        <v>104</v>
      </c>
      <c r="S254" s="6" t="s">
        <v>105</v>
      </c>
      <c r="T254" s="6">
        <v>160</v>
      </c>
      <c r="U254" s="6" t="s">
        <v>92</v>
      </c>
      <c r="V254" s="6">
        <v>2024</v>
      </c>
      <c r="W254" s="6" t="s">
        <v>3028</v>
      </c>
      <c r="X254" s="6" t="s">
        <v>3029</v>
      </c>
      <c r="Y254" s="6" t="s">
        <v>3027</v>
      </c>
      <c r="Z254" s="6" t="s">
        <v>74</v>
      </c>
      <c r="AA254" s="6">
        <v>120716</v>
      </c>
      <c r="AB254" s="8">
        <v>0</v>
      </c>
      <c r="AC254" s="7">
        <v>45632</v>
      </c>
      <c r="AD254" s="7">
        <v>45996</v>
      </c>
      <c r="AE254" s="7">
        <v>47457</v>
      </c>
      <c r="AF254" s="6">
        <v>0</v>
      </c>
      <c r="AG254" s="6">
        <v>637</v>
      </c>
      <c r="AH254" s="6">
        <v>7365</v>
      </c>
      <c r="AI254" s="6">
        <f t="shared" si="6"/>
        <v>8002</v>
      </c>
      <c r="AJ254" s="6">
        <f t="shared" si="7"/>
        <v>9442.36</v>
      </c>
      <c r="AK254" s="6" t="s">
        <v>79</v>
      </c>
      <c r="AL254" s="6" t="s">
        <v>79</v>
      </c>
      <c r="AM254" s="6" t="s">
        <v>79</v>
      </c>
      <c r="AN254" s="7">
        <f>D254</f>
        <v>45632</v>
      </c>
    </row>
    <row r="255" spans="1:40">
      <c r="A255" s="6">
        <v>254</v>
      </c>
      <c r="B255" s="6">
        <v>2024</v>
      </c>
      <c r="C255" s="6" t="s">
        <v>68</v>
      </c>
      <c r="D255" s="7">
        <v>45632</v>
      </c>
      <c r="E255" s="6" t="s">
        <v>101</v>
      </c>
      <c r="F255" s="6" t="s">
        <v>69</v>
      </c>
      <c r="G255" s="6" t="s">
        <v>102</v>
      </c>
      <c r="H255" s="6" t="s">
        <v>86</v>
      </c>
      <c r="I255" s="6" t="s">
        <v>71</v>
      </c>
      <c r="J255" s="6" t="s">
        <v>87</v>
      </c>
      <c r="K255" s="6" t="s">
        <v>73</v>
      </c>
      <c r="L255" s="6" t="s">
        <v>74</v>
      </c>
      <c r="M255" s="6" t="s">
        <v>3030</v>
      </c>
      <c r="N255" s="6">
        <v>7839947097</v>
      </c>
      <c r="O255" s="6"/>
      <c r="P255" s="6" t="s">
        <v>89</v>
      </c>
      <c r="Q255" s="6" t="s">
        <v>73</v>
      </c>
      <c r="R255" s="6" t="s">
        <v>104</v>
      </c>
      <c r="S255" s="6" t="s">
        <v>105</v>
      </c>
      <c r="T255" s="6">
        <v>160</v>
      </c>
      <c r="U255" s="6" t="s">
        <v>92</v>
      </c>
      <c r="V255" s="6">
        <v>2024</v>
      </c>
      <c r="W255" s="6" t="s">
        <v>3032</v>
      </c>
      <c r="X255" s="6" t="s">
        <v>3033</v>
      </c>
      <c r="Y255" s="6" t="s">
        <v>3031</v>
      </c>
      <c r="Z255" s="6" t="s">
        <v>74</v>
      </c>
      <c r="AA255" s="6">
        <v>119434</v>
      </c>
      <c r="AB255" s="8">
        <v>0</v>
      </c>
      <c r="AC255" s="7">
        <v>45632</v>
      </c>
      <c r="AD255" s="7">
        <v>45996</v>
      </c>
      <c r="AE255" s="7">
        <v>47457</v>
      </c>
      <c r="AF255" s="6">
        <v>0</v>
      </c>
      <c r="AG255" s="6">
        <v>631</v>
      </c>
      <c r="AH255" s="6">
        <v>7365</v>
      </c>
      <c r="AI255" s="6">
        <f t="shared" si="6"/>
        <v>7996</v>
      </c>
      <c r="AJ255" s="6">
        <f t="shared" si="7"/>
        <v>9435.2800000000007</v>
      </c>
      <c r="AK255" s="6" t="s">
        <v>79</v>
      </c>
      <c r="AL255" s="6" t="s">
        <v>79</v>
      </c>
      <c r="AM255" s="6" t="s">
        <v>79</v>
      </c>
      <c r="AN255" s="7">
        <f>D255</f>
        <v>45632</v>
      </c>
    </row>
    <row r="256" spans="1:40">
      <c r="A256" s="6">
        <v>255</v>
      </c>
      <c r="B256" s="6">
        <v>2024</v>
      </c>
      <c r="C256" s="6" t="s">
        <v>68</v>
      </c>
      <c r="D256" s="7">
        <v>45632</v>
      </c>
      <c r="E256" s="6" t="s">
        <v>85</v>
      </c>
      <c r="F256" s="6" t="s">
        <v>69</v>
      </c>
      <c r="G256" s="6">
        <v>88428227</v>
      </c>
      <c r="H256" s="6" t="s">
        <v>86</v>
      </c>
      <c r="I256" s="6" t="s">
        <v>71</v>
      </c>
      <c r="J256" s="6" t="s">
        <v>87</v>
      </c>
      <c r="K256" s="6" t="s">
        <v>73</v>
      </c>
      <c r="L256" s="6" t="s">
        <v>74</v>
      </c>
      <c r="M256" s="6" t="s">
        <v>3034</v>
      </c>
      <c r="N256" s="6">
        <v>6393433833</v>
      </c>
      <c r="O256" s="6"/>
      <c r="P256" s="6" t="s">
        <v>89</v>
      </c>
      <c r="Q256" s="6" t="s">
        <v>73</v>
      </c>
      <c r="R256" s="6" t="s">
        <v>90</v>
      </c>
      <c r="S256" s="6" t="s">
        <v>121</v>
      </c>
      <c r="T256" s="6">
        <v>110</v>
      </c>
      <c r="U256" s="6" t="s">
        <v>122</v>
      </c>
      <c r="V256" s="6">
        <v>2024</v>
      </c>
      <c r="W256" s="6" t="s">
        <v>3035</v>
      </c>
      <c r="X256" s="6" t="s">
        <v>3036</v>
      </c>
      <c r="Y256" s="6" t="s">
        <v>3037</v>
      </c>
      <c r="Z256" s="6" t="s">
        <v>74</v>
      </c>
      <c r="AA256" s="6">
        <v>76546</v>
      </c>
      <c r="AB256" s="8">
        <v>0</v>
      </c>
      <c r="AC256" s="7">
        <v>45632</v>
      </c>
      <c r="AD256" s="7">
        <v>45996</v>
      </c>
      <c r="AE256" s="7">
        <v>47457</v>
      </c>
      <c r="AF256" s="6">
        <v>0</v>
      </c>
      <c r="AG256" s="6">
        <v>743</v>
      </c>
      <c r="AH256" s="6">
        <v>4182</v>
      </c>
      <c r="AI256" s="6">
        <f t="shared" si="6"/>
        <v>4925</v>
      </c>
      <c r="AJ256" s="6">
        <f t="shared" si="7"/>
        <v>5811.5</v>
      </c>
      <c r="AK256" s="6" t="s">
        <v>96</v>
      </c>
      <c r="AL256" s="6" t="s">
        <v>96</v>
      </c>
      <c r="AM256" s="6" t="s">
        <v>96</v>
      </c>
      <c r="AN256" s="7">
        <f>D256</f>
        <v>45632</v>
      </c>
    </row>
    <row r="257" spans="1:40">
      <c r="A257" s="6">
        <v>256</v>
      </c>
      <c r="B257" s="6">
        <v>2024</v>
      </c>
      <c r="C257" s="6" t="s">
        <v>68</v>
      </c>
      <c r="D257" s="7">
        <v>45632</v>
      </c>
      <c r="E257" s="6" t="s">
        <v>85</v>
      </c>
      <c r="F257" s="6" t="s">
        <v>69</v>
      </c>
      <c r="G257" s="6">
        <v>88428227</v>
      </c>
      <c r="H257" s="6" t="s">
        <v>86</v>
      </c>
      <c r="I257" s="6" t="s">
        <v>71</v>
      </c>
      <c r="J257" s="6" t="s">
        <v>87</v>
      </c>
      <c r="K257" s="6" t="s">
        <v>73</v>
      </c>
      <c r="L257" s="6" t="s">
        <v>74</v>
      </c>
      <c r="M257" s="6" t="s">
        <v>3038</v>
      </c>
      <c r="N257" s="6">
        <v>9598955152</v>
      </c>
      <c r="O257" s="6"/>
      <c r="P257" s="6" t="s">
        <v>89</v>
      </c>
      <c r="Q257" s="6" t="s">
        <v>73</v>
      </c>
      <c r="R257" s="6" t="s">
        <v>90</v>
      </c>
      <c r="S257" s="6" t="s">
        <v>116</v>
      </c>
      <c r="T257" s="6">
        <v>100</v>
      </c>
      <c r="U257" s="6" t="s">
        <v>92</v>
      </c>
      <c r="V257" s="6">
        <v>2024</v>
      </c>
      <c r="W257" s="6" t="s">
        <v>3039</v>
      </c>
      <c r="X257" s="6" t="s">
        <v>3040</v>
      </c>
      <c r="Y257" s="6" t="s">
        <v>3041</v>
      </c>
      <c r="Z257" s="6" t="s">
        <v>74</v>
      </c>
      <c r="AA257" s="6">
        <v>59755</v>
      </c>
      <c r="AB257" s="8">
        <v>0</v>
      </c>
      <c r="AC257" s="7">
        <v>45632</v>
      </c>
      <c r="AD257" s="7">
        <v>45996</v>
      </c>
      <c r="AE257" s="7">
        <v>47457</v>
      </c>
      <c r="AF257" s="6">
        <v>0</v>
      </c>
      <c r="AG257" s="6">
        <v>720</v>
      </c>
      <c r="AH257" s="6">
        <v>3932</v>
      </c>
      <c r="AI257" s="6">
        <f t="shared" si="6"/>
        <v>4652</v>
      </c>
      <c r="AJ257" s="6">
        <f t="shared" si="7"/>
        <v>5489.36</v>
      </c>
      <c r="AK257" s="6" t="s">
        <v>96</v>
      </c>
      <c r="AL257" s="6" t="s">
        <v>96</v>
      </c>
      <c r="AM257" s="6" t="s">
        <v>96</v>
      </c>
      <c r="AN257" s="7">
        <f>D257</f>
        <v>45632</v>
      </c>
    </row>
    <row r="258" spans="1:40">
      <c r="A258" s="6">
        <v>257</v>
      </c>
      <c r="B258" s="6">
        <v>2024</v>
      </c>
      <c r="C258" s="6" t="s">
        <v>68</v>
      </c>
      <c r="D258" s="7">
        <v>45632</v>
      </c>
      <c r="E258" s="6" t="s">
        <v>85</v>
      </c>
      <c r="F258" s="6" t="s">
        <v>69</v>
      </c>
      <c r="G258" s="6">
        <v>88428227</v>
      </c>
      <c r="H258" s="6" t="s">
        <v>86</v>
      </c>
      <c r="I258" s="6" t="s">
        <v>71</v>
      </c>
      <c r="J258" s="6" t="s">
        <v>87</v>
      </c>
      <c r="K258" s="6" t="s">
        <v>73</v>
      </c>
      <c r="L258" s="6" t="s">
        <v>74</v>
      </c>
      <c r="M258" s="6" t="s">
        <v>3042</v>
      </c>
      <c r="N258" s="6">
        <v>9621692424</v>
      </c>
      <c r="O258" s="6"/>
      <c r="P258" s="6" t="s">
        <v>89</v>
      </c>
      <c r="Q258" s="6" t="s">
        <v>73</v>
      </c>
      <c r="R258" s="6" t="s">
        <v>90</v>
      </c>
      <c r="S258" s="6" t="s">
        <v>121</v>
      </c>
      <c r="T258" s="6">
        <v>125</v>
      </c>
      <c r="U258" s="6" t="s">
        <v>122</v>
      </c>
      <c r="V258" s="6">
        <v>2024</v>
      </c>
      <c r="W258" s="6" t="s">
        <v>3043</v>
      </c>
      <c r="X258" s="6" t="s">
        <v>3044</v>
      </c>
      <c r="Y258" s="6" t="s">
        <v>3045</v>
      </c>
      <c r="Z258" s="6" t="s">
        <v>74</v>
      </c>
      <c r="AA258" s="6">
        <v>81512</v>
      </c>
      <c r="AB258" s="8">
        <v>0</v>
      </c>
      <c r="AC258" s="7">
        <v>45632</v>
      </c>
      <c r="AD258" s="7">
        <v>45996</v>
      </c>
      <c r="AE258" s="7">
        <v>47457</v>
      </c>
      <c r="AF258" s="6">
        <v>0</v>
      </c>
      <c r="AG258" s="6">
        <v>983</v>
      </c>
      <c r="AH258" s="6">
        <v>3932</v>
      </c>
      <c r="AI258" s="6">
        <f t="shared" si="6"/>
        <v>4915</v>
      </c>
      <c r="AJ258" s="6">
        <f t="shared" si="7"/>
        <v>5799.7</v>
      </c>
      <c r="AK258" s="6" t="s">
        <v>96</v>
      </c>
      <c r="AL258" s="6" t="s">
        <v>96</v>
      </c>
      <c r="AM258" s="6" t="s">
        <v>96</v>
      </c>
      <c r="AN258" s="7">
        <f>D258</f>
        <v>45632</v>
      </c>
    </row>
    <row r="259" spans="1:40">
      <c r="A259" s="6">
        <v>258</v>
      </c>
      <c r="B259" s="6">
        <v>2024</v>
      </c>
      <c r="C259" s="6" t="s">
        <v>68</v>
      </c>
      <c r="D259" s="7">
        <v>45632</v>
      </c>
      <c r="E259" s="6" t="s">
        <v>690</v>
      </c>
      <c r="F259" s="6" t="s">
        <v>69</v>
      </c>
      <c r="G259" s="6">
        <v>1075248</v>
      </c>
      <c r="H259" s="6" t="s">
        <v>86</v>
      </c>
      <c r="I259" s="6" t="s">
        <v>71</v>
      </c>
      <c r="J259" s="6" t="s">
        <v>87</v>
      </c>
      <c r="K259" s="6" t="s">
        <v>73</v>
      </c>
      <c r="L259" s="6" t="s">
        <v>74</v>
      </c>
      <c r="M259" s="6" t="s">
        <v>3046</v>
      </c>
      <c r="N259" s="6" t="s">
        <v>75</v>
      </c>
      <c r="O259" s="6"/>
      <c r="P259" s="6" t="s">
        <v>1470</v>
      </c>
      <c r="Q259" s="6" t="s">
        <v>73</v>
      </c>
      <c r="R259" s="6" t="s">
        <v>148</v>
      </c>
      <c r="S259" s="6" t="s">
        <v>149</v>
      </c>
      <c r="T259" s="6">
        <v>125</v>
      </c>
      <c r="U259" s="6" t="s">
        <v>92</v>
      </c>
      <c r="V259" s="6">
        <v>2024</v>
      </c>
      <c r="W259" s="6" t="s">
        <v>3047</v>
      </c>
      <c r="X259" s="6" t="s">
        <v>3048</v>
      </c>
      <c r="Y259" s="6" t="s">
        <v>3049</v>
      </c>
      <c r="Z259" s="6" t="s">
        <v>74</v>
      </c>
      <c r="AA259" s="6">
        <v>78797</v>
      </c>
      <c r="AB259" s="8">
        <v>0</v>
      </c>
      <c r="AC259" s="7">
        <v>45632</v>
      </c>
      <c r="AD259" s="7">
        <v>45996</v>
      </c>
      <c r="AE259" s="7">
        <v>47457</v>
      </c>
      <c r="AF259" s="6">
        <v>0</v>
      </c>
      <c r="AG259" s="6">
        <v>883</v>
      </c>
      <c r="AH259" s="6">
        <v>3851</v>
      </c>
      <c r="AI259" s="6">
        <f t="shared" ref="AI259:AI322" si="8">AG259+AH259</f>
        <v>4734</v>
      </c>
      <c r="AJ259" s="6">
        <f t="shared" ref="AJ259:AJ322" si="9">AI259+AI259*18%</f>
        <v>5586.12</v>
      </c>
      <c r="AK259" s="6" t="s">
        <v>96</v>
      </c>
      <c r="AL259" s="6" t="s">
        <v>96</v>
      </c>
      <c r="AM259" s="6" t="s">
        <v>96</v>
      </c>
      <c r="AN259" s="7">
        <f>D259</f>
        <v>45632</v>
      </c>
    </row>
    <row r="260" spans="1:40">
      <c r="A260" s="6">
        <v>259</v>
      </c>
      <c r="B260" s="6">
        <v>2024</v>
      </c>
      <c r="C260" s="6" t="s">
        <v>68</v>
      </c>
      <c r="D260" s="7">
        <v>45632</v>
      </c>
      <c r="E260" s="6" t="s">
        <v>690</v>
      </c>
      <c r="F260" s="6" t="s">
        <v>69</v>
      </c>
      <c r="G260" s="6">
        <v>1075248</v>
      </c>
      <c r="H260" s="6" t="s">
        <v>86</v>
      </c>
      <c r="I260" s="6" t="s">
        <v>71</v>
      </c>
      <c r="J260" s="6" t="s">
        <v>87</v>
      </c>
      <c r="K260" s="6" t="s">
        <v>73</v>
      </c>
      <c r="L260" s="6" t="s">
        <v>74</v>
      </c>
      <c r="M260" s="6" t="s">
        <v>3051</v>
      </c>
      <c r="N260" s="6" t="s">
        <v>75</v>
      </c>
      <c r="O260" s="6"/>
      <c r="P260" s="6" t="s">
        <v>1470</v>
      </c>
      <c r="Q260" s="6" t="s">
        <v>73</v>
      </c>
      <c r="R260" s="6" t="s">
        <v>148</v>
      </c>
      <c r="S260" s="6" t="s">
        <v>149</v>
      </c>
      <c r="T260" s="6">
        <v>125</v>
      </c>
      <c r="U260" s="6" t="s">
        <v>92</v>
      </c>
      <c r="V260" s="6">
        <v>2024</v>
      </c>
      <c r="W260" s="6" t="s">
        <v>3052</v>
      </c>
      <c r="X260" s="6" t="s">
        <v>3053</v>
      </c>
      <c r="Y260" s="6" t="s">
        <v>3054</v>
      </c>
      <c r="Z260" s="6" t="s">
        <v>74</v>
      </c>
      <c r="AA260" s="6">
        <v>78797</v>
      </c>
      <c r="AB260" s="8">
        <v>0</v>
      </c>
      <c r="AC260" s="7">
        <v>45632</v>
      </c>
      <c r="AD260" s="7">
        <v>45996</v>
      </c>
      <c r="AE260" s="7">
        <v>47457</v>
      </c>
      <c r="AF260" s="6">
        <v>0</v>
      </c>
      <c r="AG260" s="6">
        <v>883</v>
      </c>
      <c r="AH260" s="6">
        <v>3851</v>
      </c>
      <c r="AI260" s="6">
        <f t="shared" si="8"/>
        <v>4734</v>
      </c>
      <c r="AJ260" s="6">
        <f t="shared" si="9"/>
        <v>5586.12</v>
      </c>
      <c r="AK260" s="6" t="s">
        <v>96</v>
      </c>
      <c r="AL260" s="6" t="s">
        <v>96</v>
      </c>
      <c r="AM260" s="6" t="s">
        <v>96</v>
      </c>
      <c r="AN260" s="7">
        <f>D260</f>
        <v>45632</v>
      </c>
    </row>
    <row r="261" spans="1:40">
      <c r="A261" s="6">
        <v>260</v>
      </c>
      <c r="B261" s="6">
        <v>2024</v>
      </c>
      <c r="C261" s="6" t="s">
        <v>68</v>
      </c>
      <c r="D261" s="7">
        <v>45632</v>
      </c>
      <c r="E261" s="6" t="s">
        <v>699</v>
      </c>
      <c r="F261" s="6" t="s">
        <v>700</v>
      </c>
      <c r="G261" s="6" t="s">
        <v>75</v>
      </c>
      <c r="H261" s="6" t="s">
        <v>585</v>
      </c>
      <c r="I261" s="6" t="s">
        <v>71</v>
      </c>
      <c r="J261" s="6" t="s">
        <v>75</v>
      </c>
      <c r="K261" s="6" t="s">
        <v>73</v>
      </c>
      <c r="L261" s="6" t="s">
        <v>74</v>
      </c>
      <c r="M261" s="6" t="s">
        <v>3046</v>
      </c>
      <c r="N261" s="6" t="s">
        <v>75</v>
      </c>
      <c r="O261" s="6"/>
      <c r="P261" s="6" t="s">
        <v>1470</v>
      </c>
      <c r="Q261" s="6" t="s">
        <v>75</v>
      </c>
      <c r="R261" s="6" t="s">
        <v>75</v>
      </c>
      <c r="S261" s="6" t="s">
        <v>75</v>
      </c>
      <c r="T261" s="6" t="s">
        <v>75</v>
      </c>
      <c r="U261" s="6" t="s">
        <v>75</v>
      </c>
      <c r="V261" s="6" t="s">
        <v>75</v>
      </c>
      <c r="W261" s="6" t="s">
        <v>75</v>
      </c>
      <c r="X261" s="6" t="s">
        <v>75</v>
      </c>
      <c r="Y261" s="6" t="s">
        <v>3055</v>
      </c>
      <c r="Z261" s="6" t="s">
        <v>74</v>
      </c>
      <c r="AA261" s="6" t="s">
        <v>702</v>
      </c>
      <c r="AB261" s="8">
        <v>0</v>
      </c>
      <c r="AC261" s="7">
        <v>45632</v>
      </c>
      <c r="AD261" s="7">
        <v>45996</v>
      </c>
      <c r="AE261" s="7">
        <v>45996</v>
      </c>
      <c r="AF261" s="6">
        <v>0</v>
      </c>
      <c r="AG261" s="6">
        <v>280</v>
      </c>
      <c r="AH261" s="6">
        <v>0</v>
      </c>
      <c r="AI261" s="6">
        <f t="shared" si="8"/>
        <v>280</v>
      </c>
      <c r="AJ261" s="6">
        <f t="shared" si="9"/>
        <v>330.4</v>
      </c>
      <c r="AK261" s="6" t="s">
        <v>96</v>
      </c>
      <c r="AL261" s="6" t="s">
        <v>96</v>
      </c>
      <c r="AM261" s="6" t="s">
        <v>96</v>
      </c>
      <c r="AN261" s="7">
        <f>D261</f>
        <v>45632</v>
      </c>
    </row>
    <row r="262" spans="1:40">
      <c r="A262" s="6">
        <v>261</v>
      </c>
      <c r="B262" s="6">
        <v>2024</v>
      </c>
      <c r="C262" s="6" t="s">
        <v>68</v>
      </c>
      <c r="D262" s="7">
        <v>45632</v>
      </c>
      <c r="E262" s="6" t="s">
        <v>699</v>
      </c>
      <c r="F262" s="6" t="s">
        <v>700</v>
      </c>
      <c r="G262" s="6" t="s">
        <v>75</v>
      </c>
      <c r="H262" s="6" t="s">
        <v>585</v>
      </c>
      <c r="I262" s="6" t="s">
        <v>71</v>
      </c>
      <c r="J262" s="6" t="s">
        <v>75</v>
      </c>
      <c r="K262" s="6" t="s">
        <v>73</v>
      </c>
      <c r="L262" s="6" t="s">
        <v>74</v>
      </c>
      <c r="M262" s="6" t="s">
        <v>3051</v>
      </c>
      <c r="N262" s="6" t="s">
        <v>75</v>
      </c>
      <c r="O262" s="6"/>
      <c r="P262" s="6" t="s">
        <v>1470</v>
      </c>
      <c r="Q262" s="6" t="s">
        <v>75</v>
      </c>
      <c r="R262" s="6" t="s">
        <v>75</v>
      </c>
      <c r="S262" s="6" t="s">
        <v>75</v>
      </c>
      <c r="T262" s="6" t="s">
        <v>75</v>
      </c>
      <c r="U262" s="6" t="s">
        <v>75</v>
      </c>
      <c r="V262" s="6" t="s">
        <v>75</v>
      </c>
      <c r="W262" s="6" t="s">
        <v>75</v>
      </c>
      <c r="X262" s="6" t="s">
        <v>75</v>
      </c>
      <c r="Y262" s="6" t="s">
        <v>3056</v>
      </c>
      <c r="Z262" s="6" t="s">
        <v>74</v>
      </c>
      <c r="AA262" s="6" t="s">
        <v>702</v>
      </c>
      <c r="AB262" s="8">
        <v>0</v>
      </c>
      <c r="AC262" s="7">
        <v>45632</v>
      </c>
      <c r="AD262" s="7">
        <v>45996</v>
      </c>
      <c r="AE262" s="7">
        <v>45996</v>
      </c>
      <c r="AF262" s="6">
        <v>0</v>
      </c>
      <c r="AG262" s="6">
        <v>280</v>
      </c>
      <c r="AH262" s="6">
        <v>0</v>
      </c>
      <c r="AI262" s="6">
        <f t="shared" si="8"/>
        <v>280</v>
      </c>
      <c r="AJ262" s="6">
        <f t="shared" si="9"/>
        <v>330.4</v>
      </c>
      <c r="AK262" s="6" t="s">
        <v>96</v>
      </c>
      <c r="AL262" s="6" t="s">
        <v>96</v>
      </c>
      <c r="AM262" s="6" t="s">
        <v>96</v>
      </c>
      <c r="AN262" s="7">
        <f>D262</f>
        <v>45632</v>
      </c>
    </row>
    <row r="263" spans="1:40">
      <c r="A263" s="6">
        <v>262</v>
      </c>
      <c r="B263" s="6">
        <v>2024</v>
      </c>
      <c r="C263" s="6" t="s">
        <v>68</v>
      </c>
      <c r="D263" s="7">
        <v>45632</v>
      </c>
      <c r="E263" s="6" t="s">
        <v>775</v>
      </c>
      <c r="F263" s="6" t="s">
        <v>776</v>
      </c>
      <c r="G263" s="6" t="s">
        <v>777</v>
      </c>
      <c r="H263" s="6" t="s">
        <v>759</v>
      </c>
      <c r="I263" s="6" t="s">
        <v>71</v>
      </c>
      <c r="J263" s="6" t="s">
        <v>730</v>
      </c>
      <c r="K263" s="6" t="s">
        <v>73</v>
      </c>
      <c r="L263" s="6" t="s">
        <v>74</v>
      </c>
      <c r="M263" s="6" t="s">
        <v>3057</v>
      </c>
      <c r="N263" s="6" t="s">
        <v>75</v>
      </c>
      <c r="O263" s="6"/>
      <c r="P263" s="6" t="s">
        <v>89</v>
      </c>
      <c r="Q263" s="6" t="s">
        <v>73</v>
      </c>
      <c r="R263" s="6" t="s">
        <v>868</v>
      </c>
      <c r="S263" s="6" t="s">
        <v>3058</v>
      </c>
      <c r="T263" s="6">
        <v>0</v>
      </c>
      <c r="U263" s="6" t="s">
        <v>77</v>
      </c>
      <c r="V263" s="6">
        <v>2024</v>
      </c>
      <c r="W263" s="6" t="s">
        <v>3059</v>
      </c>
      <c r="X263" s="6" t="s">
        <v>3060</v>
      </c>
      <c r="Y263" s="6" t="s">
        <v>3061</v>
      </c>
      <c r="Z263" s="6" t="s">
        <v>74</v>
      </c>
      <c r="AA263" s="6">
        <v>144150</v>
      </c>
      <c r="AB263" s="8">
        <v>0</v>
      </c>
      <c r="AC263" s="7">
        <v>45632</v>
      </c>
      <c r="AD263" s="7">
        <v>45996</v>
      </c>
      <c r="AE263" s="7">
        <v>45996</v>
      </c>
      <c r="AF263" s="6">
        <v>0</v>
      </c>
      <c r="AG263" s="6">
        <v>550</v>
      </c>
      <c r="AH263" s="6">
        <v>4537</v>
      </c>
      <c r="AI263" s="6">
        <f t="shared" si="8"/>
        <v>5087</v>
      </c>
      <c r="AJ263" s="6">
        <f t="shared" si="9"/>
        <v>6002.66</v>
      </c>
      <c r="AK263" s="6" t="s">
        <v>79</v>
      </c>
      <c r="AL263" s="6" t="s">
        <v>79</v>
      </c>
      <c r="AM263" s="6" t="s">
        <v>79</v>
      </c>
      <c r="AN263" s="7">
        <f>D263</f>
        <v>45632</v>
      </c>
    </row>
    <row r="264" spans="1:40">
      <c r="A264" s="6">
        <v>263</v>
      </c>
      <c r="B264" s="6">
        <v>2024</v>
      </c>
      <c r="C264" s="6" t="s">
        <v>68</v>
      </c>
      <c r="D264" s="7">
        <v>45632</v>
      </c>
      <c r="E264" s="6" t="s">
        <v>532</v>
      </c>
      <c r="F264" s="6" t="s">
        <v>69</v>
      </c>
      <c r="G264" s="6" t="s">
        <v>729</v>
      </c>
      <c r="H264" s="6" t="s">
        <v>759</v>
      </c>
      <c r="I264" s="6" t="s">
        <v>71</v>
      </c>
      <c r="J264" s="6" t="s">
        <v>730</v>
      </c>
      <c r="K264" s="6" t="s">
        <v>73</v>
      </c>
      <c r="L264" s="6" t="s">
        <v>74</v>
      </c>
      <c r="M264" s="6" t="s">
        <v>3062</v>
      </c>
      <c r="N264" s="6" t="s">
        <v>75</v>
      </c>
      <c r="O264" s="6"/>
      <c r="P264" s="6" t="s">
        <v>89</v>
      </c>
      <c r="Q264" s="6" t="s">
        <v>73</v>
      </c>
      <c r="R264" s="6" t="s">
        <v>3063</v>
      </c>
      <c r="S264" s="6" t="s">
        <v>3064</v>
      </c>
      <c r="T264" s="6">
        <v>0</v>
      </c>
      <c r="U264" s="6" t="s">
        <v>77</v>
      </c>
      <c r="V264" s="6">
        <v>2024</v>
      </c>
      <c r="W264" s="23" t="s">
        <v>3065</v>
      </c>
      <c r="X264" s="6" t="s">
        <v>3066</v>
      </c>
      <c r="Y264" s="6" t="s">
        <v>3067</v>
      </c>
      <c r="Z264" s="6" t="s">
        <v>74</v>
      </c>
      <c r="AA264" s="6">
        <v>125000</v>
      </c>
      <c r="AB264" s="8">
        <v>0</v>
      </c>
      <c r="AC264" s="7">
        <v>45632</v>
      </c>
      <c r="AD264" s="7">
        <v>45996</v>
      </c>
      <c r="AE264" s="7">
        <v>45996</v>
      </c>
      <c r="AF264" s="6">
        <v>0</v>
      </c>
      <c r="AG264" s="6">
        <v>549</v>
      </c>
      <c r="AH264" s="6">
        <v>4867</v>
      </c>
      <c r="AI264" s="6">
        <f t="shared" si="8"/>
        <v>5416</v>
      </c>
      <c r="AJ264" s="6">
        <f t="shared" si="9"/>
        <v>6390.88</v>
      </c>
      <c r="AK264" s="6" t="s">
        <v>96</v>
      </c>
      <c r="AL264" s="6" t="s">
        <v>96</v>
      </c>
      <c r="AM264" s="6" t="s">
        <v>96</v>
      </c>
      <c r="AN264" s="7">
        <f>D264</f>
        <v>45632</v>
      </c>
    </row>
    <row r="265" spans="1:40">
      <c r="A265" s="6">
        <v>264</v>
      </c>
      <c r="B265" s="6">
        <v>2024</v>
      </c>
      <c r="C265" s="6" t="s">
        <v>68</v>
      </c>
      <c r="D265" s="7">
        <v>45632</v>
      </c>
      <c r="E265" s="6" t="s">
        <v>532</v>
      </c>
      <c r="F265" s="6" t="s">
        <v>69</v>
      </c>
      <c r="G265" s="6" t="s">
        <v>729</v>
      </c>
      <c r="H265" s="6" t="s">
        <v>759</v>
      </c>
      <c r="I265" s="6" t="s">
        <v>71</v>
      </c>
      <c r="J265" s="6" t="s">
        <v>730</v>
      </c>
      <c r="K265" s="6" t="s">
        <v>73</v>
      </c>
      <c r="L265" s="6" t="s">
        <v>74</v>
      </c>
      <c r="M265" s="6" t="s">
        <v>3069</v>
      </c>
      <c r="N265" s="6" t="s">
        <v>75</v>
      </c>
      <c r="O265" s="6"/>
      <c r="P265" s="6" t="s">
        <v>89</v>
      </c>
      <c r="Q265" s="6" t="s">
        <v>73</v>
      </c>
      <c r="R265" s="6" t="s">
        <v>3063</v>
      </c>
      <c r="S265" s="6" t="s">
        <v>3064</v>
      </c>
      <c r="T265" s="6">
        <v>0</v>
      </c>
      <c r="U265" s="6" t="s">
        <v>77</v>
      </c>
      <c r="V265" s="6">
        <v>2024</v>
      </c>
      <c r="W265" s="23" t="s">
        <v>3070</v>
      </c>
      <c r="X265" s="6" t="s">
        <v>3071</v>
      </c>
      <c r="Y265" s="6" t="s">
        <v>3072</v>
      </c>
      <c r="Z265" s="6" t="s">
        <v>74</v>
      </c>
      <c r="AA265" s="6">
        <v>125000</v>
      </c>
      <c r="AB265" s="8">
        <v>0</v>
      </c>
      <c r="AC265" s="7">
        <v>45632</v>
      </c>
      <c r="AD265" s="7">
        <v>45996</v>
      </c>
      <c r="AE265" s="7">
        <v>45996</v>
      </c>
      <c r="AF265" s="6">
        <v>0</v>
      </c>
      <c r="AG265" s="6">
        <v>549</v>
      </c>
      <c r="AH265" s="6">
        <v>4867</v>
      </c>
      <c r="AI265" s="6">
        <f t="shared" si="8"/>
        <v>5416</v>
      </c>
      <c r="AJ265" s="6">
        <f t="shared" si="9"/>
        <v>6390.88</v>
      </c>
      <c r="AK265" s="6" t="s">
        <v>96</v>
      </c>
      <c r="AL265" s="6" t="s">
        <v>96</v>
      </c>
      <c r="AM265" s="6" t="s">
        <v>96</v>
      </c>
      <c r="AN265" s="7">
        <f>D265</f>
        <v>45632</v>
      </c>
    </row>
    <row r="266" spans="1:40">
      <c r="A266" s="6">
        <v>265</v>
      </c>
      <c r="B266" s="6">
        <v>2024</v>
      </c>
      <c r="C266" s="6" t="s">
        <v>68</v>
      </c>
      <c r="D266" s="7">
        <v>45632</v>
      </c>
      <c r="E266" s="6" t="s">
        <v>532</v>
      </c>
      <c r="F266" s="6" t="s">
        <v>69</v>
      </c>
      <c r="G266" s="6" t="s">
        <v>729</v>
      </c>
      <c r="H266" s="6" t="s">
        <v>759</v>
      </c>
      <c r="I266" s="6" t="s">
        <v>71</v>
      </c>
      <c r="J266" s="6" t="s">
        <v>730</v>
      </c>
      <c r="K266" s="6" t="s">
        <v>73</v>
      </c>
      <c r="L266" s="6" t="s">
        <v>74</v>
      </c>
      <c r="M266" s="6" t="s">
        <v>3073</v>
      </c>
      <c r="N266" s="6" t="s">
        <v>75</v>
      </c>
      <c r="O266" s="6"/>
      <c r="P266" s="6" t="s">
        <v>793</v>
      </c>
      <c r="Q266" s="6" t="s">
        <v>73</v>
      </c>
      <c r="R266" s="6" t="s">
        <v>3074</v>
      </c>
      <c r="S266" s="6" t="s">
        <v>3075</v>
      </c>
      <c r="T266" s="6">
        <v>0</v>
      </c>
      <c r="U266" s="6" t="s">
        <v>77</v>
      </c>
      <c r="V266" s="6">
        <v>2024</v>
      </c>
      <c r="W266" s="6" t="s">
        <v>3076</v>
      </c>
      <c r="X266" s="6" t="s">
        <v>3077</v>
      </c>
      <c r="Y266" s="6" t="s">
        <v>3078</v>
      </c>
      <c r="Z266" s="6" t="s">
        <v>74</v>
      </c>
      <c r="AA266" s="6">
        <v>126683</v>
      </c>
      <c r="AB266" s="8">
        <v>0</v>
      </c>
      <c r="AC266" s="7">
        <v>45632</v>
      </c>
      <c r="AD266" s="7">
        <v>45996</v>
      </c>
      <c r="AE266" s="7">
        <v>45996</v>
      </c>
      <c r="AF266" s="6">
        <v>0</v>
      </c>
      <c r="AG266" s="6">
        <v>551</v>
      </c>
      <c r="AH266" s="6">
        <v>4537</v>
      </c>
      <c r="AI266" s="6">
        <f t="shared" si="8"/>
        <v>5088</v>
      </c>
      <c r="AJ266" s="6">
        <f t="shared" si="9"/>
        <v>6003.84</v>
      </c>
      <c r="AK266" s="6" t="s">
        <v>96</v>
      </c>
      <c r="AL266" s="6" t="s">
        <v>96</v>
      </c>
      <c r="AM266" s="6" t="s">
        <v>96</v>
      </c>
      <c r="AN266" s="7">
        <f>D266</f>
        <v>45632</v>
      </c>
    </row>
    <row r="267" spans="1:40">
      <c r="A267" s="6">
        <v>266</v>
      </c>
      <c r="B267" s="6">
        <v>2024</v>
      </c>
      <c r="C267" s="6" t="s">
        <v>68</v>
      </c>
      <c r="D267" s="7">
        <v>45632</v>
      </c>
      <c r="E267" s="6" t="s">
        <v>532</v>
      </c>
      <c r="F267" s="6" t="s">
        <v>69</v>
      </c>
      <c r="G267" s="6" t="s">
        <v>729</v>
      </c>
      <c r="H267" s="6" t="s">
        <v>70</v>
      </c>
      <c r="I267" s="6" t="s">
        <v>71</v>
      </c>
      <c r="J267" s="6" t="s">
        <v>730</v>
      </c>
      <c r="K267" s="6" t="s">
        <v>73</v>
      </c>
      <c r="L267" s="6" t="s">
        <v>74</v>
      </c>
      <c r="M267" s="6" t="s">
        <v>3080</v>
      </c>
      <c r="N267" s="6" t="s">
        <v>75</v>
      </c>
      <c r="O267" s="6"/>
      <c r="P267" s="6" t="s">
        <v>1556</v>
      </c>
      <c r="Q267" s="6" t="s">
        <v>73</v>
      </c>
      <c r="R267" s="6" t="s">
        <v>1558</v>
      </c>
      <c r="S267" s="6" t="s">
        <v>1592</v>
      </c>
      <c r="T267" s="6">
        <v>0</v>
      </c>
      <c r="U267" s="6" t="s">
        <v>77</v>
      </c>
      <c r="V267" s="6">
        <v>2024</v>
      </c>
      <c r="W267" s="6" t="s">
        <v>3081</v>
      </c>
      <c r="X267" s="6" t="s">
        <v>3082</v>
      </c>
      <c r="Y267" s="6" t="s">
        <v>3083</v>
      </c>
      <c r="Z267" s="6" t="s">
        <v>74</v>
      </c>
      <c r="AA267" s="6">
        <v>359860</v>
      </c>
      <c r="AB267" s="8">
        <v>0</v>
      </c>
      <c r="AC267" s="7">
        <v>45632</v>
      </c>
      <c r="AD267" s="7">
        <v>45996</v>
      </c>
      <c r="AE267" s="7">
        <v>45996</v>
      </c>
      <c r="AF267" s="6">
        <v>0</v>
      </c>
      <c r="AG267" s="6">
        <v>2644</v>
      </c>
      <c r="AH267" s="6">
        <v>4399</v>
      </c>
      <c r="AI267" s="6">
        <f t="shared" si="8"/>
        <v>7043</v>
      </c>
      <c r="AJ267" s="6">
        <f t="shared" si="9"/>
        <v>8310.74</v>
      </c>
      <c r="AK267" s="6" t="s">
        <v>96</v>
      </c>
      <c r="AL267" s="6" t="s">
        <v>96</v>
      </c>
      <c r="AM267" s="6" t="s">
        <v>96</v>
      </c>
      <c r="AN267" s="7">
        <f>D267</f>
        <v>45632</v>
      </c>
    </row>
    <row r="268" spans="1:40">
      <c r="A268" s="6">
        <v>267</v>
      </c>
      <c r="B268" s="6">
        <v>2024</v>
      </c>
      <c r="C268" s="6" t="s">
        <v>68</v>
      </c>
      <c r="D268" s="7">
        <v>45632</v>
      </c>
      <c r="E268" s="6" t="s">
        <v>532</v>
      </c>
      <c r="F268" s="6" t="s">
        <v>69</v>
      </c>
      <c r="G268" s="6" t="s">
        <v>729</v>
      </c>
      <c r="H268" s="6" t="s">
        <v>70</v>
      </c>
      <c r="I268" s="6" t="s">
        <v>71</v>
      </c>
      <c r="J268" s="6" t="s">
        <v>730</v>
      </c>
      <c r="K268" s="6" t="s">
        <v>73</v>
      </c>
      <c r="L268" s="6" t="s">
        <v>74</v>
      </c>
      <c r="M268" s="6" t="s">
        <v>3084</v>
      </c>
      <c r="N268" s="6" t="s">
        <v>75</v>
      </c>
      <c r="O268" s="6"/>
      <c r="P268" s="6" t="s">
        <v>1556</v>
      </c>
      <c r="Q268" s="6" t="s">
        <v>73</v>
      </c>
      <c r="R268" s="6" t="s">
        <v>1558</v>
      </c>
      <c r="S268" s="6" t="s">
        <v>1592</v>
      </c>
      <c r="T268" s="6">
        <v>0</v>
      </c>
      <c r="U268" s="6" t="s">
        <v>77</v>
      </c>
      <c r="V268" s="6">
        <v>2024</v>
      </c>
      <c r="W268" s="6" t="s">
        <v>3085</v>
      </c>
      <c r="X268" s="6" t="s">
        <v>3086</v>
      </c>
      <c r="Y268" s="6" t="s">
        <v>3087</v>
      </c>
      <c r="Z268" s="6" t="s">
        <v>74</v>
      </c>
      <c r="AA268" s="6">
        <v>359860</v>
      </c>
      <c r="AB268" s="8">
        <v>0</v>
      </c>
      <c r="AC268" s="7">
        <v>45632</v>
      </c>
      <c r="AD268" s="7">
        <v>45996</v>
      </c>
      <c r="AE268" s="7">
        <v>45996</v>
      </c>
      <c r="AF268" s="6">
        <v>0</v>
      </c>
      <c r="AG268" s="6">
        <v>2644</v>
      </c>
      <c r="AH268" s="6">
        <v>4399</v>
      </c>
      <c r="AI268" s="6">
        <f t="shared" si="8"/>
        <v>7043</v>
      </c>
      <c r="AJ268" s="6">
        <f t="shared" si="9"/>
        <v>8310.74</v>
      </c>
      <c r="AK268" s="6" t="s">
        <v>96</v>
      </c>
      <c r="AL268" s="6" t="s">
        <v>96</v>
      </c>
      <c r="AM268" s="6" t="s">
        <v>96</v>
      </c>
      <c r="AN268" s="7">
        <f>D268</f>
        <v>45632</v>
      </c>
    </row>
    <row r="269" spans="1:40">
      <c r="A269" s="6">
        <v>268</v>
      </c>
      <c r="B269" s="6">
        <v>2024</v>
      </c>
      <c r="C269" s="6" t="s">
        <v>68</v>
      </c>
      <c r="D269" s="7">
        <v>45632</v>
      </c>
      <c r="E269" s="6" t="s">
        <v>1505</v>
      </c>
      <c r="F269" s="6" t="s">
        <v>69</v>
      </c>
      <c r="G269" s="6" t="s">
        <v>1506</v>
      </c>
      <c r="H269" s="6" t="s">
        <v>834</v>
      </c>
      <c r="I269" s="6" t="s">
        <v>71</v>
      </c>
      <c r="J269" s="6" t="s">
        <v>72</v>
      </c>
      <c r="K269" s="6" t="s">
        <v>430</v>
      </c>
      <c r="L269" s="6" t="s">
        <v>74</v>
      </c>
      <c r="M269" s="6" t="s">
        <v>3088</v>
      </c>
      <c r="N269" s="6" t="s">
        <v>75</v>
      </c>
      <c r="O269" s="6"/>
      <c r="P269" s="6" t="s">
        <v>1737</v>
      </c>
      <c r="Q269" s="6" t="s">
        <v>3089</v>
      </c>
      <c r="R269" s="6" t="s">
        <v>76</v>
      </c>
      <c r="S269" s="6" t="s">
        <v>2893</v>
      </c>
      <c r="T269" s="6">
        <v>995</v>
      </c>
      <c r="U269" s="6" t="s">
        <v>641</v>
      </c>
      <c r="V269" s="6">
        <v>2023</v>
      </c>
      <c r="W269" s="6" t="s">
        <v>3090</v>
      </c>
      <c r="X269" s="6" t="s">
        <v>3091</v>
      </c>
      <c r="Y269" s="6" t="s">
        <v>3092</v>
      </c>
      <c r="Z269" s="6" t="s">
        <v>74</v>
      </c>
      <c r="AA269" s="6">
        <v>247000</v>
      </c>
      <c r="AB269" s="8">
        <v>0.2</v>
      </c>
      <c r="AC269" s="7">
        <v>45634</v>
      </c>
      <c r="AD269" s="7">
        <v>45998</v>
      </c>
      <c r="AE269" s="7">
        <v>45998</v>
      </c>
      <c r="AF269" s="6">
        <v>0</v>
      </c>
      <c r="AG269" s="6">
        <v>1118</v>
      </c>
      <c r="AH269" s="6">
        <v>4857</v>
      </c>
      <c r="AI269" s="6">
        <f t="shared" si="8"/>
        <v>5975</v>
      </c>
      <c r="AJ269" s="6">
        <v>6781</v>
      </c>
      <c r="AK269" s="6" t="s">
        <v>3093</v>
      </c>
      <c r="AL269" s="6" t="s">
        <v>3093</v>
      </c>
      <c r="AM269" s="6" t="s">
        <v>3093</v>
      </c>
      <c r="AN269" s="7">
        <f>D269</f>
        <v>45632</v>
      </c>
    </row>
    <row r="270" spans="1:40">
      <c r="A270" s="6">
        <v>269</v>
      </c>
      <c r="B270" s="6">
        <v>2024</v>
      </c>
      <c r="C270" s="6" t="s">
        <v>68</v>
      </c>
      <c r="D270" s="7">
        <v>45632</v>
      </c>
      <c r="E270" s="6" t="s">
        <v>1505</v>
      </c>
      <c r="F270" s="6" t="s">
        <v>69</v>
      </c>
      <c r="G270" s="6" t="s">
        <v>1506</v>
      </c>
      <c r="H270" s="6" t="s">
        <v>834</v>
      </c>
      <c r="I270" s="6" t="s">
        <v>71</v>
      </c>
      <c r="J270" s="6" t="s">
        <v>72</v>
      </c>
      <c r="K270" s="6" t="s">
        <v>73</v>
      </c>
      <c r="L270" s="6" t="s">
        <v>74</v>
      </c>
      <c r="M270" s="6" t="s">
        <v>3094</v>
      </c>
      <c r="N270" s="6" t="s">
        <v>75</v>
      </c>
      <c r="O270" s="6"/>
      <c r="P270" s="6" t="s">
        <v>1737</v>
      </c>
      <c r="Q270" s="6" t="s">
        <v>73</v>
      </c>
      <c r="R270" s="6" t="s">
        <v>76</v>
      </c>
      <c r="S270" s="6" t="s">
        <v>2893</v>
      </c>
      <c r="T270" s="6">
        <v>995</v>
      </c>
      <c r="U270" s="6" t="s">
        <v>641</v>
      </c>
      <c r="V270" s="6">
        <v>2024</v>
      </c>
      <c r="W270" s="6" t="s">
        <v>3095</v>
      </c>
      <c r="X270" s="6" t="s">
        <v>3096</v>
      </c>
      <c r="Y270" s="6" t="s">
        <v>3097</v>
      </c>
      <c r="Z270" s="6" t="s">
        <v>74</v>
      </c>
      <c r="AA270" s="6">
        <v>285949</v>
      </c>
      <c r="AB270" s="8">
        <v>0</v>
      </c>
      <c r="AC270" s="7">
        <v>45632</v>
      </c>
      <c r="AD270" s="7">
        <v>45996</v>
      </c>
      <c r="AE270" s="7">
        <v>45996</v>
      </c>
      <c r="AF270" s="6">
        <v>0</v>
      </c>
      <c r="AG270" s="6">
        <v>2276</v>
      </c>
      <c r="AH270" s="6">
        <v>4857</v>
      </c>
      <c r="AI270" s="6">
        <f t="shared" si="8"/>
        <v>7133</v>
      </c>
      <c r="AJ270" s="6">
        <v>8147</v>
      </c>
      <c r="AK270" s="6" t="s">
        <v>3093</v>
      </c>
      <c r="AL270" s="6" t="s">
        <v>3093</v>
      </c>
      <c r="AM270" s="6" t="s">
        <v>3093</v>
      </c>
      <c r="AN270" s="7">
        <f>D270</f>
        <v>45632</v>
      </c>
    </row>
    <row r="271" spans="1:40">
      <c r="A271" s="6">
        <v>270</v>
      </c>
      <c r="B271" s="6">
        <v>2024</v>
      </c>
      <c r="C271" s="6" t="s">
        <v>68</v>
      </c>
      <c r="D271" s="7">
        <v>45632</v>
      </c>
      <c r="E271" s="6" t="s">
        <v>1505</v>
      </c>
      <c r="F271" s="6" t="s">
        <v>69</v>
      </c>
      <c r="G271" s="6" t="s">
        <v>1506</v>
      </c>
      <c r="H271" s="6" t="s">
        <v>834</v>
      </c>
      <c r="I271" s="6" t="s">
        <v>71</v>
      </c>
      <c r="J271" s="6" t="s">
        <v>72</v>
      </c>
      <c r="K271" s="6" t="s">
        <v>430</v>
      </c>
      <c r="L271" s="6" t="s">
        <v>74</v>
      </c>
      <c r="M271" s="6" t="s">
        <v>3098</v>
      </c>
      <c r="N271" s="6" t="s">
        <v>75</v>
      </c>
      <c r="O271" s="6"/>
      <c r="P271" s="6" t="s">
        <v>1737</v>
      </c>
      <c r="Q271" s="6" t="s">
        <v>3099</v>
      </c>
      <c r="R271" s="6" t="s">
        <v>76</v>
      </c>
      <c r="S271" s="6" t="s">
        <v>2893</v>
      </c>
      <c r="T271" s="6">
        <v>995</v>
      </c>
      <c r="U271" s="6" t="s">
        <v>641</v>
      </c>
      <c r="V271" s="6">
        <v>2023</v>
      </c>
      <c r="W271" s="6" t="s">
        <v>3100</v>
      </c>
      <c r="X271" s="6" t="s">
        <v>3101</v>
      </c>
      <c r="Y271" s="6" t="s">
        <v>3102</v>
      </c>
      <c r="Z271" s="6" t="s">
        <v>74</v>
      </c>
      <c r="AA271" s="6">
        <v>255252</v>
      </c>
      <c r="AB271" s="8">
        <v>0.2</v>
      </c>
      <c r="AC271" s="7">
        <v>45634</v>
      </c>
      <c r="AD271" s="7">
        <v>45998</v>
      </c>
      <c r="AE271" s="7">
        <v>45998</v>
      </c>
      <c r="AF271" s="6">
        <v>0</v>
      </c>
      <c r="AG271" s="6">
        <v>1742</v>
      </c>
      <c r="AH271" s="6">
        <v>4857</v>
      </c>
      <c r="AI271" s="6">
        <f t="shared" si="8"/>
        <v>6599</v>
      </c>
      <c r="AJ271" s="6">
        <v>7517</v>
      </c>
      <c r="AK271" s="6" t="s">
        <v>3093</v>
      </c>
      <c r="AL271" s="6" t="s">
        <v>3093</v>
      </c>
      <c r="AM271" s="6" t="s">
        <v>3093</v>
      </c>
      <c r="AN271" s="7">
        <f>D271</f>
        <v>45632</v>
      </c>
    </row>
    <row r="272" spans="1:40">
      <c r="A272" s="6">
        <v>271</v>
      </c>
      <c r="B272" s="6">
        <v>2024</v>
      </c>
      <c r="C272" s="6" t="s">
        <v>68</v>
      </c>
      <c r="D272" s="7">
        <v>45632</v>
      </c>
      <c r="E272" s="6" t="s">
        <v>1505</v>
      </c>
      <c r="F272" s="6" t="s">
        <v>69</v>
      </c>
      <c r="G272" s="6" t="s">
        <v>1506</v>
      </c>
      <c r="H272" s="6" t="s">
        <v>834</v>
      </c>
      <c r="I272" s="6" t="s">
        <v>71</v>
      </c>
      <c r="J272" s="6" t="s">
        <v>72</v>
      </c>
      <c r="K272" s="6" t="s">
        <v>73</v>
      </c>
      <c r="L272" s="6" t="s">
        <v>74</v>
      </c>
      <c r="M272" s="6" t="s">
        <v>3103</v>
      </c>
      <c r="N272" s="6" t="s">
        <v>75</v>
      </c>
      <c r="O272" s="6"/>
      <c r="P272" s="6" t="s">
        <v>1737</v>
      </c>
      <c r="Q272" s="6" t="s">
        <v>73</v>
      </c>
      <c r="R272" s="6" t="s">
        <v>76</v>
      </c>
      <c r="S272" s="6" t="s">
        <v>2893</v>
      </c>
      <c r="T272" s="6">
        <v>995</v>
      </c>
      <c r="U272" s="6" t="s">
        <v>641</v>
      </c>
      <c r="V272" s="6">
        <v>2024</v>
      </c>
      <c r="W272" s="6" t="s">
        <v>3104</v>
      </c>
      <c r="X272" s="6" t="s">
        <v>3105</v>
      </c>
      <c r="Y272" s="6" t="s">
        <v>3106</v>
      </c>
      <c r="Z272" s="6" t="s">
        <v>74</v>
      </c>
      <c r="AA272" s="6">
        <v>285949</v>
      </c>
      <c r="AB272" s="8">
        <v>0</v>
      </c>
      <c r="AC272" s="7">
        <v>45632</v>
      </c>
      <c r="AD272" s="7">
        <v>45996</v>
      </c>
      <c r="AE272" s="7">
        <v>45996</v>
      </c>
      <c r="AF272" s="6">
        <v>0</v>
      </c>
      <c r="AG272" s="6">
        <v>2276</v>
      </c>
      <c r="AH272" s="6">
        <v>4857</v>
      </c>
      <c r="AI272" s="6">
        <f t="shared" si="8"/>
        <v>7133</v>
      </c>
      <c r="AJ272" s="6">
        <v>8147</v>
      </c>
      <c r="AK272" s="6" t="s">
        <v>3093</v>
      </c>
      <c r="AL272" s="6" t="s">
        <v>3093</v>
      </c>
      <c r="AM272" s="6" t="s">
        <v>3093</v>
      </c>
      <c r="AN272" s="7">
        <f>D272</f>
        <v>45632</v>
      </c>
    </row>
    <row r="273" spans="1:40">
      <c r="A273" s="6">
        <v>272</v>
      </c>
      <c r="B273" s="6">
        <v>2024</v>
      </c>
      <c r="C273" s="6" t="s">
        <v>68</v>
      </c>
      <c r="D273" s="7">
        <v>45632</v>
      </c>
      <c r="E273" s="6" t="s">
        <v>1505</v>
      </c>
      <c r="F273" s="6" t="s">
        <v>69</v>
      </c>
      <c r="G273" s="6" t="s">
        <v>1506</v>
      </c>
      <c r="H273" s="6" t="s">
        <v>834</v>
      </c>
      <c r="I273" s="6" t="s">
        <v>71</v>
      </c>
      <c r="J273" s="6" t="s">
        <v>72</v>
      </c>
      <c r="K273" s="6" t="s">
        <v>430</v>
      </c>
      <c r="L273" s="6" t="s">
        <v>74</v>
      </c>
      <c r="M273" s="6" t="s">
        <v>3107</v>
      </c>
      <c r="N273" s="6" t="s">
        <v>75</v>
      </c>
      <c r="O273" s="6"/>
      <c r="P273" s="6" t="s">
        <v>1737</v>
      </c>
      <c r="Q273" s="6" t="s">
        <v>3108</v>
      </c>
      <c r="R273" s="6" t="s">
        <v>76</v>
      </c>
      <c r="S273" s="6" t="s">
        <v>2893</v>
      </c>
      <c r="T273" s="6">
        <v>995</v>
      </c>
      <c r="U273" s="6" t="s">
        <v>641</v>
      </c>
      <c r="V273" s="6">
        <v>2022</v>
      </c>
      <c r="W273" s="6" t="s">
        <v>3109</v>
      </c>
      <c r="X273" s="6" t="s">
        <v>3110</v>
      </c>
      <c r="Y273" s="6" t="s">
        <v>3111</v>
      </c>
      <c r="Z273" s="6" t="s">
        <v>74</v>
      </c>
      <c r="AA273" s="6">
        <v>233000</v>
      </c>
      <c r="AB273" s="8">
        <v>0</v>
      </c>
      <c r="AC273" s="7">
        <v>45634</v>
      </c>
      <c r="AD273" s="7">
        <v>45998</v>
      </c>
      <c r="AE273" s="7">
        <v>45998</v>
      </c>
      <c r="AF273" s="6">
        <v>0</v>
      </c>
      <c r="AG273" s="6">
        <v>1318</v>
      </c>
      <c r="AH273" s="6">
        <v>4857</v>
      </c>
      <c r="AI273" s="6">
        <f t="shared" si="8"/>
        <v>6175</v>
      </c>
      <c r="AJ273" s="6">
        <v>7017</v>
      </c>
      <c r="AK273" s="6" t="s">
        <v>3093</v>
      </c>
      <c r="AL273" s="6" t="s">
        <v>3093</v>
      </c>
      <c r="AM273" s="6" t="s">
        <v>3093</v>
      </c>
      <c r="AN273" s="7">
        <f>D273</f>
        <v>45632</v>
      </c>
    </row>
    <row r="274" spans="1:40">
      <c r="A274" s="6">
        <v>273</v>
      </c>
      <c r="B274" s="6">
        <v>2024</v>
      </c>
      <c r="C274" s="6" t="s">
        <v>68</v>
      </c>
      <c r="D274" s="7">
        <v>45632</v>
      </c>
      <c r="E274" s="6" t="s">
        <v>110</v>
      </c>
      <c r="F274" s="6" t="s">
        <v>69</v>
      </c>
      <c r="G274" s="6">
        <v>737</v>
      </c>
      <c r="H274" s="6" t="s">
        <v>834</v>
      </c>
      <c r="I274" s="6" t="s">
        <v>71</v>
      </c>
      <c r="J274" s="6" t="s">
        <v>730</v>
      </c>
      <c r="K274" s="6" t="s">
        <v>73</v>
      </c>
      <c r="L274" s="6" t="s">
        <v>74</v>
      </c>
      <c r="M274" s="6" t="s">
        <v>3112</v>
      </c>
      <c r="N274" s="6">
        <v>8795272650</v>
      </c>
      <c r="O274" s="6"/>
      <c r="P274" s="6" t="s">
        <v>1728</v>
      </c>
      <c r="Q274" s="6" t="s">
        <v>73</v>
      </c>
      <c r="R274" s="6" t="s">
        <v>1558</v>
      </c>
      <c r="S274" s="6" t="s">
        <v>3113</v>
      </c>
      <c r="T274" s="6">
        <v>975</v>
      </c>
      <c r="U274" s="6" t="s">
        <v>641</v>
      </c>
      <c r="V274" s="6">
        <v>2024</v>
      </c>
      <c r="W274" s="66" t="s">
        <v>3114</v>
      </c>
      <c r="X274" s="6" t="s">
        <v>3115</v>
      </c>
      <c r="Y274" s="6">
        <v>6302437444</v>
      </c>
      <c r="Z274" s="6" t="s">
        <v>74</v>
      </c>
      <c r="AA274" s="6">
        <v>366950</v>
      </c>
      <c r="AB274" s="8">
        <v>0</v>
      </c>
      <c r="AC274" s="7">
        <v>45632</v>
      </c>
      <c r="AD274" s="7">
        <v>45996</v>
      </c>
      <c r="AE274" s="7">
        <v>45996</v>
      </c>
      <c r="AF274" s="6">
        <v>0</v>
      </c>
      <c r="AG274" s="6">
        <v>3502</v>
      </c>
      <c r="AH274" s="6">
        <v>3564</v>
      </c>
      <c r="AI274" s="6">
        <f t="shared" si="8"/>
        <v>7066</v>
      </c>
      <c r="AJ274" s="6">
        <v>8148</v>
      </c>
      <c r="AK274" s="6" t="s">
        <v>1360</v>
      </c>
      <c r="AL274" s="23" t="s">
        <v>3116</v>
      </c>
      <c r="AM274" s="6" t="s">
        <v>1362</v>
      </c>
      <c r="AN274" s="7">
        <f>D274</f>
        <v>45632</v>
      </c>
    </row>
    <row r="275" spans="1:40">
      <c r="A275" s="6">
        <v>274</v>
      </c>
      <c r="B275" s="6">
        <v>2024</v>
      </c>
      <c r="C275" s="6" t="s">
        <v>68</v>
      </c>
      <c r="D275" s="7">
        <v>45632</v>
      </c>
      <c r="E275" s="6" t="s">
        <v>639</v>
      </c>
      <c r="F275" s="6" t="s">
        <v>69</v>
      </c>
      <c r="G275" s="23" t="s">
        <v>640</v>
      </c>
      <c r="H275" s="6" t="s">
        <v>523</v>
      </c>
      <c r="I275" s="6" t="s">
        <v>1349</v>
      </c>
      <c r="J275" s="6" t="s">
        <v>610</v>
      </c>
      <c r="K275" s="6" t="s">
        <v>430</v>
      </c>
      <c r="L275" s="6" t="s">
        <v>74</v>
      </c>
      <c r="M275" s="6" t="s">
        <v>3117</v>
      </c>
      <c r="N275" s="6" t="s">
        <v>75</v>
      </c>
      <c r="O275" s="6"/>
      <c r="P275" s="6" t="s">
        <v>1564</v>
      </c>
      <c r="Q275" s="6" t="s">
        <v>3118</v>
      </c>
      <c r="R275" s="6" t="s">
        <v>3119</v>
      </c>
      <c r="S275" s="6" t="s">
        <v>3120</v>
      </c>
      <c r="T275" s="6">
        <v>1956</v>
      </c>
      <c r="U275" s="6" t="s">
        <v>1390</v>
      </c>
      <c r="V275" s="6">
        <v>2022</v>
      </c>
      <c r="W275" s="23" t="s">
        <v>3121</v>
      </c>
      <c r="X275" s="6" t="s">
        <v>3122</v>
      </c>
      <c r="Y275" s="23" t="s">
        <v>3123</v>
      </c>
      <c r="Z275" s="6" t="s">
        <v>74</v>
      </c>
      <c r="AA275" s="6">
        <v>1520000</v>
      </c>
      <c r="AB275" s="8">
        <v>0</v>
      </c>
      <c r="AC275" s="7">
        <v>45632</v>
      </c>
      <c r="AD275" s="7">
        <v>45996</v>
      </c>
      <c r="AE275" s="7">
        <v>45996</v>
      </c>
      <c r="AF275" s="6">
        <v>0</v>
      </c>
      <c r="AG275" s="6">
        <v>34018</v>
      </c>
      <c r="AH275" s="6">
        <v>0</v>
      </c>
      <c r="AI275" s="6">
        <f t="shared" si="8"/>
        <v>34018</v>
      </c>
      <c r="AJ275" s="6">
        <f t="shared" si="9"/>
        <v>40141.24</v>
      </c>
      <c r="AK275" s="6" t="s">
        <v>173</v>
      </c>
      <c r="AL275" s="6" t="s">
        <v>173</v>
      </c>
      <c r="AM275" s="6" t="s">
        <v>173</v>
      </c>
      <c r="AN275" s="7">
        <f>D275</f>
        <v>45632</v>
      </c>
    </row>
    <row r="276" spans="1:40">
      <c r="A276" s="6">
        <v>275</v>
      </c>
      <c r="B276" s="6">
        <v>2024</v>
      </c>
      <c r="C276" s="6" t="s">
        <v>68</v>
      </c>
      <c r="D276" s="7">
        <v>45632</v>
      </c>
      <c r="E276" s="6" t="s">
        <v>639</v>
      </c>
      <c r="F276" s="6" t="s">
        <v>69</v>
      </c>
      <c r="G276" s="23" t="s">
        <v>640</v>
      </c>
      <c r="H276" s="6" t="s">
        <v>523</v>
      </c>
      <c r="I276" s="6" t="s">
        <v>71</v>
      </c>
      <c r="J276" s="6" t="s">
        <v>87</v>
      </c>
      <c r="K276" s="6" t="s">
        <v>430</v>
      </c>
      <c r="L276" s="6" t="s">
        <v>74</v>
      </c>
      <c r="M276" s="6" t="s">
        <v>3124</v>
      </c>
      <c r="N276" s="6" t="s">
        <v>75</v>
      </c>
      <c r="O276" s="6"/>
      <c r="P276" s="6" t="s">
        <v>89</v>
      </c>
      <c r="Q276" s="6" t="s">
        <v>3125</v>
      </c>
      <c r="R276" s="6" t="s">
        <v>889</v>
      </c>
      <c r="S276" s="6" t="s">
        <v>3126</v>
      </c>
      <c r="T276" s="6">
        <v>1197</v>
      </c>
      <c r="U276" s="6" t="s">
        <v>1398</v>
      </c>
      <c r="V276" s="6">
        <v>2019</v>
      </c>
      <c r="W276" s="6" t="s">
        <v>3127</v>
      </c>
      <c r="X276" s="6" t="s">
        <v>3128</v>
      </c>
      <c r="Y276" s="23" t="s">
        <v>3129</v>
      </c>
      <c r="Z276" s="6" t="s">
        <v>74</v>
      </c>
      <c r="AA276" s="6">
        <v>276300</v>
      </c>
      <c r="AB276" s="8">
        <v>0</v>
      </c>
      <c r="AC276" s="7">
        <v>45632</v>
      </c>
      <c r="AD276" s="7">
        <v>45996</v>
      </c>
      <c r="AE276" s="7">
        <v>45996</v>
      </c>
      <c r="AF276" s="6">
        <v>0</v>
      </c>
      <c r="AG276" s="6">
        <v>4737</v>
      </c>
      <c r="AH276" s="6">
        <v>3761</v>
      </c>
      <c r="AI276" s="6">
        <f t="shared" si="8"/>
        <v>8498</v>
      </c>
      <c r="AJ276" s="6">
        <f t="shared" si="9"/>
        <v>10027.64</v>
      </c>
      <c r="AK276" s="6" t="s">
        <v>173</v>
      </c>
      <c r="AL276" s="6" t="s">
        <v>173</v>
      </c>
      <c r="AM276" s="6" t="s">
        <v>173</v>
      </c>
      <c r="AN276" s="7">
        <f>D276</f>
        <v>45632</v>
      </c>
    </row>
    <row r="277" spans="1:40">
      <c r="A277" s="6">
        <v>276</v>
      </c>
      <c r="B277" s="6">
        <v>2024</v>
      </c>
      <c r="C277" s="6" t="s">
        <v>68</v>
      </c>
      <c r="D277" s="7">
        <v>45632</v>
      </c>
      <c r="E277" s="6" t="s">
        <v>532</v>
      </c>
      <c r="F277" s="6" t="s">
        <v>69</v>
      </c>
      <c r="G277" s="6" t="s">
        <v>729</v>
      </c>
      <c r="H277" s="6" t="s">
        <v>641</v>
      </c>
      <c r="I277" s="6" t="s">
        <v>71</v>
      </c>
      <c r="J277" s="6" t="s">
        <v>610</v>
      </c>
      <c r="K277" s="6" t="s">
        <v>430</v>
      </c>
      <c r="L277" s="6" t="s">
        <v>74</v>
      </c>
      <c r="M277" s="6" t="s">
        <v>3130</v>
      </c>
      <c r="N277" s="6" t="s">
        <v>75</v>
      </c>
      <c r="O277" s="6"/>
      <c r="P277" s="6" t="s">
        <v>1564</v>
      </c>
      <c r="Q277" s="6" t="s">
        <v>3131</v>
      </c>
      <c r="R277" s="6" t="s">
        <v>1578</v>
      </c>
      <c r="S277" s="6" t="s">
        <v>3132</v>
      </c>
      <c r="T277" s="6">
        <v>1675</v>
      </c>
      <c r="U277" s="6" t="s">
        <v>1602</v>
      </c>
      <c r="V277" s="6">
        <v>2022</v>
      </c>
      <c r="W277" s="6" t="s">
        <v>3133</v>
      </c>
      <c r="X277" s="6" t="s">
        <v>3134</v>
      </c>
      <c r="Y277" s="6" t="s">
        <v>3135</v>
      </c>
      <c r="Z277" s="6" t="s">
        <v>74</v>
      </c>
      <c r="AA277" s="6">
        <v>450000</v>
      </c>
      <c r="AB277" s="8">
        <v>0</v>
      </c>
      <c r="AC277" s="7">
        <v>45633</v>
      </c>
      <c r="AD277" s="7">
        <v>45997</v>
      </c>
      <c r="AE277" s="7">
        <v>45997</v>
      </c>
      <c r="AF277" s="6">
        <v>0</v>
      </c>
      <c r="AG277" s="6">
        <v>2410</v>
      </c>
      <c r="AH277" s="6">
        <v>16099</v>
      </c>
      <c r="AI277" s="6">
        <f t="shared" si="8"/>
        <v>18509</v>
      </c>
      <c r="AJ277" s="6">
        <v>20878</v>
      </c>
      <c r="AK277" s="6" t="s">
        <v>79</v>
      </c>
      <c r="AL277" s="6" t="s">
        <v>79</v>
      </c>
      <c r="AM277" s="6" t="s">
        <v>79</v>
      </c>
      <c r="AN277" s="7">
        <f>D277</f>
        <v>45632</v>
      </c>
    </row>
    <row r="278" spans="1:40">
      <c r="A278" s="6">
        <v>277</v>
      </c>
      <c r="B278" s="6">
        <v>2024</v>
      </c>
      <c r="C278" s="6" t="s">
        <v>68</v>
      </c>
      <c r="D278" s="7">
        <v>45632</v>
      </c>
      <c r="E278" s="6" t="s">
        <v>2300</v>
      </c>
      <c r="F278" s="6" t="s">
        <v>69</v>
      </c>
      <c r="G278" s="23" t="s">
        <v>1033</v>
      </c>
      <c r="H278" s="6" t="s">
        <v>523</v>
      </c>
      <c r="I278" s="6" t="s">
        <v>71</v>
      </c>
      <c r="J278" s="6" t="s">
        <v>610</v>
      </c>
      <c r="K278" s="6" t="s">
        <v>430</v>
      </c>
      <c r="L278" s="6" t="s">
        <v>74</v>
      </c>
      <c r="M278" s="6" t="s">
        <v>3137</v>
      </c>
      <c r="N278" s="6" t="s">
        <v>75</v>
      </c>
      <c r="O278" s="6"/>
      <c r="P278" s="6" t="s">
        <v>3138</v>
      </c>
      <c r="Q278" s="6" t="s">
        <v>3139</v>
      </c>
      <c r="R278" s="6" t="s">
        <v>2303</v>
      </c>
      <c r="S278" s="6" t="s">
        <v>3140</v>
      </c>
      <c r="T278" s="6">
        <v>2755</v>
      </c>
      <c r="U278" s="6" t="s">
        <v>3141</v>
      </c>
      <c r="V278" s="6">
        <v>2018</v>
      </c>
      <c r="W278" s="6" t="s">
        <v>3142</v>
      </c>
      <c r="X278" s="6" t="s">
        <v>3143</v>
      </c>
      <c r="Y278" s="23" t="s">
        <v>3144</v>
      </c>
      <c r="Z278" s="6" t="s">
        <v>74</v>
      </c>
      <c r="AA278" s="6">
        <v>909384</v>
      </c>
      <c r="AB278" s="8">
        <v>0</v>
      </c>
      <c r="AC278" s="7">
        <v>45632</v>
      </c>
      <c r="AD278" s="7">
        <v>45996</v>
      </c>
      <c r="AE278" s="7">
        <v>45996</v>
      </c>
      <c r="AF278" s="6">
        <v>0</v>
      </c>
      <c r="AG278" s="6">
        <v>19588</v>
      </c>
      <c r="AH278" s="6">
        <v>8372</v>
      </c>
      <c r="AI278" s="6">
        <f t="shared" si="8"/>
        <v>27960</v>
      </c>
      <c r="AJ278" s="6">
        <f t="shared" si="9"/>
        <v>32992.800000000003</v>
      </c>
      <c r="AK278" s="6" t="s">
        <v>173</v>
      </c>
      <c r="AL278" s="6" t="s">
        <v>173</v>
      </c>
      <c r="AM278" s="6" t="s">
        <v>173</v>
      </c>
      <c r="AN278" s="7">
        <f>D278</f>
        <v>45632</v>
      </c>
    </row>
    <row r="279" spans="1:40">
      <c r="A279" s="6">
        <v>278</v>
      </c>
      <c r="B279" s="6">
        <v>2024</v>
      </c>
      <c r="C279" s="6" t="s">
        <v>68</v>
      </c>
      <c r="D279" s="7">
        <v>45632</v>
      </c>
      <c r="E279" s="6" t="s">
        <v>110</v>
      </c>
      <c r="F279" s="6" t="s">
        <v>69</v>
      </c>
      <c r="G279" s="6">
        <v>737</v>
      </c>
      <c r="H279" s="6" t="s">
        <v>86</v>
      </c>
      <c r="I279" s="6" t="s">
        <v>71</v>
      </c>
      <c r="J279" s="6" t="s">
        <v>87</v>
      </c>
      <c r="K279" s="6" t="s">
        <v>73</v>
      </c>
      <c r="L279" s="6" t="s">
        <v>74</v>
      </c>
      <c r="M279" s="6" t="s">
        <v>3146</v>
      </c>
      <c r="N279" s="6">
        <v>8859774316</v>
      </c>
      <c r="O279" s="6"/>
      <c r="P279" s="6" t="s">
        <v>1737</v>
      </c>
      <c r="Q279" s="6" t="s">
        <v>73</v>
      </c>
      <c r="R279" s="6" t="s">
        <v>90</v>
      </c>
      <c r="S279" s="6" t="s">
        <v>121</v>
      </c>
      <c r="T279" s="6">
        <v>125</v>
      </c>
      <c r="U279" s="6" t="s">
        <v>122</v>
      </c>
      <c r="V279" s="6">
        <v>2024</v>
      </c>
      <c r="W279" s="6" t="s">
        <v>3147</v>
      </c>
      <c r="X279" s="6" t="s">
        <v>3148</v>
      </c>
      <c r="Y279" s="6">
        <v>6103054002</v>
      </c>
      <c r="Z279" s="6" t="s">
        <v>74</v>
      </c>
      <c r="AA279" s="6">
        <v>84842</v>
      </c>
      <c r="AB279" s="8">
        <v>0</v>
      </c>
      <c r="AC279" s="7">
        <v>45632</v>
      </c>
      <c r="AD279" s="7">
        <v>45996</v>
      </c>
      <c r="AE279" s="7">
        <v>47457</v>
      </c>
      <c r="AF279" s="6">
        <v>0</v>
      </c>
      <c r="AG279" s="6">
        <v>908</v>
      </c>
      <c r="AH279" s="6">
        <v>4376</v>
      </c>
      <c r="AI279" s="6">
        <f t="shared" si="8"/>
        <v>5284</v>
      </c>
      <c r="AJ279" s="6">
        <f t="shared" si="9"/>
        <v>6235.12</v>
      </c>
      <c r="AK279" s="6" t="s">
        <v>173</v>
      </c>
      <c r="AL279" s="6" t="s">
        <v>173</v>
      </c>
      <c r="AM279" s="6" t="s">
        <v>173</v>
      </c>
      <c r="AN279" s="7">
        <f>D279</f>
        <v>45632</v>
      </c>
    </row>
    <row r="280" spans="1:40">
      <c r="A280" s="6">
        <v>279</v>
      </c>
      <c r="B280" s="6">
        <v>2024</v>
      </c>
      <c r="C280" s="6" t="s">
        <v>68</v>
      </c>
      <c r="D280" s="7">
        <v>45632</v>
      </c>
      <c r="E280" s="6" t="s">
        <v>110</v>
      </c>
      <c r="F280" s="6" t="s">
        <v>69</v>
      </c>
      <c r="G280" s="6">
        <v>737</v>
      </c>
      <c r="H280" s="6" t="s">
        <v>86</v>
      </c>
      <c r="I280" s="6" t="s">
        <v>71</v>
      </c>
      <c r="J280" s="6" t="s">
        <v>87</v>
      </c>
      <c r="K280" s="6" t="s">
        <v>73</v>
      </c>
      <c r="L280" s="6" t="s">
        <v>74</v>
      </c>
      <c r="M280" s="6" t="s">
        <v>3150</v>
      </c>
      <c r="N280" s="6">
        <v>9411086889</v>
      </c>
      <c r="O280" s="6"/>
      <c r="P280" s="6" t="s">
        <v>1737</v>
      </c>
      <c r="Q280" s="6" t="s">
        <v>73</v>
      </c>
      <c r="R280" s="6" t="s">
        <v>90</v>
      </c>
      <c r="S280" s="6" t="s">
        <v>121</v>
      </c>
      <c r="T280" s="6">
        <v>109</v>
      </c>
      <c r="U280" s="6" t="s">
        <v>122</v>
      </c>
      <c r="V280" s="6">
        <v>2024</v>
      </c>
      <c r="W280" s="6" t="s">
        <v>3151</v>
      </c>
      <c r="X280" s="6" t="s">
        <v>3152</v>
      </c>
      <c r="Y280" s="6">
        <v>6103053825</v>
      </c>
      <c r="Z280" s="6" t="s">
        <v>74</v>
      </c>
      <c r="AA280" s="6">
        <v>76260</v>
      </c>
      <c r="AB280" s="8">
        <v>0</v>
      </c>
      <c r="AC280" s="7">
        <v>45632</v>
      </c>
      <c r="AD280" s="7">
        <v>45996</v>
      </c>
      <c r="AE280" s="7">
        <v>47457</v>
      </c>
      <c r="AF280" s="6">
        <v>0</v>
      </c>
      <c r="AG280" s="6">
        <v>816</v>
      </c>
      <c r="AH280" s="6">
        <v>4376</v>
      </c>
      <c r="AI280" s="6">
        <f t="shared" si="8"/>
        <v>5192</v>
      </c>
      <c r="AJ280" s="6">
        <f t="shared" si="9"/>
        <v>6126.5599999999995</v>
      </c>
      <c r="AK280" s="6" t="s">
        <v>173</v>
      </c>
      <c r="AL280" s="6" t="s">
        <v>173</v>
      </c>
      <c r="AM280" s="6" t="s">
        <v>173</v>
      </c>
      <c r="AN280" s="7">
        <f>D280</f>
        <v>45632</v>
      </c>
    </row>
    <row r="281" spans="1:40">
      <c r="A281" s="6">
        <v>280</v>
      </c>
      <c r="B281" s="6">
        <v>2024</v>
      </c>
      <c r="C281" s="6" t="s">
        <v>68</v>
      </c>
      <c r="D281" s="7">
        <v>45632</v>
      </c>
      <c r="E281" s="6" t="s">
        <v>532</v>
      </c>
      <c r="F281" s="6" t="s">
        <v>69</v>
      </c>
      <c r="G281" s="6" t="s">
        <v>729</v>
      </c>
      <c r="H281" s="6" t="s">
        <v>609</v>
      </c>
      <c r="I281" s="6" t="s">
        <v>71</v>
      </c>
      <c r="J281" s="6" t="s">
        <v>610</v>
      </c>
      <c r="K281" s="6" t="s">
        <v>73</v>
      </c>
      <c r="L281" s="6" t="s">
        <v>74</v>
      </c>
      <c r="M281" s="6" t="s">
        <v>3153</v>
      </c>
      <c r="N281" s="6" t="s">
        <v>75</v>
      </c>
      <c r="O281" s="6"/>
      <c r="P281" s="6" t="s">
        <v>147</v>
      </c>
      <c r="Q281" s="6" t="s">
        <v>73</v>
      </c>
      <c r="R281" s="6" t="s">
        <v>1747</v>
      </c>
      <c r="S281" s="6" t="s">
        <v>3154</v>
      </c>
      <c r="T281" s="6">
        <v>0</v>
      </c>
      <c r="U281" s="6" t="s">
        <v>806</v>
      </c>
      <c r="V281" s="6">
        <v>2024</v>
      </c>
      <c r="W281" s="6" t="s">
        <v>3155</v>
      </c>
      <c r="X281" s="6" t="s">
        <v>3156</v>
      </c>
      <c r="Y281" s="6" t="s">
        <v>3157</v>
      </c>
      <c r="Z281" s="6" t="s">
        <v>74</v>
      </c>
      <c r="AA281" s="6">
        <v>842650</v>
      </c>
      <c r="AB281" s="8">
        <v>0</v>
      </c>
      <c r="AC281" s="7">
        <v>45632</v>
      </c>
      <c r="AD281" s="7">
        <v>45996</v>
      </c>
      <c r="AE281" s="7">
        <v>45996</v>
      </c>
      <c r="AF281" s="6">
        <v>0</v>
      </c>
      <c r="AG281" s="6">
        <v>2532</v>
      </c>
      <c r="AH281" s="6">
        <v>7317</v>
      </c>
      <c r="AI281" s="6">
        <f t="shared" si="8"/>
        <v>9849</v>
      </c>
      <c r="AJ281" s="6">
        <f t="shared" si="9"/>
        <v>11621.82</v>
      </c>
      <c r="AK281" s="6" t="s">
        <v>79</v>
      </c>
      <c r="AL281" s="6" t="s">
        <v>79</v>
      </c>
      <c r="AM281" s="6" t="s">
        <v>79</v>
      </c>
      <c r="AN281" s="7">
        <f>D281</f>
        <v>45632</v>
      </c>
    </row>
    <row r="282" spans="1:40">
      <c r="A282" s="6">
        <v>281</v>
      </c>
      <c r="B282" s="6">
        <v>2024</v>
      </c>
      <c r="C282" s="6" t="s">
        <v>68</v>
      </c>
      <c r="D282" s="7">
        <v>45632</v>
      </c>
      <c r="E282" s="6" t="s">
        <v>532</v>
      </c>
      <c r="F282" s="6" t="s">
        <v>69</v>
      </c>
      <c r="G282" s="6" t="s">
        <v>729</v>
      </c>
      <c r="H282" s="6" t="s">
        <v>609</v>
      </c>
      <c r="I282" s="6" t="s">
        <v>71</v>
      </c>
      <c r="J282" s="6" t="s">
        <v>610</v>
      </c>
      <c r="K282" s="6" t="s">
        <v>73</v>
      </c>
      <c r="L282" s="6" t="s">
        <v>74</v>
      </c>
      <c r="M282" s="6" t="s">
        <v>3159</v>
      </c>
      <c r="N282" s="6" t="s">
        <v>75</v>
      </c>
      <c r="O282" s="6"/>
      <c r="P282" s="6" t="s">
        <v>836</v>
      </c>
      <c r="Q282" s="6" t="s">
        <v>73</v>
      </c>
      <c r="R282" s="6" t="s">
        <v>1747</v>
      </c>
      <c r="S282" s="6" t="s">
        <v>3160</v>
      </c>
      <c r="T282" s="6">
        <v>0</v>
      </c>
      <c r="U282" s="6" t="s">
        <v>806</v>
      </c>
      <c r="V282" s="6">
        <v>2024</v>
      </c>
      <c r="W282" s="6" t="s">
        <v>3161</v>
      </c>
      <c r="X282" s="6" t="s">
        <v>3162</v>
      </c>
      <c r="Y282" s="6" t="s">
        <v>3163</v>
      </c>
      <c r="Z282" s="6" t="s">
        <v>74</v>
      </c>
      <c r="AA282" s="6">
        <v>475000</v>
      </c>
      <c r="AB282" s="8">
        <v>0</v>
      </c>
      <c r="AC282" s="7">
        <v>45632</v>
      </c>
      <c r="AD282" s="7">
        <v>45996</v>
      </c>
      <c r="AE282" s="7">
        <v>45996</v>
      </c>
      <c r="AF282" s="6">
        <v>0</v>
      </c>
      <c r="AG282" s="6">
        <v>1187</v>
      </c>
      <c r="AH282" s="6">
        <v>7317</v>
      </c>
      <c r="AI282" s="6">
        <f t="shared" si="8"/>
        <v>8504</v>
      </c>
      <c r="AJ282" s="6">
        <f t="shared" si="9"/>
        <v>10034.719999999999</v>
      </c>
      <c r="AK282" s="6" t="s">
        <v>79</v>
      </c>
      <c r="AL282" s="6" t="s">
        <v>79</v>
      </c>
      <c r="AM282" s="6" t="s">
        <v>79</v>
      </c>
      <c r="AN282" s="7">
        <f>D282</f>
        <v>45632</v>
      </c>
    </row>
    <row r="283" spans="1:40">
      <c r="A283" s="6">
        <v>282</v>
      </c>
      <c r="B283" s="6">
        <v>2024</v>
      </c>
      <c r="C283" s="6" t="s">
        <v>68</v>
      </c>
      <c r="D283" s="7">
        <v>45632</v>
      </c>
      <c r="E283" s="6" t="s">
        <v>101</v>
      </c>
      <c r="F283" s="6" t="s">
        <v>69</v>
      </c>
      <c r="G283" s="6" t="s">
        <v>102</v>
      </c>
      <c r="H283" s="6" t="s">
        <v>523</v>
      </c>
      <c r="I283" s="6" t="s">
        <v>429</v>
      </c>
      <c r="J283" s="6" t="s">
        <v>87</v>
      </c>
      <c r="K283" s="6" t="s">
        <v>2806</v>
      </c>
      <c r="L283" s="6" t="s">
        <v>74</v>
      </c>
      <c r="M283" s="6" t="s">
        <v>3164</v>
      </c>
      <c r="N283" s="6">
        <v>8765375471</v>
      </c>
      <c r="O283" s="6"/>
      <c r="P283" s="6" t="s">
        <v>803</v>
      </c>
      <c r="Q283" s="6" t="s">
        <v>3165</v>
      </c>
      <c r="R283" s="6" t="s">
        <v>752</v>
      </c>
      <c r="S283" s="6" t="s">
        <v>3166</v>
      </c>
      <c r="T283" s="6">
        <v>1197</v>
      </c>
      <c r="U283" s="6" t="s">
        <v>1398</v>
      </c>
      <c r="V283" s="6">
        <v>2011</v>
      </c>
      <c r="W283" s="6" t="s">
        <v>3167</v>
      </c>
      <c r="X283" s="6" t="s">
        <v>3168</v>
      </c>
      <c r="Y283" s="6" t="s">
        <v>3169</v>
      </c>
      <c r="Z283" s="6" t="s">
        <v>74</v>
      </c>
      <c r="AA283" s="6" t="s">
        <v>702</v>
      </c>
      <c r="AB283" s="8">
        <v>0</v>
      </c>
      <c r="AC283" s="7">
        <v>45635</v>
      </c>
      <c r="AD283" s="7">
        <v>45999</v>
      </c>
      <c r="AE283" s="7">
        <v>45999</v>
      </c>
      <c r="AF283" s="6">
        <v>0</v>
      </c>
      <c r="AG283" s="6">
        <v>0</v>
      </c>
      <c r="AH283" s="6">
        <v>3741</v>
      </c>
      <c r="AI283" s="6">
        <f t="shared" si="8"/>
        <v>3741</v>
      </c>
      <c r="AJ283" s="6">
        <f t="shared" si="9"/>
        <v>4414.38</v>
      </c>
      <c r="AK283" s="6" t="s">
        <v>173</v>
      </c>
      <c r="AL283" s="6" t="s">
        <v>173</v>
      </c>
      <c r="AM283" s="6" t="s">
        <v>173</v>
      </c>
      <c r="AN283" s="7">
        <f>D283</f>
        <v>45632</v>
      </c>
    </row>
    <row r="284" spans="1:40">
      <c r="A284" s="6">
        <v>283</v>
      </c>
      <c r="B284" s="6">
        <v>2024</v>
      </c>
      <c r="C284" s="6" t="s">
        <v>68</v>
      </c>
      <c r="D284" s="7">
        <v>45632</v>
      </c>
      <c r="E284" s="6" t="s">
        <v>532</v>
      </c>
      <c r="F284" s="6" t="s">
        <v>69</v>
      </c>
      <c r="G284" s="6" t="s">
        <v>729</v>
      </c>
      <c r="H284" s="6" t="s">
        <v>70</v>
      </c>
      <c r="I284" s="6" t="s">
        <v>71</v>
      </c>
      <c r="J284" s="6" t="s">
        <v>730</v>
      </c>
      <c r="K284" s="6" t="s">
        <v>73</v>
      </c>
      <c r="L284" s="6" t="s">
        <v>74</v>
      </c>
      <c r="M284" s="6" t="s">
        <v>3170</v>
      </c>
      <c r="N284" s="6" t="s">
        <v>75</v>
      </c>
      <c r="O284" s="6"/>
      <c r="P284" s="6" t="s">
        <v>147</v>
      </c>
      <c r="Q284" s="6" t="s">
        <v>73</v>
      </c>
      <c r="R284" s="6" t="s">
        <v>76</v>
      </c>
      <c r="S284" s="6" t="s">
        <v>894</v>
      </c>
      <c r="T284" s="6">
        <v>0</v>
      </c>
      <c r="U284" s="6" t="s">
        <v>77</v>
      </c>
      <c r="V284" s="6">
        <v>2024</v>
      </c>
      <c r="W284" s="6" t="s">
        <v>3171</v>
      </c>
      <c r="X284" s="6" t="s">
        <v>3172</v>
      </c>
      <c r="Y284" s="6" t="s">
        <v>3173</v>
      </c>
      <c r="Z284" s="6" t="s">
        <v>74</v>
      </c>
      <c r="AA284" s="6">
        <v>357478</v>
      </c>
      <c r="AB284" s="8">
        <v>0</v>
      </c>
      <c r="AC284" s="7">
        <v>45632</v>
      </c>
      <c r="AD284" s="7">
        <v>45996</v>
      </c>
      <c r="AE284" s="7">
        <v>45996</v>
      </c>
      <c r="AF284" s="6">
        <v>0</v>
      </c>
      <c r="AG284" s="6">
        <v>2626</v>
      </c>
      <c r="AH284" s="6">
        <v>4399</v>
      </c>
      <c r="AI284" s="6">
        <f t="shared" si="8"/>
        <v>7025</v>
      </c>
      <c r="AJ284" s="6">
        <f t="shared" si="9"/>
        <v>8289.5</v>
      </c>
      <c r="AK284" s="6" t="s">
        <v>96</v>
      </c>
      <c r="AL284" s="6" t="s">
        <v>96</v>
      </c>
      <c r="AM284" s="6" t="s">
        <v>96</v>
      </c>
      <c r="AN284" s="7">
        <f>D284</f>
        <v>45632</v>
      </c>
    </row>
    <row r="285" spans="1:40">
      <c r="A285" s="6">
        <v>284</v>
      </c>
      <c r="B285" s="6">
        <v>2024</v>
      </c>
      <c r="C285" s="6" t="s">
        <v>68</v>
      </c>
      <c r="D285" s="7">
        <v>45632</v>
      </c>
      <c r="E285" s="6" t="s">
        <v>738</v>
      </c>
      <c r="F285" s="6" t="s">
        <v>75</v>
      </c>
      <c r="G285" s="6" t="s">
        <v>75</v>
      </c>
      <c r="H285" s="6" t="s">
        <v>739</v>
      </c>
      <c r="I285" s="6" t="s">
        <v>71</v>
      </c>
      <c r="J285" s="6" t="s">
        <v>75</v>
      </c>
      <c r="K285" s="6" t="s">
        <v>73</v>
      </c>
      <c r="L285" s="6" t="s">
        <v>74</v>
      </c>
      <c r="M285" s="6" t="s">
        <v>3170</v>
      </c>
      <c r="N285" s="6" t="s">
        <v>75</v>
      </c>
      <c r="O285" s="6"/>
      <c r="P285" s="6" t="s">
        <v>147</v>
      </c>
      <c r="Q285" s="6" t="s">
        <v>75</v>
      </c>
      <c r="R285" s="6" t="s">
        <v>75</v>
      </c>
      <c r="S285" s="6" t="s">
        <v>75</v>
      </c>
      <c r="T285" s="6" t="s">
        <v>75</v>
      </c>
      <c r="U285" s="6" t="s">
        <v>75</v>
      </c>
      <c r="V285" s="6" t="s">
        <v>75</v>
      </c>
      <c r="W285" s="6" t="s">
        <v>75</v>
      </c>
      <c r="X285" s="6" t="s">
        <v>75</v>
      </c>
      <c r="Y285" s="6" t="s">
        <v>3174</v>
      </c>
      <c r="Z285" s="6" t="s">
        <v>74</v>
      </c>
      <c r="AA285" s="6" t="s">
        <v>702</v>
      </c>
      <c r="AB285" s="8">
        <v>0</v>
      </c>
      <c r="AC285" s="7">
        <v>45632</v>
      </c>
      <c r="AD285" s="7">
        <v>45996</v>
      </c>
      <c r="AE285" s="7">
        <v>45996</v>
      </c>
      <c r="AF285" s="6">
        <v>0</v>
      </c>
      <c r="AG285" s="6">
        <v>2720.34</v>
      </c>
      <c r="AH285" s="6">
        <v>0</v>
      </c>
      <c r="AI285" s="6">
        <f t="shared" si="8"/>
        <v>2720.34</v>
      </c>
      <c r="AJ285" s="6">
        <f t="shared" si="9"/>
        <v>3210.0012000000002</v>
      </c>
      <c r="AK285" s="6" t="s">
        <v>96</v>
      </c>
      <c r="AL285" s="6" t="s">
        <v>96</v>
      </c>
      <c r="AM285" s="6" t="s">
        <v>96</v>
      </c>
      <c r="AN285" s="7">
        <f>D285</f>
        <v>45632</v>
      </c>
    </row>
    <row r="286" spans="1:40">
      <c r="A286" s="6">
        <v>285</v>
      </c>
      <c r="B286" s="6">
        <v>2024</v>
      </c>
      <c r="C286" s="6" t="s">
        <v>68</v>
      </c>
      <c r="D286" s="7">
        <v>45632</v>
      </c>
      <c r="E286" s="6" t="s">
        <v>639</v>
      </c>
      <c r="F286" s="6" t="s">
        <v>69</v>
      </c>
      <c r="G286" s="6">
        <v>450100</v>
      </c>
      <c r="H286" s="6" t="s">
        <v>523</v>
      </c>
      <c r="I286" s="6" t="s">
        <v>429</v>
      </c>
      <c r="J286" s="6" t="s">
        <v>610</v>
      </c>
      <c r="K286" s="6" t="s">
        <v>430</v>
      </c>
      <c r="L286" s="6" t="s">
        <v>74</v>
      </c>
      <c r="M286" s="6" t="s">
        <v>3175</v>
      </c>
      <c r="N286" s="6" t="s">
        <v>75</v>
      </c>
      <c r="O286" s="6"/>
      <c r="P286" s="6" t="s">
        <v>89</v>
      </c>
      <c r="Q286" s="6" t="s">
        <v>3176</v>
      </c>
      <c r="R286" s="6" t="s">
        <v>1578</v>
      </c>
      <c r="S286" s="6" t="s">
        <v>3177</v>
      </c>
      <c r="T286" s="6">
        <v>1405</v>
      </c>
      <c r="U286" s="6" t="s">
        <v>846</v>
      </c>
      <c r="V286" s="6">
        <v>2016</v>
      </c>
      <c r="W286" s="6" t="s">
        <v>3178</v>
      </c>
      <c r="X286" s="6" t="s">
        <v>3179</v>
      </c>
      <c r="Y286" s="23" t="s">
        <v>3180</v>
      </c>
      <c r="Z286" s="6" t="s">
        <v>74</v>
      </c>
      <c r="AA286" s="6" t="s">
        <v>702</v>
      </c>
      <c r="AB286" s="8">
        <v>0</v>
      </c>
      <c r="AC286" s="7">
        <v>45632</v>
      </c>
      <c r="AD286" s="7">
        <v>45996</v>
      </c>
      <c r="AE286" s="7">
        <v>45996</v>
      </c>
      <c r="AF286" s="6">
        <v>0</v>
      </c>
      <c r="AG286" s="6">
        <v>0</v>
      </c>
      <c r="AH286" s="6">
        <v>3761</v>
      </c>
      <c r="AI286" s="6">
        <f t="shared" si="8"/>
        <v>3761</v>
      </c>
      <c r="AJ286" s="6">
        <f t="shared" si="9"/>
        <v>4437.9799999999996</v>
      </c>
      <c r="AK286" s="6" t="s">
        <v>79</v>
      </c>
      <c r="AL286" s="6" t="s">
        <v>79</v>
      </c>
      <c r="AM286" s="6" t="s">
        <v>79</v>
      </c>
      <c r="AN286" s="7">
        <f>D286</f>
        <v>45632</v>
      </c>
    </row>
    <row r="287" spans="1:40">
      <c r="A287" s="6">
        <v>286</v>
      </c>
      <c r="B287" s="6">
        <v>2024</v>
      </c>
      <c r="C287" s="6" t="s">
        <v>68</v>
      </c>
      <c r="D287" s="7">
        <v>45632</v>
      </c>
      <c r="E287" s="6" t="s">
        <v>690</v>
      </c>
      <c r="F287" s="6" t="s">
        <v>69</v>
      </c>
      <c r="G287" s="6">
        <v>1075248</v>
      </c>
      <c r="H287" s="6" t="s">
        <v>523</v>
      </c>
      <c r="I287" s="6" t="s">
        <v>429</v>
      </c>
      <c r="J287" s="6" t="s">
        <v>87</v>
      </c>
      <c r="K287" s="6" t="s">
        <v>430</v>
      </c>
      <c r="L287" s="6" t="s">
        <v>74</v>
      </c>
      <c r="M287" s="6" t="s">
        <v>3182</v>
      </c>
      <c r="N287" s="6" t="s">
        <v>75</v>
      </c>
      <c r="O287" s="6"/>
      <c r="P287" s="6" t="s">
        <v>89</v>
      </c>
      <c r="Q287" s="6" t="s">
        <v>3183</v>
      </c>
      <c r="R287" s="6" t="s">
        <v>525</v>
      </c>
      <c r="S287" s="6" t="s">
        <v>3184</v>
      </c>
      <c r="T287" s="6">
        <v>999</v>
      </c>
      <c r="U287" s="6" t="s">
        <v>890</v>
      </c>
      <c r="V287" s="6">
        <v>2021</v>
      </c>
      <c r="W287" s="6" t="s">
        <v>3185</v>
      </c>
      <c r="X287" s="6" t="s">
        <v>3186</v>
      </c>
      <c r="Y287" s="6" t="s">
        <v>3187</v>
      </c>
      <c r="Z287" s="6" t="s">
        <v>74</v>
      </c>
      <c r="AA287" s="6" t="s">
        <v>702</v>
      </c>
      <c r="AB287" s="8">
        <v>0</v>
      </c>
      <c r="AC287" s="7">
        <v>45633</v>
      </c>
      <c r="AD287" s="7">
        <v>45997</v>
      </c>
      <c r="AE287" s="7">
        <v>45997</v>
      </c>
      <c r="AF287" s="6">
        <v>0</v>
      </c>
      <c r="AG287" s="6">
        <v>0</v>
      </c>
      <c r="AH287" s="6">
        <v>2094</v>
      </c>
      <c r="AI287" s="6">
        <f t="shared" si="8"/>
        <v>2094</v>
      </c>
      <c r="AJ287" s="6">
        <f t="shared" si="9"/>
        <v>2470.92</v>
      </c>
      <c r="AK287" s="6" t="s">
        <v>173</v>
      </c>
      <c r="AL287" s="6" t="s">
        <v>173</v>
      </c>
      <c r="AM287" s="6" t="s">
        <v>173</v>
      </c>
      <c r="AN287" s="7">
        <f>D287</f>
        <v>45632</v>
      </c>
    </row>
    <row r="288" spans="1:40">
      <c r="A288" s="6">
        <v>287</v>
      </c>
      <c r="B288" s="6">
        <v>2024</v>
      </c>
      <c r="C288" s="6" t="s">
        <v>68</v>
      </c>
      <c r="D288" s="7">
        <v>45632</v>
      </c>
      <c r="E288" s="6" t="s">
        <v>832</v>
      </c>
      <c r="F288" s="6" t="s">
        <v>69</v>
      </c>
      <c r="G288" s="23" t="s">
        <v>833</v>
      </c>
      <c r="H288" s="6" t="s">
        <v>834</v>
      </c>
      <c r="I288" s="6" t="s">
        <v>71</v>
      </c>
      <c r="J288" s="6" t="s">
        <v>72</v>
      </c>
      <c r="K288" s="6" t="s">
        <v>73</v>
      </c>
      <c r="L288" s="6" t="s">
        <v>74</v>
      </c>
      <c r="M288" s="6" t="s">
        <v>3521</v>
      </c>
      <c r="N288" s="6" t="s">
        <v>75</v>
      </c>
      <c r="O288" s="6"/>
      <c r="P288" s="6" t="s">
        <v>89</v>
      </c>
      <c r="Q288" s="6" t="s">
        <v>73</v>
      </c>
      <c r="R288" s="6" t="s">
        <v>76</v>
      </c>
      <c r="S288" s="6" t="s">
        <v>837</v>
      </c>
      <c r="T288" s="6">
        <v>995</v>
      </c>
      <c r="U288" s="6" t="s">
        <v>641</v>
      </c>
      <c r="V288" s="6">
        <v>2024</v>
      </c>
      <c r="W288" s="6" t="s">
        <v>3522</v>
      </c>
      <c r="X288" s="6" t="s">
        <v>3523</v>
      </c>
      <c r="Y288" s="6" t="s">
        <v>3524</v>
      </c>
      <c r="Z288" s="6" t="s">
        <v>74</v>
      </c>
      <c r="AA288" s="6">
        <v>275396</v>
      </c>
      <c r="AB288" s="8">
        <v>0</v>
      </c>
      <c r="AC288" s="7">
        <v>45632</v>
      </c>
      <c r="AD288" s="7">
        <v>45996</v>
      </c>
      <c r="AE288" s="7">
        <v>45996</v>
      </c>
      <c r="AF288" s="6">
        <v>0</v>
      </c>
      <c r="AG288" s="6">
        <v>3167</v>
      </c>
      <c r="AH288" s="6">
        <v>4927</v>
      </c>
      <c r="AI288" s="6">
        <f t="shared" si="8"/>
        <v>8094</v>
      </c>
      <c r="AJ288" s="6">
        <v>9281</v>
      </c>
      <c r="AK288" s="6" t="s">
        <v>79</v>
      </c>
      <c r="AL288" s="6" t="s">
        <v>79</v>
      </c>
      <c r="AM288" s="6" t="s">
        <v>79</v>
      </c>
      <c r="AN288" s="7">
        <f>D288</f>
        <v>45632</v>
      </c>
    </row>
    <row r="289" spans="1:40">
      <c r="A289" s="6">
        <v>288</v>
      </c>
      <c r="B289" s="6">
        <v>2024</v>
      </c>
      <c r="C289" s="6" t="s">
        <v>68</v>
      </c>
      <c r="D289" s="7">
        <v>45632</v>
      </c>
      <c r="E289" s="6" t="s">
        <v>738</v>
      </c>
      <c r="F289" s="6" t="s">
        <v>75</v>
      </c>
      <c r="G289" s="6" t="s">
        <v>75</v>
      </c>
      <c r="H289" s="6" t="s">
        <v>739</v>
      </c>
      <c r="I289" s="6" t="s">
        <v>71</v>
      </c>
      <c r="J289" s="6" t="s">
        <v>75</v>
      </c>
      <c r="K289" s="6" t="s">
        <v>73</v>
      </c>
      <c r="L289" s="6" t="s">
        <v>74</v>
      </c>
      <c r="M289" s="6" t="s">
        <v>3521</v>
      </c>
      <c r="N289" s="6" t="s">
        <v>75</v>
      </c>
      <c r="O289" s="6"/>
      <c r="P289" s="6" t="s">
        <v>89</v>
      </c>
      <c r="Q289" s="6" t="s">
        <v>75</v>
      </c>
      <c r="R289" s="6" t="s">
        <v>75</v>
      </c>
      <c r="S289" s="6" t="s">
        <v>75</v>
      </c>
      <c r="T289" s="6" t="s">
        <v>75</v>
      </c>
      <c r="U289" s="6" t="s">
        <v>75</v>
      </c>
      <c r="V289" s="6" t="s">
        <v>75</v>
      </c>
      <c r="W289" s="6" t="s">
        <v>75</v>
      </c>
      <c r="X289" s="6" t="s">
        <v>75</v>
      </c>
      <c r="Y289" s="6" t="s">
        <v>3525</v>
      </c>
      <c r="Z289" s="6" t="s">
        <v>74</v>
      </c>
      <c r="AA289" s="6" t="s">
        <v>702</v>
      </c>
      <c r="AB289" s="8">
        <v>0</v>
      </c>
      <c r="AC289" s="7">
        <v>45632</v>
      </c>
      <c r="AD289" s="7">
        <v>45996</v>
      </c>
      <c r="AE289" s="7">
        <v>45996</v>
      </c>
      <c r="AF289" s="6">
        <v>0</v>
      </c>
      <c r="AG289" s="6">
        <v>1950</v>
      </c>
      <c r="AH289" s="6">
        <v>0</v>
      </c>
      <c r="AI289" s="6">
        <f t="shared" si="8"/>
        <v>1950</v>
      </c>
      <c r="AJ289" s="6">
        <f t="shared" si="9"/>
        <v>2301</v>
      </c>
      <c r="AK289" s="6" t="s">
        <v>96</v>
      </c>
      <c r="AL289" s="6" t="s">
        <v>96</v>
      </c>
      <c r="AM289" s="6" t="s">
        <v>96</v>
      </c>
      <c r="AN289" s="7">
        <f>D289</f>
        <v>45632</v>
      </c>
    </row>
    <row r="290" spans="1:40">
      <c r="A290" s="6">
        <v>289</v>
      </c>
      <c r="B290" s="6">
        <v>2024</v>
      </c>
      <c r="C290" s="6" t="s">
        <v>68</v>
      </c>
      <c r="D290" s="7">
        <v>45632</v>
      </c>
      <c r="E290" s="6" t="s">
        <v>832</v>
      </c>
      <c r="F290" s="6" t="s">
        <v>69</v>
      </c>
      <c r="G290" s="23" t="s">
        <v>833</v>
      </c>
      <c r="H290" s="6" t="s">
        <v>70</v>
      </c>
      <c r="I290" s="6" t="s">
        <v>71</v>
      </c>
      <c r="J290" s="6" t="s">
        <v>72</v>
      </c>
      <c r="K290" s="6" t="s">
        <v>73</v>
      </c>
      <c r="L290" s="6" t="s">
        <v>74</v>
      </c>
      <c r="M290" s="6" t="s">
        <v>3526</v>
      </c>
      <c r="N290" s="6" t="s">
        <v>75</v>
      </c>
      <c r="O290" s="6"/>
      <c r="P290" s="6" t="s">
        <v>1544</v>
      </c>
      <c r="Q290" s="6" t="s">
        <v>73</v>
      </c>
      <c r="R290" s="6" t="s">
        <v>76</v>
      </c>
      <c r="S290" s="6" t="s">
        <v>1529</v>
      </c>
      <c r="T290" s="6">
        <v>0</v>
      </c>
      <c r="U290" s="6" t="s">
        <v>77</v>
      </c>
      <c r="V290" s="6">
        <v>2024</v>
      </c>
      <c r="W290" s="6" t="s">
        <v>3527</v>
      </c>
      <c r="X290" s="6" t="s">
        <v>3528</v>
      </c>
      <c r="Y290" s="6" t="s">
        <v>3529</v>
      </c>
      <c r="Z290" s="6" t="s">
        <v>74</v>
      </c>
      <c r="AA290" s="6">
        <v>224377</v>
      </c>
      <c r="AB290" s="8">
        <v>0</v>
      </c>
      <c r="AC290" s="7">
        <v>45632</v>
      </c>
      <c r="AD290" s="7">
        <v>45996</v>
      </c>
      <c r="AE290" s="7">
        <v>45996</v>
      </c>
      <c r="AF290" s="6">
        <v>0</v>
      </c>
      <c r="AG290" s="6">
        <v>648</v>
      </c>
      <c r="AH290" s="6">
        <v>5883</v>
      </c>
      <c r="AI290" s="6">
        <f t="shared" si="8"/>
        <v>6531</v>
      </c>
      <c r="AJ290" s="6">
        <f t="shared" si="9"/>
        <v>7706.58</v>
      </c>
      <c r="AK290" s="6" t="s">
        <v>79</v>
      </c>
      <c r="AL290" s="6" t="s">
        <v>79</v>
      </c>
      <c r="AM290" s="6" t="s">
        <v>79</v>
      </c>
      <c r="AN290" s="7">
        <f>D290</f>
        <v>45632</v>
      </c>
    </row>
    <row r="291" spans="1:40">
      <c r="A291" s="6">
        <v>290</v>
      </c>
      <c r="B291" s="6">
        <v>2024</v>
      </c>
      <c r="C291" s="6" t="s">
        <v>68</v>
      </c>
      <c r="D291" s="7">
        <v>45632</v>
      </c>
      <c r="E291" s="6" t="s">
        <v>738</v>
      </c>
      <c r="F291" s="6" t="s">
        <v>75</v>
      </c>
      <c r="G291" s="6" t="s">
        <v>75</v>
      </c>
      <c r="H291" s="6" t="s">
        <v>739</v>
      </c>
      <c r="I291" s="6" t="s">
        <v>71</v>
      </c>
      <c r="J291" s="6" t="s">
        <v>75</v>
      </c>
      <c r="K291" s="6" t="s">
        <v>73</v>
      </c>
      <c r="L291" s="6" t="s">
        <v>74</v>
      </c>
      <c r="M291" s="6" t="s">
        <v>3526</v>
      </c>
      <c r="N291" s="6" t="s">
        <v>75</v>
      </c>
      <c r="O291" s="6"/>
      <c r="P291" s="6" t="s">
        <v>1544</v>
      </c>
      <c r="Q291" s="6" t="s">
        <v>75</v>
      </c>
      <c r="R291" s="6" t="s">
        <v>75</v>
      </c>
      <c r="S291" s="6" t="s">
        <v>75</v>
      </c>
      <c r="T291" s="6" t="s">
        <v>75</v>
      </c>
      <c r="U291" s="6" t="s">
        <v>75</v>
      </c>
      <c r="V291" s="6" t="s">
        <v>75</v>
      </c>
      <c r="W291" s="6" t="s">
        <v>75</v>
      </c>
      <c r="X291" s="6" t="s">
        <v>75</v>
      </c>
      <c r="Y291" s="6" t="s">
        <v>3530</v>
      </c>
      <c r="Z291" s="6" t="s">
        <v>74</v>
      </c>
      <c r="AA291" s="6" t="s">
        <v>702</v>
      </c>
      <c r="AB291" s="8">
        <v>0</v>
      </c>
      <c r="AC291" s="7">
        <v>45632</v>
      </c>
      <c r="AD291" s="7">
        <v>45996</v>
      </c>
      <c r="AE291" s="7">
        <v>45996</v>
      </c>
      <c r="AF291" s="6">
        <v>0</v>
      </c>
      <c r="AG291" s="6">
        <v>3283.9</v>
      </c>
      <c r="AH291" s="6">
        <v>0</v>
      </c>
      <c r="AI291" s="6">
        <f t="shared" si="8"/>
        <v>3283.9</v>
      </c>
      <c r="AJ291" s="6">
        <f t="shared" si="9"/>
        <v>3875.002</v>
      </c>
      <c r="AK291" s="6" t="s">
        <v>96</v>
      </c>
      <c r="AL291" s="6" t="s">
        <v>96</v>
      </c>
      <c r="AM291" s="6" t="s">
        <v>96</v>
      </c>
      <c r="AN291" s="7">
        <f>D291</f>
        <v>45632</v>
      </c>
    </row>
    <row r="292" spans="1:40">
      <c r="A292" s="6">
        <v>291</v>
      </c>
      <c r="B292" s="6">
        <v>2024</v>
      </c>
      <c r="C292" s="6" t="s">
        <v>68</v>
      </c>
      <c r="D292" s="7">
        <v>45632</v>
      </c>
      <c r="E292" s="6" t="s">
        <v>532</v>
      </c>
      <c r="F292" s="6" t="s">
        <v>69</v>
      </c>
      <c r="G292" s="6" t="s">
        <v>729</v>
      </c>
      <c r="H292" s="6" t="s">
        <v>70</v>
      </c>
      <c r="I292" s="6" t="s">
        <v>71</v>
      </c>
      <c r="J292" s="6" t="s">
        <v>730</v>
      </c>
      <c r="K292" s="6" t="s">
        <v>73</v>
      </c>
      <c r="L292" s="6" t="s">
        <v>74</v>
      </c>
      <c r="M292" s="6" t="s">
        <v>3531</v>
      </c>
      <c r="N292" s="6" t="s">
        <v>75</v>
      </c>
      <c r="O292" s="6"/>
      <c r="P292" s="6" t="s">
        <v>89</v>
      </c>
      <c r="Q292" s="6" t="s">
        <v>73</v>
      </c>
      <c r="R292" s="6" t="s">
        <v>76</v>
      </c>
      <c r="S292" s="6" t="s">
        <v>733</v>
      </c>
      <c r="T292" s="6">
        <v>0</v>
      </c>
      <c r="U292" s="6" t="s">
        <v>77</v>
      </c>
      <c r="V292" s="6">
        <v>2024</v>
      </c>
      <c r="W292" s="6" t="s">
        <v>3532</v>
      </c>
      <c r="X292" s="6" t="s">
        <v>3533</v>
      </c>
      <c r="Y292" s="6" t="s">
        <v>3534</v>
      </c>
      <c r="Z292" s="6" t="s">
        <v>74</v>
      </c>
      <c r="AA292" s="6">
        <v>312375</v>
      </c>
      <c r="AB292" s="8">
        <v>0</v>
      </c>
      <c r="AC292" s="7">
        <v>45632</v>
      </c>
      <c r="AD292" s="7">
        <v>45996</v>
      </c>
      <c r="AE292" s="7">
        <v>45996</v>
      </c>
      <c r="AF292" s="6">
        <v>0</v>
      </c>
      <c r="AG292" s="6">
        <v>3016</v>
      </c>
      <c r="AH292" s="6">
        <v>4130</v>
      </c>
      <c r="AI292" s="6">
        <f t="shared" si="8"/>
        <v>7146</v>
      </c>
      <c r="AJ292" s="6">
        <f t="shared" si="9"/>
        <v>8432.2800000000007</v>
      </c>
      <c r="AK292" s="6" t="s">
        <v>96</v>
      </c>
      <c r="AL292" s="6" t="s">
        <v>96</v>
      </c>
      <c r="AM292" s="6" t="s">
        <v>96</v>
      </c>
      <c r="AN292" s="7">
        <f>D292</f>
        <v>45632</v>
      </c>
    </row>
    <row r="293" spans="1:40">
      <c r="A293" s="6">
        <v>292</v>
      </c>
      <c r="B293" s="6">
        <v>2024</v>
      </c>
      <c r="C293" s="6" t="s">
        <v>68</v>
      </c>
      <c r="D293" s="7">
        <v>45632</v>
      </c>
      <c r="E293" s="6" t="s">
        <v>532</v>
      </c>
      <c r="F293" s="6" t="s">
        <v>69</v>
      </c>
      <c r="G293" s="6" t="s">
        <v>729</v>
      </c>
      <c r="H293" s="6" t="s">
        <v>70</v>
      </c>
      <c r="I293" s="6" t="s">
        <v>71</v>
      </c>
      <c r="J293" s="6" t="s">
        <v>730</v>
      </c>
      <c r="K293" s="6" t="s">
        <v>73</v>
      </c>
      <c r="L293" s="6" t="s">
        <v>74</v>
      </c>
      <c r="M293" s="6" t="s">
        <v>3535</v>
      </c>
      <c r="N293" s="6" t="s">
        <v>75</v>
      </c>
      <c r="O293" s="6"/>
      <c r="P293" s="6" t="s">
        <v>89</v>
      </c>
      <c r="Q293" s="6" t="s">
        <v>73</v>
      </c>
      <c r="R293" s="6" t="s">
        <v>76</v>
      </c>
      <c r="S293" s="6" t="s">
        <v>733</v>
      </c>
      <c r="T293" s="6">
        <v>0</v>
      </c>
      <c r="U293" s="6" t="s">
        <v>77</v>
      </c>
      <c r="V293" s="6">
        <v>2024</v>
      </c>
      <c r="W293" s="6" t="s">
        <v>3536</v>
      </c>
      <c r="X293" s="6" t="s">
        <v>3537</v>
      </c>
      <c r="Y293" s="6" t="s">
        <v>3538</v>
      </c>
      <c r="Z293" s="6" t="s">
        <v>74</v>
      </c>
      <c r="AA293" s="6">
        <v>312375</v>
      </c>
      <c r="AB293" s="8">
        <v>0</v>
      </c>
      <c r="AC293" s="7">
        <v>45632</v>
      </c>
      <c r="AD293" s="7">
        <v>45996</v>
      </c>
      <c r="AE293" s="7">
        <v>45996</v>
      </c>
      <c r="AF293" s="6">
        <v>0</v>
      </c>
      <c r="AG293" s="6">
        <v>3016</v>
      </c>
      <c r="AH293" s="6">
        <v>4130</v>
      </c>
      <c r="AI293" s="6">
        <f t="shared" si="8"/>
        <v>7146</v>
      </c>
      <c r="AJ293" s="6">
        <f t="shared" si="9"/>
        <v>8432.2800000000007</v>
      </c>
      <c r="AK293" s="6" t="s">
        <v>96</v>
      </c>
      <c r="AL293" s="6" t="s">
        <v>96</v>
      </c>
      <c r="AM293" s="6" t="s">
        <v>96</v>
      </c>
      <c r="AN293" s="7">
        <f>D293</f>
        <v>45632</v>
      </c>
    </row>
    <row r="294" spans="1:40">
      <c r="A294" s="6">
        <v>293</v>
      </c>
      <c r="B294" s="6">
        <v>2024</v>
      </c>
      <c r="C294" s="6" t="s">
        <v>68</v>
      </c>
      <c r="D294" s="7">
        <v>45632</v>
      </c>
      <c r="E294" s="6" t="s">
        <v>532</v>
      </c>
      <c r="F294" s="6" t="s">
        <v>69</v>
      </c>
      <c r="G294" s="6" t="s">
        <v>729</v>
      </c>
      <c r="H294" s="6" t="s">
        <v>70</v>
      </c>
      <c r="I294" s="6" t="s">
        <v>71</v>
      </c>
      <c r="J294" s="6" t="s">
        <v>730</v>
      </c>
      <c r="K294" s="6" t="s">
        <v>73</v>
      </c>
      <c r="L294" s="6" t="s">
        <v>74</v>
      </c>
      <c r="M294" s="6" t="s">
        <v>3539</v>
      </c>
      <c r="N294" s="6" t="s">
        <v>75</v>
      </c>
      <c r="O294" s="6"/>
      <c r="P294" s="6" t="s">
        <v>89</v>
      </c>
      <c r="Q294" s="6" t="s">
        <v>73</v>
      </c>
      <c r="R294" s="6" t="s">
        <v>76</v>
      </c>
      <c r="S294" s="6" t="s">
        <v>733</v>
      </c>
      <c r="T294" s="6">
        <v>0</v>
      </c>
      <c r="U294" s="6" t="s">
        <v>77</v>
      </c>
      <c r="V294" s="6">
        <v>2024</v>
      </c>
      <c r="W294" s="6" t="s">
        <v>3540</v>
      </c>
      <c r="X294" s="6" t="s">
        <v>3541</v>
      </c>
      <c r="Y294" s="6" t="s">
        <v>3542</v>
      </c>
      <c r="Z294" s="6" t="s">
        <v>74</v>
      </c>
      <c r="AA294" s="6">
        <v>312375</v>
      </c>
      <c r="AB294" s="8">
        <v>0</v>
      </c>
      <c r="AC294" s="7">
        <v>45632</v>
      </c>
      <c r="AD294" s="7">
        <v>45996</v>
      </c>
      <c r="AE294" s="7">
        <v>45996</v>
      </c>
      <c r="AF294" s="6">
        <v>0</v>
      </c>
      <c r="AG294" s="6">
        <v>3016</v>
      </c>
      <c r="AH294" s="6">
        <v>4130</v>
      </c>
      <c r="AI294" s="6">
        <f t="shared" si="8"/>
        <v>7146</v>
      </c>
      <c r="AJ294" s="6">
        <f t="shared" si="9"/>
        <v>8432.2800000000007</v>
      </c>
      <c r="AK294" s="6" t="s">
        <v>96</v>
      </c>
      <c r="AL294" s="6" t="s">
        <v>96</v>
      </c>
      <c r="AM294" s="6" t="s">
        <v>96</v>
      </c>
      <c r="AN294" s="7">
        <f>D294</f>
        <v>45632</v>
      </c>
    </row>
    <row r="295" spans="1:40">
      <c r="A295" s="6">
        <v>294</v>
      </c>
      <c r="B295" s="6">
        <v>2024</v>
      </c>
      <c r="C295" s="6" t="s">
        <v>68</v>
      </c>
      <c r="D295" s="7">
        <v>45632</v>
      </c>
      <c r="E295" s="6" t="s">
        <v>738</v>
      </c>
      <c r="F295" s="6" t="s">
        <v>75</v>
      </c>
      <c r="G295" s="6" t="s">
        <v>75</v>
      </c>
      <c r="H295" s="6" t="s">
        <v>739</v>
      </c>
      <c r="I295" s="6" t="s">
        <v>71</v>
      </c>
      <c r="J295" s="6" t="s">
        <v>75</v>
      </c>
      <c r="K295" s="6" t="s">
        <v>73</v>
      </c>
      <c r="L295" s="6" t="s">
        <v>74</v>
      </c>
      <c r="M295" s="6" t="s">
        <v>3531</v>
      </c>
      <c r="N295" s="6" t="s">
        <v>75</v>
      </c>
      <c r="O295" s="6"/>
      <c r="P295" s="6" t="s">
        <v>89</v>
      </c>
      <c r="Q295" s="6" t="s">
        <v>75</v>
      </c>
      <c r="R295" s="6" t="s">
        <v>75</v>
      </c>
      <c r="S295" s="6" t="s">
        <v>75</v>
      </c>
      <c r="T295" s="6" t="s">
        <v>75</v>
      </c>
      <c r="U295" s="6" t="s">
        <v>75</v>
      </c>
      <c r="V295" s="6" t="s">
        <v>75</v>
      </c>
      <c r="W295" s="6" t="s">
        <v>75</v>
      </c>
      <c r="X295" s="6" t="s">
        <v>75</v>
      </c>
      <c r="Y295" s="6" t="s">
        <v>3543</v>
      </c>
      <c r="Z295" s="6" t="s">
        <v>74</v>
      </c>
      <c r="AA295" s="6" t="s">
        <v>702</v>
      </c>
      <c r="AB295" s="8">
        <v>0</v>
      </c>
      <c r="AC295" s="7">
        <v>45632</v>
      </c>
      <c r="AD295" s="7">
        <v>45996</v>
      </c>
      <c r="AE295" s="7">
        <v>45996</v>
      </c>
      <c r="AF295" s="6">
        <v>0</v>
      </c>
      <c r="AG295" s="6">
        <v>2669.49</v>
      </c>
      <c r="AH295" s="6">
        <v>0</v>
      </c>
      <c r="AI295" s="6">
        <f t="shared" si="8"/>
        <v>2669.49</v>
      </c>
      <c r="AJ295" s="6">
        <f t="shared" si="9"/>
        <v>3149.9981999999995</v>
      </c>
      <c r="AK295" s="6" t="s">
        <v>96</v>
      </c>
      <c r="AL295" s="6" t="s">
        <v>96</v>
      </c>
      <c r="AM295" s="6" t="s">
        <v>96</v>
      </c>
      <c r="AN295" s="7">
        <f>D295</f>
        <v>45632</v>
      </c>
    </row>
    <row r="296" spans="1:40">
      <c r="A296" s="6">
        <v>295</v>
      </c>
      <c r="B296" s="6">
        <v>2024</v>
      </c>
      <c r="C296" s="6" t="s">
        <v>68</v>
      </c>
      <c r="D296" s="7">
        <v>45632</v>
      </c>
      <c r="E296" s="6" t="s">
        <v>738</v>
      </c>
      <c r="F296" s="6" t="s">
        <v>75</v>
      </c>
      <c r="G296" s="6" t="s">
        <v>75</v>
      </c>
      <c r="H296" s="6" t="s">
        <v>739</v>
      </c>
      <c r="I296" s="6" t="s">
        <v>71</v>
      </c>
      <c r="J296" s="6" t="s">
        <v>75</v>
      </c>
      <c r="K296" s="6" t="s">
        <v>73</v>
      </c>
      <c r="L296" s="6" t="s">
        <v>74</v>
      </c>
      <c r="M296" s="6" t="s">
        <v>3535</v>
      </c>
      <c r="N296" s="6" t="s">
        <v>75</v>
      </c>
      <c r="O296" s="6"/>
      <c r="P296" s="6" t="s">
        <v>89</v>
      </c>
      <c r="Q296" s="6" t="s">
        <v>75</v>
      </c>
      <c r="R296" s="6" t="s">
        <v>75</v>
      </c>
      <c r="S296" s="6" t="s">
        <v>75</v>
      </c>
      <c r="T296" s="6" t="s">
        <v>75</v>
      </c>
      <c r="U296" s="6" t="s">
        <v>75</v>
      </c>
      <c r="V296" s="6" t="s">
        <v>75</v>
      </c>
      <c r="W296" s="6" t="s">
        <v>75</v>
      </c>
      <c r="X296" s="6" t="s">
        <v>75</v>
      </c>
      <c r="Y296" s="6" t="s">
        <v>3544</v>
      </c>
      <c r="Z296" s="6" t="s">
        <v>74</v>
      </c>
      <c r="AA296" s="6" t="s">
        <v>702</v>
      </c>
      <c r="AB296" s="8">
        <v>0</v>
      </c>
      <c r="AC296" s="7">
        <v>45632</v>
      </c>
      <c r="AD296" s="7">
        <v>45996</v>
      </c>
      <c r="AE296" s="7">
        <v>45996</v>
      </c>
      <c r="AF296" s="6">
        <v>0</v>
      </c>
      <c r="AG296" s="6">
        <v>2669.49</v>
      </c>
      <c r="AH296" s="6">
        <v>0</v>
      </c>
      <c r="AI296" s="6">
        <f t="shared" si="8"/>
        <v>2669.49</v>
      </c>
      <c r="AJ296" s="6">
        <f t="shared" si="9"/>
        <v>3149.9981999999995</v>
      </c>
      <c r="AK296" s="6" t="s">
        <v>96</v>
      </c>
      <c r="AL296" s="6" t="s">
        <v>96</v>
      </c>
      <c r="AM296" s="6" t="s">
        <v>96</v>
      </c>
      <c r="AN296" s="7">
        <f>D296</f>
        <v>45632</v>
      </c>
    </row>
    <row r="297" spans="1:40">
      <c r="A297" s="6">
        <v>296</v>
      </c>
      <c r="B297" s="6">
        <v>2024</v>
      </c>
      <c r="C297" s="6" t="s">
        <v>68</v>
      </c>
      <c r="D297" s="7">
        <v>45632</v>
      </c>
      <c r="E297" s="6" t="s">
        <v>738</v>
      </c>
      <c r="F297" s="6" t="s">
        <v>75</v>
      </c>
      <c r="G297" s="6" t="s">
        <v>75</v>
      </c>
      <c r="H297" s="6" t="s">
        <v>739</v>
      </c>
      <c r="I297" s="6" t="s">
        <v>71</v>
      </c>
      <c r="J297" s="6" t="s">
        <v>75</v>
      </c>
      <c r="K297" s="6" t="s">
        <v>73</v>
      </c>
      <c r="L297" s="6" t="s">
        <v>74</v>
      </c>
      <c r="M297" s="6" t="s">
        <v>3539</v>
      </c>
      <c r="N297" s="6" t="s">
        <v>75</v>
      </c>
      <c r="O297" s="6"/>
      <c r="P297" s="6" t="s">
        <v>89</v>
      </c>
      <c r="Q297" s="6" t="s">
        <v>75</v>
      </c>
      <c r="R297" s="6" t="s">
        <v>75</v>
      </c>
      <c r="S297" s="6" t="s">
        <v>75</v>
      </c>
      <c r="T297" s="6" t="s">
        <v>75</v>
      </c>
      <c r="U297" s="6" t="s">
        <v>75</v>
      </c>
      <c r="V297" s="6" t="s">
        <v>75</v>
      </c>
      <c r="W297" s="6" t="s">
        <v>75</v>
      </c>
      <c r="X297" s="6" t="s">
        <v>75</v>
      </c>
      <c r="Y297" s="6" t="s">
        <v>3545</v>
      </c>
      <c r="Z297" s="6" t="s">
        <v>74</v>
      </c>
      <c r="AA297" s="6" t="s">
        <v>702</v>
      </c>
      <c r="AB297" s="8">
        <v>0</v>
      </c>
      <c r="AC297" s="7">
        <v>45632</v>
      </c>
      <c r="AD297" s="7">
        <v>45996</v>
      </c>
      <c r="AE297" s="7">
        <v>45996</v>
      </c>
      <c r="AF297" s="6">
        <v>0</v>
      </c>
      <c r="AG297" s="6">
        <v>2669.49</v>
      </c>
      <c r="AH297" s="6">
        <v>0</v>
      </c>
      <c r="AI297" s="6">
        <f t="shared" si="8"/>
        <v>2669.49</v>
      </c>
      <c r="AJ297" s="6">
        <f t="shared" si="9"/>
        <v>3149.9981999999995</v>
      </c>
      <c r="AK297" s="6" t="s">
        <v>96</v>
      </c>
      <c r="AL297" s="6" t="s">
        <v>96</v>
      </c>
      <c r="AM297" s="6" t="s">
        <v>96</v>
      </c>
      <c r="AN297" s="7">
        <f>D297</f>
        <v>45632</v>
      </c>
    </row>
    <row r="298" spans="1:40">
      <c r="A298" s="6">
        <v>297</v>
      </c>
      <c r="B298" s="6">
        <v>2024</v>
      </c>
      <c r="C298" s="6" t="s">
        <v>68</v>
      </c>
      <c r="D298" s="7">
        <v>45633</v>
      </c>
      <c r="E298" s="6" t="s">
        <v>532</v>
      </c>
      <c r="F298" s="6" t="s">
        <v>69</v>
      </c>
      <c r="G298" s="6" t="s">
        <v>729</v>
      </c>
      <c r="H298" s="6" t="s">
        <v>70</v>
      </c>
      <c r="I298" s="6" t="s">
        <v>71</v>
      </c>
      <c r="J298" s="6" t="s">
        <v>730</v>
      </c>
      <c r="K298" s="6" t="s">
        <v>73</v>
      </c>
      <c r="L298" s="6" t="s">
        <v>74</v>
      </c>
      <c r="M298" s="6" t="s">
        <v>3546</v>
      </c>
      <c r="N298" s="6" t="s">
        <v>75</v>
      </c>
      <c r="O298" s="6"/>
      <c r="P298" s="6" t="s">
        <v>732</v>
      </c>
      <c r="Q298" s="6" t="s">
        <v>73</v>
      </c>
      <c r="R298" s="6" t="s">
        <v>76</v>
      </c>
      <c r="S298" s="6" t="s">
        <v>733</v>
      </c>
      <c r="T298" s="6">
        <v>0</v>
      </c>
      <c r="U298" s="6" t="s">
        <v>77</v>
      </c>
      <c r="V298" s="6">
        <v>2024</v>
      </c>
      <c r="W298" s="6" t="s">
        <v>3547</v>
      </c>
      <c r="X298" s="6" t="s">
        <v>3548</v>
      </c>
      <c r="Y298" s="6" t="s">
        <v>3549</v>
      </c>
      <c r="Z298" s="6" t="s">
        <v>74</v>
      </c>
      <c r="AA298" s="6">
        <v>312375</v>
      </c>
      <c r="AB298" s="8">
        <v>0</v>
      </c>
      <c r="AC298" s="7">
        <v>45633</v>
      </c>
      <c r="AD298" s="7">
        <v>45997</v>
      </c>
      <c r="AE298" s="7">
        <v>45997</v>
      </c>
      <c r="AF298" s="6">
        <v>0</v>
      </c>
      <c r="AG298" s="6">
        <v>3016</v>
      </c>
      <c r="AH298" s="6">
        <v>4130</v>
      </c>
      <c r="AI298" s="6">
        <f t="shared" si="8"/>
        <v>7146</v>
      </c>
      <c r="AJ298" s="6">
        <f t="shared" si="9"/>
        <v>8432.2800000000007</v>
      </c>
      <c r="AK298" s="6" t="s">
        <v>96</v>
      </c>
      <c r="AL298" s="6" t="s">
        <v>96</v>
      </c>
      <c r="AM298" s="6" t="s">
        <v>96</v>
      </c>
      <c r="AN298" s="7">
        <f>D298</f>
        <v>45633</v>
      </c>
    </row>
    <row r="299" spans="1:40">
      <c r="A299" s="6">
        <v>298</v>
      </c>
      <c r="B299" s="6">
        <v>2024</v>
      </c>
      <c r="C299" s="6" t="s">
        <v>68</v>
      </c>
      <c r="D299" s="7">
        <v>45633</v>
      </c>
      <c r="E299" s="6" t="s">
        <v>738</v>
      </c>
      <c r="F299" s="6" t="s">
        <v>75</v>
      </c>
      <c r="G299" s="6" t="s">
        <v>75</v>
      </c>
      <c r="H299" s="6" t="s">
        <v>739</v>
      </c>
      <c r="I299" s="6" t="s">
        <v>71</v>
      </c>
      <c r="J299" s="6" t="s">
        <v>75</v>
      </c>
      <c r="K299" s="6" t="s">
        <v>73</v>
      </c>
      <c r="L299" s="6" t="s">
        <v>74</v>
      </c>
      <c r="M299" s="6" t="s">
        <v>3546</v>
      </c>
      <c r="N299" s="6" t="s">
        <v>75</v>
      </c>
      <c r="O299" s="6"/>
      <c r="P299" s="6" t="s">
        <v>732</v>
      </c>
      <c r="Q299" s="6" t="s">
        <v>75</v>
      </c>
      <c r="R299" s="6" t="s">
        <v>75</v>
      </c>
      <c r="S299" s="6" t="s">
        <v>75</v>
      </c>
      <c r="T299" s="6" t="s">
        <v>75</v>
      </c>
      <c r="U299" s="6" t="s">
        <v>75</v>
      </c>
      <c r="V299" s="6" t="s">
        <v>75</v>
      </c>
      <c r="W299" s="6" t="s">
        <v>75</v>
      </c>
      <c r="X299" s="6" t="s">
        <v>75</v>
      </c>
      <c r="Y299" s="6" t="s">
        <v>3550</v>
      </c>
      <c r="Z299" s="6" t="s">
        <v>74</v>
      </c>
      <c r="AA299" s="6" t="s">
        <v>702</v>
      </c>
      <c r="AB299" s="8">
        <v>0</v>
      </c>
      <c r="AC299" s="7">
        <v>45633</v>
      </c>
      <c r="AD299" s="7">
        <v>45997</v>
      </c>
      <c r="AE299" s="7">
        <v>45997</v>
      </c>
      <c r="AF299" s="6">
        <v>0</v>
      </c>
      <c r="AG299" s="6">
        <v>2669.49</v>
      </c>
      <c r="AH299" s="6">
        <v>0</v>
      </c>
      <c r="AI299" s="6">
        <f t="shared" si="8"/>
        <v>2669.49</v>
      </c>
      <c r="AJ299" s="6">
        <f t="shared" si="9"/>
        <v>3149.9981999999995</v>
      </c>
      <c r="AK299" s="6" t="s">
        <v>96</v>
      </c>
      <c r="AL299" s="6" t="s">
        <v>96</v>
      </c>
      <c r="AM299" s="6" t="s">
        <v>96</v>
      </c>
      <c r="AN299" s="7">
        <f>D299</f>
        <v>45633</v>
      </c>
    </row>
    <row r="300" spans="1:40">
      <c r="A300" s="6">
        <v>299</v>
      </c>
      <c r="B300" s="6">
        <v>2024</v>
      </c>
      <c r="C300" s="6" t="s">
        <v>68</v>
      </c>
      <c r="D300" s="7">
        <v>45633</v>
      </c>
      <c r="E300" s="6" t="s">
        <v>639</v>
      </c>
      <c r="F300" s="6" t="s">
        <v>69</v>
      </c>
      <c r="G300" s="6">
        <v>450100</v>
      </c>
      <c r="H300" s="6" t="s">
        <v>77</v>
      </c>
      <c r="I300" s="6" t="s">
        <v>71</v>
      </c>
      <c r="J300" s="6" t="s">
        <v>87</v>
      </c>
      <c r="K300" s="6" t="s">
        <v>73</v>
      </c>
      <c r="L300" s="6" t="s">
        <v>74</v>
      </c>
      <c r="M300" s="6" t="s">
        <v>3551</v>
      </c>
      <c r="N300" s="6" t="s">
        <v>75</v>
      </c>
      <c r="O300" s="6"/>
      <c r="P300" s="6" t="s">
        <v>3552</v>
      </c>
      <c r="Q300" s="6" t="s">
        <v>73</v>
      </c>
      <c r="R300" s="6" t="s">
        <v>752</v>
      </c>
      <c r="S300" s="6" t="s">
        <v>3553</v>
      </c>
      <c r="T300" s="6">
        <v>1198</v>
      </c>
      <c r="U300" s="6" t="s">
        <v>754</v>
      </c>
      <c r="V300" s="6">
        <v>2024</v>
      </c>
      <c r="W300" s="6" t="s">
        <v>3554</v>
      </c>
      <c r="X300" s="6" t="s">
        <v>3555</v>
      </c>
      <c r="Y300" s="23" t="s">
        <v>3556</v>
      </c>
      <c r="Z300" s="6" t="s">
        <v>74</v>
      </c>
      <c r="AA300" s="6">
        <v>668040</v>
      </c>
      <c r="AB300" s="8">
        <v>0</v>
      </c>
      <c r="AC300" s="7">
        <v>45632</v>
      </c>
      <c r="AD300" s="7">
        <v>45996</v>
      </c>
      <c r="AE300" s="7">
        <v>45996</v>
      </c>
      <c r="AF300" s="6">
        <v>0</v>
      </c>
      <c r="AG300" s="6">
        <v>12027</v>
      </c>
      <c r="AH300" s="6">
        <v>11962</v>
      </c>
      <c r="AI300" s="6">
        <f t="shared" si="8"/>
        <v>23989</v>
      </c>
      <c r="AJ300" s="6">
        <f t="shared" si="9"/>
        <v>28307.02</v>
      </c>
      <c r="AK300" s="6" t="s">
        <v>173</v>
      </c>
      <c r="AL300" s="6" t="s">
        <v>173</v>
      </c>
      <c r="AM300" s="6" t="s">
        <v>173</v>
      </c>
      <c r="AN300" s="7">
        <f>D300</f>
        <v>45633</v>
      </c>
    </row>
    <row r="301" spans="1:40">
      <c r="A301" s="6">
        <v>300</v>
      </c>
      <c r="B301" s="6">
        <v>2024</v>
      </c>
      <c r="C301" s="6" t="s">
        <v>68</v>
      </c>
      <c r="D301" s="7">
        <v>45633</v>
      </c>
      <c r="E301" s="6" t="s">
        <v>85</v>
      </c>
      <c r="F301" s="6" t="s">
        <v>69</v>
      </c>
      <c r="G301" s="6">
        <v>88428227</v>
      </c>
      <c r="H301" s="6" t="s">
        <v>86</v>
      </c>
      <c r="I301" s="6" t="s">
        <v>71</v>
      </c>
      <c r="J301" s="6" t="s">
        <v>87</v>
      </c>
      <c r="K301" s="6" t="s">
        <v>73</v>
      </c>
      <c r="L301" s="6" t="s">
        <v>74</v>
      </c>
      <c r="M301" s="6" t="s">
        <v>3557</v>
      </c>
      <c r="N301" s="6">
        <v>7348070707</v>
      </c>
      <c r="O301" s="6"/>
      <c r="P301" s="6" t="s">
        <v>89</v>
      </c>
      <c r="Q301" s="6" t="s">
        <v>73</v>
      </c>
      <c r="R301" s="6" t="s">
        <v>90</v>
      </c>
      <c r="S301" s="6" t="s">
        <v>121</v>
      </c>
      <c r="T301" s="6">
        <v>110</v>
      </c>
      <c r="U301" s="6" t="s">
        <v>122</v>
      </c>
      <c r="V301" s="6">
        <v>2024</v>
      </c>
      <c r="W301" s="6" t="s">
        <v>3558</v>
      </c>
      <c r="X301" s="6" t="s">
        <v>3559</v>
      </c>
      <c r="Y301" s="6" t="s">
        <v>3560</v>
      </c>
      <c r="Z301" s="6" t="s">
        <v>74</v>
      </c>
      <c r="AA301" s="6">
        <v>78597</v>
      </c>
      <c r="AB301" s="8">
        <v>0</v>
      </c>
      <c r="AC301" s="7">
        <v>45633</v>
      </c>
      <c r="AD301" s="7">
        <v>45997</v>
      </c>
      <c r="AE301" s="7">
        <v>47458</v>
      </c>
      <c r="AF301" s="6">
        <v>0</v>
      </c>
      <c r="AG301" s="6">
        <v>763</v>
      </c>
      <c r="AH301" s="6">
        <v>4182</v>
      </c>
      <c r="AI301" s="6">
        <f t="shared" si="8"/>
        <v>4945</v>
      </c>
      <c r="AJ301" s="6">
        <f t="shared" si="9"/>
        <v>5835.1</v>
      </c>
      <c r="AK301" s="6" t="s">
        <v>96</v>
      </c>
      <c r="AL301" s="6" t="s">
        <v>96</v>
      </c>
      <c r="AM301" s="6" t="s">
        <v>96</v>
      </c>
      <c r="AN301" s="7">
        <f>D301</f>
        <v>45633</v>
      </c>
    </row>
    <row r="302" spans="1:40">
      <c r="A302" s="6">
        <v>301</v>
      </c>
      <c r="B302" s="6">
        <v>2024</v>
      </c>
      <c r="C302" s="6" t="s">
        <v>68</v>
      </c>
      <c r="D302" s="7">
        <v>45633</v>
      </c>
      <c r="E302" s="6" t="s">
        <v>110</v>
      </c>
      <c r="F302" s="6" t="s">
        <v>69</v>
      </c>
      <c r="G302" s="6">
        <v>737</v>
      </c>
      <c r="H302" s="6" t="s">
        <v>86</v>
      </c>
      <c r="I302" s="6" t="s">
        <v>71</v>
      </c>
      <c r="J302" s="6" t="s">
        <v>87</v>
      </c>
      <c r="K302" s="6" t="s">
        <v>73</v>
      </c>
      <c r="L302" s="6" t="s">
        <v>74</v>
      </c>
      <c r="M302" s="6" t="s">
        <v>3561</v>
      </c>
      <c r="N302" s="6">
        <v>8887903037</v>
      </c>
      <c r="O302" s="6"/>
      <c r="P302" s="6" t="s">
        <v>89</v>
      </c>
      <c r="Q302" s="6" t="s">
        <v>73</v>
      </c>
      <c r="R302" s="6" t="s">
        <v>104</v>
      </c>
      <c r="S302" s="6" t="s">
        <v>1036</v>
      </c>
      <c r="T302" s="6">
        <v>125</v>
      </c>
      <c r="U302" s="6" t="s">
        <v>122</v>
      </c>
      <c r="V302" s="6">
        <v>2024</v>
      </c>
      <c r="W302" s="6" t="s">
        <v>3562</v>
      </c>
      <c r="X302" s="6" t="s">
        <v>3563</v>
      </c>
      <c r="Y302" s="6">
        <v>6103021830</v>
      </c>
      <c r="Z302" s="6" t="s">
        <v>74</v>
      </c>
      <c r="AA302" s="6">
        <v>85500</v>
      </c>
      <c r="AB302" s="8">
        <v>0</v>
      </c>
      <c r="AC302" s="7">
        <v>45628</v>
      </c>
      <c r="AD302" s="7">
        <v>45992</v>
      </c>
      <c r="AE302" s="7">
        <v>47453</v>
      </c>
      <c r="AF302" s="6">
        <v>0</v>
      </c>
      <c r="AG302" s="6">
        <v>915</v>
      </c>
      <c r="AH302" s="6">
        <v>4126</v>
      </c>
      <c r="AI302" s="6">
        <f t="shared" si="8"/>
        <v>5041</v>
      </c>
      <c r="AJ302" s="6">
        <f t="shared" si="9"/>
        <v>5948.38</v>
      </c>
      <c r="AK302" s="6" t="s">
        <v>173</v>
      </c>
      <c r="AL302" s="6" t="s">
        <v>173</v>
      </c>
      <c r="AM302" s="6" t="s">
        <v>173</v>
      </c>
      <c r="AN302" s="7">
        <f>D302</f>
        <v>45633</v>
      </c>
    </row>
    <row r="303" spans="1:40">
      <c r="A303" s="6">
        <v>302</v>
      </c>
      <c r="B303" s="6">
        <v>2024</v>
      </c>
      <c r="C303" s="6" t="s">
        <v>68</v>
      </c>
      <c r="D303" s="7">
        <v>45633</v>
      </c>
      <c r="E303" s="6" t="s">
        <v>110</v>
      </c>
      <c r="F303" s="6" t="s">
        <v>69</v>
      </c>
      <c r="G303" s="6">
        <v>737</v>
      </c>
      <c r="H303" s="6" t="s">
        <v>86</v>
      </c>
      <c r="I303" s="6" t="s">
        <v>71</v>
      </c>
      <c r="J303" s="6" t="s">
        <v>87</v>
      </c>
      <c r="K303" s="6" t="s">
        <v>73</v>
      </c>
      <c r="L303" s="6" t="s">
        <v>74</v>
      </c>
      <c r="M303" s="6" t="s">
        <v>3565</v>
      </c>
      <c r="N303" s="6">
        <v>7985809984</v>
      </c>
      <c r="O303" s="6"/>
      <c r="P303" s="6" t="s">
        <v>89</v>
      </c>
      <c r="Q303" s="6" t="s">
        <v>73</v>
      </c>
      <c r="R303" s="6" t="s">
        <v>104</v>
      </c>
      <c r="S303" s="6" t="s">
        <v>1357</v>
      </c>
      <c r="T303" s="6">
        <v>113</v>
      </c>
      <c r="U303" s="6" t="s">
        <v>122</v>
      </c>
      <c r="V303" s="6">
        <v>2024</v>
      </c>
      <c r="W303" s="6" t="s">
        <v>3566</v>
      </c>
      <c r="X303" s="6" t="s">
        <v>3567</v>
      </c>
      <c r="Y303" s="6">
        <v>6103039260</v>
      </c>
      <c r="Z303" s="6" t="s">
        <v>74</v>
      </c>
      <c r="AA303" s="6">
        <v>72295</v>
      </c>
      <c r="AB303" s="8">
        <v>0</v>
      </c>
      <c r="AC303" s="7">
        <v>45630</v>
      </c>
      <c r="AD303" s="7">
        <v>45994</v>
      </c>
      <c r="AE303" s="7">
        <v>47455</v>
      </c>
      <c r="AF303" s="6">
        <v>0</v>
      </c>
      <c r="AG303" s="6">
        <v>774</v>
      </c>
      <c r="AH303" s="6">
        <v>4126</v>
      </c>
      <c r="AI303" s="6">
        <f t="shared" si="8"/>
        <v>4900</v>
      </c>
      <c r="AJ303" s="6">
        <f t="shared" si="9"/>
        <v>5782</v>
      </c>
      <c r="AK303" s="6" t="s">
        <v>173</v>
      </c>
      <c r="AL303" s="6" t="s">
        <v>173</v>
      </c>
      <c r="AM303" s="6" t="s">
        <v>173</v>
      </c>
      <c r="AN303" s="7">
        <f>D303</f>
        <v>45633</v>
      </c>
    </row>
    <row r="304" spans="1:40">
      <c r="A304" s="6">
        <v>303</v>
      </c>
      <c r="B304" s="6">
        <v>2024</v>
      </c>
      <c r="C304" s="6" t="s">
        <v>68</v>
      </c>
      <c r="D304" s="7">
        <v>45633</v>
      </c>
      <c r="E304" s="6" t="s">
        <v>110</v>
      </c>
      <c r="F304" s="6" t="s">
        <v>69</v>
      </c>
      <c r="G304" s="6">
        <v>737</v>
      </c>
      <c r="H304" s="6" t="s">
        <v>86</v>
      </c>
      <c r="I304" s="6" t="s">
        <v>71</v>
      </c>
      <c r="J304" s="6" t="s">
        <v>87</v>
      </c>
      <c r="K304" s="6" t="s">
        <v>73</v>
      </c>
      <c r="L304" s="6" t="s">
        <v>74</v>
      </c>
      <c r="M304" s="6" t="s">
        <v>3568</v>
      </c>
      <c r="N304" s="6">
        <v>8172942901</v>
      </c>
      <c r="O304" s="6"/>
      <c r="P304" s="6" t="s">
        <v>89</v>
      </c>
      <c r="Q304" s="6" t="s">
        <v>73</v>
      </c>
      <c r="R304" s="6" t="s">
        <v>104</v>
      </c>
      <c r="S304" s="6" t="s">
        <v>1357</v>
      </c>
      <c r="T304" s="6">
        <v>113</v>
      </c>
      <c r="U304" s="6" t="s">
        <v>122</v>
      </c>
      <c r="V304" s="6">
        <v>2024</v>
      </c>
      <c r="W304" s="6" t="s">
        <v>3569</v>
      </c>
      <c r="X304" s="6" t="s">
        <v>3570</v>
      </c>
      <c r="Y304" s="6">
        <v>6103039278</v>
      </c>
      <c r="Z304" s="6" t="s">
        <v>74</v>
      </c>
      <c r="AA304" s="6">
        <v>72295</v>
      </c>
      <c r="AB304" s="8">
        <v>0</v>
      </c>
      <c r="AC304" s="7">
        <v>45630</v>
      </c>
      <c r="AD304" s="7">
        <v>45994</v>
      </c>
      <c r="AE304" s="7">
        <v>47455</v>
      </c>
      <c r="AF304" s="6">
        <v>0</v>
      </c>
      <c r="AG304" s="6">
        <v>774</v>
      </c>
      <c r="AH304" s="6">
        <v>4126</v>
      </c>
      <c r="AI304" s="6">
        <f t="shared" si="8"/>
        <v>4900</v>
      </c>
      <c r="AJ304" s="6">
        <f t="shared" si="9"/>
        <v>5782</v>
      </c>
      <c r="AK304" s="6" t="s">
        <v>173</v>
      </c>
      <c r="AL304" s="6" t="s">
        <v>173</v>
      </c>
      <c r="AM304" s="6" t="s">
        <v>173</v>
      </c>
      <c r="AN304" s="7">
        <f>D304</f>
        <v>45633</v>
      </c>
    </row>
    <row r="305" spans="1:40">
      <c r="A305" s="6">
        <v>304</v>
      </c>
      <c r="B305" s="6">
        <v>2024</v>
      </c>
      <c r="C305" s="6" t="s">
        <v>68</v>
      </c>
      <c r="D305" s="7">
        <v>45633</v>
      </c>
      <c r="E305" s="6" t="s">
        <v>110</v>
      </c>
      <c r="F305" s="6" t="s">
        <v>69</v>
      </c>
      <c r="G305" s="6">
        <v>737</v>
      </c>
      <c r="H305" s="6" t="s">
        <v>523</v>
      </c>
      <c r="I305" s="6" t="s">
        <v>71</v>
      </c>
      <c r="J305" s="6" t="s">
        <v>610</v>
      </c>
      <c r="K305" s="6" t="s">
        <v>430</v>
      </c>
      <c r="L305" s="6" t="s">
        <v>74</v>
      </c>
      <c r="M305" s="6" t="s">
        <v>3571</v>
      </c>
      <c r="N305" s="6">
        <v>9621000000</v>
      </c>
      <c r="O305" s="6"/>
      <c r="P305" s="6" t="s">
        <v>89</v>
      </c>
      <c r="Q305" s="6" t="s">
        <v>3572</v>
      </c>
      <c r="R305" s="6" t="s">
        <v>3573</v>
      </c>
      <c r="S305" s="6" t="s">
        <v>3574</v>
      </c>
      <c r="T305" s="6">
        <v>1969</v>
      </c>
      <c r="U305" s="6" t="s">
        <v>1390</v>
      </c>
      <c r="V305" s="6">
        <v>2021</v>
      </c>
      <c r="W305" s="6" t="s">
        <v>3575</v>
      </c>
      <c r="X305" s="6" t="s">
        <v>3576</v>
      </c>
      <c r="Y305" s="6">
        <v>6203883999</v>
      </c>
      <c r="Z305" s="6" t="s">
        <v>74</v>
      </c>
      <c r="AA305" s="6">
        <v>4500000</v>
      </c>
      <c r="AB305" s="8">
        <v>0</v>
      </c>
      <c r="AC305" s="7">
        <v>45635</v>
      </c>
      <c r="AD305" s="7">
        <v>45999</v>
      </c>
      <c r="AE305" s="7">
        <v>45999</v>
      </c>
      <c r="AF305" s="6">
        <v>0</v>
      </c>
      <c r="AG305" s="6">
        <v>119659</v>
      </c>
      <c r="AH305" s="6">
        <v>7947</v>
      </c>
      <c r="AI305" s="6">
        <f t="shared" si="8"/>
        <v>127606</v>
      </c>
      <c r="AJ305" s="6">
        <f t="shared" si="9"/>
        <v>150575.07999999999</v>
      </c>
      <c r="AK305" s="6" t="s">
        <v>173</v>
      </c>
      <c r="AL305" s="6" t="s">
        <v>173</v>
      </c>
      <c r="AM305" s="6" t="s">
        <v>173</v>
      </c>
      <c r="AN305" s="7">
        <f>D305</f>
        <v>45633</v>
      </c>
    </row>
    <row r="306" spans="1:40">
      <c r="A306" s="6">
        <v>305</v>
      </c>
      <c r="B306" s="6">
        <v>2024</v>
      </c>
      <c r="C306" s="6" t="s">
        <v>68</v>
      </c>
      <c r="D306" s="7">
        <v>45633</v>
      </c>
      <c r="E306" s="6" t="s">
        <v>110</v>
      </c>
      <c r="F306" s="6" t="s">
        <v>69</v>
      </c>
      <c r="G306" s="6">
        <v>737</v>
      </c>
      <c r="H306" s="6" t="s">
        <v>86</v>
      </c>
      <c r="I306" s="6" t="s">
        <v>71</v>
      </c>
      <c r="J306" s="6" t="s">
        <v>87</v>
      </c>
      <c r="K306" s="6" t="s">
        <v>73</v>
      </c>
      <c r="L306" s="6" t="s">
        <v>74</v>
      </c>
      <c r="M306" s="6" t="s">
        <v>3578</v>
      </c>
      <c r="N306" s="6">
        <v>9198183386</v>
      </c>
      <c r="O306" s="6"/>
      <c r="P306" s="6" t="s">
        <v>89</v>
      </c>
      <c r="Q306" s="6" t="s">
        <v>73</v>
      </c>
      <c r="R306" s="6" t="s">
        <v>104</v>
      </c>
      <c r="S306" s="6" t="s">
        <v>1677</v>
      </c>
      <c r="T306" s="6">
        <v>100</v>
      </c>
      <c r="U306" s="6" t="s">
        <v>122</v>
      </c>
      <c r="V306" s="6">
        <v>2024</v>
      </c>
      <c r="W306" s="6" t="s">
        <v>3579</v>
      </c>
      <c r="X306" s="6" t="s">
        <v>3580</v>
      </c>
      <c r="Y306" s="6">
        <v>6103057556</v>
      </c>
      <c r="Z306" s="6" t="s">
        <v>74</v>
      </c>
      <c r="AA306" s="6">
        <v>57791</v>
      </c>
      <c r="AB306" s="8">
        <v>0</v>
      </c>
      <c r="AC306" s="7">
        <v>45633</v>
      </c>
      <c r="AD306" s="7">
        <v>45997</v>
      </c>
      <c r="AE306" s="7">
        <v>47458</v>
      </c>
      <c r="AF306" s="6">
        <v>0</v>
      </c>
      <c r="AG306" s="6">
        <v>618</v>
      </c>
      <c r="AH306" s="6">
        <v>3601</v>
      </c>
      <c r="AI306" s="6">
        <f t="shared" si="8"/>
        <v>4219</v>
      </c>
      <c r="AJ306" s="6">
        <f t="shared" si="9"/>
        <v>4978.42</v>
      </c>
      <c r="AK306" s="6" t="s">
        <v>173</v>
      </c>
      <c r="AL306" s="6" t="s">
        <v>173</v>
      </c>
      <c r="AM306" s="6" t="s">
        <v>173</v>
      </c>
      <c r="AN306" s="7">
        <f>D306</f>
        <v>45633</v>
      </c>
    </row>
    <row r="307" spans="1:40">
      <c r="A307" s="6">
        <v>306</v>
      </c>
      <c r="B307" s="6">
        <v>2024</v>
      </c>
      <c r="C307" s="6" t="s">
        <v>68</v>
      </c>
      <c r="D307" s="7">
        <v>45633</v>
      </c>
      <c r="E307" s="6" t="s">
        <v>532</v>
      </c>
      <c r="F307" s="6" t="s">
        <v>69</v>
      </c>
      <c r="G307" s="6" t="s">
        <v>729</v>
      </c>
      <c r="H307" s="6" t="s">
        <v>3581</v>
      </c>
      <c r="I307" s="6" t="s">
        <v>71</v>
      </c>
      <c r="J307" s="6" t="s">
        <v>730</v>
      </c>
      <c r="K307" s="6" t="s">
        <v>73</v>
      </c>
      <c r="L307" s="6" t="s">
        <v>74</v>
      </c>
      <c r="M307" s="6" t="s">
        <v>3582</v>
      </c>
      <c r="N307" s="6" t="s">
        <v>75</v>
      </c>
      <c r="O307" s="6"/>
      <c r="P307" s="6" t="s">
        <v>836</v>
      </c>
      <c r="Q307" s="6" t="s">
        <v>73</v>
      </c>
      <c r="R307" s="6" t="s">
        <v>3583</v>
      </c>
      <c r="S307" s="6" t="s">
        <v>3584</v>
      </c>
      <c r="T307" s="6">
        <v>720</v>
      </c>
      <c r="U307" s="6" t="s">
        <v>641</v>
      </c>
      <c r="V307" s="6">
        <v>2024</v>
      </c>
      <c r="W307" s="6" t="s">
        <v>3585</v>
      </c>
      <c r="X307" s="6" t="s">
        <v>3586</v>
      </c>
      <c r="Y307" s="6" t="s">
        <v>3587</v>
      </c>
      <c r="Z307" s="6" t="s">
        <v>74</v>
      </c>
      <c r="AA307" s="6">
        <v>147250</v>
      </c>
      <c r="AB307" s="8">
        <v>0</v>
      </c>
      <c r="AC307" s="7">
        <v>45633</v>
      </c>
      <c r="AD307" s="7">
        <v>45997</v>
      </c>
      <c r="AE307" s="7">
        <v>45997</v>
      </c>
      <c r="AF307" s="6">
        <v>0</v>
      </c>
      <c r="AG307" s="6">
        <v>853</v>
      </c>
      <c r="AH307" s="6">
        <v>3788</v>
      </c>
      <c r="AI307" s="6">
        <f t="shared" si="8"/>
        <v>4641</v>
      </c>
      <c r="AJ307" s="6">
        <v>5288</v>
      </c>
      <c r="AK307" s="6" t="s">
        <v>96</v>
      </c>
      <c r="AL307" s="6" t="s">
        <v>96</v>
      </c>
      <c r="AM307" s="6" t="s">
        <v>96</v>
      </c>
      <c r="AN307" s="7">
        <f>D307</f>
        <v>45633</v>
      </c>
    </row>
    <row r="308" spans="1:40">
      <c r="A308" s="6">
        <v>307</v>
      </c>
      <c r="B308" s="6">
        <v>2024</v>
      </c>
      <c r="C308" s="6" t="s">
        <v>68</v>
      </c>
      <c r="D308" s="7">
        <v>45633</v>
      </c>
      <c r="E308" s="6" t="s">
        <v>532</v>
      </c>
      <c r="F308" s="6" t="s">
        <v>69</v>
      </c>
      <c r="G308" s="6" t="s">
        <v>729</v>
      </c>
      <c r="H308" s="6" t="s">
        <v>759</v>
      </c>
      <c r="I308" s="6" t="s">
        <v>71</v>
      </c>
      <c r="J308" s="6" t="s">
        <v>730</v>
      </c>
      <c r="K308" s="6" t="s">
        <v>73</v>
      </c>
      <c r="L308" s="6" t="s">
        <v>74</v>
      </c>
      <c r="M308" s="6" t="s">
        <v>444</v>
      </c>
      <c r="N308" s="6" t="s">
        <v>75</v>
      </c>
      <c r="O308" s="6"/>
      <c r="P308" s="6" t="s">
        <v>836</v>
      </c>
      <c r="Q308" s="6" t="s">
        <v>73</v>
      </c>
      <c r="R308" s="6" t="s">
        <v>3589</v>
      </c>
      <c r="S308" s="6" t="s">
        <v>3590</v>
      </c>
      <c r="T308" s="6">
        <v>0</v>
      </c>
      <c r="U308" s="6" t="s">
        <v>77</v>
      </c>
      <c r="V308" s="6">
        <v>2024</v>
      </c>
      <c r="W308" s="6" t="s">
        <v>3591</v>
      </c>
      <c r="X308" s="6" t="s">
        <v>3592</v>
      </c>
      <c r="Y308" s="6" t="s">
        <v>3593</v>
      </c>
      <c r="Z308" s="6" t="s">
        <v>74</v>
      </c>
      <c r="AA308" s="6">
        <v>147250</v>
      </c>
      <c r="AB308" s="8">
        <v>0</v>
      </c>
      <c r="AC308" s="7">
        <v>45633</v>
      </c>
      <c r="AD308" s="7">
        <v>45997</v>
      </c>
      <c r="AE308" s="7">
        <v>45997</v>
      </c>
      <c r="AF308" s="6">
        <v>0</v>
      </c>
      <c r="AG308" s="6">
        <v>557</v>
      </c>
      <c r="AH308" s="6">
        <v>5136</v>
      </c>
      <c r="AI308" s="6">
        <f t="shared" si="8"/>
        <v>5693</v>
      </c>
      <c r="AJ308" s="6">
        <f t="shared" si="9"/>
        <v>6717.74</v>
      </c>
      <c r="AK308" s="6" t="s">
        <v>96</v>
      </c>
      <c r="AL308" s="6" t="s">
        <v>96</v>
      </c>
      <c r="AM308" s="6" t="s">
        <v>96</v>
      </c>
      <c r="AN308" s="7">
        <f>D308</f>
        <v>45633</v>
      </c>
    </row>
    <row r="309" spans="1:40">
      <c r="A309" s="6">
        <v>308</v>
      </c>
      <c r="B309" s="6">
        <v>2024</v>
      </c>
      <c r="C309" s="6" t="s">
        <v>68</v>
      </c>
      <c r="D309" s="7">
        <v>45633</v>
      </c>
      <c r="E309" s="6" t="s">
        <v>532</v>
      </c>
      <c r="F309" s="6" t="s">
        <v>69</v>
      </c>
      <c r="G309" s="6" t="s">
        <v>729</v>
      </c>
      <c r="H309" s="6" t="s">
        <v>759</v>
      </c>
      <c r="I309" s="6" t="s">
        <v>71</v>
      </c>
      <c r="J309" s="6" t="s">
        <v>730</v>
      </c>
      <c r="K309" s="6" t="s">
        <v>73</v>
      </c>
      <c r="L309" s="6" t="s">
        <v>74</v>
      </c>
      <c r="M309" s="6" t="s">
        <v>3594</v>
      </c>
      <c r="N309" s="6" t="s">
        <v>75</v>
      </c>
      <c r="O309" s="6"/>
      <c r="P309" s="6" t="s">
        <v>836</v>
      </c>
      <c r="Q309" s="6" t="s">
        <v>73</v>
      </c>
      <c r="R309" s="6" t="s">
        <v>3595</v>
      </c>
      <c r="S309" s="6" t="s">
        <v>3596</v>
      </c>
      <c r="T309" s="6">
        <v>0</v>
      </c>
      <c r="U309" s="6" t="s">
        <v>77</v>
      </c>
      <c r="V309" s="6">
        <v>2024</v>
      </c>
      <c r="W309" s="6" t="s">
        <v>3597</v>
      </c>
      <c r="X309" s="6" t="s">
        <v>3598</v>
      </c>
      <c r="Y309" s="6" t="s">
        <v>3599</v>
      </c>
      <c r="Z309" s="6" t="s">
        <v>74</v>
      </c>
      <c r="AA309" s="6">
        <v>147250</v>
      </c>
      <c r="AB309" s="8">
        <v>0</v>
      </c>
      <c r="AC309" s="7">
        <v>45633</v>
      </c>
      <c r="AD309" s="7">
        <v>45997</v>
      </c>
      <c r="AE309" s="7">
        <v>45997</v>
      </c>
      <c r="AF309" s="6">
        <v>0</v>
      </c>
      <c r="AG309" s="6">
        <v>557</v>
      </c>
      <c r="AH309" s="6">
        <v>5136</v>
      </c>
      <c r="AI309" s="6">
        <f t="shared" si="8"/>
        <v>5693</v>
      </c>
      <c r="AJ309" s="6">
        <f t="shared" si="9"/>
        <v>6717.74</v>
      </c>
      <c r="AK309" s="6" t="s">
        <v>96</v>
      </c>
      <c r="AL309" s="6" t="s">
        <v>96</v>
      </c>
      <c r="AM309" s="6" t="s">
        <v>96</v>
      </c>
      <c r="AN309" s="7">
        <f>D309</f>
        <v>45633</v>
      </c>
    </row>
    <row r="310" spans="1:40">
      <c r="A310" s="6">
        <v>309</v>
      </c>
      <c r="B310" s="6">
        <v>2024</v>
      </c>
      <c r="C310" s="6" t="s">
        <v>68</v>
      </c>
      <c r="D310" s="7">
        <v>45633</v>
      </c>
      <c r="E310" s="6" t="s">
        <v>532</v>
      </c>
      <c r="F310" s="6" t="s">
        <v>69</v>
      </c>
      <c r="G310" s="6" t="s">
        <v>729</v>
      </c>
      <c r="H310" s="6" t="s">
        <v>759</v>
      </c>
      <c r="I310" s="6" t="s">
        <v>71</v>
      </c>
      <c r="J310" s="6" t="s">
        <v>730</v>
      </c>
      <c r="K310" s="6" t="s">
        <v>73</v>
      </c>
      <c r="L310" s="6" t="s">
        <v>74</v>
      </c>
      <c r="M310" s="6" t="s">
        <v>3600</v>
      </c>
      <c r="N310" s="6" t="s">
        <v>75</v>
      </c>
      <c r="O310" s="6"/>
      <c r="P310" s="6" t="s">
        <v>836</v>
      </c>
      <c r="Q310" s="6" t="s">
        <v>73</v>
      </c>
      <c r="R310" s="6" t="s">
        <v>3595</v>
      </c>
      <c r="S310" s="6" t="s">
        <v>3590</v>
      </c>
      <c r="T310" s="6">
        <v>0</v>
      </c>
      <c r="U310" s="6" t="s">
        <v>77</v>
      </c>
      <c r="V310" s="6">
        <v>2024</v>
      </c>
      <c r="W310" s="6" t="s">
        <v>3601</v>
      </c>
      <c r="X310" s="6" t="s">
        <v>3602</v>
      </c>
      <c r="Y310" s="6" t="s">
        <v>3603</v>
      </c>
      <c r="Z310" s="6" t="s">
        <v>74</v>
      </c>
      <c r="AA310" s="6">
        <v>147250</v>
      </c>
      <c r="AB310" s="8">
        <v>0</v>
      </c>
      <c r="AC310" s="7">
        <v>45633</v>
      </c>
      <c r="AD310" s="7">
        <v>45997</v>
      </c>
      <c r="AE310" s="7">
        <v>45997</v>
      </c>
      <c r="AF310" s="6">
        <v>0</v>
      </c>
      <c r="AG310" s="6">
        <v>557</v>
      </c>
      <c r="AH310" s="6">
        <v>5136</v>
      </c>
      <c r="AI310" s="6">
        <f t="shared" si="8"/>
        <v>5693</v>
      </c>
      <c r="AJ310" s="6">
        <f t="shared" si="9"/>
        <v>6717.74</v>
      </c>
      <c r="AK310" s="6" t="s">
        <v>96</v>
      </c>
      <c r="AL310" s="6" t="s">
        <v>96</v>
      </c>
      <c r="AM310" s="6" t="s">
        <v>96</v>
      </c>
      <c r="AN310" s="7">
        <f>D310</f>
        <v>45633</v>
      </c>
    </row>
    <row r="311" spans="1:40">
      <c r="A311" s="6">
        <v>310</v>
      </c>
      <c r="B311" s="6">
        <v>2024</v>
      </c>
      <c r="C311" s="6" t="s">
        <v>68</v>
      </c>
      <c r="D311" s="7">
        <v>45633</v>
      </c>
      <c r="E311" s="6" t="s">
        <v>690</v>
      </c>
      <c r="F311" s="6" t="s">
        <v>69</v>
      </c>
      <c r="G311" s="6">
        <v>1075248</v>
      </c>
      <c r="H311" s="6" t="s">
        <v>609</v>
      </c>
      <c r="I311" s="6" t="s">
        <v>71</v>
      </c>
      <c r="J311" s="6" t="s">
        <v>610</v>
      </c>
      <c r="K311" s="6" t="s">
        <v>73</v>
      </c>
      <c r="L311" s="6" t="s">
        <v>74</v>
      </c>
      <c r="M311" s="6" t="s">
        <v>3604</v>
      </c>
      <c r="N311" s="6" t="s">
        <v>75</v>
      </c>
      <c r="O311" s="6"/>
      <c r="P311" s="6" t="s">
        <v>3605</v>
      </c>
      <c r="Q311" s="6" t="s">
        <v>73</v>
      </c>
      <c r="R311" s="6" t="s">
        <v>804</v>
      </c>
      <c r="S311" s="6" t="s">
        <v>3606</v>
      </c>
      <c r="T311" s="6">
        <v>0</v>
      </c>
      <c r="U311" s="6" t="s">
        <v>806</v>
      </c>
      <c r="V311" s="6">
        <v>2024</v>
      </c>
      <c r="W311" s="6" t="s">
        <v>3607</v>
      </c>
      <c r="X311" s="6" t="s">
        <v>3608</v>
      </c>
      <c r="Y311" s="6" t="s">
        <v>3609</v>
      </c>
      <c r="Z311" s="6" t="s">
        <v>74</v>
      </c>
      <c r="AA311" s="6">
        <v>116300</v>
      </c>
      <c r="AB311" s="8">
        <v>0</v>
      </c>
      <c r="AC311" s="7">
        <v>45633</v>
      </c>
      <c r="AD311" s="7">
        <v>45997</v>
      </c>
      <c r="AE311" s="7">
        <v>45997</v>
      </c>
      <c r="AF311" s="6">
        <v>0</v>
      </c>
      <c r="AG311" s="6">
        <v>2076</v>
      </c>
      <c r="AH311" s="6">
        <v>7647</v>
      </c>
      <c r="AI311" s="6">
        <f t="shared" si="8"/>
        <v>9723</v>
      </c>
      <c r="AJ311" s="6">
        <f t="shared" si="9"/>
        <v>11473.14</v>
      </c>
      <c r="AK311" s="6" t="s">
        <v>96</v>
      </c>
      <c r="AL311" s="6" t="s">
        <v>96</v>
      </c>
      <c r="AM311" s="6" t="s">
        <v>96</v>
      </c>
      <c r="AN311" s="7">
        <f>D311</f>
        <v>45633</v>
      </c>
    </row>
    <row r="312" spans="1:40">
      <c r="A312" s="6">
        <v>311</v>
      </c>
      <c r="B312" s="6">
        <v>2024</v>
      </c>
      <c r="C312" s="6" t="s">
        <v>68</v>
      </c>
      <c r="D312" s="7">
        <v>45633</v>
      </c>
      <c r="E312" s="6" t="s">
        <v>690</v>
      </c>
      <c r="F312" s="6" t="s">
        <v>69</v>
      </c>
      <c r="G312" s="6">
        <v>1075248</v>
      </c>
      <c r="H312" s="6" t="s">
        <v>609</v>
      </c>
      <c r="I312" s="6" t="s">
        <v>71</v>
      </c>
      <c r="J312" s="6" t="s">
        <v>610</v>
      </c>
      <c r="K312" s="6" t="s">
        <v>73</v>
      </c>
      <c r="L312" s="6" t="s">
        <v>74</v>
      </c>
      <c r="M312" s="6" t="s">
        <v>3610</v>
      </c>
      <c r="N312" s="6" t="s">
        <v>75</v>
      </c>
      <c r="O312" s="6"/>
      <c r="P312" s="6" t="s">
        <v>793</v>
      </c>
      <c r="Q312" s="6" t="s">
        <v>73</v>
      </c>
      <c r="R312" s="6" t="s">
        <v>907</v>
      </c>
      <c r="S312" s="6" t="s">
        <v>3611</v>
      </c>
      <c r="T312" s="6">
        <v>0</v>
      </c>
      <c r="U312" s="6" t="s">
        <v>806</v>
      </c>
      <c r="V312" s="6">
        <v>2024</v>
      </c>
      <c r="W312" s="6" t="s">
        <v>3612</v>
      </c>
      <c r="X312" s="6" t="s">
        <v>3613</v>
      </c>
      <c r="Y312" s="6" t="s">
        <v>3614</v>
      </c>
      <c r="Z312" s="6" t="s">
        <v>74</v>
      </c>
      <c r="AA312" s="6">
        <v>665000</v>
      </c>
      <c r="AB312" s="8">
        <v>0</v>
      </c>
      <c r="AC312" s="7">
        <v>45633</v>
      </c>
      <c r="AD312" s="7">
        <v>45997</v>
      </c>
      <c r="AE312" s="7">
        <v>45997</v>
      </c>
      <c r="AF312" s="6">
        <v>0</v>
      </c>
      <c r="AG312" s="6">
        <v>1187</v>
      </c>
      <c r="AH312" s="6">
        <v>7317</v>
      </c>
      <c r="AI312" s="6">
        <f t="shared" si="8"/>
        <v>8504</v>
      </c>
      <c r="AJ312" s="6">
        <f t="shared" si="9"/>
        <v>10034.719999999999</v>
      </c>
      <c r="AK312" s="6" t="s">
        <v>96</v>
      </c>
      <c r="AL312" s="6" t="s">
        <v>96</v>
      </c>
      <c r="AM312" s="6" t="s">
        <v>96</v>
      </c>
      <c r="AN312" s="7">
        <f>D312</f>
        <v>45633</v>
      </c>
    </row>
    <row r="313" spans="1:40">
      <c r="A313" s="6">
        <v>312</v>
      </c>
      <c r="B313" s="6">
        <v>2024</v>
      </c>
      <c r="C313" s="6" t="s">
        <v>68</v>
      </c>
      <c r="D313" s="7">
        <v>45633</v>
      </c>
      <c r="E313" s="6" t="s">
        <v>690</v>
      </c>
      <c r="F313" s="6" t="s">
        <v>69</v>
      </c>
      <c r="G313" s="6">
        <v>1075248</v>
      </c>
      <c r="H313" s="6" t="s">
        <v>609</v>
      </c>
      <c r="I313" s="6" t="s">
        <v>71</v>
      </c>
      <c r="J313" s="6" t="s">
        <v>610</v>
      </c>
      <c r="K313" s="6" t="s">
        <v>73</v>
      </c>
      <c r="L313" s="6" t="s">
        <v>74</v>
      </c>
      <c r="M313" s="6" t="s">
        <v>3616</v>
      </c>
      <c r="N313" s="6" t="s">
        <v>75</v>
      </c>
      <c r="O313" s="6"/>
      <c r="P313" s="6" t="s">
        <v>918</v>
      </c>
      <c r="Q313" s="6" t="s">
        <v>73</v>
      </c>
      <c r="R313" s="6" t="s">
        <v>3617</v>
      </c>
      <c r="S313" s="6" t="s">
        <v>3618</v>
      </c>
      <c r="T313" s="6">
        <v>0</v>
      </c>
      <c r="U313" s="6" t="s">
        <v>806</v>
      </c>
      <c r="V313" s="6">
        <v>2024</v>
      </c>
      <c r="W313" s="6" t="s">
        <v>3619</v>
      </c>
      <c r="X313" s="6" t="s">
        <v>3620</v>
      </c>
      <c r="Y313" s="6" t="s">
        <v>3621</v>
      </c>
      <c r="Z313" s="6" t="s">
        <v>74</v>
      </c>
      <c r="AA313" s="6">
        <v>589000</v>
      </c>
      <c r="AB313" s="8">
        <v>0</v>
      </c>
      <c r="AC313" s="7">
        <v>45633</v>
      </c>
      <c r="AD313" s="7">
        <v>45997</v>
      </c>
      <c r="AE313" s="7">
        <v>45997</v>
      </c>
      <c r="AF313" s="6">
        <v>0</v>
      </c>
      <c r="AG313" s="6">
        <v>1209</v>
      </c>
      <c r="AH313" s="6">
        <v>7317</v>
      </c>
      <c r="AI313" s="6">
        <f t="shared" si="8"/>
        <v>8526</v>
      </c>
      <c r="AJ313" s="6">
        <f t="shared" si="9"/>
        <v>10060.68</v>
      </c>
      <c r="AK313" s="6" t="s">
        <v>96</v>
      </c>
      <c r="AL313" s="6" t="s">
        <v>96</v>
      </c>
      <c r="AM313" s="6" t="s">
        <v>96</v>
      </c>
      <c r="AN313" s="7">
        <f>D313</f>
        <v>45633</v>
      </c>
    </row>
    <row r="314" spans="1:40">
      <c r="A314" s="6">
        <v>313</v>
      </c>
      <c r="B314" s="6">
        <v>2024</v>
      </c>
      <c r="C314" s="6" t="s">
        <v>68</v>
      </c>
      <c r="D314" s="7">
        <v>45633</v>
      </c>
      <c r="E314" s="6" t="s">
        <v>532</v>
      </c>
      <c r="F314" s="6" t="s">
        <v>69</v>
      </c>
      <c r="G314" s="6" t="s">
        <v>729</v>
      </c>
      <c r="H314" s="6" t="s">
        <v>609</v>
      </c>
      <c r="I314" s="6" t="s">
        <v>71</v>
      </c>
      <c r="J314" s="6" t="s">
        <v>610</v>
      </c>
      <c r="K314" s="6" t="s">
        <v>73</v>
      </c>
      <c r="L314" s="6" t="s">
        <v>74</v>
      </c>
      <c r="M314" s="6" t="s">
        <v>3623</v>
      </c>
      <c r="N314" s="6" t="s">
        <v>75</v>
      </c>
      <c r="O314" s="6"/>
      <c r="P314" s="6" t="s">
        <v>836</v>
      </c>
      <c r="Q314" s="6" t="s">
        <v>73</v>
      </c>
      <c r="R314" s="6" t="s">
        <v>1747</v>
      </c>
      <c r="S314" s="6" t="s">
        <v>3624</v>
      </c>
      <c r="T314" s="6">
        <v>0</v>
      </c>
      <c r="U314" s="6" t="s">
        <v>806</v>
      </c>
      <c r="V314" s="6">
        <v>2024</v>
      </c>
      <c r="W314" s="6" t="s">
        <v>3625</v>
      </c>
      <c r="X314" s="6" t="s">
        <v>3626</v>
      </c>
      <c r="Y314" s="6" t="s">
        <v>3627</v>
      </c>
      <c r="Z314" s="6" t="s">
        <v>74</v>
      </c>
      <c r="AA314" s="6">
        <v>722000</v>
      </c>
      <c r="AB314" s="8">
        <v>0</v>
      </c>
      <c r="AC314" s="7">
        <v>45632</v>
      </c>
      <c r="AD314" s="7">
        <v>45996</v>
      </c>
      <c r="AE314" s="7">
        <v>45996</v>
      </c>
      <c r="AF314" s="6">
        <v>0</v>
      </c>
      <c r="AG314" s="6">
        <v>1804</v>
      </c>
      <c r="AH314" s="6">
        <v>7317</v>
      </c>
      <c r="AI314" s="6">
        <f t="shared" si="8"/>
        <v>9121</v>
      </c>
      <c r="AJ314" s="6">
        <f t="shared" si="9"/>
        <v>10762.78</v>
      </c>
      <c r="AK314" s="6" t="s">
        <v>96</v>
      </c>
      <c r="AL314" s="6" t="s">
        <v>96</v>
      </c>
      <c r="AM314" s="6" t="s">
        <v>96</v>
      </c>
      <c r="AN314" s="7">
        <f>D314</f>
        <v>45633</v>
      </c>
    </row>
    <row r="315" spans="1:40">
      <c r="A315" s="6">
        <v>314</v>
      </c>
      <c r="B315" s="6">
        <v>2024</v>
      </c>
      <c r="C315" s="6" t="s">
        <v>68</v>
      </c>
      <c r="D315" s="7">
        <v>45633</v>
      </c>
      <c r="E315" s="6" t="s">
        <v>532</v>
      </c>
      <c r="F315" s="6" t="s">
        <v>69</v>
      </c>
      <c r="G315" s="6" t="s">
        <v>729</v>
      </c>
      <c r="H315" s="6" t="s">
        <v>609</v>
      </c>
      <c r="I315" s="6" t="s">
        <v>71</v>
      </c>
      <c r="J315" s="6" t="s">
        <v>610</v>
      </c>
      <c r="K315" s="6" t="s">
        <v>73</v>
      </c>
      <c r="L315" s="6" t="s">
        <v>74</v>
      </c>
      <c r="M315" s="6" t="s">
        <v>3628</v>
      </c>
      <c r="N315" s="6" t="s">
        <v>75</v>
      </c>
      <c r="O315" s="6"/>
      <c r="P315" s="6" t="s">
        <v>89</v>
      </c>
      <c r="Q315" s="6" t="s">
        <v>73</v>
      </c>
      <c r="R315" s="6" t="s">
        <v>3629</v>
      </c>
      <c r="S315" s="6" t="s">
        <v>3630</v>
      </c>
      <c r="T315" s="6">
        <v>0</v>
      </c>
      <c r="U315" s="6" t="s">
        <v>806</v>
      </c>
      <c r="V315" s="6">
        <v>2024</v>
      </c>
      <c r="W315" s="6" t="s">
        <v>3631</v>
      </c>
      <c r="X315" s="6" t="s">
        <v>3632</v>
      </c>
      <c r="Y315" s="6" t="s">
        <v>3633</v>
      </c>
      <c r="Z315" s="6" t="s">
        <v>74</v>
      </c>
      <c r="AA315" s="6">
        <v>635789</v>
      </c>
      <c r="AB315" s="8">
        <v>0</v>
      </c>
      <c r="AC315" s="7">
        <v>45631</v>
      </c>
      <c r="AD315" s="7">
        <v>45995</v>
      </c>
      <c r="AE315" s="7">
        <v>45995</v>
      </c>
      <c r="AF315" s="6">
        <v>0</v>
      </c>
      <c r="AG315" s="6">
        <v>1846</v>
      </c>
      <c r="AH315" s="6">
        <v>7916</v>
      </c>
      <c r="AI315" s="6">
        <f t="shared" si="8"/>
        <v>9762</v>
      </c>
      <c r="AJ315" s="6">
        <f t="shared" si="9"/>
        <v>11519.16</v>
      </c>
      <c r="AK315" s="6" t="s">
        <v>173</v>
      </c>
      <c r="AL315" s="6" t="s">
        <v>173</v>
      </c>
      <c r="AM315" s="6" t="s">
        <v>173</v>
      </c>
      <c r="AN315" s="7">
        <f>D315</f>
        <v>45633</v>
      </c>
    </row>
    <row r="316" spans="1:40">
      <c r="A316" s="6">
        <v>315</v>
      </c>
      <c r="B316" s="6">
        <v>2024</v>
      </c>
      <c r="C316" s="6" t="s">
        <v>68</v>
      </c>
      <c r="D316" s="7">
        <v>45633</v>
      </c>
      <c r="E316" s="6" t="s">
        <v>532</v>
      </c>
      <c r="F316" s="6" t="s">
        <v>69</v>
      </c>
      <c r="G316" s="6" t="s">
        <v>729</v>
      </c>
      <c r="H316" s="6" t="s">
        <v>609</v>
      </c>
      <c r="I316" s="6" t="s">
        <v>71</v>
      </c>
      <c r="J316" s="6" t="s">
        <v>610</v>
      </c>
      <c r="K316" s="6" t="s">
        <v>73</v>
      </c>
      <c r="L316" s="6" t="s">
        <v>74</v>
      </c>
      <c r="M316" s="6" t="s">
        <v>3635</v>
      </c>
      <c r="N316" s="6" t="s">
        <v>75</v>
      </c>
      <c r="O316" s="6"/>
      <c r="P316" s="6" t="s">
        <v>89</v>
      </c>
      <c r="Q316" s="6" t="s">
        <v>73</v>
      </c>
      <c r="R316" s="6" t="s">
        <v>3629</v>
      </c>
      <c r="S316" s="6" t="s">
        <v>3636</v>
      </c>
      <c r="T316" s="6">
        <v>0</v>
      </c>
      <c r="U316" s="6" t="s">
        <v>806</v>
      </c>
      <c r="V316" s="6">
        <v>2024</v>
      </c>
      <c r="W316" s="6" t="s">
        <v>3637</v>
      </c>
      <c r="X316" s="6" t="s">
        <v>3638</v>
      </c>
      <c r="Y316" s="6" t="s">
        <v>3639</v>
      </c>
      <c r="Z316" s="6" t="s">
        <v>74</v>
      </c>
      <c r="AA316" s="6">
        <v>747575</v>
      </c>
      <c r="AB316" s="8">
        <v>0</v>
      </c>
      <c r="AC316" s="7">
        <v>45631</v>
      </c>
      <c r="AD316" s="7">
        <v>45995</v>
      </c>
      <c r="AE316" s="7">
        <v>45995</v>
      </c>
      <c r="AF316" s="6">
        <v>0</v>
      </c>
      <c r="AG316" s="6">
        <v>2170</v>
      </c>
      <c r="AH316" s="6">
        <v>7916</v>
      </c>
      <c r="AI316" s="6">
        <f t="shared" si="8"/>
        <v>10086</v>
      </c>
      <c r="AJ316" s="6">
        <f t="shared" si="9"/>
        <v>11901.48</v>
      </c>
      <c r="AK316" s="6" t="s">
        <v>173</v>
      </c>
      <c r="AL316" s="6" t="s">
        <v>173</v>
      </c>
      <c r="AM316" s="6" t="s">
        <v>173</v>
      </c>
      <c r="AN316" s="7">
        <f>D316</f>
        <v>45633</v>
      </c>
    </row>
    <row r="317" spans="1:40">
      <c r="A317" s="6">
        <v>316</v>
      </c>
      <c r="B317" s="6">
        <v>2024</v>
      </c>
      <c r="C317" s="6" t="s">
        <v>68</v>
      </c>
      <c r="D317" s="7">
        <v>45633</v>
      </c>
      <c r="E317" s="6" t="s">
        <v>1784</v>
      </c>
      <c r="F317" s="6" t="s">
        <v>69</v>
      </c>
      <c r="G317" s="6" t="s">
        <v>1785</v>
      </c>
      <c r="H317" s="6" t="s">
        <v>609</v>
      </c>
      <c r="I317" s="6" t="s">
        <v>429</v>
      </c>
      <c r="J317" s="6" t="s">
        <v>610</v>
      </c>
      <c r="K317" s="6" t="s">
        <v>430</v>
      </c>
      <c r="L317" s="6" t="s">
        <v>74</v>
      </c>
      <c r="M317" s="6" t="s">
        <v>3640</v>
      </c>
      <c r="N317" s="6">
        <v>9956799050</v>
      </c>
      <c r="O317" s="6"/>
      <c r="P317" s="6" t="s">
        <v>89</v>
      </c>
      <c r="Q317" s="6" t="s">
        <v>3641</v>
      </c>
      <c r="R317" s="6" t="s">
        <v>804</v>
      </c>
      <c r="S317" s="6" t="s">
        <v>3642</v>
      </c>
      <c r="T317" s="6">
        <v>0</v>
      </c>
      <c r="U317" s="6" t="s">
        <v>806</v>
      </c>
      <c r="V317" s="6">
        <v>2023</v>
      </c>
      <c r="W317" s="6" t="s">
        <v>3643</v>
      </c>
      <c r="X317" s="6" t="s">
        <v>3644</v>
      </c>
      <c r="Y317" s="6" t="s">
        <v>3645</v>
      </c>
      <c r="Z317" s="6" t="s">
        <v>74</v>
      </c>
      <c r="AA317" s="6" t="s">
        <v>702</v>
      </c>
      <c r="AB317" s="8">
        <v>0</v>
      </c>
      <c r="AC317" s="7">
        <v>45635</v>
      </c>
      <c r="AD317" s="7">
        <v>45999</v>
      </c>
      <c r="AE317" s="7">
        <v>45999</v>
      </c>
      <c r="AF317" s="6">
        <v>0</v>
      </c>
      <c r="AG317" s="6">
        <v>0</v>
      </c>
      <c r="AH317" s="6">
        <v>7317</v>
      </c>
      <c r="AI317" s="6">
        <f t="shared" si="8"/>
        <v>7317</v>
      </c>
      <c r="AJ317" s="6">
        <f t="shared" si="9"/>
        <v>8634.06</v>
      </c>
      <c r="AK317" s="6" t="s">
        <v>173</v>
      </c>
      <c r="AL317" s="6" t="s">
        <v>173</v>
      </c>
      <c r="AM317" s="6" t="s">
        <v>173</v>
      </c>
      <c r="AN317" s="7">
        <f>D317</f>
        <v>45633</v>
      </c>
    </row>
    <row r="318" spans="1:40">
      <c r="A318" s="6">
        <v>317</v>
      </c>
      <c r="B318" s="6">
        <v>2024</v>
      </c>
      <c r="C318" s="6" t="s">
        <v>68</v>
      </c>
      <c r="D318" s="7">
        <v>45633</v>
      </c>
      <c r="E318" s="6" t="s">
        <v>690</v>
      </c>
      <c r="F318" s="6" t="s">
        <v>69</v>
      </c>
      <c r="G318" s="6">
        <v>1075248</v>
      </c>
      <c r="H318" s="6" t="s">
        <v>86</v>
      </c>
      <c r="I318" s="6" t="s">
        <v>1349</v>
      </c>
      <c r="J318" s="6" t="s">
        <v>87</v>
      </c>
      <c r="K318" s="6" t="s">
        <v>430</v>
      </c>
      <c r="L318" s="6" t="s">
        <v>74</v>
      </c>
      <c r="M318" s="6" t="s">
        <v>3646</v>
      </c>
      <c r="N318" s="6" t="s">
        <v>75</v>
      </c>
      <c r="O318" s="6"/>
      <c r="P318" s="6" t="s">
        <v>89</v>
      </c>
      <c r="Q318" s="6" t="s">
        <v>3647</v>
      </c>
      <c r="R318" s="6" t="s">
        <v>90</v>
      </c>
      <c r="S318" s="6" t="s">
        <v>121</v>
      </c>
      <c r="T318" s="6">
        <v>110</v>
      </c>
      <c r="U318" s="6" t="s">
        <v>122</v>
      </c>
      <c r="V318" s="6">
        <v>2021</v>
      </c>
      <c r="W318" s="6" t="s">
        <v>3648</v>
      </c>
      <c r="X318" s="6" t="s">
        <v>3649</v>
      </c>
      <c r="Y318" s="6" t="s">
        <v>3650</v>
      </c>
      <c r="Z318" s="6" t="s">
        <v>74</v>
      </c>
      <c r="AA318" s="6" t="s">
        <v>702</v>
      </c>
      <c r="AB318" s="8">
        <v>0</v>
      </c>
      <c r="AC318" s="7">
        <v>45634</v>
      </c>
      <c r="AD318" s="7">
        <v>45998</v>
      </c>
      <c r="AE318" s="7">
        <v>45998</v>
      </c>
      <c r="AF318" s="6">
        <v>0</v>
      </c>
      <c r="AG318" s="6">
        <v>880</v>
      </c>
      <c r="AH318" s="6">
        <v>0</v>
      </c>
      <c r="AI318" s="6">
        <f t="shared" si="8"/>
        <v>880</v>
      </c>
      <c r="AJ318" s="6">
        <f t="shared" si="9"/>
        <v>1038.4000000000001</v>
      </c>
      <c r="AK318" s="6" t="s">
        <v>173</v>
      </c>
      <c r="AL318" s="6" t="s">
        <v>173</v>
      </c>
      <c r="AM318" s="6" t="s">
        <v>173</v>
      </c>
      <c r="AN318" s="7">
        <f>D318</f>
        <v>45633</v>
      </c>
    </row>
    <row r="319" spans="1:40">
      <c r="A319" s="6">
        <v>318</v>
      </c>
      <c r="B319" s="6">
        <v>2024</v>
      </c>
      <c r="C319" s="6" t="s">
        <v>68</v>
      </c>
      <c r="D319" s="7">
        <v>45633</v>
      </c>
      <c r="E319" s="6" t="s">
        <v>841</v>
      </c>
      <c r="F319" s="6" t="s">
        <v>69</v>
      </c>
      <c r="G319" s="6" t="s">
        <v>842</v>
      </c>
      <c r="H319" s="6" t="s">
        <v>523</v>
      </c>
      <c r="I319" s="6" t="s">
        <v>429</v>
      </c>
      <c r="J319" s="6" t="s">
        <v>87</v>
      </c>
      <c r="K319" s="6" t="s">
        <v>430</v>
      </c>
      <c r="L319" s="6" t="s">
        <v>74</v>
      </c>
      <c r="M319" s="6" t="s">
        <v>3652</v>
      </c>
      <c r="N319" s="6" t="s">
        <v>75</v>
      </c>
      <c r="O319" s="6"/>
      <c r="P319" s="6" t="s">
        <v>89</v>
      </c>
      <c r="Q319" s="6" t="s">
        <v>3653</v>
      </c>
      <c r="R319" s="6" t="s">
        <v>889</v>
      </c>
      <c r="S319" s="6" t="s">
        <v>2265</v>
      </c>
      <c r="T319" s="6">
        <v>1197</v>
      </c>
      <c r="U319" s="6" t="s">
        <v>846</v>
      </c>
      <c r="V319" s="6">
        <v>2021</v>
      </c>
      <c r="W319" s="6" t="s">
        <v>3654</v>
      </c>
      <c r="X319" s="6" t="s">
        <v>3655</v>
      </c>
      <c r="Y319" s="23" t="s">
        <v>3656</v>
      </c>
      <c r="Z319" s="6" t="s">
        <v>74</v>
      </c>
      <c r="AA319" s="6" t="s">
        <v>702</v>
      </c>
      <c r="AB319" s="8">
        <v>0</v>
      </c>
      <c r="AC319" s="7">
        <v>45635</v>
      </c>
      <c r="AD319" s="7">
        <v>45999</v>
      </c>
      <c r="AE319" s="7">
        <v>45999</v>
      </c>
      <c r="AF319" s="6">
        <v>0</v>
      </c>
      <c r="AG319" s="6">
        <v>0</v>
      </c>
      <c r="AH319" s="6">
        <v>3841</v>
      </c>
      <c r="AI319" s="6">
        <f t="shared" si="8"/>
        <v>3841</v>
      </c>
      <c r="AJ319" s="6">
        <f t="shared" si="9"/>
        <v>4532.38</v>
      </c>
      <c r="AK319" s="6" t="s">
        <v>79</v>
      </c>
      <c r="AL319" s="6" t="s">
        <v>79</v>
      </c>
      <c r="AM319" s="6" t="s">
        <v>79</v>
      </c>
      <c r="AN319" s="7">
        <f>D319</f>
        <v>45633</v>
      </c>
    </row>
    <row r="320" spans="1:40">
      <c r="A320" s="6">
        <v>319</v>
      </c>
      <c r="B320" s="6">
        <v>2024</v>
      </c>
      <c r="C320" s="6" t="s">
        <v>68</v>
      </c>
      <c r="D320" s="7">
        <v>45633</v>
      </c>
      <c r="E320" s="6" t="s">
        <v>832</v>
      </c>
      <c r="F320" s="6" t="s">
        <v>69</v>
      </c>
      <c r="G320" s="23" t="s">
        <v>833</v>
      </c>
      <c r="H320" s="6" t="s">
        <v>834</v>
      </c>
      <c r="I320" s="6" t="s">
        <v>71</v>
      </c>
      <c r="J320" s="6" t="s">
        <v>730</v>
      </c>
      <c r="K320" s="6" t="s">
        <v>73</v>
      </c>
      <c r="L320" s="6" t="s">
        <v>74</v>
      </c>
      <c r="M320" s="6" t="s">
        <v>3657</v>
      </c>
      <c r="N320" s="6" t="s">
        <v>75</v>
      </c>
      <c r="O320" s="6"/>
      <c r="P320" s="6" t="s">
        <v>836</v>
      </c>
      <c r="Q320" s="6" t="s">
        <v>73</v>
      </c>
      <c r="R320" s="6" t="s">
        <v>76</v>
      </c>
      <c r="S320" s="6" t="s">
        <v>837</v>
      </c>
      <c r="T320" s="6">
        <v>995</v>
      </c>
      <c r="U320" s="6" t="s">
        <v>641</v>
      </c>
      <c r="V320" s="6">
        <v>2024</v>
      </c>
      <c r="W320" s="6" t="s">
        <v>3658</v>
      </c>
      <c r="X320" s="6" t="s">
        <v>3659</v>
      </c>
      <c r="Y320" s="6" t="s">
        <v>3660</v>
      </c>
      <c r="Z320" s="6" t="s">
        <v>74</v>
      </c>
      <c r="AA320" s="6">
        <v>445018</v>
      </c>
      <c r="AB320" s="8">
        <v>0</v>
      </c>
      <c r="AC320" s="7">
        <v>45633</v>
      </c>
      <c r="AD320" s="7">
        <v>45997</v>
      </c>
      <c r="AE320" s="7">
        <v>45997</v>
      </c>
      <c r="AF320" s="6">
        <v>0</v>
      </c>
      <c r="AG320" s="6">
        <v>5015</v>
      </c>
      <c r="AH320" s="6">
        <v>4867</v>
      </c>
      <c r="AI320" s="6">
        <f t="shared" si="8"/>
        <v>9882</v>
      </c>
      <c r="AJ320" s="6">
        <v>11393</v>
      </c>
      <c r="AK320" s="6" t="s">
        <v>79</v>
      </c>
      <c r="AL320" s="6" t="s">
        <v>79</v>
      </c>
      <c r="AM320" s="6" t="s">
        <v>79</v>
      </c>
      <c r="AN320" s="7">
        <f>D320</f>
        <v>45633</v>
      </c>
    </row>
    <row r="321" spans="1:40">
      <c r="A321" s="6">
        <v>320</v>
      </c>
      <c r="B321" s="6">
        <v>2024</v>
      </c>
      <c r="C321" s="6" t="s">
        <v>68</v>
      </c>
      <c r="D321" s="7">
        <v>45633</v>
      </c>
      <c r="E321" s="6" t="s">
        <v>832</v>
      </c>
      <c r="F321" s="6" t="s">
        <v>69</v>
      </c>
      <c r="G321" s="23" t="s">
        <v>833</v>
      </c>
      <c r="H321" s="6" t="s">
        <v>70</v>
      </c>
      <c r="I321" s="6" t="s">
        <v>71</v>
      </c>
      <c r="J321" s="6" t="s">
        <v>72</v>
      </c>
      <c r="K321" s="6" t="s">
        <v>73</v>
      </c>
      <c r="L321" s="6" t="s">
        <v>74</v>
      </c>
      <c r="M321" s="6" t="s">
        <v>3661</v>
      </c>
      <c r="N321" s="6" t="s">
        <v>75</v>
      </c>
      <c r="O321" s="6"/>
      <c r="P321" s="6" t="s">
        <v>1544</v>
      </c>
      <c r="Q321" s="6" t="s">
        <v>73</v>
      </c>
      <c r="R321" s="6" t="s">
        <v>76</v>
      </c>
      <c r="S321" s="6" t="s">
        <v>919</v>
      </c>
      <c r="T321" s="6">
        <v>0</v>
      </c>
      <c r="U321" s="6" t="s">
        <v>77</v>
      </c>
      <c r="V321" s="6">
        <v>2024</v>
      </c>
      <c r="W321" s="6" t="s">
        <v>3662</v>
      </c>
      <c r="X321" s="6" t="s">
        <v>3663</v>
      </c>
      <c r="Y321" s="6" t="s">
        <v>3664</v>
      </c>
      <c r="Z321" s="6" t="s">
        <v>74</v>
      </c>
      <c r="AA321" s="6">
        <v>224377</v>
      </c>
      <c r="AB321" s="8">
        <v>0</v>
      </c>
      <c r="AC321" s="7">
        <v>45633</v>
      </c>
      <c r="AD321" s="7">
        <v>45997</v>
      </c>
      <c r="AE321" s="7">
        <v>45997</v>
      </c>
      <c r="AF321" s="6">
        <v>0</v>
      </c>
      <c r="AG321" s="6">
        <v>648</v>
      </c>
      <c r="AH321" s="6">
        <v>5883</v>
      </c>
      <c r="AI321" s="6">
        <f t="shared" si="8"/>
        <v>6531</v>
      </c>
      <c r="AJ321" s="6">
        <f t="shared" si="9"/>
        <v>7706.58</v>
      </c>
      <c r="AK321" s="6" t="s">
        <v>79</v>
      </c>
      <c r="AL321" s="6" t="s">
        <v>79</v>
      </c>
      <c r="AM321" s="6" t="s">
        <v>79</v>
      </c>
      <c r="AN321" s="7">
        <f>D321</f>
        <v>45633</v>
      </c>
    </row>
    <row r="322" spans="1:40">
      <c r="A322" s="6">
        <v>321</v>
      </c>
      <c r="B322" s="6">
        <v>2024</v>
      </c>
      <c r="C322" s="6" t="s">
        <v>68</v>
      </c>
      <c r="D322" s="7">
        <v>45633</v>
      </c>
      <c r="E322" s="6" t="s">
        <v>738</v>
      </c>
      <c r="F322" s="6" t="s">
        <v>75</v>
      </c>
      <c r="G322" s="6" t="s">
        <v>75</v>
      </c>
      <c r="H322" s="6" t="s">
        <v>739</v>
      </c>
      <c r="I322" s="6" t="s">
        <v>71</v>
      </c>
      <c r="J322" s="6" t="s">
        <v>75</v>
      </c>
      <c r="K322" s="6" t="s">
        <v>73</v>
      </c>
      <c r="L322" s="6" t="s">
        <v>74</v>
      </c>
      <c r="M322" s="6" t="s">
        <v>3661</v>
      </c>
      <c r="N322" s="6" t="s">
        <v>75</v>
      </c>
      <c r="O322" s="6"/>
      <c r="P322" s="6" t="s">
        <v>1544</v>
      </c>
      <c r="Q322" s="6" t="s">
        <v>75</v>
      </c>
      <c r="R322" s="6" t="s">
        <v>75</v>
      </c>
      <c r="S322" s="6" t="s">
        <v>75</v>
      </c>
      <c r="T322" s="6" t="s">
        <v>75</v>
      </c>
      <c r="U322" s="6" t="s">
        <v>75</v>
      </c>
      <c r="V322" s="6" t="s">
        <v>75</v>
      </c>
      <c r="W322" s="6" t="s">
        <v>75</v>
      </c>
      <c r="X322" s="6" t="s">
        <v>75</v>
      </c>
      <c r="Y322" s="6" t="s">
        <v>3665</v>
      </c>
      <c r="Z322" s="6" t="s">
        <v>74</v>
      </c>
      <c r="AA322" s="6" t="s">
        <v>702</v>
      </c>
      <c r="AB322" s="8">
        <v>0</v>
      </c>
      <c r="AC322" s="7">
        <v>45633</v>
      </c>
      <c r="AD322" s="7">
        <v>45997</v>
      </c>
      <c r="AE322" s="7">
        <v>45997</v>
      </c>
      <c r="AF322" s="6">
        <v>0</v>
      </c>
      <c r="AG322" s="6">
        <v>3283.9</v>
      </c>
      <c r="AH322" s="6">
        <v>0</v>
      </c>
      <c r="AI322" s="6">
        <f t="shared" si="8"/>
        <v>3283.9</v>
      </c>
      <c r="AJ322" s="6">
        <f t="shared" si="9"/>
        <v>3875.002</v>
      </c>
      <c r="AK322" s="6" t="s">
        <v>96</v>
      </c>
      <c r="AL322" s="6" t="s">
        <v>96</v>
      </c>
      <c r="AM322" s="6" t="s">
        <v>96</v>
      </c>
      <c r="AN322" s="7">
        <f>D322</f>
        <v>45633</v>
      </c>
    </row>
    <row r="323" spans="1:40">
      <c r="A323" s="6">
        <v>322</v>
      </c>
      <c r="B323" s="6">
        <v>2024</v>
      </c>
      <c r="C323" s="6" t="s">
        <v>68</v>
      </c>
      <c r="D323" s="7">
        <v>45633</v>
      </c>
      <c r="E323" s="6" t="s">
        <v>832</v>
      </c>
      <c r="F323" s="6" t="s">
        <v>69</v>
      </c>
      <c r="G323" s="23" t="s">
        <v>833</v>
      </c>
      <c r="H323" s="6" t="s">
        <v>70</v>
      </c>
      <c r="I323" s="6" t="s">
        <v>71</v>
      </c>
      <c r="J323" s="6" t="s">
        <v>72</v>
      </c>
      <c r="K323" s="6" t="s">
        <v>73</v>
      </c>
      <c r="L323" s="6" t="s">
        <v>74</v>
      </c>
      <c r="M323" s="6" t="s">
        <v>3666</v>
      </c>
      <c r="N323" s="6" t="s">
        <v>75</v>
      </c>
      <c r="O323" s="6"/>
      <c r="P323" s="6" t="s">
        <v>1544</v>
      </c>
      <c r="Q323" s="6" t="s">
        <v>73</v>
      </c>
      <c r="R323" s="6" t="s">
        <v>76</v>
      </c>
      <c r="S323" s="6" t="s">
        <v>1529</v>
      </c>
      <c r="T323" s="6">
        <v>0</v>
      </c>
      <c r="U323" s="6" t="s">
        <v>77</v>
      </c>
      <c r="V323" s="6">
        <v>2024</v>
      </c>
      <c r="W323" s="6" t="s">
        <v>3667</v>
      </c>
      <c r="X323" s="6" t="s">
        <v>3668</v>
      </c>
      <c r="Y323" s="6" t="s">
        <v>3669</v>
      </c>
      <c r="Z323" s="6" t="s">
        <v>74</v>
      </c>
      <c r="AA323" s="6">
        <v>224377</v>
      </c>
      <c r="AB323" s="8">
        <v>0</v>
      </c>
      <c r="AC323" s="7">
        <v>45633</v>
      </c>
      <c r="AD323" s="7">
        <v>45997</v>
      </c>
      <c r="AE323" s="7">
        <v>45997</v>
      </c>
      <c r="AF323" s="6">
        <v>0</v>
      </c>
      <c r="AG323" s="6">
        <v>648</v>
      </c>
      <c r="AH323" s="6">
        <v>5883</v>
      </c>
      <c r="AI323" s="6">
        <f t="shared" ref="AI323:AI386" si="10">AG323+AH323</f>
        <v>6531</v>
      </c>
      <c r="AJ323" s="6">
        <f t="shared" ref="AJ323:AJ386" si="11">AI323+AI323*18%</f>
        <v>7706.58</v>
      </c>
      <c r="AK323" s="6" t="s">
        <v>79</v>
      </c>
      <c r="AL323" s="6" t="s">
        <v>79</v>
      </c>
      <c r="AM323" s="6" t="s">
        <v>79</v>
      </c>
      <c r="AN323" s="7">
        <f>D323</f>
        <v>45633</v>
      </c>
    </row>
    <row r="324" spans="1:40">
      <c r="A324" s="6">
        <v>323</v>
      </c>
      <c r="B324" s="6">
        <v>2024</v>
      </c>
      <c r="C324" s="6" t="s">
        <v>68</v>
      </c>
      <c r="D324" s="7">
        <v>45633</v>
      </c>
      <c r="E324" s="6" t="s">
        <v>738</v>
      </c>
      <c r="F324" s="6" t="s">
        <v>75</v>
      </c>
      <c r="G324" s="6" t="s">
        <v>75</v>
      </c>
      <c r="H324" s="6" t="s">
        <v>739</v>
      </c>
      <c r="I324" s="6" t="s">
        <v>71</v>
      </c>
      <c r="J324" s="6" t="s">
        <v>75</v>
      </c>
      <c r="K324" s="6" t="s">
        <v>73</v>
      </c>
      <c r="L324" s="6" t="s">
        <v>74</v>
      </c>
      <c r="M324" s="6" t="s">
        <v>3666</v>
      </c>
      <c r="N324" s="6" t="s">
        <v>75</v>
      </c>
      <c r="O324" s="6"/>
      <c r="P324" s="6" t="s">
        <v>1544</v>
      </c>
      <c r="Q324" s="6" t="s">
        <v>75</v>
      </c>
      <c r="R324" s="6" t="s">
        <v>75</v>
      </c>
      <c r="S324" s="6" t="s">
        <v>75</v>
      </c>
      <c r="T324" s="6" t="s">
        <v>75</v>
      </c>
      <c r="U324" s="6" t="s">
        <v>75</v>
      </c>
      <c r="V324" s="6" t="s">
        <v>75</v>
      </c>
      <c r="W324" s="6" t="s">
        <v>75</v>
      </c>
      <c r="X324" s="6" t="s">
        <v>75</v>
      </c>
      <c r="Y324" s="6" t="s">
        <v>3670</v>
      </c>
      <c r="Z324" s="6" t="s">
        <v>74</v>
      </c>
      <c r="AA324" s="6" t="s">
        <v>702</v>
      </c>
      <c r="AB324" s="8">
        <v>0</v>
      </c>
      <c r="AC324" s="7">
        <v>45633</v>
      </c>
      <c r="AD324" s="7">
        <v>45997</v>
      </c>
      <c r="AE324" s="7">
        <v>45997</v>
      </c>
      <c r="AF324" s="6">
        <v>0</v>
      </c>
      <c r="AG324" s="6">
        <v>3283.9</v>
      </c>
      <c r="AH324" s="6">
        <v>0</v>
      </c>
      <c r="AI324" s="6">
        <f t="shared" si="10"/>
        <v>3283.9</v>
      </c>
      <c r="AJ324" s="6">
        <f t="shared" si="11"/>
        <v>3875.002</v>
      </c>
      <c r="AK324" s="6" t="s">
        <v>96</v>
      </c>
      <c r="AL324" s="6" t="s">
        <v>96</v>
      </c>
      <c r="AM324" s="6" t="s">
        <v>96</v>
      </c>
      <c r="AN324" s="7">
        <f>D324</f>
        <v>45633</v>
      </c>
    </row>
    <row r="325" spans="1:40">
      <c r="A325" s="6">
        <v>324</v>
      </c>
      <c r="B325" s="6">
        <v>2024</v>
      </c>
      <c r="C325" s="6" t="s">
        <v>68</v>
      </c>
      <c r="D325" s="7">
        <v>45633</v>
      </c>
      <c r="E325" s="6" t="s">
        <v>532</v>
      </c>
      <c r="F325" s="6" t="s">
        <v>69</v>
      </c>
      <c r="G325" s="6" t="s">
        <v>729</v>
      </c>
      <c r="H325" s="6" t="s">
        <v>70</v>
      </c>
      <c r="I325" s="6" t="s">
        <v>71</v>
      </c>
      <c r="J325" s="6" t="s">
        <v>730</v>
      </c>
      <c r="K325" s="6" t="s">
        <v>73</v>
      </c>
      <c r="L325" s="6" t="s">
        <v>74</v>
      </c>
      <c r="M325" s="6" t="s">
        <v>3671</v>
      </c>
      <c r="N325" s="6" t="s">
        <v>75</v>
      </c>
      <c r="O325" s="6"/>
      <c r="P325" s="6" t="s">
        <v>918</v>
      </c>
      <c r="Q325" s="6" t="s">
        <v>73</v>
      </c>
      <c r="R325" s="6" t="s">
        <v>76</v>
      </c>
      <c r="S325" s="6" t="s">
        <v>733</v>
      </c>
      <c r="T325" s="6">
        <v>0</v>
      </c>
      <c r="U325" s="6" t="s">
        <v>77</v>
      </c>
      <c r="V325" s="6">
        <v>2024</v>
      </c>
      <c r="W325" s="6" t="s">
        <v>3672</v>
      </c>
      <c r="X325" s="6" t="s">
        <v>3673</v>
      </c>
      <c r="Y325" s="6" t="s">
        <v>3674</v>
      </c>
      <c r="Z325" s="6" t="s">
        <v>74</v>
      </c>
      <c r="AA325" s="6">
        <v>312375</v>
      </c>
      <c r="AB325" s="8">
        <v>0</v>
      </c>
      <c r="AC325" s="7">
        <v>45633</v>
      </c>
      <c r="AD325" s="7">
        <v>45997</v>
      </c>
      <c r="AE325" s="7">
        <v>45997</v>
      </c>
      <c r="AF325" s="6">
        <v>0</v>
      </c>
      <c r="AG325" s="6">
        <v>2747</v>
      </c>
      <c r="AH325" s="6">
        <v>4399</v>
      </c>
      <c r="AI325" s="6">
        <f t="shared" si="10"/>
        <v>7146</v>
      </c>
      <c r="AJ325" s="6">
        <f t="shared" si="11"/>
        <v>8432.2800000000007</v>
      </c>
      <c r="AK325" s="6" t="s">
        <v>96</v>
      </c>
      <c r="AL325" s="6" t="s">
        <v>96</v>
      </c>
      <c r="AM325" s="6" t="s">
        <v>96</v>
      </c>
      <c r="AN325" s="7">
        <f>D325</f>
        <v>45633</v>
      </c>
    </row>
    <row r="326" spans="1:40">
      <c r="A326" s="6">
        <v>325</v>
      </c>
      <c r="B326" s="6">
        <v>2024</v>
      </c>
      <c r="C326" s="6" t="s">
        <v>68</v>
      </c>
      <c r="D326" s="7">
        <v>45633</v>
      </c>
      <c r="E326" s="6" t="s">
        <v>532</v>
      </c>
      <c r="F326" s="6" t="s">
        <v>69</v>
      </c>
      <c r="G326" s="6" t="s">
        <v>729</v>
      </c>
      <c r="H326" s="6" t="s">
        <v>70</v>
      </c>
      <c r="I326" s="6" t="s">
        <v>71</v>
      </c>
      <c r="J326" s="6" t="s">
        <v>730</v>
      </c>
      <c r="K326" s="6" t="s">
        <v>73</v>
      </c>
      <c r="L326" s="6" t="s">
        <v>74</v>
      </c>
      <c r="M326" s="6" t="s">
        <v>3675</v>
      </c>
      <c r="N326" s="6" t="s">
        <v>75</v>
      </c>
      <c r="O326" s="6"/>
      <c r="P326" s="6" t="s">
        <v>3676</v>
      </c>
      <c r="Q326" s="6" t="s">
        <v>73</v>
      </c>
      <c r="R326" s="6" t="s">
        <v>76</v>
      </c>
      <c r="S326" s="6" t="s">
        <v>733</v>
      </c>
      <c r="T326" s="6">
        <v>0</v>
      </c>
      <c r="U326" s="6" t="s">
        <v>77</v>
      </c>
      <c r="V326" s="6">
        <v>2024</v>
      </c>
      <c r="W326" s="6" t="s">
        <v>3677</v>
      </c>
      <c r="X326" s="6" t="s">
        <v>3678</v>
      </c>
      <c r="Y326" s="6" t="s">
        <v>3679</v>
      </c>
      <c r="Z326" s="6" t="s">
        <v>74</v>
      </c>
      <c r="AA326" s="6">
        <v>312375</v>
      </c>
      <c r="AB326" s="8">
        <v>0</v>
      </c>
      <c r="AC326" s="7">
        <v>45633</v>
      </c>
      <c r="AD326" s="7">
        <v>45997</v>
      </c>
      <c r="AE326" s="7">
        <v>45997</v>
      </c>
      <c r="AF326" s="6">
        <v>0</v>
      </c>
      <c r="AG326" s="6">
        <v>2747</v>
      </c>
      <c r="AH326" s="6">
        <v>4399</v>
      </c>
      <c r="AI326" s="6">
        <f t="shared" si="10"/>
        <v>7146</v>
      </c>
      <c r="AJ326" s="6">
        <f t="shared" si="11"/>
        <v>8432.2800000000007</v>
      </c>
      <c r="AK326" s="6" t="s">
        <v>96</v>
      </c>
      <c r="AL326" s="6" t="s">
        <v>96</v>
      </c>
      <c r="AM326" s="6" t="s">
        <v>96</v>
      </c>
      <c r="AN326" s="7">
        <f>D326</f>
        <v>45633</v>
      </c>
    </row>
    <row r="327" spans="1:40">
      <c r="A327" s="6">
        <v>326</v>
      </c>
      <c r="B327" s="6">
        <v>2024</v>
      </c>
      <c r="C327" s="6" t="s">
        <v>68</v>
      </c>
      <c r="D327" s="7">
        <v>45633</v>
      </c>
      <c r="E327" s="6" t="s">
        <v>832</v>
      </c>
      <c r="F327" s="6" t="s">
        <v>69</v>
      </c>
      <c r="G327" s="23" t="s">
        <v>833</v>
      </c>
      <c r="H327" s="6" t="s">
        <v>70</v>
      </c>
      <c r="I327" s="6" t="s">
        <v>71</v>
      </c>
      <c r="J327" s="6" t="s">
        <v>72</v>
      </c>
      <c r="K327" s="6" t="s">
        <v>73</v>
      </c>
      <c r="L327" s="6" t="s">
        <v>74</v>
      </c>
      <c r="M327" s="6" t="s">
        <v>3680</v>
      </c>
      <c r="N327" s="6" t="s">
        <v>75</v>
      </c>
      <c r="O327" s="6"/>
      <c r="P327" s="6" t="s">
        <v>918</v>
      </c>
      <c r="Q327" s="6" t="s">
        <v>73</v>
      </c>
      <c r="R327" s="6" t="s">
        <v>76</v>
      </c>
      <c r="S327" s="6" t="s">
        <v>919</v>
      </c>
      <c r="T327" s="6">
        <v>0</v>
      </c>
      <c r="U327" s="6" t="s">
        <v>77</v>
      </c>
      <c r="V327" s="6">
        <v>2024</v>
      </c>
      <c r="W327" s="6" t="s">
        <v>3681</v>
      </c>
      <c r="X327" s="6" t="s">
        <v>3682</v>
      </c>
      <c r="Y327" s="6" t="s">
        <v>3683</v>
      </c>
      <c r="Z327" s="6" t="s">
        <v>74</v>
      </c>
      <c r="AA327" s="6">
        <v>224377</v>
      </c>
      <c r="AB327" s="8">
        <v>0</v>
      </c>
      <c r="AC327" s="7">
        <v>45633</v>
      </c>
      <c r="AD327" s="7">
        <v>45997</v>
      </c>
      <c r="AE327" s="7">
        <v>45997</v>
      </c>
      <c r="AF327" s="6">
        <v>0</v>
      </c>
      <c r="AG327" s="6">
        <v>648</v>
      </c>
      <c r="AH327" s="6">
        <v>5883</v>
      </c>
      <c r="AI327" s="6">
        <f t="shared" si="10"/>
        <v>6531</v>
      </c>
      <c r="AJ327" s="6">
        <f t="shared" si="11"/>
        <v>7706.58</v>
      </c>
      <c r="AK327" s="6" t="s">
        <v>79</v>
      </c>
      <c r="AL327" s="6" t="s">
        <v>79</v>
      </c>
      <c r="AM327" s="6" t="s">
        <v>79</v>
      </c>
      <c r="AN327" s="7">
        <f>D327</f>
        <v>45633</v>
      </c>
    </row>
    <row r="328" spans="1:40">
      <c r="A328" s="6">
        <v>327</v>
      </c>
      <c r="B328" s="6">
        <v>2024</v>
      </c>
      <c r="C328" s="6" t="s">
        <v>68</v>
      </c>
      <c r="D328" s="7">
        <v>45633</v>
      </c>
      <c r="E328" s="6" t="s">
        <v>738</v>
      </c>
      <c r="F328" s="6" t="s">
        <v>75</v>
      </c>
      <c r="G328" s="6" t="s">
        <v>75</v>
      </c>
      <c r="H328" s="6" t="s">
        <v>739</v>
      </c>
      <c r="I328" s="6" t="s">
        <v>71</v>
      </c>
      <c r="J328" s="6" t="s">
        <v>75</v>
      </c>
      <c r="K328" s="6" t="s">
        <v>73</v>
      </c>
      <c r="L328" s="6" t="s">
        <v>74</v>
      </c>
      <c r="M328" s="6" t="s">
        <v>3671</v>
      </c>
      <c r="N328" s="6" t="s">
        <v>75</v>
      </c>
      <c r="O328" s="6"/>
      <c r="P328" s="6" t="s">
        <v>918</v>
      </c>
      <c r="Q328" s="6" t="s">
        <v>75</v>
      </c>
      <c r="R328" s="6" t="s">
        <v>75</v>
      </c>
      <c r="S328" s="6" t="s">
        <v>75</v>
      </c>
      <c r="T328" s="6" t="s">
        <v>75</v>
      </c>
      <c r="U328" s="6" t="s">
        <v>75</v>
      </c>
      <c r="V328" s="6" t="s">
        <v>75</v>
      </c>
      <c r="W328" s="6" t="s">
        <v>75</v>
      </c>
      <c r="X328" s="6" t="s">
        <v>75</v>
      </c>
      <c r="Y328" s="6" t="s">
        <v>3684</v>
      </c>
      <c r="Z328" s="6" t="s">
        <v>74</v>
      </c>
      <c r="AA328" s="6" t="s">
        <v>702</v>
      </c>
      <c r="AB328" s="8">
        <v>0</v>
      </c>
      <c r="AC328" s="7">
        <v>45633</v>
      </c>
      <c r="AD328" s="7">
        <v>45997</v>
      </c>
      <c r="AE328" s="7">
        <v>45997</v>
      </c>
      <c r="AF328" s="6">
        <v>0</v>
      </c>
      <c r="AG328" s="6">
        <v>2669.49</v>
      </c>
      <c r="AH328" s="6">
        <v>0</v>
      </c>
      <c r="AI328" s="6">
        <f t="shared" si="10"/>
        <v>2669.49</v>
      </c>
      <c r="AJ328" s="6">
        <f t="shared" si="11"/>
        <v>3149.9981999999995</v>
      </c>
      <c r="AK328" s="6" t="s">
        <v>96</v>
      </c>
      <c r="AL328" s="6" t="s">
        <v>96</v>
      </c>
      <c r="AM328" s="6" t="s">
        <v>96</v>
      </c>
      <c r="AN328" s="7">
        <f>D328</f>
        <v>45633</v>
      </c>
    </row>
    <row r="329" spans="1:40">
      <c r="A329" s="6">
        <v>328</v>
      </c>
      <c r="B329" s="6">
        <v>2024</v>
      </c>
      <c r="C329" s="6" t="s">
        <v>68</v>
      </c>
      <c r="D329" s="7">
        <v>45633</v>
      </c>
      <c r="E329" s="6" t="s">
        <v>738</v>
      </c>
      <c r="F329" s="6" t="s">
        <v>75</v>
      </c>
      <c r="G329" s="6" t="s">
        <v>75</v>
      </c>
      <c r="H329" s="6" t="s">
        <v>739</v>
      </c>
      <c r="I329" s="6" t="s">
        <v>71</v>
      </c>
      <c r="J329" s="6" t="s">
        <v>75</v>
      </c>
      <c r="K329" s="6" t="s">
        <v>73</v>
      </c>
      <c r="L329" s="6" t="s">
        <v>74</v>
      </c>
      <c r="M329" s="6" t="s">
        <v>3675</v>
      </c>
      <c r="N329" s="6" t="s">
        <v>75</v>
      </c>
      <c r="O329" s="6"/>
      <c r="P329" s="6" t="s">
        <v>3676</v>
      </c>
      <c r="Q329" s="6" t="s">
        <v>75</v>
      </c>
      <c r="R329" s="6" t="s">
        <v>75</v>
      </c>
      <c r="S329" s="6" t="s">
        <v>75</v>
      </c>
      <c r="T329" s="6" t="s">
        <v>75</v>
      </c>
      <c r="U329" s="6" t="s">
        <v>75</v>
      </c>
      <c r="V329" s="6" t="s">
        <v>75</v>
      </c>
      <c r="W329" s="6" t="s">
        <v>75</v>
      </c>
      <c r="X329" s="6" t="s">
        <v>75</v>
      </c>
      <c r="Y329" s="6" t="s">
        <v>3685</v>
      </c>
      <c r="Z329" s="6" t="s">
        <v>74</v>
      </c>
      <c r="AA329" s="6" t="s">
        <v>702</v>
      </c>
      <c r="AB329" s="8">
        <v>0</v>
      </c>
      <c r="AC329" s="7">
        <v>45633</v>
      </c>
      <c r="AD329" s="7">
        <v>45997</v>
      </c>
      <c r="AE329" s="7">
        <v>45997</v>
      </c>
      <c r="AF329" s="6">
        <v>0</v>
      </c>
      <c r="AG329" s="6">
        <v>2669.49</v>
      </c>
      <c r="AH329" s="6">
        <v>0</v>
      </c>
      <c r="AI329" s="6">
        <f t="shared" si="10"/>
        <v>2669.49</v>
      </c>
      <c r="AJ329" s="6">
        <f t="shared" si="11"/>
        <v>3149.9981999999995</v>
      </c>
      <c r="AK329" s="6" t="s">
        <v>96</v>
      </c>
      <c r="AL329" s="6" t="s">
        <v>96</v>
      </c>
      <c r="AM329" s="6" t="s">
        <v>96</v>
      </c>
      <c r="AN329" s="7">
        <f>D329</f>
        <v>45633</v>
      </c>
    </row>
    <row r="330" spans="1:40">
      <c r="A330" s="6">
        <v>329</v>
      </c>
      <c r="B330" s="6">
        <v>2024</v>
      </c>
      <c r="C330" s="6" t="s">
        <v>68</v>
      </c>
      <c r="D330" s="7">
        <v>45633</v>
      </c>
      <c r="E330" s="6" t="s">
        <v>738</v>
      </c>
      <c r="F330" s="6" t="s">
        <v>75</v>
      </c>
      <c r="G330" s="6" t="s">
        <v>75</v>
      </c>
      <c r="H330" s="6" t="s">
        <v>739</v>
      </c>
      <c r="I330" s="6" t="s">
        <v>71</v>
      </c>
      <c r="J330" s="6" t="s">
        <v>75</v>
      </c>
      <c r="K330" s="6" t="s">
        <v>73</v>
      </c>
      <c r="L330" s="6" t="s">
        <v>74</v>
      </c>
      <c r="M330" s="6" t="s">
        <v>3680</v>
      </c>
      <c r="N330" s="6" t="s">
        <v>75</v>
      </c>
      <c r="O330" s="6"/>
      <c r="P330" s="6" t="s">
        <v>918</v>
      </c>
      <c r="Q330" s="6" t="s">
        <v>75</v>
      </c>
      <c r="R330" s="6" t="s">
        <v>75</v>
      </c>
      <c r="S330" s="6" t="s">
        <v>75</v>
      </c>
      <c r="T330" s="6" t="s">
        <v>75</v>
      </c>
      <c r="U330" s="6" t="s">
        <v>75</v>
      </c>
      <c r="V330" s="6" t="s">
        <v>75</v>
      </c>
      <c r="W330" s="6" t="s">
        <v>75</v>
      </c>
      <c r="X330" s="6" t="s">
        <v>75</v>
      </c>
      <c r="Y330" s="6" t="s">
        <v>3686</v>
      </c>
      <c r="Z330" s="6" t="s">
        <v>74</v>
      </c>
      <c r="AA330" s="6" t="s">
        <v>702</v>
      </c>
      <c r="AB330" s="8">
        <v>0</v>
      </c>
      <c r="AC330" s="7">
        <v>45633</v>
      </c>
      <c r="AD330" s="7">
        <v>45997</v>
      </c>
      <c r="AE330" s="7">
        <v>45997</v>
      </c>
      <c r="AF330" s="6">
        <v>0</v>
      </c>
      <c r="AG330" s="6">
        <v>3283.9</v>
      </c>
      <c r="AH330" s="6">
        <v>0</v>
      </c>
      <c r="AI330" s="6">
        <f t="shared" si="10"/>
        <v>3283.9</v>
      </c>
      <c r="AJ330" s="6">
        <f t="shared" si="11"/>
        <v>3875.002</v>
      </c>
      <c r="AK330" s="6" t="s">
        <v>96</v>
      </c>
      <c r="AL330" s="6" t="s">
        <v>96</v>
      </c>
      <c r="AM330" s="6" t="s">
        <v>96</v>
      </c>
      <c r="AN330" s="7">
        <f>D330</f>
        <v>45633</v>
      </c>
    </row>
    <row r="331" spans="1:40">
      <c r="A331" s="6">
        <v>330</v>
      </c>
      <c r="B331" s="6">
        <v>2024</v>
      </c>
      <c r="C331" s="6" t="s">
        <v>68</v>
      </c>
      <c r="D331" s="7">
        <v>45633</v>
      </c>
      <c r="E331" s="6" t="s">
        <v>532</v>
      </c>
      <c r="F331" s="6" t="s">
        <v>69</v>
      </c>
      <c r="G331" s="6" t="s">
        <v>729</v>
      </c>
      <c r="H331" s="6" t="s">
        <v>70</v>
      </c>
      <c r="I331" s="6" t="s">
        <v>71</v>
      </c>
      <c r="J331" s="6" t="s">
        <v>730</v>
      </c>
      <c r="K331" s="6" t="s">
        <v>73</v>
      </c>
      <c r="L331" s="6" t="s">
        <v>74</v>
      </c>
      <c r="M331" s="6" t="s">
        <v>3687</v>
      </c>
      <c r="N331" s="6" t="s">
        <v>75</v>
      </c>
      <c r="O331" s="6"/>
      <c r="P331" s="6" t="s">
        <v>89</v>
      </c>
      <c r="Q331" s="6" t="s">
        <v>73</v>
      </c>
      <c r="R331" s="6" t="s">
        <v>76</v>
      </c>
      <c r="S331" s="6" t="s">
        <v>733</v>
      </c>
      <c r="T331" s="6">
        <v>0</v>
      </c>
      <c r="U331" s="6" t="s">
        <v>77</v>
      </c>
      <c r="V331" s="6">
        <v>2024</v>
      </c>
      <c r="W331" s="6" t="s">
        <v>3688</v>
      </c>
      <c r="X331" s="6" t="s">
        <v>3689</v>
      </c>
      <c r="Y331" s="6" t="s">
        <v>3690</v>
      </c>
      <c r="Z331" s="6" t="s">
        <v>74</v>
      </c>
      <c r="AA331" s="6">
        <v>312375</v>
      </c>
      <c r="AB331" s="8">
        <v>0</v>
      </c>
      <c r="AC331" s="7">
        <v>45633</v>
      </c>
      <c r="AD331" s="7">
        <v>45997</v>
      </c>
      <c r="AE331" s="7">
        <v>45997</v>
      </c>
      <c r="AF331" s="6">
        <v>0</v>
      </c>
      <c r="AG331" s="6">
        <v>3016</v>
      </c>
      <c r="AH331" s="6">
        <v>4130</v>
      </c>
      <c r="AI331" s="6">
        <f t="shared" si="10"/>
        <v>7146</v>
      </c>
      <c r="AJ331" s="6">
        <f t="shared" si="11"/>
        <v>8432.2800000000007</v>
      </c>
      <c r="AK331" s="6" t="s">
        <v>96</v>
      </c>
      <c r="AL331" s="6" t="s">
        <v>96</v>
      </c>
      <c r="AM331" s="6" t="s">
        <v>96</v>
      </c>
      <c r="AN331" s="7">
        <f>D331</f>
        <v>45633</v>
      </c>
    </row>
    <row r="332" spans="1:40">
      <c r="A332" s="6">
        <v>331</v>
      </c>
      <c r="B332" s="6">
        <v>2024</v>
      </c>
      <c r="C332" s="6" t="s">
        <v>68</v>
      </c>
      <c r="D332" s="7">
        <v>45633</v>
      </c>
      <c r="E332" s="6" t="s">
        <v>532</v>
      </c>
      <c r="F332" s="6" t="s">
        <v>69</v>
      </c>
      <c r="G332" s="6" t="s">
        <v>729</v>
      </c>
      <c r="H332" s="6" t="s">
        <v>70</v>
      </c>
      <c r="I332" s="6" t="s">
        <v>71</v>
      </c>
      <c r="J332" s="6" t="s">
        <v>730</v>
      </c>
      <c r="K332" s="6" t="s">
        <v>73</v>
      </c>
      <c r="L332" s="6" t="s">
        <v>74</v>
      </c>
      <c r="M332" s="6" t="s">
        <v>3691</v>
      </c>
      <c r="N332" s="6" t="s">
        <v>75</v>
      </c>
      <c r="O332" s="6"/>
      <c r="P332" s="6" t="s">
        <v>89</v>
      </c>
      <c r="Q332" s="6" t="s">
        <v>73</v>
      </c>
      <c r="R332" s="6" t="s">
        <v>76</v>
      </c>
      <c r="S332" s="6" t="s">
        <v>733</v>
      </c>
      <c r="T332" s="6">
        <v>0</v>
      </c>
      <c r="U332" s="6" t="s">
        <v>77</v>
      </c>
      <c r="V332" s="6">
        <v>2024</v>
      </c>
      <c r="W332" s="6" t="s">
        <v>2785</v>
      </c>
      <c r="X332" s="6" t="s">
        <v>2786</v>
      </c>
      <c r="Y332" s="6" t="s">
        <v>3692</v>
      </c>
      <c r="Z332" s="6" t="s">
        <v>74</v>
      </c>
      <c r="AA332" s="6">
        <v>312375</v>
      </c>
      <c r="AB332" s="8">
        <v>0</v>
      </c>
      <c r="AC332" s="7">
        <v>45633</v>
      </c>
      <c r="AD332" s="7">
        <v>45997</v>
      </c>
      <c r="AE332" s="7">
        <v>45997</v>
      </c>
      <c r="AF332" s="6">
        <v>0</v>
      </c>
      <c r="AG332" s="6">
        <v>3016</v>
      </c>
      <c r="AH332" s="6">
        <v>4130</v>
      </c>
      <c r="AI332" s="6">
        <f t="shared" si="10"/>
        <v>7146</v>
      </c>
      <c r="AJ332" s="6">
        <f t="shared" si="11"/>
        <v>8432.2800000000007</v>
      </c>
      <c r="AK332" s="6" t="s">
        <v>96</v>
      </c>
      <c r="AL332" s="6" t="s">
        <v>96</v>
      </c>
      <c r="AM332" s="6" t="s">
        <v>96</v>
      </c>
      <c r="AN332" s="7">
        <f>D332</f>
        <v>45633</v>
      </c>
    </row>
    <row r="333" spans="1:40">
      <c r="A333" s="6">
        <v>332</v>
      </c>
      <c r="B333" s="6">
        <v>2024</v>
      </c>
      <c r="C333" s="6" t="s">
        <v>68</v>
      </c>
      <c r="D333" s="7">
        <v>45633</v>
      </c>
      <c r="E333" s="6" t="s">
        <v>832</v>
      </c>
      <c r="F333" s="6" t="s">
        <v>69</v>
      </c>
      <c r="G333" s="23" t="s">
        <v>833</v>
      </c>
      <c r="H333" s="6" t="s">
        <v>834</v>
      </c>
      <c r="I333" s="6" t="s">
        <v>71</v>
      </c>
      <c r="J333" s="6" t="s">
        <v>72</v>
      </c>
      <c r="K333" s="6" t="s">
        <v>73</v>
      </c>
      <c r="L333" s="6" t="s">
        <v>74</v>
      </c>
      <c r="M333" s="6" t="s">
        <v>3693</v>
      </c>
      <c r="N333" s="6" t="s">
        <v>75</v>
      </c>
      <c r="O333" s="6"/>
      <c r="P333" s="6" t="s">
        <v>89</v>
      </c>
      <c r="Q333" s="6" t="s">
        <v>73</v>
      </c>
      <c r="R333" s="6" t="s">
        <v>76</v>
      </c>
      <c r="S333" s="6" t="s">
        <v>837</v>
      </c>
      <c r="T333" s="6">
        <v>0</v>
      </c>
      <c r="U333" s="6" t="s">
        <v>641</v>
      </c>
      <c r="V333" s="6">
        <v>2024</v>
      </c>
      <c r="W333" s="6" t="s">
        <v>3694</v>
      </c>
      <c r="X333" s="6" t="s">
        <v>3695</v>
      </c>
      <c r="Y333" s="6" t="s">
        <v>3696</v>
      </c>
      <c r="Z333" s="6" t="s">
        <v>74</v>
      </c>
      <c r="AA333" s="6">
        <v>275396</v>
      </c>
      <c r="AB333" s="8">
        <v>0</v>
      </c>
      <c r="AC333" s="7">
        <v>45633</v>
      </c>
      <c r="AD333" s="7">
        <v>45997</v>
      </c>
      <c r="AE333" s="7">
        <v>45997</v>
      </c>
      <c r="AF333" s="6">
        <v>0</v>
      </c>
      <c r="AG333" s="6">
        <v>3166</v>
      </c>
      <c r="AH333" s="6">
        <v>4927</v>
      </c>
      <c r="AI333" s="6">
        <f t="shared" si="10"/>
        <v>8093</v>
      </c>
      <c r="AJ333" s="6">
        <v>9281</v>
      </c>
      <c r="AK333" s="6" t="s">
        <v>79</v>
      </c>
      <c r="AL333" s="6" t="s">
        <v>79</v>
      </c>
      <c r="AM333" s="6" t="s">
        <v>79</v>
      </c>
      <c r="AN333" s="7">
        <f>D333</f>
        <v>45633</v>
      </c>
    </row>
    <row r="334" spans="1:40">
      <c r="A334" s="6">
        <v>333</v>
      </c>
      <c r="B334" s="6">
        <v>2024</v>
      </c>
      <c r="C334" s="6" t="s">
        <v>68</v>
      </c>
      <c r="D334" s="7">
        <v>45633</v>
      </c>
      <c r="E334" s="6" t="s">
        <v>832</v>
      </c>
      <c r="F334" s="6" t="s">
        <v>69</v>
      </c>
      <c r="G334" s="23" t="s">
        <v>833</v>
      </c>
      <c r="H334" s="6" t="s">
        <v>834</v>
      </c>
      <c r="I334" s="6" t="s">
        <v>71</v>
      </c>
      <c r="J334" s="6" t="s">
        <v>72</v>
      </c>
      <c r="K334" s="6" t="s">
        <v>73</v>
      </c>
      <c r="L334" s="6" t="s">
        <v>74</v>
      </c>
      <c r="M334" s="6" t="s">
        <v>3697</v>
      </c>
      <c r="N334" s="6" t="s">
        <v>75</v>
      </c>
      <c r="O334" s="6"/>
      <c r="P334" s="6" t="s">
        <v>89</v>
      </c>
      <c r="Q334" s="6" t="s">
        <v>73</v>
      </c>
      <c r="R334" s="6" t="s">
        <v>76</v>
      </c>
      <c r="S334" s="6" t="s">
        <v>837</v>
      </c>
      <c r="T334" s="6">
        <v>0</v>
      </c>
      <c r="U334" s="6" t="s">
        <v>641</v>
      </c>
      <c r="V334" s="6">
        <v>2024</v>
      </c>
      <c r="W334" s="6" t="s">
        <v>3698</v>
      </c>
      <c r="X334" s="6" t="s">
        <v>3699</v>
      </c>
      <c r="Y334" s="6" t="s">
        <v>3700</v>
      </c>
      <c r="Z334" s="6" t="s">
        <v>74</v>
      </c>
      <c r="AA334" s="6">
        <v>275396</v>
      </c>
      <c r="AB334" s="8">
        <v>0</v>
      </c>
      <c r="AC334" s="7">
        <v>45633</v>
      </c>
      <c r="AD334" s="7">
        <v>45997</v>
      </c>
      <c r="AE334" s="7">
        <v>45997</v>
      </c>
      <c r="AF334" s="6">
        <v>0</v>
      </c>
      <c r="AG334" s="6">
        <v>3156</v>
      </c>
      <c r="AH334" s="6">
        <v>4927</v>
      </c>
      <c r="AI334" s="6">
        <f t="shared" si="10"/>
        <v>8083</v>
      </c>
      <c r="AJ334" s="6">
        <v>9269</v>
      </c>
      <c r="AK334" s="6" t="s">
        <v>79</v>
      </c>
      <c r="AL334" s="6" t="s">
        <v>79</v>
      </c>
      <c r="AM334" s="6" t="s">
        <v>79</v>
      </c>
      <c r="AN334" s="7">
        <f>D334</f>
        <v>45633</v>
      </c>
    </row>
    <row r="335" spans="1:40">
      <c r="A335" s="6">
        <v>334</v>
      </c>
      <c r="B335" s="6">
        <v>2024</v>
      </c>
      <c r="C335" s="6" t="s">
        <v>68</v>
      </c>
      <c r="D335" s="7">
        <v>45633</v>
      </c>
      <c r="E335" s="6" t="s">
        <v>832</v>
      </c>
      <c r="F335" s="6" t="s">
        <v>69</v>
      </c>
      <c r="G335" s="23" t="s">
        <v>833</v>
      </c>
      <c r="H335" s="6" t="s">
        <v>70</v>
      </c>
      <c r="I335" s="6" t="s">
        <v>71</v>
      </c>
      <c r="J335" s="6" t="s">
        <v>72</v>
      </c>
      <c r="K335" s="6" t="s">
        <v>73</v>
      </c>
      <c r="L335" s="6" t="s">
        <v>74</v>
      </c>
      <c r="M335" s="6" t="s">
        <v>3701</v>
      </c>
      <c r="N335" s="6" t="s">
        <v>75</v>
      </c>
      <c r="O335" s="6"/>
      <c r="P335" s="6" t="s">
        <v>1544</v>
      </c>
      <c r="Q335" s="6" t="s">
        <v>73</v>
      </c>
      <c r="R335" s="6" t="s">
        <v>76</v>
      </c>
      <c r="S335" s="6" t="s">
        <v>919</v>
      </c>
      <c r="T335" s="6">
        <v>0</v>
      </c>
      <c r="U335" s="6" t="s">
        <v>77</v>
      </c>
      <c r="V335" s="6">
        <v>2024</v>
      </c>
      <c r="W335" s="6" t="s">
        <v>3702</v>
      </c>
      <c r="X335" s="6" t="s">
        <v>3703</v>
      </c>
      <c r="Y335" s="6" t="s">
        <v>3704</v>
      </c>
      <c r="Z335" s="6" t="s">
        <v>74</v>
      </c>
      <c r="AA335" s="6">
        <v>224377</v>
      </c>
      <c r="AB335" s="8">
        <v>0</v>
      </c>
      <c r="AC335" s="7">
        <v>45633</v>
      </c>
      <c r="AD335" s="7">
        <v>45997</v>
      </c>
      <c r="AE335" s="7">
        <v>45997</v>
      </c>
      <c r="AF335" s="6">
        <v>0</v>
      </c>
      <c r="AG335" s="6">
        <v>648</v>
      </c>
      <c r="AH335" s="6">
        <v>5883</v>
      </c>
      <c r="AI335" s="6">
        <f t="shared" si="10"/>
        <v>6531</v>
      </c>
      <c r="AJ335" s="6">
        <f t="shared" si="11"/>
        <v>7706.58</v>
      </c>
      <c r="AK335" s="6" t="s">
        <v>79</v>
      </c>
      <c r="AL335" s="6" t="s">
        <v>79</v>
      </c>
      <c r="AM335" s="6" t="s">
        <v>79</v>
      </c>
      <c r="AN335" s="7">
        <f>D335</f>
        <v>45633</v>
      </c>
    </row>
    <row r="336" spans="1:40">
      <c r="A336" s="6">
        <v>335</v>
      </c>
      <c r="B336" s="6">
        <v>2024</v>
      </c>
      <c r="C336" s="6" t="s">
        <v>68</v>
      </c>
      <c r="D336" s="7">
        <v>45633</v>
      </c>
      <c r="E336" s="6" t="s">
        <v>832</v>
      </c>
      <c r="F336" s="6" t="s">
        <v>69</v>
      </c>
      <c r="G336" s="23" t="s">
        <v>833</v>
      </c>
      <c r="H336" s="6" t="s">
        <v>70</v>
      </c>
      <c r="I336" s="6" t="s">
        <v>71</v>
      </c>
      <c r="J336" s="6" t="s">
        <v>72</v>
      </c>
      <c r="K336" s="6" t="s">
        <v>73</v>
      </c>
      <c r="L336" s="6" t="s">
        <v>74</v>
      </c>
      <c r="M336" s="6" t="s">
        <v>3705</v>
      </c>
      <c r="N336" s="6" t="s">
        <v>75</v>
      </c>
      <c r="O336" s="6"/>
      <c r="P336" s="6" t="s">
        <v>918</v>
      </c>
      <c r="Q336" s="6" t="s">
        <v>73</v>
      </c>
      <c r="R336" s="6" t="s">
        <v>76</v>
      </c>
      <c r="S336" s="6" t="s">
        <v>919</v>
      </c>
      <c r="T336" s="6">
        <v>0</v>
      </c>
      <c r="U336" s="6" t="s">
        <v>77</v>
      </c>
      <c r="V336" s="6">
        <v>2024</v>
      </c>
      <c r="W336" s="6" t="s">
        <v>3706</v>
      </c>
      <c r="X336" s="6" t="s">
        <v>3707</v>
      </c>
      <c r="Y336" s="6" t="s">
        <v>3708</v>
      </c>
      <c r="Z336" s="6" t="s">
        <v>74</v>
      </c>
      <c r="AA336" s="6">
        <v>224377</v>
      </c>
      <c r="AB336" s="8">
        <v>0</v>
      </c>
      <c r="AC336" s="7">
        <v>45633</v>
      </c>
      <c r="AD336" s="7">
        <v>45997</v>
      </c>
      <c r="AE336" s="7">
        <v>45997</v>
      </c>
      <c r="AF336" s="6">
        <v>0</v>
      </c>
      <c r="AG336" s="6">
        <v>648</v>
      </c>
      <c r="AH336" s="6">
        <v>5883</v>
      </c>
      <c r="AI336" s="6">
        <f t="shared" si="10"/>
        <v>6531</v>
      </c>
      <c r="AJ336" s="6">
        <f t="shared" si="11"/>
        <v>7706.58</v>
      </c>
      <c r="AK336" s="6" t="s">
        <v>79</v>
      </c>
      <c r="AL336" s="6" t="s">
        <v>79</v>
      </c>
      <c r="AM336" s="6" t="s">
        <v>79</v>
      </c>
      <c r="AN336" s="7">
        <f>D336</f>
        <v>45633</v>
      </c>
    </row>
    <row r="337" spans="1:40">
      <c r="A337" s="6">
        <v>336</v>
      </c>
      <c r="B337" s="6">
        <v>2024</v>
      </c>
      <c r="C337" s="6" t="s">
        <v>68</v>
      </c>
      <c r="D337" s="7">
        <v>45633</v>
      </c>
      <c r="E337" s="6" t="s">
        <v>832</v>
      </c>
      <c r="F337" s="6" t="s">
        <v>69</v>
      </c>
      <c r="G337" s="23" t="s">
        <v>833</v>
      </c>
      <c r="H337" s="6" t="s">
        <v>834</v>
      </c>
      <c r="I337" s="6" t="s">
        <v>71</v>
      </c>
      <c r="J337" s="6" t="s">
        <v>72</v>
      </c>
      <c r="K337" s="6" t="s">
        <v>73</v>
      </c>
      <c r="L337" s="6" t="s">
        <v>74</v>
      </c>
      <c r="M337" s="6" t="s">
        <v>3709</v>
      </c>
      <c r="N337" s="6" t="s">
        <v>75</v>
      </c>
      <c r="O337" s="6"/>
      <c r="P337" s="6" t="s">
        <v>918</v>
      </c>
      <c r="Q337" s="6" t="s">
        <v>73</v>
      </c>
      <c r="R337" s="6" t="s">
        <v>76</v>
      </c>
      <c r="S337" s="6" t="s">
        <v>837</v>
      </c>
      <c r="T337" s="6">
        <v>995</v>
      </c>
      <c r="U337" s="6" t="s">
        <v>641</v>
      </c>
      <c r="V337" s="6">
        <v>2024</v>
      </c>
      <c r="W337" s="6" t="s">
        <v>3710</v>
      </c>
      <c r="X337" s="6" t="s">
        <v>3711</v>
      </c>
      <c r="Y337" s="6" t="s">
        <v>3712</v>
      </c>
      <c r="Z337" s="6" t="s">
        <v>74</v>
      </c>
      <c r="AA337" s="6">
        <v>275396</v>
      </c>
      <c r="AB337" s="8">
        <v>0</v>
      </c>
      <c r="AC337" s="7">
        <v>45633</v>
      </c>
      <c r="AD337" s="7">
        <v>45997</v>
      </c>
      <c r="AE337" s="7">
        <v>45997</v>
      </c>
      <c r="AF337" s="6">
        <v>0</v>
      </c>
      <c r="AG337" s="6">
        <v>3156</v>
      </c>
      <c r="AH337" s="6">
        <v>4927</v>
      </c>
      <c r="AI337" s="6">
        <f t="shared" si="10"/>
        <v>8083</v>
      </c>
      <c r="AJ337" s="6">
        <v>9269</v>
      </c>
      <c r="AK337" s="6" t="s">
        <v>79</v>
      </c>
      <c r="AL337" s="6" t="s">
        <v>79</v>
      </c>
      <c r="AM337" s="6" t="s">
        <v>79</v>
      </c>
      <c r="AN337" s="7">
        <f>D337</f>
        <v>45633</v>
      </c>
    </row>
    <row r="338" spans="1:40">
      <c r="A338" s="6">
        <v>337</v>
      </c>
      <c r="B338" s="6">
        <v>2024</v>
      </c>
      <c r="C338" s="6" t="s">
        <v>68</v>
      </c>
      <c r="D338" s="7">
        <v>45633</v>
      </c>
      <c r="E338" s="6" t="s">
        <v>532</v>
      </c>
      <c r="F338" s="6" t="s">
        <v>69</v>
      </c>
      <c r="G338" s="6" t="s">
        <v>729</v>
      </c>
      <c r="H338" s="6" t="s">
        <v>70</v>
      </c>
      <c r="I338" s="6" t="s">
        <v>71</v>
      </c>
      <c r="J338" s="6" t="s">
        <v>730</v>
      </c>
      <c r="K338" s="6" t="s">
        <v>73</v>
      </c>
      <c r="L338" s="6" t="s">
        <v>74</v>
      </c>
      <c r="M338" s="6" t="s">
        <v>3713</v>
      </c>
      <c r="N338" s="6" t="s">
        <v>75</v>
      </c>
      <c r="O338" s="6"/>
      <c r="P338" s="6" t="s">
        <v>918</v>
      </c>
      <c r="Q338" s="6" t="s">
        <v>73</v>
      </c>
      <c r="R338" s="6" t="s">
        <v>76</v>
      </c>
      <c r="S338" s="6" t="s">
        <v>733</v>
      </c>
      <c r="T338" s="6">
        <v>0</v>
      </c>
      <c r="U338" s="6" t="s">
        <v>77</v>
      </c>
      <c r="V338" s="6">
        <v>2024</v>
      </c>
      <c r="W338" s="6" t="s">
        <v>3714</v>
      </c>
      <c r="X338" s="6" t="s">
        <v>3715</v>
      </c>
      <c r="Y338" s="6" t="s">
        <v>3716</v>
      </c>
      <c r="Z338" s="6" t="s">
        <v>74</v>
      </c>
      <c r="AA338" s="6">
        <v>312375</v>
      </c>
      <c r="AB338" s="8">
        <v>0</v>
      </c>
      <c r="AC338" s="7">
        <v>45633</v>
      </c>
      <c r="AD338" s="7">
        <v>45997</v>
      </c>
      <c r="AE338" s="7">
        <v>45997</v>
      </c>
      <c r="AF338" s="6">
        <v>0</v>
      </c>
      <c r="AG338" s="6">
        <v>2747</v>
      </c>
      <c r="AH338" s="6">
        <v>4399</v>
      </c>
      <c r="AI338" s="6">
        <f t="shared" si="10"/>
        <v>7146</v>
      </c>
      <c r="AJ338" s="6">
        <f t="shared" si="11"/>
        <v>8432.2800000000007</v>
      </c>
      <c r="AK338" s="6" t="s">
        <v>96</v>
      </c>
      <c r="AL338" s="6" t="s">
        <v>96</v>
      </c>
      <c r="AM338" s="6" t="s">
        <v>96</v>
      </c>
      <c r="AN338" s="7">
        <f>D338</f>
        <v>45633</v>
      </c>
    </row>
    <row r="339" spans="1:40">
      <c r="A339" s="6">
        <v>338</v>
      </c>
      <c r="B339" s="6">
        <v>2024</v>
      </c>
      <c r="C339" s="6" t="s">
        <v>68</v>
      </c>
      <c r="D339" s="7">
        <v>45633</v>
      </c>
      <c r="E339" s="6" t="s">
        <v>532</v>
      </c>
      <c r="F339" s="6" t="s">
        <v>69</v>
      </c>
      <c r="G339" s="6" t="s">
        <v>729</v>
      </c>
      <c r="H339" s="6" t="s">
        <v>70</v>
      </c>
      <c r="I339" s="6" t="s">
        <v>71</v>
      </c>
      <c r="J339" s="6" t="s">
        <v>730</v>
      </c>
      <c r="K339" s="6" t="s">
        <v>73</v>
      </c>
      <c r="L339" s="6" t="s">
        <v>74</v>
      </c>
      <c r="M339" s="6" t="s">
        <v>3717</v>
      </c>
      <c r="N339" s="6" t="s">
        <v>75</v>
      </c>
      <c r="O339" s="6"/>
      <c r="P339" s="6" t="s">
        <v>918</v>
      </c>
      <c r="Q339" s="6" t="s">
        <v>73</v>
      </c>
      <c r="R339" s="6" t="s">
        <v>76</v>
      </c>
      <c r="S339" s="6" t="s">
        <v>733</v>
      </c>
      <c r="T339" s="6">
        <v>0</v>
      </c>
      <c r="U339" s="6" t="s">
        <v>77</v>
      </c>
      <c r="V339" s="6">
        <v>2024</v>
      </c>
      <c r="W339" s="6" t="s">
        <v>3718</v>
      </c>
      <c r="X339" s="6" t="s">
        <v>3719</v>
      </c>
      <c r="Y339" s="6" t="s">
        <v>3720</v>
      </c>
      <c r="Z339" s="6" t="s">
        <v>74</v>
      </c>
      <c r="AA339" s="6">
        <v>312375</v>
      </c>
      <c r="AB339" s="8">
        <v>0</v>
      </c>
      <c r="AC339" s="7">
        <v>45633</v>
      </c>
      <c r="AD339" s="7">
        <v>45997</v>
      </c>
      <c r="AE339" s="7">
        <v>45997</v>
      </c>
      <c r="AF339" s="6">
        <v>0</v>
      </c>
      <c r="AG339" s="6">
        <v>2747</v>
      </c>
      <c r="AH339" s="6">
        <v>4399</v>
      </c>
      <c r="AI339" s="6">
        <f t="shared" si="10"/>
        <v>7146</v>
      </c>
      <c r="AJ339" s="6">
        <f t="shared" si="11"/>
        <v>8432.2800000000007</v>
      </c>
      <c r="AK339" s="6" t="s">
        <v>96</v>
      </c>
      <c r="AL339" s="6" t="s">
        <v>96</v>
      </c>
      <c r="AM339" s="6" t="s">
        <v>96</v>
      </c>
      <c r="AN339" s="7">
        <f>D339</f>
        <v>45633</v>
      </c>
    </row>
    <row r="340" spans="1:40">
      <c r="A340" s="6">
        <v>339</v>
      </c>
      <c r="B340" s="6">
        <v>2024</v>
      </c>
      <c r="C340" s="6" t="s">
        <v>68</v>
      </c>
      <c r="D340" s="7">
        <v>45633</v>
      </c>
      <c r="E340" s="6" t="s">
        <v>532</v>
      </c>
      <c r="F340" s="6" t="s">
        <v>69</v>
      </c>
      <c r="G340" s="6" t="s">
        <v>729</v>
      </c>
      <c r="H340" s="6" t="s">
        <v>70</v>
      </c>
      <c r="I340" s="6" t="s">
        <v>71</v>
      </c>
      <c r="J340" s="6" t="s">
        <v>730</v>
      </c>
      <c r="K340" s="6" t="s">
        <v>73</v>
      </c>
      <c r="L340" s="6" t="s">
        <v>74</v>
      </c>
      <c r="M340" s="6" t="s">
        <v>3721</v>
      </c>
      <c r="N340" s="6" t="s">
        <v>75</v>
      </c>
      <c r="O340" s="6"/>
      <c r="P340" s="6" t="s">
        <v>89</v>
      </c>
      <c r="Q340" s="6" t="s">
        <v>73</v>
      </c>
      <c r="R340" s="6" t="s">
        <v>76</v>
      </c>
      <c r="S340" s="6" t="s">
        <v>733</v>
      </c>
      <c r="T340" s="6">
        <v>0</v>
      </c>
      <c r="U340" s="6" t="s">
        <v>77</v>
      </c>
      <c r="V340" s="6">
        <v>2024</v>
      </c>
      <c r="W340" s="6" t="s">
        <v>3722</v>
      </c>
      <c r="X340" s="6" t="s">
        <v>3723</v>
      </c>
      <c r="Y340" s="6" t="s">
        <v>3724</v>
      </c>
      <c r="Z340" s="6" t="s">
        <v>74</v>
      </c>
      <c r="AA340" s="6">
        <v>312375</v>
      </c>
      <c r="AB340" s="8">
        <v>0</v>
      </c>
      <c r="AC340" s="7">
        <v>45633</v>
      </c>
      <c r="AD340" s="7">
        <v>45997</v>
      </c>
      <c r="AE340" s="7">
        <v>45997</v>
      </c>
      <c r="AF340" s="6">
        <v>0</v>
      </c>
      <c r="AG340" s="6">
        <v>3016</v>
      </c>
      <c r="AH340" s="6">
        <v>4130</v>
      </c>
      <c r="AI340" s="6">
        <f t="shared" si="10"/>
        <v>7146</v>
      </c>
      <c r="AJ340" s="6">
        <f t="shared" si="11"/>
        <v>8432.2800000000007</v>
      </c>
      <c r="AK340" s="6" t="s">
        <v>96</v>
      </c>
      <c r="AL340" s="6" t="s">
        <v>96</v>
      </c>
      <c r="AM340" s="6" t="s">
        <v>96</v>
      </c>
      <c r="AN340" s="7">
        <f>D340</f>
        <v>45633</v>
      </c>
    </row>
    <row r="341" spans="1:40">
      <c r="A341" s="6">
        <v>340</v>
      </c>
      <c r="B341" s="6">
        <v>2024</v>
      </c>
      <c r="C341" s="6" t="s">
        <v>68</v>
      </c>
      <c r="D341" s="7">
        <v>45633</v>
      </c>
      <c r="E341" s="6" t="s">
        <v>738</v>
      </c>
      <c r="F341" s="6" t="s">
        <v>75</v>
      </c>
      <c r="G341" s="6" t="s">
        <v>75</v>
      </c>
      <c r="H341" s="6" t="s">
        <v>739</v>
      </c>
      <c r="I341" s="6" t="s">
        <v>71</v>
      </c>
      <c r="J341" s="6" t="s">
        <v>75</v>
      </c>
      <c r="K341" s="6" t="s">
        <v>73</v>
      </c>
      <c r="L341" s="6" t="s">
        <v>74</v>
      </c>
      <c r="M341" s="6" t="s">
        <v>3687</v>
      </c>
      <c r="N341" s="6" t="s">
        <v>75</v>
      </c>
      <c r="O341" s="6"/>
      <c r="P341" s="6" t="s">
        <v>89</v>
      </c>
      <c r="Q341" s="6" t="s">
        <v>75</v>
      </c>
      <c r="R341" s="6" t="s">
        <v>75</v>
      </c>
      <c r="S341" s="6" t="s">
        <v>75</v>
      </c>
      <c r="T341" s="6" t="s">
        <v>75</v>
      </c>
      <c r="U341" s="6" t="s">
        <v>75</v>
      </c>
      <c r="V341" s="6" t="s">
        <v>75</v>
      </c>
      <c r="W341" s="6" t="s">
        <v>75</v>
      </c>
      <c r="X341" s="6" t="s">
        <v>75</v>
      </c>
      <c r="Y341" s="6" t="s">
        <v>3725</v>
      </c>
      <c r="Z341" s="6" t="s">
        <v>74</v>
      </c>
      <c r="AA341" s="6" t="s">
        <v>702</v>
      </c>
      <c r="AB341" s="8">
        <v>0</v>
      </c>
      <c r="AC341" s="7">
        <v>45633</v>
      </c>
      <c r="AD341" s="7">
        <v>45997</v>
      </c>
      <c r="AE341" s="7">
        <v>45997</v>
      </c>
      <c r="AF341" s="6">
        <v>0</v>
      </c>
      <c r="AG341" s="6">
        <v>2669.49</v>
      </c>
      <c r="AH341" s="6">
        <v>0</v>
      </c>
      <c r="AI341" s="6">
        <f t="shared" si="10"/>
        <v>2669.49</v>
      </c>
      <c r="AJ341" s="6">
        <f t="shared" si="11"/>
        <v>3149.9981999999995</v>
      </c>
      <c r="AK341" s="6" t="s">
        <v>96</v>
      </c>
      <c r="AL341" s="6" t="s">
        <v>96</v>
      </c>
      <c r="AM341" s="6" t="s">
        <v>96</v>
      </c>
      <c r="AN341" s="7">
        <f>D341</f>
        <v>45633</v>
      </c>
    </row>
    <row r="342" spans="1:40">
      <c r="A342" s="6">
        <v>341</v>
      </c>
      <c r="B342" s="6">
        <v>2024</v>
      </c>
      <c r="C342" s="6" t="s">
        <v>68</v>
      </c>
      <c r="D342" s="7">
        <v>45633</v>
      </c>
      <c r="E342" s="6" t="s">
        <v>738</v>
      </c>
      <c r="F342" s="6" t="s">
        <v>75</v>
      </c>
      <c r="G342" s="6" t="s">
        <v>75</v>
      </c>
      <c r="H342" s="6" t="s">
        <v>739</v>
      </c>
      <c r="I342" s="6" t="s">
        <v>71</v>
      </c>
      <c r="J342" s="6" t="s">
        <v>75</v>
      </c>
      <c r="K342" s="6" t="s">
        <v>73</v>
      </c>
      <c r="L342" s="6" t="s">
        <v>74</v>
      </c>
      <c r="M342" s="6" t="s">
        <v>3691</v>
      </c>
      <c r="N342" s="6" t="s">
        <v>75</v>
      </c>
      <c r="O342" s="6"/>
      <c r="P342" s="6" t="s">
        <v>89</v>
      </c>
      <c r="Q342" s="6" t="s">
        <v>75</v>
      </c>
      <c r="R342" s="6" t="s">
        <v>75</v>
      </c>
      <c r="S342" s="6" t="s">
        <v>75</v>
      </c>
      <c r="T342" s="6" t="s">
        <v>75</v>
      </c>
      <c r="U342" s="6" t="s">
        <v>75</v>
      </c>
      <c r="V342" s="6" t="s">
        <v>75</v>
      </c>
      <c r="W342" s="6" t="s">
        <v>75</v>
      </c>
      <c r="X342" s="6" t="s">
        <v>75</v>
      </c>
      <c r="Y342" s="6" t="s">
        <v>81</v>
      </c>
      <c r="Z342" s="6" t="s">
        <v>74</v>
      </c>
      <c r="AA342" s="6" t="s">
        <v>702</v>
      </c>
      <c r="AB342" s="8">
        <v>0</v>
      </c>
      <c r="AC342" s="7">
        <v>45633</v>
      </c>
      <c r="AD342" s="7">
        <v>45997</v>
      </c>
      <c r="AE342" s="7">
        <v>45997</v>
      </c>
      <c r="AF342" s="6">
        <v>0</v>
      </c>
      <c r="AG342" s="6">
        <v>2669.49</v>
      </c>
      <c r="AH342" s="6">
        <v>0</v>
      </c>
      <c r="AI342" s="6">
        <f t="shared" si="10"/>
        <v>2669.49</v>
      </c>
      <c r="AJ342" s="6">
        <f t="shared" si="11"/>
        <v>3149.9981999999995</v>
      </c>
      <c r="AK342" s="6" t="s">
        <v>96</v>
      </c>
      <c r="AL342" s="6" t="s">
        <v>96</v>
      </c>
      <c r="AM342" s="6" t="s">
        <v>96</v>
      </c>
      <c r="AN342" s="7">
        <f>D342</f>
        <v>45633</v>
      </c>
    </row>
    <row r="343" spans="1:40">
      <c r="A343" s="6">
        <v>342</v>
      </c>
      <c r="B343" s="6">
        <v>2024</v>
      </c>
      <c r="C343" s="6" t="s">
        <v>68</v>
      </c>
      <c r="D343" s="7">
        <v>45633</v>
      </c>
      <c r="E343" s="6" t="s">
        <v>738</v>
      </c>
      <c r="F343" s="6" t="s">
        <v>75</v>
      </c>
      <c r="G343" s="6" t="s">
        <v>75</v>
      </c>
      <c r="H343" s="6" t="s">
        <v>739</v>
      </c>
      <c r="I343" s="6" t="s">
        <v>71</v>
      </c>
      <c r="J343" s="6" t="s">
        <v>75</v>
      </c>
      <c r="K343" s="6" t="s">
        <v>73</v>
      </c>
      <c r="L343" s="6" t="s">
        <v>74</v>
      </c>
      <c r="M343" s="6" t="s">
        <v>3693</v>
      </c>
      <c r="N343" s="6" t="s">
        <v>75</v>
      </c>
      <c r="O343" s="6"/>
      <c r="P343" s="6" t="s">
        <v>89</v>
      </c>
      <c r="Q343" s="6" t="s">
        <v>75</v>
      </c>
      <c r="R343" s="6" t="s">
        <v>75</v>
      </c>
      <c r="S343" s="6" t="s">
        <v>75</v>
      </c>
      <c r="T343" s="6" t="s">
        <v>75</v>
      </c>
      <c r="U343" s="6" t="s">
        <v>75</v>
      </c>
      <c r="V343" s="6" t="s">
        <v>75</v>
      </c>
      <c r="W343" s="6" t="s">
        <v>75</v>
      </c>
      <c r="X343" s="6" t="s">
        <v>75</v>
      </c>
      <c r="Y343" s="6" t="s">
        <v>3726</v>
      </c>
      <c r="Z343" s="6" t="s">
        <v>74</v>
      </c>
      <c r="AA343" s="6" t="s">
        <v>702</v>
      </c>
      <c r="AB343" s="8">
        <v>0</v>
      </c>
      <c r="AC343" s="7">
        <v>45633</v>
      </c>
      <c r="AD343" s="7">
        <v>45997</v>
      </c>
      <c r="AE343" s="7">
        <v>45997</v>
      </c>
      <c r="AF343" s="6">
        <v>0</v>
      </c>
      <c r="AG343" s="6">
        <v>1950</v>
      </c>
      <c r="AH343" s="6">
        <v>0</v>
      </c>
      <c r="AI343" s="6">
        <f t="shared" si="10"/>
        <v>1950</v>
      </c>
      <c r="AJ343" s="6">
        <f t="shared" si="11"/>
        <v>2301</v>
      </c>
      <c r="AK343" s="6" t="s">
        <v>96</v>
      </c>
      <c r="AL343" s="6" t="s">
        <v>96</v>
      </c>
      <c r="AM343" s="6" t="s">
        <v>96</v>
      </c>
      <c r="AN343" s="7">
        <f>D343</f>
        <v>45633</v>
      </c>
    </row>
    <row r="344" spans="1:40">
      <c r="A344" s="6">
        <v>343</v>
      </c>
      <c r="B344" s="6">
        <v>2024</v>
      </c>
      <c r="C344" s="6" t="s">
        <v>68</v>
      </c>
      <c r="D344" s="7">
        <v>45633</v>
      </c>
      <c r="E344" s="6" t="s">
        <v>738</v>
      </c>
      <c r="F344" s="6" t="s">
        <v>75</v>
      </c>
      <c r="G344" s="6" t="s">
        <v>75</v>
      </c>
      <c r="H344" s="6" t="s">
        <v>739</v>
      </c>
      <c r="I344" s="6" t="s">
        <v>71</v>
      </c>
      <c r="J344" s="6" t="s">
        <v>75</v>
      </c>
      <c r="K344" s="6" t="s">
        <v>73</v>
      </c>
      <c r="L344" s="6" t="s">
        <v>74</v>
      </c>
      <c r="M344" s="6" t="s">
        <v>3697</v>
      </c>
      <c r="N344" s="6" t="s">
        <v>75</v>
      </c>
      <c r="O344" s="6"/>
      <c r="P344" s="6" t="s">
        <v>89</v>
      </c>
      <c r="Q344" s="6" t="s">
        <v>75</v>
      </c>
      <c r="R344" s="6" t="s">
        <v>75</v>
      </c>
      <c r="S344" s="6" t="s">
        <v>75</v>
      </c>
      <c r="T344" s="6" t="s">
        <v>75</v>
      </c>
      <c r="U344" s="6" t="s">
        <v>75</v>
      </c>
      <c r="V344" s="6" t="s">
        <v>75</v>
      </c>
      <c r="W344" s="6" t="s">
        <v>75</v>
      </c>
      <c r="X344" s="6" t="s">
        <v>75</v>
      </c>
      <c r="Y344" s="6" t="s">
        <v>3727</v>
      </c>
      <c r="Z344" s="6" t="s">
        <v>74</v>
      </c>
      <c r="AA344" s="6" t="s">
        <v>702</v>
      </c>
      <c r="AB344" s="8">
        <v>0</v>
      </c>
      <c r="AC344" s="7">
        <v>45633</v>
      </c>
      <c r="AD344" s="7">
        <v>45997</v>
      </c>
      <c r="AE344" s="7">
        <v>45997</v>
      </c>
      <c r="AF344" s="6">
        <v>0</v>
      </c>
      <c r="AG344" s="6">
        <v>1960.17</v>
      </c>
      <c r="AH344" s="6">
        <v>0</v>
      </c>
      <c r="AI344" s="6">
        <f t="shared" si="10"/>
        <v>1960.17</v>
      </c>
      <c r="AJ344" s="6">
        <f t="shared" si="11"/>
        <v>2313.0006000000003</v>
      </c>
      <c r="AK344" s="6" t="s">
        <v>96</v>
      </c>
      <c r="AL344" s="6" t="s">
        <v>96</v>
      </c>
      <c r="AM344" s="6" t="s">
        <v>96</v>
      </c>
      <c r="AN344" s="7">
        <f>D344</f>
        <v>45633</v>
      </c>
    </row>
    <row r="345" spans="1:40">
      <c r="A345" s="6">
        <v>344</v>
      </c>
      <c r="B345" s="6">
        <v>2024</v>
      </c>
      <c r="C345" s="6" t="s">
        <v>68</v>
      </c>
      <c r="D345" s="7">
        <v>45633</v>
      </c>
      <c r="E345" s="6" t="s">
        <v>738</v>
      </c>
      <c r="F345" s="6" t="s">
        <v>75</v>
      </c>
      <c r="G345" s="6" t="s">
        <v>75</v>
      </c>
      <c r="H345" s="6" t="s">
        <v>739</v>
      </c>
      <c r="I345" s="6" t="s">
        <v>71</v>
      </c>
      <c r="J345" s="6" t="s">
        <v>75</v>
      </c>
      <c r="K345" s="6" t="s">
        <v>73</v>
      </c>
      <c r="L345" s="6" t="s">
        <v>74</v>
      </c>
      <c r="M345" s="6" t="s">
        <v>3701</v>
      </c>
      <c r="N345" s="6" t="s">
        <v>75</v>
      </c>
      <c r="O345" s="6"/>
      <c r="P345" s="6" t="s">
        <v>1544</v>
      </c>
      <c r="Q345" s="6" t="s">
        <v>75</v>
      </c>
      <c r="R345" s="6" t="s">
        <v>75</v>
      </c>
      <c r="S345" s="6" t="s">
        <v>75</v>
      </c>
      <c r="T345" s="6" t="s">
        <v>75</v>
      </c>
      <c r="U345" s="6" t="s">
        <v>75</v>
      </c>
      <c r="V345" s="6" t="s">
        <v>75</v>
      </c>
      <c r="W345" s="6" t="s">
        <v>75</v>
      </c>
      <c r="X345" s="6" t="s">
        <v>75</v>
      </c>
      <c r="Y345" s="6" t="s">
        <v>3728</v>
      </c>
      <c r="Z345" s="6" t="s">
        <v>74</v>
      </c>
      <c r="AA345" s="6" t="s">
        <v>702</v>
      </c>
      <c r="AB345" s="8">
        <v>0</v>
      </c>
      <c r="AC345" s="7">
        <v>45633</v>
      </c>
      <c r="AD345" s="7">
        <v>45997</v>
      </c>
      <c r="AE345" s="7">
        <v>45997</v>
      </c>
      <c r="AF345" s="6">
        <v>0</v>
      </c>
      <c r="AG345" s="6">
        <v>3283.9</v>
      </c>
      <c r="AH345" s="6">
        <v>0</v>
      </c>
      <c r="AI345" s="6">
        <f t="shared" si="10"/>
        <v>3283.9</v>
      </c>
      <c r="AJ345" s="6">
        <f t="shared" si="11"/>
        <v>3875.002</v>
      </c>
      <c r="AK345" s="6" t="s">
        <v>96</v>
      </c>
      <c r="AL345" s="6" t="s">
        <v>96</v>
      </c>
      <c r="AM345" s="6" t="s">
        <v>96</v>
      </c>
      <c r="AN345" s="7">
        <f>D345</f>
        <v>45633</v>
      </c>
    </row>
    <row r="346" spans="1:40">
      <c r="A346" s="6">
        <v>345</v>
      </c>
      <c r="B346" s="6">
        <v>2024</v>
      </c>
      <c r="C346" s="6" t="s">
        <v>68</v>
      </c>
      <c r="D346" s="7">
        <v>45633</v>
      </c>
      <c r="E346" s="6" t="s">
        <v>738</v>
      </c>
      <c r="F346" s="6" t="s">
        <v>75</v>
      </c>
      <c r="G346" s="6" t="s">
        <v>75</v>
      </c>
      <c r="H346" s="6" t="s">
        <v>739</v>
      </c>
      <c r="I346" s="6" t="s">
        <v>71</v>
      </c>
      <c r="J346" s="6" t="s">
        <v>75</v>
      </c>
      <c r="K346" s="6" t="s">
        <v>73</v>
      </c>
      <c r="L346" s="6" t="s">
        <v>74</v>
      </c>
      <c r="M346" s="6" t="s">
        <v>3705</v>
      </c>
      <c r="N346" s="6" t="s">
        <v>75</v>
      </c>
      <c r="O346" s="6"/>
      <c r="P346" s="6" t="s">
        <v>918</v>
      </c>
      <c r="Q346" s="6" t="s">
        <v>75</v>
      </c>
      <c r="R346" s="6" t="s">
        <v>75</v>
      </c>
      <c r="S346" s="6" t="s">
        <v>75</v>
      </c>
      <c r="T346" s="6" t="s">
        <v>75</v>
      </c>
      <c r="U346" s="6" t="s">
        <v>75</v>
      </c>
      <c r="V346" s="6" t="s">
        <v>75</v>
      </c>
      <c r="W346" s="6" t="s">
        <v>75</v>
      </c>
      <c r="X346" s="6" t="s">
        <v>75</v>
      </c>
      <c r="Y346" s="6" t="s">
        <v>3729</v>
      </c>
      <c r="Z346" s="6" t="s">
        <v>74</v>
      </c>
      <c r="AA346" s="6" t="s">
        <v>702</v>
      </c>
      <c r="AB346" s="8">
        <v>0</v>
      </c>
      <c r="AC346" s="7">
        <v>45633</v>
      </c>
      <c r="AD346" s="7">
        <v>45997</v>
      </c>
      <c r="AE346" s="7">
        <v>45997</v>
      </c>
      <c r="AF346" s="6">
        <v>0</v>
      </c>
      <c r="AG346" s="6">
        <v>3283.9</v>
      </c>
      <c r="AH346" s="6">
        <v>0</v>
      </c>
      <c r="AI346" s="6">
        <f t="shared" si="10"/>
        <v>3283.9</v>
      </c>
      <c r="AJ346" s="6">
        <f t="shared" si="11"/>
        <v>3875.002</v>
      </c>
      <c r="AK346" s="6" t="s">
        <v>96</v>
      </c>
      <c r="AL346" s="6" t="s">
        <v>96</v>
      </c>
      <c r="AM346" s="6" t="s">
        <v>96</v>
      </c>
      <c r="AN346" s="7">
        <f>D346</f>
        <v>45633</v>
      </c>
    </row>
    <row r="347" spans="1:40">
      <c r="A347" s="6">
        <v>346</v>
      </c>
      <c r="B347" s="6">
        <v>2024</v>
      </c>
      <c r="C347" s="6" t="s">
        <v>68</v>
      </c>
      <c r="D347" s="7">
        <v>45633</v>
      </c>
      <c r="E347" s="6" t="s">
        <v>738</v>
      </c>
      <c r="F347" s="6" t="s">
        <v>75</v>
      </c>
      <c r="G347" s="6" t="s">
        <v>75</v>
      </c>
      <c r="H347" s="6" t="s">
        <v>739</v>
      </c>
      <c r="I347" s="6" t="s">
        <v>71</v>
      </c>
      <c r="J347" s="6" t="s">
        <v>75</v>
      </c>
      <c r="K347" s="6" t="s">
        <v>73</v>
      </c>
      <c r="L347" s="6" t="s">
        <v>74</v>
      </c>
      <c r="M347" s="6" t="s">
        <v>3709</v>
      </c>
      <c r="N347" s="6" t="s">
        <v>75</v>
      </c>
      <c r="O347" s="6"/>
      <c r="P347" s="6" t="s">
        <v>918</v>
      </c>
      <c r="Q347" s="6" t="s">
        <v>75</v>
      </c>
      <c r="R347" s="6" t="s">
        <v>75</v>
      </c>
      <c r="S347" s="6" t="s">
        <v>75</v>
      </c>
      <c r="T347" s="6" t="s">
        <v>75</v>
      </c>
      <c r="U347" s="6" t="s">
        <v>75</v>
      </c>
      <c r="V347" s="6" t="s">
        <v>75</v>
      </c>
      <c r="W347" s="6" t="s">
        <v>75</v>
      </c>
      <c r="X347" s="6" t="s">
        <v>75</v>
      </c>
      <c r="Y347" s="6" t="s">
        <v>3730</v>
      </c>
      <c r="Z347" s="6" t="s">
        <v>74</v>
      </c>
      <c r="AA347" s="6" t="s">
        <v>702</v>
      </c>
      <c r="AB347" s="8">
        <v>0</v>
      </c>
      <c r="AC347" s="7">
        <v>45633</v>
      </c>
      <c r="AD347" s="7">
        <v>45997</v>
      </c>
      <c r="AE347" s="7">
        <v>45997</v>
      </c>
      <c r="AF347" s="6">
        <v>0</v>
      </c>
      <c r="AG347" s="6">
        <v>1960.17</v>
      </c>
      <c r="AH347" s="6">
        <v>0</v>
      </c>
      <c r="AI347" s="6">
        <f t="shared" si="10"/>
        <v>1960.17</v>
      </c>
      <c r="AJ347" s="6">
        <f t="shared" si="11"/>
        <v>2313.0006000000003</v>
      </c>
      <c r="AK347" s="6" t="s">
        <v>96</v>
      </c>
      <c r="AL347" s="6" t="s">
        <v>96</v>
      </c>
      <c r="AM347" s="6" t="s">
        <v>96</v>
      </c>
      <c r="AN347" s="7">
        <f>D347</f>
        <v>45633</v>
      </c>
    </row>
    <row r="348" spans="1:40">
      <c r="A348" s="6">
        <v>347</v>
      </c>
      <c r="B348" s="6">
        <v>2024</v>
      </c>
      <c r="C348" s="6" t="s">
        <v>68</v>
      </c>
      <c r="D348" s="7">
        <v>45633</v>
      </c>
      <c r="E348" s="6" t="s">
        <v>738</v>
      </c>
      <c r="F348" s="6" t="s">
        <v>75</v>
      </c>
      <c r="G348" s="6" t="s">
        <v>75</v>
      </c>
      <c r="H348" s="6" t="s">
        <v>739</v>
      </c>
      <c r="I348" s="6" t="s">
        <v>71</v>
      </c>
      <c r="J348" s="6" t="s">
        <v>75</v>
      </c>
      <c r="K348" s="6" t="s">
        <v>73</v>
      </c>
      <c r="L348" s="6" t="s">
        <v>74</v>
      </c>
      <c r="M348" s="6" t="s">
        <v>3713</v>
      </c>
      <c r="N348" s="6" t="s">
        <v>75</v>
      </c>
      <c r="O348" s="6"/>
      <c r="P348" s="6" t="s">
        <v>918</v>
      </c>
      <c r="Q348" s="6" t="s">
        <v>75</v>
      </c>
      <c r="R348" s="6" t="s">
        <v>75</v>
      </c>
      <c r="S348" s="6" t="s">
        <v>75</v>
      </c>
      <c r="T348" s="6" t="s">
        <v>75</v>
      </c>
      <c r="U348" s="6" t="s">
        <v>75</v>
      </c>
      <c r="V348" s="6" t="s">
        <v>75</v>
      </c>
      <c r="W348" s="6" t="s">
        <v>75</v>
      </c>
      <c r="X348" s="6" t="s">
        <v>75</v>
      </c>
      <c r="Y348" s="6" t="s">
        <v>3731</v>
      </c>
      <c r="Z348" s="6" t="s">
        <v>74</v>
      </c>
      <c r="AA348" s="6" t="s">
        <v>702</v>
      </c>
      <c r="AB348" s="8">
        <v>0</v>
      </c>
      <c r="AC348" s="7">
        <v>45633</v>
      </c>
      <c r="AD348" s="7">
        <v>45997</v>
      </c>
      <c r="AE348" s="7">
        <v>45997</v>
      </c>
      <c r="AF348" s="6">
        <v>0</v>
      </c>
      <c r="AG348" s="6">
        <v>2669.49</v>
      </c>
      <c r="AH348" s="6">
        <v>0</v>
      </c>
      <c r="AI348" s="6">
        <f t="shared" si="10"/>
        <v>2669.49</v>
      </c>
      <c r="AJ348" s="6">
        <f t="shared" si="11"/>
        <v>3149.9981999999995</v>
      </c>
      <c r="AK348" s="6" t="s">
        <v>96</v>
      </c>
      <c r="AL348" s="6" t="s">
        <v>96</v>
      </c>
      <c r="AM348" s="6" t="s">
        <v>96</v>
      </c>
      <c r="AN348" s="7">
        <f>D348</f>
        <v>45633</v>
      </c>
    </row>
    <row r="349" spans="1:40">
      <c r="A349" s="6">
        <v>348</v>
      </c>
      <c r="B349" s="6">
        <v>2024</v>
      </c>
      <c r="C349" s="6" t="s">
        <v>68</v>
      </c>
      <c r="D349" s="7">
        <v>45633</v>
      </c>
      <c r="E349" s="6" t="s">
        <v>738</v>
      </c>
      <c r="F349" s="6" t="s">
        <v>75</v>
      </c>
      <c r="G349" s="6" t="s">
        <v>75</v>
      </c>
      <c r="H349" s="6" t="s">
        <v>739</v>
      </c>
      <c r="I349" s="6" t="s">
        <v>71</v>
      </c>
      <c r="J349" s="6" t="s">
        <v>75</v>
      </c>
      <c r="K349" s="6" t="s">
        <v>73</v>
      </c>
      <c r="L349" s="6" t="s">
        <v>74</v>
      </c>
      <c r="M349" s="6" t="s">
        <v>3717</v>
      </c>
      <c r="N349" s="6" t="s">
        <v>75</v>
      </c>
      <c r="O349" s="6"/>
      <c r="P349" s="6" t="s">
        <v>918</v>
      </c>
      <c r="Q349" s="6" t="s">
        <v>75</v>
      </c>
      <c r="R349" s="6" t="s">
        <v>75</v>
      </c>
      <c r="S349" s="6" t="s">
        <v>75</v>
      </c>
      <c r="T349" s="6" t="s">
        <v>75</v>
      </c>
      <c r="U349" s="6" t="s">
        <v>75</v>
      </c>
      <c r="V349" s="6" t="s">
        <v>75</v>
      </c>
      <c r="W349" s="6" t="s">
        <v>75</v>
      </c>
      <c r="X349" s="6" t="s">
        <v>75</v>
      </c>
      <c r="Y349" s="6" t="s">
        <v>3732</v>
      </c>
      <c r="Z349" s="6" t="s">
        <v>74</v>
      </c>
      <c r="AA349" s="6" t="s">
        <v>702</v>
      </c>
      <c r="AB349" s="8">
        <v>0</v>
      </c>
      <c r="AC349" s="7">
        <v>45633</v>
      </c>
      <c r="AD349" s="7">
        <v>45997</v>
      </c>
      <c r="AE349" s="7">
        <v>45997</v>
      </c>
      <c r="AF349" s="6">
        <v>0</v>
      </c>
      <c r="AG349" s="6">
        <v>2669.49</v>
      </c>
      <c r="AH349" s="6">
        <v>0</v>
      </c>
      <c r="AI349" s="6">
        <f t="shared" si="10"/>
        <v>2669.49</v>
      </c>
      <c r="AJ349" s="6">
        <f t="shared" si="11"/>
        <v>3149.9981999999995</v>
      </c>
      <c r="AK349" s="6" t="s">
        <v>96</v>
      </c>
      <c r="AL349" s="6" t="s">
        <v>96</v>
      </c>
      <c r="AM349" s="6" t="s">
        <v>96</v>
      </c>
      <c r="AN349" s="7">
        <f>D349</f>
        <v>45633</v>
      </c>
    </row>
    <row r="350" spans="1:40">
      <c r="A350" s="6">
        <v>349</v>
      </c>
      <c r="B350" s="6">
        <v>2024</v>
      </c>
      <c r="C350" s="6" t="s">
        <v>68</v>
      </c>
      <c r="D350" s="7">
        <v>45633</v>
      </c>
      <c r="E350" s="6" t="s">
        <v>738</v>
      </c>
      <c r="F350" s="6" t="s">
        <v>75</v>
      </c>
      <c r="G350" s="6" t="s">
        <v>75</v>
      </c>
      <c r="H350" s="6" t="s">
        <v>739</v>
      </c>
      <c r="I350" s="6" t="s">
        <v>71</v>
      </c>
      <c r="J350" s="6" t="s">
        <v>75</v>
      </c>
      <c r="K350" s="6" t="s">
        <v>73</v>
      </c>
      <c r="L350" s="6" t="s">
        <v>74</v>
      </c>
      <c r="M350" s="6" t="s">
        <v>3721</v>
      </c>
      <c r="N350" s="6" t="s">
        <v>75</v>
      </c>
      <c r="O350" s="6"/>
      <c r="P350" s="6" t="s">
        <v>89</v>
      </c>
      <c r="Q350" s="6" t="s">
        <v>75</v>
      </c>
      <c r="R350" s="6" t="s">
        <v>75</v>
      </c>
      <c r="S350" s="6" t="s">
        <v>75</v>
      </c>
      <c r="T350" s="6" t="s">
        <v>75</v>
      </c>
      <c r="U350" s="6" t="s">
        <v>75</v>
      </c>
      <c r="V350" s="6" t="s">
        <v>75</v>
      </c>
      <c r="W350" s="6" t="s">
        <v>75</v>
      </c>
      <c r="X350" s="6" t="s">
        <v>75</v>
      </c>
      <c r="Y350" s="6" t="s">
        <v>3733</v>
      </c>
      <c r="Z350" s="6" t="s">
        <v>74</v>
      </c>
      <c r="AA350" s="6" t="s">
        <v>702</v>
      </c>
      <c r="AB350" s="8">
        <v>0</v>
      </c>
      <c r="AC350" s="7">
        <v>45633</v>
      </c>
      <c r="AD350" s="7">
        <v>45997</v>
      </c>
      <c r="AE350" s="7">
        <v>45997</v>
      </c>
      <c r="AF350" s="6">
        <v>0</v>
      </c>
      <c r="AG350" s="6">
        <v>2669.49</v>
      </c>
      <c r="AH350" s="6">
        <v>0</v>
      </c>
      <c r="AI350" s="6">
        <f t="shared" si="10"/>
        <v>2669.49</v>
      </c>
      <c r="AJ350" s="6">
        <f t="shared" si="11"/>
        <v>3149.9981999999995</v>
      </c>
      <c r="AK350" s="6" t="s">
        <v>96</v>
      </c>
      <c r="AL350" s="6" t="s">
        <v>96</v>
      </c>
      <c r="AM350" s="6" t="s">
        <v>96</v>
      </c>
      <c r="AN350" s="7">
        <f>D350</f>
        <v>45633</v>
      </c>
    </row>
    <row r="351" spans="1:40">
      <c r="A351" s="6">
        <v>350</v>
      </c>
      <c r="B351" s="6">
        <v>2024</v>
      </c>
      <c r="C351" s="6" t="s">
        <v>68</v>
      </c>
      <c r="D351" s="7">
        <v>45633</v>
      </c>
      <c r="E351" s="6" t="s">
        <v>532</v>
      </c>
      <c r="F351" s="6" t="s">
        <v>69</v>
      </c>
      <c r="G351" s="6" t="s">
        <v>729</v>
      </c>
      <c r="H351" s="6" t="s">
        <v>70</v>
      </c>
      <c r="I351" s="6" t="s">
        <v>71</v>
      </c>
      <c r="J351" s="6" t="s">
        <v>730</v>
      </c>
      <c r="K351" s="6" t="s">
        <v>73</v>
      </c>
      <c r="L351" s="6" t="s">
        <v>74</v>
      </c>
      <c r="M351" s="6" t="s">
        <v>3734</v>
      </c>
      <c r="N351" s="6" t="s">
        <v>75</v>
      </c>
      <c r="O351" s="6"/>
      <c r="P351" s="6" t="s">
        <v>1470</v>
      </c>
      <c r="Q351" s="6" t="s">
        <v>73</v>
      </c>
      <c r="R351" s="6" t="s">
        <v>76</v>
      </c>
      <c r="S351" s="6" t="s">
        <v>894</v>
      </c>
      <c r="T351" s="6">
        <v>0</v>
      </c>
      <c r="U351" s="6" t="s">
        <v>77</v>
      </c>
      <c r="V351" s="6">
        <v>2024</v>
      </c>
      <c r="W351" s="6" t="s">
        <v>3735</v>
      </c>
      <c r="X351" s="6" t="s">
        <v>3736</v>
      </c>
      <c r="Y351" s="6" t="s">
        <v>3737</v>
      </c>
      <c r="Z351" s="6" t="s">
        <v>74</v>
      </c>
      <c r="AA351" s="6">
        <v>357478</v>
      </c>
      <c r="AB351" s="8">
        <v>0</v>
      </c>
      <c r="AC351" s="7">
        <v>45633</v>
      </c>
      <c r="AD351" s="7">
        <v>45997</v>
      </c>
      <c r="AE351" s="7">
        <v>45997</v>
      </c>
      <c r="AF351" s="6">
        <v>0</v>
      </c>
      <c r="AG351" s="6">
        <v>2626</v>
      </c>
      <c r="AH351" s="6">
        <v>4399</v>
      </c>
      <c r="AI351" s="6">
        <f t="shared" si="10"/>
        <v>7025</v>
      </c>
      <c r="AJ351" s="6">
        <f t="shared" si="11"/>
        <v>8289.5</v>
      </c>
      <c r="AK351" s="6" t="s">
        <v>96</v>
      </c>
      <c r="AL351" s="6" t="s">
        <v>96</v>
      </c>
      <c r="AM351" s="6" t="s">
        <v>96</v>
      </c>
      <c r="AN351" s="7">
        <f>D351</f>
        <v>45633</v>
      </c>
    </row>
    <row r="352" spans="1:40">
      <c r="A352" s="6">
        <v>351</v>
      </c>
      <c r="B352" s="6">
        <v>2024</v>
      </c>
      <c r="C352" s="6" t="s">
        <v>68</v>
      </c>
      <c r="D352" s="7">
        <v>45633</v>
      </c>
      <c r="E352" s="6" t="s">
        <v>738</v>
      </c>
      <c r="F352" s="6" t="s">
        <v>75</v>
      </c>
      <c r="G352" s="6" t="s">
        <v>75</v>
      </c>
      <c r="H352" s="6" t="s">
        <v>739</v>
      </c>
      <c r="I352" s="6" t="s">
        <v>71</v>
      </c>
      <c r="J352" s="6" t="s">
        <v>75</v>
      </c>
      <c r="K352" s="6" t="s">
        <v>73</v>
      </c>
      <c r="L352" s="6" t="s">
        <v>74</v>
      </c>
      <c r="M352" s="6" t="s">
        <v>3734</v>
      </c>
      <c r="N352" s="6" t="s">
        <v>75</v>
      </c>
      <c r="O352" s="6"/>
      <c r="P352" s="6" t="s">
        <v>1470</v>
      </c>
      <c r="Q352" s="6" t="s">
        <v>75</v>
      </c>
      <c r="R352" s="6" t="s">
        <v>75</v>
      </c>
      <c r="S352" s="6" t="s">
        <v>75</v>
      </c>
      <c r="T352" s="6" t="s">
        <v>75</v>
      </c>
      <c r="U352" s="6" t="s">
        <v>75</v>
      </c>
      <c r="V352" s="6" t="s">
        <v>75</v>
      </c>
      <c r="W352" s="6" t="s">
        <v>75</v>
      </c>
      <c r="X352" s="6" t="s">
        <v>75</v>
      </c>
      <c r="Y352" s="6" t="s">
        <v>3738</v>
      </c>
      <c r="Z352" s="6" t="s">
        <v>74</v>
      </c>
      <c r="AA352" s="6" t="s">
        <v>702</v>
      </c>
      <c r="AB352" s="8">
        <v>0</v>
      </c>
      <c r="AC352" s="7">
        <v>45633</v>
      </c>
      <c r="AD352" s="7">
        <v>45997</v>
      </c>
      <c r="AE352" s="7">
        <v>45997</v>
      </c>
      <c r="AF352" s="6">
        <v>0</v>
      </c>
      <c r="AG352" s="6">
        <v>2720.34</v>
      </c>
      <c r="AH352" s="6">
        <v>0</v>
      </c>
      <c r="AI352" s="6">
        <f t="shared" si="10"/>
        <v>2720.34</v>
      </c>
      <c r="AJ352" s="6">
        <f t="shared" si="11"/>
        <v>3210.0012000000002</v>
      </c>
      <c r="AK352" s="6" t="s">
        <v>96</v>
      </c>
      <c r="AL352" s="6" t="s">
        <v>96</v>
      </c>
      <c r="AM352" s="6" t="s">
        <v>96</v>
      </c>
      <c r="AN352" s="7">
        <f>D352</f>
        <v>45633</v>
      </c>
    </row>
    <row r="353" spans="1:40">
      <c r="A353" s="6">
        <v>352</v>
      </c>
      <c r="B353" s="6">
        <v>2024</v>
      </c>
      <c r="C353" s="6" t="s">
        <v>68</v>
      </c>
      <c r="D353" s="7">
        <v>45633</v>
      </c>
      <c r="E353" s="6" t="s">
        <v>690</v>
      </c>
      <c r="F353" s="6" t="s">
        <v>69</v>
      </c>
      <c r="G353" s="6">
        <v>1075248</v>
      </c>
      <c r="H353" s="6" t="s">
        <v>86</v>
      </c>
      <c r="I353" s="6" t="s">
        <v>429</v>
      </c>
      <c r="J353" s="6" t="s">
        <v>87</v>
      </c>
      <c r="K353" s="6" t="s">
        <v>430</v>
      </c>
      <c r="L353" s="6" t="s">
        <v>74</v>
      </c>
      <c r="M353" s="6" t="s">
        <v>3752</v>
      </c>
      <c r="N353" s="6" t="s">
        <v>75</v>
      </c>
      <c r="O353" s="6"/>
      <c r="P353" s="6" t="s">
        <v>89</v>
      </c>
      <c r="Q353" s="6" t="s">
        <v>3753</v>
      </c>
      <c r="R353" s="6" t="s">
        <v>104</v>
      </c>
      <c r="S353" s="6" t="s">
        <v>2177</v>
      </c>
      <c r="T353" s="6">
        <v>110</v>
      </c>
      <c r="U353" s="6" t="s">
        <v>92</v>
      </c>
      <c r="V353" s="6">
        <v>2014</v>
      </c>
      <c r="W353" s="6" t="s">
        <v>3754</v>
      </c>
      <c r="X353" s="6" t="s">
        <v>3755</v>
      </c>
      <c r="Y353" s="6" t="s">
        <v>3756</v>
      </c>
      <c r="Z353" s="6" t="s">
        <v>74</v>
      </c>
      <c r="AA353" s="6" t="s">
        <v>702</v>
      </c>
      <c r="AB353" s="8">
        <v>0</v>
      </c>
      <c r="AC353" s="7">
        <v>45634</v>
      </c>
      <c r="AD353" s="7">
        <v>45998</v>
      </c>
      <c r="AE353" s="7">
        <v>45998</v>
      </c>
      <c r="AF353" s="6">
        <v>0</v>
      </c>
      <c r="AG353" s="6">
        <v>0</v>
      </c>
      <c r="AH353" s="6">
        <v>714</v>
      </c>
      <c r="AI353" s="6">
        <f t="shared" si="10"/>
        <v>714</v>
      </c>
      <c r="AJ353" s="6">
        <f t="shared" si="11"/>
        <v>842.52</v>
      </c>
      <c r="AK353" s="6" t="s">
        <v>96</v>
      </c>
      <c r="AL353" s="6" t="s">
        <v>96</v>
      </c>
      <c r="AM353" s="6" t="s">
        <v>96</v>
      </c>
      <c r="AN353" s="7">
        <f>D353</f>
        <v>45633</v>
      </c>
    </row>
    <row r="354" spans="1:40">
      <c r="A354" s="6">
        <v>353</v>
      </c>
      <c r="B354" s="6">
        <v>2024</v>
      </c>
      <c r="C354" s="6" t="s">
        <v>68</v>
      </c>
      <c r="D354" s="7">
        <v>45633</v>
      </c>
      <c r="E354" s="6" t="s">
        <v>532</v>
      </c>
      <c r="F354" s="6" t="s">
        <v>69</v>
      </c>
      <c r="G354" s="6" t="s">
        <v>729</v>
      </c>
      <c r="H354" s="6" t="s">
        <v>759</v>
      </c>
      <c r="I354" s="6" t="s">
        <v>71</v>
      </c>
      <c r="J354" s="6" t="s">
        <v>730</v>
      </c>
      <c r="K354" s="6" t="s">
        <v>73</v>
      </c>
      <c r="L354" s="6" t="s">
        <v>74</v>
      </c>
      <c r="M354" s="6" t="s">
        <v>3758</v>
      </c>
      <c r="N354" s="6" t="s">
        <v>75</v>
      </c>
      <c r="O354" s="6"/>
      <c r="P354" s="6" t="s">
        <v>836</v>
      </c>
      <c r="Q354" s="6" t="s">
        <v>73</v>
      </c>
      <c r="R354" s="6" t="s">
        <v>3595</v>
      </c>
      <c r="S354" s="6" t="s">
        <v>3596</v>
      </c>
      <c r="T354" s="6">
        <v>0</v>
      </c>
      <c r="U354" s="6" t="s">
        <v>77</v>
      </c>
      <c r="V354" s="6">
        <v>2024</v>
      </c>
      <c r="W354" s="23" t="s">
        <v>3759</v>
      </c>
      <c r="X354" s="6" t="s">
        <v>3760</v>
      </c>
      <c r="Y354" s="6" t="s">
        <v>3761</v>
      </c>
      <c r="Z354" s="6" t="s">
        <v>74</v>
      </c>
      <c r="AA354" s="6">
        <v>147250</v>
      </c>
      <c r="AB354" s="8">
        <v>0</v>
      </c>
      <c r="AC354" s="7">
        <v>45633</v>
      </c>
      <c r="AD354" s="7">
        <v>45997</v>
      </c>
      <c r="AE354" s="7">
        <v>45997</v>
      </c>
      <c r="AF354" s="6">
        <v>0</v>
      </c>
      <c r="AG354" s="6">
        <v>557</v>
      </c>
      <c r="AH354" s="6">
        <v>5136</v>
      </c>
      <c r="AI354" s="6">
        <f t="shared" si="10"/>
        <v>5693</v>
      </c>
      <c r="AJ354" s="6">
        <f t="shared" si="11"/>
        <v>6717.74</v>
      </c>
      <c r="AK354" s="6" t="s">
        <v>96</v>
      </c>
      <c r="AL354" s="6" t="s">
        <v>96</v>
      </c>
      <c r="AM354" s="6" t="s">
        <v>96</v>
      </c>
      <c r="AN354" s="7">
        <f>D354</f>
        <v>45633</v>
      </c>
    </row>
    <row r="355" spans="1:40">
      <c r="A355" s="6">
        <v>354</v>
      </c>
      <c r="B355" s="6">
        <v>2024</v>
      </c>
      <c r="C355" s="6" t="s">
        <v>68</v>
      </c>
      <c r="D355" s="7">
        <v>45633</v>
      </c>
      <c r="E355" s="6" t="s">
        <v>832</v>
      </c>
      <c r="F355" s="6" t="s">
        <v>69</v>
      </c>
      <c r="G355" s="23" t="s">
        <v>833</v>
      </c>
      <c r="H355" s="6" t="s">
        <v>70</v>
      </c>
      <c r="I355" s="6" t="s">
        <v>71</v>
      </c>
      <c r="J355" s="6" t="s">
        <v>72</v>
      </c>
      <c r="K355" s="6" t="s">
        <v>73</v>
      </c>
      <c r="L355" s="6" t="s">
        <v>74</v>
      </c>
      <c r="M355" s="6" t="s">
        <v>3772</v>
      </c>
      <c r="N355" s="6" t="s">
        <v>75</v>
      </c>
      <c r="O355" s="6"/>
      <c r="P355" s="6" t="s">
        <v>1544</v>
      </c>
      <c r="Q355" s="6" t="s">
        <v>73</v>
      </c>
      <c r="R355" s="6" t="s">
        <v>76</v>
      </c>
      <c r="S355" s="6" t="s">
        <v>919</v>
      </c>
      <c r="T355" s="6">
        <v>0</v>
      </c>
      <c r="U355" s="6" t="s">
        <v>77</v>
      </c>
      <c r="V355" s="6">
        <v>2024</v>
      </c>
      <c r="W355" s="6" t="s">
        <v>3773</v>
      </c>
      <c r="X355" s="6" t="s">
        <v>3774</v>
      </c>
      <c r="Y355" s="6" t="s">
        <v>3771</v>
      </c>
      <c r="Z355" s="6" t="s">
        <v>74</v>
      </c>
      <c r="AA355" s="6">
        <v>224377</v>
      </c>
      <c r="AB355" s="8">
        <v>0</v>
      </c>
      <c r="AC355" s="7">
        <v>45632</v>
      </c>
      <c r="AD355" s="7">
        <v>45996</v>
      </c>
      <c r="AE355" s="7">
        <v>45996</v>
      </c>
      <c r="AF355" s="6">
        <v>0</v>
      </c>
      <c r="AG355" s="6">
        <v>648</v>
      </c>
      <c r="AH355" s="6">
        <v>5883</v>
      </c>
      <c r="AI355" s="6">
        <f t="shared" si="10"/>
        <v>6531</v>
      </c>
      <c r="AJ355" s="6">
        <f t="shared" si="11"/>
        <v>7706.58</v>
      </c>
      <c r="AK355" s="6" t="s">
        <v>79</v>
      </c>
      <c r="AL355" s="6" t="s">
        <v>79</v>
      </c>
      <c r="AM355" s="6" t="s">
        <v>79</v>
      </c>
      <c r="AN355" s="7">
        <f>D355</f>
        <v>45633</v>
      </c>
    </row>
    <row r="356" spans="1:40">
      <c r="A356" s="6">
        <v>355</v>
      </c>
      <c r="B356" s="6">
        <v>2024</v>
      </c>
      <c r="C356" s="6" t="s">
        <v>68</v>
      </c>
      <c r="D356" s="7">
        <v>45633</v>
      </c>
      <c r="E356" s="6" t="s">
        <v>832</v>
      </c>
      <c r="F356" s="6" t="s">
        <v>69</v>
      </c>
      <c r="G356" s="23" t="s">
        <v>833</v>
      </c>
      <c r="H356" s="6" t="s">
        <v>834</v>
      </c>
      <c r="I356" s="6" t="s">
        <v>71</v>
      </c>
      <c r="J356" s="6" t="s">
        <v>72</v>
      </c>
      <c r="K356" s="6" t="s">
        <v>73</v>
      </c>
      <c r="L356" s="6" t="s">
        <v>74</v>
      </c>
      <c r="M356" s="6" t="s">
        <v>3776</v>
      </c>
      <c r="N356" s="6" t="s">
        <v>75</v>
      </c>
      <c r="O356" s="6"/>
      <c r="P356" s="6" t="s">
        <v>793</v>
      </c>
      <c r="Q356" s="6" t="s">
        <v>73</v>
      </c>
      <c r="R356" s="6" t="s">
        <v>76</v>
      </c>
      <c r="S356" s="6" t="s">
        <v>837</v>
      </c>
      <c r="T356" s="6">
        <v>995</v>
      </c>
      <c r="U356" s="6" t="s">
        <v>77</v>
      </c>
      <c r="V356" s="6">
        <v>2024</v>
      </c>
      <c r="W356" s="6" t="s">
        <v>3777</v>
      </c>
      <c r="X356" s="6" t="s">
        <v>3778</v>
      </c>
      <c r="Y356" s="6" t="s">
        <v>3775</v>
      </c>
      <c r="Z356" s="6" t="s">
        <v>74</v>
      </c>
      <c r="AA356" s="6">
        <v>291648</v>
      </c>
      <c r="AB356" s="8">
        <v>0</v>
      </c>
      <c r="AC356" s="7">
        <v>45632</v>
      </c>
      <c r="AD356" s="7">
        <v>45996</v>
      </c>
      <c r="AE356" s="7">
        <v>45996</v>
      </c>
      <c r="AF356" s="6">
        <v>0</v>
      </c>
      <c r="AG356" s="6">
        <v>3287</v>
      </c>
      <c r="AH356" s="6">
        <v>4867</v>
      </c>
      <c r="AI356" s="6">
        <f t="shared" si="10"/>
        <v>8154</v>
      </c>
      <c r="AJ356" s="6">
        <v>9353</v>
      </c>
      <c r="AK356" s="6" t="s">
        <v>79</v>
      </c>
      <c r="AL356" s="6" t="s">
        <v>79</v>
      </c>
      <c r="AM356" s="6" t="s">
        <v>79</v>
      </c>
      <c r="AN356" s="7">
        <f>D356</f>
        <v>45633</v>
      </c>
    </row>
    <row r="357" spans="1:40">
      <c r="A357" s="6">
        <v>356</v>
      </c>
      <c r="B357" s="6">
        <v>2024</v>
      </c>
      <c r="C357" s="6" t="s">
        <v>68</v>
      </c>
      <c r="D357" s="7">
        <v>45633</v>
      </c>
      <c r="E357" s="6" t="s">
        <v>738</v>
      </c>
      <c r="F357" s="6" t="s">
        <v>75</v>
      </c>
      <c r="G357" s="6" t="s">
        <v>75</v>
      </c>
      <c r="H357" s="6" t="s">
        <v>739</v>
      </c>
      <c r="I357" s="6" t="s">
        <v>71</v>
      </c>
      <c r="J357" s="6" t="s">
        <v>75</v>
      </c>
      <c r="K357" s="6" t="s">
        <v>73</v>
      </c>
      <c r="L357" s="6" t="s">
        <v>74</v>
      </c>
      <c r="M357" s="6" t="s">
        <v>3772</v>
      </c>
      <c r="N357" s="6" t="s">
        <v>75</v>
      </c>
      <c r="O357" s="6"/>
      <c r="P357" s="6" t="s">
        <v>1544</v>
      </c>
      <c r="Q357" s="6" t="s">
        <v>75</v>
      </c>
      <c r="R357" s="6" t="s">
        <v>75</v>
      </c>
      <c r="S357" s="6" t="s">
        <v>75</v>
      </c>
      <c r="T357" s="6" t="s">
        <v>75</v>
      </c>
      <c r="U357" s="6" t="s">
        <v>75</v>
      </c>
      <c r="V357" s="6" t="s">
        <v>75</v>
      </c>
      <c r="W357" s="6" t="s">
        <v>75</v>
      </c>
      <c r="X357" s="6" t="s">
        <v>75</v>
      </c>
      <c r="Y357" s="6" t="s">
        <v>3779</v>
      </c>
      <c r="Z357" s="6" t="s">
        <v>74</v>
      </c>
      <c r="AA357" s="6" t="s">
        <v>702</v>
      </c>
      <c r="AB357" s="8">
        <v>0</v>
      </c>
      <c r="AC357" s="7">
        <v>45632</v>
      </c>
      <c r="AD357" s="7">
        <v>45996</v>
      </c>
      <c r="AE357" s="7">
        <v>45996</v>
      </c>
      <c r="AF357" s="6">
        <v>0</v>
      </c>
      <c r="AG357" s="6">
        <v>3283.9</v>
      </c>
      <c r="AH357" s="6">
        <v>0</v>
      </c>
      <c r="AI357" s="6">
        <f t="shared" si="10"/>
        <v>3283.9</v>
      </c>
      <c r="AJ357" s="6">
        <f t="shared" si="11"/>
        <v>3875.002</v>
      </c>
      <c r="AK357" s="6" t="s">
        <v>96</v>
      </c>
      <c r="AL357" s="6" t="s">
        <v>96</v>
      </c>
      <c r="AM357" s="6" t="s">
        <v>96</v>
      </c>
      <c r="AN357" s="7">
        <f>D357</f>
        <v>45633</v>
      </c>
    </row>
    <row r="358" spans="1:40">
      <c r="A358" s="6">
        <v>357</v>
      </c>
      <c r="B358" s="6">
        <v>2024</v>
      </c>
      <c r="C358" s="6" t="s">
        <v>68</v>
      </c>
      <c r="D358" s="7">
        <v>45633</v>
      </c>
      <c r="E358" s="6" t="s">
        <v>738</v>
      </c>
      <c r="F358" s="6" t="s">
        <v>75</v>
      </c>
      <c r="G358" s="6" t="s">
        <v>75</v>
      </c>
      <c r="H358" s="6" t="s">
        <v>739</v>
      </c>
      <c r="I358" s="6" t="s">
        <v>71</v>
      </c>
      <c r="J358" s="6" t="s">
        <v>75</v>
      </c>
      <c r="K358" s="6" t="s">
        <v>73</v>
      </c>
      <c r="L358" s="6" t="s">
        <v>74</v>
      </c>
      <c r="M358" s="6" t="s">
        <v>3776</v>
      </c>
      <c r="N358" s="6" t="s">
        <v>75</v>
      </c>
      <c r="O358" s="6"/>
      <c r="P358" s="6" t="s">
        <v>793</v>
      </c>
      <c r="Q358" s="6" t="s">
        <v>75</v>
      </c>
      <c r="R358" s="6" t="s">
        <v>75</v>
      </c>
      <c r="S358" s="6" t="s">
        <v>75</v>
      </c>
      <c r="T358" s="6" t="s">
        <v>75</v>
      </c>
      <c r="U358" s="6" t="s">
        <v>75</v>
      </c>
      <c r="V358" s="6" t="s">
        <v>75</v>
      </c>
      <c r="W358" s="6" t="s">
        <v>75</v>
      </c>
      <c r="X358" s="6" t="s">
        <v>75</v>
      </c>
      <c r="Y358" s="6" t="s">
        <v>3780</v>
      </c>
      <c r="Z358" s="6" t="s">
        <v>74</v>
      </c>
      <c r="AA358" s="6" t="s">
        <v>702</v>
      </c>
      <c r="AB358" s="8">
        <v>0</v>
      </c>
      <c r="AC358" s="7">
        <v>45632</v>
      </c>
      <c r="AD358" s="7">
        <v>45996</v>
      </c>
      <c r="AE358" s="7">
        <v>45996</v>
      </c>
      <c r="AF358" s="6">
        <v>0</v>
      </c>
      <c r="AG358" s="6">
        <v>1888.98</v>
      </c>
      <c r="AH358" s="6">
        <v>0</v>
      </c>
      <c r="AI358" s="6">
        <f t="shared" si="10"/>
        <v>1888.98</v>
      </c>
      <c r="AJ358" s="6">
        <f t="shared" si="11"/>
        <v>2228.9964</v>
      </c>
      <c r="AK358" s="6" t="s">
        <v>96</v>
      </c>
      <c r="AL358" s="6" t="s">
        <v>96</v>
      </c>
      <c r="AM358" s="6" t="s">
        <v>96</v>
      </c>
      <c r="AN358" s="7">
        <f>D358</f>
        <v>45633</v>
      </c>
    </row>
    <row r="359" spans="1:40">
      <c r="A359" s="6">
        <v>358</v>
      </c>
      <c r="B359" s="6">
        <v>2024</v>
      </c>
      <c r="C359" s="6" t="s">
        <v>68</v>
      </c>
      <c r="D359" s="7">
        <v>45633</v>
      </c>
      <c r="E359" s="6" t="s">
        <v>532</v>
      </c>
      <c r="F359" s="6" t="s">
        <v>69</v>
      </c>
      <c r="G359" s="6" t="s">
        <v>729</v>
      </c>
      <c r="H359" s="6" t="s">
        <v>70</v>
      </c>
      <c r="I359" s="6" t="s">
        <v>71</v>
      </c>
      <c r="J359" s="6" t="s">
        <v>730</v>
      </c>
      <c r="K359" s="6" t="s">
        <v>73</v>
      </c>
      <c r="L359" s="6" t="s">
        <v>74</v>
      </c>
      <c r="M359" s="6" t="s">
        <v>3782</v>
      </c>
      <c r="N359" s="6" t="s">
        <v>75</v>
      </c>
      <c r="O359" s="6"/>
      <c r="P359" s="6" t="s">
        <v>89</v>
      </c>
      <c r="Q359" s="6" t="s">
        <v>73</v>
      </c>
      <c r="R359" s="6" t="s">
        <v>76</v>
      </c>
      <c r="S359" s="6" t="s">
        <v>733</v>
      </c>
      <c r="T359" s="6">
        <v>0</v>
      </c>
      <c r="U359" s="6" t="s">
        <v>77</v>
      </c>
      <c r="V359" s="6">
        <v>2024</v>
      </c>
      <c r="W359" s="6" t="s">
        <v>3783</v>
      </c>
      <c r="X359" s="6" t="s">
        <v>3784</v>
      </c>
      <c r="Y359" s="6" t="s">
        <v>3781</v>
      </c>
      <c r="Z359" s="6" t="s">
        <v>74</v>
      </c>
      <c r="AA359" s="6">
        <v>312375</v>
      </c>
      <c r="AB359" s="8">
        <v>0</v>
      </c>
      <c r="AC359" s="7">
        <v>45632</v>
      </c>
      <c r="AD359" s="7">
        <v>45996</v>
      </c>
      <c r="AE359" s="7">
        <v>45996</v>
      </c>
      <c r="AF359" s="6">
        <v>0</v>
      </c>
      <c r="AG359" s="6">
        <v>3016</v>
      </c>
      <c r="AH359" s="6">
        <v>4130</v>
      </c>
      <c r="AI359" s="6">
        <f t="shared" si="10"/>
        <v>7146</v>
      </c>
      <c r="AJ359" s="6">
        <f t="shared" si="11"/>
        <v>8432.2800000000007</v>
      </c>
      <c r="AK359" s="6" t="s">
        <v>96</v>
      </c>
      <c r="AL359" s="6" t="s">
        <v>96</v>
      </c>
      <c r="AM359" s="6" t="s">
        <v>96</v>
      </c>
      <c r="AN359" s="7">
        <f>D359</f>
        <v>45633</v>
      </c>
    </row>
    <row r="360" spans="1:40">
      <c r="A360" s="6">
        <v>359</v>
      </c>
      <c r="B360" s="6">
        <v>2024</v>
      </c>
      <c r="C360" s="6" t="s">
        <v>68</v>
      </c>
      <c r="D360" s="7">
        <v>45633</v>
      </c>
      <c r="E360" s="6" t="s">
        <v>738</v>
      </c>
      <c r="F360" s="6" t="s">
        <v>75</v>
      </c>
      <c r="G360" s="6" t="s">
        <v>75</v>
      </c>
      <c r="H360" s="6" t="s">
        <v>739</v>
      </c>
      <c r="I360" s="6" t="s">
        <v>71</v>
      </c>
      <c r="J360" s="6" t="s">
        <v>75</v>
      </c>
      <c r="K360" s="6" t="s">
        <v>73</v>
      </c>
      <c r="L360" s="6" t="s">
        <v>74</v>
      </c>
      <c r="M360" s="6" t="s">
        <v>3782</v>
      </c>
      <c r="N360" s="6" t="s">
        <v>75</v>
      </c>
      <c r="O360" s="6"/>
      <c r="P360" s="6" t="s">
        <v>89</v>
      </c>
      <c r="Q360" s="6" t="s">
        <v>75</v>
      </c>
      <c r="R360" s="6" t="s">
        <v>75</v>
      </c>
      <c r="S360" s="6" t="s">
        <v>75</v>
      </c>
      <c r="T360" s="6" t="s">
        <v>75</v>
      </c>
      <c r="U360" s="6" t="s">
        <v>75</v>
      </c>
      <c r="V360" s="6" t="s">
        <v>75</v>
      </c>
      <c r="W360" s="6" t="s">
        <v>75</v>
      </c>
      <c r="X360" s="6" t="s">
        <v>75</v>
      </c>
      <c r="Y360" s="6" t="s">
        <v>3785</v>
      </c>
      <c r="Z360" s="6" t="s">
        <v>74</v>
      </c>
      <c r="AA360" s="6" t="s">
        <v>702</v>
      </c>
      <c r="AB360" s="8">
        <v>0</v>
      </c>
      <c r="AC360" s="7">
        <v>45632</v>
      </c>
      <c r="AD360" s="7">
        <v>45996</v>
      </c>
      <c r="AE360" s="7">
        <v>45996</v>
      </c>
      <c r="AF360" s="6">
        <v>0</v>
      </c>
      <c r="AG360" s="6">
        <v>2669.49</v>
      </c>
      <c r="AH360" s="6">
        <v>0</v>
      </c>
      <c r="AI360" s="6">
        <f t="shared" si="10"/>
        <v>2669.49</v>
      </c>
      <c r="AJ360" s="6">
        <f t="shared" si="11"/>
        <v>3149.9981999999995</v>
      </c>
      <c r="AK360" s="6" t="s">
        <v>96</v>
      </c>
      <c r="AL360" s="6" t="s">
        <v>96</v>
      </c>
      <c r="AM360" s="6" t="s">
        <v>96</v>
      </c>
      <c r="AN360" s="7">
        <f>D360</f>
        <v>45633</v>
      </c>
    </row>
    <row r="361" spans="1:40">
      <c r="A361" s="6">
        <v>360</v>
      </c>
      <c r="B361" s="6">
        <v>2024</v>
      </c>
      <c r="C361" s="6" t="s">
        <v>68</v>
      </c>
      <c r="D361" s="7">
        <v>45635</v>
      </c>
      <c r="E361" s="6" t="s">
        <v>532</v>
      </c>
      <c r="F361" s="6" t="s">
        <v>69</v>
      </c>
      <c r="G361" s="6" t="s">
        <v>729</v>
      </c>
      <c r="H361" s="6" t="s">
        <v>70</v>
      </c>
      <c r="I361" s="6" t="s">
        <v>71</v>
      </c>
      <c r="J361" s="6" t="s">
        <v>730</v>
      </c>
      <c r="K361" s="6" t="s">
        <v>73</v>
      </c>
      <c r="L361" s="6" t="s">
        <v>74</v>
      </c>
      <c r="M361" s="6" t="s">
        <v>3898</v>
      </c>
      <c r="N361" s="6" t="s">
        <v>75</v>
      </c>
      <c r="O361" s="6"/>
      <c r="P361" s="6" t="s">
        <v>1737</v>
      </c>
      <c r="Q361" s="6" t="s">
        <v>73</v>
      </c>
      <c r="R361" s="6" t="s">
        <v>76</v>
      </c>
      <c r="S361" s="6" t="s">
        <v>733</v>
      </c>
      <c r="T361" s="6">
        <v>0</v>
      </c>
      <c r="U361" s="6" t="s">
        <v>77</v>
      </c>
      <c r="V361" s="6">
        <v>2024</v>
      </c>
      <c r="W361" s="6" t="s">
        <v>3960</v>
      </c>
      <c r="X361" s="6" t="s">
        <v>3961</v>
      </c>
      <c r="Y361" s="6" t="s">
        <v>3926</v>
      </c>
      <c r="Z361" s="6" t="s">
        <v>74</v>
      </c>
      <c r="AA361" s="6" t="s">
        <v>75</v>
      </c>
      <c r="AB361" s="8">
        <v>0</v>
      </c>
      <c r="AC361" s="7">
        <v>45633</v>
      </c>
      <c r="AD361" s="7">
        <v>45997</v>
      </c>
      <c r="AE361" s="7">
        <v>45997</v>
      </c>
      <c r="AF361" s="6">
        <v>0</v>
      </c>
      <c r="AG361" s="9">
        <v>2637.2881355932204</v>
      </c>
      <c r="AH361" s="9">
        <v>3800</v>
      </c>
      <c r="AI361" s="9">
        <f t="shared" si="10"/>
        <v>6437.2881355932204</v>
      </c>
      <c r="AJ361" s="6">
        <f t="shared" si="11"/>
        <v>7596</v>
      </c>
      <c r="AK361" s="6" t="s">
        <v>96</v>
      </c>
      <c r="AL361" s="6" t="s">
        <v>96</v>
      </c>
      <c r="AM361" s="6" t="s">
        <v>96</v>
      </c>
      <c r="AN361" s="7">
        <f>D361</f>
        <v>45635</v>
      </c>
    </row>
    <row r="362" spans="1:40">
      <c r="A362" s="6">
        <v>361</v>
      </c>
      <c r="B362" s="6">
        <v>2024</v>
      </c>
      <c r="C362" s="6" t="s">
        <v>68</v>
      </c>
      <c r="D362" s="7">
        <v>45635</v>
      </c>
      <c r="E362" s="6" t="s">
        <v>532</v>
      </c>
      <c r="F362" s="6" t="s">
        <v>69</v>
      </c>
      <c r="G362" s="6" t="s">
        <v>729</v>
      </c>
      <c r="H362" s="6" t="s">
        <v>70</v>
      </c>
      <c r="I362" s="6" t="s">
        <v>71</v>
      </c>
      <c r="J362" s="6" t="s">
        <v>730</v>
      </c>
      <c r="K362" s="6" t="s">
        <v>73</v>
      </c>
      <c r="L362" s="6" t="s">
        <v>74</v>
      </c>
      <c r="M362" s="6" t="s">
        <v>3899</v>
      </c>
      <c r="N362" s="6" t="s">
        <v>75</v>
      </c>
      <c r="O362" s="6"/>
      <c r="P362" s="6" t="s">
        <v>1737</v>
      </c>
      <c r="Q362" s="6" t="s">
        <v>73</v>
      </c>
      <c r="R362" s="6" t="s">
        <v>76</v>
      </c>
      <c r="S362" s="6" t="s">
        <v>733</v>
      </c>
      <c r="T362" s="6">
        <v>0</v>
      </c>
      <c r="U362" s="6" t="s">
        <v>77</v>
      </c>
      <c r="V362" s="6">
        <v>2024</v>
      </c>
      <c r="W362" s="6" t="s">
        <v>3962</v>
      </c>
      <c r="X362" s="6" t="s">
        <v>3963</v>
      </c>
      <c r="Y362" s="6" t="s">
        <v>3927</v>
      </c>
      <c r="Z362" s="6" t="s">
        <v>74</v>
      </c>
      <c r="AA362" s="6" t="s">
        <v>75</v>
      </c>
      <c r="AB362" s="8">
        <v>0</v>
      </c>
      <c r="AC362" s="7">
        <v>45630</v>
      </c>
      <c r="AD362" s="7">
        <v>45994</v>
      </c>
      <c r="AE362" s="7">
        <v>45994</v>
      </c>
      <c r="AF362" s="6">
        <v>0</v>
      </c>
      <c r="AG362" s="9">
        <v>2636.593220338983</v>
      </c>
      <c r="AH362" s="9">
        <v>4399</v>
      </c>
      <c r="AI362" s="9">
        <f t="shared" si="10"/>
        <v>7035.593220338983</v>
      </c>
      <c r="AJ362" s="6">
        <f t="shared" si="11"/>
        <v>8302</v>
      </c>
      <c r="AK362" s="6" t="s">
        <v>96</v>
      </c>
      <c r="AL362" s="6" t="s">
        <v>96</v>
      </c>
      <c r="AM362" s="6" t="s">
        <v>96</v>
      </c>
      <c r="AN362" s="7">
        <f>D362</f>
        <v>45635</v>
      </c>
    </row>
    <row r="363" spans="1:40">
      <c r="A363" s="6">
        <v>362</v>
      </c>
      <c r="B363" s="6">
        <v>2024</v>
      </c>
      <c r="C363" s="6" t="s">
        <v>68</v>
      </c>
      <c r="D363" s="7">
        <v>45635</v>
      </c>
      <c r="E363" s="6" t="s">
        <v>532</v>
      </c>
      <c r="F363" s="6" t="s">
        <v>69</v>
      </c>
      <c r="G363" s="6" t="s">
        <v>729</v>
      </c>
      <c r="H363" s="6" t="s">
        <v>70</v>
      </c>
      <c r="I363" s="6" t="s">
        <v>71</v>
      </c>
      <c r="J363" s="6" t="s">
        <v>730</v>
      </c>
      <c r="K363" s="6" t="s">
        <v>73</v>
      </c>
      <c r="L363" s="6" t="s">
        <v>74</v>
      </c>
      <c r="M363" s="6" t="s">
        <v>3900</v>
      </c>
      <c r="N363" s="6" t="s">
        <v>75</v>
      </c>
      <c r="O363" s="6"/>
      <c r="P363" s="6" t="s">
        <v>1737</v>
      </c>
      <c r="Q363" s="6" t="s">
        <v>73</v>
      </c>
      <c r="R363" s="6" t="s">
        <v>76</v>
      </c>
      <c r="S363" s="6" t="s">
        <v>733</v>
      </c>
      <c r="T363" s="6">
        <v>0</v>
      </c>
      <c r="U363" s="6" t="s">
        <v>77</v>
      </c>
      <c r="V363" s="6">
        <v>2024</v>
      </c>
      <c r="W363" s="6" t="s">
        <v>3964</v>
      </c>
      <c r="X363" s="6" t="s">
        <v>3965</v>
      </c>
      <c r="Y363" s="6" t="s">
        <v>3928</v>
      </c>
      <c r="Z363" s="6" t="s">
        <v>74</v>
      </c>
      <c r="AA363" s="6" t="s">
        <v>75</v>
      </c>
      <c r="AB363" s="8">
        <v>0</v>
      </c>
      <c r="AC363" s="7">
        <v>45632</v>
      </c>
      <c r="AD363" s="7">
        <v>45996</v>
      </c>
      <c r="AE363" s="7">
        <v>45996</v>
      </c>
      <c r="AF363" s="6">
        <v>0</v>
      </c>
      <c r="AG363" s="9">
        <v>2636.593220338983</v>
      </c>
      <c r="AH363" s="9">
        <v>4399</v>
      </c>
      <c r="AI363" s="9">
        <f t="shared" si="10"/>
        <v>7035.593220338983</v>
      </c>
      <c r="AJ363" s="6">
        <f t="shared" si="11"/>
        <v>8302</v>
      </c>
      <c r="AK363" s="6" t="s">
        <v>96</v>
      </c>
      <c r="AL363" s="6" t="s">
        <v>96</v>
      </c>
      <c r="AM363" s="6" t="s">
        <v>96</v>
      </c>
      <c r="AN363" s="7">
        <f>D363</f>
        <v>45635</v>
      </c>
    </row>
    <row r="364" spans="1:40">
      <c r="A364" s="6">
        <v>363</v>
      </c>
      <c r="B364" s="6">
        <v>2024</v>
      </c>
      <c r="C364" s="6" t="s">
        <v>68</v>
      </c>
      <c r="D364" s="7">
        <v>45635</v>
      </c>
      <c r="E364" s="6" t="s">
        <v>532</v>
      </c>
      <c r="F364" s="6" t="s">
        <v>69</v>
      </c>
      <c r="G364" s="6" t="s">
        <v>729</v>
      </c>
      <c r="H364" s="6" t="s">
        <v>70</v>
      </c>
      <c r="I364" s="6" t="s">
        <v>71</v>
      </c>
      <c r="J364" s="6" t="s">
        <v>730</v>
      </c>
      <c r="K364" s="6" t="s">
        <v>73</v>
      </c>
      <c r="L364" s="6" t="s">
        <v>74</v>
      </c>
      <c r="M364" s="6" t="s">
        <v>3901</v>
      </c>
      <c r="N364" s="6" t="s">
        <v>75</v>
      </c>
      <c r="O364" s="6"/>
      <c r="P364" s="6" t="s">
        <v>1737</v>
      </c>
      <c r="Q364" s="6" t="s">
        <v>73</v>
      </c>
      <c r="R364" s="6" t="s">
        <v>76</v>
      </c>
      <c r="S364" s="6" t="s">
        <v>733</v>
      </c>
      <c r="T364" s="6">
        <v>0</v>
      </c>
      <c r="U364" s="6" t="s">
        <v>77</v>
      </c>
      <c r="V364" s="6">
        <v>2024</v>
      </c>
      <c r="W364" s="6" t="s">
        <v>3966</v>
      </c>
      <c r="X364" s="6" t="s">
        <v>3967</v>
      </c>
      <c r="Y364" s="6" t="s">
        <v>3929</v>
      </c>
      <c r="Z364" s="6" t="s">
        <v>74</v>
      </c>
      <c r="AA364" s="6" t="s">
        <v>75</v>
      </c>
      <c r="AB364" s="8">
        <v>0</v>
      </c>
      <c r="AC364" s="7">
        <v>45631</v>
      </c>
      <c r="AD364" s="7">
        <v>45995</v>
      </c>
      <c r="AE364" s="7">
        <v>45995</v>
      </c>
      <c r="AF364" s="6">
        <v>0</v>
      </c>
      <c r="AG364" s="9">
        <v>2636.593220338983</v>
      </c>
      <c r="AH364" s="9">
        <v>4399</v>
      </c>
      <c r="AI364" s="9">
        <f t="shared" si="10"/>
        <v>7035.593220338983</v>
      </c>
      <c r="AJ364" s="6">
        <f t="shared" si="11"/>
        <v>8302</v>
      </c>
      <c r="AK364" s="6" t="s">
        <v>96</v>
      </c>
      <c r="AL364" s="6" t="s">
        <v>96</v>
      </c>
      <c r="AM364" s="6" t="s">
        <v>96</v>
      </c>
      <c r="AN364" s="7">
        <f>D364</f>
        <v>45635</v>
      </c>
    </row>
    <row r="365" spans="1:40">
      <c r="A365" s="6">
        <v>364</v>
      </c>
      <c r="B365" s="6">
        <v>2024</v>
      </c>
      <c r="C365" s="6" t="s">
        <v>68</v>
      </c>
      <c r="D365" s="7">
        <v>45635</v>
      </c>
      <c r="E365" s="6" t="s">
        <v>532</v>
      </c>
      <c r="F365" s="6" t="s">
        <v>69</v>
      </c>
      <c r="G365" s="6" t="s">
        <v>729</v>
      </c>
      <c r="H365" s="6" t="s">
        <v>70</v>
      </c>
      <c r="I365" s="6" t="s">
        <v>71</v>
      </c>
      <c r="J365" s="6" t="s">
        <v>730</v>
      </c>
      <c r="K365" s="6" t="s">
        <v>73</v>
      </c>
      <c r="L365" s="6" t="s">
        <v>74</v>
      </c>
      <c r="M365" s="6" t="s">
        <v>3902</v>
      </c>
      <c r="N365" s="6" t="s">
        <v>75</v>
      </c>
      <c r="O365" s="6"/>
      <c r="P365" s="6" t="s">
        <v>1737</v>
      </c>
      <c r="Q365" s="6" t="s">
        <v>73</v>
      </c>
      <c r="R365" s="6" t="s">
        <v>76</v>
      </c>
      <c r="S365" s="6" t="s">
        <v>733</v>
      </c>
      <c r="T365" s="6">
        <v>0</v>
      </c>
      <c r="U365" s="6" t="s">
        <v>77</v>
      </c>
      <c r="V365" s="6">
        <v>2024</v>
      </c>
      <c r="W365" s="6" t="s">
        <v>3968</v>
      </c>
      <c r="X365" s="6" t="s">
        <v>3969</v>
      </c>
      <c r="Y365" s="6" t="s">
        <v>3930</v>
      </c>
      <c r="Z365" s="6" t="s">
        <v>74</v>
      </c>
      <c r="AA365" s="6" t="s">
        <v>75</v>
      </c>
      <c r="AB365" s="8">
        <v>0</v>
      </c>
      <c r="AC365" s="7">
        <v>45631</v>
      </c>
      <c r="AD365" s="7">
        <v>45995</v>
      </c>
      <c r="AE365" s="7">
        <v>45995</v>
      </c>
      <c r="AF365" s="6">
        <v>0</v>
      </c>
      <c r="AG365" s="9">
        <v>2636.593220338983</v>
      </c>
      <c r="AH365" s="9">
        <v>4399</v>
      </c>
      <c r="AI365" s="9">
        <f t="shared" si="10"/>
        <v>7035.593220338983</v>
      </c>
      <c r="AJ365" s="6">
        <f t="shared" si="11"/>
        <v>8302</v>
      </c>
      <c r="AK365" s="6" t="s">
        <v>96</v>
      </c>
      <c r="AL365" s="6" t="s">
        <v>96</v>
      </c>
      <c r="AM365" s="6" t="s">
        <v>96</v>
      </c>
      <c r="AN365" s="7">
        <f>D365</f>
        <v>45635</v>
      </c>
    </row>
    <row r="366" spans="1:40">
      <c r="A366" s="6">
        <v>365</v>
      </c>
      <c r="B366" s="6">
        <v>2024</v>
      </c>
      <c r="C366" s="6" t="s">
        <v>68</v>
      </c>
      <c r="D366" s="7">
        <v>45635</v>
      </c>
      <c r="E366" s="6" t="s">
        <v>532</v>
      </c>
      <c r="F366" s="6" t="s">
        <v>69</v>
      </c>
      <c r="G366" s="6" t="s">
        <v>729</v>
      </c>
      <c r="H366" s="6" t="s">
        <v>70</v>
      </c>
      <c r="I366" s="6" t="s">
        <v>71</v>
      </c>
      <c r="J366" s="6" t="s">
        <v>730</v>
      </c>
      <c r="K366" s="6" t="s">
        <v>73</v>
      </c>
      <c r="L366" s="6" t="s">
        <v>74</v>
      </c>
      <c r="M366" s="6" t="s">
        <v>3903</v>
      </c>
      <c r="N366" s="6" t="s">
        <v>75</v>
      </c>
      <c r="O366" s="6"/>
      <c r="P366" s="6" t="s">
        <v>1737</v>
      </c>
      <c r="Q366" s="6" t="s">
        <v>73</v>
      </c>
      <c r="R366" s="6" t="s">
        <v>76</v>
      </c>
      <c r="S366" s="6" t="s">
        <v>733</v>
      </c>
      <c r="T366" s="6">
        <v>0</v>
      </c>
      <c r="U366" s="6" t="s">
        <v>77</v>
      </c>
      <c r="V366" s="6">
        <v>2024</v>
      </c>
      <c r="W366" s="6" t="s">
        <v>3970</v>
      </c>
      <c r="X366" s="6" t="s">
        <v>3971</v>
      </c>
      <c r="Y366" s="6" t="s">
        <v>3931</v>
      </c>
      <c r="Z366" s="6" t="s">
        <v>74</v>
      </c>
      <c r="AA366" s="6" t="s">
        <v>75</v>
      </c>
      <c r="AB366" s="8">
        <v>0</v>
      </c>
      <c r="AC366" s="7">
        <v>45631</v>
      </c>
      <c r="AD366" s="7">
        <v>45995</v>
      </c>
      <c r="AE366" s="7">
        <v>45995</v>
      </c>
      <c r="AF366" s="6">
        <v>0</v>
      </c>
      <c r="AG366" s="9">
        <v>2636.593220338983</v>
      </c>
      <c r="AH366" s="9">
        <v>4399</v>
      </c>
      <c r="AI366" s="9">
        <f t="shared" si="10"/>
        <v>7035.593220338983</v>
      </c>
      <c r="AJ366" s="6">
        <f t="shared" si="11"/>
        <v>8302</v>
      </c>
      <c r="AK366" s="6" t="s">
        <v>96</v>
      </c>
      <c r="AL366" s="6" t="s">
        <v>96</v>
      </c>
      <c r="AM366" s="6" t="s">
        <v>96</v>
      </c>
      <c r="AN366" s="7">
        <f>D366</f>
        <v>45635</v>
      </c>
    </row>
    <row r="367" spans="1:40">
      <c r="A367" s="6">
        <v>366</v>
      </c>
      <c r="B367" s="6">
        <v>2024</v>
      </c>
      <c r="C367" s="6" t="s">
        <v>68</v>
      </c>
      <c r="D367" s="7">
        <v>45635</v>
      </c>
      <c r="E367" s="6" t="s">
        <v>532</v>
      </c>
      <c r="F367" s="6" t="s">
        <v>69</v>
      </c>
      <c r="G367" s="6" t="s">
        <v>729</v>
      </c>
      <c r="H367" s="6" t="s">
        <v>70</v>
      </c>
      <c r="I367" s="6" t="s">
        <v>71</v>
      </c>
      <c r="J367" s="6" t="s">
        <v>730</v>
      </c>
      <c r="K367" s="6" t="s">
        <v>73</v>
      </c>
      <c r="L367" s="6" t="s">
        <v>74</v>
      </c>
      <c r="M367" s="6" t="s">
        <v>3904</v>
      </c>
      <c r="N367" s="6" t="s">
        <v>75</v>
      </c>
      <c r="O367" s="6"/>
      <c r="P367" s="6" t="s">
        <v>1737</v>
      </c>
      <c r="Q367" s="6" t="s">
        <v>73</v>
      </c>
      <c r="R367" s="6" t="s">
        <v>76</v>
      </c>
      <c r="S367" s="6" t="s">
        <v>733</v>
      </c>
      <c r="T367" s="6">
        <v>0</v>
      </c>
      <c r="U367" s="6" t="s">
        <v>77</v>
      </c>
      <c r="V367" s="6">
        <v>2024</v>
      </c>
      <c r="W367" s="6" t="s">
        <v>3972</v>
      </c>
      <c r="X367" s="6" t="s">
        <v>3973</v>
      </c>
      <c r="Y367" s="6" t="s">
        <v>3932</v>
      </c>
      <c r="Z367" s="6" t="s">
        <v>74</v>
      </c>
      <c r="AA367" s="6" t="s">
        <v>75</v>
      </c>
      <c r="AB367" s="8">
        <v>0</v>
      </c>
      <c r="AC367" s="7">
        <v>45632</v>
      </c>
      <c r="AD367" s="7">
        <v>45996</v>
      </c>
      <c r="AE367" s="7">
        <v>45996</v>
      </c>
      <c r="AF367" s="6">
        <v>0</v>
      </c>
      <c r="AG367" s="9">
        <v>2636.593220338983</v>
      </c>
      <c r="AH367" s="9">
        <v>4399</v>
      </c>
      <c r="AI367" s="9">
        <f t="shared" si="10"/>
        <v>7035.593220338983</v>
      </c>
      <c r="AJ367" s="6">
        <f t="shared" si="11"/>
        <v>8302</v>
      </c>
      <c r="AK367" s="6" t="s">
        <v>96</v>
      </c>
      <c r="AL367" s="6" t="s">
        <v>96</v>
      </c>
      <c r="AM367" s="6" t="s">
        <v>96</v>
      </c>
      <c r="AN367" s="7">
        <f>D367</f>
        <v>45635</v>
      </c>
    </row>
    <row r="368" spans="1:40">
      <c r="A368" s="6">
        <v>367</v>
      </c>
      <c r="B368" s="6">
        <v>2024</v>
      </c>
      <c r="C368" s="6" t="s">
        <v>68</v>
      </c>
      <c r="D368" s="7">
        <v>45635</v>
      </c>
      <c r="E368" s="6" t="s">
        <v>532</v>
      </c>
      <c r="F368" s="6" t="s">
        <v>69</v>
      </c>
      <c r="G368" s="6" t="s">
        <v>729</v>
      </c>
      <c r="H368" s="6" t="s">
        <v>70</v>
      </c>
      <c r="I368" s="6" t="s">
        <v>71</v>
      </c>
      <c r="J368" s="6" t="s">
        <v>730</v>
      </c>
      <c r="K368" s="6" t="s">
        <v>73</v>
      </c>
      <c r="L368" s="6" t="s">
        <v>74</v>
      </c>
      <c r="M368" s="6" t="s">
        <v>3905</v>
      </c>
      <c r="N368" s="6" t="s">
        <v>75</v>
      </c>
      <c r="O368" s="6"/>
      <c r="P368" s="6" t="s">
        <v>1737</v>
      </c>
      <c r="Q368" s="6" t="s">
        <v>73</v>
      </c>
      <c r="R368" s="6" t="s">
        <v>76</v>
      </c>
      <c r="S368" s="6" t="s">
        <v>733</v>
      </c>
      <c r="T368" s="6">
        <v>0</v>
      </c>
      <c r="U368" s="6" t="s">
        <v>77</v>
      </c>
      <c r="V368" s="6">
        <v>2024</v>
      </c>
      <c r="W368" s="6" t="s">
        <v>3974</v>
      </c>
      <c r="X368" s="6" t="s">
        <v>3975</v>
      </c>
      <c r="Y368" s="6" t="s">
        <v>3933</v>
      </c>
      <c r="Z368" s="6" t="s">
        <v>74</v>
      </c>
      <c r="AA368" s="6" t="s">
        <v>75</v>
      </c>
      <c r="AB368" s="8">
        <v>0</v>
      </c>
      <c r="AC368" s="7">
        <v>45632</v>
      </c>
      <c r="AD368" s="7">
        <v>45996</v>
      </c>
      <c r="AE368" s="7">
        <v>45996</v>
      </c>
      <c r="AF368" s="6">
        <v>0</v>
      </c>
      <c r="AG368" s="9">
        <v>2636.593220338983</v>
      </c>
      <c r="AH368" s="9">
        <v>4399</v>
      </c>
      <c r="AI368" s="9">
        <f t="shared" si="10"/>
        <v>7035.593220338983</v>
      </c>
      <c r="AJ368" s="6">
        <f t="shared" si="11"/>
        <v>8302</v>
      </c>
      <c r="AK368" s="6" t="s">
        <v>96</v>
      </c>
      <c r="AL368" s="6" t="s">
        <v>96</v>
      </c>
      <c r="AM368" s="6" t="s">
        <v>96</v>
      </c>
      <c r="AN368" s="7">
        <f>D368</f>
        <v>45635</v>
      </c>
    </row>
    <row r="369" spans="1:40">
      <c r="A369" s="6">
        <v>368</v>
      </c>
      <c r="B369" s="6">
        <v>2024</v>
      </c>
      <c r="C369" s="6" t="s">
        <v>68</v>
      </c>
      <c r="D369" s="7">
        <v>45635</v>
      </c>
      <c r="E369" s="6" t="s">
        <v>532</v>
      </c>
      <c r="F369" s="6" t="s">
        <v>69</v>
      </c>
      <c r="G369" s="6" t="s">
        <v>729</v>
      </c>
      <c r="H369" s="6" t="s">
        <v>70</v>
      </c>
      <c r="I369" s="6" t="s">
        <v>71</v>
      </c>
      <c r="J369" s="6" t="s">
        <v>730</v>
      </c>
      <c r="K369" s="6" t="s">
        <v>73</v>
      </c>
      <c r="L369" s="6" t="s">
        <v>74</v>
      </c>
      <c r="M369" s="6" t="s">
        <v>3906</v>
      </c>
      <c r="N369" s="6" t="s">
        <v>75</v>
      </c>
      <c r="O369" s="6"/>
      <c r="P369" s="6" t="s">
        <v>1737</v>
      </c>
      <c r="Q369" s="6" t="s">
        <v>73</v>
      </c>
      <c r="R369" s="6" t="s">
        <v>76</v>
      </c>
      <c r="S369" s="6" t="s">
        <v>733</v>
      </c>
      <c r="T369" s="6">
        <v>0</v>
      </c>
      <c r="U369" s="6" t="s">
        <v>77</v>
      </c>
      <c r="V369" s="6">
        <v>2024</v>
      </c>
      <c r="W369" s="6" t="s">
        <v>3976</v>
      </c>
      <c r="X369" s="6" t="s">
        <v>3977</v>
      </c>
      <c r="Y369" s="6" t="s">
        <v>3934</v>
      </c>
      <c r="Z369" s="6" t="s">
        <v>74</v>
      </c>
      <c r="AA369" s="6" t="s">
        <v>75</v>
      </c>
      <c r="AB369" s="8">
        <v>0</v>
      </c>
      <c r="AC369" s="7">
        <v>45632</v>
      </c>
      <c r="AD369" s="7">
        <v>45996</v>
      </c>
      <c r="AE369" s="7">
        <v>45996</v>
      </c>
      <c r="AF369" s="6">
        <v>0</v>
      </c>
      <c r="AG369" s="9">
        <v>2636.593220338983</v>
      </c>
      <c r="AH369" s="9">
        <v>4399</v>
      </c>
      <c r="AI369" s="9">
        <f t="shared" si="10"/>
        <v>7035.593220338983</v>
      </c>
      <c r="AJ369" s="6">
        <f t="shared" si="11"/>
        <v>8302</v>
      </c>
      <c r="AK369" s="6" t="s">
        <v>96</v>
      </c>
      <c r="AL369" s="6" t="s">
        <v>96</v>
      </c>
      <c r="AM369" s="6" t="s">
        <v>96</v>
      </c>
      <c r="AN369" s="7">
        <f>D369</f>
        <v>45635</v>
      </c>
    </row>
    <row r="370" spans="1:40">
      <c r="A370" s="6">
        <v>369</v>
      </c>
      <c r="B370" s="6">
        <v>2024</v>
      </c>
      <c r="C370" s="6" t="s">
        <v>68</v>
      </c>
      <c r="D370" s="7">
        <v>45635</v>
      </c>
      <c r="E370" s="6" t="s">
        <v>532</v>
      </c>
      <c r="F370" s="6" t="s">
        <v>69</v>
      </c>
      <c r="G370" s="6" t="s">
        <v>729</v>
      </c>
      <c r="H370" s="6" t="s">
        <v>70</v>
      </c>
      <c r="I370" s="6" t="s">
        <v>71</v>
      </c>
      <c r="J370" s="6" t="s">
        <v>730</v>
      </c>
      <c r="K370" s="6" t="s">
        <v>73</v>
      </c>
      <c r="L370" s="6" t="s">
        <v>74</v>
      </c>
      <c r="M370" s="6" t="s">
        <v>3907</v>
      </c>
      <c r="N370" s="6" t="s">
        <v>75</v>
      </c>
      <c r="O370" s="6"/>
      <c r="P370" s="6" t="s">
        <v>1737</v>
      </c>
      <c r="Q370" s="6" t="s">
        <v>73</v>
      </c>
      <c r="R370" s="6" t="s">
        <v>76</v>
      </c>
      <c r="S370" s="6" t="s">
        <v>733</v>
      </c>
      <c r="T370" s="6">
        <v>0</v>
      </c>
      <c r="U370" s="6" t="s">
        <v>77</v>
      </c>
      <c r="V370" s="6">
        <v>2024</v>
      </c>
      <c r="W370" s="6" t="s">
        <v>3978</v>
      </c>
      <c r="X370" s="6" t="s">
        <v>3979</v>
      </c>
      <c r="Y370" s="6" t="s">
        <v>3935</v>
      </c>
      <c r="Z370" s="6" t="s">
        <v>74</v>
      </c>
      <c r="AA370" s="6" t="s">
        <v>75</v>
      </c>
      <c r="AB370" s="8">
        <v>0</v>
      </c>
      <c r="AC370" s="7">
        <v>45632</v>
      </c>
      <c r="AD370" s="7">
        <v>45996</v>
      </c>
      <c r="AE370" s="7">
        <v>45996</v>
      </c>
      <c r="AF370" s="6">
        <v>0</v>
      </c>
      <c r="AG370" s="9">
        <v>2636.593220338983</v>
      </c>
      <c r="AH370" s="9">
        <v>4399</v>
      </c>
      <c r="AI370" s="9">
        <f t="shared" si="10"/>
        <v>7035.593220338983</v>
      </c>
      <c r="AJ370" s="6">
        <f t="shared" si="11"/>
        <v>8302</v>
      </c>
      <c r="AK370" s="6" t="s">
        <v>96</v>
      </c>
      <c r="AL370" s="6" t="s">
        <v>96</v>
      </c>
      <c r="AM370" s="6" t="s">
        <v>96</v>
      </c>
      <c r="AN370" s="7">
        <f>D370</f>
        <v>45635</v>
      </c>
    </row>
    <row r="371" spans="1:40">
      <c r="A371" s="6">
        <v>370</v>
      </c>
      <c r="B371" s="6">
        <v>2024</v>
      </c>
      <c r="C371" s="6" t="s">
        <v>68</v>
      </c>
      <c r="D371" s="7">
        <v>45635</v>
      </c>
      <c r="E371" s="6" t="s">
        <v>532</v>
      </c>
      <c r="F371" s="6" t="s">
        <v>69</v>
      </c>
      <c r="G371" s="6" t="s">
        <v>729</v>
      </c>
      <c r="H371" s="6" t="s">
        <v>70</v>
      </c>
      <c r="I371" s="6" t="s">
        <v>71</v>
      </c>
      <c r="J371" s="6" t="s">
        <v>730</v>
      </c>
      <c r="K371" s="6" t="s">
        <v>73</v>
      </c>
      <c r="L371" s="6" t="s">
        <v>74</v>
      </c>
      <c r="M371" s="6" t="s">
        <v>3908</v>
      </c>
      <c r="N371" s="6" t="s">
        <v>75</v>
      </c>
      <c r="O371" s="6"/>
      <c r="P371" s="6" t="s">
        <v>1737</v>
      </c>
      <c r="Q371" s="6" t="s">
        <v>73</v>
      </c>
      <c r="R371" s="6" t="s">
        <v>76</v>
      </c>
      <c r="S371" s="6" t="s">
        <v>733</v>
      </c>
      <c r="T371" s="6">
        <v>0</v>
      </c>
      <c r="U371" s="6" t="s">
        <v>77</v>
      </c>
      <c r="V371" s="6">
        <v>2024</v>
      </c>
      <c r="W371" s="6" t="s">
        <v>3980</v>
      </c>
      <c r="X371" s="6" t="s">
        <v>3981</v>
      </c>
      <c r="Y371" s="6" t="s">
        <v>3936</v>
      </c>
      <c r="Z371" s="6" t="s">
        <v>74</v>
      </c>
      <c r="AA371" s="6" t="s">
        <v>75</v>
      </c>
      <c r="AB371" s="8">
        <v>0</v>
      </c>
      <c r="AC371" s="7">
        <v>45633</v>
      </c>
      <c r="AD371" s="7">
        <v>45997</v>
      </c>
      <c r="AE371" s="7">
        <v>45997</v>
      </c>
      <c r="AF371" s="6">
        <v>0</v>
      </c>
      <c r="AG371" s="9">
        <v>2636.593220338983</v>
      </c>
      <c r="AH371" s="9">
        <v>4399</v>
      </c>
      <c r="AI371" s="9">
        <f t="shared" si="10"/>
        <v>7035.593220338983</v>
      </c>
      <c r="AJ371" s="6">
        <f t="shared" si="11"/>
        <v>8302</v>
      </c>
      <c r="AK371" s="6" t="s">
        <v>96</v>
      </c>
      <c r="AL371" s="6" t="s">
        <v>96</v>
      </c>
      <c r="AM371" s="6" t="s">
        <v>96</v>
      </c>
      <c r="AN371" s="7">
        <f>D371</f>
        <v>45635</v>
      </c>
    </row>
    <row r="372" spans="1:40">
      <c r="A372" s="6">
        <v>371</v>
      </c>
      <c r="B372" s="6">
        <v>2024</v>
      </c>
      <c r="C372" s="6" t="s">
        <v>68</v>
      </c>
      <c r="D372" s="7">
        <v>45635</v>
      </c>
      <c r="E372" s="6" t="s">
        <v>532</v>
      </c>
      <c r="F372" s="6" t="s">
        <v>69</v>
      </c>
      <c r="G372" s="6" t="s">
        <v>729</v>
      </c>
      <c r="H372" s="6" t="s">
        <v>70</v>
      </c>
      <c r="I372" s="6" t="s">
        <v>71</v>
      </c>
      <c r="J372" s="6" t="s">
        <v>730</v>
      </c>
      <c r="K372" s="6" t="s">
        <v>73</v>
      </c>
      <c r="L372" s="6" t="s">
        <v>74</v>
      </c>
      <c r="M372" s="6" t="s">
        <v>3909</v>
      </c>
      <c r="N372" s="6" t="s">
        <v>75</v>
      </c>
      <c r="O372" s="6"/>
      <c r="P372" s="6" t="s">
        <v>1737</v>
      </c>
      <c r="Q372" s="6" t="s">
        <v>73</v>
      </c>
      <c r="R372" s="6" t="s">
        <v>76</v>
      </c>
      <c r="S372" s="6" t="s">
        <v>733</v>
      </c>
      <c r="T372" s="6">
        <v>0</v>
      </c>
      <c r="U372" s="6" t="s">
        <v>77</v>
      </c>
      <c r="V372" s="6">
        <v>2024</v>
      </c>
      <c r="W372" s="6" t="s">
        <v>3982</v>
      </c>
      <c r="X372" s="6" t="s">
        <v>3983</v>
      </c>
      <c r="Y372" s="6" t="s">
        <v>3937</v>
      </c>
      <c r="Z372" s="6" t="s">
        <v>74</v>
      </c>
      <c r="AA372" s="6" t="s">
        <v>75</v>
      </c>
      <c r="AB372" s="8">
        <v>0</v>
      </c>
      <c r="AC372" s="7">
        <v>45630</v>
      </c>
      <c r="AD372" s="7">
        <v>45994</v>
      </c>
      <c r="AE372" s="7">
        <v>45994</v>
      </c>
      <c r="AF372" s="6">
        <v>0</v>
      </c>
      <c r="AG372" s="9">
        <v>2636.593220338983</v>
      </c>
      <c r="AH372" s="9">
        <v>4399</v>
      </c>
      <c r="AI372" s="9">
        <f t="shared" si="10"/>
        <v>7035.593220338983</v>
      </c>
      <c r="AJ372" s="6">
        <f t="shared" si="11"/>
        <v>8302</v>
      </c>
      <c r="AK372" s="6" t="s">
        <v>96</v>
      </c>
      <c r="AL372" s="6" t="s">
        <v>96</v>
      </c>
      <c r="AM372" s="6" t="s">
        <v>96</v>
      </c>
      <c r="AN372" s="7">
        <f>D372</f>
        <v>45635</v>
      </c>
    </row>
    <row r="373" spans="1:40">
      <c r="A373" s="6">
        <v>372</v>
      </c>
      <c r="B373" s="6">
        <v>2024</v>
      </c>
      <c r="C373" s="6" t="s">
        <v>68</v>
      </c>
      <c r="D373" s="7">
        <v>45635</v>
      </c>
      <c r="E373" s="6" t="s">
        <v>532</v>
      </c>
      <c r="F373" s="6" t="s">
        <v>69</v>
      </c>
      <c r="G373" s="6" t="s">
        <v>729</v>
      </c>
      <c r="H373" s="6" t="s">
        <v>70</v>
      </c>
      <c r="I373" s="6" t="s">
        <v>71</v>
      </c>
      <c r="J373" s="6" t="s">
        <v>730</v>
      </c>
      <c r="K373" s="6" t="s">
        <v>73</v>
      </c>
      <c r="L373" s="6" t="s">
        <v>74</v>
      </c>
      <c r="M373" s="6" t="s">
        <v>3910</v>
      </c>
      <c r="N373" s="6" t="s">
        <v>75</v>
      </c>
      <c r="O373" s="6"/>
      <c r="P373" s="6" t="s">
        <v>1737</v>
      </c>
      <c r="Q373" s="6" t="s">
        <v>73</v>
      </c>
      <c r="R373" s="6" t="s">
        <v>76</v>
      </c>
      <c r="S373" s="6" t="s">
        <v>733</v>
      </c>
      <c r="T373" s="6">
        <v>0</v>
      </c>
      <c r="U373" s="6" t="s">
        <v>77</v>
      </c>
      <c r="V373" s="6">
        <v>2024</v>
      </c>
      <c r="W373" s="6" t="s">
        <v>3984</v>
      </c>
      <c r="X373" s="6" t="s">
        <v>3985</v>
      </c>
      <c r="Y373" s="6" t="s">
        <v>3938</v>
      </c>
      <c r="Z373" s="6" t="s">
        <v>74</v>
      </c>
      <c r="AA373" s="6" t="s">
        <v>75</v>
      </c>
      <c r="AB373" s="8">
        <v>0</v>
      </c>
      <c r="AC373" s="7">
        <v>45630</v>
      </c>
      <c r="AD373" s="7">
        <v>45994</v>
      </c>
      <c r="AE373" s="7">
        <v>45994</v>
      </c>
      <c r="AF373" s="6">
        <v>0</v>
      </c>
      <c r="AG373" s="9">
        <v>2636.593220338983</v>
      </c>
      <c r="AH373" s="9">
        <v>4399</v>
      </c>
      <c r="AI373" s="9">
        <f t="shared" si="10"/>
        <v>7035.593220338983</v>
      </c>
      <c r="AJ373" s="6">
        <f t="shared" si="11"/>
        <v>8302</v>
      </c>
      <c r="AK373" s="6" t="s">
        <v>96</v>
      </c>
      <c r="AL373" s="6" t="s">
        <v>96</v>
      </c>
      <c r="AM373" s="6" t="s">
        <v>96</v>
      </c>
      <c r="AN373" s="7">
        <f>D373</f>
        <v>45635</v>
      </c>
    </row>
    <row r="374" spans="1:40">
      <c r="A374" s="6">
        <v>373</v>
      </c>
      <c r="B374" s="6">
        <v>2024</v>
      </c>
      <c r="C374" s="6" t="s">
        <v>68</v>
      </c>
      <c r="D374" s="7">
        <v>45635</v>
      </c>
      <c r="E374" s="6" t="s">
        <v>532</v>
      </c>
      <c r="F374" s="6" t="s">
        <v>69</v>
      </c>
      <c r="G374" s="6" t="s">
        <v>729</v>
      </c>
      <c r="H374" s="6" t="s">
        <v>70</v>
      </c>
      <c r="I374" s="6" t="s">
        <v>71</v>
      </c>
      <c r="J374" s="6" t="s">
        <v>730</v>
      </c>
      <c r="K374" s="6" t="s">
        <v>73</v>
      </c>
      <c r="L374" s="6" t="s">
        <v>74</v>
      </c>
      <c r="M374" s="6" t="s">
        <v>3911</v>
      </c>
      <c r="N374" s="6" t="s">
        <v>75</v>
      </c>
      <c r="O374" s="6"/>
      <c r="P374" s="6" t="s">
        <v>1737</v>
      </c>
      <c r="Q374" s="6" t="s">
        <v>73</v>
      </c>
      <c r="R374" s="6" t="s">
        <v>76</v>
      </c>
      <c r="S374" s="6" t="s">
        <v>733</v>
      </c>
      <c r="T374" s="6">
        <v>0</v>
      </c>
      <c r="U374" s="6" t="s">
        <v>77</v>
      </c>
      <c r="V374" s="6">
        <v>2024</v>
      </c>
      <c r="W374" s="6" t="s">
        <v>3986</v>
      </c>
      <c r="X374" s="6" t="s">
        <v>3987</v>
      </c>
      <c r="Y374" s="6" t="s">
        <v>3939</v>
      </c>
      <c r="Z374" s="6" t="s">
        <v>74</v>
      </c>
      <c r="AA374" s="6" t="s">
        <v>75</v>
      </c>
      <c r="AB374" s="8">
        <v>0</v>
      </c>
      <c r="AC374" s="7">
        <v>45632</v>
      </c>
      <c r="AD374" s="7">
        <v>45996</v>
      </c>
      <c r="AE374" s="7">
        <v>45996</v>
      </c>
      <c r="AF374" s="6">
        <v>0</v>
      </c>
      <c r="AG374" s="9">
        <v>2636.593220338983</v>
      </c>
      <c r="AH374" s="9">
        <v>4399</v>
      </c>
      <c r="AI374" s="9">
        <f t="shared" si="10"/>
        <v>7035.593220338983</v>
      </c>
      <c r="AJ374" s="6">
        <f t="shared" si="11"/>
        <v>8302</v>
      </c>
      <c r="AK374" s="6" t="s">
        <v>96</v>
      </c>
      <c r="AL374" s="6" t="s">
        <v>96</v>
      </c>
      <c r="AM374" s="6" t="s">
        <v>96</v>
      </c>
      <c r="AN374" s="7">
        <f>D374</f>
        <v>45635</v>
      </c>
    </row>
    <row r="375" spans="1:40">
      <c r="A375" s="6">
        <v>374</v>
      </c>
      <c r="B375" s="6">
        <v>2024</v>
      </c>
      <c r="C375" s="6" t="s">
        <v>68</v>
      </c>
      <c r="D375" s="7">
        <v>45635</v>
      </c>
      <c r="E375" s="6" t="s">
        <v>532</v>
      </c>
      <c r="F375" s="6" t="s">
        <v>69</v>
      </c>
      <c r="G375" s="6" t="s">
        <v>729</v>
      </c>
      <c r="H375" s="6" t="s">
        <v>70</v>
      </c>
      <c r="I375" s="6" t="s">
        <v>71</v>
      </c>
      <c r="J375" s="6" t="s">
        <v>730</v>
      </c>
      <c r="K375" s="6" t="s">
        <v>73</v>
      </c>
      <c r="L375" s="6" t="s">
        <v>74</v>
      </c>
      <c r="M375" s="6" t="s">
        <v>3912</v>
      </c>
      <c r="N375" s="6" t="s">
        <v>75</v>
      </c>
      <c r="O375" s="6"/>
      <c r="P375" s="6" t="s">
        <v>1737</v>
      </c>
      <c r="Q375" s="6" t="s">
        <v>73</v>
      </c>
      <c r="R375" s="6" t="s">
        <v>76</v>
      </c>
      <c r="S375" s="6" t="s">
        <v>733</v>
      </c>
      <c r="T375" s="6">
        <v>0</v>
      </c>
      <c r="U375" s="6" t="s">
        <v>77</v>
      </c>
      <c r="V375" s="6">
        <v>2024</v>
      </c>
      <c r="W375" s="6" t="s">
        <v>3988</v>
      </c>
      <c r="X375" s="6" t="s">
        <v>3989</v>
      </c>
      <c r="Y375" s="6" t="s">
        <v>3940</v>
      </c>
      <c r="Z375" s="6" t="s">
        <v>74</v>
      </c>
      <c r="AA375" s="6" t="s">
        <v>75</v>
      </c>
      <c r="AB375" s="8">
        <v>0</v>
      </c>
      <c r="AC375" s="7">
        <v>45631</v>
      </c>
      <c r="AD375" s="7">
        <v>45995</v>
      </c>
      <c r="AE375" s="7">
        <v>45995</v>
      </c>
      <c r="AF375" s="6">
        <v>0</v>
      </c>
      <c r="AG375" s="9">
        <v>2636.593220338983</v>
      </c>
      <c r="AH375" s="9">
        <v>4399</v>
      </c>
      <c r="AI375" s="9">
        <f t="shared" si="10"/>
        <v>7035.593220338983</v>
      </c>
      <c r="AJ375" s="6">
        <f t="shared" si="11"/>
        <v>8302</v>
      </c>
      <c r="AK375" s="6" t="s">
        <v>96</v>
      </c>
      <c r="AL375" s="6" t="s">
        <v>96</v>
      </c>
      <c r="AM375" s="6" t="s">
        <v>96</v>
      </c>
      <c r="AN375" s="7">
        <f>D375</f>
        <v>45635</v>
      </c>
    </row>
    <row r="376" spans="1:40">
      <c r="A376" s="6">
        <v>375</v>
      </c>
      <c r="B376" s="6">
        <v>2024</v>
      </c>
      <c r="C376" s="6" t="s">
        <v>68</v>
      </c>
      <c r="D376" s="7">
        <v>45635</v>
      </c>
      <c r="E376" s="6" t="s">
        <v>532</v>
      </c>
      <c r="F376" s="6" t="s">
        <v>69</v>
      </c>
      <c r="G376" s="6" t="s">
        <v>729</v>
      </c>
      <c r="H376" s="6" t="s">
        <v>70</v>
      </c>
      <c r="I376" s="6" t="s">
        <v>71</v>
      </c>
      <c r="J376" s="6" t="s">
        <v>730</v>
      </c>
      <c r="K376" s="6" t="s">
        <v>73</v>
      </c>
      <c r="L376" s="6" t="s">
        <v>74</v>
      </c>
      <c r="M376" s="6" t="s">
        <v>3913</v>
      </c>
      <c r="N376" s="6" t="s">
        <v>75</v>
      </c>
      <c r="O376" s="6"/>
      <c r="P376" s="6" t="s">
        <v>1737</v>
      </c>
      <c r="Q376" s="6" t="s">
        <v>73</v>
      </c>
      <c r="R376" s="6" t="s">
        <v>76</v>
      </c>
      <c r="S376" s="6" t="s">
        <v>733</v>
      </c>
      <c r="T376" s="6">
        <v>0</v>
      </c>
      <c r="U376" s="6" t="s">
        <v>77</v>
      </c>
      <c r="V376" s="6">
        <v>2024</v>
      </c>
      <c r="W376" s="6" t="s">
        <v>3990</v>
      </c>
      <c r="X376" s="6" t="s">
        <v>3991</v>
      </c>
      <c r="Y376" s="6" t="s">
        <v>3941</v>
      </c>
      <c r="Z376" s="6" t="s">
        <v>74</v>
      </c>
      <c r="AA376" s="6" t="s">
        <v>75</v>
      </c>
      <c r="AB376" s="8">
        <v>0</v>
      </c>
      <c r="AC376" s="7">
        <v>45632</v>
      </c>
      <c r="AD376" s="7">
        <v>45996</v>
      </c>
      <c r="AE376" s="7">
        <v>45996</v>
      </c>
      <c r="AF376" s="6">
        <v>0</v>
      </c>
      <c r="AG376" s="9">
        <v>2636.593220338983</v>
      </c>
      <c r="AH376" s="9">
        <v>4399</v>
      </c>
      <c r="AI376" s="9">
        <f t="shared" si="10"/>
        <v>7035.593220338983</v>
      </c>
      <c r="AJ376" s="6">
        <f t="shared" si="11"/>
        <v>8302</v>
      </c>
      <c r="AK376" s="6" t="s">
        <v>96</v>
      </c>
      <c r="AL376" s="6" t="s">
        <v>96</v>
      </c>
      <c r="AM376" s="6" t="s">
        <v>96</v>
      </c>
      <c r="AN376" s="7">
        <f>D376</f>
        <v>45635</v>
      </c>
    </row>
    <row r="377" spans="1:40">
      <c r="A377" s="6">
        <v>376</v>
      </c>
      <c r="B377" s="6">
        <v>2024</v>
      </c>
      <c r="C377" s="6" t="s">
        <v>68</v>
      </c>
      <c r="D377" s="7">
        <v>45635</v>
      </c>
      <c r="E377" s="6" t="s">
        <v>532</v>
      </c>
      <c r="F377" s="6" t="s">
        <v>69</v>
      </c>
      <c r="G377" s="6" t="s">
        <v>729</v>
      </c>
      <c r="H377" s="6" t="s">
        <v>70</v>
      </c>
      <c r="I377" s="6" t="s">
        <v>71</v>
      </c>
      <c r="J377" s="6" t="s">
        <v>730</v>
      </c>
      <c r="K377" s="6" t="s">
        <v>73</v>
      </c>
      <c r="L377" s="6" t="s">
        <v>74</v>
      </c>
      <c r="M377" s="6" t="s">
        <v>3914</v>
      </c>
      <c r="N377" s="6" t="s">
        <v>75</v>
      </c>
      <c r="O377" s="6"/>
      <c r="P377" s="6" t="s">
        <v>1737</v>
      </c>
      <c r="Q377" s="6" t="s">
        <v>73</v>
      </c>
      <c r="R377" s="6" t="s">
        <v>76</v>
      </c>
      <c r="S377" s="6" t="s">
        <v>733</v>
      </c>
      <c r="T377" s="6">
        <v>0</v>
      </c>
      <c r="U377" s="6" t="s">
        <v>77</v>
      </c>
      <c r="V377" s="6">
        <v>2024</v>
      </c>
      <c r="W377" s="6" t="s">
        <v>3992</v>
      </c>
      <c r="X377" s="6" t="s">
        <v>3993</v>
      </c>
      <c r="Y377" s="6" t="s">
        <v>3942</v>
      </c>
      <c r="Z377" s="6" t="s">
        <v>74</v>
      </c>
      <c r="AA377" s="6" t="s">
        <v>75</v>
      </c>
      <c r="AB377" s="8">
        <v>0</v>
      </c>
      <c r="AC377" s="7">
        <v>45633</v>
      </c>
      <c r="AD377" s="7">
        <v>45997</v>
      </c>
      <c r="AE377" s="7">
        <v>45997</v>
      </c>
      <c r="AF377" s="6">
        <v>0</v>
      </c>
      <c r="AG377" s="9">
        <v>2636.593220338983</v>
      </c>
      <c r="AH377" s="9">
        <v>4399</v>
      </c>
      <c r="AI377" s="9">
        <f t="shared" si="10"/>
        <v>7035.593220338983</v>
      </c>
      <c r="AJ377" s="6">
        <f t="shared" si="11"/>
        <v>8302</v>
      </c>
      <c r="AK377" s="6" t="s">
        <v>96</v>
      </c>
      <c r="AL377" s="6" t="s">
        <v>96</v>
      </c>
      <c r="AM377" s="6" t="s">
        <v>96</v>
      </c>
      <c r="AN377" s="7">
        <f>D377</f>
        <v>45635</v>
      </c>
    </row>
    <row r="378" spans="1:40">
      <c r="A378" s="6">
        <v>377</v>
      </c>
      <c r="B378" s="6">
        <v>2024</v>
      </c>
      <c r="C378" s="6" t="s">
        <v>68</v>
      </c>
      <c r="D378" s="7">
        <v>45635</v>
      </c>
      <c r="E378" s="6" t="s">
        <v>532</v>
      </c>
      <c r="F378" s="6" t="s">
        <v>69</v>
      </c>
      <c r="G378" s="6" t="s">
        <v>729</v>
      </c>
      <c r="H378" s="6" t="s">
        <v>70</v>
      </c>
      <c r="I378" s="6" t="s">
        <v>71</v>
      </c>
      <c r="J378" s="6" t="s">
        <v>730</v>
      </c>
      <c r="K378" s="6" t="s">
        <v>73</v>
      </c>
      <c r="L378" s="6" t="s">
        <v>74</v>
      </c>
      <c r="M378" s="6" t="s">
        <v>3915</v>
      </c>
      <c r="N378" s="6" t="s">
        <v>75</v>
      </c>
      <c r="O378" s="6"/>
      <c r="P378" s="6" t="s">
        <v>1737</v>
      </c>
      <c r="Q378" s="6" t="s">
        <v>73</v>
      </c>
      <c r="R378" s="6" t="s">
        <v>76</v>
      </c>
      <c r="S378" s="6" t="s">
        <v>733</v>
      </c>
      <c r="T378" s="6">
        <v>0</v>
      </c>
      <c r="U378" s="6" t="s">
        <v>77</v>
      </c>
      <c r="V378" s="6">
        <v>2024</v>
      </c>
      <c r="W378" s="6" t="s">
        <v>3994</v>
      </c>
      <c r="X378" s="6" t="s">
        <v>3995</v>
      </c>
      <c r="Y378" s="6" t="s">
        <v>3943</v>
      </c>
      <c r="Z378" s="6" t="s">
        <v>74</v>
      </c>
      <c r="AA378" s="6" t="s">
        <v>75</v>
      </c>
      <c r="AB378" s="8">
        <v>0</v>
      </c>
      <c r="AC378" s="7">
        <v>45629</v>
      </c>
      <c r="AD378" s="7">
        <v>45993</v>
      </c>
      <c r="AE378" s="7">
        <v>45993</v>
      </c>
      <c r="AF378" s="6">
        <v>0</v>
      </c>
      <c r="AG378" s="9">
        <v>2636.593220338983</v>
      </c>
      <c r="AH378" s="9">
        <v>4399</v>
      </c>
      <c r="AI378" s="9">
        <f t="shared" si="10"/>
        <v>7035.593220338983</v>
      </c>
      <c r="AJ378" s="6">
        <f t="shared" si="11"/>
        <v>8302</v>
      </c>
      <c r="AK378" s="6" t="s">
        <v>96</v>
      </c>
      <c r="AL378" s="6" t="s">
        <v>96</v>
      </c>
      <c r="AM378" s="6" t="s">
        <v>96</v>
      </c>
      <c r="AN378" s="7">
        <f>D378</f>
        <v>45635</v>
      </c>
    </row>
    <row r="379" spans="1:40">
      <c r="A379" s="6">
        <v>378</v>
      </c>
      <c r="B379" s="6">
        <v>2024</v>
      </c>
      <c r="C379" s="6" t="s">
        <v>68</v>
      </c>
      <c r="D379" s="7">
        <v>45635</v>
      </c>
      <c r="E379" s="6" t="s">
        <v>532</v>
      </c>
      <c r="F379" s="6" t="s">
        <v>69</v>
      </c>
      <c r="G379" s="6" t="s">
        <v>729</v>
      </c>
      <c r="H379" s="6" t="s">
        <v>70</v>
      </c>
      <c r="I379" s="6" t="s">
        <v>71</v>
      </c>
      <c r="J379" s="6" t="s">
        <v>730</v>
      </c>
      <c r="K379" s="6" t="s">
        <v>73</v>
      </c>
      <c r="L379" s="6" t="s">
        <v>74</v>
      </c>
      <c r="M379" s="6" t="s">
        <v>3916</v>
      </c>
      <c r="N379" s="6" t="s">
        <v>75</v>
      </c>
      <c r="O379" s="6"/>
      <c r="P379" s="6" t="s">
        <v>1737</v>
      </c>
      <c r="Q379" s="6" t="s">
        <v>73</v>
      </c>
      <c r="R379" s="6" t="s">
        <v>76</v>
      </c>
      <c r="S379" s="6" t="s">
        <v>733</v>
      </c>
      <c r="T379" s="6">
        <v>0</v>
      </c>
      <c r="U379" s="6" t="s">
        <v>77</v>
      </c>
      <c r="V379" s="6">
        <v>2024</v>
      </c>
      <c r="W379" s="6" t="s">
        <v>3996</v>
      </c>
      <c r="X379" s="6" t="s">
        <v>3997</v>
      </c>
      <c r="Y379" s="6" t="s">
        <v>3944</v>
      </c>
      <c r="Z379" s="6" t="s">
        <v>74</v>
      </c>
      <c r="AA379" s="6" t="s">
        <v>75</v>
      </c>
      <c r="AB379" s="8">
        <v>0</v>
      </c>
      <c r="AC379" s="7">
        <v>45629</v>
      </c>
      <c r="AD379" s="7">
        <v>45993</v>
      </c>
      <c r="AE379" s="7">
        <v>45993</v>
      </c>
      <c r="AF379" s="6">
        <v>0</v>
      </c>
      <c r="AG379" s="9">
        <v>2636.593220338983</v>
      </c>
      <c r="AH379" s="9">
        <v>4399</v>
      </c>
      <c r="AI379" s="9">
        <f t="shared" si="10"/>
        <v>7035.593220338983</v>
      </c>
      <c r="AJ379" s="6">
        <f t="shared" si="11"/>
        <v>8302</v>
      </c>
      <c r="AK379" s="6" t="s">
        <v>96</v>
      </c>
      <c r="AL379" s="6" t="s">
        <v>96</v>
      </c>
      <c r="AM379" s="6" t="s">
        <v>96</v>
      </c>
      <c r="AN379" s="7">
        <f>D379</f>
        <v>45635</v>
      </c>
    </row>
    <row r="380" spans="1:40">
      <c r="A380" s="6">
        <v>379</v>
      </c>
      <c r="B380" s="6">
        <v>2024</v>
      </c>
      <c r="C380" s="6" t="s">
        <v>68</v>
      </c>
      <c r="D380" s="7">
        <v>45635</v>
      </c>
      <c r="E380" s="6" t="s">
        <v>532</v>
      </c>
      <c r="F380" s="6" t="s">
        <v>69</v>
      </c>
      <c r="G380" s="6" t="s">
        <v>729</v>
      </c>
      <c r="H380" s="6" t="s">
        <v>70</v>
      </c>
      <c r="I380" s="6" t="s">
        <v>71</v>
      </c>
      <c r="J380" s="6" t="s">
        <v>730</v>
      </c>
      <c r="K380" s="6" t="s">
        <v>73</v>
      </c>
      <c r="L380" s="6" t="s">
        <v>74</v>
      </c>
      <c r="M380" s="6" t="s">
        <v>3917</v>
      </c>
      <c r="N380" s="6" t="s">
        <v>75</v>
      </c>
      <c r="O380" s="6"/>
      <c r="P380" s="6" t="s">
        <v>1737</v>
      </c>
      <c r="Q380" s="6" t="s">
        <v>73</v>
      </c>
      <c r="R380" s="6" t="s">
        <v>76</v>
      </c>
      <c r="S380" s="6" t="s">
        <v>894</v>
      </c>
      <c r="T380" s="6">
        <v>0</v>
      </c>
      <c r="U380" s="6" t="s">
        <v>77</v>
      </c>
      <c r="V380" s="6">
        <v>2024</v>
      </c>
      <c r="W380" s="6" t="s">
        <v>3998</v>
      </c>
      <c r="X380" s="6" t="s">
        <v>3999</v>
      </c>
      <c r="Y380" s="6" t="s">
        <v>3945</v>
      </c>
      <c r="Z380" s="6" t="s">
        <v>74</v>
      </c>
      <c r="AA380" s="6" t="s">
        <v>75</v>
      </c>
      <c r="AB380" s="8">
        <v>0</v>
      </c>
      <c r="AC380" s="7">
        <v>45631</v>
      </c>
      <c r="AD380" s="7">
        <v>45995</v>
      </c>
      <c r="AE380" s="7">
        <v>45995</v>
      </c>
      <c r="AF380" s="6">
        <v>0</v>
      </c>
      <c r="AG380" s="9">
        <v>2636.593220338983</v>
      </c>
      <c r="AH380" s="9">
        <v>4399</v>
      </c>
      <c r="AI380" s="9">
        <f t="shared" si="10"/>
        <v>7035.593220338983</v>
      </c>
      <c r="AJ380" s="6">
        <f t="shared" si="11"/>
        <v>8302</v>
      </c>
      <c r="AK380" s="6" t="s">
        <v>96</v>
      </c>
      <c r="AL380" s="6" t="s">
        <v>96</v>
      </c>
      <c r="AM380" s="6" t="s">
        <v>96</v>
      </c>
      <c r="AN380" s="7">
        <f>D380</f>
        <v>45635</v>
      </c>
    </row>
    <row r="381" spans="1:40">
      <c r="A381" s="6">
        <v>380</v>
      </c>
      <c r="B381" s="6">
        <v>2024</v>
      </c>
      <c r="C381" s="6" t="s">
        <v>68</v>
      </c>
      <c r="D381" s="7">
        <v>45635</v>
      </c>
      <c r="E381" s="6" t="s">
        <v>532</v>
      </c>
      <c r="F381" s="6" t="s">
        <v>69</v>
      </c>
      <c r="G381" s="6" t="s">
        <v>729</v>
      </c>
      <c r="H381" s="6" t="s">
        <v>70</v>
      </c>
      <c r="I381" s="6" t="s">
        <v>71</v>
      </c>
      <c r="J381" s="6" t="s">
        <v>730</v>
      </c>
      <c r="K381" s="6" t="s">
        <v>73</v>
      </c>
      <c r="L381" s="6" t="s">
        <v>74</v>
      </c>
      <c r="M381" s="6" t="s">
        <v>3918</v>
      </c>
      <c r="N381" s="6" t="s">
        <v>75</v>
      </c>
      <c r="O381" s="6"/>
      <c r="P381" s="6" t="s">
        <v>1737</v>
      </c>
      <c r="Q381" s="6" t="s">
        <v>73</v>
      </c>
      <c r="R381" s="6" t="s">
        <v>76</v>
      </c>
      <c r="S381" s="6" t="s">
        <v>894</v>
      </c>
      <c r="T381" s="6">
        <v>0</v>
      </c>
      <c r="U381" s="6" t="s">
        <v>77</v>
      </c>
      <c r="V381" s="6">
        <v>2024</v>
      </c>
      <c r="W381" s="6" t="s">
        <v>4000</v>
      </c>
      <c r="X381" s="6" t="s">
        <v>4001</v>
      </c>
      <c r="Y381" s="6" t="s">
        <v>3946</v>
      </c>
      <c r="Z381" s="6" t="s">
        <v>74</v>
      </c>
      <c r="AA381" s="6" t="s">
        <v>75</v>
      </c>
      <c r="AB381" s="8">
        <v>0</v>
      </c>
      <c r="AC381" s="7">
        <v>45630</v>
      </c>
      <c r="AD381" s="7">
        <v>45994</v>
      </c>
      <c r="AE381" s="7">
        <v>45994</v>
      </c>
      <c r="AF381" s="6">
        <v>0</v>
      </c>
      <c r="AG381" s="9">
        <v>2636.593220338983</v>
      </c>
      <c r="AH381" s="9">
        <v>4399</v>
      </c>
      <c r="AI381" s="9">
        <f t="shared" si="10"/>
        <v>7035.593220338983</v>
      </c>
      <c r="AJ381" s="6">
        <f t="shared" si="11"/>
        <v>8302</v>
      </c>
      <c r="AK381" s="6" t="s">
        <v>96</v>
      </c>
      <c r="AL381" s="6" t="s">
        <v>96</v>
      </c>
      <c r="AM381" s="6" t="s">
        <v>96</v>
      </c>
      <c r="AN381" s="7">
        <f>D381</f>
        <v>45635</v>
      </c>
    </row>
    <row r="382" spans="1:40">
      <c r="A382" s="6">
        <v>381</v>
      </c>
      <c r="B382" s="6">
        <v>2024</v>
      </c>
      <c r="C382" s="6" t="s">
        <v>68</v>
      </c>
      <c r="D382" s="7">
        <v>45635</v>
      </c>
      <c r="E382" s="6" t="s">
        <v>532</v>
      </c>
      <c r="F382" s="6" t="s">
        <v>69</v>
      </c>
      <c r="G382" s="6" t="s">
        <v>729</v>
      </c>
      <c r="H382" s="6" t="s">
        <v>70</v>
      </c>
      <c r="I382" s="6" t="s">
        <v>71</v>
      </c>
      <c r="J382" s="6" t="s">
        <v>730</v>
      </c>
      <c r="K382" s="6" t="s">
        <v>73</v>
      </c>
      <c r="L382" s="6" t="s">
        <v>74</v>
      </c>
      <c r="M382" s="6" t="s">
        <v>3919</v>
      </c>
      <c r="N382" s="6" t="s">
        <v>75</v>
      </c>
      <c r="O382" s="6"/>
      <c r="P382" s="6" t="s">
        <v>1737</v>
      </c>
      <c r="Q382" s="6" t="s">
        <v>73</v>
      </c>
      <c r="R382" s="6" t="s">
        <v>76</v>
      </c>
      <c r="S382" s="6" t="s">
        <v>733</v>
      </c>
      <c r="T382" s="6">
        <v>0</v>
      </c>
      <c r="U382" s="6" t="s">
        <v>77</v>
      </c>
      <c r="V382" s="6">
        <v>2024</v>
      </c>
      <c r="W382" s="6" t="s">
        <v>4002</v>
      </c>
      <c r="X382" s="6" t="s">
        <v>4003</v>
      </c>
      <c r="Y382" s="6" t="s">
        <v>3947</v>
      </c>
      <c r="Z382" s="6" t="s">
        <v>74</v>
      </c>
      <c r="AA382" s="6" t="s">
        <v>75</v>
      </c>
      <c r="AB382" s="8">
        <v>0</v>
      </c>
      <c r="AC382" s="7">
        <v>45632</v>
      </c>
      <c r="AD382" s="7">
        <v>45996</v>
      </c>
      <c r="AE382" s="7">
        <v>45996</v>
      </c>
      <c r="AF382" s="6">
        <v>0</v>
      </c>
      <c r="AG382" s="9">
        <v>2636.593220338983</v>
      </c>
      <c r="AH382" s="9">
        <v>4399</v>
      </c>
      <c r="AI382" s="9">
        <f t="shared" si="10"/>
        <v>7035.593220338983</v>
      </c>
      <c r="AJ382" s="6">
        <f t="shared" si="11"/>
        <v>8302</v>
      </c>
      <c r="AK382" s="6" t="s">
        <v>96</v>
      </c>
      <c r="AL382" s="6" t="s">
        <v>96</v>
      </c>
      <c r="AM382" s="6" t="s">
        <v>96</v>
      </c>
      <c r="AN382" s="7">
        <f>D382</f>
        <v>45635</v>
      </c>
    </row>
    <row r="383" spans="1:40">
      <c r="A383" s="6">
        <v>382</v>
      </c>
      <c r="B383" s="6">
        <v>2024</v>
      </c>
      <c r="C383" s="6" t="s">
        <v>68</v>
      </c>
      <c r="D383" s="7">
        <v>45635</v>
      </c>
      <c r="E383" s="6" t="s">
        <v>532</v>
      </c>
      <c r="F383" s="6" t="s">
        <v>69</v>
      </c>
      <c r="G383" s="6" t="s">
        <v>729</v>
      </c>
      <c r="H383" s="6" t="s">
        <v>70</v>
      </c>
      <c r="I383" s="6" t="s">
        <v>71</v>
      </c>
      <c r="J383" s="6" t="s">
        <v>730</v>
      </c>
      <c r="K383" s="6" t="s">
        <v>73</v>
      </c>
      <c r="L383" s="6" t="s">
        <v>74</v>
      </c>
      <c r="M383" s="6" t="s">
        <v>3920</v>
      </c>
      <c r="N383" s="6" t="s">
        <v>75</v>
      </c>
      <c r="O383" s="6"/>
      <c r="P383" s="6" t="s">
        <v>1737</v>
      </c>
      <c r="Q383" s="6" t="s">
        <v>73</v>
      </c>
      <c r="R383" s="6" t="s">
        <v>76</v>
      </c>
      <c r="S383" s="6" t="s">
        <v>733</v>
      </c>
      <c r="T383" s="6">
        <v>0</v>
      </c>
      <c r="U383" s="6" t="s">
        <v>77</v>
      </c>
      <c r="V383" s="6">
        <v>2024</v>
      </c>
      <c r="W383" s="6" t="s">
        <v>4004</v>
      </c>
      <c r="X383" s="6" t="s">
        <v>4005</v>
      </c>
      <c r="Y383" s="6" t="s">
        <v>3948</v>
      </c>
      <c r="Z383" s="6" t="s">
        <v>74</v>
      </c>
      <c r="AA383" s="6" t="s">
        <v>75</v>
      </c>
      <c r="AB383" s="8">
        <v>0</v>
      </c>
      <c r="AC383" s="7">
        <v>45631</v>
      </c>
      <c r="AD383" s="7">
        <v>45995</v>
      </c>
      <c r="AE383" s="7">
        <v>45995</v>
      </c>
      <c r="AF383" s="6">
        <v>0</v>
      </c>
      <c r="AG383" s="9">
        <v>2636.593220338983</v>
      </c>
      <c r="AH383" s="9">
        <v>4399</v>
      </c>
      <c r="AI383" s="9">
        <f t="shared" si="10"/>
        <v>7035.593220338983</v>
      </c>
      <c r="AJ383" s="6">
        <f t="shared" si="11"/>
        <v>8302</v>
      </c>
      <c r="AK383" s="6" t="s">
        <v>96</v>
      </c>
      <c r="AL383" s="6" t="s">
        <v>96</v>
      </c>
      <c r="AM383" s="6" t="s">
        <v>96</v>
      </c>
      <c r="AN383" s="7">
        <f>D383</f>
        <v>45635</v>
      </c>
    </row>
    <row r="384" spans="1:40">
      <c r="A384" s="6">
        <v>383</v>
      </c>
      <c r="B384" s="6">
        <v>2024</v>
      </c>
      <c r="C384" s="6" t="s">
        <v>68</v>
      </c>
      <c r="D384" s="7">
        <v>45635</v>
      </c>
      <c r="E384" s="6" t="s">
        <v>532</v>
      </c>
      <c r="F384" s="6" t="s">
        <v>69</v>
      </c>
      <c r="G384" s="6" t="s">
        <v>729</v>
      </c>
      <c r="H384" s="6" t="s">
        <v>70</v>
      </c>
      <c r="I384" s="6" t="s">
        <v>71</v>
      </c>
      <c r="J384" s="6" t="s">
        <v>730</v>
      </c>
      <c r="K384" s="6" t="s">
        <v>73</v>
      </c>
      <c r="L384" s="6" t="s">
        <v>74</v>
      </c>
      <c r="M384" s="6" t="s">
        <v>3921</v>
      </c>
      <c r="N384" s="6" t="s">
        <v>75</v>
      </c>
      <c r="O384" s="6"/>
      <c r="P384" s="6" t="s">
        <v>1737</v>
      </c>
      <c r="Q384" s="6" t="s">
        <v>73</v>
      </c>
      <c r="R384" s="6" t="s">
        <v>76</v>
      </c>
      <c r="S384" s="6" t="s">
        <v>733</v>
      </c>
      <c r="T384" s="6">
        <v>0</v>
      </c>
      <c r="U384" s="6" t="s">
        <v>77</v>
      </c>
      <c r="V384" s="6">
        <v>2024</v>
      </c>
      <c r="W384" s="6" t="s">
        <v>4006</v>
      </c>
      <c r="X384" s="6" t="s">
        <v>4007</v>
      </c>
      <c r="Y384" s="6" t="s">
        <v>3949</v>
      </c>
      <c r="Z384" s="6" t="s">
        <v>74</v>
      </c>
      <c r="AA384" s="6" t="s">
        <v>75</v>
      </c>
      <c r="AB384" s="8">
        <v>0</v>
      </c>
      <c r="AC384" s="7">
        <v>45632</v>
      </c>
      <c r="AD384" s="7">
        <v>45996</v>
      </c>
      <c r="AE384" s="7">
        <v>45996</v>
      </c>
      <c r="AF384" s="6">
        <v>0</v>
      </c>
      <c r="AG384" s="9">
        <v>2636.593220338983</v>
      </c>
      <c r="AH384" s="9">
        <v>4399</v>
      </c>
      <c r="AI384" s="9">
        <f t="shared" si="10"/>
        <v>7035.593220338983</v>
      </c>
      <c r="AJ384" s="6">
        <f t="shared" si="11"/>
        <v>8302</v>
      </c>
      <c r="AK384" s="6" t="s">
        <v>96</v>
      </c>
      <c r="AL384" s="6" t="s">
        <v>96</v>
      </c>
      <c r="AM384" s="6" t="s">
        <v>96</v>
      </c>
      <c r="AN384" s="7">
        <f>D384</f>
        <v>45635</v>
      </c>
    </row>
    <row r="385" spans="1:40">
      <c r="A385" s="6">
        <v>384</v>
      </c>
      <c r="B385" s="6">
        <v>2024</v>
      </c>
      <c r="C385" s="6" t="s">
        <v>68</v>
      </c>
      <c r="D385" s="7">
        <v>45635</v>
      </c>
      <c r="E385" s="6" t="s">
        <v>532</v>
      </c>
      <c r="F385" s="6" t="s">
        <v>69</v>
      </c>
      <c r="G385" s="6" t="s">
        <v>729</v>
      </c>
      <c r="H385" s="6" t="s">
        <v>70</v>
      </c>
      <c r="I385" s="6" t="s">
        <v>71</v>
      </c>
      <c r="J385" s="6" t="s">
        <v>730</v>
      </c>
      <c r="K385" s="6" t="s">
        <v>73</v>
      </c>
      <c r="L385" s="6" t="s">
        <v>74</v>
      </c>
      <c r="M385" s="6" t="s">
        <v>3922</v>
      </c>
      <c r="N385" s="6" t="s">
        <v>75</v>
      </c>
      <c r="O385" s="6"/>
      <c r="P385" s="6" t="s">
        <v>1737</v>
      </c>
      <c r="Q385" s="6" t="s">
        <v>73</v>
      </c>
      <c r="R385" s="6" t="s">
        <v>76</v>
      </c>
      <c r="S385" s="6" t="s">
        <v>733</v>
      </c>
      <c r="T385" s="6">
        <v>0</v>
      </c>
      <c r="U385" s="6" t="s">
        <v>77</v>
      </c>
      <c r="V385" s="6">
        <v>2024</v>
      </c>
      <c r="W385" s="6" t="s">
        <v>4008</v>
      </c>
      <c r="X385" s="6" t="s">
        <v>4009</v>
      </c>
      <c r="Y385" s="6" t="s">
        <v>3950</v>
      </c>
      <c r="Z385" s="6" t="s">
        <v>74</v>
      </c>
      <c r="AA385" s="6" t="s">
        <v>75</v>
      </c>
      <c r="AB385" s="8">
        <v>0</v>
      </c>
      <c r="AC385" s="7">
        <v>45633</v>
      </c>
      <c r="AD385" s="7">
        <v>45997</v>
      </c>
      <c r="AE385" s="7">
        <v>45997</v>
      </c>
      <c r="AF385" s="6">
        <v>0</v>
      </c>
      <c r="AG385" s="9">
        <v>2636.593220338983</v>
      </c>
      <c r="AH385" s="9">
        <v>4399</v>
      </c>
      <c r="AI385" s="9">
        <f t="shared" si="10"/>
        <v>7035.593220338983</v>
      </c>
      <c r="AJ385" s="6">
        <f t="shared" si="11"/>
        <v>8302</v>
      </c>
      <c r="AK385" s="6" t="s">
        <v>96</v>
      </c>
      <c r="AL385" s="6" t="s">
        <v>96</v>
      </c>
      <c r="AM385" s="6" t="s">
        <v>96</v>
      </c>
      <c r="AN385" s="7">
        <f>D385</f>
        <v>45635</v>
      </c>
    </row>
    <row r="386" spans="1:40">
      <c r="A386" s="6">
        <v>385</v>
      </c>
      <c r="B386" s="6">
        <v>2024</v>
      </c>
      <c r="C386" s="6" t="s">
        <v>68</v>
      </c>
      <c r="D386" s="7">
        <v>45635</v>
      </c>
      <c r="E386" s="6" t="s">
        <v>532</v>
      </c>
      <c r="F386" s="6" t="s">
        <v>69</v>
      </c>
      <c r="G386" s="6" t="s">
        <v>729</v>
      </c>
      <c r="H386" s="6" t="s">
        <v>70</v>
      </c>
      <c r="I386" s="6" t="s">
        <v>71</v>
      </c>
      <c r="J386" s="6" t="s">
        <v>730</v>
      </c>
      <c r="K386" s="6" t="s">
        <v>73</v>
      </c>
      <c r="L386" s="6" t="s">
        <v>74</v>
      </c>
      <c r="M386" s="6" t="s">
        <v>3923</v>
      </c>
      <c r="N386" s="6" t="s">
        <v>75</v>
      </c>
      <c r="O386" s="6"/>
      <c r="P386" s="6" t="s">
        <v>1737</v>
      </c>
      <c r="Q386" s="6" t="s">
        <v>73</v>
      </c>
      <c r="R386" s="6" t="s">
        <v>76</v>
      </c>
      <c r="S386" s="6" t="s">
        <v>733</v>
      </c>
      <c r="T386" s="6">
        <v>0</v>
      </c>
      <c r="U386" s="6" t="s">
        <v>77</v>
      </c>
      <c r="V386" s="6">
        <v>2024</v>
      </c>
      <c r="W386" s="6" t="s">
        <v>4010</v>
      </c>
      <c r="X386" s="6" t="s">
        <v>4011</v>
      </c>
      <c r="Y386" s="6" t="s">
        <v>3951</v>
      </c>
      <c r="Z386" s="6" t="s">
        <v>74</v>
      </c>
      <c r="AA386" s="6" t="s">
        <v>75</v>
      </c>
      <c r="AB386" s="8">
        <v>0</v>
      </c>
      <c r="AC386" s="7">
        <v>45633</v>
      </c>
      <c r="AD386" s="7">
        <v>45997</v>
      </c>
      <c r="AE386" s="7">
        <v>45997</v>
      </c>
      <c r="AF386" s="6">
        <v>0</v>
      </c>
      <c r="AG386" s="9">
        <v>2636.593220338983</v>
      </c>
      <c r="AH386" s="9">
        <v>4399</v>
      </c>
      <c r="AI386" s="9">
        <f t="shared" si="10"/>
        <v>7035.593220338983</v>
      </c>
      <c r="AJ386" s="6">
        <f t="shared" si="11"/>
        <v>8302</v>
      </c>
      <c r="AK386" s="6" t="s">
        <v>96</v>
      </c>
      <c r="AL386" s="6" t="s">
        <v>96</v>
      </c>
      <c r="AM386" s="6" t="s">
        <v>96</v>
      </c>
      <c r="AN386" s="7">
        <f>D386</f>
        <v>45635</v>
      </c>
    </row>
    <row r="387" spans="1:40">
      <c r="A387" s="6">
        <v>386</v>
      </c>
      <c r="B387" s="6">
        <v>2024</v>
      </c>
      <c r="C387" s="6" t="s">
        <v>68</v>
      </c>
      <c r="D387" s="7">
        <v>45635</v>
      </c>
      <c r="E387" s="6" t="s">
        <v>532</v>
      </c>
      <c r="F387" s="6" t="s">
        <v>69</v>
      </c>
      <c r="G387" s="6" t="s">
        <v>729</v>
      </c>
      <c r="H387" s="6" t="s">
        <v>70</v>
      </c>
      <c r="I387" s="6" t="s">
        <v>71</v>
      </c>
      <c r="J387" s="6" t="s">
        <v>730</v>
      </c>
      <c r="K387" s="6" t="s">
        <v>73</v>
      </c>
      <c r="L387" s="6" t="s">
        <v>74</v>
      </c>
      <c r="M387" s="6" t="s">
        <v>3924</v>
      </c>
      <c r="N387" s="6" t="s">
        <v>75</v>
      </c>
      <c r="O387" s="6"/>
      <c r="P387" s="6" t="s">
        <v>1737</v>
      </c>
      <c r="Q387" s="6" t="s">
        <v>73</v>
      </c>
      <c r="R387" s="6" t="s">
        <v>76</v>
      </c>
      <c r="S387" s="6" t="s">
        <v>733</v>
      </c>
      <c r="T387" s="6">
        <v>0</v>
      </c>
      <c r="U387" s="6" t="s">
        <v>77</v>
      </c>
      <c r="V387" s="6">
        <v>2024</v>
      </c>
      <c r="W387" s="6" t="s">
        <v>4012</v>
      </c>
      <c r="X387" s="6" t="s">
        <v>4013</v>
      </c>
      <c r="Y387" s="6" t="s">
        <v>3952</v>
      </c>
      <c r="Z387" s="6" t="s">
        <v>74</v>
      </c>
      <c r="AA387" s="6" t="s">
        <v>75</v>
      </c>
      <c r="AB387" s="8">
        <v>0</v>
      </c>
      <c r="AC387" s="7">
        <v>45632</v>
      </c>
      <c r="AD387" s="7">
        <v>45996</v>
      </c>
      <c r="AE387" s="7">
        <v>45996</v>
      </c>
      <c r="AF387" s="6">
        <v>0</v>
      </c>
      <c r="AG387" s="9">
        <v>2636.593220338983</v>
      </c>
      <c r="AH387" s="9">
        <v>4399</v>
      </c>
      <c r="AI387" s="9">
        <f t="shared" ref="AI387:AI450" si="12">AG387+AH387</f>
        <v>7035.593220338983</v>
      </c>
      <c r="AJ387" s="6">
        <f t="shared" ref="AJ387:AJ450" si="13">AI387+AI387*18%</f>
        <v>8302</v>
      </c>
      <c r="AK387" s="6" t="s">
        <v>96</v>
      </c>
      <c r="AL387" s="6" t="s">
        <v>96</v>
      </c>
      <c r="AM387" s="6" t="s">
        <v>96</v>
      </c>
      <c r="AN387" s="7">
        <f>D387</f>
        <v>45635</v>
      </c>
    </row>
    <row r="388" spans="1:40">
      <c r="A388" s="6">
        <v>387</v>
      </c>
      <c r="B388" s="6">
        <v>2024</v>
      </c>
      <c r="C388" s="6" t="s">
        <v>68</v>
      </c>
      <c r="D388" s="7">
        <v>45635</v>
      </c>
      <c r="E388" s="6" t="s">
        <v>532</v>
      </c>
      <c r="F388" s="6" t="s">
        <v>69</v>
      </c>
      <c r="G388" s="6" t="s">
        <v>729</v>
      </c>
      <c r="H388" s="6" t="s">
        <v>70</v>
      </c>
      <c r="I388" s="6" t="s">
        <v>71</v>
      </c>
      <c r="J388" s="6" t="s">
        <v>730</v>
      </c>
      <c r="K388" s="6" t="s">
        <v>73</v>
      </c>
      <c r="L388" s="6" t="s">
        <v>74</v>
      </c>
      <c r="M388" s="6" t="s">
        <v>3925</v>
      </c>
      <c r="N388" s="6" t="s">
        <v>75</v>
      </c>
      <c r="O388" s="6"/>
      <c r="P388" s="6" t="s">
        <v>1737</v>
      </c>
      <c r="Q388" s="6" t="s">
        <v>73</v>
      </c>
      <c r="R388" s="6" t="s">
        <v>76</v>
      </c>
      <c r="S388" s="6" t="s">
        <v>733</v>
      </c>
      <c r="T388" s="6">
        <v>0</v>
      </c>
      <c r="U388" s="6" t="s">
        <v>77</v>
      </c>
      <c r="V388" s="6">
        <v>2024</v>
      </c>
      <c r="W388" s="6" t="s">
        <v>4014</v>
      </c>
      <c r="X388" s="6" t="s">
        <v>4015</v>
      </c>
      <c r="Y388" s="6" t="s">
        <v>3953</v>
      </c>
      <c r="Z388" s="6" t="s">
        <v>74</v>
      </c>
      <c r="AA388" s="6" t="s">
        <v>75</v>
      </c>
      <c r="AB388" s="8">
        <v>0</v>
      </c>
      <c r="AC388" s="7">
        <v>45633</v>
      </c>
      <c r="AD388" s="7">
        <v>45997</v>
      </c>
      <c r="AE388" s="7">
        <v>45997</v>
      </c>
      <c r="AF388" s="6">
        <v>0</v>
      </c>
      <c r="AG388" s="9">
        <v>2636.593220338983</v>
      </c>
      <c r="AH388" s="9">
        <v>4399</v>
      </c>
      <c r="AI388" s="9">
        <f t="shared" si="12"/>
        <v>7035.593220338983</v>
      </c>
      <c r="AJ388" s="6">
        <f t="shared" si="13"/>
        <v>8302</v>
      </c>
      <c r="AK388" s="6" t="s">
        <v>96</v>
      </c>
      <c r="AL388" s="6" t="s">
        <v>96</v>
      </c>
      <c r="AM388" s="6" t="s">
        <v>96</v>
      </c>
      <c r="AN388" s="7">
        <f>D388</f>
        <v>45635</v>
      </c>
    </row>
    <row r="389" spans="1:40">
      <c r="A389" s="6">
        <v>388</v>
      </c>
      <c r="B389" s="6">
        <v>2024</v>
      </c>
      <c r="C389" s="6" t="s">
        <v>68</v>
      </c>
      <c r="D389" s="7">
        <v>45635</v>
      </c>
      <c r="E389" s="6" t="s">
        <v>101</v>
      </c>
      <c r="F389" s="6" t="s">
        <v>69</v>
      </c>
      <c r="G389" s="6" t="s">
        <v>102</v>
      </c>
      <c r="H389" s="6" t="s">
        <v>86</v>
      </c>
      <c r="I389" s="6" t="s">
        <v>71</v>
      </c>
      <c r="J389" s="6" t="s">
        <v>87</v>
      </c>
      <c r="K389" s="6" t="s">
        <v>73</v>
      </c>
      <c r="L389" s="6" t="s">
        <v>74</v>
      </c>
      <c r="M389" s="6" t="s">
        <v>4016</v>
      </c>
      <c r="N389" s="6">
        <v>7390867595</v>
      </c>
      <c r="O389" s="6"/>
      <c r="P389" s="6" t="s">
        <v>1737</v>
      </c>
      <c r="Q389" s="6" t="s">
        <v>73</v>
      </c>
      <c r="R389" s="6" t="s">
        <v>148</v>
      </c>
      <c r="S389" s="6" t="s">
        <v>75</v>
      </c>
      <c r="T389" s="6">
        <v>0</v>
      </c>
      <c r="U389" s="6" t="s">
        <v>75</v>
      </c>
      <c r="V389" s="6">
        <v>2024</v>
      </c>
      <c r="W389" s="6" t="s">
        <v>75</v>
      </c>
      <c r="X389" s="6" t="s">
        <v>75</v>
      </c>
      <c r="Y389" s="6" t="s">
        <v>4024</v>
      </c>
      <c r="Z389" s="6" t="s">
        <v>74</v>
      </c>
      <c r="AA389" s="6">
        <v>64964</v>
      </c>
      <c r="AB389" s="8">
        <v>0</v>
      </c>
      <c r="AC389" s="7">
        <v>45633</v>
      </c>
      <c r="AD389" s="7">
        <v>45997</v>
      </c>
      <c r="AE389" s="7">
        <v>45997</v>
      </c>
      <c r="AF389" s="6">
        <v>0</v>
      </c>
      <c r="AG389" s="6">
        <v>327</v>
      </c>
      <c r="AH389" s="6">
        <v>4126</v>
      </c>
      <c r="AI389" s="6">
        <f t="shared" si="12"/>
        <v>4453</v>
      </c>
      <c r="AJ389" s="6">
        <f t="shared" si="13"/>
        <v>5254.54</v>
      </c>
      <c r="AK389" s="6" t="s">
        <v>173</v>
      </c>
      <c r="AL389" s="6" t="s">
        <v>173</v>
      </c>
      <c r="AM389" s="6" t="s">
        <v>173</v>
      </c>
      <c r="AN389" s="7">
        <f>D389</f>
        <v>45635</v>
      </c>
    </row>
    <row r="390" spans="1:40">
      <c r="A390" s="6">
        <v>389</v>
      </c>
      <c r="B390" s="6">
        <v>2024</v>
      </c>
      <c r="C390" s="6" t="s">
        <v>68</v>
      </c>
      <c r="D390" s="7">
        <v>45635</v>
      </c>
      <c r="E390" s="6" t="s">
        <v>101</v>
      </c>
      <c r="F390" s="6" t="s">
        <v>69</v>
      </c>
      <c r="G390" s="6" t="s">
        <v>102</v>
      </c>
      <c r="H390" s="6" t="s">
        <v>86</v>
      </c>
      <c r="I390" s="6" t="s">
        <v>71</v>
      </c>
      <c r="J390" s="6" t="s">
        <v>87</v>
      </c>
      <c r="K390" s="6" t="s">
        <v>73</v>
      </c>
      <c r="L390" s="6" t="s">
        <v>74</v>
      </c>
      <c r="M390" s="6" t="s">
        <v>4017</v>
      </c>
      <c r="N390" s="6">
        <v>7897098093</v>
      </c>
      <c r="O390" s="6"/>
      <c r="P390" s="6" t="s">
        <v>1737</v>
      </c>
      <c r="Q390" s="6" t="s">
        <v>73</v>
      </c>
      <c r="R390" s="6" t="s">
        <v>148</v>
      </c>
      <c r="S390" s="6" t="s">
        <v>75</v>
      </c>
      <c r="T390" s="6">
        <v>0</v>
      </c>
      <c r="U390" s="6" t="s">
        <v>75</v>
      </c>
      <c r="V390" s="6">
        <v>2024</v>
      </c>
      <c r="W390" s="6" t="s">
        <v>75</v>
      </c>
      <c r="X390" s="6" t="s">
        <v>75</v>
      </c>
      <c r="Y390" s="6" t="s">
        <v>4025</v>
      </c>
      <c r="Z390" s="6" t="s">
        <v>74</v>
      </c>
      <c r="AA390" s="6">
        <v>86621</v>
      </c>
      <c r="AB390" s="8">
        <v>0</v>
      </c>
      <c r="AC390" s="7">
        <v>45633</v>
      </c>
      <c r="AD390" s="7">
        <v>45997</v>
      </c>
      <c r="AE390" s="7">
        <v>45997</v>
      </c>
      <c r="AF390" s="6">
        <v>0</v>
      </c>
      <c r="AG390" s="6">
        <v>436</v>
      </c>
      <c r="AH390" s="6">
        <v>4126</v>
      </c>
      <c r="AI390" s="6">
        <f t="shared" si="12"/>
        <v>4562</v>
      </c>
      <c r="AJ390" s="6">
        <f t="shared" si="13"/>
        <v>5383.16</v>
      </c>
      <c r="AK390" s="6" t="s">
        <v>173</v>
      </c>
      <c r="AL390" s="6" t="s">
        <v>173</v>
      </c>
      <c r="AM390" s="6" t="s">
        <v>173</v>
      </c>
      <c r="AN390" s="7">
        <f>D390</f>
        <v>45635</v>
      </c>
    </row>
    <row r="391" spans="1:40">
      <c r="A391" s="6">
        <v>390</v>
      </c>
      <c r="B391" s="6">
        <v>2024</v>
      </c>
      <c r="C391" s="6" t="s">
        <v>68</v>
      </c>
      <c r="D391" s="7">
        <v>45635</v>
      </c>
      <c r="E391" s="6" t="s">
        <v>101</v>
      </c>
      <c r="F391" s="6" t="s">
        <v>69</v>
      </c>
      <c r="G391" s="6" t="s">
        <v>102</v>
      </c>
      <c r="H391" s="6" t="s">
        <v>86</v>
      </c>
      <c r="I391" s="6" t="s">
        <v>71</v>
      </c>
      <c r="J391" s="6" t="s">
        <v>87</v>
      </c>
      <c r="K391" s="6" t="s">
        <v>73</v>
      </c>
      <c r="L391" s="6" t="s">
        <v>74</v>
      </c>
      <c r="M391" s="6" t="s">
        <v>4018</v>
      </c>
      <c r="N391" s="6">
        <v>9506145553</v>
      </c>
      <c r="O391" s="6"/>
      <c r="P391" s="6" t="s">
        <v>1737</v>
      </c>
      <c r="Q391" s="6" t="s">
        <v>73</v>
      </c>
      <c r="R391" s="6" t="s">
        <v>148</v>
      </c>
      <c r="S391" s="6" t="s">
        <v>75</v>
      </c>
      <c r="T391" s="6">
        <v>0</v>
      </c>
      <c r="U391" s="6" t="s">
        <v>75</v>
      </c>
      <c r="V391" s="6">
        <v>2024</v>
      </c>
      <c r="W391" s="6" t="s">
        <v>75</v>
      </c>
      <c r="X391" s="6" t="s">
        <v>75</v>
      </c>
      <c r="Y391" s="6" t="s">
        <v>4026</v>
      </c>
      <c r="Z391" s="6" t="s">
        <v>74</v>
      </c>
      <c r="AA391" s="6">
        <v>68090</v>
      </c>
      <c r="AB391" s="8">
        <v>0</v>
      </c>
      <c r="AC391" s="7">
        <v>45633</v>
      </c>
      <c r="AD391" s="7">
        <v>45997</v>
      </c>
      <c r="AE391" s="7">
        <v>45997</v>
      </c>
      <c r="AF391" s="6">
        <v>0</v>
      </c>
      <c r="AG391" s="6">
        <v>342</v>
      </c>
      <c r="AH391" s="6">
        <v>4126</v>
      </c>
      <c r="AI391" s="6">
        <f t="shared" si="12"/>
        <v>4468</v>
      </c>
      <c r="AJ391" s="6">
        <f t="shared" si="13"/>
        <v>5272.24</v>
      </c>
      <c r="AK391" s="6" t="s">
        <v>173</v>
      </c>
      <c r="AL391" s="6" t="s">
        <v>173</v>
      </c>
      <c r="AM391" s="6" t="s">
        <v>173</v>
      </c>
      <c r="AN391" s="7">
        <f>D391</f>
        <v>45635</v>
      </c>
    </row>
    <row r="392" spans="1:40">
      <c r="A392" s="6">
        <v>391</v>
      </c>
      <c r="B392" s="6">
        <v>2024</v>
      </c>
      <c r="C392" s="6" t="s">
        <v>68</v>
      </c>
      <c r="D392" s="7">
        <v>45635</v>
      </c>
      <c r="E392" s="6" t="s">
        <v>101</v>
      </c>
      <c r="F392" s="6" t="s">
        <v>69</v>
      </c>
      <c r="G392" s="6" t="s">
        <v>102</v>
      </c>
      <c r="H392" s="6" t="s">
        <v>86</v>
      </c>
      <c r="I392" s="6" t="s">
        <v>71</v>
      </c>
      <c r="J392" s="6" t="s">
        <v>87</v>
      </c>
      <c r="K392" s="6" t="s">
        <v>73</v>
      </c>
      <c r="L392" s="6" t="s">
        <v>74</v>
      </c>
      <c r="M392" s="6" t="s">
        <v>4019</v>
      </c>
      <c r="N392" s="6">
        <v>8176058797</v>
      </c>
      <c r="O392" s="6"/>
      <c r="P392" s="6" t="s">
        <v>1737</v>
      </c>
      <c r="Q392" s="6" t="s">
        <v>73</v>
      </c>
      <c r="R392" s="6" t="s">
        <v>148</v>
      </c>
      <c r="S392" s="6" t="s">
        <v>75</v>
      </c>
      <c r="T392" s="6">
        <v>0</v>
      </c>
      <c r="U392" s="6" t="s">
        <v>75</v>
      </c>
      <c r="V392" s="6">
        <v>2024</v>
      </c>
      <c r="W392" s="6" t="s">
        <v>75</v>
      </c>
      <c r="X392" s="6" t="s">
        <v>75</v>
      </c>
      <c r="Y392" s="6" t="s">
        <v>4027</v>
      </c>
      <c r="Z392" s="6" t="s">
        <v>74</v>
      </c>
      <c r="AA392" s="6">
        <v>84719</v>
      </c>
      <c r="AB392" s="8">
        <v>0</v>
      </c>
      <c r="AC392" s="7">
        <v>45632</v>
      </c>
      <c r="AD392" s="7">
        <v>45996</v>
      </c>
      <c r="AE392" s="7">
        <v>45996</v>
      </c>
      <c r="AF392" s="6">
        <v>0</v>
      </c>
      <c r="AG392" s="6">
        <v>426</v>
      </c>
      <c r="AH392" s="6">
        <v>4126</v>
      </c>
      <c r="AI392" s="6">
        <f t="shared" si="12"/>
        <v>4552</v>
      </c>
      <c r="AJ392" s="6">
        <f t="shared" si="13"/>
        <v>5371.36</v>
      </c>
      <c r="AK392" s="6" t="s">
        <v>173</v>
      </c>
      <c r="AL392" s="6" t="s">
        <v>173</v>
      </c>
      <c r="AM392" s="6" t="s">
        <v>173</v>
      </c>
      <c r="AN392" s="7">
        <f>D392</f>
        <v>45635</v>
      </c>
    </row>
    <row r="393" spans="1:40">
      <c r="A393" s="6">
        <v>392</v>
      </c>
      <c r="B393" s="6">
        <v>2024</v>
      </c>
      <c r="C393" s="6" t="s">
        <v>68</v>
      </c>
      <c r="D393" s="7">
        <v>45635</v>
      </c>
      <c r="E393" s="6" t="s">
        <v>101</v>
      </c>
      <c r="F393" s="6" t="s">
        <v>69</v>
      </c>
      <c r="G393" s="6" t="s">
        <v>102</v>
      </c>
      <c r="H393" s="6" t="s">
        <v>86</v>
      </c>
      <c r="I393" s="6" t="s">
        <v>71</v>
      </c>
      <c r="J393" s="6" t="s">
        <v>87</v>
      </c>
      <c r="K393" s="6" t="s">
        <v>73</v>
      </c>
      <c r="L393" s="6" t="s">
        <v>74</v>
      </c>
      <c r="M393" s="6" t="s">
        <v>4020</v>
      </c>
      <c r="N393" s="6">
        <v>9473922099</v>
      </c>
      <c r="O393" s="6"/>
      <c r="P393" s="6" t="s">
        <v>1737</v>
      </c>
      <c r="Q393" s="6" t="s">
        <v>73</v>
      </c>
      <c r="R393" s="6" t="s">
        <v>148</v>
      </c>
      <c r="S393" s="6" t="s">
        <v>75</v>
      </c>
      <c r="T393" s="6">
        <v>0</v>
      </c>
      <c r="U393" s="6" t="s">
        <v>75</v>
      </c>
      <c r="V393" s="6">
        <v>2024</v>
      </c>
      <c r="W393" s="6" t="s">
        <v>75</v>
      </c>
      <c r="X393" s="6" t="s">
        <v>75</v>
      </c>
      <c r="Y393" s="6" t="s">
        <v>4028</v>
      </c>
      <c r="Z393" s="6" t="s">
        <v>74</v>
      </c>
      <c r="AA393" s="6">
        <v>104497</v>
      </c>
      <c r="AB393" s="8">
        <v>0</v>
      </c>
      <c r="AC393" s="7">
        <v>45631</v>
      </c>
      <c r="AD393" s="7">
        <v>45996</v>
      </c>
      <c r="AE393" s="7">
        <v>45996</v>
      </c>
      <c r="AF393" s="6">
        <v>0</v>
      </c>
      <c r="AG393" s="6">
        <v>525</v>
      </c>
      <c r="AH393" s="6">
        <v>4126</v>
      </c>
      <c r="AI393" s="6">
        <f t="shared" si="12"/>
        <v>4651</v>
      </c>
      <c r="AJ393" s="6">
        <f t="shared" si="13"/>
        <v>5488.18</v>
      </c>
      <c r="AK393" s="6" t="s">
        <v>173</v>
      </c>
      <c r="AL393" s="6" t="s">
        <v>173</v>
      </c>
      <c r="AM393" s="6" t="s">
        <v>173</v>
      </c>
      <c r="AN393" s="7">
        <f>D393</f>
        <v>45635</v>
      </c>
    </row>
    <row r="394" spans="1:40">
      <c r="A394" s="6">
        <v>393</v>
      </c>
      <c r="B394" s="6">
        <v>2024</v>
      </c>
      <c r="C394" s="6" t="s">
        <v>68</v>
      </c>
      <c r="D394" s="7">
        <v>45635</v>
      </c>
      <c r="E394" s="6" t="s">
        <v>101</v>
      </c>
      <c r="F394" s="6" t="s">
        <v>69</v>
      </c>
      <c r="G394" s="6" t="s">
        <v>102</v>
      </c>
      <c r="H394" s="6" t="s">
        <v>86</v>
      </c>
      <c r="I394" s="6" t="s">
        <v>71</v>
      </c>
      <c r="J394" s="6" t="s">
        <v>87</v>
      </c>
      <c r="K394" s="6" t="s">
        <v>73</v>
      </c>
      <c r="L394" s="6" t="s">
        <v>74</v>
      </c>
      <c r="M394" s="6" t="s">
        <v>4021</v>
      </c>
      <c r="N394" s="6">
        <v>9935043126</v>
      </c>
      <c r="O394" s="6"/>
      <c r="P394" s="6" t="s">
        <v>1737</v>
      </c>
      <c r="Q394" s="6" t="s">
        <v>73</v>
      </c>
      <c r="R394" s="6" t="s">
        <v>148</v>
      </c>
      <c r="S394" s="6" t="s">
        <v>75</v>
      </c>
      <c r="T394" s="6">
        <v>0</v>
      </c>
      <c r="U394" s="6" t="s">
        <v>75</v>
      </c>
      <c r="V394" s="6">
        <v>2024</v>
      </c>
      <c r="W394" s="6" t="s">
        <v>75</v>
      </c>
      <c r="X394" s="6" t="s">
        <v>75</v>
      </c>
      <c r="Y394" s="6" t="s">
        <v>4029</v>
      </c>
      <c r="Z394" s="6" t="s">
        <v>74</v>
      </c>
      <c r="AA394" s="6">
        <v>93419</v>
      </c>
      <c r="AB394" s="8">
        <v>0</v>
      </c>
      <c r="AC394" s="7">
        <v>45631</v>
      </c>
      <c r="AD394" s="7">
        <v>45996</v>
      </c>
      <c r="AE394" s="7">
        <v>45996</v>
      </c>
      <c r="AF394" s="6">
        <v>0</v>
      </c>
      <c r="AG394" s="6">
        <v>470</v>
      </c>
      <c r="AH394" s="6">
        <v>4126</v>
      </c>
      <c r="AI394" s="6">
        <f t="shared" si="12"/>
        <v>4596</v>
      </c>
      <c r="AJ394" s="6">
        <f t="shared" si="13"/>
        <v>5423.28</v>
      </c>
      <c r="AK394" s="6" t="s">
        <v>173</v>
      </c>
      <c r="AL394" s="6" t="s">
        <v>173</v>
      </c>
      <c r="AM394" s="6" t="s">
        <v>173</v>
      </c>
      <c r="AN394" s="7">
        <f>D394</f>
        <v>45635</v>
      </c>
    </row>
    <row r="395" spans="1:40">
      <c r="A395" s="6">
        <v>394</v>
      </c>
      <c r="B395" s="6">
        <v>2024</v>
      </c>
      <c r="C395" s="6" t="s">
        <v>68</v>
      </c>
      <c r="D395" s="7">
        <v>45635</v>
      </c>
      <c r="E395" s="6" t="s">
        <v>101</v>
      </c>
      <c r="F395" s="6" t="s">
        <v>69</v>
      </c>
      <c r="G395" s="6" t="s">
        <v>102</v>
      </c>
      <c r="H395" s="6" t="s">
        <v>86</v>
      </c>
      <c r="I395" s="6" t="s">
        <v>71</v>
      </c>
      <c r="J395" s="6" t="s">
        <v>87</v>
      </c>
      <c r="K395" s="6" t="s">
        <v>73</v>
      </c>
      <c r="L395" s="6" t="s">
        <v>74</v>
      </c>
      <c r="M395" s="6" t="s">
        <v>4022</v>
      </c>
      <c r="N395" s="6">
        <v>9935515193</v>
      </c>
      <c r="O395" s="6"/>
      <c r="P395" s="6" t="s">
        <v>1737</v>
      </c>
      <c r="Q395" s="6" t="s">
        <v>73</v>
      </c>
      <c r="R395" s="6" t="s">
        <v>148</v>
      </c>
      <c r="S395" s="6" t="s">
        <v>75</v>
      </c>
      <c r="T395" s="6">
        <v>0</v>
      </c>
      <c r="U395" s="6" t="s">
        <v>75</v>
      </c>
      <c r="V395" s="6">
        <v>2024</v>
      </c>
      <c r="W395" s="6" t="s">
        <v>75</v>
      </c>
      <c r="X395" s="6" t="s">
        <v>75</v>
      </c>
      <c r="Y395" s="6" t="s">
        <v>4030</v>
      </c>
      <c r="Z395" s="6" t="s">
        <v>74</v>
      </c>
      <c r="AA395" s="6">
        <v>64964</v>
      </c>
      <c r="AB395" s="8">
        <v>0</v>
      </c>
      <c r="AC395" s="7">
        <v>45629</v>
      </c>
      <c r="AD395" s="7">
        <v>45993</v>
      </c>
      <c r="AE395" s="7">
        <v>45993</v>
      </c>
      <c r="AF395" s="6">
        <v>0</v>
      </c>
      <c r="AG395" s="6">
        <v>327</v>
      </c>
      <c r="AH395" s="6">
        <v>4126</v>
      </c>
      <c r="AI395" s="6">
        <f t="shared" si="12"/>
        <v>4453</v>
      </c>
      <c r="AJ395" s="6">
        <f t="shared" si="13"/>
        <v>5254.54</v>
      </c>
      <c r="AK395" s="6" t="s">
        <v>173</v>
      </c>
      <c r="AL395" s="6" t="s">
        <v>173</v>
      </c>
      <c r="AM395" s="6" t="s">
        <v>173</v>
      </c>
      <c r="AN395" s="7">
        <f>D395</f>
        <v>45635</v>
      </c>
    </row>
    <row r="396" spans="1:40">
      <c r="A396" s="6">
        <v>395</v>
      </c>
      <c r="B396" s="6">
        <v>2024</v>
      </c>
      <c r="C396" s="6" t="s">
        <v>68</v>
      </c>
      <c r="D396" s="7">
        <v>45635</v>
      </c>
      <c r="E396" s="6" t="s">
        <v>101</v>
      </c>
      <c r="F396" s="6" t="s">
        <v>69</v>
      </c>
      <c r="G396" s="6" t="s">
        <v>102</v>
      </c>
      <c r="H396" s="6" t="s">
        <v>86</v>
      </c>
      <c r="I396" s="6" t="s">
        <v>71</v>
      </c>
      <c r="J396" s="6" t="s">
        <v>87</v>
      </c>
      <c r="K396" s="6" t="s">
        <v>73</v>
      </c>
      <c r="L396" s="6" t="s">
        <v>74</v>
      </c>
      <c r="M396" s="6" t="s">
        <v>4023</v>
      </c>
      <c r="N396" s="6">
        <v>8957510033</v>
      </c>
      <c r="O396" s="6"/>
      <c r="P396" s="6" t="s">
        <v>1737</v>
      </c>
      <c r="Q396" s="6" t="s">
        <v>73</v>
      </c>
      <c r="R396" s="6" t="s">
        <v>148</v>
      </c>
      <c r="S396" s="6" t="s">
        <v>75</v>
      </c>
      <c r="T396" s="6">
        <v>0</v>
      </c>
      <c r="U396" s="6" t="s">
        <v>75</v>
      </c>
      <c r="V396" s="6">
        <v>2024</v>
      </c>
      <c r="W396" s="6" t="s">
        <v>75</v>
      </c>
      <c r="X396" s="6" t="s">
        <v>75</v>
      </c>
      <c r="Y396" s="6" t="s">
        <v>4031</v>
      </c>
      <c r="Z396" s="6" t="s">
        <v>74</v>
      </c>
      <c r="AA396" s="6">
        <v>78796</v>
      </c>
      <c r="AB396" s="8">
        <v>0</v>
      </c>
      <c r="AC396" s="7">
        <v>45628</v>
      </c>
      <c r="AD396" s="7">
        <v>45992</v>
      </c>
      <c r="AE396" s="7">
        <v>45992</v>
      </c>
      <c r="AF396" s="6">
        <v>0</v>
      </c>
      <c r="AG396" s="6">
        <v>396</v>
      </c>
      <c r="AH396" s="6">
        <v>4126</v>
      </c>
      <c r="AI396" s="6">
        <f t="shared" si="12"/>
        <v>4522</v>
      </c>
      <c r="AJ396" s="6">
        <f t="shared" si="13"/>
        <v>5335.96</v>
      </c>
      <c r="AK396" s="6" t="s">
        <v>173</v>
      </c>
      <c r="AL396" s="6" t="s">
        <v>173</v>
      </c>
      <c r="AM396" s="6" t="s">
        <v>173</v>
      </c>
      <c r="AN396" s="7">
        <f>D396</f>
        <v>45635</v>
      </c>
    </row>
    <row r="397" spans="1:40">
      <c r="A397" s="6">
        <v>396</v>
      </c>
      <c r="B397" s="6">
        <v>2024</v>
      </c>
      <c r="C397" s="6" t="s">
        <v>68</v>
      </c>
      <c r="D397" s="7">
        <v>45635</v>
      </c>
      <c r="E397" s="6" t="s">
        <v>690</v>
      </c>
      <c r="F397" s="6" t="s">
        <v>69</v>
      </c>
      <c r="G397" s="6">
        <v>1075248</v>
      </c>
      <c r="H397" s="6" t="s">
        <v>523</v>
      </c>
      <c r="I397" s="6" t="s">
        <v>71</v>
      </c>
      <c r="J397" s="6" t="s">
        <v>87</v>
      </c>
      <c r="K397" s="6" t="s">
        <v>430</v>
      </c>
      <c r="L397" s="6" t="s">
        <v>74</v>
      </c>
      <c r="M397" s="6" t="s">
        <v>4036</v>
      </c>
      <c r="N397" s="6" t="s">
        <v>75</v>
      </c>
      <c r="O397" s="6"/>
      <c r="P397" s="6" t="s">
        <v>89</v>
      </c>
      <c r="Q397" s="6" t="s">
        <v>4037</v>
      </c>
      <c r="R397" s="6" t="s">
        <v>4038</v>
      </c>
      <c r="S397" s="6" t="s">
        <v>4039</v>
      </c>
      <c r="T397" s="6">
        <v>999</v>
      </c>
      <c r="U397" s="6" t="s">
        <v>890</v>
      </c>
      <c r="V397" s="6">
        <v>2018</v>
      </c>
      <c r="W397" s="6" t="s">
        <v>4040</v>
      </c>
      <c r="X397" s="6" t="s">
        <v>4041</v>
      </c>
      <c r="Y397" s="6" t="s">
        <v>4042</v>
      </c>
      <c r="Z397" s="6" t="s">
        <v>74</v>
      </c>
      <c r="AA397" s="6">
        <v>168059</v>
      </c>
      <c r="AB397" s="8">
        <v>0.5</v>
      </c>
      <c r="AC397" s="7">
        <v>45634</v>
      </c>
      <c r="AD397" s="7">
        <v>45998</v>
      </c>
      <c r="AE397" s="7">
        <v>45998</v>
      </c>
      <c r="AF397" s="6">
        <v>0</v>
      </c>
      <c r="AG397" s="6">
        <v>1367</v>
      </c>
      <c r="AH397" s="6">
        <v>2474</v>
      </c>
      <c r="AI397" s="6">
        <f t="shared" si="12"/>
        <v>3841</v>
      </c>
      <c r="AJ397" s="6">
        <f t="shared" si="13"/>
        <v>4532.38</v>
      </c>
      <c r="AK397" s="6" t="s">
        <v>173</v>
      </c>
      <c r="AL397" s="6" t="s">
        <v>173</v>
      </c>
      <c r="AM397" s="6" t="s">
        <v>173</v>
      </c>
      <c r="AN397" s="7">
        <f>D397</f>
        <v>45635</v>
      </c>
    </row>
    <row r="398" spans="1:40">
      <c r="A398" s="6">
        <v>397</v>
      </c>
      <c r="B398" s="6">
        <v>2024</v>
      </c>
      <c r="C398" s="6" t="s">
        <v>68</v>
      </c>
      <c r="D398" s="7">
        <v>45635</v>
      </c>
      <c r="E398" s="6" t="s">
        <v>690</v>
      </c>
      <c r="F398" s="6" t="s">
        <v>69</v>
      </c>
      <c r="G398" s="6">
        <v>1075248</v>
      </c>
      <c r="H398" s="6" t="s">
        <v>523</v>
      </c>
      <c r="I398" s="6" t="s">
        <v>71</v>
      </c>
      <c r="J398" s="6" t="s">
        <v>87</v>
      </c>
      <c r="K398" s="6" t="s">
        <v>430</v>
      </c>
      <c r="L398" s="6" t="s">
        <v>74</v>
      </c>
      <c r="M398" s="6" t="s">
        <v>4043</v>
      </c>
      <c r="N398" s="6" t="s">
        <v>75</v>
      </c>
      <c r="O398" s="6"/>
      <c r="P398" s="6" t="s">
        <v>89</v>
      </c>
      <c r="Q398" s="6" t="s">
        <v>4044</v>
      </c>
      <c r="R398" s="6" t="s">
        <v>752</v>
      </c>
      <c r="S398" s="6" t="s">
        <v>4045</v>
      </c>
      <c r="T398" s="6">
        <v>1086</v>
      </c>
      <c r="U398" s="6" t="s">
        <v>1398</v>
      </c>
      <c r="V398" s="6">
        <v>2004</v>
      </c>
      <c r="W398" s="6" t="s">
        <v>4046</v>
      </c>
      <c r="X398" s="6" t="s">
        <v>4047</v>
      </c>
      <c r="Y398" s="6" t="s">
        <v>4048</v>
      </c>
      <c r="Z398" s="6" t="s">
        <v>74</v>
      </c>
      <c r="AA398" s="6" t="s">
        <v>702</v>
      </c>
      <c r="AB398" s="8">
        <v>0</v>
      </c>
      <c r="AC398" s="7">
        <v>45634</v>
      </c>
      <c r="AD398" s="7">
        <v>45998</v>
      </c>
      <c r="AE398" s="7">
        <v>45998</v>
      </c>
      <c r="AF398" s="6">
        <v>0</v>
      </c>
      <c r="AG398" s="6">
        <v>0</v>
      </c>
      <c r="AH398" s="6">
        <v>3796</v>
      </c>
      <c r="AI398" s="6">
        <f t="shared" si="12"/>
        <v>3796</v>
      </c>
      <c r="AJ398" s="6">
        <f t="shared" si="13"/>
        <v>4479.28</v>
      </c>
      <c r="AK398" s="6" t="s">
        <v>173</v>
      </c>
      <c r="AL398" s="6" t="s">
        <v>173</v>
      </c>
      <c r="AM398" s="6" t="s">
        <v>173</v>
      </c>
      <c r="AN398" s="7">
        <f>D398</f>
        <v>45635</v>
      </c>
    </row>
    <row r="399" spans="1:40">
      <c r="A399" s="6">
        <v>398</v>
      </c>
      <c r="B399" s="6">
        <v>2024</v>
      </c>
      <c r="C399" s="6" t="s">
        <v>68</v>
      </c>
      <c r="D399" s="7">
        <v>45635</v>
      </c>
      <c r="E399" s="6" t="s">
        <v>690</v>
      </c>
      <c r="F399" s="6" t="s">
        <v>69</v>
      </c>
      <c r="G399" s="6">
        <v>1075248</v>
      </c>
      <c r="H399" s="6" t="s">
        <v>523</v>
      </c>
      <c r="I399" s="6" t="s">
        <v>71</v>
      </c>
      <c r="J399" s="6" t="s">
        <v>610</v>
      </c>
      <c r="K399" s="6" t="s">
        <v>73</v>
      </c>
      <c r="L399" s="6" t="s">
        <v>74</v>
      </c>
      <c r="M399" s="6" t="s">
        <v>4049</v>
      </c>
      <c r="N399" s="6" t="s">
        <v>75</v>
      </c>
      <c r="O399" s="6"/>
      <c r="P399" s="6" t="s">
        <v>89</v>
      </c>
      <c r="Q399" s="6" t="s">
        <v>73</v>
      </c>
      <c r="R399" s="6" t="s">
        <v>804</v>
      </c>
      <c r="S399" s="6" t="s">
        <v>4050</v>
      </c>
      <c r="T399" s="6">
        <v>2184</v>
      </c>
      <c r="U399" s="6" t="s">
        <v>1390</v>
      </c>
      <c r="V399" s="6">
        <v>2024</v>
      </c>
      <c r="W399" s="6" t="s">
        <v>4051</v>
      </c>
      <c r="X399" s="6" t="s">
        <v>4052</v>
      </c>
      <c r="Y399" s="6" t="s">
        <v>4053</v>
      </c>
      <c r="Z399" s="6" t="s">
        <v>74</v>
      </c>
      <c r="AA399" s="6">
        <v>1823050</v>
      </c>
      <c r="AB399" s="8">
        <v>0</v>
      </c>
      <c r="AC399" s="7">
        <v>45633</v>
      </c>
      <c r="AD399" s="7">
        <v>45997</v>
      </c>
      <c r="AE399" s="7">
        <v>46727</v>
      </c>
      <c r="AF399" s="6">
        <v>0</v>
      </c>
      <c r="AG399" s="6">
        <v>30900</v>
      </c>
      <c r="AH399" s="6">
        <v>25076</v>
      </c>
      <c r="AI399" s="6">
        <f t="shared" si="12"/>
        <v>55976</v>
      </c>
      <c r="AJ399" s="6">
        <f t="shared" si="13"/>
        <v>66051.679999999993</v>
      </c>
      <c r="AK399" s="6" t="s">
        <v>173</v>
      </c>
      <c r="AL399" s="6" t="s">
        <v>173</v>
      </c>
      <c r="AM399" s="6" t="s">
        <v>173</v>
      </c>
      <c r="AN399" s="7">
        <f>D399</f>
        <v>45635</v>
      </c>
    </row>
    <row r="400" spans="1:40">
      <c r="A400" s="6">
        <v>399</v>
      </c>
      <c r="B400" s="6">
        <v>2024</v>
      </c>
      <c r="C400" s="6" t="s">
        <v>68</v>
      </c>
      <c r="D400" s="7">
        <v>45635</v>
      </c>
      <c r="E400" s="6" t="s">
        <v>690</v>
      </c>
      <c r="F400" s="6" t="s">
        <v>69</v>
      </c>
      <c r="G400" s="6">
        <v>1075248</v>
      </c>
      <c r="H400" s="6" t="s">
        <v>86</v>
      </c>
      <c r="I400" s="6" t="s">
        <v>1349</v>
      </c>
      <c r="J400" s="6" t="s">
        <v>87</v>
      </c>
      <c r="K400" s="6" t="s">
        <v>430</v>
      </c>
      <c r="L400" s="6" t="s">
        <v>74</v>
      </c>
      <c r="M400" s="6" t="s">
        <v>4054</v>
      </c>
      <c r="N400" s="6" t="s">
        <v>75</v>
      </c>
      <c r="O400" s="6"/>
      <c r="P400" s="6" t="s">
        <v>89</v>
      </c>
      <c r="Q400" s="6" t="s">
        <v>4055</v>
      </c>
      <c r="R400" s="6" t="s">
        <v>818</v>
      </c>
      <c r="S400" s="6" t="s">
        <v>743</v>
      </c>
      <c r="T400" s="6">
        <v>97</v>
      </c>
      <c r="U400" s="6" t="s">
        <v>92</v>
      </c>
      <c r="V400" s="6">
        <v>2023</v>
      </c>
      <c r="W400" s="6" t="s">
        <v>4056</v>
      </c>
      <c r="X400" s="6" t="s">
        <v>4057</v>
      </c>
      <c r="Y400" s="6" t="s">
        <v>4058</v>
      </c>
      <c r="Z400" s="6" t="s">
        <v>74</v>
      </c>
      <c r="AA400" s="6">
        <v>54000</v>
      </c>
      <c r="AB400" s="8">
        <v>0.2</v>
      </c>
      <c r="AC400" s="7">
        <v>45637</v>
      </c>
      <c r="AD400" s="7">
        <v>46001</v>
      </c>
      <c r="AE400" s="7">
        <v>46001</v>
      </c>
      <c r="AF400" s="6">
        <v>0</v>
      </c>
      <c r="AG400" s="6">
        <v>713</v>
      </c>
      <c r="AH400" s="6">
        <v>0</v>
      </c>
      <c r="AI400" s="6">
        <f t="shared" si="12"/>
        <v>713</v>
      </c>
      <c r="AJ400" s="6">
        <f t="shared" si="13"/>
        <v>841.34</v>
      </c>
      <c r="AK400" s="6" t="s">
        <v>173</v>
      </c>
      <c r="AL400" s="6" t="s">
        <v>173</v>
      </c>
      <c r="AM400" s="6" t="s">
        <v>173</v>
      </c>
      <c r="AN400" s="7">
        <f>D400</f>
        <v>45635</v>
      </c>
    </row>
    <row r="401" spans="1:40">
      <c r="A401" s="6">
        <v>400</v>
      </c>
      <c r="B401" s="6">
        <v>2024</v>
      </c>
      <c r="C401" s="6" t="s">
        <v>68</v>
      </c>
      <c r="D401" s="7">
        <v>45635</v>
      </c>
      <c r="E401" s="6" t="s">
        <v>690</v>
      </c>
      <c r="F401" s="6" t="s">
        <v>69</v>
      </c>
      <c r="G401" s="6">
        <v>1075248</v>
      </c>
      <c r="H401" s="6" t="s">
        <v>86</v>
      </c>
      <c r="I401" s="6" t="s">
        <v>429</v>
      </c>
      <c r="J401" s="6" t="s">
        <v>87</v>
      </c>
      <c r="K401" s="6" t="s">
        <v>430</v>
      </c>
      <c r="L401" s="6" t="s">
        <v>74</v>
      </c>
      <c r="M401" s="6" t="s">
        <v>4059</v>
      </c>
      <c r="N401" s="6" t="s">
        <v>75</v>
      </c>
      <c r="O401" s="6"/>
      <c r="P401" s="6" t="s">
        <v>926</v>
      </c>
      <c r="Q401" s="6" t="s">
        <v>4060</v>
      </c>
      <c r="R401" s="6" t="s">
        <v>90</v>
      </c>
      <c r="S401" s="6" t="s">
        <v>121</v>
      </c>
      <c r="T401" s="6">
        <v>110</v>
      </c>
      <c r="U401" s="6" t="s">
        <v>122</v>
      </c>
      <c r="V401" s="6">
        <v>2018</v>
      </c>
      <c r="W401" s="6" t="s">
        <v>4061</v>
      </c>
      <c r="X401" s="6" t="s">
        <v>4062</v>
      </c>
      <c r="Y401" s="6" t="s">
        <v>4063</v>
      </c>
      <c r="Z401" s="6" t="s">
        <v>74</v>
      </c>
      <c r="AA401" s="6" t="s">
        <v>702</v>
      </c>
      <c r="AB401" s="8">
        <v>0</v>
      </c>
      <c r="AC401" s="7">
        <v>45635</v>
      </c>
      <c r="AD401" s="7">
        <v>45999</v>
      </c>
      <c r="AE401" s="7">
        <v>45999</v>
      </c>
      <c r="AF401" s="6">
        <v>0</v>
      </c>
      <c r="AG401" s="6">
        <v>0</v>
      </c>
      <c r="AH401" s="6">
        <v>1089</v>
      </c>
      <c r="AI401" s="6">
        <f t="shared" si="12"/>
        <v>1089</v>
      </c>
      <c r="AJ401" s="6">
        <f t="shared" si="13"/>
        <v>1285.02</v>
      </c>
      <c r="AK401" s="6" t="s">
        <v>173</v>
      </c>
      <c r="AL401" s="6" t="s">
        <v>173</v>
      </c>
      <c r="AM401" s="6" t="s">
        <v>173</v>
      </c>
      <c r="AN401" s="7">
        <f>D401</f>
        <v>45635</v>
      </c>
    </row>
    <row r="402" spans="1:40">
      <c r="A402" s="6">
        <v>401</v>
      </c>
      <c r="B402" s="6">
        <v>2024</v>
      </c>
      <c r="C402" s="6" t="s">
        <v>68</v>
      </c>
      <c r="D402" s="7">
        <v>45635</v>
      </c>
      <c r="E402" s="6" t="s">
        <v>85</v>
      </c>
      <c r="F402" s="6" t="s">
        <v>69</v>
      </c>
      <c r="G402" s="6">
        <v>88428227</v>
      </c>
      <c r="H402" s="6" t="s">
        <v>86</v>
      </c>
      <c r="I402" s="6" t="s">
        <v>71</v>
      </c>
      <c r="J402" s="6" t="s">
        <v>87</v>
      </c>
      <c r="K402" s="6" t="s">
        <v>73</v>
      </c>
      <c r="L402" s="6" t="s">
        <v>74</v>
      </c>
      <c r="M402" s="6" t="s">
        <v>4065</v>
      </c>
      <c r="N402" s="6">
        <v>6394314076</v>
      </c>
      <c r="O402" s="6"/>
      <c r="P402" s="6" t="s">
        <v>89</v>
      </c>
      <c r="Q402" s="6" t="s">
        <v>73</v>
      </c>
      <c r="R402" s="6" t="s">
        <v>90</v>
      </c>
      <c r="S402" s="6" t="s">
        <v>2141</v>
      </c>
      <c r="T402" s="6">
        <v>110</v>
      </c>
      <c r="U402" s="6" t="s">
        <v>92</v>
      </c>
      <c r="V402" s="6">
        <v>2024</v>
      </c>
      <c r="W402" s="6" t="s">
        <v>4066</v>
      </c>
      <c r="X402" s="6" t="s">
        <v>4067</v>
      </c>
      <c r="Y402" s="6" t="s">
        <v>4068</v>
      </c>
      <c r="Z402" s="6" t="s">
        <v>74</v>
      </c>
      <c r="AA402" s="6">
        <v>73768</v>
      </c>
      <c r="AB402" s="8">
        <v>0</v>
      </c>
      <c r="AC402" s="7">
        <v>45635</v>
      </c>
      <c r="AD402" s="7">
        <v>45999</v>
      </c>
      <c r="AE402" s="7">
        <v>47460</v>
      </c>
      <c r="AF402" s="6">
        <v>0</v>
      </c>
      <c r="AG402" s="6">
        <v>1157</v>
      </c>
      <c r="AH402" s="6">
        <v>4182</v>
      </c>
      <c r="AI402" s="6">
        <f t="shared" si="12"/>
        <v>5339</v>
      </c>
      <c r="AJ402" s="6">
        <f t="shared" si="13"/>
        <v>6300.02</v>
      </c>
      <c r="AK402" s="6" t="s">
        <v>173</v>
      </c>
      <c r="AL402" s="6" t="s">
        <v>173</v>
      </c>
      <c r="AM402" s="6" t="s">
        <v>173</v>
      </c>
      <c r="AN402" s="7">
        <f>D402</f>
        <v>45635</v>
      </c>
    </row>
    <row r="403" spans="1:40">
      <c r="A403" s="6">
        <v>402</v>
      </c>
      <c r="B403" s="6">
        <v>2024</v>
      </c>
      <c r="C403" s="6" t="s">
        <v>68</v>
      </c>
      <c r="D403" s="7">
        <v>45635</v>
      </c>
      <c r="E403" s="6" t="s">
        <v>85</v>
      </c>
      <c r="F403" s="6" t="s">
        <v>69</v>
      </c>
      <c r="G403" s="6">
        <v>88428227</v>
      </c>
      <c r="H403" s="6" t="s">
        <v>86</v>
      </c>
      <c r="I403" s="6" t="s">
        <v>71</v>
      </c>
      <c r="J403" s="6" t="s">
        <v>87</v>
      </c>
      <c r="K403" s="6" t="s">
        <v>73</v>
      </c>
      <c r="L403" s="6" t="s">
        <v>74</v>
      </c>
      <c r="M403" s="6" t="s">
        <v>4069</v>
      </c>
      <c r="N403" s="6">
        <v>6389888877</v>
      </c>
      <c r="O403" s="6"/>
      <c r="P403" s="6" t="s">
        <v>89</v>
      </c>
      <c r="Q403" s="6" t="s">
        <v>73</v>
      </c>
      <c r="R403" s="6" t="s">
        <v>90</v>
      </c>
      <c r="S403" s="6" t="s">
        <v>121</v>
      </c>
      <c r="T403" s="6">
        <v>110</v>
      </c>
      <c r="U403" s="6" t="s">
        <v>122</v>
      </c>
      <c r="V403" s="6">
        <v>2024</v>
      </c>
      <c r="W403" s="6" t="s">
        <v>4070</v>
      </c>
      <c r="X403" s="6" t="s">
        <v>4071</v>
      </c>
      <c r="Y403" s="6" t="s">
        <v>4072</v>
      </c>
      <c r="Z403" s="6" t="s">
        <v>74</v>
      </c>
      <c r="AA403" s="6">
        <v>76261</v>
      </c>
      <c r="AB403" s="8">
        <v>0</v>
      </c>
      <c r="AC403" s="7">
        <v>45634</v>
      </c>
      <c r="AD403" s="7">
        <v>45998</v>
      </c>
      <c r="AE403" s="7">
        <v>47459</v>
      </c>
      <c r="AF403" s="6">
        <v>0</v>
      </c>
      <c r="AG403" s="6">
        <v>919</v>
      </c>
      <c r="AH403" s="6">
        <v>3932</v>
      </c>
      <c r="AI403" s="6">
        <f t="shared" si="12"/>
        <v>4851</v>
      </c>
      <c r="AJ403" s="6">
        <f t="shared" si="13"/>
        <v>5724.18</v>
      </c>
      <c r="AK403" s="6" t="s">
        <v>96</v>
      </c>
      <c r="AL403" s="6" t="s">
        <v>96</v>
      </c>
      <c r="AM403" s="6" t="s">
        <v>96</v>
      </c>
      <c r="AN403" s="7">
        <f>D403</f>
        <v>45635</v>
      </c>
    </row>
    <row r="404" spans="1:40">
      <c r="A404" s="6">
        <v>403</v>
      </c>
      <c r="B404" s="6">
        <v>2024</v>
      </c>
      <c r="C404" s="6" t="s">
        <v>68</v>
      </c>
      <c r="D404" s="7">
        <v>45635</v>
      </c>
      <c r="E404" s="6" t="s">
        <v>85</v>
      </c>
      <c r="F404" s="6" t="s">
        <v>69</v>
      </c>
      <c r="G404" s="6">
        <v>88428227</v>
      </c>
      <c r="H404" s="6" t="s">
        <v>86</v>
      </c>
      <c r="I404" s="6" t="s">
        <v>71</v>
      </c>
      <c r="J404" s="6" t="s">
        <v>87</v>
      </c>
      <c r="K404" s="6" t="s">
        <v>73</v>
      </c>
      <c r="L404" s="6" t="s">
        <v>74</v>
      </c>
      <c r="M404" s="6" t="s">
        <v>4073</v>
      </c>
      <c r="N404" s="6">
        <v>9140714896</v>
      </c>
      <c r="O404" s="6"/>
      <c r="P404" s="6" t="s">
        <v>89</v>
      </c>
      <c r="Q404" s="6" t="s">
        <v>73</v>
      </c>
      <c r="R404" s="6" t="s">
        <v>90</v>
      </c>
      <c r="S404" s="6" t="s">
        <v>121</v>
      </c>
      <c r="T404" s="6">
        <v>110</v>
      </c>
      <c r="U404" s="6" t="s">
        <v>122</v>
      </c>
      <c r="V404" s="6">
        <v>2024</v>
      </c>
      <c r="W404" s="6" t="s">
        <v>4074</v>
      </c>
      <c r="X404" s="6" t="s">
        <v>4075</v>
      </c>
      <c r="Y404" s="6" t="s">
        <v>4076</v>
      </c>
      <c r="Z404" s="6" t="s">
        <v>74</v>
      </c>
      <c r="AA404" s="6">
        <v>76261</v>
      </c>
      <c r="AB404" s="8">
        <v>0</v>
      </c>
      <c r="AC404" s="7">
        <v>45634</v>
      </c>
      <c r="AD404" s="7">
        <v>45998</v>
      </c>
      <c r="AE404" s="7">
        <v>47459</v>
      </c>
      <c r="AF404" s="6">
        <v>0</v>
      </c>
      <c r="AG404" s="6">
        <v>919</v>
      </c>
      <c r="AH404" s="6">
        <v>3932</v>
      </c>
      <c r="AI404" s="6">
        <f t="shared" si="12"/>
        <v>4851</v>
      </c>
      <c r="AJ404" s="6">
        <f t="shared" si="13"/>
        <v>5724.18</v>
      </c>
      <c r="AK404" s="6" t="s">
        <v>96</v>
      </c>
      <c r="AL404" s="6" t="s">
        <v>96</v>
      </c>
      <c r="AM404" s="6" t="s">
        <v>96</v>
      </c>
      <c r="AN404" s="7">
        <f>D404</f>
        <v>45635</v>
      </c>
    </row>
    <row r="405" spans="1:40">
      <c r="A405" s="6">
        <v>404</v>
      </c>
      <c r="B405" s="6">
        <v>2024</v>
      </c>
      <c r="C405" s="6" t="s">
        <v>68</v>
      </c>
      <c r="D405" s="7">
        <v>45635</v>
      </c>
      <c r="E405" s="6" t="s">
        <v>85</v>
      </c>
      <c r="F405" s="6" t="s">
        <v>69</v>
      </c>
      <c r="G405" s="6">
        <v>88428227</v>
      </c>
      <c r="H405" s="6" t="s">
        <v>86</v>
      </c>
      <c r="I405" s="6" t="s">
        <v>71</v>
      </c>
      <c r="J405" s="6" t="s">
        <v>87</v>
      </c>
      <c r="K405" s="6" t="s">
        <v>73</v>
      </c>
      <c r="L405" s="6" t="s">
        <v>74</v>
      </c>
      <c r="M405" s="6" t="s">
        <v>4077</v>
      </c>
      <c r="N405" s="6">
        <v>8795811566</v>
      </c>
      <c r="O405" s="6"/>
      <c r="P405" s="6" t="s">
        <v>89</v>
      </c>
      <c r="Q405" s="6" t="s">
        <v>73</v>
      </c>
      <c r="R405" s="6" t="s">
        <v>90</v>
      </c>
      <c r="S405" s="6" t="s">
        <v>91</v>
      </c>
      <c r="T405" s="6">
        <v>125</v>
      </c>
      <c r="U405" s="6" t="s">
        <v>92</v>
      </c>
      <c r="V405" s="6">
        <v>2024</v>
      </c>
      <c r="W405" s="6" t="s">
        <v>4078</v>
      </c>
      <c r="X405" s="6" t="s">
        <v>4079</v>
      </c>
      <c r="Y405" s="6" t="s">
        <v>4080</v>
      </c>
      <c r="Z405" s="6" t="s">
        <v>74</v>
      </c>
      <c r="AA405" s="6">
        <v>86729</v>
      </c>
      <c r="AB405" s="8">
        <v>0</v>
      </c>
      <c r="AC405" s="7">
        <v>45634</v>
      </c>
      <c r="AD405" s="7">
        <v>45998</v>
      </c>
      <c r="AE405" s="7">
        <v>47459</v>
      </c>
      <c r="AF405" s="6">
        <v>0</v>
      </c>
      <c r="AG405" s="6">
        <v>1045</v>
      </c>
      <c r="AH405" s="6">
        <v>3932</v>
      </c>
      <c r="AI405" s="6">
        <f t="shared" si="12"/>
        <v>4977</v>
      </c>
      <c r="AJ405" s="6">
        <f t="shared" si="13"/>
        <v>5872.86</v>
      </c>
      <c r="AK405" s="6" t="s">
        <v>96</v>
      </c>
      <c r="AL405" s="6" t="s">
        <v>96</v>
      </c>
      <c r="AM405" s="6" t="s">
        <v>96</v>
      </c>
      <c r="AN405" s="7">
        <f>D405</f>
        <v>45635</v>
      </c>
    </row>
    <row r="406" spans="1:40">
      <c r="A406" s="6">
        <v>405</v>
      </c>
      <c r="B406" s="6">
        <v>2024</v>
      </c>
      <c r="C406" s="6" t="s">
        <v>68</v>
      </c>
      <c r="D406" s="7">
        <v>45635</v>
      </c>
      <c r="E406" s="6" t="s">
        <v>85</v>
      </c>
      <c r="F406" s="6" t="s">
        <v>69</v>
      </c>
      <c r="G406" s="6">
        <v>88428227</v>
      </c>
      <c r="H406" s="6" t="s">
        <v>86</v>
      </c>
      <c r="I406" s="6" t="s">
        <v>71</v>
      </c>
      <c r="J406" s="6" t="s">
        <v>87</v>
      </c>
      <c r="K406" s="6" t="s">
        <v>73</v>
      </c>
      <c r="L406" s="6" t="s">
        <v>74</v>
      </c>
      <c r="M406" s="6" t="s">
        <v>4081</v>
      </c>
      <c r="N406" s="6">
        <v>9554393533</v>
      </c>
      <c r="O406" s="6"/>
      <c r="P406" s="6" t="s">
        <v>89</v>
      </c>
      <c r="Q406" s="6" t="s">
        <v>73</v>
      </c>
      <c r="R406" s="6" t="s">
        <v>90</v>
      </c>
      <c r="S406" s="6" t="s">
        <v>91</v>
      </c>
      <c r="T406" s="6">
        <v>125</v>
      </c>
      <c r="U406" s="6" t="s">
        <v>92</v>
      </c>
      <c r="V406" s="6">
        <v>2024</v>
      </c>
      <c r="W406" s="6" t="s">
        <v>4082</v>
      </c>
      <c r="X406" s="6" t="s">
        <v>4083</v>
      </c>
      <c r="Y406" s="6" t="s">
        <v>4084</v>
      </c>
      <c r="Z406" s="6" t="s">
        <v>74</v>
      </c>
      <c r="AA406" s="6">
        <v>86729</v>
      </c>
      <c r="AB406" s="8">
        <v>0</v>
      </c>
      <c r="AC406" s="7">
        <v>45634</v>
      </c>
      <c r="AD406" s="7">
        <v>45998</v>
      </c>
      <c r="AE406" s="7">
        <v>47459</v>
      </c>
      <c r="AF406" s="6">
        <v>0</v>
      </c>
      <c r="AG406" s="6">
        <v>1045</v>
      </c>
      <c r="AH406" s="6">
        <v>3932</v>
      </c>
      <c r="AI406" s="6">
        <f t="shared" si="12"/>
        <v>4977</v>
      </c>
      <c r="AJ406" s="6">
        <f t="shared" si="13"/>
        <v>5872.86</v>
      </c>
      <c r="AK406" s="6" t="s">
        <v>96</v>
      </c>
      <c r="AL406" s="6" t="s">
        <v>96</v>
      </c>
      <c r="AM406" s="6" t="s">
        <v>96</v>
      </c>
      <c r="AN406" s="7">
        <f>D406</f>
        <v>45635</v>
      </c>
    </row>
    <row r="407" spans="1:40">
      <c r="A407" s="6">
        <v>406</v>
      </c>
      <c r="B407" s="6">
        <v>2024</v>
      </c>
      <c r="C407" s="6" t="s">
        <v>68</v>
      </c>
      <c r="D407" s="7">
        <v>45635</v>
      </c>
      <c r="E407" s="6" t="s">
        <v>110</v>
      </c>
      <c r="F407" s="6" t="s">
        <v>69</v>
      </c>
      <c r="G407" s="6">
        <v>737</v>
      </c>
      <c r="H407" s="6" t="s">
        <v>86</v>
      </c>
      <c r="I407" s="6" t="s">
        <v>71</v>
      </c>
      <c r="J407" s="6" t="s">
        <v>87</v>
      </c>
      <c r="K407" s="6" t="s">
        <v>73</v>
      </c>
      <c r="L407" s="6" t="s">
        <v>74</v>
      </c>
      <c r="M407" s="6" t="s">
        <v>4085</v>
      </c>
      <c r="N407" s="6">
        <v>7505726172</v>
      </c>
      <c r="O407" s="6"/>
      <c r="P407" s="6" t="s">
        <v>89</v>
      </c>
      <c r="Q407" s="6" t="s">
        <v>73</v>
      </c>
      <c r="R407" s="6" t="s">
        <v>104</v>
      </c>
      <c r="S407" s="6" t="s">
        <v>112</v>
      </c>
      <c r="T407" s="6">
        <v>125</v>
      </c>
      <c r="U407" s="6" t="s">
        <v>92</v>
      </c>
      <c r="V407" s="6">
        <v>2024</v>
      </c>
      <c r="W407" s="6" t="s">
        <v>4086</v>
      </c>
      <c r="X407" s="6" t="s">
        <v>4087</v>
      </c>
      <c r="Y407" s="6">
        <v>6103064361</v>
      </c>
      <c r="Z407" s="6" t="s">
        <v>74</v>
      </c>
      <c r="AA407" s="6">
        <v>91753</v>
      </c>
      <c r="AB407" s="8">
        <v>0</v>
      </c>
      <c r="AC407" s="7">
        <v>45634</v>
      </c>
      <c r="AD407" s="7">
        <v>45998</v>
      </c>
      <c r="AE407" s="7">
        <v>47459</v>
      </c>
      <c r="AF407" s="6">
        <v>0</v>
      </c>
      <c r="AG407" s="6">
        <v>1290</v>
      </c>
      <c r="AH407" s="6">
        <v>3601</v>
      </c>
      <c r="AI407" s="6">
        <f t="shared" si="12"/>
        <v>4891</v>
      </c>
      <c r="AJ407" s="6">
        <f t="shared" si="13"/>
        <v>5771.38</v>
      </c>
      <c r="AK407" s="6" t="s">
        <v>173</v>
      </c>
      <c r="AL407" s="6" t="s">
        <v>173</v>
      </c>
      <c r="AM407" s="6" t="s">
        <v>173</v>
      </c>
      <c r="AN407" s="7">
        <f>D407</f>
        <v>45635</v>
      </c>
    </row>
    <row r="408" spans="1:40">
      <c r="A408" s="6">
        <v>407</v>
      </c>
      <c r="B408" s="6">
        <v>2024</v>
      </c>
      <c r="C408" s="6" t="s">
        <v>68</v>
      </c>
      <c r="D408" s="7">
        <v>45635</v>
      </c>
      <c r="E408" s="6" t="s">
        <v>110</v>
      </c>
      <c r="F408" s="6" t="s">
        <v>69</v>
      </c>
      <c r="G408" s="6">
        <v>737</v>
      </c>
      <c r="H408" s="6" t="s">
        <v>86</v>
      </c>
      <c r="I408" s="6" t="s">
        <v>71</v>
      </c>
      <c r="J408" s="6" t="s">
        <v>87</v>
      </c>
      <c r="K408" s="6" t="s">
        <v>73</v>
      </c>
      <c r="L408" s="6" t="s">
        <v>74</v>
      </c>
      <c r="M408" s="6" t="s">
        <v>4089</v>
      </c>
      <c r="N408" s="6">
        <v>9518846085</v>
      </c>
      <c r="O408" s="6"/>
      <c r="P408" s="6" t="s">
        <v>89</v>
      </c>
      <c r="Q408" s="6" t="s">
        <v>73</v>
      </c>
      <c r="R408" s="6" t="s">
        <v>104</v>
      </c>
      <c r="S408" s="6" t="s">
        <v>112</v>
      </c>
      <c r="T408" s="6">
        <v>124</v>
      </c>
      <c r="U408" s="6" t="s">
        <v>92</v>
      </c>
      <c r="V408" s="6">
        <v>2024</v>
      </c>
      <c r="W408" s="6" t="s">
        <v>4090</v>
      </c>
      <c r="X408" s="6" t="s">
        <v>4091</v>
      </c>
      <c r="Y408" s="6">
        <v>6103064302</v>
      </c>
      <c r="Z408" s="6" t="s">
        <v>74</v>
      </c>
      <c r="AA408" s="6">
        <v>84114</v>
      </c>
      <c r="AB408" s="8">
        <v>0</v>
      </c>
      <c r="AC408" s="7">
        <v>45634</v>
      </c>
      <c r="AD408" s="7">
        <v>45998</v>
      </c>
      <c r="AE408" s="7">
        <v>47459</v>
      </c>
      <c r="AF408" s="6">
        <v>0</v>
      </c>
      <c r="AG408" s="6">
        <v>1183</v>
      </c>
      <c r="AH408" s="6">
        <v>3601</v>
      </c>
      <c r="AI408" s="6">
        <f t="shared" si="12"/>
        <v>4784</v>
      </c>
      <c r="AJ408" s="6">
        <f t="shared" si="13"/>
        <v>5645.12</v>
      </c>
      <c r="AK408" s="6" t="s">
        <v>173</v>
      </c>
      <c r="AL408" s="6" t="s">
        <v>173</v>
      </c>
      <c r="AM408" s="6" t="s">
        <v>173</v>
      </c>
      <c r="AN408" s="7">
        <f>D408</f>
        <v>45635</v>
      </c>
    </row>
    <row r="409" spans="1:40">
      <c r="A409" s="6">
        <v>408</v>
      </c>
      <c r="B409" s="6">
        <v>2024</v>
      </c>
      <c r="C409" s="6" t="s">
        <v>68</v>
      </c>
      <c r="D409" s="7">
        <v>45635</v>
      </c>
      <c r="E409" s="6" t="s">
        <v>110</v>
      </c>
      <c r="F409" s="6" t="s">
        <v>69</v>
      </c>
      <c r="G409" s="6">
        <v>737</v>
      </c>
      <c r="H409" s="6" t="s">
        <v>86</v>
      </c>
      <c r="I409" s="6" t="s">
        <v>71</v>
      </c>
      <c r="J409" s="6" t="s">
        <v>87</v>
      </c>
      <c r="K409" s="6" t="s">
        <v>73</v>
      </c>
      <c r="L409" s="6" t="s">
        <v>74</v>
      </c>
      <c r="M409" s="6" t="s">
        <v>4092</v>
      </c>
      <c r="N409" s="6">
        <v>9653025377</v>
      </c>
      <c r="O409" s="6"/>
      <c r="P409" s="6" t="s">
        <v>89</v>
      </c>
      <c r="Q409" s="6" t="s">
        <v>73</v>
      </c>
      <c r="R409" s="6" t="s">
        <v>104</v>
      </c>
      <c r="S409" s="6" t="s">
        <v>1677</v>
      </c>
      <c r="T409" s="6">
        <v>100</v>
      </c>
      <c r="U409" s="6" t="s">
        <v>122</v>
      </c>
      <c r="V409" s="6">
        <v>2024</v>
      </c>
      <c r="W409" s="6" t="s">
        <v>4093</v>
      </c>
      <c r="X409" s="6" t="s">
        <v>4094</v>
      </c>
      <c r="Y409" s="6">
        <v>6103064092</v>
      </c>
      <c r="Z409" s="6" t="s">
        <v>74</v>
      </c>
      <c r="AA409" s="6">
        <v>42749</v>
      </c>
      <c r="AB409" s="8">
        <v>0</v>
      </c>
      <c r="AC409" s="7">
        <v>45634</v>
      </c>
      <c r="AD409" s="7">
        <v>45998</v>
      </c>
      <c r="AE409" s="7">
        <v>47459</v>
      </c>
      <c r="AF409" s="6">
        <v>0</v>
      </c>
      <c r="AG409" s="6">
        <v>286</v>
      </c>
      <c r="AH409" s="6">
        <v>3601</v>
      </c>
      <c r="AI409" s="6">
        <f t="shared" si="12"/>
        <v>3887</v>
      </c>
      <c r="AJ409" s="6">
        <f t="shared" si="13"/>
        <v>4586.66</v>
      </c>
      <c r="AK409" s="6" t="s">
        <v>173</v>
      </c>
      <c r="AL409" s="6" t="s">
        <v>173</v>
      </c>
      <c r="AM409" s="6" t="s">
        <v>173</v>
      </c>
      <c r="AN409" s="7">
        <f>D409</f>
        <v>45635</v>
      </c>
    </row>
    <row r="410" spans="1:40">
      <c r="A410" s="6">
        <v>409</v>
      </c>
      <c r="B410" s="6">
        <v>2024</v>
      </c>
      <c r="C410" s="6" t="s">
        <v>68</v>
      </c>
      <c r="D410" s="7">
        <v>45635</v>
      </c>
      <c r="E410" s="6" t="s">
        <v>110</v>
      </c>
      <c r="F410" s="6" t="s">
        <v>69</v>
      </c>
      <c r="G410" s="6">
        <v>737</v>
      </c>
      <c r="H410" s="6" t="s">
        <v>86</v>
      </c>
      <c r="I410" s="6" t="s">
        <v>71</v>
      </c>
      <c r="J410" s="6" t="s">
        <v>87</v>
      </c>
      <c r="K410" s="6" t="s">
        <v>73</v>
      </c>
      <c r="L410" s="6" t="s">
        <v>74</v>
      </c>
      <c r="M410" s="6" t="s">
        <v>4095</v>
      </c>
      <c r="N410" s="6">
        <v>8957743880</v>
      </c>
      <c r="O410" s="6"/>
      <c r="P410" s="6" t="s">
        <v>89</v>
      </c>
      <c r="Q410" s="6" t="s">
        <v>73</v>
      </c>
      <c r="R410" s="6" t="s">
        <v>104</v>
      </c>
      <c r="S410" s="6" t="s">
        <v>112</v>
      </c>
      <c r="T410" s="6">
        <v>125</v>
      </c>
      <c r="U410" s="6" t="s">
        <v>92</v>
      </c>
      <c r="V410" s="6">
        <v>2024</v>
      </c>
      <c r="W410" s="6" t="s">
        <v>4096</v>
      </c>
      <c r="X410" s="6" t="s">
        <v>4097</v>
      </c>
      <c r="Y410" s="6">
        <v>6103063999</v>
      </c>
      <c r="Z410" s="6" t="s">
        <v>74</v>
      </c>
      <c r="AA410" s="6">
        <v>91753</v>
      </c>
      <c r="AB410" s="8">
        <v>0</v>
      </c>
      <c r="AC410" s="7">
        <v>45634</v>
      </c>
      <c r="AD410" s="7">
        <v>45998</v>
      </c>
      <c r="AE410" s="7">
        <v>47459</v>
      </c>
      <c r="AF410" s="6">
        <v>0</v>
      </c>
      <c r="AG410" s="6">
        <v>1290</v>
      </c>
      <c r="AH410" s="6">
        <v>3601</v>
      </c>
      <c r="AI410" s="6">
        <f t="shared" si="12"/>
        <v>4891</v>
      </c>
      <c r="AJ410" s="6">
        <f t="shared" si="13"/>
        <v>5771.38</v>
      </c>
      <c r="AK410" s="6" t="s">
        <v>173</v>
      </c>
      <c r="AL410" s="6" t="s">
        <v>173</v>
      </c>
      <c r="AM410" s="6" t="s">
        <v>173</v>
      </c>
      <c r="AN410" s="7">
        <f>D410</f>
        <v>45635</v>
      </c>
    </row>
    <row r="411" spans="1:40">
      <c r="A411" s="6">
        <v>410</v>
      </c>
      <c r="B411" s="6">
        <v>2024</v>
      </c>
      <c r="C411" s="6" t="s">
        <v>68</v>
      </c>
      <c r="D411" s="7">
        <v>45635</v>
      </c>
      <c r="E411" s="6" t="s">
        <v>110</v>
      </c>
      <c r="F411" s="6" t="s">
        <v>69</v>
      </c>
      <c r="G411" s="6">
        <v>737</v>
      </c>
      <c r="H411" s="6" t="s">
        <v>86</v>
      </c>
      <c r="I411" s="6" t="s">
        <v>71</v>
      </c>
      <c r="J411" s="6" t="s">
        <v>87</v>
      </c>
      <c r="K411" s="6" t="s">
        <v>73</v>
      </c>
      <c r="L411" s="6" t="s">
        <v>74</v>
      </c>
      <c r="M411" s="6" t="s">
        <v>4098</v>
      </c>
      <c r="N411" s="6">
        <v>8173041094</v>
      </c>
      <c r="O411" s="6"/>
      <c r="P411" s="6" t="s">
        <v>89</v>
      </c>
      <c r="Q411" s="6" t="s">
        <v>73</v>
      </c>
      <c r="R411" s="6" t="s">
        <v>104</v>
      </c>
      <c r="S411" s="6" t="s">
        <v>112</v>
      </c>
      <c r="T411" s="6">
        <v>125</v>
      </c>
      <c r="U411" s="6" t="s">
        <v>92</v>
      </c>
      <c r="V411" s="6">
        <v>2024</v>
      </c>
      <c r="W411" s="6" t="s">
        <v>4099</v>
      </c>
      <c r="X411" s="6" t="s">
        <v>4100</v>
      </c>
      <c r="Y411" s="6">
        <v>6103063852</v>
      </c>
      <c r="Z411" s="6" t="s">
        <v>74</v>
      </c>
      <c r="AA411" s="6">
        <v>91753</v>
      </c>
      <c r="AB411" s="8">
        <v>0</v>
      </c>
      <c r="AC411" s="7">
        <v>45634</v>
      </c>
      <c r="AD411" s="7">
        <v>45998</v>
      </c>
      <c r="AE411" s="7">
        <v>47459</v>
      </c>
      <c r="AF411" s="6">
        <v>0</v>
      </c>
      <c r="AG411" s="6">
        <v>1290</v>
      </c>
      <c r="AH411" s="6">
        <v>3601</v>
      </c>
      <c r="AI411" s="6">
        <f t="shared" si="12"/>
        <v>4891</v>
      </c>
      <c r="AJ411" s="6">
        <f t="shared" si="13"/>
        <v>5771.38</v>
      </c>
      <c r="AK411" s="6" t="s">
        <v>173</v>
      </c>
      <c r="AL411" s="6" t="s">
        <v>173</v>
      </c>
      <c r="AM411" s="6" t="s">
        <v>173</v>
      </c>
      <c r="AN411" s="7">
        <f>D411</f>
        <v>45635</v>
      </c>
    </row>
    <row r="412" spans="1:40">
      <c r="A412" s="6">
        <v>411</v>
      </c>
      <c r="B412" s="6">
        <v>2024</v>
      </c>
      <c r="C412" s="6" t="s">
        <v>68</v>
      </c>
      <c r="D412" s="7">
        <v>45635</v>
      </c>
      <c r="E412" s="6" t="s">
        <v>690</v>
      </c>
      <c r="F412" s="6" t="s">
        <v>69</v>
      </c>
      <c r="G412" s="6">
        <v>1075248</v>
      </c>
      <c r="H412" s="6" t="s">
        <v>609</v>
      </c>
      <c r="I412" s="6" t="s">
        <v>71</v>
      </c>
      <c r="J412" s="6" t="s">
        <v>610</v>
      </c>
      <c r="K412" s="6" t="s">
        <v>73</v>
      </c>
      <c r="L412" s="6" t="s">
        <v>74</v>
      </c>
      <c r="M412" s="6" t="s">
        <v>4101</v>
      </c>
      <c r="N412" s="6" t="s">
        <v>75</v>
      </c>
      <c r="O412" s="6"/>
      <c r="P412" s="6" t="s">
        <v>793</v>
      </c>
      <c r="Q412" s="6" t="s">
        <v>73</v>
      </c>
      <c r="R412" s="6" t="s">
        <v>907</v>
      </c>
      <c r="S412" s="6" t="s">
        <v>4102</v>
      </c>
      <c r="T412" s="6">
        <v>0</v>
      </c>
      <c r="U412" s="6" t="s">
        <v>806</v>
      </c>
      <c r="V412" s="6">
        <v>2024</v>
      </c>
      <c r="W412" s="6" t="s">
        <v>4103</v>
      </c>
      <c r="X412" s="6" t="s">
        <v>4104</v>
      </c>
      <c r="Y412" s="6" t="s">
        <v>4105</v>
      </c>
      <c r="Z412" s="6" t="s">
        <v>74</v>
      </c>
      <c r="AA412" s="6">
        <v>582250</v>
      </c>
      <c r="AB412" s="8">
        <v>0</v>
      </c>
      <c r="AC412" s="7">
        <v>45635</v>
      </c>
      <c r="AD412" s="7">
        <v>45999</v>
      </c>
      <c r="AE412" s="7">
        <v>45999</v>
      </c>
      <c r="AF412" s="6">
        <v>0</v>
      </c>
      <c r="AG412" s="6">
        <v>1039</v>
      </c>
      <c r="AH412" s="6">
        <v>7317</v>
      </c>
      <c r="AI412" s="6">
        <f t="shared" si="12"/>
        <v>8356</v>
      </c>
      <c r="AJ412" s="6">
        <f t="shared" si="13"/>
        <v>9860.08</v>
      </c>
      <c r="AK412" s="6" t="s">
        <v>96</v>
      </c>
      <c r="AL412" s="6" t="s">
        <v>96</v>
      </c>
      <c r="AM412" s="6" t="s">
        <v>96</v>
      </c>
      <c r="AN412" s="7">
        <f>D412</f>
        <v>45635</v>
      </c>
    </row>
    <row r="413" spans="1:40">
      <c r="A413" s="6">
        <v>412</v>
      </c>
      <c r="B413" s="6">
        <v>2024</v>
      </c>
      <c r="C413" s="6" t="s">
        <v>68</v>
      </c>
      <c r="D413" s="7">
        <v>45635</v>
      </c>
      <c r="E413" s="6" t="s">
        <v>775</v>
      </c>
      <c r="F413" s="6" t="s">
        <v>776</v>
      </c>
      <c r="G413" s="6" t="s">
        <v>1715</v>
      </c>
      <c r="H413" s="6" t="s">
        <v>86</v>
      </c>
      <c r="I413" s="6" t="s">
        <v>71</v>
      </c>
      <c r="J413" s="6" t="s">
        <v>730</v>
      </c>
      <c r="K413" s="6" t="s">
        <v>73</v>
      </c>
      <c r="L413" s="6" t="s">
        <v>74</v>
      </c>
      <c r="M413" s="6" t="s">
        <v>4106</v>
      </c>
      <c r="N413" s="6" t="s">
        <v>75</v>
      </c>
      <c r="O413" s="6"/>
      <c r="P413" s="6" t="s">
        <v>1470</v>
      </c>
      <c r="Q413" s="6" t="s">
        <v>73</v>
      </c>
      <c r="R413" s="6" t="s">
        <v>4108</v>
      </c>
      <c r="S413" s="6" t="s">
        <v>4107</v>
      </c>
      <c r="T413" s="6">
        <v>0</v>
      </c>
      <c r="U413" s="6" t="s">
        <v>92</v>
      </c>
      <c r="V413" s="6">
        <v>2024</v>
      </c>
      <c r="W413" s="6" t="s">
        <v>4109</v>
      </c>
      <c r="X413" s="6" t="s">
        <v>4110</v>
      </c>
      <c r="Y413" s="6" t="s">
        <v>4111</v>
      </c>
      <c r="Z413" s="6" t="s">
        <v>74</v>
      </c>
      <c r="AA413" s="6">
        <v>80750</v>
      </c>
      <c r="AB413" s="8">
        <v>0</v>
      </c>
      <c r="AC413" s="7">
        <v>45634</v>
      </c>
      <c r="AD413" s="7">
        <v>45998</v>
      </c>
      <c r="AE413" s="7">
        <v>45998</v>
      </c>
      <c r="AF413" s="6">
        <v>0</v>
      </c>
      <c r="AG413" s="6">
        <v>1582</v>
      </c>
      <c r="AH413" s="6">
        <v>266</v>
      </c>
      <c r="AI413" s="6">
        <f t="shared" si="12"/>
        <v>1848</v>
      </c>
      <c r="AJ413" s="6">
        <f t="shared" si="13"/>
        <v>2180.64</v>
      </c>
      <c r="AK413" s="6" t="s">
        <v>173</v>
      </c>
      <c r="AL413" s="6" t="s">
        <v>173</v>
      </c>
      <c r="AM413" s="6" t="s">
        <v>173</v>
      </c>
      <c r="AN413" s="7">
        <f>D413</f>
        <v>45635</v>
      </c>
    </row>
    <row r="414" spans="1:40">
      <c r="A414" s="6">
        <v>413</v>
      </c>
      <c r="B414" s="6">
        <v>2024</v>
      </c>
      <c r="C414" s="6" t="s">
        <v>68</v>
      </c>
      <c r="D414" s="7">
        <v>45635</v>
      </c>
      <c r="E414" s="6" t="s">
        <v>775</v>
      </c>
      <c r="F414" s="6" t="s">
        <v>776</v>
      </c>
      <c r="G414" s="6" t="s">
        <v>777</v>
      </c>
      <c r="H414" s="6" t="s">
        <v>759</v>
      </c>
      <c r="I414" s="6" t="s">
        <v>71</v>
      </c>
      <c r="J414" s="6" t="s">
        <v>730</v>
      </c>
      <c r="K414" s="6" t="s">
        <v>73</v>
      </c>
      <c r="L414" s="6" t="s">
        <v>74</v>
      </c>
      <c r="M414" s="6" t="s">
        <v>4113</v>
      </c>
      <c r="N414" s="6" t="s">
        <v>75</v>
      </c>
      <c r="O414" s="6"/>
      <c r="P414" s="6" t="s">
        <v>874</v>
      </c>
      <c r="Q414" s="6" t="s">
        <v>73</v>
      </c>
      <c r="R414" s="6" t="s">
        <v>1628</v>
      </c>
      <c r="S414" s="6" t="s">
        <v>1629</v>
      </c>
      <c r="T414" s="6">
        <v>0</v>
      </c>
      <c r="U414" s="6" t="s">
        <v>77</v>
      </c>
      <c r="V414" s="6">
        <v>2024</v>
      </c>
      <c r="W414" s="6" t="s">
        <v>4114</v>
      </c>
      <c r="X414" s="6" t="s">
        <v>4115</v>
      </c>
      <c r="Y414" s="6" t="s">
        <v>4116</v>
      </c>
      <c r="Z414" s="6" t="s">
        <v>74</v>
      </c>
      <c r="AA414" s="6">
        <v>160000</v>
      </c>
      <c r="AB414" s="8">
        <v>0</v>
      </c>
      <c r="AC414" s="7">
        <v>45635</v>
      </c>
      <c r="AD414" s="7">
        <v>45999</v>
      </c>
      <c r="AE414" s="7">
        <v>45999</v>
      </c>
      <c r="AF414" s="6">
        <v>0</v>
      </c>
      <c r="AG414" s="6">
        <v>611</v>
      </c>
      <c r="AH414" s="6">
        <v>4852</v>
      </c>
      <c r="AI414" s="6">
        <f t="shared" si="12"/>
        <v>5463</v>
      </c>
      <c r="AJ414" s="6">
        <f t="shared" si="13"/>
        <v>6446.34</v>
      </c>
      <c r="AK414" s="6" t="s">
        <v>79</v>
      </c>
      <c r="AL414" s="6" t="s">
        <v>79</v>
      </c>
      <c r="AM414" s="6" t="s">
        <v>79</v>
      </c>
      <c r="AN414" s="7">
        <f>D414</f>
        <v>45635</v>
      </c>
    </row>
    <row r="415" spans="1:40">
      <c r="A415" s="6">
        <v>414</v>
      </c>
      <c r="B415" s="6">
        <v>2024</v>
      </c>
      <c r="C415" s="6" t="s">
        <v>68</v>
      </c>
      <c r="D415" s="7">
        <v>45627</v>
      </c>
      <c r="E415" s="6" t="s">
        <v>85</v>
      </c>
      <c r="F415" s="6" t="s">
        <v>69</v>
      </c>
      <c r="G415" s="6">
        <v>88428064</v>
      </c>
      <c r="H415" s="6" t="s">
        <v>86</v>
      </c>
      <c r="I415" s="6" t="s">
        <v>71</v>
      </c>
      <c r="J415" s="6" t="s">
        <v>87</v>
      </c>
      <c r="K415" s="6" t="s">
        <v>73</v>
      </c>
      <c r="L415" s="6" t="s">
        <v>74</v>
      </c>
      <c r="M415" s="6" t="s">
        <v>4237</v>
      </c>
      <c r="N415" s="6" t="s">
        <v>75</v>
      </c>
      <c r="O415" s="6"/>
      <c r="P415" s="6" t="s">
        <v>732</v>
      </c>
      <c r="Q415" s="6" t="s">
        <v>73</v>
      </c>
      <c r="R415" s="6" t="s">
        <v>90</v>
      </c>
      <c r="S415" s="6" t="s">
        <v>4299</v>
      </c>
      <c r="T415" s="6">
        <v>100</v>
      </c>
      <c r="U415" s="6" t="s">
        <v>92</v>
      </c>
      <c r="V415" s="6">
        <v>2024</v>
      </c>
      <c r="W415" s="6" t="s">
        <v>4304</v>
      </c>
      <c r="X415" s="6" t="s">
        <v>4305</v>
      </c>
      <c r="Y415" s="6" t="s">
        <v>4166</v>
      </c>
      <c r="Z415" s="6" t="s">
        <v>74</v>
      </c>
      <c r="AA415" s="6">
        <v>59755</v>
      </c>
      <c r="AB415" s="8">
        <v>0</v>
      </c>
      <c r="AC415" s="7">
        <v>45627</v>
      </c>
      <c r="AD415" s="7">
        <v>47452</v>
      </c>
      <c r="AE415" s="7">
        <v>47452</v>
      </c>
      <c r="AF415" s="6">
        <v>0</v>
      </c>
      <c r="AG415" s="6">
        <v>580</v>
      </c>
      <c r="AH415" s="6">
        <v>3931</v>
      </c>
      <c r="AI415" s="6">
        <f t="shared" si="12"/>
        <v>4511</v>
      </c>
      <c r="AJ415" s="6">
        <f t="shared" si="13"/>
        <v>5322.98</v>
      </c>
      <c r="AK415" s="6" t="s">
        <v>173</v>
      </c>
      <c r="AL415" s="6" t="s">
        <v>173</v>
      </c>
      <c r="AM415" s="6" t="s">
        <v>173</v>
      </c>
      <c r="AN415" s="7">
        <f>D415</f>
        <v>45627</v>
      </c>
    </row>
    <row r="416" spans="1:40">
      <c r="A416" s="6">
        <v>415</v>
      </c>
      <c r="B416" s="6">
        <v>2024</v>
      </c>
      <c r="C416" s="6" t="s">
        <v>68</v>
      </c>
      <c r="D416" s="7">
        <v>45627</v>
      </c>
      <c r="E416" s="6" t="s">
        <v>85</v>
      </c>
      <c r="F416" s="6" t="s">
        <v>69</v>
      </c>
      <c r="G416" s="6">
        <v>88428064</v>
      </c>
      <c r="H416" s="6" t="s">
        <v>86</v>
      </c>
      <c r="I416" s="6" t="s">
        <v>71</v>
      </c>
      <c r="J416" s="6" t="s">
        <v>87</v>
      </c>
      <c r="K416" s="6" t="s">
        <v>73</v>
      </c>
      <c r="L416" s="6" t="s">
        <v>74</v>
      </c>
      <c r="M416" s="6" t="s">
        <v>4238</v>
      </c>
      <c r="N416" s="6" t="s">
        <v>75</v>
      </c>
      <c r="O416" s="6"/>
      <c r="P416" s="6" t="s">
        <v>89</v>
      </c>
      <c r="Q416" s="6" t="s">
        <v>73</v>
      </c>
      <c r="R416" s="6" t="s">
        <v>90</v>
      </c>
      <c r="S416" s="6" t="s">
        <v>4300</v>
      </c>
      <c r="T416" s="6">
        <v>124</v>
      </c>
      <c r="U416" s="6" t="s">
        <v>92</v>
      </c>
      <c r="V416" s="6">
        <v>2024</v>
      </c>
      <c r="W416" s="6" t="s">
        <v>4306</v>
      </c>
      <c r="X416" s="6" t="s">
        <v>4307</v>
      </c>
      <c r="Y416" s="6" t="s">
        <v>4167</v>
      </c>
      <c r="Z416" s="6" t="s">
        <v>74</v>
      </c>
      <c r="AA416" s="6">
        <v>86729</v>
      </c>
      <c r="AB416" s="8">
        <v>0</v>
      </c>
      <c r="AC416" s="7">
        <v>45627</v>
      </c>
      <c r="AD416" s="7">
        <v>47452</v>
      </c>
      <c r="AE416" s="7">
        <v>47452</v>
      </c>
      <c r="AF416" s="6">
        <v>0</v>
      </c>
      <c r="AG416" s="6">
        <v>1132</v>
      </c>
      <c r="AH416" s="6">
        <v>4181</v>
      </c>
      <c r="AI416" s="6">
        <f t="shared" si="12"/>
        <v>5313</v>
      </c>
      <c r="AJ416" s="6">
        <f t="shared" si="13"/>
        <v>6269.34</v>
      </c>
      <c r="AK416" s="6" t="s">
        <v>173</v>
      </c>
      <c r="AL416" s="6" t="s">
        <v>173</v>
      </c>
      <c r="AM416" s="6" t="s">
        <v>173</v>
      </c>
      <c r="AN416" s="7">
        <f>D416</f>
        <v>45627</v>
      </c>
    </row>
    <row r="417" spans="1:40">
      <c r="A417" s="6">
        <v>416</v>
      </c>
      <c r="B417" s="6">
        <v>2024</v>
      </c>
      <c r="C417" s="6" t="s">
        <v>68</v>
      </c>
      <c r="D417" s="7">
        <v>45627</v>
      </c>
      <c r="E417" s="6" t="s">
        <v>85</v>
      </c>
      <c r="F417" s="6" t="s">
        <v>69</v>
      </c>
      <c r="G417" s="6">
        <v>88428064</v>
      </c>
      <c r="H417" s="6" t="s">
        <v>86</v>
      </c>
      <c r="I417" s="6" t="s">
        <v>71</v>
      </c>
      <c r="J417" s="6" t="s">
        <v>87</v>
      </c>
      <c r="K417" s="6" t="s">
        <v>73</v>
      </c>
      <c r="L417" s="6" t="s">
        <v>74</v>
      </c>
      <c r="M417" s="6" t="s">
        <v>4239</v>
      </c>
      <c r="N417" s="6" t="s">
        <v>75</v>
      </c>
      <c r="O417" s="6"/>
      <c r="P417" s="6" t="s">
        <v>732</v>
      </c>
      <c r="Q417" s="6" t="s">
        <v>73</v>
      </c>
      <c r="R417" s="6" t="s">
        <v>90</v>
      </c>
      <c r="S417" s="6" t="s">
        <v>4300</v>
      </c>
      <c r="T417" s="6">
        <v>124</v>
      </c>
      <c r="U417" s="6" t="s">
        <v>92</v>
      </c>
      <c r="V417" s="6">
        <v>2024</v>
      </c>
      <c r="W417" s="6" t="s">
        <v>4308</v>
      </c>
      <c r="X417" s="6" t="s">
        <v>4309</v>
      </c>
      <c r="Y417" s="6" t="s">
        <v>4168</v>
      </c>
      <c r="Z417" s="6" t="s">
        <v>74</v>
      </c>
      <c r="AA417" s="6">
        <v>86729</v>
      </c>
      <c r="AB417" s="8">
        <v>0</v>
      </c>
      <c r="AC417" s="7">
        <v>45627</v>
      </c>
      <c r="AD417" s="7">
        <v>47452</v>
      </c>
      <c r="AE417" s="7">
        <v>47452</v>
      </c>
      <c r="AF417" s="6">
        <v>0</v>
      </c>
      <c r="AG417" s="6">
        <v>1132</v>
      </c>
      <c r="AH417" s="6">
        <v>4181</v>
      </c>
      <c r="AI417" s="6">
        <f t="shared" si="12"/>
        <v>5313</v>
      </c>
      <c r="AJ417" s="6">
        <f t="shared" si="13"/>
        <v>6269.34</v>
      </c>
      <c r="AK417" s="6" t="s">
        <v>173</v>
      </c>
      <c r="AL417" s="6" t="s">
        <v>173</v>
      </c>
      <c r="AM417" s="6" t="s">
        <v>173</v>
      </c>
      <c r="AN417" s="7">
        <f>D417</f>
        <v>45627</v>
      </c>
    </row>
    <row r="418" spans="1:40">
      <c r="A418" s="6">
        <v>417</v>
      </c>
      <c r="B418" s="6">
        <v>2024</v>
      </c>
      <c r="C418" s="6" t="s">
        <v>68</v>
      </c>
      <c r="D418" s="7">
        <v>45627</v>
      </c>
      <c r="E418" s="6" t="s">
        <v>85</v>
      </c>
      <c r="F418" s="6" t="s">
        <v>69</v>
      </c>
      <c r="G418" s="6">
        <v>88428064</v>
      </c>
      <c r="H418" s="6" t="s">
        <v>86</v>
      </c>
      <c r="I418" s="6" t="s">
        <v>71</v>
      </c>
      <c r="J418" s="6" t="s">
        <v>87</v>
      </c>
      <c r="K418" s="6" t="s">
        <v>73</v>
      </c>
      <c r="L418" s="6" t="s">
        <v>74</v>
      </c>
      <c r="M418" s="6" t="s">
        <v>4240</v>
      </c>
      <c r="N418" s="6" t="s">
        <v>75</v>
      </c>
      <c r="O418" s="6"/>
      <c r="P418" s="6" t="s">
        <v>89</v>
      </c>
      <c r="Q418" s="6" t="s">
        <v>73</v>
      </c>
      <c r="R418" s="6" t="s">
        <v>90</v>
      </c>
      <c r="S418" s="6" t="s">
        <v>4300</v>
      </c>
      <c r="T418" s="6">
        <v>124</v>
      </c>
      <c r="U418" s="6" t="s">
        <v>92</v>
      </c>
      <c r="V418" s="6">
        <v>2024</v>
      </c>
      <c r="W418" s="6" t="s">
        <v>4310</v>
      </c>
      <c r="X418" s="6" t="s">
        <v>4311</v>
      </c>
      <c r="Y418" s="6" t="s">
        <v>4169</v>
      </c>
      <c r="Z418" s="6" t="s">
        <v>74</v>
      </c>
      <c r="AA418" s="6">
        <v>86729</v>
      </c>
      <c r="AB418" s="8">
        <v>0</v>
      </c>
      <c r="AC418" s="7">
        <v>45627</v>
      </c>
      <c r="AD418" s="7">
        <v>47452</v>
      </c>
      <c r="AE418" s="7">
        <v>47452</v>
      </c>
      <c r="AF418" s="6">
        <v>0</v>
      </c>
      <c r="AG418" s="6">
        <v>1132</v>
      </c>
      <c r="AH418" s="6">
        <v>4181</v>
      </c>
      <c r="AI418" s="6">
        <f t="shared" si="12"/>
        <v>5313</v>
      </c>
      <c r="AJ418" s="6">
        <f t="shared" si="13"/>
        <v>6269.34</v>
      </c>
      <c r="AK418" s="6" t="s">
        <v>173</v>
      </c>
      <c r="AL418" s="6" t="s">
        <v>173</v>
      </c>
      <c r="AM418" s="6" t="s">
        <v>173</v>
      </c>
      <c r="AN418" s="7">
        <f>D418</f>
        <v>45627</v>
      </c>
    </row>
    <row r="419" spans="1:40">
      <c r="A419" s="6">
        <v>418</v>
      </c>
      <c r="B419" s="6">
        <v>2024</v>
      </c>
      <c r="C419" s="6" t="s">
        <v>68</v>
      </c>
      <c r="D419" s="7">
        <v>45627</v>
      </c>
      <c r="E419" s="6" t="s">
        <v>85</v>
      </c>
      <c r="F419" s="6" t="s">
        <v>69</v>
      </c>
      <c r="G419" s="6">
        <v>88428064</v>
      </c>
      <c r="H419" s="6" t="s">
        <v>86</v>
      </c>
      <c r="I419" s="6" t="s">
        <v>71</v>
      </c>
      <c r="J419" s="6" t="s">
        <v>87</v>
      </c>
      <c r="K419" s="6" t="s">
        <v>73</v>
      </c>
      <c r="L419" s="6" t="s">
        <v>74</v>
      </c>
      <c r="M419" s="6" t="s">
        <v>4241</v>
      </c>
      <c r="N419" s="6" t="s">
        <v>75</v>
      </c>
      <c r="O419" s="6"/>
      <c r="P419" s="6" t="s">
        <v>779</v>
      </c>
      <c r="Q419" s="6" t="s">
        <v>73</v>
      </c>
      <c r="R419" s="6" t="s">
        <v>90</v>
      </c>
      <c r="S419" s="6" t="s">
        <v>4299</v>
      </c>
      <c r="T419" s="6">
        <v>100</v>
      </c>
      <c r="U419" s="6" t="s">
        <v>92</v>
      </c>
      <c r="V419" s="6">
        <v>2024</v>
      </c>
      <c r="W419" s="6" t="s">
        <v>4312</v>
      </c>
      <c r="X419" s="6" t="s">
        <v>4313</v>
      </c>
      <c r="Y419" s="6" t="s">
        <v>4170</v>
      </c>
      <c r="Z419" s="6" t="s">
        <v>74</v>
      </c>
      <c r="AA419" s="6">
        <v>59755</v>
      </c>
      <c r="AB419" s="8">
        <v>0</v>
      </c>
      <c r="AC419" s="7">
        <v>45627</v>
      </c>
      <c r="AD419" s="7">
        <v>47452</v>
      </c>
      <c r="AE419" s="7">
        <v>47452</v>
      </c>
      <c r="AF419" s="6">
        <v>0</v>
      </c>
      <c r="AG419" s="6">
        <v>580</v>
      </c>
      <c r="AH419" s="6">
        <v>3931</v>
      </c>
      <c r="AI419" s="6">
        <f t="shared" si="12"/>
        <v>4511</v>
      </c>
      <c r="AJ419" s="6">
        <f t="shared" si="13"/>
        <v>5322.98</v>
      </c>
      <c r="AK419" s="6" t="s">
        <v>173</v>
      </c>
      <c r="AL419" s="6" t="s">
        <v>173</v>
      </c>
      <c r="AM419" s="6" t="s">
        <v>173</v>
      </c>
      <c r="AN419" s="7">
        <f>D419</f>
        <v>45627</v>
      </c>
    </row>
    <row r="420" spans="1:40">
      <c r="A420" s="6">
        <v>419</v>
      </c>
      <c r="B420" s="6">
        <v>2024</v>
      </c>
      <c r="C420" s="6" t="s">
        <v>68</v>
      </c>
      <c r="D420" s="7">
        <v>45627</v>
      </c>
      <c r="E420" s="6" t="s">
        <v>85</v>
      </c>
      <c r="F420" s="6" t="s">
        <v>69</v>
      </c>
      <c r="G420" s="6">
        <v>88428064</v>
      </c>
      <c r="H420" s="6" t="s">
        <v>86</v>
      </c>
      <c r="I420" s="6" t="s">
        <v>71</v>
      </c>
      <c r="J420" s="6" t="s">
        <v>87</v>
      </c>
      <c r="K420" s="6" t="s">
        <v>73</v>
      </c>
      <c r="L420" s="6" t="s">
        <v>74</v>
      </c>
      <c r="M420" s="6" t="s">
        <v>4242</v>
      </c>
      <c r="N420" s="6" t="s">
        <v>75</v>
      </c>
      <c r="O420" s="6"/>
      <c r="P420" s="6" t="s">
        <v>732</v>
      </c>
      <c r="Q420" s="6" t="s">
        <v>73</v>
      </c>
      <c r="R420" s="6" t="s">
        <v>90</v>
      </c>
      <c r="S420" s="6" t="s">
        <v>4300</v>
      </c>
      <c r="T420" s="6">
        <v>124</v>
      </c>
      <c r="U420" s="6" t="s">
        <v>92</v>
      </c>
      <c r="V420" s="6">
        <v>2024</v>
      </c>
      <c r="W420" s="6" t="s">
        <v>4314</v>
      </c>
      <c r="X420" s="6" t="s">
        <v>4315</v>
      </c>
      <c r="Y420" s="6" t="s">
        <v>4171</v>
      </c>
      <c r="Z420" s="6" t="s">
        <v>74</v>
      </c>
      <c r="AA420" s="6">
        <v>86729</v>
      </c>
      <c r="AB420" s="8">
        <v>0</v>
      </c>
      <c r="AC420" s="7">
        <v>45627</v>
      </c>
      <c r="AD420" s="7">
        <v>47452</v>
      </c>
      <c r="AE420" s="7">
        <v>47452</v>
      </c>
      <c r="AF420" s="6">
        <v>0</v>
      </c>
      <c r="AG420" s="6">
        <v>1132</v>
      </c>
      <c r="AH420" s="6">
        <v>4181</v>
      </c>
      <c r="AI420" s="6">
        <f t="shared" si="12"/>
        <v>5313</v>
      </c>
      <c r="AJ420" s="6">
        <f t="shared" si="13"/>
        <v>6269.34</v>
      </c>
      <c r="AK420" s="6" t="s">
        <v>173</v>
      </c>
      <c r="AL420" s="6" t="s">
        <v>173</v>
      </c>
      <c r="AM420" s="6" t="s">
        <v>173</v>
      </c>
      <c r="AN420" s="7">
        <f>D420</f>
        <v>45627</v>
      </c>
    </row>
    <row r="421" spans="1:40">
      <c r="A421" s="6">
        <v>420</v>
      </c>
      <c r="B421" s="6">
        <v>2024</v>
      </c>
      <c r="C421" s="6" t="s">
        <v>68</v>
      </c>
      <c r="D421" s="7">
        <v>45627</v>
      </c>
      <c r="E421" s="6" t="s">
        <v>85</v>
      </c>
      <c r="F421" s="6" t="s">
        <v>69</v>
      </c>
      <c r="G421" s="6">
        <v>88428064</v>
      </c>
      <c r="H421" s="6" t="s">
        <v>86</v>
      </c>
      <c r="I421" s="6" t="s">
        <v>71</v>
      </c>
      <c r="J421" s="6" t="s">
        <v>87</v>
      </c>
      <c r="K421" s="6" t="s">
        <v>73</v>
      </c>
      <c r="L421" s="6" t="s">
        <v>74</v>
      </c>
      <c r="M421" s="6" t="s">
        <v>4243</v>
      </c>
      <c r="N421" s="6" t="s">
        <v>75</v>
      </c>
      <c r="O421" s="6"/>
      <c r="P421" s="6" t="s">
        <v>732</v>
      </c>
      <c r="Q421" s="6" t="s">
        <v>73</v>
      </c>
      <c r="R421" s="6" t="s">
        <v>90</v>
      </c>
      <c r="S421" s="6" t="s">
        <v>4300</v>
      </c>
      <c r="T421" s="6">
        <v>124</v>
      </c>
      <c r="U421" s="6" t="s">
        <v>92</v>
      </c>
      <c r="V421" s="6">
        <v>2024</v>
      </c>
      <c r="W421" s="6" t="s">
        <v>4316</v>
      </c>
      <c r="X421" s="6" t="s">
        <v>4317</v>
      </c>
      <c r="Y421" s="6" t="s">
        <v>4172</v>
      </c>
      <c r="Z421" s="6" t="s">
        <v>74</v>
      </c>
      <c r="AA421" s="6">
        <v>86729</v>
      </c>
      <c r="AB421" s="8">
        <v>0</v>
      </c>
      <c r="AC421" s="7">
        <v>45627</v>
      </c>
      <c r="AD421" s="7">
        <v>47452</v>
      </c>
      <c r="AE421" s="7">
        <v>47452</v>
      </c>
      <c r="AF421" s="6">
        <v>0</v>
      </c>
      <c r="AG421" s="6">
        <v>1132</v>
      </c>
      <c r="AH421" s="6">
        <v>4181</v>
      </c>
      <c r="AI421" s="6">
        <f t="shared" si="12"/>
        <v>5313</v>
      </c>
      <c r="AJ421" s="6">
        <f t="shared" si="13"/>
        <v>6269.34</v>
      </c>
      <c r="AK421" s="6" t="s">
        <v>173</v>
      </c>
      <c r="AL421" s="6" t="s">
        <v>173</v>
      </c>
      <c r="AM421" s="6" t="s">
        <v>173</v>
      </c>
      <c r="AN421" s="7">
        <f>D421</f>
        <v>45627</v>
      </c>
    </row>
    <row r="422" spans="1:40">
      <c r="A422" s="6">
        <v>421</v>
      </c>
      <c r="B422" s="6">
        <v>2024</v>
      </c>
      <c r="C422" s="6" t="s">
        <v>68</v>
      </c>
      <c r="D422" s="7">
        <v>45627</v>
      </c>
      <c r="E422" s="6" t="s">
        <v>85</v>
      </c>
      <c r="F422" s="6" t="s">
        <v>69</v>
      </c>
      <c r="G422" s="6">
        <v>88428064</v>
      </c>
      <c r="H422" s="6" t="s">
        <v>86</v>
      </c>
      <c r="I422" s="6" t="s">
        <v>71</v>
      </c>
      <c r="J422" s="6" t="s">
        <v>87</v>
      </c>
      <c r="K422" s="6" t="s">
        <v>73</v>
      </c>
      <c r="L422" s="6" t="s">
        <v>74</v>
      </c>
      <c r="M422" s="6" t="s">
        <v>1571</v>
      </c>
      <c r="N422" s="6" t="s">
        <v>75</v>
      </c>
      <c r="O422" s="6"/>
      <c r="P422" s="6" t="s">
        <v>732</v>
      </c>
      <c r="Q422" s="6" t="s">
        <v>73</v>
      </c>
      <c r="R422" s="6" t="s">
        <v>90</v>
      </c>
      <c r="S422" s="6" t="s">
        <v>4299</v>
      </c>
      <c r="T422" s="6">
        <v>100</v>
      </c>
      <c r="U422" s="6" t="s">
        <v>92</v>
      </c>
      <c r="V422" s="6">
        <v>2024</v>
      </c>
      <c r="W422" s="6" t="s">
        <v>4318</v>
      </c>
      <c r="X422" s="6" t="s">
        <v>4319</v>
      </c>
      <c r="Y422" s="6" t="s">
        <v>4173</v>
      </c>
      <c r="Z422" s="6" t="s">
        <v>74</v>
      </c>
      <c r="AA422" s="6">
        <v>59755</v>
      </c>
      <c r="AB422" s="8">
        <v>0</v>
      </c>
      <c r="AC422" s="7">
        <v>45627</v>
      </c>
      <c r="AD422" s="7">
        <v>47452</v>
      </c>
      <c r="AE422" s="7">
        <v>47452</v>
      </c>
      <c r="AF422" s="6">
        <v>0</v>
      </c>
      <c r="AG422" s="6">
        <v>580</v>
      </c>
      <c r="AH422" s="6">
        <v>3931</v>
      </c>
      <c r="AI422" s="6">
        <f t="shared" si="12"/>
        <v>4511</v>
      </c>
      <c r="AJ422" s="6">
        <f t="shared" si="13"/>
        <v>5322.98</v>
      </c>
      <c r="AK422" s="6" t="s">
        <v>173</v>
      </c>
      <c r="AL422" s="6" t="s">
        <v>173</v>
      </c>
      <c r="AM422" s="6" t="s">
        <v>173</v>
      </c>
      <c r="AN422" s="7">
        <f>D422</f>
        <v>45627</v>
      </c>
    </row>
    <row r="423" spans="1:40">
      <c r="A423" s="6">
        <v>422</v>
      </c>
      <c r="B423" s="6">
        <v>2024</v>
      </c>
      <c r="C423" s="6" t="s">
        <v>68</v>
      </c>
      <c r="D423" s="7">
        <v>45627</v>
      </c>
      <c r="E423" s="6" t="s">
        <v>85</v>
      </c>
      <c r="F423" s="6" t="s">
        <v>69</v>
      </c>
      <c r="G423" s="6">
        <v>88428064</v>
      </c>
      <c r="H423" s="6" t="s">
        <v>86</v>
      </c>
      <c r="I423" s="6" t="s">
        <v>71</v>
      </c>
      <c r="J423" s="6" t="s">
        <v>87</v>
      </c>
      <c r="K423" s="6" t="s">
        <v>73</v>
      </c>
      <c r="L423" s="6" t="s">
        <v>74</v>
      </c>
      <c r="M423" s="6" t="s">
        <v>4244</v>
      </c>
      <c r="N423" s="6" t="s">
        <v>75</v>
      </c>
      <c r="O423" s="6"/>
      <c r="P423" s="6" t="s">
        <v>732</v>
      </c>
      <c r="Q423" s="6" t="s">
        <v>73</v>
      </c>
      <c r="R423" s="6" t="s">
        <v>90</v>
      </c>
      <c r="S423" s="6" t="s">
        <v>4300</v>
      </c>
      <c r="T423" s="6">
        <v>124</v>
      </c>
      <c r="U423" s="6" t="s">
        <v>92</v>
      </c>
      <c r="V423" s="6">
        <v>2024</v>
      </c>
      <c r="W423" s="6" t="s">
        <v>4320</v>
      </c>
      <c r="X423" s="6" t="s">
        <v>4321</v>
      </c>
      <c r="Y423" s="6" t="s">
        <v>4174</v>
      </c>
      <c r="Z423" s="6" t="s">
        <v>74</v>
      </c>
      <c r="AA423" s="6">
        <v>86729</v>
      </c>
      <c r="AB423" s="8">
        <v>0</v>
      </c>
      <c r="AC423" s="7">
        <v>45627</v>
      </c>
      <c r="AD423" s="7">
        <v>47452</v>
      </c>
      <c r="AE423" s="7">
        <v>47452</v>
      </c>
      <c r="AF423" s="6">
        <v>0</v>
      </c>
      <c r="AG423" s="6">
        <v>1132</v>
      </c>
      <c r="AH423" s="6">
        <v>4181</v>
      </c>
      <c r="AI423" s="6">
        <f t="shared" si="12"/>
        <v>5313</v>
      </c>
      <c r="AJ423" s="6">
        <f t="shared" si="13"/>
        <v>6269.34</v>
      </c>
      <c r="AK423" s="6" t="s">
        <v>173</v>
      </c>
      <c r="AL423" s="6" t="s">
        <v>173</v>
      </c>
      <c r="AM423" s="6" t="s">
        <v>173</v>
      </c>
      <c r="AN423" s="7">
        <f>D423</f>
        <v>45627</v>
      </c>
    </row>
    <row r="424" spans="1:40">
      <c r="A424" s="6">
        <v>423</v>
      </c>
      <c r="B424" s="6">
        <v>2024</v>
      </c>
      <c r="C424" s="6" t="s">
        <v>68</v>
      </c>
      <c r="D424" s="7">
        <v>45627</v>
      </c>
      <c r="E424" s="6" t="s">
        <v>85</v>
      </c>
      <c r="F424" s="6" t="s">
        <v>69</v>
      </c>
      <c r="G424" s="6">
        <v>88428064</v>
      </c>
      <c r="H424" s="6" t="s">
        <v>86</v>
      </c>
      <c r="I424" s="6" t="s">
        <v>71</v>
      </c>
      <c r="J424" s="6" t="s">
        <v>87</v>
      </c>
      <c r="K424" s="6" t="s">
        <v>73</v>
      </c>
      <c r="L424" s="6" t="s">
        <v>74</v>
      </c>
      <c r="M424" s="6" t="s">
        <v>4245</v>
      </c>
      <c r="N424" s="6" t="s">
        <v>75</v>
      </c>
      <c r="O424" s="6"/>
      <c r="P424" s="6" t="s">
        <v>89</v>
      </c>
      <c r="Q424" s="6" t="s">
        <v>73</v>
      </c>
      <c r="R424" s="6" t="s">
        <v>90</v>
      </c>
      <c r="S424" s="6" t="s">
        <v>4300</v>
      </c>
      <c r="T424" s="6">
        <v>124</v>
      </c>
      <c r="U424" s="6" t="s">
        <v>92</v>
      </c>
      <c r="V424" s="6">
        <v>2024</v>
      </c>
      <c r="W424" s="6" t="s">
        <v>4322</v>
      </c>
      <c r="X424" s="6" t="s">
        <v>4323</v>
      </c>
      <c r="Y424" s="6" t="s">
        <v>4175</v>
      </c>
      <c r="Z424" s="6" t="s">
        <v>74</v>
      </c>
      <c r="AA424" s="6">
        <v>86729</v>
      </c>
      <c r="AB424" s="8">
        <v>0</v>
      </c>
      <c r="AC424" s="7">
        <v>45627</v>
      </c>
      <c r="AD424" s="7">
        <v>47452</v>
      </c>
      <c r="AE424" s="7">
        <v>47452</v>
      </c>
      <c r="AF424" s="6">
        <v>0</v>
      </c>
      <c r="AG424" s="6">
        <v>1132</v>
      </c>
      <c r="AH424" s="6">
        <v>4181</v>
      </c>
      <c r="AI424" s="6">
        <f t="shared" si="12"/>
        <v>5313</v>
      </c>
      <c r="AJ424" s="6">
        <f t="shared" si="13"/>
        <v>6269.34</v>
      </c>
      <c r="AK424" s="6" t="s">
        <v>173</v>
      </c>
      <c r="AL424" s="6" t="s">
        <v>173</v>
      </c>
      <c r="AM424" s="6" t="s">
        <v>173</v>
      </c>
      <c r="AN424" s="7">
        <f>D424</f>
        <v>45627</v>
      </c>
    </row>
    <row r="425" spans="1:40">
      <c r="A425" s="6">
        <v>424</v>
      </c>
      <c r="B425" s="6">
        <v>2024</v>
      </c>
      <c r="C425" s="6" t="s">
        <v>68</v>
      </c>
      <c r="D425" s="7">
        <v>45627</v>
      </c>
      <c r="E425" s="6" t="s">
        <v>85</v>
      </c>
      <c r="F425" s="6" t="s">
        <v>69</v>
      </c>
      <c r="G425" s="6">
        <v>88428064</v>
      </c>
      <c r="H425" s="6" t="s">
        <v>86</v>
      </c>
      <c r="I425" s="6" t="s">
        <v>71</v>
      </c>
      <c r="J425" s="6" t="s">
        <v>87</v>
      </c>
      <c r="K425" s="6" t="s">
        <v>73</v>
      </c>
      <c r="L425" s="6" t="s">
        <v>74</v>
      </c>
      <c r="M425" s="6" t="s">
        <v>4246</v>
      </c>
      <c r="N425" s="6" t="s">
        <v>75</v>
      </c>
      <c r="O425" s="6"/>
      <c r="P425" s="6" t="s">
        <v>2727</v>
      </c>
      <c r="Q425" s="6" t="s">
        <v>73</v>
      </c>
      <c r="R425" s="6" t="s">
        <v>90</v>
      </c>
      <c r="S425" s="6" t="s">
        <v>4300</v>
      </c>
      <c r="T425" s="6">
        <v>124</v>
      </c>
      <c r="U425" s="6" t="s">
        <v>92</v>
      </c>
      <c r="V425" s="6">
        <v>2024</v>
      </c>
      <c r="W425" s="6" t="s">
        <v>4324</v>
      </c>
      <c r="X425" s="6" t="s">
        <v>4325</v>
      </c>
      <c r="Y425" s="6" t="s">
        <v>4176</v>
      </c>
      <c r="Z425" s="6" t="s">
        <v>74</v>
      </c>
      <c r="AA425" s="6">
        <v>82929</v>
      </c>
      <c r="AB425" s="8">
        <v>0</v>
      </c>
      <c r="AC425" s="7">
        <v>45627</v>
      </c>
      <c r="AD425" s="7">
        <v>47452</v>
      </c>
      <c r="AE425" s="7">
        <v>47452</v>
      </c>
      <c r="AF425" s="6">
        <v>0</v>
      </c>
      <c r="AG425" s="6">
        <v>1083</v>
      </c>
      <c r="AH425" s="6">
        <v>4181</v>
      </c>
      <c r="AI425" s="6">
        <f t="shared" si="12"/>
        <v>5264</v>
      </c>
      <c r="AJ425" s="6">
        <f t="shared" si="13"/>
        <v>6211.52</v>
      </c>
      <c r="AK425" s="6" t="s">
        <v>173</v>
      </c>
      <c r="AL425" s="6" t="s">
        <v>173</v>
      </c>
      <c r="AM425" s="6" t="s">
        <v>173</v>
      </c>
      <c r="AN425" s="7">
        <f>D425</f>
        <v>45627</v>
      </c>
    </row>
    <row r="426" spans="1:40">
      <c r="A426" s="6">
        <v>425</v>
      </c>
      <c r="B426" s="6">
        <v>2024</v>
      </c>
      <c r="C426" s="6" t="s">
        <v>68</v>
      </c>
      <c r="D426" s="7">
        <v>45627</v>
      </c>
      <c r="E426" s="6" t="s">
        <v>85</v>
      </c>
      <c r="F426" s="6" t="s">
        <v>69</v>
      </c>
      <c r="G426" s="6">
        <v>88428083</v>
      </c>
      <c r="H426" s="6" t="s">
        <v>86</v>
      </c>
      <c r="I426" s="6" t="s">
        <v>71</v>
      </c>
      <c r="J426" s="6" t="s">
        <v>87</v>
      </c>
      <c r="K426" s="6" t="s">
        <v>73</v>
      </c>
      <c r="L426" s="6" t="s">
        <v>74</v>
      </c>
      <c r="M426" s="6" t="s">
        <v>2263</v>
      </c>
      <c r="N426" s="6" t="s">
        <v>75</v>
      </c>
      <c r="O426" s="6"/>
      <c r="P426" s="6" t="s">
        <v>836</v>
      </c>
      <c r="Q426" s="6" t="s">
        <v>73</v>
      </c>
      <c r="R426" s="6" t="s">
        <v>90</v>
      </c>
      <c r="S426" s="6" t="s">
        <v>4300</v>
      </c>
      <c r="T426" s="6">
        <v>124</v>
      </c>
      <c r="U426" s="6" t="s">
        <v>92</v>
      </c>
      <c r="V426" s="6">
        <v>2024</v>
      </c>
      <c r="W426" s="6" t="s">
        <v>4326</v>
      </c>
      <c r="X426" s="6" t="s">
        <v>4327</v>
      </c>
      <c r="Y426" s="6" t="s">
        <v>4177</v>
      </c>
      <c r="Z426" s="6" t="s">
        <v>74</v>
      </c>
      <c r="AA426" s="6">
        <v>88000</v>
      </c>
      <c r="AB426" s="8">
        <v>0</v>
      </c>
      <c r="AC426" s="7">
        <v>45627</v>
      </c>
      <c r="AD426" s="7">
        <v>47452</v>
      </c>
      <c r="AE426" s="7">
        <v>47452</v>
      </c>
      <c r="AF426" s="6">
        <v>0</v>
      </c>
      <c r="AG426" s="6">
        <v>706</v>
      </c>
      <c r="AH426" s="6">
        <v>3600</v>
      </c>
      <c r="AI426" s="6">
        <f t="shared" si="12"/>
        <v>4306</v>
      </c>
      <c r="AJ426" s="6">
        <f t="shared" si="13"/>
        <v>5081.08</v>
      </c>
      <c r="AK426" s="6" t="s">
        <v>173</v>
      </c>
      <c r="AL426" s="6" t="s">
        <v>173</v>
      </c>
      <c r="AM426" s="6" t="s">
        <v>173</v>
      </c>
      <c r="AN426" s="7">
        <f>D426</f>
        <v>45627</v>
      </c>
    </row>
    <row r="427" spans="1:40">
      <c r="A427" s="6">
        <v>426</v>
      </c>
      <c r="B427" s="6">
        <v>2024</v>
      </c>
      <c r="C427" s="6" t="s">
        <v>68</v>
      </c>
      <c r="D427" s="7">
        <v>45627</v>
      </c>
      <c r="E427" s="6" t="s">
        <v>85</v>
      </c>
      <c r="F427" s="6" t="s">
        <v>69</v>
      </c>
      <c r="G427" s="6">
        <v>88428083</v>
      </c>
      <c r="H427" s="6" t="s">
        <v>86</v>
      </c>
      <c r="I427" s="6" t="s">
        <v>71</v>
      </c>
      <c r="J427" s="6" t="s">
        <v>87</v>
      </c>
      <c r="K427" s="6" t="s">
        <v>73</v>
      </c>
      <c r="L427" s="6" t="s">
        <v>74</v>
      </c>
      <c r="M427" s="6" t="s">
        <v>4247</v>
      </c>
      <c r="N427" s="6" t="s">
        <v>75</v>
      </c>
      <c r="O427" s="6"/>
      <c r="P427" s="6" t="s">
        <v>836</v>
      </c>
      <c r="Q427" s="6" t="s">
        <v>73</v>
      </c>
      <c r="R427" s="6" t="s">
        <v>90</v>
      </c>
      <c r="S427" s="6" t="s">
        <v>4300</v>
      </c>
      <c r="T427" s="6">
        <v>124</v>
      </c>
      <c r="U427" s="6" t="s">
        <v>92</v>
      </c>
      <c r="V427" s="6">
        <v>2024</v>
      </c>
      <c r="W427" s="6" t="s">
        <v>4328</v>
      </c>
      <c r="X427" s="6" t="s">
        <v>4329</v>
      </c>
      <c r="Y427" s="6" t="s">
        <v>4178</v>
      </c>
      <c r="Z427" s="6" t="s">
        <v>74</v>
      </c>
      <c r="AA427" s="6">
        <v>88000</v>
      </c>
      <c r="AB427" s="8">
        <v>0</v>
      </c>
      <c r="AC427" s="7">
        <v>45627</v>
      </c>
      <c r="AD427" s="7">
        <v>47452</v>
      </c>
      <c r="AE427" s="7">
        <v>47452</v>
      </c>
      <c r="AF427" s="6">
        <v>0</v>
      </c>
      <c r="AG427" s="6">
        <v>706</v>
      </c>
      <c r="AH427" s="6">
        <v>3600</v>
      </c>
      <c r="AI427" s="6">
        <f t="shared" si="12"/>
        <v>4306</v>
      </c>
      <c r="AJ427" s="6">
        <f t="shared" si="13"/>
        <v>5081.08</v>
      </c>
      <c r="AK427" s="6" t="s">
        <v>173</v>
      </c>
      <c r="AL427" s="6" t="s">
        <v>173</v>
      </c>
      <c r="AM427" s="6" t="s">
        <v>173</v>
      </c>
      <c r="AN427" s="7">
        <f>D427</f>
        <v>45627</v>
      </c>
    </row>
    <row r="428" spans="1:40">
      <c r="A428" s="6">
        <v>427</v>
      </c>
      <c r="B428" s="6">
        <v>2024</v>
      </c>
      <c r="C428" s="6" t="s">
        <v>68</v>
      </c>
      <c r="D428" s="7">
        <v>45627</v>
      </c>
      <c r="E428" s="6" t="s">
        <v>85</v>
      </c>
      <c r="F428" s="6" t="s">
        <v>69</v>
      </c>
      <c r="G428" s="6">
        <v>88428083</v>
      </c>
      <c r="H428" s="6" t="s">
        <v>86</v>
      </c>
      <c r="I428" s="6" t="s">
        <v>71</v>
      </c>
      <c r="J428" s="6" t="s">
        <v>87</v>
      </c>
      <c r="K428" s="6" t="s">
        <v>73</v>
      </c>
      <c r="L428" s="6" t="s">
        <v>74</v>
      </c>
      <c r="M428" s="6" t="s">
        <v>4248</v>
      </c>
      <c r="N428" s="6" t="s">
        <v>75</v>
      </c>
      <c r="O428" s="6"/>
      <c r="P428" s="6" t="s">
        <v>836</v>
      </c>
      <c r="Q428" s="6" t="s">
        <v>73</v>
      </c>
      <c r="R428" s="6" t="s">
        <v>90</v>
      </c>
      <c r="S428" s="6" t="s">
        <v>121</v>
      </c>
      <c r="T428" s="6">
        <v>110</v>
      </c>
      <c r="U428" s="6" t="s">
        <v>122</v>
      </c>
      <c r="V428" s="6">
        <v>2024</v>
      </c>
      <c r="W428" s="6" t="s">
        <v>4330</v>
      </c>
      <c r="X428" s="6" t="s">
        <v>4331</v>
      </c>
      <c r="Y428" s="6" t="s">
        <v>4179</v>
      </c>
      <c r="Z428" s="6" t="s">
        <v>74</v>
      </c>
      <c r="AA428" s="6">
        <v>76000</v>
      </c>
      <c r="AB428" s="8">
        <v>0</v>
      </c>
      <c r="AC428" s="7">
        <v>45627</v>
      </c>
      <c r="AD428" s="7">
        <v>47452</v>
      </c>
      <c r="AE428" s="7">
        <v>47452</v>
      </c>
      <c r="AF428" s="6">
        <v>0</v>
      </c>
      <c r="AG428" s="6">
        <v>610</v>
      </c>
      <c r="AH428" s="6">
        <v>3600</v>
      </c>
      <c r="AI428" s="6">
        <f t="shared" si="12"/>
        <v>4210</v>
      </c>
      <c r="AJ428" s="6">
        <f t="shared" si="13"/>
        <v>4967.8</v>
      </c>
      <c r="AK428" s="6" t="s">
        <v>173</v>
      </c>
      <c r="AL428" s="6" t="s">
        <v>173</v>
      </c>
      <c r="AM428" s="6" t="s">
        <v>173</v>
      </c>
      <c r="AN428" s="7">
        <f>D428</f>
        <v>45627</v>
      </c>
    </row>
    <row r="429" spans="1:40">
      <c r="A429" s="6">
        <v>428</v>
      </c>
      <c r="B429" s="6">
        <v>2024</v>
      </c>
      <c r="C429" s="6" t="s">
        <v>68</v>
      </c>
      <c r="D429" s="7">
        <v>45627</v>
      </c>
      <c r="E429" s="6" t="s">
        <v>85</v>
      </c>
      <c r="F429" s="6" t="s">
        <v>69</v>
      </c>
      <c r="G429" s="6">
        <v>88428083</v>
      </c>
      <c r="H429" s="6" t="s">
        <v>86</v>
      </c>
      <c r="I429" s="6" t="s">
        <v>71</v>
      </c>
      <c r="J429" s="6" t="s">
        <v>87</v>
      </c>
      <c r="K429" s="6" t="s">
        <v>73</v>
      </c>
      <c r="L429" s="6" t="s">
        <v>74</v>
      </c>
      <c r="M429" s="6" t="s">
        <v>4249</v>
      </c>
      <c r="N429" s="6" t="s">
        <v>75</v>
      </c>
      <c r="O429" s="6"/>
      <c r="P429" s="6" t="s">
        <v>836</v>
      </c>
      <c r="Q429" s="6" t="s">
        <v>73</v>
      </c>
      <c r="R429" s="6" t="s">
        <v>90</v>
      </c>
      <c r="S429" s="6" t="s">
        <v>1201</v>
      </c>
      <c r="T429" s="6">
        <v>125</v>
      </c>
      <c r="U429" s="6" t="s">
        <v>92</v>
      </c>
      <c r="V429" s="6">
        <v>2024</v>
      </c>
      <c r="W429" s="6" t="s">
        <v>4332</v>
      </c>
      <c r="X429" s="6" t="s">
        <v>4333</v>
      </c>
      <c r="Y429" s="6" t="s">
        <v>4180</v>
      </c>
      <c r="Z429" s="6" t="s">
        <v>74</v>
      </c>
      <c r="AA429" s="6">
        <v>79183</v>
      </c>
      <c r="AB429" s="8">
        <v>0</v>
      </c>
      <c r="AC429" s="7">
        <v>45627</v>
      </c>
      <c r="AD429" s="7">
        <v>47452</v>
      </c>
      <c r="AE429" s="7">
        <v>47452</v>
      </c>
      <c r="AF429" s="6">
        <v>0</v>
      </c>
      <c r="AG429" s="6">
        <v>636</v>
      </c>
      <c r="AH429" s="6">
        <v>3600</v>
      </c>
      <c r="AI429" s="6">
        <f t="shared" si="12"/>
        <v>4236</v>
      </c>
      <c r="AJ429" s="6">
        <f t="shared" si="13"/>
        <v>4998.4799999999996</v>
      </c>
      <c r="AK429" s="6" t="s">
        <v>173</v>
      </c>
      <c r="AL429" s="6" t="s">
        <v>173</v>
      </c>
      <c r="AM429" s="6" t="s">
        <v>173</v>
      </c>
      <c r="AN429" s="7">
        <f>D429</f>
        <v>45627</v>
      </c>
    </row>
    <row r="430" spans="1:40">
      <c r="A430" s="6">
        <v>429</v>
      </c>
      <c r="B430" s="6">
        <v>2024</v>
      </c>
      <c r="C430" s="6" t="s">
        <v>68</v>
      </c>
      <c r="D430" s="7">
        <v>45627</v>
      </c>
      <c r="E430" s="6" t="s">
        <v>85</v>
      </c>
      <c r="F430" s="6" t="s">
        <v>69</v>
      </c>
      <c r="G430" s="6">
        <v>88428083</v>
      </c>
      <c r="H430" s="6" t="s">
        <v>86</v>
      </c>
      <c r="I430" s="6" t="s">
        <v>71</v>
      </c>
      <c r="J430" s="6" t="s">
        <v>87</v>
      </c>
      <c r="K430" s="6" t="s">
        <v>73</v>
      </c>
      <c r="L430" s="6" t="s">
        <v>74</v>
      </c>
      <c r="M430" s="6" t="s">
        <v>4250</v>
      </c>
      <c r="N430" s="6" t="s">
        <v>75</v>
      </c>
      <c r="O430" s="6"/>
      <c r="P430" s="6" t="s">
        <v>836</v>
      </c>
      <c r="Q430" s="6" t="s">
        <v>73</v>
      </c>
      <c r="R430" s="6" t="s">
        <v>90</v>
      </c>
      <c r="S430" s="6" t="s">
        <v>4300</v>
      </c>
      <c r="T430" s="6">
        <v>124</v>
      </c>
      <c r="U430" s="6" t="s">
        <v>92</v>
      </c>
      <c r="V430" s="6">
        <v>2024</v>
      </c>
      <c r="W430" s="6" t="s">
        <v>4334</v>
      </c>
      <c r="X430" s="6" t="s">
        <v>4335</v>
      </c>
      <c r="Y430" s="6" t="s">
        <v>4181</v>
      </c>
      <c r="Z430" s="6" t="s">
        <v>74</v>
      </c>
      <c r="AA430" s="6">
        <v>86729</v>
      </c>
      <c r="AB430" s="8">
        <v>0</v>
      </c>
      <c r="AC430" s="7">
        <v>45627</v>
      </c>
      <c r="AD430" s="7">
        <v>47452</v>
      </c>
      <c r="AE430" s="7">
        <v>47452</v>
      </c>
      <c r="AF430" s="6">
        <v>0</v>
      </c>
      <c r="AG430" s="6">
        <v>696</v>
      </c>
      <c r="AH430" s="6">
        <v>3600</v>
      </c>
      <c r="AI430" s="6">
        <f t="shared" si="12"/>
        <v>4296</v>
      </c>
      <c r="AJ430" s="6">
        <f t="shared" si="13"/>
        <v>5069.28</v>
      </c>
      <c r="AK430" s="6" t="s">
        <v>173</v>
      </c>
      <c r="AL430" s="6" t="s">
        <v>173</v>
      </c>
      <c r="AM430" s="6" t="s">
        <v>173</v>
      </c>
      <c r="AN430" s="7">
        <f>D430</f>
        <v>45627</v>
      </c>
    </row>
    <row r="431" spans="1:40">
      <c r="A431" s="6">
        <v>430</v>
      </c>
      <c r="B431" s="6">
        <v>2024</v>
      </c>
      <c r="C431" s="6" t="s">
        <v>68</v>
      </c>
      <c r="D431" s="7">
        <v>45627</v>
      </c>
      <c r="E431" s="6" t="s">
        <v>85</v>
      </c>
      <c r="F431" s="6" t="s">
        <v>69</v>
      </c>
      <c r="G431" s="6">
        <v>88428083</v>
      </c>
      <c r="H431" s="6" t="s">
        <v>86</v>
      </c>
      <c r="I431" s="6" t="s">
        <v>71</v>
      </c>
      <c r="J431" s="6" t="s">
        <v>87</v>
      </c>
      <c r="K431" s="6" t="s">
        <v>73</v>
      </c>
      <c r="L431" s="6" t="s">
        <v>74</v>
      </c>
      <c r="M431" s="6" t="s">
        <v>4251</v>
      </c>
      <c r="N431" s="6" t="s">
        <v>75</v>
      </c>
      <c r="O431" s="6"/>
      <c r="P431" s="6" t="s">
        <v>836</v>
      </c>
      <c r="Q431" s="6" t="s">
        <v>73</v>
      </c>
      <c r="R431" s="6" t="s">
        <v>90</v>
      </c>
      <c r="S431" s="6" t="s">
        <v>121</v>
      </c>
      <c r="T431" s="6">
        <v>110</v>
      </c>
      <c r="U431" s="6" t="s">
        <v>122</v>
      </c>
      <c r="V431" s="6">
        <v>2024</v>
      </c>
      <c r="W431" s="6" t="s">
        <v>4336</v>
      </c>
      <c r="X431" s="6" t="s">
        <v>4337</v>
      </c>
      <c r="Y431" s="6" t="s">
        <v>4182</v>
      </c>
      <c r="Z431" s="6" t="s">
        <v>74</v>
      </c>
      <c r="AA431" s="6">
        <v>76000</v>
      </c>
      <c r="AB431" s="8">
        <v>0</v>
      </c>
      <c r="AC431" s="7">
        <v>45627</v>
      </c>
      <c r="AD431" s="7">
        <v>47452</v>
      </c>
      <c r="AE431" s="7">
        <v>47452</v>
      </c>
      <c r="AF431" s="6">
        <v>0</v>
      </c>
      <c r="AG431" s="6">
        <v>610</v>
      </c>
      <c r="AH431" s="6">
        <v>3600</v>
      </c>
      <c r="AI431" s="6">
        <f t="shared" si="12"/>
        <v>4210</v>
      </c>
      <c r="AJ431" s="6">
        <f t="shared" si="13"/>
        <v>4967.8</v>
      </c>
      <c r="AK431" s="6" t="s">
        <v>173</v>
      </c>
      <c r="AL431" s="6" t="s">
        <v>173</v>
      </c>
      <c r="AM431" s="6" t="s">
        <v>173</v>
      </c>
      <c r="AN431" s="7">
        <f>D431</f>
        <v>45627</v>
      </c>
    </row>
    <row r="432" spans="1:40">
      <c r="A432" s="6">
        <v>431</v>
      </c>
      <c r="B432" s="6">
        <v>2024</v>
      </c>
      <c r="C432" s="6" t="s">
        <v>68</v>
      </c>
      <c r="D432" s="7">
        <v>45627</v>
      </c>
      <c r="E432" s="6" t="s">
        <v>85</v>
      </c>
      <c r="F432" s="6" t="s">
        <v>69</v>
      </c>
      <c r="G432" s="6">
        <v>88428083</v>
      </c>
      <c r="H432" s="6" t="s">
        <v>86</v>
      </c>
      <c r="I432" s="6" t="s">
        <v>71</v>
      </c>
      <c r="J432" s="6" t="s">
        <v>87</v>
      </c>
      <c r="K432" s="6" t="s">
        <v>73</v>
      </c>
      <c r="L432" s="6" t="s">
        <v>74</v>
      </c>
      <c r="M432" s="6" t="s">
        <v>4252</v>
      </c>
      <c r="N432" s="6" t="s">
        <v>75</v>
      </c>
      <c r="O432" s="6"/>
      <c r="P432" s="6" t="s">
        <v>836</v>
      </c>
      <c r="Q432" s="6" t="s">
        <v>73</v>
      </c>
      <c r="R432" s="6" t="s">
        <v>90</v>
      </c>
      <c r="S432" s="6" t="s">
        <v>1201</v>
      </c>
      <c r="T432" s="6">
        <v>125</v>
      </c>
      <c r="U432" s="6" t="s">
        <v>92</v>
      </c>
      <c r="V432" s="6">
        <v>2024</v>
      </c>
      <c r="W432" s="6" t="s">
        <v>4338</v>
      </c>
      <c r="X432" s="6" t="s">
        <v>4339</v>
      </c>
      <c r="Y432" s="6" t="s">
        <v>4183</v>
      </c>
      <c r="Z432" s="6" t="s">
        <v>74</v>
      </c>
      <c r="AA432" s="6">
        <v>84000</v>
      </c>
      <c r="AB432" s="8">
        <v>0</v>
      </c>
      <c r="AC432" s="7">
        <v>45627</v>
      </c>
      <c r="AD432" s="7">
        <v>47452</v>
      </c>
      <c r="AE432" s="7">
        <v>47452</v>
      </c>
      <c r="AF432" s="6">
        <v>0</v>
      </c>
      <c r="AG432" s="6">
        <v>674</v>
      </c>
      <c r="AH432" s="6">
        <v>3600</v>
      </c>
      <c r="AI432" s="6">
        <f t="shared" si="12"/>
        <v>4274</v>
      </c>
      <c r="AJ432" s="6">
        <f t="shared" si="13"/>
        <v>5043.32</v>
      </c>
      <c r="AK432" s="6" t="s">
        <v>173</v>
      </c>
      <c r="AL432" s="6" t="s">
        <v>173</v>
      </c>
      <c r="AM432" s="6" t="s">
        <v>173</v>
      </c>
      <c r="AN432" s="7">
        <f>D432</f>
        <v>45627</v>
      </c>
    </row>
    <row r="433" spans="1:40">
      <c r="A433" s="6">
        <v>432</v>
      </c>
      <c r="B433" s="6">
        <v>2024</v>
      </c>
      <c r="C433" s="6" t="s">
        <v>68</v>
      </c>
      <c r="D433" s="7">
        <v>45627</v>
      </c>
      <c r="E433" s="6" t="s">
        <v>85</v>
      </c>
      <c r="F433" s="6" t="s">
        <v>69</v>
      </c>
      <c r="G433" s="6">
        <v>88428083</v>
      </c>
      <c r="H433" s="6" t="s">
        <v>86</v>
      </c>
      <c r="I433" s="6" t="s">
        <v>71</v>
      </c>
      <c r="J433" s="6" t="s">
        <v>87</v>
      </c>
      <c r="K433" s="6" t="s">
        <v>73</v>
      </c>
      <c r="L433" s="6" t="s">
        <v>74</v>
      </c>
      <c r="M433" s="6" t="s">
        <v>4253</v>
      </c>
      <c r="N433" s="6" t="s">
        <v>75</v>
      </c>
      <c r="O433" s="6"/>
      <c r="P433" s="6" t="s">
        <v>836</v>
      </c>
      <c r="Q433" s="6" t="s">
        <v>73</v>
      </c>
      <c r="R433" s="6" t="s">
        <v>90</v>
      </c>
      <c r="S433" s="6" t="s">
        <v>1201</v>
      </c>
      <c r="T433" s="6">
        <v>125</v>
      </c>
      <c r="U433" s="6" t="s">
        <v>92</v>
      </c>
      <c r="V433" s="6">
        <v>2024</v>
      </c>
      <c r="W433" s="6" t="s">
        <v>4340</v>
      </c>
      <c r="X433" s="6" t="s">
        <v>4341</v>
      </c>
      <c r="Y433" s="6" t="s">
        <v>4184</v>
      </c>
      <c r="Z433" s="6" t="s">
        <v>74</v>
      </c>
      <c r="AA433" s="6">
        <v>84000</v>
      </c>
      <c r="AB433" s="8">
        <v>0</v>
      </c>
      <c r="AC433" s="7">
        <v>45627</v>
      </c>
      <c r="AD433" s="7">
        <v>47452</v>
      </c>
      <c r="AE433" s="7">
        <v>47452</v>
      </c>
      <c r="AF433" s="6">
        <v>0</v>
      </c>
      <c r="AG433" s="6">
        <v>674</v>
      </c>
      <c r="AH433" s="6">
        <v>3600</v>
      </c>
      <c r="AI433" s="6">
        <f t="shared" si="12"/>
        <v>4274</v>
      </c>
      <c r="AJ433" s="6">
        <f t="shared" si="13"/>
        <v>5043.32</v>
      </c>
      <c r="AK433" s="6" t="s">
        <v>173</v>
      </c>
      <c r="AL433" s="6" t="s">
        <v>173</v>
      </c>
      <c r="AM433" s="6" t="s">
        <v>173</v>
      </c>
      <c r="AN433" s="7">
        <f>D433</f>
        <v>45627</v>
      </c>
    </row>
    <row r="434" spans="1:40">
      <c r="A434" s="6">
        <v>433</v>
      </c>
      <c r="B434" s="6">
        <v>2024</v>
      </c>
      <c r="C434" s="6" t="s">
        <v>68</v>
      </c>
      <c r="D434" s="7">
        <v>45627</v>
      </c>
      <c r="E434" s="6" t="s">
        <v>85</v>
      </c>
      <c r="F434" s="6" t="s">
        <v>69</v>
      </c>
      <c r="G434" s="6">
        <v>88428064</v>
      </c>
      <c r="H434" s="6" t="s">
        <v>86</v>
      </c>
      <c r="I434" s="6" t="s">
        <v>71</v>
      </c>
      <c r="J434" s="6" t="s">
        <v>87</v>
      </c>
      <c r="K434" s="6" t="s">
        <v>73</v>
      </c>
      <c r="L434" s="6" t="s">
        <v>74</v>
      </c>
      <c r="M434" s="6" t="s">
        <v>2747</v>
      </c>
      <c r="N434" s="6" t="s">
        <v>75</v>
      </c>
      <c r="O434" s="6"/>
      <c r="P434" s="6" t="s">
        <v>732</v>
      </c>
      <c r="Q434" s="6" t="s">
        <v>73</v>
      </c>
      <c r="R434" s="6" t="s">
        <v>90</v>
      </c>
      <c r="S434" s="6" t="s">
        <v>2956</v>
      </c>
      <c r="T434" s="6">
        <v>110</v>
      </c>
      <c r="U434" s="6" t="s">
        <v>92</v>
      </c>
      <c r="V434" s="6">
        <v>2024</v>
      </c>
      <c r="W434" s="6" t="s">
        <v>4342</v>
      </c>
      <c r="X434" s="6" t="s">
        <v>4343</v>
      </c>
      <c r="Y434" s="6" t="s">
        <v>4185</v>
      </c>
      <c r="Z434" s="6" t="s">
        <v>74</v>
      </c>
      <c r="AA434" s="6">
        <v>69540</v>
      </c>
      <c r="AB434" s="8">
        <v>0</v>
      </c>
      <c r="AC434" s="7">
        <v>45627</v>
      </c>
      <c r="AD434" s="7">
        <v>47452</v>
      </c>
      <c r="AE434" s="7">
        <v>47452</v>
      </c>
      <c r="AF434" s="6">
        <v>0</v>
      </c>
      <c r="AG434" s="6">
        <v>908</v>
      </c>
      <c r="AH434" s="6">
        <v>4181</v>
      </c>
      <c r="AI434" s="6">
        <f t="shared" si="12"/>
        <v>5089</v>
      </c>
      <c r="AJ434" s="6">
        <f t="shared" si="13"/>
        <v>6005.02</v>
      </c>
      <c r="AK434" s="6" t="s">
        <v>173</v>
      </c>
      <c r="AL434" s="6" t="s">
        <v>173</v>
      </c>
      <c r="AM434" s="6" t="s">
        <v>173</v>
      </c>
      <c r="AN434" s="7">
        <f>D434</f>
        <v>45627</v>
      </c>
    </row>
    <row r="435" spans="1:40">
      <c r="A435" s="6">
        <v>434</v>
      </c>
      <c r="B435" s="6">
        <v>2024</v>
      </c>
      <c r="C435" s="6" t="s">
        <v>68</v>
      </c>
      <c r="D435" s="7">
        <v>45627</v>
      </c>
      <c r="E435" s="6" t="s">
        <v>85</v>
      </c>
      <c r="F435" s="6" t="s">
        <v>69</v>
      </c>
      <c r="G435" s="6">
        <v>88428064</v>
      </c>
      <c r="H435" s="6" t="s">
        <v>86</v>
      </c>
      <c r="I435" s="6" t="s">
        <v>71</v>
      </c>
      <c r="J435" s="6" t="s">
        <v>87</v>
      </c>
      <c r="K435" s="6" t="s">
        <v>73</v>
      </c>
      <c r="L435" s="6" t="s">
        <v>74</v>
      </c>
      <c r="M435" s="6" t="s">
        <v>4254</v>
      </c>
      <c r="N435" s="6" t="s">
        <v>75</v>
      </c>
      <c r="O435" s="6"/>
      <c r="P435" s="6" t="s">
        <v>732</v>
      </c>
      <c r="Q435" s="6" t="s">
        <v>73</v>
      </c>
      <c r="R435" s="6" t="s">
        <v>90</v>
      </c>
      <c r="S435" s="6" t="s">
        <v>2141</v>
      </c>
      <c r="T435" s="6">
        <v>110</v>
      </c>
      <c r="U435" s="6" t="s">
        <v>92</v>
      </c>
      <c r="V435" s="6">
        <v>2024</v>
      </c>
      <c r="W435" s="6" t="s">
        <v>4344</v>
      </c>
      <c r="X435" s="6" t="s">
        <v>4345</v>
      </c>
      <c r="Y435" s="6" t="s">
        <v>4186</v>
      </c>
      <c r="Z435" s="6" t="s">
        <v>74</v>
      </c>
      <c r="AA435" s="6">
        <v>76617</v>
      </c>
      <c r="AB435" s="8">
        <v>0</v>
      </c>
      <c r="AC435" s="7">
        <v>45627</v>
      </c>
      <c r="AD435" s="7">
        <v>47452</v>
      </c>
      <c r="AE435" s="7">
        <v>47452</v>
      </c>
      <c r="AF435" s="6">
        <v>0</v>
      </c>
      <c r="AG435" s="6">
        <v>1000</v>
      </c>
      <c r="AH435" s="6">
        <v>4181</v>
      </c>
      <c r="AI435" s="6">
        <f t="shared" si="12"/>
        <v>5181</v>
      </c>
      <c r="AJ435" s="6">
        <f t="shared" si="13"/>
        <v>6113.58</v>
      </c>
      <c r="AK435" s="6" t="s">
        <v>173</v>
      </c>
      <c r="AL435" s="6" t="s">
        <v>173</v>
      </c>
      <c r="AM435" s="6" t="s">
        <v>173</v>
      </c>
      <c r="AN435" s="7">
        <f>D435</f>
        <v>45627</v>
      </c>
    </row>
    <row r="436" spans="1:40">
      <c r="A436" s="6">
        <v>435</v>
      </c>
      <c r="B436" s="6">
        <v>2024</v>
      </c>
      <c r="C436" s="6" t="s">
        <v>68</v>
      </c>
      <c r="D436" s="7">
        <v>45627</v>
      </c>
      <c r="E436" s="6" t="s">
        <v>85</v>
      </c>
      <c r="F436" s="6" t="s">
        <v>69</v>
      </c>
      <c r="G436" s="6">
        <v>88428064</v>
      </c>
      <c r="H436" s="6" t="s">
        <v>86</v>
      </c>
      <c r="I436" s="6" t="s">
        <v>71</v>
      </c>
      <c r="J436" s="6" t="s">
        <v>87</v>
      </c>
      <c r="K436" s="6" t="s">
        <v>73</v>
      </c>
      <c r="L436" s="6" t="s">
        <v>74</v>
      </c>
      <c r="M436" s="6" t="s">
        <v>893</v>
      </c>
      <c r="N436" s="6" t="s">
        <v>75</v>
      </c>
      <c r="O436" s="6"/>
      <c r="P436" s="6" t="s">
        <v>732</v>
      </c>
      <c r="Q436" s="6" t="s">
        <v>73</v>
      </c>
      <c r="R436" s="6" t="s">
        <v>90</v>
      </c>
      <c r="S436" s="6" t="s">
        <v>2141</v>
      </c>
      <c r="T436" s="6">
        <v>110</v>
      </c>
      <c r="U436" s="6" t="s">
        <v>92</v>
      </c>
      <c r="V436" s="6">
        <v>2024</v>
      </c>
      <c r="W436" s="6" t="s">
        <v>4346</v>
      </c>
      <c r="X436" s="6" t="s">
        <v>4347</v>
      </c>
      <c r="Y436" s="6" t="s">
        <v>4187</v>
      </c>
      <c r="Z436" s="6" t="s">
        <v>74</v>
      </c>
      <c r="AA436" s="6">
        <v>72817</v>
      </c>
      <c r="AB436" s="8">
        <v>0</v>
      </c>
      <c r="AC436" s="7">
        <v>45627</v>
      </c>
      <c r="AD436" s="7">
        <v>47452</v>
      </c>
      <c r="AE436" s="7">
        <v>47452</v>
      </c>
      <c r="AF436" s="6">
        <v>0</v>
      </c>
      <c r="AG436" s="6">
        <v>951</v>
      </c>
      <c r="AH436" s="6">
        <v>4181</v>
      </c>
      <c r="AI436" s="6">
        <f t="shared" si="12"/>
        <v>5132</v>
      </c>
      <c r="AJ436" s="6">
        <f t="shared" si="13"/>
        <v>6055.76</v>
      </c>
      <c r="AK436" s="6" t="s">
        <v>173</v>
      </c>
      <c r="AL436" s="6" t="s">
        <v>173</v>
      </c>
      <c r="AM436" s="6" t="s">
        <v>173</v>
      </c>
      <c r="AN436" s="7">
        <f>D436</f>
        <v>45627</v>
      </c>
    </row>
    <row r="437" spans="1:40">
      <c r="A437" s="6">
        <v>436</v>
      </c>
      <c r="B437" s="6">
        <v>2024</v>
      </c>
      <c r="C437" s="6" t="s">
        <v>68</v>
      </c>
      <c r="D437" s="7">
        <v>45627</v>
      </c>
      <c r="E437" s="6" t="s">
        <v>85</v>
      </c>
      <c r="F437" s="6" t="s">
        <v>69</v>
      </c>
      <c r="G437" s="6">
        <v>88428083</v>
      </c>
      <c r="H437" s="6" t="s">
        <v>86</v>
      </c>
      <c r="I437" s="6" t="s">
        <v>71</v>
      </c>
      <c r="J437" s="6" t="s">
        <v>87</v>
      </c>
      <c r="K437" s="6" t="s">
        <v>73</v>
      </c>
      <c r="L437" s="6" t="s">
        <v>74</v>
      </c>
      <c r="M437" s="6" t="s">
        <v>4255</v>
      </c>
      <c r="N437" s="6" t="s">
        <v>75</v>
      </c>
      <c r="O437" s="6"/>
      <c r="P437" s="6" t="s">
        <v>836</v>
      </c>
      <c r="Q437" s="6" t="s">
        <v>73</v>
      </c>
      <c r="R437" s="6" t="s">
        <v>90</v>
      </c>
      <c r="S437" s="6" t="s">
        <v>121</v>
      </c>
      <c r="T437" s="6">
        <v>125</v>
      </c>
      <c r="U437" s="6" t="s">
        <v>122</v>
      </c>
      <c r="V437" s="6">
        <v>2024</v>
      </c>
      <c r="W437" s="6" t="s">
        <v>4348</v>
      </c>
      <c r="X437" s="6" t="s">
        <v>4349</v>
      </c>
      <c r="Y437" s="6" t="s">
        <v>4188</v>
      </c>
      <c r="Z437" s="6" t="s">
        <v>74</v>
      </c>
      <c r="AA437" s="6">
        <v>78028</v>
      </c>
      <c r="AB437" s="8">
        <v>0</v>
      </c>
      <c r="AC437" s="7">
        <v>45627</v>
      </c>
      <c r="AD437" s="7">
        <v>47452</v>
      </c>
      <c r="AE437" s="7">
        <v>47452</v>
      </c>
      <c r="AF437" s="6">
        <v>0</v>
      </c>
      <c r="AG437" s="6">
        <v>626</v>
      </c>
      <c r="AH437" s="6">
        <v>3600</v>
      </c>
      <c r="AI437" s="6">
        <f t="shared" si="12"/>
        <v>4226</v>
      </c>
      <c r="AJ437" s="6">
        <f t="shared" si="13"/>
        <v>4986.68</v>
      </c>
      <c r="AK437" s="6" t="s">
        <v>173</v>
      </c>
      <c r="AL437" s="6" t="s">
        <v>173</v>
      </c>
      <c r="AM437" s="6" t="s">
        <v>173</v>
      </c>
      <c r="AN437" s="7">
        <f>D437</f>
        <v>45627</v>
      </c>
    </row>
    <row r="438" spans="1:40">
      <c r="A438" s="6">
        <v>437</v>
      </c>
      <c r="B438" s="6">
        <v>2024</v>
      </c>
      <c r="C438" s="6" t="s">
        <v>68</v>
      </c>
      <c r="D438" s="7">
        <v>45627</v>
      </c>
      <c r="E438" s="6" t="s">
        <v>85</v>
      </c>
      <c r="F438" s="6" t="s">
        <v>69</v>
      </c>
      <c r="G438" s="6">
        <v>88428064</v>
      </c>
      <c r="H438" s="6" t="s">
        <v>86</v>
      </c>
      <c r="I438" s="6" t="s">
        <v>71</v>
      </c>
      <c r="J438" s="6" t="s">
        <v>87</v>
      </c>
      <c r="K438" s="6" t="s">
        <v>73</v>
      </c>
      <c r="L438" s="6" t="s">
        <v>74</v>
      </c>
      <c r="M438" s="6" t="s">
        <v>4256</v>
      </c>
      <c r="N438" s="6" t="s">
        <v>75</v>
      </c>
      <c r="O438" s="6"/>
      <c r="P438" s="6" t="s">
        <v>732</v>
      </c>
      <c r="Q438" s="6" t="s">
        <v>73</v>
      </c>
      <c r="R438" s="6" t="s">
        <v>90</v>
      </c>
      <c r="S438" s="6" t="s">
        <v>4299</v>
      </c>
      <c r="T438" s="6">
        <v>100</v>
      </c>
      <c r="U438" s="6" t="s">
        <v>92</v>
      </c>
      <c r="V438" s="6">
        <v>2024</v>
      </c>
      <c r="W438" s="6" t="s">
        <v>4350</v>
      </c>
      <c r="X438" s="6" t="s">
        <v>4351</v>
      </c>
      <c r="Y438" s="6" t="s">
        <v>4189</v>
      </c>
      <c r="Z438" s="6" t="s">
        <v>74</v>
      </c>
      <c r="AA438" s="6">
        <v>59755</v>
      </c>
      <c r="AB438" s="8">
        <v>0</v>
      </c>
      <c r="AC438" s="7">
        <v>45627</v>
      </c>
      <c r="AD438" s="7">
        <v>47452</v>
      </c>
      <c r="AE438" s="7">
        <v>47452</v>
      </c>
      <c r="AF438" s="6">
        <v>0</v>
      </c>
      <c r="AG438" s="6">
        <v>580</v>
      </c>
      <c r="AH438" s="6">
        <v>3931</v>
      </c>
      <c r="AI438" s="6">
        <f t="shared" si="12"/>
        <v>4511</v>
      </c>
      <c r="AJ438" s="6">
        <f t="shared" si="13"/>
        <v>5322.98</v>
      </c>
      <c r="AK438" s="6" t="s">
        <v>173</v>
      </c>
      <c r="AL438" s="6" t="s">
        <v>173</v>
      </c>
      <c r="AM438" s="6" t="s">
        <v>173</v>
      </c>
      <c r="AN438" s="7">
        <f>D438</f>
        <v>45627</v>
      </c>
    </row>
    <row r="439" spans="1:40">
      <c r="A439" s="6">
        <v>438</v>
      </c>
      <c r="B439" s="6">
        <v>2024</v>
      </c>
      <c r="C439" s="6" t="s">
        <v>68</v>
      </c>
      <c r="D439" s="7">
        <v>45627</v>
      </c>
      <c r="E439" s="6" t="s">
        <v>85</v>
      </c>
      <c r="F439" s="6" t="s">
        <v>69</v>
      </c>
      <c r="G439" s="6">
        <v>88428064</v>
      </c>
      <c r="H439" s="6" t="s">
        <v>86</v>
      </c>
      <c r="I439" s="6" t="s">
        <v>71</v>
      </c>
      <c r="J439" s="6" t="s">
        <v>87</v>
      </c>
      <c r="K439" s="6" t="s">
        <v>73</v>
      </c>
      <c r="L439" s="6" t="s">
        <v>74</v>
      </c>
      <c r="M439" s="6" t="s">
        <v>4257</v>
      </c>
      <c r="N439" s="6" t="s">
        <v>75</v>
      </c>
      <c r="O439" s="6"/>
      <c r="P439" s="6" t="s">
        <v>732</v>
      </c>
      <c r="Q439" s="6" t="s">
        <v>73</v>
      </c>
      <c r="R439" s="6" t="s">
        <v>90</v>
      </c>
      <c r="S439" s="6" t="s">
        <v>4300</v>
      </c>
      <c r="T439" s="6">
        <v>124</v>
      </c>
      <c r="U439" s="6" t="s">
        <v>92</v>
      </c>
      <c r="V439" s="6">
        <v>2024</v>
      </c>
      <c r="W439" s="6" t="s">
        <v>4352</v>
      </c>
      <c r="X439" s="6" t="s">
        <v>4353</v>
      </c>
      <c r="Y439" s="6" t="s">
        <v>4190</v>
      </c>
      <c r="Z439" s="6" t="s">
        <v>74</v>
      </c>
      <c r="AA439" s="6">
        <v>82929</v>
      </c>
      <c r="AB439" s="8">
        <v>0</v>
      </c>
      <c r="AC439" s="7">
        <v>45627</v>
      </c>
      <c r="AD439" s="7">
        <v>47452</v>
      </c>
      <c r="AE439" s="7">
        <v>47452</v>
      </c>
      <c r="AF439" s="6">
        <v>0</v>
      </c>
      <c r="AG439" s="6">
        <v>1083</v>
      </c>
      <c r="AH439" s="6">
        <v>4181</v>
      </c>
      <c r="AI439" s="6">
        <f t="shared" si="12"/>
        <v>5264</v>
      </c>
      <c r="AJ439" s="6">
        <f t="shared" si="13"/>
        <v>6211.52</v>
      </c>
      <c r="AK439" s="6" t="s">
        <v>173</v>
      </c>
      <c r="AL439" s="6" t="s">
        <v>173</v>
      </c>
      <c r="AM439" s="6" t="s">
        <v>173</v>
      </c>
      <c r="AN439" s="7">
        <f>D439</f>
        <v>45627</v>
      </c>
    </row>
    <row r="440" spans="1:40">
      <c r="A440" s="6">
        <v>439</v>
      </c>
      <c r="B440" s="6">
        <v>2024</v>
      </c>
      <c r="C440" s="6" t="s">
        <v>68</v>
      </c>
      <c r="D440" s="7">
        <v>45627</v>
      </c>
      <c r="E440" s="6" t="s">
        <v>85</v>
      </c>
      <c r="F440" s="6" t="s">
        <v>69</v>
      </c>
      <c r="G440" s="6">
        <v>88428064</v>
      </c>
      <c r="H440" s="6" t="s">
        <v>86</v>
      </c>
      <c r="I440" s="6" t="s">
        <v>71</v>
      </c>
      <c r="J440" s="6" t="s">
        <v>87</v>
      </c>
      <c r="K440" s="6" t="s">
        <v>73</v>
      </c>
      <c r="L440" s="6" t="s">
        <v>74</v>
      </c>
      <c r="M440" s="6" t="s">
        <v>4258</v>
      </c>
      <c r="N440" s="6" t="s">
        <v>75</v>
      </c>
      <c r="O440" s="6"/>
      <c r="P440" s="6" t="s">
        <v>732</v>
      </c>
      <c r="Q440" s="6" t="s">
        <v>73</v>
      </c>
      <c r="R440" s="6" t="s">
        <v>90</v>
      </c>
      <c r="S440" s="6" t="s">
        <v>4300</v>
      </c>
      <c r="T440" s="6">
        <v>124</v>
      </c>
      <c r="U440" s="6" t="s">
        <v>92</v>
      </c>
      <c r="V440" s="6">
        <v>2024</v>
      </c>
      <c r="W440" s="6" t="s">
        <v>4354</v>
      </c>
      <c r="X440" s="6" t="s">
        <v>4355</v>
      </c>
      <c r="Y440" s="6" t="s">
        <v>4191</v>
      </c>
      <c r="Z440" s="6" t="s">
        <v>74</v>
      </c>
      <c r="AA440" s="6">
        <v>82929</v>
      </c>
      <c r="AB440" s="8">
        <v>0</v>
      </c>
      <c r="AC440" s="7">
        <v>45627</v>
      </c>
      <c r="AD440" s="7">
        <v>47452</v>
      </c>
      <c r="AE440" s="7">
        <v>47452</v>
      </c>
      <c r="AF440" s="6">
        <v>0</v>
      </c>
      <c r="AG440" s="6">
        <v>1083</v>
      </c>
      <c r="AH440" s="6">
        <v>4181</v>
      </c>
      <c r="AI440" s="6">
        <f t="shared" si="12"/>
        <v>5264</v>
      </c>
      <c r="AJ440" s="6">
        <f t="shared" si="13"/>
        <v>6211.52</v>
      </c>
      <c r="AK440" s="6" t="s">
        <v>173</v>
      </c>
      <c r="AL440" s="6" t="s">
        <v>173</v>
      </c>
      <c r="AM440" s="6" t="s">
        <v>173</v>
      </c>
      <c r="AN440" s="7">
        <f>D440</f>
        <v>45627</v>
      </c>
    </row>
    <row r="441" spans="1:40">
      <c r="A441" s="6">
        <v>440</v>
      </c>
      <c r="B441" s="6">
        <v>2024</v>
      </c>
      <c r="C441" s="6" t="s">
        <v>68</v>
      </c>
      <c r="D441" s="7">
        <v>45627</v>
      </c>
      <c r="E441" s="6" t="s">
        <v>85</v>
      </c>
      <c r="F441" s="6" t="s">
        <v>69</v>
      </c>
      <c r="G441" s="6">
        <v>88428064</v>
      </c>
      <c r="H441" s="6" t="s">
        <v>86</v>
      </c>
      <c r="I441" s="6" t="s">
        <v>71</v>
      </c>
      <c r="J441" s="6" t="s">
        <v>87</v>
      </c>
      <c r="K441" s="6" t="s">
        <v>73</v>
      </c>
      <c r="L441" s="6" t="s">
        <v>74</v>
      </c>
      <c r="M441" s="6" t="s">
        <v>4259</v>
      </c>
      <c r="N441" s="6" t="s">
        <v>75</v>
      </c>
      <c r="O441" s="6"/>
      <c r="P441" s="6" t="s">
        <v>89</v>
      </c>
      <c r="Q441" s="6" t="s">
        <v>73</v>
      </c>
      <c r="R441" s="6" t="s">
        <v>90</v>
      </c>
      <c r="S441" s="6" t="s">
        <v>4300</v>
      </c>
      <c r="T441" s="6">
        <v>124</v>
      </c>
      <c r="U441" s="6" t="s">
        <v>92</v>
      </c>
      <c r="V441" s="6">
        <v>2024</v>
      </c>
      <c r="W441" s="6" t="s">
        <v>4356</v>
      </c>
      <c r="X441" s="6" t="s">
        <v>4357</v>
      </c>
      <c r="Y441" s="6" t="s">
        <v>4192</v>
      </c>
      <c r="Z441" s="6" t="s">
        <v>74</v>
      </c>
      <c r="AA441" s="6">
        <v>86729</v>
      </c>
      <c r="AB441" s="8">
        <v>0</v>
      </c>
      <c r="AC441" s="7">
        <v>45627</v>
      </c>
      <c r="AD441" s="7">
        <v>47452</v>
      </c>
      <c r="AE441" s="7">
        <v>47452</v>
      </c>
      <c r="AF441" s="6">
        <v>0</v>
      </c>
      <c r="AG441" s="6">
        <v>1132</v>
      </c>
      <c r="AH441" s="6">
        <v>4181</v>
      </c>
      <c r="AI441" s="6">
        <f t="shared" si="12"/>
        <v>5313</v>
      </c>
      <c r="AJ441" s="6">
        <f t="shared" si="13"/>
        <v>6269.34</v>
      </c>
      <c r="AK441" s="6" t="s">
        <v>173</v>
      </c>
      <c r="AL441" s="6" t="s">
        <v>173</v>
      </c>
      <c r="AM441" s="6" t="s">
        <v>173</v>
      </c>
      <c r="AN441" s="7">
        <f>D441</f>
        <v>45627</v>
      </c>
    </row>
    <row r="442" spans="1:40">
      <c r="A442" s="6">
        <v>441</v>
      </c>
      <c r="B442" s="6">
        <v>2024</v>
      </c>
      <c r="C442" s="6" t="s">
        <v>68</v>
      </c>
      <c r="D442" s="7">
        <v>45627</v>
      </c>
      <c r="E442" s="6" t="s">
        <v>85</v>
      </c>
      <c r="F442" s="6" t="s">
        <v>69</v>
      </c>
      <c r="G442" s="6">
        <v>88428064</v>
      </c>
      <c r="H442" s="6" t="s">
        <v>86</v>
      </c>
      <c r="I442" s="6" t="s">
        <v>71</v>
      </c>
      <c r="J442" s="6" t="s">
        <v>87</v>
      </c>
      <c r="K442" s="6" t="s">
        <v>73</v>
      </c>
      <c r="L442" s="6" t="s">
        <v>74</v>
      </c>
      <c r="M442" s="6" t="s">
        <v>4260</v>
      </c>
      <c r="N442" s="6" t="s">
        <v>75</v>
      </c>
      <c r="O442" s="6"/>
      <c r="P442" s="6" t="s">
        <v>732</v>
      </c>
      <c r="Q442" s="6" t="s">
        <v>73</v>
      </c>
      <c r="R442" s="6" t="s">
        <v>90</v>
      </c>
      <c r="S442" s="6" t="s">
        <v>4300</v>
      </c>
      <c r="T442" s="6">
        <v>124</v>
      </c>
      <c r="U442" s="6" t="s">
        <v>92</v>
      </c>
      <c r="V442" s="6">
        <v>2024</v>
      </c>
      <c r="W442" s="6" t="s">
        <v>4358</v>
      </c>
      <c r="X442" s="6" t="s">
        <v>4359</v>
      </c>
      <c r="Y442" s="6" t="s">
        <v>4193</v>
      </c>
      <c r="Z442" s="6" t="s">
        <v>74</v>
      </c>
      <c r="AA442" s="6">
        <v>86729</v>
      </c>
      <c r="AB442" s="8">
        <v>0</v>
      </c>
      <c r="AC442" s="7">
        <v>45627</v>
      </c>
      <c r="AD442" s="7">
        <v>47452</v>
      </c>
      <c r="AE442" s="7">
        <v>47452</v>
      </c>
      <c r="AF442" s="6">
        <v>0</v>
      </c>
      <c r="AG442" s="6">
        <v>1132</v>
      </c>
      <c r="AH442" s="6">
        <v>4181</v>
      </c>
      <c r="AI442" s="6">
        <f t="shared" si="12"/>
        <v>5313</v>
      </c>
      <c r="AJ442" s="6">
        <f t="shared" si="13"/>
        <v>6269.34</v>
      </c>
      <c r="AK442" s="6" t="s">
        <v>173</v>
      </c>
      <c r="AL442" s="6" t="s">
        <v>173</v>
      </c>
      <c r="AM442" s="6" t="s">
        <v>173</v>
      </c>
      <c r="AN442" s="7">
        <f>D442</f>
        <v>45627</v>
      </c>
    </row>
    <row r="443" spans="1:40">
      <c r="A443" s="6">
        <v>442</v>
      </c>
      <c r="B443" s="6">
        <v>2024</v>
      </c>
      <c r="C443" s="6" t="s">
        <v>68</v>
      </c>
      <c r="D443" s="7">
        <v>45627</v>
      </c>
      <c r="E443" s="6" t="s">
        <v>85</v>
      </c>
      <c r="F443" s="6" t="s">
        <v>69</v>
      </c>
      <c r="G443" s="6">
        <v>88428064</v>
      </c>
      <c r="H443" s="6" t="s">
        <v>86</v>
      </c>
      <c r="I443" s="6" t="s">
        <v>71</v>
      </c>
      <c r="J443" s="6" t="s">
        <v>87</v>
      </c>
      <c r="K443" s="6" t="s">
        <v>73</v>
      </c>
      <c r="L443" s="6" t="s">
        <v>74</v>
      </c>
      <c r="M443" s="6" t="s">
        <v>4261</v>
      </c>
      <c r="N443" s="6" t="s">
        <v>75</v>
      </c>
      <c r="O443" s="6"/>
      <c r="P443" s="6" t="s">
        <v>1556</v>
      </c>
      <c r="Q443" s="6" t="s">
        <v>73</v>
      </c>
      <c r="R443" s="6" t="s">
        <v>90</v>
      </c>
      <c r="S443" s="6" t="s">
        <v>116</v>
      </c>
      <c r="T443" s="6">
        <v>125</v>
      </c>
      <c r="U443" s="6" t="s">
        <v>92</v>
      </c>
      <c r="V443" s="6">
        <v>2024</v>
      </c>
      <c r="W443" s="6" t="s">
        <v>4360</v>
      </c>
      <c r="X443" s="6" t="s">
        <v>4361</v>
      </c>
      <c r="Y443" s="6" t="s">
        <v>4194</v>
      </c>
      <c r="Z443" s="6" t="s">
        <v>74</v>
      </c>
      <c r="AA443" s="6">
        <v>79183</v>
      </c>
      <c r="AB443" s="8">
        <v>0</v>
      </c>
      <c r="AC443" s="7">
        <v>45627</v>
      </c>
      <c r="AD443" s="7">
        <v>47452</v>
      </c>
      <c r="AE443" s="7">
        <v>47452</v>
      </c>
      <c r="AF443" s="6">
        <v>0</v>
      </c>
      <c r="AG443" s="6">
        <v>1034</v>
      </c>
      <c r="AH443" s="6">
        <v>4181</v>
      </c>
      <c r="AI443" s="6">
        <f t="shared" si="12"/>
        <v>5215</v>
      </c>
      <c r="AJ443" s="6">
        <f t="shared" si="13"/>
        <v>6153.7</v>
      </c>
      <c r="AK443" s="6" t="s">
        <v>173</v>
      </c>
      <c r="AL443" s="6" t="s">
        <v>173</v>
      </c>
      <c r="AM443" s="6" t="s">
        <v>173</v>
      </c>
      <c r="AN443" s="7">
        <f>D443</f>
        <v>45627</v>
      </c>
    </row>
    <row r="444" spans="1:40">
      <c r="A444" s="6">
        <v>443</v>
      </c>
      <c r="B444" s="6">
        <v>2024</v>
      </c>
      <c r="C444" s="6" t="s">
        <v>68</v>
      </c>
      <c r="D444" s="7">
        <v>45627</v>
      </c>
      <c r="E444" s="6" t="s">
        <v>85</v>
      </c>
      <c r="F444" s="6" t="s">
        <v>69</v>
      </c>
      <c r="G444" s="6">
        <v>88428064</v>
      </c>
      <c r="H444" s="6" t="s">
        <v>86</v>
      </c>
      <c r="I444" s="6" t="s">
        <v>71</v>
      </c>
      <c r="J444" s="6" t="s">
        <v>87</v>
      </c>
      <c r="K444" s="6" t="s">
        <v>73</v>
      </c>
      <c r="L444" s="6" t="s">
        <v>74</v>
      </c>
      <c r="M444" s="6" t="s">
        <v>4262</v>
      </c>
      <c r="N444" s="6" t="s">
        <v>75</v>
      </c>
      <c r="O444" s="6"/>
      <c r="P444" s="6" t="s">
        <v>732</v>
      </c>
      <c r="Q444" s="6" t="s">
        <v>73</v>
      </c>
      <c r="R444" s="6" t="s">
        <v>90</v>
      </c>
      <c r="S444" s="6" t="s">
        <v>4300</v>
      </c>
      <c r="T444" s="6">
        <v>124</v>
      </c>
      <c r="U444" s="6" t="s">
        <v>92</v>
      </c>
      <c r="V444" s="6">
        <v>2024</v>
      </c>
      <c r="W444" s="6" t="s">
        <v>4362</v>
      </c>
      <c r="X444" s="6" t="s">
        <v>4363</v>
      </c>
      <c r="Y444" s="6" t="s">
        <v>4195</v>
      </c>
      <c r="Z444" s="6" t="s">
        <v>74</v>
      </c>
      <c r="AA444" s="6">
        <v>82929</v>
      </c>
      <c r="AB444" s="8">
        <v>0</v>
      </c>
      <c r="AC444" s="7">
        <v>45627</v>
      </c>
      <c r="AD444" s="7">
        <v>47452</v>
      </c>
      <c r="AE444" s="7">
        <v>47452</v>
      </c>
      <c r="AF444" s="6">
        <v>0</v>
      </c>
      <c r="AG444" s="6">
        <v>1083</v>
      </c>
      <c r="AH444" s="6">
        <v>4181</v>
      </c>
      <c r="AI444" s="6">
        <f t="shared" si="12"/>
        <v>5264</v>
      </c>
      <c r="AJ444" s="6">
        <f t="shared" si="13"/>
        <v>6211.52</v>
      </c>
      <c r="AK444" s="6" t="s">
        <v>173</v>
      </c>
      <c r="AL444" s="6" t="s">
        <v>173</v>
      </c>
      <c r="AM444" s="6" t="s">
        <v>173</v>
      </c>
      <c r="AN444" s="7">
        <f>D444</f>
        <v>45627</v>
      </c>
    </row>
    <row r="445" spans="1:40">
      <c r="A445" s="6">
        <v>444</v>
      </c>
      <c r="B445" s="6">
        <v>2024</v>
      </c>
      <c r="C445" s="6" t="s">
        <v>68</v>
      </c>
      <c r="D445" s="7">
        <v>45627</v>
      </c>
      <c r="E445" s="6" t="s">
        <v>85</v>
      </c>
      <c r="F445" s="6" t="s">
        <v>69</v>
      </c>
      <c r="G445" s="6">
        <v>88428064</v>
      </c>
      <c r="H445" s="6" t="s">
        <v>86</v>
      </c>
      <c r="I445" s="6" t="s">
        <v>71</v>
      </c>
      <c r="J445" s="6" t="s">
        <v>87</v>
      </c>
      <c r="K445" s="6" t="s">
        <v>73</v>
      </c>
      <c r="L445" s="6" t="s">
        <v>74</v>
      </c>
      <c r="M445" s="6" t="s">
        <v>4263</v>
      </c>
      <c r="N445" s="6" t="s">
        <v>75</v>
      </c>
      <c r="O445" s="6"/>
      <c r="P445" s="6" t="s">
        <v>732</v>
      </c>
      <c r="Q445" s="6" t="s">
        <v>73</v>
      </c>
      <c r="R445" s="6" t="s">
        <v>90</v>
      </c>
      <c r="S445" s="6" t="s">
        <v>4300</v>
      </c>
      <c r="T445" s="6">
        <v>124</v>
      </c>
      <c r="U445" s="6" t="s">
        <v>92</v>
      </c>
      <c r="V445" s="6">
        <v>2024</v>
      </c>
      <c r="W445" s="6" t="s">
        <v>4364</v>
      </c>
      <c r="X445" s="6" t="s">
        <v>4365</v>
      </c>
      <c r="Y445" s="6" t="s">
        <v>4196</v>
      </c>
      <c r="Z445" s="6" t="s">
        <v>74</v>
      </c>
      <c r="AA445" s="6">
        <v>86729</v>
      </c>
      <c r="AB445" s="8">
        <v>0</v>
      </c>
      <c r="AC445" s="7">
        <v>45627</v>
      </c>
      <c r="AD445" s="7">
        <v>47452</v>
      </c>
      <c r="AE445" s="7">
        <v>47452</v>
      </c>
      <c r="AF445" s="6">
        <v>0</v>
      </c>
      <c r="AG445" s="6">
        <v>1132</v>
      </c>
      <c r="AH445" s="6">
        <v>4181</v>
      </c>
      <c r="AI445" s="6">
        <f t="shared" si="12"/>
        <v>5313</v>
      </c>
      <c r="AJ445" s="6">
        <f t="shared" si="13"/>
        <v>6269.34</v>
      </c>
      <c r="AK445" s="6" t="s">
        <v>173</v>
      </c>
      <c r="AL445" s="6" t="s">
        <v>173</v>
      </c>
      <c r="AM445" s="6" t="s">
        <v>173</v>
      </c>
      <c r="AN445" s="7">
        <f>D445</f>
        <v>45627</v>
      </c>
    </row>
    <row r="446" spans="1:40">
      <c r="A446" s="6">
        <v>445</v>
      </c>
      <c r="B446" s="6">
        <v>2024</v>
      </c>
      <c r="C446" s="6" t="s">
        <v>68</v>
      </c>
      <c r="D446" s="7">
        <v>45627</v>
      </c>
      <c r="E446" s="6" t="s">
        <v>85</v>
      </c>
      <c r="F446" s="6" t="s">
        <v>69</v>
      </c>
      <c r="G446" s="6">
        <v>88428064</v>
      </c>
      <c r="H446" s="6" t="s">
        <v>86</v>
      </c>
      <c r="I446" s="6" t="s">
        <v>71</v>
      </c>
      <c r="J446" s="6" t="s">
        <v>87</v>
      </c>
      <c r="K446" s="6" t="s">
        <v>73</v>
      </c>
      <c r="L446" s="6" t="s">
        <v>74</v>
      </c>
      <c r="M446" s="6" t="s">
        <v>4264</v>
      </c>
      <c r="N446" s="6" t="s">
        <v>75</v>
      </c>
      <c r="O446" s="6"/>
      <c r="P446" s="6" t="s">
        <v>732</v>
      </c>
      <c r="Q446" s="6" t="s">
        <v>73</v>
      </c>
      <c r="R446" s="6" t="s">
        <v>90</v>
      </c>
      <c r="S446" s="6" t="s">
        <v>4300</v>
      </c>
      <c r="T446" s="6">
        <v>124</v>
      </c>
      <c r="U446" s="6" t="s">
        <v>92</v>
      </c>
      <c r="V446" s="6">
        <v>2024</v>
      </c>
      <c r="W446" s="6" t="s">
        <v>4366</v>
      </c>
      <c r="X446" s="6" t="s">
        <v>4367</v>
      </c>
      <c r="Y446" s="6" t="s">
        <v>4197</v>
      </c>
      <c r="Z446" s="6" t="s">
        <v>74</v>
      </c>
      <c r="AA446" s="6">
        <v>86729</v>
      </c>
      <c r="AB446" s="8">
        <v>0</v>
      </c>
      <c r="AC446" s="7">
        <v>45627</v>
      </c>
      <c r="AD446" s="7">
        <v>47452</v>
      </c>
      <c r="AE446" s="7">
        <v>47452</v>
      </c>
      <c r="AF446" s="6">
        <v>0</v>
      </c>
      <c r="AG446" s="6">
        <v>1132</v>
      </c>
      <c r="AH446" s="6">
        <v>4181</v>
      </c>
      <c r="AI446" s="6">
        <f t="shared" si="12"/>
        <v>5313</v>
      </c>
      <c r="AJ446" s="6">
        <f t="shared" si="13"/>
        <v>6269.34</v>
      </c>
      <c r="AK446" s="6" t="s">
        <v>173</v>
      </c>
      <c r="AL446" s="6" t="s">
        <v>173</v>
      </c>
      <c r="AM446" s="6" t="s">
        <v>173</v>
      </c>
      <c r="AN446" s="7">
        <f>D446</f>
        <v>45627</v>
      </c>
    </row>
    <row r="447" spans="1:40">
      <c r="A447" s="6">
        <v>446</v>
      </c>
      <c r="B447" s="6">
        <v>2024</v>
      </c>
      <c r="C447" s="6" t="s">
        <v>68</v>
      </c>
      <c r="D447" s="7">
        <v>45627</v>
      </c>
      <c r="E447" s="6" t="s">
        <v>85</v>
      </c>
      <c r="F447" s="6" t="s">
        <v>69</v>
      </c>
      <c r="G447" s="6">
        <v>88428064</v>
      </c>
      <c r="H447" s="6" t="s">
        <v>86</v>
      </c>
      <c r="I447" s="6" t="s">
        <v>71</v>
      </c>
      <c r="J447" s="6" t="s">
        <v>87</v>
      </c>
      <c r="K447" s="6" t="s">
        <v>73</v>
      </c>
      <c r="L447" s="6" t="s">
        <v>74</v>
      </c>
      <c r="M447" s="6" t="s">
        <v>4265</v>
      </c>
      <c r="N447" s="6" t="s">
        <v>75</v>
      </c>
      <c r="O447" s="6"/>
      <c r="P447" s="6" t="s">
        <v>732</v>
      </c>
      <c r="Q447" s="6" t="s">
        <v>73</v>
      </c>
      <c r="R447" s="6" t="s">
        <v>90</v>
      </c>
      <c r="S447" s="6" t="s">
        <v>4300</v>
      </c>
      <c r="T447" s="6">
        <v>124</v>
      </c>
      <c r="U447" s="6" t="s">
        <v>92</v>
      </c>
      <c r="V447" s="6">
        <v>2024</v>
      </c>
      <c r="W447" s="6" t="s">
        <v>4368</v>
      </c>
      <c r="X447" s="6" t="s">
        <v>4369</v>
      </c>
      <c r="Y447" s="6" t="s">
        <v>4198</v>
      </c>
      <c r="Z447" s="6" t="s">
        <v>74</v>
      </c>
      <c r="AA447" s="6">
        <v>86729</v>
      </c>
      <c r="AB447" s="8">
        <v>0</v>
      </c>
      <c r="AC447" s="7">
        <v>45627</v>
      </c>
      <c r="AD447" s="7">
        <v>47452</v>
      </c>
      <c r="AE447" s="7">
        <v>47452</v>
      </c>
      <c r="AF447" s="6">
        <v>0</v>
      </c>
      <c r="AG447" s="6">
        <v>1132</v>
      </c>
      <c r="AH447" s="6">
        <v>4181</v>
      </c>
      <c r="AI447" s="6">
        <f t="shared" si="12"/>
        <v>5313</v>
      </c>
      <c r="AJ447" s="6">
        <f t="shared" si="13"/>
        <v>6269.34</v>
      </c>
      <c r="AK447" s="6" t="s">
        <v>173</v>
      </c>
      <c r="AL447" s="6" t="s">
        <v>173</v>
      </c>
      <c r="AM447" s="6" t="s">
        <v>173</v>
      </c>
      <c r="AN447" s="7">
        <f>D447</f>
        <v>45627</v>
      </c>
    </row>
    <row r="448" spans="1:40">
      <c r="A448" s="6">
        <v>447</v>
      </c>
      <c r="B448" s="6">
        <v>2024</v>
      </c>
      <c r="C448" s="6" t="s">
        <v>68</v>
      </c>
      <c r="D448" s="7">
        <v>45627</v>
      </c>
      <c r="E448" s="6" t="s">
        <v>85</v>
      </c>
      <c r="F448" s="6" t="s">
        <v>69</v>
      </c>
      <c r="G448" s="6">
        <v>88428064</v>
      </c>
      <c r="H448" s="6" t="s">
        <v>86</v>
      </c>
      <c r="I448" s="6" t="s">
        <v>71</v>
      </c>
      <c r="J448" s="6" t="s">
        <v>87</v>
      </c>
      <c r="K448" s="6" t="s">
        <v>73</v>
      </c>
      <c r="L448" s="6" t="s">
        <v>74</v>
      </c>
      <c r="M448" s="6" t="s">
        <v>4266</v>
      </c>
      <c r="N448" s="6" t="s">
        <v>75</v>
      </c>
      <c r="O448" s="6"/>
      <c r="P448" s="6" t="s">
        <v>732</v>
      </c>
      <c r="Q448" s="6" t="s">
        <v>73</v>
      </c>
      <c r="R448" s="6" t="s">
        <v>90</v>
      </c>
      <c r="S448" s="6" t="s">
        <v>4300</v>
      </c>
      <c r="T448" s="6">
        <v>124</v>
      </c>
      <c r="U448" s="6" t="s">
        <v>92</v>
      </c>
      <c r="V448" s="6">
        <v>2024</v>
      </c>
      <c r="W448" s="6" t="s">
        <v>4370</v>
      </c>
      <c r="X448" s="6" t="s">
        <v>4371</v>
      </c>
      <c r="Y448" s="6" t="s">
        <v>4199</v>
      </c>
      <c r="Z448" s="6" t="s">
        <v>74</v>
      </c>
      <c r="AA448" s="6">
        <v>86729</v>
      </c>
      <c r="AB448" s="8">
        <v>0</v>
      </c>
      <c r="AC448" s="7">
        <v>45627</v>
      </c>
      <c r="AD448" s="7">
        <v>47452</v>
      </c>
      <c r="AE448" s="7">
        <v>47452</v>
      </c>
      <c r="AF448" s="6">
        <v>0</v>
      </c>
      <c r="AG448" s="6">
        <v>1132</v>
      </c>
      <c r="AH448" s="6">
        <v>4181</v>
      </c>
      <c r="AI448" s="6">
        <f t="shared" si="12"/>
        <v>5313</v>
      </c>
      <c r="AJ448" s="6">
        <f t="shared" si="13"/>
        <v>6269.34</v>
      </c>
      <c r="AK448" s="6" t="s">
        <v>173</v>
      </c>
      <c r="AL448" s="6" t="s">
        <v>173</v>
      </c>
      <c r="AM448" s="6" t="s">
        <v>173</v>
      </c>
      <c r="AN448" s="7">
        <f>D448</f>
        <v>45627</v>
      </c>
    </row>
    <row r="449" spans="1:40">
      <c r="A449" s="6">
        <v>448</v>
      </c>
      <c r="B449" s="6">
        <v>2024</v>
      </c>
      <c r="C449" s="6" t="s">
        <v>68</v>
      </c>
      <c r="D449" s="7">
        <v>45629</v>
      </c>
      <c r="E449" s="6" t="s">
        <v>85</v>
      </c>
      <c r="F449" s="6" t="s">
        <v>69</v>
      </c>
      <c r="G449" s="6">
        <v>88428064</v>
      </c>
      <c r="H449" s="6" t="s">
        <v>86</v>
      </c>
      <c r="I449" s="6" t="s">
        <v>71</v>
      </c>
      <c r="J449" s="6" t="s">
        <v>87</v>
      </c>
      <c r="K449" s="6" t="s">
        <v>73</v>
      </c>
      <c r="L449" s="6" t="s">
        <v>74</v>
      </c>
      <c r="M449" s="6" t="s">
        <v>2747</v>
      </c>
      <c r="N449" s="6" t="s">
        <v>75</v>
      </c>
      <c r="O449" s="6"/>
      <c r="P449" s="6" t="s">
        <v>89</v>
      </c>
      <c r="Q449" s="6" t="s">
        <v>73</v>
      </c>
      <c r="R449" s="6" t="s">
        <v>90</v>
      </c>
      <c r="S449" s="6" t="s">
        <v>4299</v>
      </c>
      <c r="T449" s="6">
        <v>100</v>
      </c>
      <c r="U449" s="6" t="s">
        <v>92</v>
      </c>
      <c r="V449" s="6">
        <v>2024</v>
      </c>
      <c r="W449" s="6" t="s">
        <v>4372</v>
      </c>
      <c r="X449" s="6" t="s">
        <v>4373</v>
      </c>
      <c r="Y449" s="6" t="s">
        <v>4200</v>
      </c>
      <c r="Z449" s="6" t="s">
        <v>74</v>
      </c>
      <c r="AA449" s="6">
        <v>59755</v>
      </c>
      <c r="AB449" s="8">
        <v>0</v>
      </c>
      <c r="AC449" s="7">
        <v>45629</v>
      </c>
      <c r="AD449" s="7">
        <v>47454</v>
      </c>
      <c r="AE449" s="7">
        <v>47454</v>
      </c>
      <c r="AF449" s="6">
        <v>0</v>
      </c>
      <c r="AG449" s="6">
        <v>580</v>
      </c>
      <c r="AH449" s="6">
        <v>3931</v>
      </c>
      <c r="AI449" s="6">
        <f t="shared" si="12"/>
        <v>4511</v>
      </c>
      <c r="AJ449" s="6">
        <f t="shared" si="13"/>
        <v>5322.98</v>
      </c>
      <c r="AK449" s="6" t="s">
        <v>173</v>
      </c>
      <c r="AL449" s="6" t="s">
        <v>173</v>
      </c>
      <c r="AM449" s="6" t="s">
        <v>173</v>
      </c>
      <c r="AN449" s="7">
        <f>D449</f>
        <v>45629</v>
      </c>
    </row>
    <row r="450" spans="1:40">
      <c r="A450" s="6">
        <v>449</v>
      </c>
      <c r="B450" s="6">
        <v>2024</v>
      </c>
      <c r="C450" s="6" t="s">
        <v>68</v>
      </c>
      <c r="D450" s="7">
        <v>45629</v>
      </c>
      <c r="E450" s="6" t="s">
        <v>85</v>
      </c>
      <c r="F450" s="6" t="s">
        <v>69</v>
      </c>
      <c r="G450" s="6">
        <v>88428064</v>
      </c>
      <c r="H450" s="6" t="s">
        <v>86</v>
      </c>
      <c r="I450" s="6" t="s">
        <v>71</v>
      </c>
      <c r="J450" s="6" t="s">
        <v>87</v>
      </c>
      <c r="K450" s="6" t="s">
        <v>73</v>
      </c>
      <c r="L450" s="6" t="s">
        <v>74</v>
      </c>
      <c r="M450" s="6" t="s">
        <v>4267</v>
      </c>
      <c r="N450" s="6" t="s">
        <v>75</v>
      </c>
      <c r="O450" s="6"/>
      <c r="P450" s="6" t="s">
        <v>732</v>
      </c>
      <c r="Q450" s="6" t="s">
        <v>73</v>
      </c>
      <c r="R450" s="6" t="s">
        <v>90</v>
      </c>
      <c r="S450" s="6" t="s">
        <v>4300</v>
      </c>
      <c r="T450" s="6">
        <v>124</v>
      </c>
      <c r="U450" s="6" t="s">
        <v>92</v>
      </c>
      <c r="V450" s="6">
        <v>2024</v>
      </c>
      <c r="W450" s="6" t="s">
        <v>4374</v>
      </c>
      <c r="X450" s="6" t="s">
        <v>4375</v>
      </c>
      <c r="Y450" s="6" t="s">
        <v>4201</v>
      </c>
      <c r="Z450" s="6" t="s">
        <v>74</v>
      </c>
      <c r="AA450" s="6">
        <v>86729</v>
      </c>
      <c r="AB450" s="8">
        <v>0</v>
      </c>
      <c r="AC450" s="7">
        <v>45629</v>
      </c>
      <c r="AD450" s="7">
        <v>47454</v>
      </c>
      <c r="AE450" s="7">
        <v>47454</v>
      </c>
      <c r="AF450" s="6">
        <v>0</v>
      </c>
      <c r="AG450" s="6">
        <v>1132</v>
      </c>
      <c r="AH450" s="6">
        <v>4181</v>
      </c>
      <c r="AI450" s="6">
        <f t="shared" si="12"/>
        <v>5313</v>
      </c>
      <c r="AJ450" s="6">
        <f t="shared" si="13"/>
        <v>6269.34</v>
      </c>
      <c r="AK450" s="6" t="s">
        <v>173</v>
      </c>
      <c r="AL450" s="6" t="s">
        <v>173</v>
      </c>
      <c r="AM450" s="6" t="s">
        <v>173</v>
      </c>
      <c r="AN450" s="7">
        <f>D450</f>
        <v>45629</v>
      </c>
    </row>
    <row r="451" spans="1:40">
      <c r="A451" s="6">
        <v>450</v>
      </c>
      <c r="B451" s="6">
        <v>2024</v>
      </c>
      <c r="C451" s="6" t="s">
        <v>68</v>
      </c>
      <c r="D451" s="7">
        <v>45629</v>
      </c>
      <c r="E451" s="6" t="s">
        <v>85</v>
      </c>
      <c r="F451" s="6" t="s">
        <v>69</v>
      </c>
      <c r="G451" s="6">
        <v>88428064</v>
      </c>
      <c r="H451" s="6" t="s">
        <v>86</v>
      </c>
      <c r="I451" s="6" t="s">
        <v>71</v>
      </c>
      <c r="J451" s="6" t="s">
        <v>87</v>
      </c>
      <c r="K451" s="6" t="s">
        <v>73</v>
      </c>
      <c r="L451" s="6" t="s">
        <v>74</v>
      </c>
      <c r="M451" s="6" t="s">
        <v>4268</v>
      </c>
      <c r="N451" s="6" t="s">
        <v>75</v>
      </c>
      <c r="O451" s="6"/>
      <c r="P451" s="6" t="s">
        <v>732</v>
      </c>
      <c r="Q451" s="6" t="s">
        <v>73</v>
      </c>
      <c r="R451" s="6" t="s">
        <v>90</v>
      </c>
      <c r="S451" s="6" t="s">
        <v>4300</v>
      </c>
      <c r="T451" s="6">
        <v>124</v>
      </c>
      <c r="U451" s="6" t="s">
        <v>92</v>
      </c>
      <c r="V451" s="6">
        <v>2024</v>
      </c>
      <c r="W451" s="6" t="s">
        <v>4376</v>
      </c>
      <c r="X451" s="6" t="s">
        <v>4377</v>
      </c>
      <c r="Y451" s="6" t="s">
        <v>4202</v>
      </c>
      <c r="Z451" s="6" t="s">
        <v>74</v>
      </c>
      <c r="AA451" s="6">
        <v>86729</v>
      </c>
      <c r="AB451" s="8">
        <v>0</v>
      </c>
      <c r="AC451" s="7">
        <v>45629</v>
      </c>
      <c r="AD451" s="7">
        <v>47454</v>
      </c>
      <c r="AE451" s="7">
        <v>47454</v>
      </c>
      <c r="AF451" s="6">
        <v>0</v>
      </c>
      <c r="AG451" s="6">
        <v>1132</v>
      </c>
      <c r="AH451" s="6">
        <v>4181</v>
      </c>
      <c r="AI451" s="6">
        <f t="shared" ref="AI451:AI514" si="14">AG451+AH451</f>
        <v>5313</v>
      </c>
      <c r="AJ451" s="6">
        <f t="shared" ref="AJ451:AJ514" si="15">AI451+AI451*18%</f>
        <v>6269.34</v>
      </c>
      <c r="AK451" s="6" t="s">
        <v>173</v>
      </c>
      <c r="AL451" s="6" t="s">
        <v>173</v>
      </c>
      <c r="AM451" s="6" t="s">
        <v>173</v>
      </c>
      <c r="AN451" s="7">
        <f>D451</f>
        <v>45629</v>
      </c>
    </row>
    <row r="452" spans="1:40">
      <c r="A452" s="6">
        <v>451</v>
      </c>
      <c r="B452" s="6">
        <v>2024</v>
      </c>
      <c r="C452" s="6" t="s">
        <v>68</v>
      </c>
      <c r="D452" s="7">
        <v>45629</v>
      </c>
      <c r="E452" s="6" t="s">
        <v>85</v>
      </c>
      <c r="F452" s="6" t="s">
        <v>69</v>
      </c>
      <c r="G452" s="6">
        <v>88428064</v>
      </c>
      <c r="H452" s="6" t="s">
        <v>86</v>
      </c>
      <c r="I452" s="6" t="s">
        <v>71</v>
      </c>
      <c r="J452" s="6" t="s">
        <v>87</v>
      </c>
      <c r="K452" s="6" t="s">
        <v>73</v>
      </c>
      <c r="L452" s="6" t="s">
        <v>74</v>
      </c>
      <c r="M452" s="6" t="s">
        <v>3002</v>
      </c>
      <c r="N452" s="6" t="s">
        <v>75</v>
      </c>
      <c r="O452" s="6"/>
      <c r="P452" s="6" t="s">
        <v>89</v>
      </c>
      <c r="Q452" s="6" t="s">
        <v>73</v>
      </c>
      <c r="R452" s="6" t="s">
        <v>90</v>
      </c>
      <c r="S452" s="6" t="s">
        <v>4300</v>
      </c>
      <c r="T452" s="6">
        <v>124</v>
      </c>
      <c r="U452" s="6" t="s">
        <v>92</v>
      </c>
      <c r="V452" s="6">
        <v>2024</v>
      </c>
      <c r="W452" s="6" t="s">
        <v>4378</v>
      </c>
      <c r="X452" s="6" t="s">
        <v>4379</v>
      </c>
      <c r="Y452" s="6" t="s">
        <v>4203</v>
      </c>
      <c r="Z452" s="6" t="s">
        <v>74</v>
      </c>
      <c r="AA452" s="6">
        <v>86729</v>
      </c>
      <c r="AB452" s="8">
        <v>0</v>
      </c>
      <c r="AC452" s="7">
        <v>45629</v>
      </c>
      <c r="AD452" s="7">
        <v>47454</v>
      </c>
      <c r="AE452" s="7">
        <v>47454</v>
      </c>
      <c r="AF452" s="6">
        <v>0</v>
      </c>
      <c r="AG452" s="6">
        <v>1132</v>
      </c>
      <c r="AH452" s="6">
        <v>4181</v>
      </c>
      <c r="AI452" s="6">
        <f t="shared" si="14"/>
        <v>5313</v>
      </c>
      <c r="AJ452" s="6">
        <f t="shared" si="15"/>
        <v>6269.34</v>
      </c>
      <c r="AK452" s="6" t="s">
        <v>173</v>
      </c>
      <c r="AL452" s="6" t="s">
        <v>173</v>
      </c>
      <c r="AM452" s="6" t="s">
        <v>173</v>
      </c>
      <c r="AN452" s="7">
        <f>D452</f>
        <v>45629</v>
      </c>
    </row>
    <row r="453" spans="1:40">
      <c r="A453" s="6">
        <v>452</v>
      </c>
      <c r="B453" s="6">
        <v>2024</v>
      </c>
      <c r="C453" s="6" t="s">
        <v>68</v>
      </c>
      <c r="D453" s="7">
        <v>45629</v>
      </c>
      <c r="E453" s="6" t="s">
        <v>85</v>
      </c>
      <c r="F453" s="6" t="s">
        <v>69</v>
      </c>
      <c r="G453" s="6">
        <v>88428064</v>
      </c>
      <c r="H453" s="6" t="s">
        <v>86</v>
      </c>
      <c r="I453" s="6" t="s">
        <v>71</v>
      </c>
      <c r="J453" s="6" t="s">
        <v>87</v>
      </c>
      <c r="K453" s="6" t="s">
        <v>73</v>
      </c>
      <c r="L453" s="6" t="s">
        <v>74</v>
      </c>
      <c r="M453" s="6" t="s">
        <v>4269</v>
      </c>
      <c r="N453" s="6" t="s">
        <v>75</v>
      </c>
      <c r="O453" s="6"/>
      <c r="P453" s="6" t="s">
        <v>732</v>
      </c>
      <c r="Q453" s="6" t="s">
        <v>73</v>
      </c>
      <c r="R453" s="6" t="s">
        <v>90</v>
      </c>
      <c r="S453" s="6" t="s">
        <v>4300</v>
      </c>
      <c r="T453" s="6">
        <v>124</v>
      </c>
      <c r="U453" s="6" t="s">
        <v>92</v>
      </c>
      <c r="V453" s="6">
        <v>2024</v>
      </c>
      <c r="W453" s="6" t="s">
        <v>4380</v>
      </c>
      <c r="X453" s="6" t="s">
        <v>4381</v>
      </c>
      <c r="Y453" s="6" t="s">
        <v>4204</v>
      </c>
      <c r="Z453" s="6" t="s">
        <v>74</v>
      </c>
      <c r="AA453" s="6">
        <v>82929</v>
      </c>
      <c r="AB453" s="8">
        <v>0</v>
      </c>
      <c r="AC453" s="7">
        <v>45629</v>
      </c>
      <c r="AD453" s="7">
        <v>47454</v>
      </c>
      <c r="AE453" s="7">
        <v>47454</v>
      </c>
      <c r="AF453" s="6">
        <v>0</v>
      </c>
      <c r="AG453" s="6">
        <v>1083</v>
      </c>
      <c r="AH453" s="6">
        <v>4181</v>
      </c>
      <c r="AI453" s="6">
        <f t="shared" si="14"/>
        <v>5264</v>
      </c>
      <c r="AJ453" s="6">
        <f t="shared" si="15"/>
        <v>6211.52</v>
      </c>
      <c r="AK453" s="6" t="s">
        <v>173</v>
      </c>
      <c r="AL453" s="6" t="s">
        <v>173</v>
      </c>
      <c r="AM453" s="6" t="s">
        <v>173</v>
      </c>
      <c r="AN453" s="7">
        <f>D453</f>
        <v>45629</v>
      </c>
    </row>
    <row r="454" spans="1:40">
      <c r="A454" s="6">
        <v>453</v>
      </c>
      <c r="B454" s="6">
        <v>2024</v>
      </c>
      <c r="C454" s="6" t="s">
        <v>68</v>
      </c>
      <c r="D454" s="7">
        <v>45629</v>
      </c>
      <c r="E454" s="6" t="s">
        <v>85</v>
      </c>
      <c r="F454" s="6" t="s">
        <v>69</v>
      </c>
      <c r="G454" s="6">
        <v>88428064</v>
      </c>
      <c r="H454" s="6" t="s">
        <v>86</v>
      </c>
      <c r="I454" s="6" t="s">
        <v>71</v>
      </c>
      <c r="J454" s="6" t="s">
        <v>87</v>
      </c>
      <c r="K454" s="6" t="s">
        <v>73</v>
      </c>
      <c r="L454" s="6" t="s">
        <v>74</v>
      </c>
      <c r="M454" s="6" t="s">
        <v>4270</v>
      </c>
      <c r="N454" s="6" t="s">
        <v>75</v>
      </c>
      <c r="O454" s="6"/>
      <c r="P454" s="6" t="s">
        <v>89</v>
      </c>
      <c r="Q454" s="6" t="s">
        <v>73</v>
      </c>
      <c r="R454" s="6" t="s">
        <v>90</v>
      </c>
      <c r="S454" s="6" t="s">
        <v>2141</v>
      </c>
      <c r="T454" s="6">
        <v>110</v>
      </c>
      <c r="U454" s="6" t="s">
        <v>92</v>
      </c>
      <c r="V454" s="6">
        <v>2024</v>
      </c>
      <c r="W454" s="6" t="s">
        <v>4382</v>
      </c>
      <c r="X454" s="6" t="s">
        <v>4383</v>
      </c>
      <c r="Y454" s="6" t="s">
        <v>4205</v>
      </c>
      <c r="Z454" s="6" t="s">
        <v>74</v>
      </c>
      <c r="AA454" s="6">
        <v>76617</v>
      </c>
      <c r="AB454" s="8">
        <v>0</v>
      </c>
      <c r="AC454" s="7">
        <v>45629</v>
      </c>
      <c r="AD454" s="7">
        <v>47454</v>
      </c>
      <c r="AE454" s="7">
        <v>47454</v>
      </c>
      <c r="AF454" s="6">
        <v>0</v>
      </c>
      <c r="AG454" s="6">
        <v>1000</v>
      </c>
      <c r="AH454" s="6">
        <v>4181</v>
      </c>
      <c r="AI454" s="6">
        <f t="shared" si="14"/>
        <v>5181</v>
      </c>
      <c r="AJ454" s="6">
        <f t="shared" si="15"/>
        <v>6113.58</v>
      </c>
      <c r="AK454" s="6" t="s">
        <v>173</v>
      </c>
      <c r="AL454" s="6" t="s">
        <v>173</v>
      </c>
      <c r="AM454" s="6" t="s">
        <v>173</v>
      </c>
      <c r="AN454" s="7">
        <f>D454</f>
        <v>45629</v>
      </c>
    </row>
    <row r="455" spans="1:40">
      <c r="A455" s="6">
        <v>454</v>
      </c>
      <c r="B455" s="6">
        <v>2024</v>
      </c>
      <c r="C455" s="6" t="s">
        <v>68</v>
      </c>
      <c r="D455" s="7">
        <v>45629</v>
      </c>
      <c r="E455" s="6" t="s">
        <v>85</v>
      </c>
      <c r="F455" s="6" t="s">
        <v>69</v>
      </c>
      <c r="G455" s="6">
        <v>88428064</v>
      </c>
      <c r="H455" s="6" t="s">
        <v>86</v>
      </c>
      <c r="I455" s="6" t="s">
        <v>71</v>
      </c>
      <c r="J455" s="6" t="s">
        <v>87</v>
      </c>
      <c r="K455" s="6" t="s">
        <v>73</v>
      </c>
      <c r="L455" s="6" t="s">
        <v>74</v>
      </c>
      <c r="M455" s="6" t="s">
        <v>4271</v>
      </c>
      <c r="N455" s="6" t="s">
        <v>75</v>
      </c>
      <c r="O455" s="6"/>
      <c r="P455" s="6" t="s">
        <v>779</v>
      </c>
      <c r="Q455" s="6" t="s">
        <v>73</v>
      </c>
      <c r="R455" s="6" t="s">
        <v>90</v>
      </c>
      <c r="S455" s="6" t="s">
        <v>4300</v>
      </c>
      <c r="T455" s="6">
        <v>124</v>
      </c>
      <c r="U455" s="6" t="s">
        <v>92</v>
      </c>
      <c r="V455" s="6">
        <v>2024</v>
      </c>
      <c r="W455" s="6" t="s">
        <v>4384</v>
      </c>
      <c r="X455" s="6" t="s">
        <v>4385</v>
      </c>
      <c r="Y455" s="6" t="s">
        <v>4206</v>
      </c>
      <c r="Z455" s="6" t="s">
        <v>74</v>
      </c>
      <c r="AA455" s="6">
        <v>86729</v>
      </c>
      <c r="AB455" s="8">
        <v>0</v>
      </c>
      <c r="AC455" s="7">
        <v>45629</v>
      </c>
      <c r="AD455" s="7">
        <v>47454</v>
      </c>
      <c r="AE455" s="7">
        <v>47454</v>
      </c>
      <c r="AF455" s="6">
        <v>0</v>
      </c>
      <c r="AG455" s="6">
        <v>1132</v>
      </c>
      <c r="AH455" s="6">
        <v>4181</v>
      </c>
      <c r="AI455" s="6">
        <f t="shared" si="14"/>
        <v>5313</v>
      </c>
      <c r="AJ455" s="6">
        <f t="shared" si="15"/>
        <v>6269.34</v>
      </c>
      <c r="AK455" s="6" t="s">
        <v>173</v>
      </c>
      <c r="AL455" s="6" t="s">
        <v>173</v>
      </c>
      <c r="AM455" s="6" t="s">
        <v>173</v>
      </c>
      <c r="AN455" s="7">
        <f>D455</f>
        <v>45629</v>
      </c>
    </row>
    <row r="456" spans="1:40">
      <c r="A456" s="6">
        <v>455</v>
      </c>
      <c r="B456" s="6">
        <v>2024</v>
      </c>
      <c r="C456" s="6" t="s">
        <v>68</v>
      </c>
      <c r="D456" s="7">
        <v>45629</v>
      </c>
      <c r="E456" s="6" t="s">
        <v>85</v>
      </c>
      <c r="F456" s="6" t="s">
        <v>69</v>
      </c>
      <c r="G456" s="6">
        <v>88428064</v>
      </c>
      <c r="H456" s="6" t="s">
        <v>86</v>
      </c>
      <c r="I456" s="6" t="s">
        <v>71</v>
      </c>
      <c r="J456" s="6" t="s">
        <v>87</v>
      </c>
      <c r="K456" s="6" t="s">
        <v>73</v>
      </c>
      <c r="L456" s="6" t="s">
        <v>74</v>
      </c>
      <c r="M456" s="6" t="s">
        <v>4272</v>
      </c>
      <c r="N456" s="6" t="s">
        <v>75</v>
      </c>
      <c r="O456" s="6"/>
      <c r="P456" s="6" t="s">
        <v>732</v>
      </c>
      <c r="Q456" s="6" t="s">
        <v>73</v>
      </c>
      <c r="R456" s="6" t="s">
        <v>90</v>
      </c>
      <c r="S456" s="6" t="s">
        <v>4300</v>
      </c>
      <c r="T456" s="6">
        <v>124</v>
      </c>
      <c r="U456" s="6" t="s">
        <v>92</v>
      </c>
      <c r="V456" s="6">
        <v>2024</v>
      </c>
      <c r="W456" s="6" t="s">
        <v>4386</v>
      </c>
      <c r="X456" s="6" t="s">
        <v>4387</v>
      </c>
      <c r="Y456" s="6" t="s">
        <v>4207</v>
      </c>
      <c r="Z456" s="6" t="s">
        <v>74</v>
      </c>
      <c r="AA456" s="6">
        <v>86729</v>
      </c>
      <c r="AB456" s="8">
        <v>0</v>
      </c>
      <c r="AC456" s="7">
        <v>45629</v>
      </c>
      <c r="AD456" s="7">
        <v>47454</v>
      </c>
      <c r="AE456" s="7">
        <v>47454</v>
      </c>
      <c r="AF456" s="6">
        <v>0</v>
      </c>
      <c r="AG456" s="6">
        <v>1132</v>
      </c>
      <c r="AH456" s="6">
        <v>4181</v>
      </c>
      <c r="AI456" s="6">
        <f t="shared" si="14"/>
        <v>5313</v>
      </c>
      <c r="AJ456" s="6">
        <f t="shared" si="15"/>
        <v>6269.34</v>
      </c>
      <c r="AK456" s="6" t="s">
        <v>173</v>
      </c>
      <c r="AL456" s="6" t="s">
        <v>173</v>
      </c>
      <c r="AM456" s="6" t="s">
        <v>173</v>
      </c>
      <c r="AN456" s="7">
        <f>D456</f>
        <v>45629</v>
      </c>
    </row>
    <row r="457" spans="1:40">
      <c r="A457" s="6">
        <v>456</v>
      </c>
      <c r="B457" s="6">
        <v>2024</v>
      </c>
      <c r="C457" s="6" t="s">
        <v>68</v>
      </c>
      <c r="D457" s="7">
        <v>45629</v>
      </c>
      <c r="E457" s="6" t="s">
        <v>85</v>
      </c>
      <c r="F457" s="6" t="s">
        <v>69</v>
      </c>
      <c r="G457" s="6">
        <v>88428064</v>
      </c>
      <c r="H457" s="6" t="s">
        <v>86</v>
      </c>
      <c r="I457" s="6" t="s">
        <v>71</v>
      </c>
      <c r="J457" s="6" t="s">
        <v>87</v>
      </c>
      <c r="K457" s="6" t="s">
        <v>73</v>
      </c>
      <c r="L457" s="6" t="s">
        <v>74</v>
      </c>
      <c r="M457" s="6" t="s">
        <v>4273</v>
      </c>
      <c r="N457" s="6" t="s">
        <v>75</v>
      </c>
      <c r="O457" s="6"/>
      <c r="P457" s="6" t="s">
        <v>732</v>
      </c>
      <c r="Q457" s="6" t="s">
        <v>73</v>
      </c>
      <c r="R457" s="6" t="s">
        <v>90</v>
      </c>
      <c r="S457" s="6" t="s">
        <v>4299</v>
      </c>
      <c r="T457" s="6">
        <v>100</v>
      </c>
      <c r="U457" s="6" t="s">
        <v>92</v>
      </c>
      <c r="V457" s="6">
        <v>2024</v>
      </c>
      <c r="W457" s="6" t="s">
        <v>4388</v>
      </c>
      <c r="X457" s="6" t="s">
        <v>4389</v>
      </c>
      <c r="Y457" s="6" t="s">
        <v>4208</v>
      </c>
      <c r="Z457" s="6" t="s">
        <v>74</v>
      </c>
      <c r="AA457" s="6">
        <v>59755</v>
      </c>
      <c r="AB457" s="8">
        <v>0</v>
      </c>
      <c r="AC457" s="7">
        <v>45629</v>
      </c>
      <c r="AD457" s="7">
        <v>47454</v>
      </c>
      <c r="AE457" s="7">
        <v>47454</v>
      </c>
      <c r="AF457" s="6">
        <v>0</v>
      </c>
      <c r="AG457" s="6">
        <v>580</v>
      </c>
      <c r="AH457" s="6">
        <v>3931</v>
      </c>
      <c r="AI457" s="6">
        <f t="shared" si="14"/>
        <v>4511</v>
      </c>
      <c r="AJ457" s="6">
        <f t="shared" si="15"/>
        <v>5322.98</v>
      </c>
      <c r="AK457" s="6" t="s">
        <v>173</v>
      </c>
      <c r="AL457" s="6" t="s">
        <v>173</v>
      </c>
      <c r="AM457" s="6" t="s">
        <v>173</v>
      </c>
      <c r="AN457" s="7">
        <f>D457</f>
        <v>45629</v>
      </c>
    </row>
    <row r="458" spans="1:40">
      <c r="A458" s="6">
        <v>457</v>
      </c>
      <c r="B458" s="6">
        <v>2024</v>
      </c>
      <c r="C458" s="6" t="s">
        <v>68</v>
      </c>
      <c r="D458" s="7">
        <v>45629</v>
      </c>
      <c r="E458" s="6" t="s">
        <v>85</v>
      </c>
      <c r="F458" s="6" t="s">
        <v>69</v>
      </c>
      <c r="G458" s="6">
        <v>88428064</v>
      </c>
      <c r="H458" s="6" t="s">
        <v>86</v>
      </c>
      <c r="I458" s="6" t="s">
        <v>71</v>
      </c>
      <c r="J458" s="6" t="s">
        <v>87</v>
      </c>
      <c r="K458" s="6" t="s">
        <v>73</v>
      </c>
      <c r="L458" s="6" t="s">
        <v>74</v>
      </c>
      <c r="M458" s="6" t="s">
        <v>4274</v>
      </c>
      <c r="N458" s="6" t="s">
        <v>75</v>
      </c>
      <c r="O458" s="6"/>
      <c r="P458" s="6" t="s">
        <v>732</v>
      </c>
      <c r="Q458" s="6" t="s">
        <v>73</v>
      </c>
      <c r="R458" s="6" t="s">
        <v>90</v>
      </c>
      <c r="S458" s="6" t="s">
        <v>4300</v>
      </c>
      <c r="T458" s="6">
        <v>124</v>
      </c>
      <c r="U458" s="6" t="s">
        <v>92</v>
      </c>
      <c r="V458" s="6">
        <v>2024</v>
      </c>
      <c r="W458" s="6" t="s">
        <v>4390</v>
      </c>
      <c r="X458" s="6" t="s">
        <v>4391</v>
      </c>
      <c r="Y458" s="6" t="s">
        <v>4209</v>
      </c>
      <c r="Z458" s="6" t="s">
        <v>74</v>
      </c>
      <c r="AA458" s="6">
        <v>86729</v>
      </c>
      <c r="AB458" s="8">
        <v>0</v>
      </c>
      <c r="AC458" s="7">
        <v>45629</v>
      </c>
      <c r="AD458" s="7">
        <v>47454</v>
      </c>
      <c r="AE458" s="7">
        <v>47454</v>
      </c>
      <c r="AF458" s="6">
        <v>0</v>
      </c>
      <c r="AG458" s="6">
        <v>1132</v>
      </c>
      <c r="AH458" s="6">
        <v>4181</v>
      </c>
      <c r="AI458" s="6">
        <f t="shared" si="14"/>
        <v>5313</v>
      </c>
      <c r="AJ458" s="6">
        <f t="shared" si="15"/>
        <v>6269.34</v>
      </c>
      <c r="AK458" s="6" t="s">
        <v>173</v>
      </c>
      <c r="AL458" s="6" t="s">
        <v>173</v>
      </c>
      <c r="AM458" s="6" t="s">
        <v>173</v>
      </c>
      <c r="AN458" s="7">
        <f>D458</f>
        <v>45629</v>
      </c>
    </row>
    <row r="459" spans="1:40">
      <c r="A459" s="6">
        <v>458</v>
      </c>
      <c r="B459" s="6">
        <v>2024</v>
      </c>
      <c r="C459" s="6" t="s">
        <v>68</v>
      </c>
      <c r="D459" s="7">
        <v>45629</v>
      </c>
      <c r="E459" s="6" t="s">
        <v>85</v>
      </c>
      <c r="F459" s="6" t="s">
        <v>69</v>
      </c>
      <c r="G459" s="6">
        <v>88428064</v>
      </c>
      <c r="H459" s="6" t="s">
        <v>86</v>
      </c>
      <c r="I459" s="6" t="s">
        <v>71</v>
      </c>
      <c r="J459" s="6" t="s">
        <v>87</v>
      </c>
      <c r="K459" s="6" t="s">
        <v>73</v>
      </c>
      <c r="L459" s="6" t="s">
        <v>74</v>
      </c>
      <c r="M459" s="6" t="s">
        <v>4275</v>
      </c>
      <c r="N459" s="6" t="s">
        <v>75</v>
      </c>
      <c r="O459" s="6"/>
      <c r="P459" s="6" t="s">
        <v>1556</v>
      </c>
      <c r="Q459" s="6" t="s">
        <v>73</v>
      </c>
      <c r="R459" s="6" t="s">
        <v>90</v>
      </c>
      <c r="S459" s="6" t="s">
        <v>4300</v>
      </c>
      <c r="T459" s="6">
        <v>124</v>
      </c>
      <c r="U459" s="6" t="s">
        <v>92</v>
      </c>
      <c r="V459" s="6">
        <v>2024</v>
      </c>
      <c r="W459" s="6" t="s">
        <v>4392</v>
      </c>
      <c r="X459" s="6" t="s">
        <v>4393</v>
      </c>
      <c r="Y459" s="6" t="s">
        <v>4210</v>
      </c>
      <c r="Z459" s="6" t="s">
        <v>74</v>
      </c>
      <c r="AA459" s="6">
        <v>86729</v>
      </c>
      <c r="AB459" s="8">
        <v>0</v>
      </c>
      <c r="AC459" s="7">
        <v>45629</v>
      </c>
      <c r="AD459" s="7">
        <v>47454</v>
      </c>
      <c r="AE459" s="7">
        <v>47454</v>
      </c>
      <c r="AF459" s="6">
        <v>0</v>
      </c>
      <c r="AG459" s="6">
        <v>1132</v>
      </c>
      <c r="AH459" s="6">
        <v>4181</v>
      </c>
      <c r="AI459" s="6">
        <f t="shared" si="14"/>
        <v>5313</v>
      </c>
      <c r="AJ459" s="6">
        <f t="shared" si="15"/>
        <v>6269.34</v>
      </c>
      <c r="AK459" s="6" t="s">
        <v>173</v>
      </c>
      <c r="AL459" s="6" t="s">
        <v>173</v>
      </c>
      <c r="AM459" s="6" t="s">
        <v>173</v>
      </c>
      <c r="AN459" s="7">
        <f>D459</f>
        <v>45629</v>
      </c>
    </row>
    <row r="460" spans="1:40">
      <c r="A460" s="6">
        <v>459</v>
      </c>
      <c r="B460" s="6">
        <v>2024</v>
      </c>
      <c r="C460" s="6" t="s">
        <v>68</v>
      </c>
      <c r="D460" s="7">
        <v>45629</v>
      </c>
      <c r="E460" s="6" t="s">
        <v>85</v>
      </c>
      <c r="F460" s="6" t="s">
        <v>69</v>
      </c>
      <c r="G460" s="6">
        <v>88428064</v>
      </c>
      <c r="H460" s="6" t="s">
        <v>86</v>
      </c>
      <c r="I460" s="6" t="s">
        <v>71</v>
      </c>
      <c r="J460" s="6" t="s">
        <v>87</v>
      </c>
      <c r="K460" s="6" t="s">
        <v>73</v>
      </c>
      <c r="L460" s="6" t="s">
        <v>74</v>
      </c>
      <c r="M460" s="6" t="s">
        <v>4276</v>
      </c>
      <c r="N460" s="6" t="s">
        <v>75</v>
      </c>
      <c r="O460" s="6"/>
      <c r="P460" s="6" t="s">
        <v>732</v>
      </c>
      <c r="Q460" s="6" t="s">
        <v>73</v>
      </c>
      <c r="R460" s="6" t="s">
        <v>90</v>
      </c>
      <c r="S460" s="6" t="s">
        <v>4300</v>
      </c>
      <c r="T460" s="6">
        <v>124</v>
      </c>
      <c r="U460" s="6" t="s">
        <v>92</v>
      </c>
      <c r="V460" s="6">
        <v>2024</v>
      </c>
      <c r="W460" s="6" t="s">
        <v>4394</v>
      </c>
      <c r="X460" s="6" t="s">
        <v>4395</v>
      </c>
      <c r="Y460" s="6" t="s">
        <v>4211</v>
      </c>
      <c r="Z460" s="6" t="s">
        <v>74</v>
      </c>
      <c r="AA460" s="6">
        <v>86729</v>
      </c>
      <c r="AB460" s="8">
        <v>0</v>
      </c>
      <c r="AC460" s="7">
        <v>45629</v>
      </c>
      <c r="AD460" s="7">
        <v>47454</v>
      </c>
      <c r="AE460" s="7">
        <v>47454</v>
      </c>
      <c r="AF460" s="6">
        <v>0</v>
      </c>
      <c r="AG460" s="6">
        <v>1132</v>
      </c>
      <c r="AH460" s="6">
        <v>4181</v>
      </c>
      <c r="AI460" s="6">
        <f t="shared" si="14"/>
        <v>5313</v>
      </c>
      <c r="AJ460" s="6">
        <f t="shared" si="15"/>
        <v>6269.34</v>
      </c>
      <c r="AK460" s="6" t="s">
        <v>173</v>
      </c>
      <c r="AL460" s="6" t="s">
        <v>173</v>
      </c>
      <c r="AM460" s="6" t="s">
        <v>173</v>
      </c>
      <c r="AN460" s="7">
        <f>D460</f>
        <v>45629</v>
      </c>
    </row>
    <row r="461" spans="1:40">
      <c r="A461" s="6">
        <v>460</v>
      </c>
      <c r="B461" s="6">
        <v>2024</v>
      </c>
      <c r="C461" s="6" t="s">
        <v>68</v>
      </c>
      <c r="D461" s="7">
        <v>45629</v>
      </c>
      <c r="E461" s="6" t="s">
        <v>85</v>
      </c>
      <c r="F461" s="6" t="s">
        <v>69</v>
      </c>
      <c r="G461" s="6">
        <v>88428064</v>
      </c>
      <c r="H461" s="6" t="s">
        <v>86</v>
      </c>
      <c r="I461" s="6" t="s">
        <v>71</v>
      </c>
      <c r="J461" s="6" t="s">
        <v>87</v>
      </c>
      <c r="K461" s="6" t="s">
        <v>73</v>
      </c>
      <c r="L461" s="6" t="s">
        <v>74</v>
      </c>
      <c r="M461" s="6" t="s">
        <v>4277</v>
      </c>
      <c r="N461" s="6" t="s">
        <v>75</v>
      </c>
      <c r="O461" s="6"/>
      <c r="P461" s="6" t="s">
        <v>732</v>
      </c>
      <c r="Q461" s="6" t="s">
        <v>73</v>
      </c>
      <c r="R461" s="6" t="s">
        <v>90</v>
      </c>
      <c r="S461" s="6" t="s">
        <v>4300</v>
      </c>
      <c r="T461" s="6">
        <v>124</v>
      </c>
      <c r="U461" s="6" t="s">
        <v>92</v>
      </c>
      <c r="V461" s="6">
        <v>2024</v>
      </c>
      <c r="W461" s="6" t="s">
        <v>4396</v>
      </c>
      <c r="X461" s="6" t="s">
        <v>4397</v>
      </c>
      <c r="Y461" s="6" t="s">
        <v>4212</v>
      </c>
      <c r="Z461" s="6" t="s">
        <v>74</v>
      </c>
      <c r="AA461" s="6">
        <v>86729</v>
      </c>
      <c r="AB461" s="8">
        <v>0</v>
      </c>
      <c r="AC461" s="7">
        <v>45629</v>
      </c>
      <c r="AD461" s="7">
        <v>47454</v>
      </c>
      <c r="AE461" s="7">
        <v>47454</v>
      </c>
      <c r="AF461" s="6">
        <v>0</v>
      </c>
      <c r="AG461" s="6">
        <v>1132</v>
      </c>
      <c r="AH461" s="6">
        <v>4181</v>
      </c>
      <c r="AI461" s="6">
        <f t="shared" si="14"/>
        <v>5313</v>
      </c>
      <c r="AJ461" s="6">
        <f t="shared" si="15"/>
        <v>6269.34</v>
      </c>
      <c r="AK461" s="6" t="s">
        <v>173</v>
      </c>
      <c r="AL461" s="6" t="s">
        <v>173</v>
      </c>
      <c r="AM461" s="6" t="s">
        <v>173</v>
      </c>
      <c r="AN461" s="7">
        <f>D461</f>
        <v>45629</v>
      </c>
    </row>
    <row r="462" spans="1:40">
      <c r="A462" s="6">
        <v>461</v>
      </c>
      <c r="B462" s="6">
        <v>2024</v>
      </c>
      <c r="C462" s="6" t="s">
        <v>68</v>
      </c>
      <c r="D462" s="7">
        <v>45629</v>
      </c>
      <c r="E462" s="6" t="s">
        <v>85</v>
      </c>
      <c r="F462" s="6" t="s">
        <v>69</v>
      </c>
      <c r="G462" s="6">
        <v>88428064</v>
      </c>
      <c r="H462" s="6" t="s">
        <v>86</v>
      </c>
      <c r="I462" s="6" t="s">
        <v>71</v>
      </c>
      <c r="J462" s="6" t="s">
        <v>87</v>
      </c>
      <c r="K462" s="6" t="s">
        <v>73</v>
      </c>
      <c r="L462" s="6" t="s">
        <v>74</v>
      </c>
      <c r="M462" s="6" t="s">
        <v>2825</v>
      </c>
      <c r="N462" s="6" t="s">
        <v>75</v>
      </c>
      <c r="O462" s="6"/>
      <c r="P462" s="6" t="s">
        <v>732</v>
      </c>
      <c r="Q462" s="6" t="s">
        <v>73</v>
      </c>
      <c r="R462" s="6" t="s">
        <v>90</v>
      </c>
      <c r="S462" s="6" t="s">
        <v>4300</v>
      </c>
      <c r="T462" s="6">
        <v>124</v>
      </c>
      <c r="U462" s="6" t="s">
        <v>92</v>
      </c>
      <c r="V462" s="6">
        <v>2024</v>
      </c>
      <c r="W462" s="6" t="s">
        <v>4398</v>
      </c>
      <c r="X462" s="6" t="s">
        <v>4399</v>
      </c>
      <c r="Y462" s="6" t="s">
        <v>4213</v>
      </c>
      <c r="Z462" s="6" t="s">
        <v>74</v>
      </c>
      <c r="AA462" s="6">
        <v>86729</v>
      </c>
      <c r="AB462" s="8">
        <v>0</v>
      </c>
      <c r="AC462" s="7">
        <v>45629</v>
      </c>
      <c r="AD462" s="7">
        <v>47454</v>
      </c>
      <c r="AE462" s="7">
        <v>47454</v>
      </c>
      <c r="AF462" s="6">
        <v>0</v>
      </c>
      <c r="AG462" s="6">
        <v>1132</v>
      </c>
      <c r="AH462" s="6">
        <v>4181</v>
      </c>
      <c r="AI462" s="6">
        <f t="shared" si="14"/>
        <v>5313</v>
      </c>
      <c r="AJ462" s="6">
        <f t="shared" si="15"/>
        <v>6269.34</v>
      </c>
      <c r="AK462" s="6" t="s">
        <v>173</v>
      </c>
      <c r="AL462" s="6" t="s">
        <v>173</v>
      </c>
      <c r="AM462" s="6" t="s">
        <v>173</v>
      </c>
      <c r="AN462" s="7">
        <f>D462</f>
        <v>45629</v>
      </c>
    </row>
    <row r="463" spans="1:40">
      <c r="A463" s="6">
        <v>462</v>
      </c>
      <c r="B463" s="6">
        <v>2024</v>
      </c>
      <c r="C463" s="6" t="s">
        <v>68</v>
      </c>
      <c r="D463" s="7">
        <v>45629</v>
      </c>
      <c r="E463" s="6" t="s">
        <v>85</v>
      </c>
      <c r="F463" s="6" t="s">
        <v>69</v>
      </c>
      <c r="G463" s="6">
        <v>88428064</v>
      </c>
      <c r="H463" s="6" t="s">
        <v>86</v>
      </c>
      <c r="I463" s="6" t="s">
        <v>71</v>
      </c>
      <c r="J463" s="6" t="s">
        <v>87</v>
      </c>
      <c r="K463" s="6" t="s">
        <v>73</v>
      </c>
      <c r="L463" s="6" t="s">
        <v>74</v>
      </c>
      <c r="M463" s="6" t="s">
        <v>4278</v>
      </c>
      <c r="N463" s="6" t="s">
        <v>75</v>
      </c>
      <c r="O463" s="6"/>
      <c r="P463" s="6" t="s">
        <v>732</v>
      </c>
      <c r="Q463" s="6" t="s">
        <v>73</v>
      </c>
      <c r="R463" s="6" t="s">
        <v>90</v>
      </c>
      <c r="S463" s="6" t="s">
        <v>4300</v>
      </c>
      <c r="T463" s="6">
        <v>124</v>
      </c>
      <c r="U463" s="6" t="s">
        <v>92</v>
      </c>
      <c r="V463" s="6">
        <v>2024</v>
      </c>
      <c r="W463" s="6" t="s">
        <v>4400</v>
      </c>
      <c r="X463" s="6" t="s">
        <v>4401</v>
      </c>
      <c r="Y463" s="6" t="s">
        <v>4214</v>
      </c>
      <c r="Z463" s="6" t="s">
        <v>74</v>
      </c>
      <c r="AA463" s="6">
        <v>86729</v>
      </c>
      <c r="AB463" s="8">
        <v>0</v>
      </c>
      <c r="AC463" s="7">
        <v>45629</v>
      </c>
      <c r="AD463" s="7">
        <v>47454</v>
      </c>
      <c r="AE463" s="7">
        <v>47454</v>
      </c>
      <c r="AF463" s="6">
        <v>0</v>
      </c>
      <c r="AG463" s="6">
        <v>1132</v>
      </c>
      <c r="AH463" s="6">
        <v>4181</v>
      </c>
      <c r="AI463" s="6">
        <f t="shared" si="14"/>
        <v>5313</v>
      </c>
      <c r="AJ463" s="6">
        <f t="shared" si="15"/>
        <v>6269.34</v>
      </c>
      <c r="AK463" s="6" t="s">
        <v>173</v>
      </c>
      <c r="AL463" s="6" t="s">
        <v>173</v>
      </c>
      <c r="AM463" s="6" t="s">
        <v>173</v>
      </c>
      <c r="AN463" s="7">
        <f>D463</f>
        <v>45629</v>
      </c>
    </row>
    <row r="464" spans="1:40">
      <c r="A464" s="6">
        <v>463</v>
      </c>
      <c r="B464" s="6">
        <v>2024</v>
      </c>
      <c r="C464" s="6" t="s">
        <v>68</v>
      </c>
      <c r="D464" s="7">
        <v>45629</v>
      </c>
      <c r="E464" s="6" t="s">
        <v>85</v>
      </c>
      <c r="F464" s="6" t="s">
        <v>69</v>
      </c>
      <c r="G464" s="6">
        <v>88428064</v>
      </c>
      <c r="H464" s="6" t="s">
        <v>86</v>
      </c>
      <c r="I464" s="6" t="s">
        <v>71</v>
      </c>
      <c r="J464" s="6" t="s">
        <v>87</v>
      </c>
      <c r="K464" s="6" t="s">
        <v>73</v>
      </c>
      <c r="L464" s="6" t="s">
        <v>74</v>
      </c>
      <c r="M464" s="6" t="s">
        <v>4279</v>
      </c>
      <c r="N464" s="6" t="s">
        <v>75</v>
      </c>
      <c r="O464" s="6"/>
      <c r="P464" s="6" t="s">
        <v>732</v>
      </c>
      <c r="Q464" s="6" t="s">
        <v>73</v>
      </c>
      <c r="R464" s="6" t="s">
        <v>90</v>
      </c>
      <c r="S464" s="6" t="s">
        <v>2141</v>
      </c>
      <c r="T464" s="6">
        <v>110</v>
      </c>
      <c r="U464" s="6" t="s">
        <v>92</v>
      </c>
      <c r="V464" s="6">
        <v>2024</v>
      </c>
      <c r="W464" s="6" t="s">
        <v>4402</v>
      </c>
      <c r="X464" s="6" t="s">
        <v>4403</v>
      </c>
      <c r="Y464" s="6" t="s">
        <v>4215</v>
      </c>
      <c r="Z464" s="6" t="s">
        <v>74</v>
      </c>
      <c r="AA464" s="6">
        <v>76617</v>
      </c>
      <c r="AB464" s="8">
        <v>0</v>
      </c>
      <c r="AC464" s="7">
        <v>45629</v>
      </c>
      <c r="AD464" s="7">
        <v>47454</v>
      </c>
      <c r="AE464" s="7">
        <v>47454</v>
      </c>
      <c r="AF464" s="6">
        <v>0</v>
      </c>
      <c r="AG464" s="6">
        <v>1000</v>
      </c>
      <c r="AH464" s="6">
        <v>4181</v>
      </c>
      <c r="AI464" s="6">
        <f t="shared" si="14"/>
        <v>5181</v>
      </c>
      <c r="AJ464" s="6">
        <f t="shared" si="15"/>
        <v>6113.58</v>
      </c>
      <c r="AK464" s="6" t="s">
        <v>173</v>
      </c>
      <c r="AL464" s="6" t="s">
        <v>173</v>
      </c>
      <c r="AM464" s="6" t="s">
        <v>173</v>
      </c>
      <c r="AN464" s="7">
        <f>D464</f>
        <v>45629</v>
      </c>
    </row>
    <row r="465" spans="1:40">
      <c r="A465" s="6">
        <v>464</v>
      </c>
      <c r="B465" s="6">
        <v>2024</v>
      </c>
      <c r="C465" s="6" t="s">
        <v>68</v>
      </c>
      <c r="D465" s="7">
        <v>45629</v>
      </c>
      <c r="E465" s="6" t="s">
        <v>85</v>
      </c>
      <c r="F465" s="6" t="s">
        <v>69</v>
      </c>
      <c r="G465" s="6">
        <v>88428064</v>
      </c>
      <c r="H465" s="6" t="s">
        <v>86</v>
      </c>
      <c r="I465" s="6" t="s">
        <v>71</v>
      </c>
      <c r="J465" s="6" t="s">
        <v>87</v>
      </c>
      <c r="K465" s="6" t="s">
        <v>73</v>
      </c>
      <c r="L465" s="6" t="s">
        <v>74</v>
      </c>
      <c r="M465" s="6" t="s">
        <v>4280</v>
      </c>
      <c r="N465" s="6" t="s">
        <v>75</v>
      </c>
      <c r="O465" s="6"/>
      <c r="P465" s="6" t="s">
        <v>1556</v>
      </c>
      <c r="Q465" s="6" t="s">
        <v>73</v>
      </c>
      <c r="R465" s="6" t="s">
        <v>90</v>
      </c>
      <c r="S465" s="6" t="s">
        <v>4300</v>
      </c>
      <c r="T465" s="6">
        <v>124</v>
      </c>
      <c r="U465" s="6" t="s">
        <v>92</v>
      </c>
      <c r="V465" s="6">
        <v>2024</v>
      </c>
      <c r="W465" s="6" t="s">
        <v>4404</v>
      </c>
      <c r="X465" s="6" t="s">
        <v>4405</v>
      </c>
      <c r="Y465" s="6" t="s">
        <v>4216</v>
      </c>
      <c r="Z465" s="6" t="s">
        <v>74</v>
      </c>
      <c r="AA465" s="6">
        <v>86729</v>
      </c>
      <c r="AB465" s="8">
        <v>0</v>
      </c>
      <c r="AC465" s="7">
        <v>45629</v>
      </c>
      <c r="AD465" s="7">
        <v>47454</v>
      </c>
      <c r="AE465" s="7">
        <v>47454</v>
      </c>
      <c r="AF465" s="6">
        <v>0</v>
      </c>
      <c r="AG465" s="6">
        <v>1132</v>
      </c>
      <c r="AH465" s="6">
        <v>4181</v>
      </c>
      <c r="AI465" s="6">
        <f t="shared" si="14"/>
        <v>5313</v>
      </c>
      <c r="AJ465" s="6">
        <f t="shared" si="15"/>
        <v>6269.34</v>
      </c>
      <c r="AK465" s="6" t="s">
        <v>173</v>
      </c>
      <c r="AL465" s="6" t="s">
        <v>173</v>
      </c>
      <c r="AM465" s="6" t="s">
        <v>173</v>
      </c>
      <c r="AN465" s="7">
        <f>D465</f>
        <v>45629</v>
      </c>
    </row>
    <row r="466" spans="1:40">
      <c r="A466" s="6">
        <v>465</v>
      </c>
      <c r="B466" s="6">
        <v>2024</v>
      </c>
      <c r="C466" s="6" t="s">
        <v>68</v>
      </c>
      <c r="D466" s="7">
        <v>45629</v>
      </c>
      <c r="E466" s="6" t="s">
        <v>85</v>
      </c>
      <c r="F466" s="6" t="s">
        <v>69</v>
      </c>
      <c r="G466" s="6">
        <v>88428064</v>
      </c>
      <c r="H466" s="6" t="s">
        <v>86</v>
      </c>
      <c r="I466" s="6" t="s">
        <v>71</v>
      </c>
      <c r="J466" s="6" t="s">
        <v>87</v>
      </c>
      <c r="K466" s="6" t="s">
        <v>73</v>
      </c>
      <c r="L466" s="6" t="s">
        <v>74</v>
      </c>
      <c r="M466" s="6" t="s">
        <v>4281</v>
      </c>
      <c r="N466" s="6" t="s">
        <v>75</v>
      </c>
      <c r="O466" s="6"/>
      <c r="P466" s="6" t="s">
        <v>732</v>
      </c>
      <c r="Q466" s="6" t="s">
        <v>73</v>
      </c>
      <c r="R466" s="6" t="s">
        <v>90</v>
      </c>
      <c r="S466" s="6" t="s">
        <v>4300</v>
      </c>
      <c r="T466" s="6">
        <v>124</v>
      </c>
      <c r="U466" s="6" t="s">
        <v>92</v>
      </c>
      <c r="V466" s="6">
        <v>2024</v>
      </c>
      <c r="W466" s="6" t="s">
        <v>4406</v>
      </c>
      <c r="X466" s="6" t="s">
        <v>4407</v>
      </c>
      <c r="Y466" s="6" t="s">
        <v>4217</v>
      </c>
      <c r="Z466" s="6" t="s">
        <v>74</v>
      </c>
      <c r="AA466" s="6">
        <v>86729</v>
      </c>
      <c r="AB466" s="8">
        <v>0</v>
      </c>
      <c r="AC466" s="7">
        <v>45629</v>
      </c>
      <c r="AD466" s="7">
        <v>47454</v>
      </c>
      <c r="AE466" s="7">
        <v>47454</v>
      </c>
      <c r="AF466" s="6">
        <v>0</v>
      </c>
      <c r="AG466" s="6">
        <v>1132</v>
      </c>
      <c r="AH466" s="6">
        <v>4181</v>
      </c>
      <c r="AI466" s="6">
        <f t="shared" si="14"/>
        <v>5313</v>
      </c>
      <c r="AJ466" s="6">
        <f t="shared" si="15"/>
        <v>6269.34</v>
      </c>
      <c r="AK466" s="6" t="s">
        <v>173</v>
      </c>
      <c r="AL466" s="6" t="s">
        <v>173</v>
      </c>
      <c r="AM466" s="6" t="s">
        <v>173</v>
      </c>
      <c r="AN466" s="7">
        <f>D466</f>
        <v>45629</v>
      </c>
    </row>
    <row r="467" spans="1:40">
      <c r="A467" s="6">
        <v>466</v>
      </c>
      <c r="B467" s="6">
        <v>2024</v>
      </c>
      <c r="C467" s="6" t="s">
        <v>68</v>
      </c>
      <c r="D467" s="7">
        <v>45629</v>
      </c>
      <c r="E467" s="6" t="s">
        <v>85</v>
      </c>
      <c r="F467" s="6" t="s">
        <v>69</v>
      </c>
      <c r="G467" s="6">
        <v>88428064</v>
      </c>
      <c r="H467" s="6" t="s">
        <v>86</v>
      </c>
      <c r="I467" s="6" t="s">
        <v>71</v>
      </c>
      <c r="J467" s="6" t="s">
        <v>87</v>
      </c>
      <c r="K467" s="6" t="s">
        <v>73</v>
      </c>
      <c r="L467" s="6" t="s">
        <v>74</v>
      </c>
      <c r="M467" s="6" t="s">
        <v>4282</v>
      </c>
      <c r="N467" s="6" t="s">
        <v>75</v>
      </c>
      <c r="O467" s="6"/>
      <c r="P467" s="6" t="s">
        <v>89</v>
      </c>
      <c r="Q467" s="6" t="s">
        <v>73</v>
      </c>
      <c r="R467" s="6" t="s">
        <v>90</v>
      </c>
      <c r="S467" s="6" t="s">
        <v>4300</v>
      </c>
      <c r="T467" s="6">
        <v>124</v>
      </c>
      <c r="U467" s="6" t="s">
        <v>92</v>
      </c>
      <c r="V467" s="6">
        <v>2024</v>
      </c>
      <c r="W467" s="6" t="s">
        <v>4408</v>
      </c>
      <c r="X467" s="6" t="s">
        <v>4409</v>
      </c>
      <c r="Y467" s="6" t="s">
        <v>4218</v>
      </c>
      <c r="Z467" s="6" t="s">
        <v>74</v>
      </c>
      <c r="AA467" s="6">
        <v>86729</v>
      </c>
      <c r="AB467" s="8">
        <v>0</v>
      </c>
      <c r="AC467" s="7">
        <v>45629</v>
      </c>
      <c r="AD467" s="7">
        <v>47454</v>
      </c>
      <c r="AE467" s="7">
        <v>47454</v>
      </c>
      <c r="AF467" s="6">
        <v>0</v>
      </c>
      <c r="AG467" s="6">
        <v>1132</v>
      </c>
      <c r="AH467" s="6">
        <v>4181</v>
      </c>
      <c r="AI467" s="6">
        <f t="shared" si="14"/>
        <v>5313</v>
      </c>
      <c r="AJ467" s="6">
        <f t="shared" si="15"/>
        <v>6269.34</v>
      </c>
      <c r="AK467" s="6" t="s">
        <v>173</v>
      </c>
      <c r="AL467" s="6" t="s">
        <v>173</v>
      </c>
      <c r="AM467" s="6" t="s">
        <v>173</v>
      </c>
      <c r="AN467" s="7">
        <f>D467</f>
        <v>45629</v>
      </c>
    </row>
    <row r="468" spans="1:40">
      <c r="A468" s="6">
        <v>467</v>
      </c>
      <c r="B468" s="6">
        <v>2024</v>
      </c>
      <c r="C468" s="6" t="s">
        <v>68</v>
      </c>
      <c r="D468" s="7">
        <v>45629</v>
      </c>
      <c r="E468" s="6" t="s">
        <v>85</v>
      </c>
      <c r="F468" s="6" t="s">
        <v>69</v>
      </c>
      <c r="G468" s="6">
        <v>88428064</v>
      </c>
      <c r="H468" s="6" t="s">
        <v>86</v>
      </c>
      <c r="I468" s="6" t="s">
        <v>71</v>
      </c>
      <c r="J468" s="6" t="s">
        <v>87</v>
      </c>
      <c r="K468" s="6" t="s">
        <v>73</v>
      </c>
      <c r="L468" s="6" t="s">
        <v>74</v>
      </c>
      <c r="M468" s="6" t="s">
        <v>4283</v>
      </c>
      <c r="N468" s="6" t="s">
        <v>75</v>
      </c>
      <c r="O468" s="6"/>
      <c r="P468" s="6" t="s">
        <v>89</v>
      </c>
      <c r="Q468" s="6" t="s">
        <v>73</v>
      </c>
      <c r="R468" s="6" t="s">
        <v>90</v>
      </c>
      <c r="S468" s="6" t="s">
        <v>4300</v>
      </c>
      <c r="T468" s="6">
        <v>124</v>
      </c>
      <c r="U468" s="6" t="s">
        <v>92</v>
      </c>
      <c r="V468" s="6">
        <v>2024</v>
      </c>
      <c r="W468" s="6" t="s">
        <v>4410</v>
      </c>
      <c r="X468" s="6" t="s">
        <v>4411</v>
      </c>
      <c r="Y468" s="6" t="s">
        <v>4219</v>
      </c>
      <c r="Z468" s="6" t="s">
        <v>74</v>
      </c>
      <c r="AA468" s="6">
        <v>86729</v>
      </c>
      <c r="AB468" s="8">
        <v>0</v>
      </c>
      <c r="AC468" s="7">
        <v>45629</v>
      </c>
      <c r="AD468" s="7">
        <v>47454</v>
      </c>
      <c r="AE468" s="7">
        <v>47454</v>
      </c>
      <c r="AF468" s="6">
        <v>0</v>
      </c>
      <c r="AG468" s="6">
        <v>1132</v>
      </c>
      <c r="AH468" s="6">
        <v>4181</v>
      </c>
      <c r="AI468" s="6">
        <f t="shared" si="14"/>
        <v>5313</v>
      </c>
      <c r="AJ468" s="6">
        <f t="shared" si="15"/>
        <v>6269.34</v>
      </c>
      <c r="AK468" s="6" t="s">
        <v>173</v>
      </c>
      <c r="AL468" s="6" t="s">
        <v>173</v>
      </c>
      <c r="AM468" s="6" t="s">
        <v>173</v>
      </c>
      <c r="AN468" s="7">
        <f>D468</f>
        <v>45629</v>
      </c>
    </row>
    <row r="469" spans="1:40">
      <c r="A469" s="6">
        <v>468</v>
      </c>
      <c r="B469" s="6">
        <v>2024</v>
      </c>
      <c r="C469" s="6" t="s">
        <v>68</v>
      </c>
      <c r="D469" s="7">
        <v>45629</v>
      </c>
      <c r="E469" s="6" t="s">
        <v>85</v>
      </c>
      <c r="F469" s="6" t="s">
        <v>69</v>
      </c>
      <c r="G469" s="6">
        <v>88428064</v>
      </c>
      <c r="H469" s="6" t="s">
        <v>86</v>
      </c>
      <c r="I469" s="6" t="s">
        <v>71</v>
      </c>
      <c r="J469" s="6" t="s">
        <v>87</v>
      </c>
      <c r="K469" s="6" t="s">
        <v>73</v>
      </c>
      <c r="L469" s="6" t="s">
        <v>74</v>
      </c>
      <c r="M469" s="6" t="s">
        <v>4284</v>
      </c>
      <c r="N469" s="6" t="s">
        <v>75</v>
      </c>
      <c r="O469" s="6"/>
      <c r="P469" s="6" t="s">
        <v>732</v>
      </c>
      <c r="Q469" s="6" t="s">
        <v>73</v>
      </c>
      <c r="R469" s="6" t="s">
        <v>90</v>
      </c>
      <c r="S469" s="6" t="s">
        <v>4300</v>
      </c>
      <c r="T469" s="6">
        <v>124</v>
      </c>
      <c r="U469" s="6" t="s">
        <v>92</v>
      </c>
      <c r="V469" s="6">
        <v>2024</v>
      </c>
      <c r="W469" s="6" t="s">
        <v>4412</v>
      </c>
      <c r="X469" s="6" t="s">
        <v>4413</v>
      </c>
      <c r="Y469" s="6" t="s">
        <v>4220</v>
      </c>
      <c r="Z469" s="6" t="s">
        <v>74</v>
      </c>
      <c r="AA469" s="6">
        <v>86729</v>
      </c>
      <c r="AB469" s="8">
        <v>0</v>
      </c>
      <c r="AC469" s="7">
        <v>45629</v>
      </c>
      <c r="AD469" s="7">
        <v>47454</v>
      </c>
      <c r="AE469" s="7">
        <v>47454</v>
      </c>
      <c r="AF469" s="6">
        <v>0</v>
      </c>
      <c r="AG469" s="6">
        <v>1132</v>
      </c>
      <c r="AH469" s="6">
        <v>4181</v>
      </c>
      <c r="AI469" s="6">
        <f t="shared" si="14"/>
        <v>5313</v>
      </c>
      <c r="AJ469" s="6">
        <f t="shared" si="15"/>
        <v>6269.34</v>
      </c>
      <c r="AK469" s="6" t="s">
        <v>173</v>
      </c>
      <c r="AL469" s="6" t="s">
        <v>173</v>
      </c>
      <c r="AM469" s="6" t="s">
        <v>173</v>
      </c>
      <c r="AN469" s="7">
        <f>D469</f>
        <v>45629</v>
      </c>
    </row>
    <row r="470" spans="1:40">
      <c r="A470" s="6">
        <v>469</v>
      </c>
      <c r="B470" s="6">
        <v>2024</v>
      </c>
      <c r="C470" s="6" t="s">
        <v>68</v>
      </c>
      <c r="D470" s="7">
        <v>45629</v>
      </c>
      <c r="E470" s="6" t="s">
        <v>85</v>
      </c>
      <c r="F470" s="6" t="s">
        <v>69</v>
      </c>
      <c r="G470" s="6">
        <v>88428064</v>
      </c>
      <c r="H470" s="6" t="s">
        <v>86</v>
      </c>
      <c r="I470" s="6" t="s">
        <v>71</v>
      </c>
      <c r="J470" s="6" t="s">
        <v>87</v>
      </c>
      <c r="K470" s="6" t="s">
        <v>73</v>
      </c>
      <c r="L470" s="6" t="s">
        <v>74</v>
      </c>
      <c r="M470" s="6" t="s">
        <v>4285</v>
      </c>
      <c r="N470" s="6" t="s">
        <v>75</v>
      </c>
      <c r="O470" s="6"/>
      <c r="P470" s="6" t="s">
        <v>732</v>
      </c>
      <c r="Q470" s="6" t="s">
        <v>73</v>
      </c>
      <c r="R470" s="6" t="s">
        <v>90</v>
      </c>
      <c r="S470" s="6" t="s">
        <v>4300</v>
      </c>
      <c r="T470" s="6">
        <v>124</v>
      </c>
      <c r="U470" s="6" t="s">
        <v>92</v>
      </c>
      <c r="V470" s="6">
        <v>2024</v>
      </c>
      <c r="W470" s="6" t="s">
        <v>4414</v>
      </c>
      <c r="X470" s="6" t="s">
        <v>4415</v>
      </c>
      <c r="Y470" s="6" t="s">
        <v>4221</v>
      </c>
      <c r="Z470" s="6" t="s">
        <v>74</v>
      </c>
      <c r="AA470" s="6">
        <v>82929</v>
      </c>
      <c r="AB470" s="8">
        <v>0</v>
      </c>
      <c r="AC470" s="7">
        <v>45629</v>
      </c>
      <c r="AD470" s="7">
        <v>47454</v>
      </c>
      <c r="AE470" s="7">
        <v>47454</v>
      </c>
      <c r="AF470" s="6">
        <v>0</v>
      </c>
      <c r="AG470" s="6">
        <v>1083</v>
      </c>
      <c r="AH470" s="6">
        <v>4181</v>
      </c>
      <c r="AI470" s="6">
        <f t="shared" si="14"/>
        <v>5264</v>
      </c>
      <c r="AJ470" s="6">
        <f t="shared" si="15"/>
        <v>6211.52</v>
      </c>
      <c r="AK470" s="6" t="s">
        <v>173</v>
      </c>
      <c r="AL470" s="6" t="s">
        <v>173</v>
      </c>
      <c r="AM470" s="6" t="s">
        <v>173</v>
      </c>
      <c r="AN470" s="7">
        <f>D470</f>
        <v>45629</v>
      </c>
    </row>
    <row r="471" spans="1:40">
      <c r="A471" s="6">
        <v>470</v>
      </c>
      <c r="B471" s="6">
        <v>2024</v>
      </c>
      <c r="C471" s="6" t="s">
        <v>68</v>
      </c>
      <c r="D471" s="7">
        <v>45630</v>
      </c>
      <c r="E471" s="6" t="s">
        <v>85</v>
      </c>
      <c r="F471" s="6" t="s">
        <v>69</v>
      </c>
      <c r="G471" s="6">
        <v>88428064</v>
      </c>
      <c r="H471" s="6" t="s">
        <v>86</v>
      </c>
      <c r="I471" s="6" t="s">
        <v>71</v>
      </c>
      <c r="J471" s="6" t="s">
        <v>87</v>
      </c>
      <c r="K471" s="6" t="s">
        <v>73</v>
      </c>
      <c r="L471" s="6" t="s">
        <v>74</v>
      </c>
      <c r="M471" s="6" t="s">
        <v>4286</v>
      </c>
      <c r="N471" s="6" t="s">
        <v>75</v>
      </c>
      <c r="O471" s="6"/>
      <c r="P471" s="6" t="s">
        <v>732</v>
      </c>
      <c r="Q471" s="6" t="s">
        <v>73</v>
      </c>
      <c r="R471" s="6" t="s">
        <v>90</v>
      </c>
      <c r="S471" s="6" t="s">
        <v>4299</v>
      </c>
      <c r="T471" s="6">
        <v>100</v>
      </c>
      <c r="U471" s="6" t="s">
        <v>92</v>
      </c>
      <c r="V471" s="6">
        <v>2024</v>
      </c>
      <c r="W471" s="6" t="s">
        <v>4416</v>
      </c>
      <c r="X471" s="6" t="s">
        <v>4417</v>
      </c>
      <c r="Y471" s="6" t="s">
        <v>4222</v>
      </c>
      <c r="Z471" s="6" t="s">
        <v>74</v>
      </c>
      <c r="AA471" s="6">
        <v>59755</v>
      </c>
      <c r="AB471" s="8">
        <v>0</v>
      </c>
      <c r="AC471" s="7">
        <v>45630</v>
      </c>
      <c r="AD471" s="7">
        <v>47455</v>
      </c>
      <c r="AE471" s="7">
        <v>47455</v>
      </c>
      <c r="AF471" s="6">
        <v>0</v>
      </c>
      <c r="AG471" s="6">
        <v>580</v>
      </c>
      <c r="AH471" s="6">
        <v>3931</v>
      </c>
      <c r="AI471" s="6">
        <f t="shared" si="14"/>
        <v>4511</v>
      </c>
      <c r="AJ471" s="6">
        <f t="shared" si="15"/>
        <v>5322.98</v>
      </c>
      <c r="AK471" s="6" t="s">
        <v>173</v>
      </c>
      <c r="AL471" s="6" t="s">
        <v>173</v>
      </c>
      <c r="AM471" s="6" t="s">
        <v>173</v>
      </c>
      <c r="AN471" s="7">
        <f>D471</f>
        <v>45630</v>
      </c>
    </row>
    <row r="472" spans="1:40">
      <c r="A472" s="6">
        <v>471</v>
      </c>
      <c r="B472" s="6">
        <v>2024</v>
      </c>
      <c r="C472" s="6" t="s">
        <v>68</v>
      </c>
      <c r="D472" s="7">
        <v>45630</v>
      </c>
      <c r="E472" s="6" t="s">
        <v>85</v>
      </c>
      <c r="F472" s="6" t="s">
        <v>69</v>
      </c>
      <c r="G472" s="6">
        <v>88428064</v>
      </c>
      <c r="H472" s="6" t="s">
        <v>86</v>
      </c>
      <c r="I472" s="6" t="s">
        <v>71</v>
      </c>
      <c r="J472" s="6" t="s">
        <v>87</v>
      </c>
      <c r="K472" s="6" t="s">
        <v>73</v>
      </c>
      <c r="L472" s="6" t="s">
        <v>74</v>
      </c>
      <c r="M472" s="6" t="s">
        <v>4287</v>
      </c>
      <c r="N472" s="6" t="s">
        <v>75</v>
      </c>
      <c r="O472" s="6"/>
      <c r="P472" s="6" t="s">
        <v>4302</v>
      </c>
      <c r="Q472" s="6" t="s">
        <v>73</v>
      </c>
      <c r="R472" s="6" t="s">
        <v>90</v>
      </c>
      <c r="S472" s="6" t="s">
        <v>4300</v>
      </c>
      <c r="T472" s="6">
        <v>124</v>
      </c>
      <c r="U472" s="6" t="s">
        <v>92</v>
      </c>
      <c r="V472" s="6">
        <v>2024</v>
      </c>
      <c r="W472" s="6" t="s">
        <v>4418</v>
      </c>
      <c r="X472" s="6" t="s">
        <v>4419</v>
      </c>
      <c r="Y472" s="6" t="s">
        <v>4223</v>
      </c>
      <c r="Z472" s="6" t="s">
        <v>74</v>
      </c>
      <c r="AA472" s="6">
        <v>86729</v>
      </c>
      <c r="AB472" s="8">
        <v>0</v>
      </c>
      <c r="AC472" s="7">
        <v>45630</v>
      </c>
      <c r="AD472" s="7">
        <v>47455</v>
      </c>
      <c r="AE472" s="7">
        <v>47455</v>
      </c>
      <c r="AF472" s="6">
        <v>0</v>
      </c>
      <c r="AG472" s="6">
        <v>1132</v>
      </c>
      <c r="AH472" s="6">
        <v>4181</v>
      </c>
      <c r="AI472" s="6">
        <f t="shared" si="14"/>
        <v>5313</v>
      </c>
      <c r="AJ472" s="6">
        <f t="shared" si="15"/>
        <v>6269.34</v>
      </c>
      <c r="AK472" s="6" t="s">
        <v>173</v>
      </c>
      <c r="AL472" s="6" t="s">
        <v>173</v>
      </c>
      <c r="AM472" s="6" t="s">
        <v>173</v>
      </c>
      <c r="AN472" s="7">
        <f>D472</f>
        <v>45630</v>
      </c>
    </row>
    <row r="473" spans="1:40">
      <c r="A473" s="6">
        <v>472</v>
      </c>
      <c r="B473" s="6">
        <v>2024</v>
      </c>
      <c r="C473" s="6" t="s">
        <v>68</v>
      </c>
      <c r="D473" s="7">
        <v>45631</v>
      </c>
      <c r="E473" s="6" t="s">
        <v>85</v>
      </c>
      <c r="F473" s="6" t="s">
        <v>69</v>
      </c>
      <c r="G473" s="6">
        <v>88428064</v>
      </c>
      <c r="H473" s="6" t="s">
        <v>86</v>
      </c>
      <c r="I473" s="6" t="s">
        <v>71</v>
      </c>
      <c r="J473" s="6" t="s">
        <v>87</v>
      </c>
      <c r="K473" s="6" t="s">
        <v>73</v>
      </c>
      <c r="L473" s="6" t="s">
        <v>74</v>
      </c>
      <c r="M473" s="6" t="s">
        <v>4288</v>
      </c>
      <c r="N473" s="6" t="s">
        <v>75</v>
      </c>
      <c r="O473" s="6"/>
      <c r="P473" s="6" t="s">
        <v>732</v>
      </c>
      <c r="Q473" s="6" t="s">
        <v>73</v>
      </c>
      <c r="R473" s="6" t="s">
        <v>90</v>
      </c>
      <c r="S473" s="6" t="s">
        <v>2141</v>
      </c>
      <c r="T473" s="6">
        <v>110</v>
      </c>
      <c r="U473" s="6" t="s">
        <v>92</v>
      </c>
      <c r="V473" s="6">
        <v>2024</v>
      </c>
      <c r="W473" s="6" t="s">
        <v>4420</v>
      </c>
      <c r="X473" s="6" t="s">
        <v>4421</v>
      </c>
      <c r="Y473" s="6" t="s">
        <v>4224</v>
      </c>
      <c r="Z473" s="6" t="s">
        <v>74</v>
      </c>
      <c r="AA473" s="6">
        <v>76617</v>
      </c>
      <c r="AB473" s="8">
        <v>0</v>
      </c>
      <c r="AC473" s="7">
        <v>45631</v>
      </c>
      <c r="AD473" s="7">
        <v>47456</v>
      </c>
      <c r="AE473" s="7">
        <v>47456</v>
      </c>
      <c r="AF473" s="6">
        <v>0</v>
      </c>
      <c r="AG473" s="6">
        <v>1000</v>
      </c>
      <c r="AH473" s="6">
        <v>4181</v>
      </c>
      <c r="AI473" s="6">
        <f t="shared" si="14"/>
        <v>5181</v>
      </c>
      <c r="AJ473" s="6">
        <f t="shared" si="15"/>
        <v>6113.58</v>
      </c>
      <c r="AK473" s="6" t="s">
        <v>173</v>
      </c>
      <c r="AL473" s="6" t="s">
        <v>173</v>
      </c>
      <c r="AM473" s="6" t="s">
        <v>173</v>
      </c>
      <c r="AN473" s="7">
        <f>D473</f>
        <v>45631</v>
      </c>
    </row>
    <row r="474" spans="1:40">
      <c r="A474" s="6">
        <v>473</v>
      </c>
      <c r="B474" s="6">
        <v>2024</v>
      </c>
      <c r="C474" s="6" t="s">
        <v>68</v>
      </c>
      <c r="D474" s="7">
        <v>45631</v>
      </c>
      <c r="E474" s="6" t="s">
        <v>85</v>
      </c>
      <c r="F474" s="6" t="s">
        <v>69</v>
      </c>
      <c r="G474" s="6">
        <v>88428064</v>
      </c>
      <c r="H474" s="6" t="s">
        <v>86</v>
      </c>
      <c r="I474" s="6" t="s">
        <v>71</v>
      </c>
      <c r="J474" s="6" t="s">
        <v>87</v>
      </c>
      <c r="K474" s="6" t="s">
        <v>73</v>
      </c>
      <c r="L474" s="6" t="s">
        <v>74</v>
      </c>
      <c r="M474" s="6" t="s">
        <v>4289</v>
      </c>
      <c r="N474" s="6" t="s">
        <v>75</v>
      </c>
      <c r="O474" s="6"/>
      <c r="P474" s="6" t="s">
        <v>732</v>
      </c>
      <c r="Q474" s="6" t="s">
        <v>73</v>
      </c>
      <c r="R474" s="6" t="s">
        <v>90</v>
      </c>
      <c r="S474" s="6" t="s">
        <v>4300</v>
      </c>
      <c r="T474" s="6">
        <v>124</v>
      </c>
      <c r="U474" s="6" t="s">
        <v>92</v>
      </c>
      <c r="V474" s="6">
        <v>2024</v>
      </c>
      <c r="W474" s="6" t="s">
        <v>4422</v>
      </c>
      <c r="X474" s="6" t="s">
        <v>4423</v>
      </c>
      <c r="Y474" s="6" t="s">
        <v>4225</v>
      </c>
      <c r="Z474" s="6" t="s">
        <v>74</v>
      </c>
      <c r="AA474" s="6">
        <v>86729</v>
      </c>
      <c r="AB474" s="8">
        <v>0</v>
      </c>
      <c r="AC474" s="7">
        <v>45631</v>
      </c>
      <c r="AD474" s="7">
        <v>47456</v>
      </c>
      <c r="AE474" s="7">
        <v>47456</v>
      </c>
      <c r="AF474" s="6">
        <v>0</v>
      </c>
      <c r="AG474" s="6">
        <v>1132</v>
      </c>
      <c r="AH474" s="6">
        <v>4181</v>
      </c>
      <c r="AI474" s="6">
        <f t="shared" si="14"/>
        <v>5313</v>
      </c>
      <c r="AJ474" s="6">
        <f t="shared" si="15"/>
        <v>6269.34</v>
      </c>
      <c r="AK474" s="6" t="s">
        <v>173</v>
      </c>
      <c r="AL474" s="6" t="s">
        <v>173</v>
      </c>
      <c r="AM474" s="6" t="s">
        <v>173</v>
      </c>
      <c r="AN474" s="7">
        <f>D474</f>
        <v>45631</v>
      </c>
    </row>
    <row r="475" spans="1:40">
      <c r="A475" s="6">
        <v>474</v>
      </c>
      <c r="B475" s="6">
        <v>2024</v>
      </c>
      <c r="C475" s="6" t="s">
        <v>68</v>
      </c>
      <c r="D475" s="7">
        <v>45631</v>
      </c>
      <c r="E475" s="6" t="s">
        <v>85</v>
      </c>
      <c r="F475" s="6" t="s">
        <v>69</v>
      </c>
      <c r="G475" s="6">
        <v>88428064</v>
      </c>
      <c r="H475" s="6" t="s">
        <v>86</v>
      </c>
      <c r="I475" s="6" t="s">
        <v>71</v>
      </c>
      <c r="J475" s="6" t="s">
        <v>87</v>
      </c>
      <c r="K475" s="6" t="s">
        <v>73</v>
      </c>
      <c r="L475" s="6" t="s">
        <v>74</v>
      </c>
      <c r="M475" s="6" t="s">
        <v>4290</v>
      </c>
      <c r="N475" s="6" t="s">
        <v>75</v>
      </c>
      <c r="O475" s="6"/>
      <c r="P475" s="6" t="s">
        <v>732</v>
      </c>
      <c r="Q475" s="6" t="s">
        <v>73</v>
      </c>
      <c r="R475" s="6" t="s">
        <v>90</v>
      </c>
      <c r="S475" s="6" t="s">
        <v>4300</v>
      </c>
      <c r="T475" s="6">
        <v>124</v>
      </c>
      <c r="U475" s="6" t="s">
        <v>92</v>
      </c>
      <c r="V475" s="6">
        <v>2024</v>
      </c>
      <c r="W475" s="6" t="s">
        <v>4424</v>
      </c>
      <c r="X475" s="6" t="s">
        <v>4425</v>
      </c>
      <c r="Y475" s="6" t="s">
        <v>4226</v>
      </c>
      <c r="Z475" s="6" t="s">
        <v>74</v>
      </c>
      <c r="AA475" s="6">
        <v>86729</v>
      </c>
      <c r="AB475" s="8">
        <v>0</v>
      </c>
      <c r="AC475" s="7">
        <v>45631</v>
      </c>
      <c r="AD475" s="7">
        <v>47456</v>
      </c>
      <c r="AE475" s="7">
        <v>47456</v>
      </c>
      <c r="AF475" s="6">
        <v>0</v>
      </c>
      <c r="AG475" s="6">
        <v>1132</v>
      </c>
      <c r="AH475" s="6">
        <v>4181</v>
      </c>
      <c r="AI475" s="6">
        <f t="shared" si="14"/>
        <v>5313</v>
      </c>
      <c r="AJ475" s="6">
        <f t="shared" si="15"/>
        <v>6269.34</v>
      </c>
      <c r="AK475" s="6" t="s">
        <v>173</v>
      </c>
      <c r="AL475" s="6" t="s">
        <v>173</v>
      </c>
      <c r="AM475" s="6" t="s">
        <v>173</v>
      </c>
      <c r="AN475" s="7">
        <f>D475</f>
        <v>45631</v>
      </c>
    </row>
    <row r="476" spans="1:40">
      <c r="A476" s="6">
        <v>475</v>
      </c>
      <c r="B476" s="6">
        <v>2024</v>
      </c>
      <c r="C476" s="6" t="s">
        <v>68</v>
      </c>
      <c r="D476" s="7">
        <v>45632</v>
      </c>
      <c r="E476" s="6" t="s">
        <v>85</v>
      </c>
      <c r="F476" s="6" t="s">
        <v>69</v>
      </c>
      <c r="G476" s="6">
        <v>88428083</v>
      </c>
      <c r="H476" s="6" t="s">
        <v>86</v>
      </c>
      <c r="I476" s="6" t="s">
        <v>71</v>
      </c>
      <c r="J476" s="6" t="s">
        <v>87</v>
      </c>
      <c r="K476" s="6" t="s">
        <v>73</v>
      </c>
      <c r="L476" s="6" t="s">
        <v>74</v>
      </c>
      <c r="M476" s="6" t="s">
        <v>4291</v>
      </c>
      <c r="N476" s="6" t="s">
        <v>75</v>
      </c>
      <c r="O476" s="6"/>
      <c r="P476" s="6" t="s">
        <v>836</v>
      </c>
      <c r="Q476" s="6" t="s">
        <v>73</v>
      </c>
      <c r="R476" s="6" t="s">
        <v>90</v>
      </c>
      <c r="S476" s="6" t="s">
        <v>4300</v>
      </c>
      <c r="T476" s="6">
        <v>124</v>
      </c>
      <c r="U476" s="6" t="s">
        <v>92</v>
      </c>
      <c r="V476" s="6">
        <v>2024</v>
      </c>
      <c r="W476" s="6" t="s">
        <v>4426</v>
      </c>
      <c r="X476" s="6" t="s">
        <v>4427</v>
      </c>
      <c r="Y476" s="6" t="s">
        <v>4227</v>
      </c>
      <c r="Z476" s="6" t="s">
        <v>74</v>
      </c>
      <c r="AA476" s="6">
        <v>86729</v>
      </c>
      <c r="AB476" s="8">
        <v>0</v>
      </c>
      <c r="AC476" s="7">
        <v>45632</v>
      </c>
      <c r="AD476" s="7">
        <v>47457</v>
      </c>
      <c r="AE476" s="7">
        <v>47457</v>
      </c>
      <c r="AF476" s="6">
        <v>0</v>
      </c>
      <c r="AG476" s="6">
        <v>696</v>
      </c>
      <c r="AH476" s="6">
        <v>3600</v>
      </c>
      <c r="AI476" s="6">
        <f t="shared" si="14"/>
        <v>4296</v>
      </c>
      <c r="AJ476" s="6">
        <f t="shared" si="15"/>
        <v>5069.28</v>
      </c>
      <c r="AK476" s="6" t="s">
        <v>173</v>
      </c>
      <c r="AL476" s="6" t="s">
        <v>173</v>
      </c>
      <c r="AM476" s="6" t="s">
        <v>173</v>
      </c>
      <c r="AN476" s="7">
        <f>D476</f>
        <v>45632</v>
      </c>
    </row>
    <row r="477" spans="1:40">
      <c r="A477" s="6">
        <v>476</v>
      </c>
      <c r="B477" s="6">
        <v>2024</v>
      </c>
      <c r="C477" s="6" t="s">
        <v>68</v>
      </c>
      <c r="D477" s="7">
        <v>45632</v>
      </c>
      <c r="E477" s="6" t="s">
        <v>85</v>
      </c>
      <c r="F477" s="6" t="s">
        <v>69</v>
      </c>
      <c r="G477" s="6">
        <v>88428040</v>
      </c>
      <c r="H477" s="6" t="s">
        <v>86</v>
      </c>
      <c r="I477" s="6" t="s">
        <v>71</v>
      </c>
      <c r="J477" s="6" t="s">
        <v>87</v>
      </c>
      <c r="K477" s="6" t="s">
        <v>73</v>
      </c>
      <c r="L477" s="6" t="s">
        <v>74</v>
      </c>
      <c r="M477" s="6" t="s">
        <v>4292</v>
      </c>
      <c r="N477" s="6" t="s">
        <v>75</v>
      </c>
      <c r="O477" s="6"/>
      <c r="P477" s="6" t="s">
        <v>4303</v>
      </c>
      <c r="Q477" s="6" t="s">
        <v>73</v>
      </c>
      <c r="R477" s="6" t="s">
        <v>90</v>
      </c>
      <c r="S477" s="6" t="s">
        <v>1201</v>
      </c>
      <c r="T477" s="6">
        <v>125</v>
      </c>
      <c r="U477" s="6" t="s">
        <v>92</v>
      </c>
      <c r="V477" s="6">
        <v>2024</v>
      </c>
      <c r="W477" s="6" t="s">
        <v>4428</v>
      </c>
      <c r="X477" s="6" t="s">
        <v>4429</v>
      </c>
      <c r="Y477" s="6" t="s">
        <v>4228</v>
      </c>
      <c r="Z477" s="6" t="s">
        <v>74</v>
      </c>
      <c r="AA477" s="6">
        <v>76238</v>
      </c>
      <c r="AB477" s="8">
        <v>0</v>
      </c>
      <c r="AC477" s="7">
        <v>45632</v>
      </c>
      <c r="AD477" s="7">
        <v>47457</v>
      </c>
      <c r="AE477" s="7">
        <v>47457</v>
      </c>
      <c r="AF477" s="6">
        <v>0</v>
      </c>
      <c r="AG477" s="6">
        <v>383</v>
      </c>
      <c r="AH477" s="6">
        <v>3931</v>
      </c>
      <c r="AI477" s="6">
        <f t="shared" si="14"/>
        <v>4314</v>
      </c>
      <c r="AJ477" s="6">
        <f t="shared" si="15"/>
        <v>5090.5200000000004</v>
      </c>
      <c r="AK477" s="6" t="s">
        <v>173</v>
      </c>
      <c r="AL477" s="6" t="s">
        <v>173</v>
      </c>
      <c r="AM477" s="6" t="s">
        <v>173</v>
      </c>
      <c r="AN477" s="7">
        <f>D477</f>
        <v>45632</v>
      </c>
    </row>
    <row r="478" spans="1:40">
      <c r="A478" s="6">
        <v>477</v>
      </c>
      <c r="B478" s="6">
        <v>2024</v>
      </c>
      <c r="C478" s="6" t="s">
        <v>68</v>
      </c>
      <c r="D478" s="7">
        <v>45632</v>
      </c>
      <c r="E478" s="6" t="s">
        <v>85</v>
      </c>
      <c r="F478" s="6" t="s">
        <v>69</v>
      </c>
      <c r="G478" s="6">
        <v>88428040</v>
      </c>
      <c r="H478" s="6" t="s">
        <v>86</v>
      </c>
      <c r="I478" s="6" t="s">
        <v>71</v>
      </c>
      <c r="J478" s="6" t="s">
        <v>87</v>
      </c>
      <c r="K478" s="6" t="s">
        <v>73</v>
      </c>
      <c r="L478" s="6" t="s">
        <v>74</v>
      </c>
      <c r="M478" s="6" t="s">
        <v>4293</v>
      </c>
      <c r="N478" s="6" t="s">
        <v>75</v>
      </c>
      <c r="O478" s="6"/>
      <c r="P478" s="6" t="s">
        <v>4303</v>
      </c>
      <c r="Q478" s="6" t="s">
        <v>73</v>
      </c>
      <c r="R478" s="6" t="s">
        <v>90</v>
      </c>
      <c r="S478" s="6" t="s">
        <v>1201</v>
      </c>
      <c r="T478" s="6">
        <v>125</v>
      </c>
      <c r="U478" s="6" t="s">
        <v>92</v>
      </c>
      <c r="V478" s="6">
        <v>2024</v>
      </c>
      <c r="W478" s="6" t="s">
        <v>4430</v>
      </c>
      <c r="X478" s="6" t="s">
        <v>4431</v>
      </c>
      <c r="Y478" s="6" t="s">
        <v>4229</v>
      </c>
      <c r="Z478" s="6" t="s">
        <v>74</v>
      </c>
      <c r="AA478" s="6">
        <v>75383</v>
      </c>
      <c r="AB478" s="8">
        <v>0</v>
      </c>
      <c r="AC478" s="7">
        <v>45632</v>
      </c>
      <c r="AD478" s="7">
        <v>47457</v>
      </c>
      <c r="AE478" s="7">
        <v>47457</v>
      </c>
      <c r="AF478" s="6">
        <v>0</v>
      </c>
      <c r="AG478" s="6">
        <v>379</v>
      </c>
      <c r="AH478" s="6">
        <v>3931</v>
      </c>
      <c r="AI478" s="6">
        <f t="shared" si="14"/>
        <v>4310</v>
      </c>
      <c r="AJ478" s="6">
        <f t="shared" si="15"/>
        <v>5085.8</v>
      </c>
      <c r="AK478" s="6" t="s">
        <v>173</v>
      </c>
      <c r="AL478" s="6" t="s">
        <v>173</v>
      </c>
      <c r="AM478" s="6" t="s">
        <v>173</v>
      </c>
      <c r="AN478" s="7">
        <f>D478</f>
        <v>45632</v>
      </c>
    </row>
    <row r="479" spans="1:40">
      <c r="A479" s="6">
        <v>478</v>
      </c>
      <c r="B479" s="6">
        <v>2024</v>
      </c>
      <c r="C479" s="6" t="s">
        <v>68</v>
      </c>
      <c r="D479" s="7">
        <v>45632</v>
      </c>
      <c r="E479" s="6" t="s">
        <v>85</v>
      </c>
      <c r="F479" s="6" t="s">
        <v>69</v>
      </c>
      <c r="G479" s="6">
        <v>88428234</v>
      </c>
      <c r="H479" s="6" t="s">
        <v>86</v>
      </c>
      <c r="I479" s="6" t="s">
        <v>71</v>
      </c>
      <c r="J479" s="6" t="s">
        <v>87</v>
      </c>
      <c r="K479" s="6" t="s">
        <v>73</v>
      </c>
      <c r="L479" s="6" t="s">
        <v>74</v>
      </c>
      <c r="M479" s="6" t="s">
        <v>4294</v>
      </c>
      <c r="N479" s="6" t="s">
        <v>75</v>
      </c>
      <c r="O479" s="6"/>
      <c r="P479" s="6" t="s">
        <v>89</v>
      </c>
      <c r="Q479" s="6" t="s">
        <v>73</v>
      </c>
      <c r="R479" s="6" t="s">
        <v>90</v>
      </c>
      <c r="S479" s="6" t="s">
        <v>121</v>
      </c>
      <c r="T479" s="6">
        <v>110</v>
      </c>
      <c r="U479" s="6" t="s">
        <v>122</v>
      </c>
      <c r="V479" s="6">
        <v>2024</v>
      </c>
      <c r="W479" s="6" t="s">
        <v>4432</v>
      </c>
      <c r="X479" s="6" t="s">
        <v>4433</v>
      </c>
      <c r="Y479" s="6" t="s">
        <v>4230</v>
      </c>
      <c r="Z479" s="6" t="s">
        <v>74</v>
      </c>
      <c r="AA479" s="6">
        <v>76261</v>
      </c>
      <c r="AB479" s="8">
        <v>0</v>
      </c>
      <c r="AC479" s="7">
        <v>45632</v>
      </c>
      <c r="AD479" s="7">
        <v>47457</v>
      </c>
      <c r="AE479" s="7">
        <v>47457</v>
      </c>
      <c r="AF479" s="6">
        <v>0</v>
      </c>
      <c r="AG479" s="6">
        <v>887</v>
      </c>
      <c r="AH479" s="6">
        <v>4181</v>
      </c>
      <c r="AI479" s="6">
        <f t="shared" si="14"/>
        <v>5068</v>
      </c>
      <c r="AJ479" s="6">
        <f t="shared" si="15"/>
        <v>5980.24</v>
      </c>
      <c r="AK479" s="6" t="s">
        <v>173</v>
      </c>
      <c r="AL479" s="6" t="s">
        <v>173</v>
      </c>
      <c r="AM479" s="6" t="s">
        <v>173</v>
      </c>
      <c r="AN479" s="7">
        <f>D479</f>
        <v>45632</v>
      </c>
    </row>
    <row r="480" spans="1:40">
      <c r="A480" s="6">
        <v>479</v>
      </c>
      <c r="B480" s="6">
        <v>2024</v>
      </c>
      <c r="C480" s="6" t="s">
        <v>68</v>
      </c>
      <c r="D480" s="7">
        <v>45633</v>
      </c>
      <c r="E480" s="6" t="s">
        <v>85</v>
      </c>
      <c r="F480" s="6" t="s">
        <v>69</v>
      </c>
      <c r="G480" s="6">
        <v>88428040</v>
      </c>
      <c r="H480" s="6" t="s">
        <v>86</v>
      </c>
      <c r="I480" s="6" t="s">
        <v>71</v>
      </c>
      <c r="J480" s="6" t="s">
        <v>87</v>
      </c>
      <c r="K480" s="6" t="s">
        <v>73</v>
      </c>
      <c r="L480" s="6" t="s">
        <v>74</v>
      </c>
      <c r="M480" s="6" t="s">
        <v>4295</v>
      </c>
      <c r="N480" s="6" t="s">
        <v>75</v>
      </c>
      <c r="O480" s="6"/>
      <c r="P480" s="6" t="s">
        <v>4303</v>
      </c>
      <c r="Q480" s="6" t="s">
        <v>73</v>
      </c>
      <c r="R480" s="6" t="s">
        <v>475</v>
      </c>
      <c r="S480" s="6" t="s">
        <v>4301</v>
      </c>
      <c r="T480" s="6">
        <v>100</v>
      </c>
      <c r="U480" s="6" t="s">
        <v>92</v>
      </c>
      <c r="V480" s="6">
        <v>2024</v>
      </c>
      <c r="W480" s="6" t="s">
        <v>4434</v>
      </c>
      <c r="X480" s="6" t="s">
        <v>4435</v>
      </c>
      <c r="Y480" s="6" t="s">
        <v>4231</v>
      </c>
      <c r="Z480" s="6" t="s">
        <v>74</v>
      </c>
      <c r="AA480" s="6">
        <v>56333</v>
      </c>
      <c r="AB480" s="8">
        <v>0</v>
      </c>
      <c r="AC480" s="7">
        <v>45633</v>
      </c>
      <c r="AD480" s="7">
        <v>47458</v>
      </c>
      <c r="AE480" s="7">
        <v>47458</v>
      </c>
      <c r="AF480" s="6">
        <v>0</v>
      </c>
      <c r="AG480" s="6">
        <v>283</v>
      </c>
      <c r="AH480" s="6">
        <v>3931</v>
      </c>
      <c r="AI480" s="6">
        <f t="shared" si="14"/>
        <v>4214</v>
      </c>
      <c r="AJ480" s="6">
        <f t="shared" si="15"/>
        <v>4972.5200000000004</v>
      </c>
      <c r="AK480" s="6" t="s">
        <v>173</v>
      </c>
      <c r="AL480" s="6" t="s">
        <v>173</v>
      </c>
      <c r="AM480" s="6" t="s">
        <v>173</v>
      </c>
      <c r="AN480" s="7">
        <f>D480</f>
        <v>45633</v>
      </c>
    </row>
    <row r="481" spans="1:40">
      <c r="A481" s="6">
        <v>480</v>
      </c>
      <c r="B481" s="6">
        <v>2024</v>
      </c>
      <c r="C481" s="6" t="s">
        <v>68</v>
      </c>
      <c r="D481" s="7">
        <v>45633</v>
      </c>
      <c r="E481" s="6" t="s">
        <v>85</v>
      </c>
      <c r="F481" s="6" t="s">
        <v>69</v>
      </c>
      <c r="G481" s="6">
        <v>88428064</v>
      </c>
      <c r="H481" s="6" t="s">
        <v>86</v>
      </c>
      <c r="I481" s="6" t="s">
        <v>71</v>
      </c>
      <c r="J481" s="6" t="s">
        <v>87</v>
      </c>
      <c r="K481" s="6" t="s">
        <v>73</v>
      </c>
      <c r="L481" s="6" t="s">
        <v>74</v>
      </c>
      <c r="M481" s="6" t="s">
        <v>4296</v>
      </c>
      <c r="N481" s="6" t="s">
        <v>75</v>
      </c>
      <c r="O481" s="6"/>
      <c r="P481" s="6" t="s">
        <v>732</v>
      </c>
      <c r="Q481" s="6" t="s">
        <v>73</v>
      </c>
      <c r="R481" s="6" t="s">
        <v>90</v>
      </c>
      <c r="S481" s="6" t="s">
        <v>4300</v>
      </c>
      <c r="T481" s="6">
        <v>124</v>
      </c>
      <c r="U481" s="6" t="s">
        <v>92</v>
      </c>
      <c r="V481" s="6">
        <v>2024</v>
      </c>
      <c r="W481" s="6" t="s">
        <v>4436</v>
      </c>
      <c r="X481" s="6" t="s">
        <v>4437</v>
      </c>
      <c r="Y481" s="6" t="s">
        <v>4232</v>
      </c>
      <c r="Z481" s="6" t="s">
        <v>74</v>
      </c>
      <c r="AA481" s="6">
        <v>86729</v>
      </c>
      <c r="AB481" s="8">
        <v>0</v>
      </c>
      <c r="AC481" s="7">
        <v>45633</v>
      </c>
      <c r="AD481" s="7">
        <v>47458</v>
      </c>
      <c r="AE481" s="7">
        <v>47458</v>
      </c>
      <c r="AF481" s="6">
        <v>0</v>
      </c>
      <c r="AG481" s="6">
        <v>1132</v>
      </c>
      <c r="AH481" s="6">
        <v>4181</v>
      </c>
      <c r="AI481" s="6">
        <f t="shared" si="14"/>
        <v>5313</v>
      </c>
      <c r="AJ481" s="6">
        <f t="shared" si="15"/>
        <v>6269.34</v>
      </c>
      <c r="AK481" s="6" t="s">
        <v>173</v>
      </c>
      <c r="AL481" s="6" t="s">
        <v>173</v>
      </c>
      <c r="AM481" s="6" t="s">
        <v>173</v>
      </c>
      <c r="AN481" s="7">
        <f>D481</f>
        <v>45633</v>
      </c>
    </row>
    <row r="482" spans="1:40">
      <c r="A482" s="6">
        <v>481</v>
      </c>
      <c r="B482" s="6">
        <v>2024</v>
      </c>
      <c r="C482" s="6" t="s">
        <v>68</v>
      </c>
      <c r="D482" s="7">
        <v>45633</v>
      </c>
      <c r="E482" s="6" t="s">
        <v>85</v>
      </c>
      <c r="F482" s="6" t="s">
        <v>69</v>
      </c>
      <c r="G482" s="6">
        <v>88428064</v>
      </c>
      <c r="H482" s="6" t="s">
        <v>86</v>
      </c>
      <c r="I482" s="6" t="s">
        <v>71</v>
      </c>
      <c r="J482" s="6" t="s">
        <v>87</v>
      </c>
      <c r="K482" s="6" t="s">
        <v>73</v>
      </c>
      <c r="L482" s="6" t="s">
        <v>74</v>
      </c>
      <c r="M482" s="6" t="s">
        <v>3594</v>
      </c>
      <c r="N482" s="6" t="s">
        <v>75</v>
      </c>
      <c r="O482" s="6"/>
      <c r="P482" s="6" t="s">
        <v>732</v>
      </c>
      <c r="Q482" s="6" t="s">
        <v>73</v>
      </c>
      <c r="R482" s="6" t="s">
        <v>90</v>
      </c>
      <c r="S482" s="6" t="s">
        <v>4300</v>
      </c>
      <c r="T482" s="6">
        <v>124</v>
      </c>
      <c r="U482" s="6" t="s">
        <v>92</v>
      </c>
      <c r="V482" s="6">
        <v>2024</v>
      </c>
      <c r="W482" s="6" t="s">
        <v>4438</v>
      </c>
      <c r="X482" s="6" t="s">
        <v>4439</v>
      </c>
      <c r="Y482" s="6" t="s">
        <v>4233</v>
      </c>
      <c r="Z482" s="6" t="s">
        <v>74</v>
      </c>
      <c r="AA482" s="6">
        <v>86729</v>
      </c>
      <c r="AB482" s="8">
        <v>0</v>
      </c>
      <c r="AC482" s="7">
        <v>45633</v>
      </c>
      <c r="AD482" s="7">
        <v>47458</v>
      </c>
      <c r="AE482" s="7">
        <v>47458</v>
      </c>
      <c r="AF482" s="6">
        <v>0</v>
      </c>
      <c r="AG482" s="6">
        <v>1132</v>
      </c>
      <c r="AH482" s="6">
        <v>4181</v>
      </c>
      <c r="AI482" s="6">
        <f t="shared" si="14"/>
        <v>5313</v>
      </c>
      <c r="AJ482" s="6">
        <f t="shared" si="15"/>
        <v>6269.34</v>
      </c>
      <c r="AK482" s="6" t="s">
        <v>173</v>
      </c>
      <c r="AL482" s="6" t="s">
        <v>173</v>
      </c>
      <c r="AM482" s="6" t="s">
        <v>173</v>
      </c>
      <c r="AN482" s="7">
        <f>D482</f>
        <v>45633</v>
      </c>
    </row>
    <row r="483" spans="1:40">
      <c r="A483" s="6">
        <v>482</v>
      </c>
      <c r="B483" s="6">
        <v>2024</v>
      </c>
      <c r="C483" s="6" t="s">
        <v>68</v>
      </c>
      <c r="D483" s="7">
        <v>45634</v>
      </c>
      <c r="E483" s="6" t="s">
        <v>85</v>
      </c>
      <c r="F483" s="6" t="s">
        <v>69</v>
      </c>
      <c r="G483" s="6">
        <v>88428083</v>
      </c>
      <c r="H483" s="6" t="s">
        <v>86</v>
      </c>
      <c r="I483" s="6" t="s">
        <v>71</v>
      </c>
      <c r="J483" s="6" t="s">
        <v>87</v>
      </c>
      <c r="K483" s="6" t="s">
        <v>73</v>
      </c>
      <c r="L483" s="6" t="s">
        <v>74</v>
      </c>
      <c r="M483" s="6" t="s">
        <v>4297</v>
      </c>
      <c r="N483" s="6" t="s">
        <v>75</v>
      </c>
      <c r="O483" s="6"/>
      <c r="P483" s="6" t="s">
        <v>836</v>
      </c>
      <c r="Q483" s="6" t="s">
        <v>73</v>
      </c>
      <c r="R483" s="6" t="s">
        <v>90</v>
      </c>
      <c r="S483" s="6" t="s">
        <v>4300</v>
      </c>
      <c r="T483" s="6">
        <v>124</v>
      </c>
      <c r="U483" s="6" t="s">
        <v>92</v>
      </c>
      <c r="V483" s="6">
        <v>2024</v>
      </c>
      <c r="W483" s="6" t="s">
        <v>4440</v>
      </c>
      <c r="X483" s="6" t="s">
        <v>4441</v>
      </c>
      <c r="Y483" s="6" t="s">
        <v>4234</v>
      </c>
      <c r="Z483" s="6" t="s">
        <v>74</v>
      </c>
      <c r="AA483" s="6">
        <v>90000</v>
      </c>
      <c r="AB483" s="8">
        <v>0</v>
      </c>
      <c r="AC483" s="7">
        <v>45634</v>
      </c>
      <c r="AD483" s="7">
        <v>47459</v>
      </c>
      <c r="AE483" s="7">
        <v>47459</v>
      </c>
      <c r="AF483" s="6">
        <v>0</v>
      </c>
      <c r="AG483" s="6">
        <v>722</v>
      </c>
      <c r="AH483" s="6">
        <v>3600</v>
      </c>
      <c r="AI483" s="6">
        <f t="shared" si="14"/>
        <v>4322</v>
      </c>
      <c r="AJ483" s="6">
        <f t="shared" si="15"/>
        <v>5099.96</v>
      </c>
      <c r="AK483" s="6" t="s">
        <v>173</v>
      </c>
      <c r="AL483" s="6" t="s">
        <v>173</v>
      </c>
      <c r="AM483" s="6" t="s">
        <v>173</v>
      </c>
      <c r="AN483" s="7">
        <f>D483</f>
        <v>45634</v>
      </c>
    </row>
    <row r="484" spans="1:40">
      <c r="A484" s="6">
        <v>483</v>
      </c>
      <c r="B484" s="6">
        <v>2024</v>
      </c>
      <c r="C484" s="6" t="s">
        <v>68</v>
      </c>
      <c r="D484" s="7">
        <v>45634</v>
      </c>
      <c r="E484" s="6" t="s">
        <v>85</v>
      </c>
      <c r="F484" s="6" t="s">
        <v>69</v>
      </c>
      <c r="G484" s="6">
        <v>88428064</v>
      </c>
      <c r="H484" s="6" t="s">
        <v>86</v>
      </c>
      <c r="I484" s="6" t="s">
        <v>71</v>
      </c>
      <c r="J484" s="6" t="s">
        <v>87</v>
      </c>
      <c r="K484" s="6" t="s">
        <v>73</v>
      </c>
      <c r="L484" s="6" t="s">
        <v>74</v>
      </c>
      <c r="M484" s="6" t="s">
        <v>3680</v>
      </c>
      <c r="N484" s="6" t="s">
        <v>75</v>
      </c>
      <c r="O484" s="6"/>
      <c r="P484" s="6" t="s">
        <v>89</v>
      </c>
      <c r="Q484" s="6" t="s">
        <v>73</v>
      </c>
      <c r="R484" s="6" t="s">
        <v>90</v>
      </c>
      <c r="S484" s="6" t="s">
        <v>4300</v>
      </c>
      <c r="T484" s="6">
        <v>124</v>
      </c>
      <c r="U484" s="6" t="s">
        <v>92</v>
      </c>
      <c r="V484" s="6">
        <v>2024</v>
      </c>
      <c r="W484" s="6" t="s">
        <v>4442</v>
      </c>
      <c r="X484" s="6" t="s">
        <v>4443</v>
      </c>
      <c r="Y484" s="6" t="s">
        <v>4235</v>
      </c>
      <c r="Z484" s="6" t="s">
        <v>74</v>
      </c>
      <c r="AA484" s="6">
        <v>86729</v>
      </c>
      <c r="AB484" s="8">
        <v>0</v>
      </c>
      <c r="AC484" s="7">
        <v>45634</v>
      </c>
      <c r="AD484" s="7">
        <v>47459</v>
      </c>
      <c r="AE484" s="7">
        <v>47459</v>
      </c>
      <c r="AF484" s="6">
        <v>0</v>
      </c>
      <c r="AG484" s="6">
        <v>1132</v>
      </c>
      <c r="AH484" s="6">
        <v>4181</v>
      </c>
      <c r="AI484" s="6">
        <f t="shared" si="14"/>
        <v>5313</v>
      </c>
      <c r="AJ484" s="6">
        <f t="shared" si="15"/>
        <v>6269.34</v>
      </c>
      <c r="AK484" s="6" t="s">
        <v>173</v>
      </c>
      <c r="AL484" s="6" t="s">
        <v>173</v>
      </c>
      <c r="AM484" s="6" t="s">
        <v>173</v>
      </c>
      <c r="AN484" s="7">
        <f>D484</f>
        <v>45634</v>
      </c>
    </row>
    <row r="485" spans="1:40">
      <c r="A485" s="6">
        <v>484</v>
      </c>
      <c r="B485" s="6">
        <v>2024</v>
      </c>
      <c r="C485" s="6" t="s">
        <v>68</v>
      </c>
      <c r="D485" s="7">
        <v>45634</v>
      </c>
      <c r="E485" s="6" t="s">
        <v>85</v>
      </c>
      <c r="F485" s="6" t="s">
        <v>69</v>
      </c>
      <c r="G485" s="6">
        <v>88428064</v>
      </c>
      <c r="H485" s="6" t="s">
        <v>86</v>
      </c>
      <c r="I485" s="6" t="s">
        <v>71</v>
      </c>
      <c r="J485" s="6" t="s">
        <v>87</v>
      </c>
      <c r="K485" s="6" t="s">
        <v>73</v>
      </c>
      <c r="L485" s="6" t="s">
        <v>74</v>
      </c>
      <c r="M485" s="6" t="s">
        <v>4298</v>
      </c>
      <c r="N485" s="6" t="s">
        <v>75</v>
      </c>
      <c r="O485" s="6"/>
      <c r="P485" s="6" t="s">
        <v>89</v>
      </c>
      <c r="Q485" s="6" t="s">
        <v>73</v>
      </c>
      <c r="R485" s="6" t="s">
        <v>90</v>
      </c>
      <c r="S485" s="6" t="s">
        <v>4300</v>
      </c>
      <c r="T485" s="6">
        <v>124</v>
      </c>
      <c r="U485" s="6" t="s">
        <v>92</v>
      </c>
      <c r="V485" s="6">
        <v>2024</v>
      </c>
      <c r="W485" s="6" t="s">
        <v>4444</v>
      </c>
      <c r="X485" s="6" t="s">
        <v>4445</v>
      </c>
      <c r="Y485" s="6" t="s">
        <v>4236</v>
      </c>
      <c r="Z485" s="6" t="s">
        <v>74</v>
      </c>
      <c r="AA485" s="6">
        <v>86729</v>
      </c>
      <c r="AB485" s="8">
        <v>0</v>
      </c>
      <c r="AC485" s="7">
        <v>45634</v>
      </c>
      <c r="AD485" s="7">
        <v>47459</v>
      </c>
      <c r="AE485" s="7">
        <v>47459</v>
      </c>
      <c r="AF485" s="6">
        <v>0</v>
      </c>
      <c r="AG485" s="6">
        <v>1132</v>
      </c>
      <c r="AH485" s="6">
        <v>4181</v>
      </c>
      <c r="AI485" s="6">
        <f t="shared" si="14"/>
        <v>5313</v>
      </c>
      <c r="AJ485" s="6">
        <f t="shared" si="15"/>
        <v>6269.34</v>
      </c>
      <c r="AK485" s="6" t="s">
        <v>173</v>
      </c>
      <c r="AL485" s="6" t="s">
        <v>173</v>
      </c>
      <c r="AM485" s="6" t="s">
        <v>173</v>
      </c>
      <c r="AN485" s="7">
        <f>D485</f>
        <v>45634</v>
      </c>
    </row>
    <row r="486" spans="1:40">
      <c r="A486" s="6">
        <v>485</v>
      </c>
      <c r="B486" s="6">
        <v>2024</v>
      </c>
      <c r="C486" s="6" t="s">
        <v>68</v>
      </c>
      <c r="D486" s="7">
        <v>45635</v>
      </c>
      <c r="E486" s="6" t="s">
        <v>841</v>
      </c>
      <c r="F486" s="6" t="s">
        <v>69</v>
      </c>
      <c r="G486" s="6" t="s">
        <v>842</v>
      </c>
      <c r="H486" s="6" t="s">
        <v>86</v>
      </c>
      <c r="I486" s="6" t="s">
        <v>429</v>
      </c>
      <c r="J486" s="6" t="s">
        <v>87</v>
      </c>
      <c r="K486" s="6" t="s">
        <v>430</v>
      </c>
      <c r="L486" s="6" t="s">
        <v>74</v>
      </c>
      <c r="M486" s="6" t="s">
        <v>4600</v>
      </c>
      <c r="N486" s="6">
        <v>9161333309</v>
      </c>
      <c r="O486" s="6"/>
      <c r="P486" s="6" t="s">
        <v>1564</v>
      </c>
      <c r="Q486" s="6" t="s">
        <v>4601</v>
      </c>
      <c r="R486" s="6" t="s">
        <v>818</v>
      </c>
      <c r="S486" s="6" t="s">
        <v>2743</v>
      </c>
      <c r="T486" s="6">
        <v>125</v>
      </c>
      <c r="U486" s="6" t="s">
        <v>92</v>
      </c>
      <c r="V486" s="6">
        <v>2017</v>
      </c>
      <c r="W486" s="6" t="s">
        <v>4602</v>
      </c>
      <c r="X486" s="6" t="s">
        <v>4603</v>
      </c>
      <c r="Y486" s="23" t="s">
        <v>4604</v>
      </c>
      <c r="Z486" s="6" t="s">
        <v>74</v>
      </c>
      <c r="AA486" s="6" t="s">
        <v>702</v>
      </c>
      <c r="AB486" s="8">
        <v>0</v>
      </c>
      <c r="AC486" s="7">
        <v>45634</v>
      </c>
      <c r="AD486" s="7">
        <v>45998</v>
      </c>
      <c r="AE486" s="7">
        <v>45998</v>
      </c>
      <c r="AF486" s="6">
        <v>0</v>
      </c>
      <c r="AG486" s="6">
        <v>0</v>
      </c>
      <c r="AH486" s="6">
        <v>714</v>
      </c>
      <c r="AI486" s="6">
        <f t="shared" si="14"/>
        <v>714</v>
      </c>
      <c r="AJ486" s="6">
        <f t="shared" si="15"/>
        <v>842.52</v>
      </c>
      <c r="AK486" s="6" t="s">
        <v>173</v>
      </c>
      <c r="AL486" s="6" t="s">
        <v>173</v>
      </c>
      <c r="AM486" s="6" t="s">
        <v>173</v>
      </c>
      <c r="AN486" s="7">
        <f>D486</f>
        <v>45635</v>
      </c>
    </row>
    <row r="487" spans="1:40">
      <c r="A487" s="6">
        <v>486</v>
      </c>
      <c r="B487" s="6">
        <v>2024</v>
      </c>
      <c r="C487" s="6" t="s">
        <v>68</v>
      </c>
      <c r="D487" s="7">
        <v>45635</v>
      </c>
      <c r="E487" s="6" t="s">
        <v>841</v>
      </c>
      <c r="F487" s="6" t="s">
        <v>69</v>
      </c>
      <c r="G487" s="6" t="s">
        <v>842</v>
      </c>
      <c r="H487" s="6" t="s">
        <v>523</v>
      </c>
      <c r="I487" s="6" t="s">
        <v>429</v>
      </c>
      <c r="J487" s="6" t="s">
        <v>87</v>
      </c>
      <c r="K487" s="6" t="s">
        <v>430</v>
      </c>
      <c r="L487" s="6" t="s">
        <v>74</v>
      </c>
      <c r="M487" s="6" t="s">
        <v>4606</v>
      </c>
      <c r="N487" s="6">
        <v>7042009887</v>
      </c>
      <c r="O487" s="6"/>
      <c r="P487" s="6" t="s">
        <v>1564</v>
      </c>
      <c r="Q487" s="6" t="s">
        <v>4607</v>
      </c>
      <c r="R487" s="6" t="s">
        <v>752</v>
      </c>
      <c r="S487" s="6" t="s">
        <v>4608</v>
      </c>
      <c r="T487" s="6">
        <v>197</v>
      </c>
      <c r="U487" s="6" t="s">
        <v>1398</v>
      </c>
      <c r="V487" s="6">
        <v>2019</v>
      </c>
      <c r="W487" s="6" t="s">
        <v>4609</v>
      </c>
      <c r="X487" s="6" t="s">
        <v>4610</v>
      </c>
      <c r="Y487" s="6" t="s">
        <v>4611</v>
      </c>
      <c r="Z487" s="6" t="s">
        <v>74</v>
      </c>
      <c r="AA487" s="6" t="s">
        <v>702</v>
      </c>
      <c r="AB487" s="8">
        <v>0</v>
      </c>
      <c r="AC487" s="7">
        <v>45634</v>
      </c>
      <c r="AD487" s="7">
        <v>45998</v>
      </c>
      <c r="AE487" s="7">
        <v>45998</v>
      </c>
      <c r="AF487" s="6">
        <v>0</v>
      </c>
      <c r="AG487" s="6">
        <v>0</v>
      </c>
      <c r="AH487" s="6">
        <v>3791</v>
      </c>
      <c r="AI487" s="6">
        <f t="shared" si="14"/>
        <v>3791</v>
      </c>
      <c r="AJ487" s="6">
        <f t="shared" si="15"/>
        <v>4473.38</v>
      </c>
      <c r="AK487" s="6" t="s">
        <v>173</v>
      </c>
      <c r="AL487" s="6" t="s">
        <v>173</v>
      </c>
      <c r="AM487" s="6" t="s">
        <v>173</v>
      </c>
      <c r="AN487" s="7">
        <f>D487</f>
        <v>45635</v>
      </c>
    </row>
    <row r="488" spans="1:40">
      <c r="A488" s="6">
        <v>487</v>
      </c>
      <c r="B488" s="6">
        <v>2024</v>
      </c>
      <c r="C488" s="6" t="s">
        <v>68</v>
      </c>
      <c r="D488" s="7">
        <v>45635</v>
      </c>
      <c r="E488" s="6" t="s">
        <v>841</v>
      </c>
      <c r="F488" s="6" t="s">
        <v>69</v>
      </c>
      <c r="G488" s="6" t="s">
        <v>842</v>
      </c>
      <c r="H488" s="6" t="s">
        <v>86</v>
      </c>
      <c r="I488" s="6" t="s">
        <v>71</v>
      </c>
      <c r="J488" s="6" t="s">
        <v>87</v>
      </c>
      <c r="K488" s="6" t="s">
        <v>430</v>
      </c>
      <c r="L488" s="6" t="s">
        <v>74</v>
      </c>
      <c r="M488" s="6" t="s">
        <v>4612</v>
      </c>
      <c r="N488" s="6">
        <v>6394364698</v>
      </c>
      <c r="O488" s="6"/>
      <c r="P488" s="6" t="s">
        <v>1564</v>
      </c>
      <c r="Q488" s="6" t="s">
        <v>4613</v>
      </c>
      <c r="R488" s="6" t="s">
        <v>90</v>
      </c>
      <c r="S488" s="6" t="s">
        <v>121</v>
      </c>
      <c r="T488" s="6">
        <v>109</v>
      </c>
      <c r="U488" s="6" t="s">
        <v>122</v>
      </c>
      <c r="V488" s="6">
        <v>2017</v>
      </c>
      <c r="W488" s="6" t="s">
        <v>4614</v>
      </c>
      <c r="X488" s="6" t="s">
        <v>4615</v>
      </c>
      <c r="Y488" s="6" t="s">
        <v>4616</v>
      </c>
      <c r="Z488" s="6" t="s">
        <v>74</v>
      </c>
      <c r="AA488" s="6">
        <v>26682</v>
      </c>
      <c r="AB488" s="8">
        <v>0.5</v>
      </c>
      <c r="AC488" s="7">
        <v>45633</v>
      </c>
      <c r="AD488" s="7">
        <v>45997</v>
      </c>
      <c r="AE488" s="7">
        <v>45997</v>
      </c>
      <c r="AF488" s="6">
        <v>0</v>
      </c>
      <c r="AG488" s="6">
        <v>129</v>
      </c>
      <c r="AH488" s="6">
        <v>1089</v>
      </c>
      <c r="AI488" s="6">
        <f t="shared" si="14"/>
        <v>1218</v>
      </c>
      <c r="AJ488" s="6">
        <f t="shared" si="15"/>
        <v>1437.24</v>
      </c>
      <c r="AK488" s="6" t="s">
        <v>173</v>
      </c>
      <c r="AL488" s="6" t="s">
        <v>173</v>
      </c>
      <c r="AM488" s="6" t="s">
        <v>173</v>
      </c>
      <c r="AN488" s="7">
        <f>D488</f>
        <v>45635</v>
      </c>
    </row>
    <row r="489" spans="1:40">
      <c r="A489" s="6">
        <v>488</v>
      </c>
      <c r="B489" s="6">
        <v>2024</v>
      </c>
      <c r="C489" s="6" t="s">
        <v>68</v>
      </c>
      <c r="D489" s="7">
        <v>45635</v>
      </c>
      <c r="E489" s="6" t="s">
        <v>690</v>
      </c>
      <c r="F489" s="6" t="s">
        <v>69</v>
      </c>
      <c r="G489" s="6">
        <v>1075248</v>
      </c>
      <c r="H489" s="6" t="s">
        <v>523</v>
      </c>
      <c r="I489" s="6" t="s">
        <v>429</v>
      </c>
      <c r="J489" s="6" t="s">
        <v>610</v>
      </c>
      <c r="K489" s="6" t="s">
        <v>430</v>
      </c>
      <c r="L489" s="6" t="s">
        <v>74</v>
      </c>
      <c r="M489" s="6" t="s">
        <v>4617</v>
      </c>
      <c r="N489" s="6" t="s">
        <v>75</v>
      </c>
      <c r="O489" s="6"/>
      <c r="P489" s="6" t="s">
        <v>1564</v>
      </c>
      <c r="Q489" s="6" t="s">
        <v>4618</v>
      </c>
      <c r="R489" s="6" t="s">
        <v>1578</v>
      </c>
      <c r="S489" s="6" t="s">
        <v>4619</v>
      </c>
      <c r="T489" s="6">
        <v>1497</v>
      </c>
      <c r="U489" s="6" t="s">
        <v>1390</v>
      </c>
      <c r="V489" s="6">
        <v>2019</v>
      </c>
      <c r="W489" s="6" t="s">
        <v>4620</v>
      </c>
      <c r="X489" s="6" t="s">
        <v>4621</v>
      </c>
      <c r="Y489" s="6" t="s">
        <v>4622</v>
      </c>
      <c r="Z489" s="6" t="s">
        <v>74</v>
      </c>
      <c r="AA489" s="6" t="s">
        <v>702</v>
      </c>
      <c r="AB489" s="8">
        <v>0</v>
      </c>
      <c r="AC489" s="7">
        <v>45633</v>
      </c>
      <c r="AD489" s="7">
        <v>45997</v>
      </c>
      <c r="AE489" s="7">
        <v>45997</v>
      </c>
      <c r="AF489" s="6">
        <v>0</v>
      </c>
      <c r="AG489" s="6">
        <v>0</v>
      </c>
      <c r="AH489" s="6">
        <v>3796</v>
      </c>
      <c r="AI489" s="6">
        <f t="shared" si="14"/>
        <v>3796</v>
      </c>
      <c r="AJ489" s="6">
        <f t="shared" si="15"/>
        <v>4479.28</v>
      </c>
      <c r="AK489" s="6" t="s">
        <v>173</v>
      </c>
      <c r="AL489" s="6" t="s">
        <v>173</v>
      </c>
      <c r="AM489" s="6" t="s">
        <v>173</v>
      </c>
      <c r="AN489" s="7">
        <f>D489</f>
        <v>45635</v>
      </c>
    </row>
    <row r="490" spans="1:40">
      <c r="A490" s="6">
        <v>489</v>
      </c>
      <c r="B490" s="6">
        <v>2024</v>
      </c>
      <c r="C490" s="6" t="s">
        <v>68</v>
      </c>
      <c r="D490" s="7">
        <v>45635</v>
      </c>
      <c r="E490" s="6" t="s">
        <v>532</v>
      </c>
      <c r="F490" s="6" t="s">
        <v>69</v>
      </c>
      <c r="G490" s="6" t="s">
        <v>729</v>
      </c>
      <c r="H490" s="6" t="s">
        <v>523</v>
      </c>
      <c r="I490" s="6" t="s">
        <v>1349</v>
      </c>
      <c r="J490" s="6" t="s">
        <v>610</v>
      </c>
      <c r="K490" s="6" t="s">
        <v>430</v>
      </c>
      <c r="L490" s="6" t="s">
        <v>74</v>
      </c>
      <c r="M490" s="6" t="s">
        <v>4624</v>
      </c>
      <c r="N490" s="6" t="s">
        <v>75</v>
      </c>
      <c r="O490" s="6"/>
      <c r="P490" s="6" t="s">
        <v>1564</v>
      </c>
      <c r="Q490" s="6" t="s">
        <v>4625</v>
      </c>
      <c r="R490" s="6" t="s">
        <v>804</v>
      </c>
      <c r="S490" s="6" t="s">
        <v>4626</v>
      </c>
      <c r="T490" s="6">
        <v>1493</v>
      </c>
      <c r="U490" s="6" t="s">
        <v>1390</v>
      </c>
      <c r="V490" s="6">
        <v>2022</v>
      </c>
      <c r="W490" s="6" t="s">
        <v>4627</v>
      </c>
      <c r="X490" s="6" t="s">
        <v>4628</v>
      </c>
      <c r="Y490" s="6" t="s">
        <v>4629</v>
      </c>
      <c r="Z490" s="6" t="s">
        <v>74</v>
      </c>
      <c r="AA490" s="6">
        <v>795680</v>
      </c>
      <c r="AB490" s="8">
        <v>0.25</v>
      </c>
      <c r="AC490" s="7">
        <v>45635</v>
      </c>
      <c r="AD490" s="7">
        <v>45999</v>
      </c>
      <c r="AE490" s="7">
        <v>45999</v>
      </c>
      <c r="AF490" s="6">
        <v>0</v>
      </c>
      <c r="AG490" s="6">
        <v>2857</v>
      </c>
      <c r="AH490" s="6">
        <v>0</v>
      </c>
      <c r="AI490" s="6">
        <f t="shared" si="14"/>
        <v>2857</v>
      </c>
      <c r="AJ490" s="6">
        <f t="shared" si="15"/>
        <v>3371.26</v>
      </c>
      <c r="AK490" s="6" t="s">
        <v>173</v>
      </c>
      <c r="AL490" s="6" t="s">
        <v>173</v>
      </c>
      <c r="AM490" s="6" t="s">
        <v>173</v>
      </c>
      <c r="AN490" s="7">
        <f>D490</f>
        <v>45635</v>
      </c>
    </row>
    <row r="491" spans="1:40">
      <c r="A491" s="6">
        <v>490</v>
      </c>
      <c r="B491" s="6">
        <v>2024</v>
      </c>
      <c r="C491" s="6" t="s">
        <v>68</v>
      </c>
      <c r="D491" s="7">
        <v>45635</v>
      </c>
      <c r="E491" s="6" t="s">
        <v>841</v>
      </c>
      <c r="F491" s="6" t="s">
        <v>69</v>
      </c>
      <c r="G491" s="6" t="s">
        <v>842</v>
      </c>
      <c r="H491" s="6" t="s">
        <v>86</v>
      </c>
      <c r="I491" s="6" t="s">
        <v>429</v>
      </c>
      <c r="J491" s="6" t="s">
        <v>87</v>
      </c>
      <c r="K491" s="6" t="s">
        <v>430</v>
      </c>
      <c r="L491" s="6" t="s">
        <v>74</v>
      </c>
      <c r="M491" s="6" t="s">
        <v>4630</v>
      </c>
      <c r="N491" s="6">
        <v>9335359020</v>
      </c>
      <c r="O491" s="6"/>
      <c r="P491" s="6" t="s">
        <v>1564</v>
      </c>
      <c r="Q491" s="6" t="s">
        <v>4631</v>
      </c>
      <c r="R491" s="6" t="s">
        <v>148</v>
      </c>
      <c r="S491" s="6" t="s">
        <v>4632</v>
      </c>
      <c r="T491" s="6">
        <v>100</v>
      </c>
      <c r="U491" s="6" t="s">
        <v>92</v>
      </c>
      <c r="V491" s="6">
        <v>2010</v>
      </c>
      <c r="W491" s="6" t="s">
        <v>4633</v>
      </c>
      <c r="X491" s="6" t="s">
        <v>4634</v>
      </c>
      <c r="Y491" s="6" t="s">
        <v>4635</v>
      </c>
      <c r="Z491" s="6" t="s">
        <v>74</v>
      </c>
      <c r="AA491" s="6" t="s">
        <v>702</v>
      </c>
      <c r="AB491" s="8">
        <v>0</v>
      </c>
      <c r="AC491" s="7">
        <v>45632</v>
      </c>
      <c r="AD491" s="7">
        <v>45996</v>
      </c>
      <c r="AE491" s="7">
        <v>45996</v>
      </c>
      <c r="AF491" s="6">
        <v>0</v>
      </c>
      <c r="AG491" s="6">
        <v>0</v>
      </c>
      <c r="AH491" s="6">
        <v>714</v>
      </c>
      <c r="AI491" s="6">
        <f t="shared" si="14"/>
        <v>714</v>
      </c>
      <c r="AJ491" s="6">
        <f t="shared" si="15"/>
        <v>842.52</v>
      </c>
      <c r="AK491" s="6" t="s">
        <v>173</v>
      </c>
      <c r="AL491" s="6" t="s">
        <v>173</v>
      </c>
      <c r="AM491" s="6" t="s">
        <v>173</v>
      </c>
      <c r="AN491" s="7">
        <f>D491</f>
        <v>45635</v>
      </c>
    </row>
    <row r="492" spans="1:40">
      <c r="A492" s="6">
        <v>491</v>
      </c>
      <c r="B492" s="6">
        <v>2024</v>
      </c>
      <c r="C492" s="6" t="s">
        <v>68</v>
      </c>
      <c r="D492" s="7">
        <v>45635</v>
      </c>
      <c r="E492" s="6" t="s">
        <v>532</v>
      </c>
      <c r="F492" s="6" t="s">
        <v>69</v>
      </c>
      <c r="G492" s="6" t="s">
        <v>729</v>
      </c>
      <c r="H492" s="6" t="s">
        <v>70</v>
      </c>
      <c r="I492" s="6" t="s">
        <v>71</v>
      </c>
      <c r="J492" s="6" t="s">
        <v>730</v>
      </c>
      <c r="K492" s="6" t="s">
        <v>73</v>
      </c>
      <c r="L492" s="6" t="s">
        <v>74</v>
      </c>
      <c r="M492" s="6" t="s">
        <v>2309</v>
      </c>
      <c r="N492" s="6" t="s">
        <v>75</v>
      </c>
      <c r="O492" s="6"/>
      <c r="P492" s="6" t="s">
        <v>89</v>
      </c>
      <c r="Q492" s="6" t="s">
        <v>73</v>
      </c>
      <c r="R492" s="6" t="s">
        <v>76</v>
      </c>
      <c r="S492" s="6" t="s">
        <v>733</v>
      </c>
      <c r="T492" s="6">
        <v>0</v>
      </c>
      <c r="U492" s="6" t="s">
        <v>77</v>
      </c>
      <c r="V492" s="6">
        <v>2024</v>
      </c>
      <c r="W492" s="6" t="s">
        <v>4637</v>
      </c>
      <c r="X492" s="6" t="s">
        <v>4638</v>
      </c>
      <c r="Y492" s="6" t="s">
        <v>4639</v>
      </c>
      <c r="Z492" s="6" t="s">
        <v>74</v>
      </c>
      <c r="AA492" s="6">
        <v>312375</v>
      </c>
      <c r="AB492" s="8">
        <v>0</v>
      </c>
      <c r="AC492" s="7">
        <v>45628</v>
      </c>
      <c r="AD492" s="7">
        <v>45992</v>
      </c>
      <c r="AE492" s="7">
        <v>45992</v>
      </c>
      <c r="AF492" s="6">
        <v>0</v>
      </c>
      <c r="AG492" s="6">
        <v>3016</v>
      </c>
      <c r="AH492" s="6">
        <v>4130</v>
      </c>
      <c r="AI492" s="6">
        <f t="shared" si="14"/>
        <v>7146</v>
      </c>
      <c r="AJ492" s="6">
        <f t="shared" si="15"/>
        <v>8432.2800000000007</v>
      </c>
      <c r="AK492" s="6" t="s">
        <v>96</v>
      </c>
      <c r="AL492" s="6" t="s">
        <v>96</v>
      </c>
      <c r="AM492" s="6" t="s">
        <v>96</v>
      </c>
      <c r="AN492" s="7">
        <f>D492</f>
        <v>45635</v>
      </c>
    </row>
    <row r="493" spans="1:40">
      <c r="A493" s="6">
        <v>492</v>
      </c>
      <c r="B493" s="6">
        <v>2024</v>
      </c>
      <c r="C493" s="6" t="s">
        <v>68</v>
      </c>
      <c r="D493" s="7">
        <v>45635</v>
      </c>
      <c r="E493" s="6" t="s">
        <v>532</v>
      </c>
      <c r="F493" s="6" t="s">
        <v>69</v>
      </c>
      <c r="G493" s="6" t="s">
        <v>729</v>
      </c>
      <c r="H493" s="6" t="s">
        <v>70</v>
      </c>
      <c r="I493" s="6" t="s">
        <v>71</v>
      </c>
      <c r="J493" s="6" t="s">
        <v>730</v>
      </c>
      <c r="K493" s="6" t="s">
        <v>73</v>
      </c>
      <c r="L493" s="6" t="s">
        <v>74</v>
      </c>
      <c r="M493" s="6" t="s">
        <v>4640</v>
      </c>
      <c r="N493" s="6" t="s">
        <v>75</v>
      </c>
      <c r="O493" s="6"/>
      <c r="P493" s="6" t="s">
        <v>89</v>
      </c>
      <c r="Q493" s="6" t="s">
        <v>73</v>
      </c>
      <c r="R493" s="6" t="s">
        <v>76</v>
      </c>
      <c r="S493" s="6" t="s">
        <v>733</v>
      </c>
      <c r="T493" s="6">
        <v>0</v>
      </c>
      <c r="U493" s="6" t="s">
        <v>77</v>
      </c>
      <c r="V493" s="6">
        <v>2024</v>
      </c>
      <c r="W493" s="6" t="s">
        <v>4641</v>
      </c>
      <c r="X493" s="6" t="s">
        <v>2781</v>
      </c>
      <c r="Y493" s="6" t="s">
        <v>4642</v>
      </c>
      <c r="Z493" s="6" t="s">
        <v>74</v>
      </c>
      <c r="AA493" s="6">
        <v>312375</v>
      </c>
      <c r="AB493" s="8">
        <v>0</v>
      </c>
      <c r="AC493" s="7">
        <v>45632</v>
      </c>
      <c r="AD493" s="7">
        <v>45996</v>
      </c>
      <c r="AE493" s="7">
        <v>45996</v>
      </c>
      <c r="AF493" s="6">
        <v>0</v>
      </c>
      <c r="AG493" s="6">
        <v>3016</v>
      </c>
      <c r="AH493" s="6">
        <v>4130</v>
      </c>
      <c r="AI493" s="6">
        <f t="shared" si="14"/>
        <v>7146</v>
      </c>
      <c r="AJ493" s="6">
        <f t="shared" si="15"/>
        <v>8432.2800000000007</v>
      </c>
      <c r="AK493" s="6" t="s">
        <v>96</v>
      </c>
      <c r="AL493" s="6" t="s">
        <v>96</v>
      </c>
      <c r="AM493" s="6" t="s">
        <v>96</v>
      </c>
      <c r="AN493" s="7">
        <f>D493</f>
        <v>45635</v>
      </c>
    </row>
    <row r="494" spans="1:40">
      <c r="A494" s="6">
        <v>493</v>
      </c>
      <c r="B494" s="6">
        <v>2024</v>
      </c>
      <c r="C494" s="6" t="s">
        <v>68</v>
      </c>
      <c r="D494" s="7">
        <v>45635</v>
      </c>
      <c r="E494" s="6" t="s">
        <v>532</v>
      </c>
      <c r="F494" s="6" t="s">
        <v>69</v>
      </c>
      <c r="G494" s="6" t="s">
        <v>729</v>
      </c>
      <c r="H494" s="6" t="s">
        <v>70</v>
      </c>
      <c r="I494" s="6" t="s">
        <v>71</v>
      </c>
      <c r="J494" s="6" t="s">
        <v>730</v>
      </c>
      <c r="K494" s="6" t="s">
        <v>73</v>
      </c>
      <c r="L494" s="6" t="s">
        <v>74</v>
      </c>
      <c r="M494" s="6" t="s">
        <v>4643</v>
      </c>
      <c r="N494" s="6" t="s">
        <v>75</v>
      </c>
      <c r="O494" s="6"/>
      <c r="P494" s="6" t="s">
        <v>89</v>
      </c>
      <c r="Q494" s="6" t="s">
        <v>73</v>
      </c>
      <c r="R494" s="6" t="s">
        <v>76</v>
      </c>
      <c r="S494" s="6" t="s">
        <v>733</v>
      </c>
      <c r="T494" s="6">
        <v>0</v>
      </c>
      <c r="U494" s="6" t="s">
        <v>77</v>
      </c>
      <c r="V494" s="6">
        <v>2024</v>
      </c>
      <c r="W494" s="6" t="s">
        <v>4644</v>
      </c>
      <c r="X494" s="6" t="s">
        <v>4645</v>
      </c>
      <c r="Y494" s="6" t="s">
        <v>4646</v>
      </c>
      <c r="Z494" s="6" t="s">
        <v>74</v>
      </c>
      <c r="AA494" s="6">
        <v>312375</v>
      </c>
      <c r="AB494" s="8">
        <v>0</v>
      </c>
      <c r="AC494" s="7">
        <v>45635</v>
      </c>
      <c r="AD494" s="7">
        <v>45999</v>
      </c>
      <c r="AE494" s="7">
        <v>45999</v>
      </c>
      <c r="AF494" s="6">
        <v>0</v>
      </c>
      <c r="AG494" s="6">
        <v>3016</v>
      </c>
      <c r="AH494" s="6">
        <v>4130</v>
      </c>
      <c r="AI494" s="6">
        <f t="shared" si="14"/>
        <v>7146</v>
      </c>
      <c r="AJ494" s="6">
        <f t="shared" si="15"/>
        <v>8432.2800000000007</v>
      </c>
      <c r="AK494" s="6" t="s">
        <v>96</v>
      </c>
      <c r="AL494" s="6" t="s">
        <v>96</v>
      </c>
      <c r="AM494" s="6" t="s">
        <v>96</v>
      </c>
      <c r="AN494" s="7">
        <f>D494</f>
        <v>45635</v>
      </c>
    </row>
    <row r="495" spans="1:40">
      <c r="A495" s="6">
        <v>494</v>
      </c>
      <c r="B495" s="6">
        <v>2024</v>
      </c>
      <c r="C495" s="6" t="s">
        <v>68</v>
      </c>
      <c r="D495" s="7">
        <v>45635</v>
      </c>
      <c r="E495" s="6" t="s">
        <v>738</v>
      </c>
      <c r="F495" s="6" t="s">
        <v>75</v>
      </c>
      <c r="G495" s="6" t="s">
        <v>1715</v>
      </c>
      <c r="H495" s="6" t="s">
        <v>739</v>
      </c>
      <c r="I495" s="6" t="s">
        <v>71</v>
      </c>
      <c r="J495" s="6" t="s">
        <v>75</v>
      </c>
      <c r="K495" s="6" t="s">
        <v>73</v>
      </c>
      <c r="L495" s="6" t="s">
        <v>74</v>
      </c>
      <c r="M495" s="6" t="s">
        <v>2309</v>
      </c>
      <c r="N495" s="6" t="s">
        <v>75</v>
      </c>
      <c r="O495" s="6"/>
      <c r="P495" s="6" t="s">
        <v>89</v>
      </c>
      <c r="Q495" s="6" t="s">
        <v>75</v>
      </c>
      <c r="R495" s="6" t="s">
        <v>75</v>
      </c>
      <c r="S495" s="6" t="s">
        <v>75</v>
      </c>
      <c r="T495" s="6" t="s">
        <v>75</v>
      </c>
      <c r="U495" s="6" t="s">
        <v>75</v>
      </c>
      <c r="V495" s="6" t="s">
        <v>75</v>
      </c>
      <c r="W495" s="6" t="s">
        <v>75</v>
      </c>
      <c r="X495" s="6" t="s">
        <v>75</v>
      </c>
      <c r="Y495" s="6" t="s">
        <v>4647</v>
      </c>
      <c r="Z495" s="6" t="s">
        <v>74</v>
      </c>
      <c r="AA495" s="6" t="s">
        <v>702</v>
      </c>
      <c r="AB495" s="8">
        <v>0</v>
      </c>
      <c r="AC495" s="7">
        <v>45628</v>
      </c>
      <c r="AD495" s="7">
        <v>45992</v>
      </c>
      <c r="AE495" s="7">
        <v>45992</v>
      </c>
      <c r="AF495" s="6">
        <v>0</v>
      </c>
      <c r="AG495" s="6">
        <v>2669.49</v>
      </c>
      <c r="AH495" s="6">
        <v>0</v>
      </c>
      <c r="AI495" s="6">
        <f t="shared" si="14"/>
        <v>2669.49</v>
      </c>
      <c r="AJ495" s="6">
        <f t="shared" si="15"/>
        <v>3149.9981999999995</v>
      </c>
      <c r="AK495" s="6" t="s">
        <v>96</v>
      </c>
      <c r="AL495" s="6" t="s">
        <v>96</v>
      </c>
      <c r="AM495" s="6" t="s">
        <v>96</v>
      </c>
      <c r="AN495" s="7">
        <f>D495</f>
        <v>45635</v>
      </c>
    </row>
    <row r="496" spans="1:40">
      <c r="A496" s="6">
        <v>495</v>
      </c>
      <c r="B496" s="6">
        <v>2024</v>
      </c>
      <c r="C496" s="6" t="s">
        <v>68</v>
      </c>
      <c r="D496" s="7">
        <v>45635</v>
      </c>
      <c r="E496" s="6" t="s">
        <v>738</v>
      </c>
      <c r="F496" s="6" t="s">
        <v>75</v>
      </c>
      <c r="G496" s="6" t="s">
        <v>1715</v>
      </c>
      <c r="H496" s="6" t="s">
        <v>739</v>
      </c>
      <c r="I496" s="6" t="s">
        <v>71</v>
      </c>
      <c r="J496" s="6" t="s">
        <v>75</v>
      </c>
      <c r="K496" s="6" t="s">
        <v>73</v>
      </c>
      <c r="L496" s="6" t="s">
        <v>74</v>
      </c>
      <c r="M496" s="6" t="s">
        <v>4640</v>
      </c>
      <c r="N496" s="6" t="s">
        <v>75</v>
      </c>
      <c r="O496" s="6"/>
      <c r="P496" s="6" t="s">
        <v>89</v>
      </c>
      <c r="Q496" s="6" t="s">
        <v>75</v>
      </c>
      <c r="R496" s="6" t="s">
        <v>75</v>
      </c>
      <c r="S496" s="6" t="s">
        <v>75</v>
      </c>
      <c r="T496" s="6" t="s">
        <v>75</v>
      </c>
      <c r="U496" s="6" t="s">
        <v>75</v>
      </c>
      <c r="V496" s="6" t="s">
        <v>75</v>
      </c>
      <c r="W496" s="6" t="s">
        <v>75</v>
      </c>
      <c r="X496" s="6" t="s">
        <v>75</v>
      </c>
      <c r="Y496" s="6" t="s">
        <v>81</v>
      </c>
      <c r="Z496" s="6" t="s">
        <v>74</v>
      </c>
      <c r="AA496" s="6" t="s">
        <v>702</v>
      </c>
      <c r="AB496" s="8">
        <v>0</v>
      </c>
      <c r="AC496" s="7">
        <v>45632</v>
      </c>
      <c r="AD496" s="7">
        <v>45996</v>
      </c>
      <c r="AE496" s="7">
        <v>45996</v>
      </c>
      <c r="AF496" s="6">
        <v>0</v>
      </c>
      <c r="AG496" s="6">
        <v>2669.49</v>
      </c>
      <c r="AH496" s="6">
        <v>0</v>
      </c>
      <c r="AI496" s="6">
        <f t="shared" si="14"/>
        <v>2669.49</v>
      </c>
      <c r="AJ496" s="6">
        <f t="shared" si="15"/>
        <v>3149.9981999999995</v>
      </c>
      <c r="AK496" s="6" t="s">
        <v>96</v>
      </c>
      <c r="AL496" s="6" t="s">
        <v>96</v>
      </c>
      <c r="AM496" s="6" t="s">
        <v>96</v>
      </c>
      <c r="AN496" s="7">
        <f>D496</f>
        <v>45635</v>
      </c>
    </row>
    <row r="497" spans="1:40">
      <c r="A497" s="6">
        <v>496</v>
      </c>
      <c r="B497" s="6">
        <v>2024</v>
      </c>
      <c r="C497" s="6" t="s">
        <v>68</v>
      </c>
      <c r="D497" s="7">
        <v>45635</v>
      </c>
      <c r="E497" s="6" t="s">
        <v>738</v>
      </c>
      <c r="F497" s="6" t="s">
        <v>75</v>
      </c>
      <c r="G497" s="6" t="s">
        <v>1715</v>
      </c>
      <c r="H497" s="6" t="s">
        <v>739</v>
      </c>
      <c r="I497" s="6" t="s">
        <v>71</v>
      </c>
      <c r="J497" s="6" t="s">
        <v>75</v>
      </c>
      <c r="K497" s="6" t="s">
        <v>73</v>
      </c>
      <c r="L497" s="6" t="s">
        <v>74</v>
      </c>
      <c r="M497" s="6" t="s">
        <v>4643</v>
      </c>
      <c r="N497" s="6" t="s">
        <v>75</v>
      </c>
      <c r="O497" s="6"/>
      <c r="P497" s="6" t="s">
        <v>89</v>
      </c>
      <c r="Q497" s="6" t="s">
        <v>75</v>
      </c>
      <c r="R497" s="6" t="s">
        <v>75</v>
      </c>
      <c r="S497" s="6" t="s">
        <v>75</v>
      </c>
      <c r="T497" s="6" t="s">
        <v>75</v>
      </c>
      <c r="U497" s="6" t="s">
        <v>75</v>
      </c>
      <c r="V497" s="6" t="s">
        <v>75</v>
      </c>
      <c r="W497" s="6" t="s">
        <v>75</v>
      </c>
      <c r="X497" s="6" t="s">
        <v>75</v>
      </c>
      <c r="Y497" s="6" t="s">
        <v>4648</v>
      </c>
      <c r="Z497" s="6" t="s">
        <v>74</v>
      </c>
      <c r="AA497" s="6" t="s">
        <v>702</v>
      </c>
      <c r="AB497" s="8">
        <v>0</v>
      </c>
      <c r="AC497" s="7">
        <v>45635</v>
      </c>
      <c r="AD497" s="7">
        <v>45999</v>
      </c>
      <c r="AE497" s="7">
        <v>45999</v>
      </c>
      <c r="AF497" s="6">
        <v>0</v>
      </c>
      <c r="AG497" s="6">
        <v>2669.49</v>
      </c>
      <c r="AH497" s="6">
        <v>0</v>
      </c>
      <c r="AI497" s="6">
        <f t="shared" si="14"/>
        <v>2669.49</v>
      </c>
      <c r="AJ497" s="6">
        <f t="shared" si="15"/>
        <v>3149.9981999999995</v>
      </c>
      <c r="AK497" s="6" t="s">
        <v>96</v>
      </c>
      <c r="AL497" s="6" t="s">
        <v>96</v>
      </c>
      <c r="AM497" s="6" t="s">
        <v>96</v>
      </c>
      <c r="AN497" s="7">
        <f>D497</f>
        <v>45635</v>
      </c>
    </row>
    <row r="498" spans="1:40">
      <c r="A498" s="6">
        <v>497</v>
      </c>
      <c r="B498" s="6">
        <v>2024</v>
      </c>
      <c r="C498" s="6" t="s">
        <v>68</v>
      </c>
      <c r="D498" s="7">
        <v>45635</v>
      </c>
      <c r="E498" s="6" t="s">
        <v>532</v>
      </c>
      <c r="F498" s="6" t="s">
        <v>69</v>
      </c>
      <c r="G498" s="6" t="s">
        <v>729</v>
      </c>
      <c r="H498" s="6" t="s">
        <v>70</v>
      </c>
      <c r="I498" s="6" t="s">
        <v>71</v>
      </c>
      <c r="J498" s="6" t="s">
        <v>730</v>
      </c>
      <c r="K498" s="6" t="s">
        <v>73</v>
      </c>
      <c r="L498" s="6" t="s">
        <v>74</v>
      </c>
      <c r="M498" s="6" t="s">
        <v>4649</v>
      </c>
      <c r="N498" s="6" t="s">
        <v>75</v>
      </c>
      <c r="O498" s="6"/>
      <c r="P498" s="6" t="s">
        <v>1728</v>
      </c>
      <c r="Q498" s="6" t="s">
        <v>73</v>
      </c>
      <c r="R498" s="6" t="s">
        <v>1558</v>
      </c>
      <c r="S498" s="6" t="s">
        <v>1592</v>
      </c>
      <c r="T498" s="6">
        <v>0</v>
      </c>
      <c r="U498" s="6" t="s">
        <v>77</v>
      </c>
      <c r="V498" s="6">
        <v>2024</v>
      </c>
      <c r="W498" s="6" t="s">
        <v>4650</v>
      </c>
      <c r="X498" s="6" t="s">
        <v>4651</v>
      </c>
      <c r="Y498" s="6" t="s">
        <v>4652</v>
      </c>
      <c r="Z498" s="6" t="s">
        <v>74</v>
      </c>
      <c r="AA498" s="6">
        <v>359860</v>
      </c>
      <c r="AB498" s="8">
        <v>0</v>
      </c>
      <c r="AC498" s="7">
        <v>45635</v>
      </c>
      <c r="AD498" s="7">
        <v>45999</v>
      </c>
      <c r="AE498" s="7">
        <v>45999</v>
      </c>
      <c r="AF498" s="6">
        <v>0</v>
      </c>
      <c r="AG498" s="6">
        <v>2644</v>
      </c>
      <c r="AH498" s="6">
        <v>4399</v>
      </c>
      <c r="AI498" s="6">
        <f t="shared" si="14"/>
        <v>7043</v>
      </c>
      <c r="AJ498" s="6">
        <f t="shared" si="15"/>
        <v>8310.74</v>
      </c>
      <c r="AK498" s="6" t="s">
        <v>96</v>
      </c>
      <c r="AL498" s="6" t="s">
        <v>96</v>
      </c>
      <c r="AM498" s="6" t="s">
        <v>96</v>
      </c>
      <c r="AN498" s="7">
        <f>D498</f>
        <v>45635</v>
      </c>
    </row>
    <row r="499" spans="1:40">
      <c r="A499" s="6">
        <v>498</v>
      </c>
      <c r="B499" s="6">
        <v>2024</v>
      </c>
      <c r="C499" s="6" t="s">
        <v>68</v>
      </c>
      <c r="D499" s="7">
        <v>45635</v>
      </c>
      <c r="E499" s="6" t="s">
        <v>532</v>
      </c>
      <c r="F499" s="6" t="s">
        <v>69</v>
      </c>
      <c r="G499" s="6" t="s">
        <v>729</v>
      </c>
      <c r="H499" s="6" t="s">
        <v>70</v>
      </c>
      <c r="I499" s="6" t="s">
        <v>71</v>
      </c>
      <c r="J499" s="6" t="s">
        <v>730</v>
      </c>
      <c r="K499" s="6" t="s">
        <v>73</v>
      </c>
      <c r="L499" s="6" t="s">
        <v>74</v>
      </c>
      <c r="M499" s="6" t="s">
        <v>4653</v>
      </c>
      <c r="N499" s="6" t="s">
        <v>75</v>
      </c>
      <c r="O499" s="6"/>
      <c r="P499" s="6" t="s">
        <v>1556</v>
      </c>
      <c r="Q499" s="6" t="s">
        <v>73</v>
      </c>
      <c r="R499" s="6" t="s">
        <v>1558</v>
      </c>
      <c r="S499" s="6" t="s">
        <v>1592</v>
      </c>
      <c r="T499" s="6">
        <v>0</v>
      </c>
      <c r="U499" s="6" t="s">
        <v>77</v>
      </c>
      <c r="V499" s="6">
        <v>2024</v>
      </c>
      <c r="W499" s="6" t="s">
        <v>4654</v>
      </c>
      <c r="X499" s="6" t="s">
        <v>4655</v>
      </c>
      <c r="Y499" s="6" t="s">
        <v>4656</v>
      </c>
      <c r="Z499" s="6" t="s">
        <v>74</v>
      </c>
      <c r="AA499" s="6">
        <v>359860</v>
      </c>
      <c r="AB499" s="8">
        <v>0</v>
      </c>
      <c r="AC499" s="7">
        <v>45635</v>
      </c>
      <c r="AD499" s="7">
        <v>45999</v>
      </c>
      <c r="AE499" s="7">
        <v>45999</v>
      </c>
      <c r="AF499" s="6">
        <v>0</v>
      </c>
      <c r="AG499" s="6">
        <v>2644</v>
      </c>
      <c r="AH499" s="6">
        <v>4399</v>
      </c>
      <c r="AI499" s="6">
        <f t="shared" si="14"/>
        <v>7043</v>
      </c>
      <c r="AJ499" s="6">
        <f t="shared" si="15"/>
        <v>8310.74</v>
      </c>
      <c r="AK499" s="6" t="s">
        <v>96</v>
      </c>
      <c r="AL499" s="6" t="s">
        <v>96</v>
      </c>
      <c r="AM499" s="6" t="s">
        <v>96</v>
      </c>
      <c r="AN499" s="7">
        <f>D499</f>
        <v>45635</v>
      </c>
    </row>
    <row r="500" spans="1:40">
      <c r="A500" s="6">
        <v>499</v>
      </c>
      <c r="B500" s="6">
        <v>2024</v>
      </c>
      <c r="C500" s="6" t="s">
        <v>68</v>
      </c>
      <c r="D500" s="7">
        <v>45635</v>
      </c>
      <c r="E500" s="6" t="s">
        <v>532</v>
      </c>
      <c r="F500" s="6" t="s">
        <v>69</v>
      </c>
      <c r="G500" s="6" t="s">
        <v>729</v>
      </c>
      <c r="H500" s="6" t="s">
        <v>70</v>
      </c>
      <c r="I500" s="6" t="s">
        <v>71</v>
      </c>
      <c r="J500" s="6" t="s">
        <v>730</v>
      </c>
      <c r="K500" s="6" t="s">
        <v>73</v>
      </c>
      <c r="L500" s="6" t="s">
        <v>74</v>
      </c>
      <c r="M500" s="6" t="s">
        <v>4657</v>
      </c>
      <c r="N500" s="6" t="s">
        <v>75</v>
      </c>
      <c r="O500" s="6"/>
      <c r="P500" s="6" t="s">
        <v>1556</v>
      </c>
      <c r="Q500" s="6" t="s">
        <v>73</v>
      </c>
      <c r="R500" s="6" t="s">
        <v>1558</v>
      </c>
      <c r="S500" s="6" t="s">
        <v>1592</v>
      </c>
      <c r="T500" s="6">
        <v>0</v>
      </c>
      <c r="U500" s="6" t="s">
        <v>77</v>
      </c>
      <c r="V500" s="6">
        <v>2024</v>
      </c>
      <c r="W500" s="6" t="s">
        <v>4658</v>
      </c>
      <c r="X500" s="6" t="s">
        <v>4659</v>
      </c>
      <c r="Y500" s="6" t="s">
        <v>4660</v>
      </c>
      <c r="Z500" s="6" t="s">
        <v>74</v>
      </c>
      <c r="AA500" s="6">
        <v>359860</v>
      </c>
      <c r="AB500" s="8">
        <v>0</v>
      </c>
      <c r="AC500" s="7">
        <v>45635</v>
      </c>
      <c r="AD500" s="7">
        <v>45999</v>
      </c>
      <c r="AE500" s="7">
        <v>45999</v>
      </c>
      <c r="AF500" s="6">
        <v>0</v>
      </c>
      <c r="AG500" s="6">
        <v>2644</v>
      </c>
      <c r="AH500" s="6">
        <v>4399</v>
      </c>
      <c r="AI500" s="6">
        <f t="shared" si="14"/>
        <v>7043</v>
      </c>
      <c r="AJ500" s="6">
        <f t="shared" si="15"/>
        <v>8310.74</v>
      </c>
      <c r="AK500" s="6" t="s">
        <v>96</v>
      </c>
      <c r="AL500" s="6" t="s">
        <v>96</v>
      </c>
      <c r="AM500" s="6" t="s">
        <v>96</v>
      </c>
      <c r="AN500" s="7">
        <f>D500</f>
        <v>45635</v>
      </c>
    </row>
    <row r="501" spans="1:40">
      <c r="A501" s="6">
        <v>500</v>
      </c>
      <c r="B501" s="6">
        <v>2024</v>
      </c>
      <c r="C501" s="6" t="s">
        <v>68</v>
      </c>
      <c r="D501" s="7">
        <v>45635</v>
      </c>
      <c r="E501" s="6" t="s">
        <v>532</v>
      </c>
      <c r="F501" s="6" t="s">
        <v>69</v>
      </c>
      <c r="G501" s="6" t="s">
        <v>729</v>
      </c>
      <c r="H501" s="6" t="s">
        <v>70</v>
      </c>
      <c r="I501" s="6" t="s">
        <v>71</v>
      </c>
      <c r="J501" s="6" t="s">
        <v>730</v>
      </c>
      <c r="K501" s="6" t="s">
        <v>73</v>
      </c>
      <c r="L501" s="6" t="s">
        <v>74</v>
      </c>
      <c r="M501" s="6" t="s">
        <v>4661</v>
      </c>
      <c r="N501" s="6" t="s">
        <v>75</v>
      </c>
      <c r="O501" s="6"/>
      <c r="P501" s="6" t="s">
        <v>1556</v>
      </c>
      <c r="Q501" s="6" t="s">
        <v>73</v>
      </c>
      <c r="R501" s="6" t="s">
        <v>1558</v>
      </c>
      <c r="S501" s="6" t="s">
        <v>1592</v>
      </c>
      <c r="T501" s="6">
        <v>0</v>
      </c>
      <c r="U501" s="6" t="s">
        <v>77</v>
      </c>
      <c r="V501" s="6">
        <v>2024</v>
      </c>
      <c r="W501" s="6" t="s">
        <v>4662</v>
      </c>
      <c r="X501" s="6" t="s">
        <v>4663</v>
      </c>
      <c r="Y501" s="6" t="s">
        <v>4664</v>
      </c>
      <c r="Z501" s="6" t="s">
        <v>74</v>
      </c>
      <c r="AA501" s="6">
        <v>359860</v>
      </c>
      <c r="AB501" s="8">
        <v>0</v>
      </c>
      <c r="AC501" s="7">
        <v>45635</v>
      </c>
      <c r="AD501" s="7">
        <v>45999</v>
      </c>
      <c r="AE501" s="7">
        <v>45999</v>
      </c>
      <c r="AF501" s="6">
        <v>0</v>
      </c>
      <c r="AG501" s="6">
        <v>2644</v>
      </c>
      <c r="AH501" s="6">
        <v>4399</v>
      </c>
      <c r="AI501" s="6">
        <f t="shared" si="14"/>
        <v>7043</v>
      </c>
      <c r="AJ501" s="6">
        <f t="shared" si="15"/>
        <v>8310.74</v>
      </c>
      <c r="AK501" s="6" t="s">
        <v>96</v>
      </c>
      <c r="AL501" s="6" t="s">
        <v>96</v>
      </c>
      <c r="AM501" s="6" t="s">
        <v>96</v>
      </c>
      <c r="AN501" s="7">
        <f>D501</f>
        <v>45635</v>
      </c>
    </row>
    <row r="502" spans="1:40">
      <c r="A502" s="6">
        <v>501</v>
      </c>
      <c r="B502" s="6">
        <v>2024</v>
      </c>
      <c r="C502" s="6" t="s">
        <v>68</v>
      </c>
      <c r="D502" s="7">
        <v>45635</v>
      </c>
      <c r="E502" s="6" t="s">
        <v>532</v>
      </c>
      <c r="F502" s="6" t="s">
        <v>69</v>
      </c>
      <c r="G502" s="6" t="s">
        <v>729</v>
      </c>
      <c r="H502" s="6" t="s">
        <v>70</v>
      </c>
      <c r="I502" s="6" t="s">
        <v>71</v>
      </c>
      <c r="J502" s="6" t="s">
        <v>730</v>
      </c>
      <c r="K502" s="6" t="s">
        <v>73</v>
      </c>
      <c r="L502" s="6" t="s">
        <v>74</v>
      </c>
      <c r="M502" s="6" t="s">
        <v>4665</v>
      </c>
      <c r="N502" s="6" t="s">
        <v>75</v>
      </c>
      <c r="O502" s="6"/>
      <c r="P502" s="6" t="s">
        <v>1556</v>
      </c>
      <c r="Q502" s="6" t="s">
        <v>73</v>
      </c>
      <c r="R502" s="6" t="s">
        <v>1558</v>
      </c>
      <c r="S502" s="6" t="s">
        <v>1592</v>
      </c>
      <c r="T502" s="6">
        <v>0</v>
      </c>
      <c r="U502" s="6" t="s">
        <v>77</v>
      </c>
      <c r="V502" s="6">
        <v>2024</v>
      </c>
      <c r="W502" s="6" t="s">
        <v>4666</v>
      </c>
      <c r="X502" s="6" t="s">
        <v>4667</v>
      </c>
      <c r="Y502" s="6" t="s">
        <v>4668</v>
      </c>
      <c r="Z502" s="6" t="s">
        <v>74</v>
      </c>
      <c r="AA502" s="6">
        <v>359860</v>
      </c>
      <c r="AB502" s="8">
        <v>0</v>
      </c>
      <c r="AC502" s="7">
        <v>45635</v>
      </c>
      <c r="AD502" s="7">
        <v>45999</v>
      </c>
      <c r="AE502" s="7">
        <v>45999</v>
      </c>
      <c r="AF502" s="6">
        <v>0</v>
      </c>
      <c r="AG502" s="6">
        <v>2644</v>
      </c>
      <c r="AH502" s="6">
        <v>4399</v>
      </c>
      <c r="AI502" s="6">
        <f t="shared" si="14"/>
        <v>7043</v>
      </c>
      <c r="AJ502" s="6">
        <f t="shared" si="15"/>
        <v>8310.74</v>
      </c>
      <c r="AK502" s="6" t="s">
        <v>96</v>
      </c>
      <c r="AL502" s="6" t="s">
        <v>96</v>
      </c>
      <c r="AM502" s="6" t="s">
        <v>96</v>
      </c>
      <c r="AN502" s="7">
        <f>D502</f>
        <v>45635</v>
      </c>
    </row>
    <row r="503" spans="1:40">
      <c r="A503" s="6">
        <v>502</v>
      </c>
      <c r="B503" s="6">
        <v>2024</v>
      </c>
      <c r="C503" s="6" t="s">
        <v>68</v>
      </c>
      <c r="D503" s="7">
        <v>45635</v>
      </c>
      <c r="E503" s="6" t="s">
        <v>532</v>
      </c>
      <c r="F503" s="6" t="s">
        <v>69</v>
      </c>
      <c r="G503" s="6" t="s">
        <v>729</v>
      </c>
      <c r="H503" s="6" t="s">
        <v>70</v>
      </c>
      <c r="I503" s="6" t="s">
        <v>71</v>
      </c>
      <c r="J503" s="6" t="s">
        <v>730</v>
      </c>
      <c r="K503" s="6" t="s">
        <v>73</v>
      </c>
      <c r="L503" s="6" t="s">
        <v>74</v>
      </c>
      <c r="M503" s="6" t="s">
        <v>1606</v>
      </c>
      <c r="N503" s="6" t="s">
        <v>75</v>
      </c>
      <c r="O503" s="6"/>
      <c r="P503" s="6" t="s">
        <v>1556</v>
      </c>
      <c r="Q503" s="6" t="s">
        <v>73</v>
      </c>
      <c r="R503" s="6" t="s">
        <v>1558</v>
      </c>
      <c r="S503" s="6" t="s">
        <v>1592</v>
      </c>
      <c r="T503" s="6">
        <v>0</v>
      </c>
      <c r="U503" s="6" t="s">
        <v>77</v>
      </c>
      <c r="V503" s="6">
        <v>2024</v>
      </c>
      <c r="W503" s="6" t="s">
        <v>4670</v>
      </c>
      <c r="X503" s="6" t="s">
        <v>4671</v>
      </c>
      <c r="Y503" s="6" t="s">
        <v>4669</v>
      </c>
      <c r="Z503" s="6" t="s">
        <v>74</v>
      </c>
      <c r="AA503" s="6">
        <v>359860</v>
      </c>
      <c r="AB503" s="8">
        <v>0</v>
      </c>
      <c r="AC503" s="7">
        <v>45635</v>
      </c>
      <c r="AD503" s="7">
        <v>45999</v>
      </c>
      <c r="AE503" s="7">
        <v>45999</v>
      </c>
      <c r="AF503" s="6">
        <v>0</v>
      </c>
      <c r="AG503" s="6">
        <v>2644</v>
      </c>
      <c r="AH503" s="6">
        <v>4399</v>
      </c>
      <c r="AI503" s="6">
        <f t="shared" si="14"/>
        <v>7043</v>
      </c>
      <c r="AJ503" s="6">
        <f t="shared" si="15"/>
        <v>8310.74</v>
      </c>
      <c r="AK503" s="6" t="s">
        <v>96</v>
      </c>
      <c r="AL503" s="6" t="s">
        <v>96</v>
      </c>
      <c r="AM503" s="6" t="s">
        <v>96</v>
      </c>
      <c r="AN503" s="7">
        <f>D503</f>
        <v>45635</v>
      </c>
    </row>
    <row r="504" spans="1:40">
      <c r="A504" s="6">
        <v>503</v>
      </c>
      <c r="B504" s="6">
        <v>2024</v>
      </c>
      <c r="C504" s="6" t="s">
        <v>68</v>
      </c>
      <c r="D504" s="7">
        <v>45635</v>
      </c>
      <c r="E504" s="6" t="s">
        <v>532</v>
      </c>
      <c r="F504" s="6" t="s">
        <v>69</v>
      </c>
      <c r="G504" s="6" t="s">
        <v>729</v>
      </c>
      <c r="H504" s="6" t="s">
        <v>70</v>
      </c>
      <c r="I504" s="6" t="s">
        <v>71</v>
      </c>
      <c r="J504" s="6" t="s">
        <v>730</v>
      </c>
      <c r="K504" s="6" t="s">
        <v>73</v>
      </c>
      <c r="L504" s="6" t="s">
        <v>74</v>
      </c>
      <c r="M504" s="6" t="s">
        <v>4672</v>
      </c>
      <c r="N504" s="6" t="s">
        <v>75</v>
      </c>
      <c r="O504" s="6"/>
      <c r="P504" s="6" t="s">
        <v>1556</v>
      </c>
      <c r="Q504" s="6" t="s">
        <v>73</v>
      </c>
      <c r="R504" s="6" t="s">
        <v>1558</v>
      </c>
      <c r="S504" s="6" t="s">
        <v>1592</v>
      </c>
      <c r="T504" s="6">
        <v>0</v>
      </c>
      <c r="U504" s="6" t="s">
        <v>77</v>
      </c>
      <c r="V504" s="6">
        <v>2024</v>
      </c>
      <c r="W504" s="6" t="s">
        <v>4673</v>
      </c>
      <c r="X504" s="6" t="s">
        <v>4674</v>
      </c>
      <c r="Y504" s="6" t="s">
        <v>4675</v>
      </c>
      <c r="Z504" s="6" t="s">
        <v>74</v>
      </c>
      <c r="AA504" s="6">
        <v>359860</v>
      </c>
      <c r="AB504" s="8">
        <v>0</v>
      </c>
      <c r="AC504" s="7">
        <v>45635</v>
      </c>
      <c r="AD504" s="7">
        <v>45999</v>
      </c>
      <c r="AE504" s="7">
        <v>45999</v>
      </c>
      <c r="AF504" s="6">
        <v>0</v>
      </c>
      <c r="AG504" s="6">
        <v>2644</v>
      </c>
      <c r="AH504" s="6">
        <v>4399</v>
      </c>
      <c r="AI504" s="6">
        <f t="shared" si="14"/>
        <v>7043</v>
      </c>
      <c r="AJ504" s="6">
        <f t="shared" si="15"/>
        <v>8310.74</v>
      </c>
      <c r="AK504" s="6" t="s">
        <v>96</v>
      </c>
      <c r="AL504" s="6" t="s">
        <v>96</v>
      </c>
      <c r="AM504" s="6" t="s">
        <v>96</v>
      </c>
      <c r="AN504" s="7">
        <f>D504</f>
        <v>45635</v>
      </c>
    </row>
    <row r="505" spans="1:40">
      <c r="A505" s="6">
        <v>504</v>
      </c>
      <c r="B505" s="6">
        <v>2024</v>
      </c>
      <c r="C505" s="6" t="s">
        <v>68</v>
      </c>
      <c r="D505" s="7">
        <v>45635</v>
      </c>
      <c r="E505" s="6" t="s">
        <v>532</v>
      </c>
      <c r="F505" s="6" t="s">
        <v>69</v>
      </c>
      <c r="G505" s="6" t="s">
        <v>729</v>
      </c>
      <c r="H505" s="6" t="s">
        <v>759</v>
      </c>
      <c r="I505" s="6" t="s">
        <v>71</v>
      </c>
      <c r="J505" s="6" t="s">
        <v>730</v>
      </c>
      <c r="K505" s="6" t="s">
        <v>73</v>
      </c>
      <c r="L505" s="6" t="s">
        <v>74</v>
      </c>
      <c r="M505" s="6" t="s">
        <v>4676</v>
      </c>
      <c r="N505" s="6" t="s">
        <v>75</v>
      </c>
      <c r="O505" s="6"/>
      <c r="P505" s="6" t="s">
        <v>1607</v>
      </c>
      <c r="Q505" s="6" t="s">
        <v>73</v>
      </c>
      <c r="R505" s="6" t="s">
        <v>1414</v>
      </c>
      <c r="S505" s="6" t="s">
        <v>1415</v>
      </c>
      <c r="T505" s="6">
        <v>0</v>
      </c>
      <c r="U505" s="6" t="s">
        <v>77</v>
      </c>
      <c r="V505" s="6">
        <v>2024</v>
      </c>
      <c r="W505" s="6">
        <v>20241119068</v>
      </c>
      <c r="X505" s="6" t="s">
        <v>4677</v>
      </c>
      <c r="Y505" s="6" t="s">
        <v>4678</v>
      </c>
      <c r="Z505" s="6" t="s">
        <v>74</v>
      </c>
      <c r="AA505" s="6">
        <v>153900</v>
      </c>
      <c r="AB505" s="8">
        <v>0</v>
      </c>
      <c r="AC505" s="7">
        <v>45635</v>
      </c>
      <c r="AD505" s="7">
        <v>45999</v>
      </c>
      <c r="AE505" s="7">
        <v>45999</v>
      </c>
      <c r="AF505" s="6">
        <v>0</v>
      </c>
      <c r="AG505" s="6">
        <v>582</v>
      </c>
      <c r="AH505" s="6">
        <v>4537</v>
      </c>
      <c r="AI505" s="6">
        <f t="shared" si="14"/>
        <v>5119</v>
      </c>
      <c r="AJ505" s="6">
        <f t="shared" si="15"/>
        <v>6040.42</v>
      </c>
      <c r="AK505" s="6" t="s">
        <v>96</v>
      </c>
      <c r="AL505" s="6" t="s">
        <v>96</v>
      </c>
      <c r="AM505" s="6" t="s">
        <v>96</v>
      </c>
      <c r="AN505" s="7">
        <f>D505</f>
        <v>45635</v>
      </c>
    </row>
    <row r="506" spans="1:40">
      <c r="A506" s="6">
        <v>505</v>
      </c>
      <c r="B506" s="6">
        <v>2024</v>
      </c>
      <c r="C506" s="6" t="s">
        <v>68</v>
      </c>
      <c r="D506" s="7">
        <v>45635</v>
      </c>
      <c r="E506" s="6" t="s">
        <v>101</v>
      </c>
      <c r="F506" s="6" t="s">
        <v>69</v>
      </c>
      <c r="G506" s="6" t="s">
        <v>102</v>
      </c>
      <c r="H506" s="6" t="s">
        <v>609</v>
      </c>
      <c r="I506" s="6" t="s">
        <v>429</v>
      </c>
      <c r="J506" s="6" t="s">
        <v>610</v>
      </c>
      <c r="K506" s="6" t="s">
        <v>430</v>
      </c>
      <c r="L506" s="6" t="s">
        <v>74</v>
      </c>
      <c r="M506" s="6" t="s">
        <v>4679</v>
      </c>
      <c r="N506" s="6">
        <v>9415462534</v>
      </c>
      <c r="O506" s="6"/>
      <c r="P506" s="6" t="s">
        <v>89</v>
      </c>
      <c r="Q506" s="6" t="s">
        <v>4680</v>
      </c>
      <c r="R506" s="6" t="s">
        <v>1405</v>
      </c>
      <c r="S506" s="6" t="s">
        <v>4681</v>
      </c>
      <c r="T506" s="6">
        <v>0</v>
      </c>
      <c r="U506" s="6" t="s">
        <v>806</v>
      </c>
      <c r="V506" s="6">
        <v>2012</v>
      </c>
      <c r="W506" s="6" t="s">
        <v>4682</v>
      </c>
      <c r="X506" s="23" t="s">
        <v>4683</v>
      </c>
      <c r="Y506" s="6" t="s">
        <v>4684</v>
      </c>
      <c r="Z506" s="6" t="s">
        <v>74</v>
      </c>
      <c r="AA506" s="6" t="s">
        <v>702</v>
      </c>
      <c r="AB506" s="8">
        <v>0</v>
      </c>
      <c r="AC506" s="7">
        <v>45636</v>
      </c>
      <c r="AD506" s="7">
        <v>46000</v>
      </c>
      <c r="AE506" s="7">
        <v>46000</v>
      </c>
      <c r="AF506" s="6">
        <v>0</v>
      </c>
      <c r="AG506" s="6">
        <v>0</v>
      </c>
      <c r="AH506" s="6">
        <v>7317</v>
      </c>
      <c r="AI506" s="6">
        <f t="shared" si="14"/>
        <v>7317</v>
      </c>
      <c r="AJ506" s="6">
        <f t="shared" si="15"/>
        <v>8634.06</v>
      </c>
      <c r="AK506" s="6" t="s">
        <v>79</v>
      </c>
      <c r="AL506" s="6" t="s">
        <v>79</v>
      </c>
      <c r="AM506" s="6" t="s">
        <v>79</v>
      </c>
      <c r="AN506" s="7">
        <f>D506</f>
        <v>45635</v>
      </c>
    </row>
    <row r="507" spans="1:40">
      <c r="A507" s="6">
        <v>506</v>
      </c>
      <c r="B507" s="6">
        <v>2024</v>
      </c>
      <c r="C507" s="6" t="s">
        <v>68</v>
      </c>
      <c r="D507" s="7">
        <v>45635</v>
      </c>
      <c r="E507" s="6" t="s">
        <v>690</v>
      </c>
      <c r="F507" s="6" t="s">
        <v>69</v>
      </c>
      <c r="G507" s="6">
        <v>1075248</v>
      </c>
      <c r="H507" s="6" t="s">
        <v>523</v>
      </c>
      <c r="I507" s="6" t="s">
        <v>429</v>
      </c>
      <c r="J507" s="6" t="s">
        <v>87</v>
      </c>
      <c r="K507" s="6" t="s">
        <v>430</v>
      </c>
      <c r="L507" s="6" t="s">
        <v>74</v>
      </c>
      <c r="M507" s="6" t="s">
        <v>4685</v>
      </c>
      <c r="N507" s="6" t="s">
        <v>75</v>
      </c>
      <c r="O507" s="6"/>
      <c r="P507" s="6" t="s">
        <v>1229</v>
      </c>
      <c r="Q507" s="6" t="s">
        <v>4686</v>
      </c>
      <c r="R507" s="6" t="s">
        <v>752</v>
      </c>
      <c r="S507" s="6" t="s">
        <v>4687</v>
      </c>
      <c r="T507" s="6">
        <v>1086</v>
      </c>
      <c r="U507" s="6" t="s">
        <v>1398</v>
      </c>
      <c r="V507" s="6">
        <v>2006</v>
      </c>
      <c r="W507" s="6">
        <v>774752</v>
      </c>
      <c r="X507" s="6">
        <v>813192</v>
      </c>
      <c r="Y507" s="6" t="s">
        <v>4688</v>
      </c>
      <c r="Z507" s="6" t="s">
        <v>74</v>
      </c>
      <c r="AA507" s="6" t="s">
        <v>702</v>
      </c>
      <c r="AB507" s="8">
        <v>0</v>
      </c>
      <c r="AC507" s="7">
        <v>45657</v>
      </c>
      <c r="AD507" s="7">
        <v>46021</v>
      </c>
      <c r="AE507" s="7">
        <v>46021</v>
      </c>
      <c r="AF507" s="6">
        <v>0</v>
      </c>
      <c r="AG507" s="6">
        <v>0</v>
      </c>
      <c r="AH507" s="6">
        <v>3466</v>
      </c>
      <c r="AI507" s="6">
        <f t="shared" si="14"/>
        <v>3466</v>
      </c>
      <c r="AJ507" s="6">
        <f t="shared" si="15"/>
        <v>4089.88</v>
      </c>
      <c r="AK507" s="6" t="s">
        <v>79</v>
      </c>
      <c r="AL507" s="6" t="s">
        <v>79</v>
      </c>
      <c r="AM507" s="6" t="s">
        <v>79</v>
      </c>
      <c r="AN507" s="7">
        <f>D507</f>
        <v>45635</v>
      </c>
    </row>
    <row r="508" spans="1:40">
      <c r="A508" s="6">
        <v>507</v>
      </c>
      <c r="B508" s="6">
        <v>2024</v>
      </c>
      <c r="C508" s="6" t="s">
        <v>68</v>
      </c>
      <c r="D508" s="7">
        <v>45635</v>
      </c>
      <c r="E508" s="6" t="s">
        <v>690</v>
      </c>
      <c r="F508" s="6" t="s">
        <v>69</v>
      </c>
      <c r="G508" s="6">
        <v>1075248</v>
      </c>
      <c r="H508" s="6" t="s">
        <v>523</v>
      </c>
      <c r="I508" s="6" t="s">
        <v>429</v>
      </c>
      <c r="J508" s="6" t="s">
        <v>87</v>
      </c>
      <c r="K508" s="6" t="s">
        <v>430</v>
      </c>
      <c r="L508" s="6" t="s">
        <v>74</v>
      </c>
      <c r="M508" s="6" t="s">
        <v>4690</v>
      </c>
      <c r="N508" s="6" t="s">
        <v>75</v>
      </c>
      <c r="O508" s="6"/>
      <c r="P508" s="6" t="s">
        <v>1229</v>
      </c>
      <c r="Q508" s="6" t="s">
        <v>4691</v>
      </c>
      <c r="R508" s="6" t="s">
        <v>2347</v>
      </c>
      <c r="S508" s="6" t="s">
        <v>4692</v>
      </c>
      <c r="T508" s="6">
        <v>1198</v>
      </c>
      <c r="U508" s="6" t="s">
        <v>1398</v>
      </c>
      <c r="V508" s="6">
        <v>2015</v>
      </c>
      <c r="W508" s="6" t="s">
        <v>4693</v>
      </c>
      <c r="X508" s="6" t="s">
        <v>4694</v>
      </c>
      <c r="Y508" s="6" t="s">
        <v>4695</v>
      </c>
      <c r="Z508" s="6" t="s">
        <v>74</v>
      </c>
      <c r="AA508" s="6" t="s">
        <v>702</v>
      </c>
      <c r="AB508" s="8">
        <v>0</v>
      </c>
      <c r="AC508" s="7">
        <v>45656</v>
      </c>
      <c r="AD508" s="7">
        <v>46020</v>
      </c>
      <c r="AE508" s="7">
        <v>46020</v>
      </c>
      <c r="AF508" s="6">
        <v>0</v>
      </c>
      <c r="AG508" s="6">
        <v>0</v>
      </c>
      <c r="AH508" s="6">
        <v>3466</v>
      </c>
      <c r="AI508" s="6">
        <f t="shared" si="14"/>
        <v>3466</v>
      </c>
      <c r="AJ508" s="6">
        <f t="shared" si="15"/>
        <v>4089.88</v>
      </c>
      <c r="AK508" s="6" t="s">
        <v>79</v>
      </c>
      <c r="AL508" s="6" t="s">
        <v>79</v>
      </c>
      <c r="AM508" s="6" t="s">
        <v>79</v>
      </c>
      <c r="AN508" s="7">
        <f>D508</f>
        <v>45635</v>
      </c>
    </row>
    <row r="509" spans="1:40">
      <c r="A509" s="6">
        <v>508</v>
      </c>
      <c r="B509" s="6">
        <v>2024</v>
      </c>
      <c r="C509" s="6" t="s">
        <v>68</v>
      </c>
      <c r="D509" s="7">
        <v>45635</v>
      </c>
      <c r="E509" s="6" t="s">
        <v>690</v>
      </c>
      <c r="F509" s="6" t="s">
        <v>69</v>
      </c>
      <c r="G509" s="6">
        <v>1075248</v>
      </c>
      <c r="H509" s="6" t="s">
        <v>609</v>
      </c>
      <c r="I509" s="6" t="s">
        <v>71</v>
      </c>
      <c r="J509" s="6" t="s">
        <v>610</v>
      </c>
      <c r="K509" s="6" t="s">
        <v>73</v>
      </c>
      <c r="L509" s="6" t="s">
        <v>74</v>
      </c>
      <c r="M509" s="6" t="s">
        <v>4696</v>
      </c>
      <c r="N509" s="6" t="s">
        <v>75</v>
      </c>
      <c r="O509" s="6"/>
      <c r="P509" s="6" t="s">
        <v>4697</v>
      </c>
      <c r="Q509" s="6" t="s">
        <v>73</v>
      </c>
      <c r="R509" s="6" t="s">
        <v>3617</v>
      </c>
      <c r="S509" s="6" t="s">
        <v>4698</v>
      </c>
      <c r="T509" s="6">
        <v>0</v>
      </c>
      <c r="U509" s="6" t="s">
        <v>806</v>
      </c>
      <c r="V509" s="6">
        <v>2024</v>
      </c>
      <c r="W509" s="6" t="s">
        <v>4699</v>
      </c>
      <c r="X509" s="6" t="s">
        <v>4700</v>
      </c>
      <c r="Y509" s="6" t="s">
        <v>4701</v>
      </c>
      <c r="Z509" s="6" t="s">
        <v>74</v>
      </c>
      <c r="AA509" s="6">
        <v>807500</v>
      </c>
      <c r="AB509" s="8">
        <v>0</v>
      </c>
      <c r="AC509" s="7">
        <v>45635</v>
      </c>
      <c r="AD509" s="7">
        <v>45999</v>
      </c>
      <c r="AE509" s="7">
        <v>45999</v>
      </c>
      <c r="AF509" s="6">
        <v>0</v>
      </c>
      <c r="AG509" s="6">
        <v>1658</v>
      </c>
      <c r="AH509" s="6">
        <v>7647</v>
      </c>
      <c r="AI509" s="6">
        <f t="shared" si="14"/>
        <v>9305</v>
      </c>
      <c r="AJ509" s="6">
        <f t="shared" si="15"/>
        <v>10979.9</v>
      </c>
      <c r="AK509" s="6" t="s">
        <v>173</v>
      </c>
      <c r="AL509" s="6" t="s">
        <v>173</v>
      </c>
      <c r="AM509" s="6" t="s">
        <v>173</v>
      </c>
      <c r="AN509" s="7">
        <f>D509</f>
        <v>45635</v>
      </c>
    </row>
    <row r="510" spans="1:40">
      <c r="A510" s="6">
        <v>509</v>
      </c>
      <c r="B510" s="6">
        <v>2024</v>
      </c>
      <c r="C510" s="6" t="s">
        <v>68</v>
      </c>
      <c r="D510" s="7">
        <v>45635</v>
      </c>
      <c r="E510" s="6" t="s">
        <v>639</v>
      </c>
      <c r="F510" s="6" t="s">
        <v>69</v>
      </c>
      <c r="G510" s="6">
        <v>450100</v>
      </c>
      <c r="H510" s="6" t="s">
        <v>77</v>
      </c>
      <c r="I510" s="6" t="s">
        <v>71</v>
      </c>
      <c r="J510" s="6" t="s">
        <v>72</v>
      </c>
      <c r="K510" s="6" t="s">
        <v>73</v>
      </c>
      <c r="L510" s="6" t="s">
        <v>74</v>
      </c>
      <c r="M510" s="6" t="s">
        <v>4703</v>
      </c>
      <c r="N510" s="6" t="s">
        <v>75</v>
      </c>
      <c r="O510" s="6"/>
      <c r="P510" s="6" t="s">
        <v>4704</v>
      </c>
      <c r="Q510" s="6" t="s">
        <v>73</v>
      </c>
      <c r="R510" s="6" t="s">
        <v>752</v>
      </c>
      <c r="S510" s="6" t="s">
        <v>4705</v>
      </c>
      <c r="T510" s="6">
        <v>1197</v>
      </c>
      <c r="U510" s="6" t="s">
        <v>754</v>
      </c>
      <c r="V510" s="6">
        <v>2024</v>
      </c>
      <c r="W510" s="6" t="s">
        <v>4706</v>
      </c>
      <c r="X510" s="6" t="s">
        <v>4707</v>
      </c>
      <c r="Y510" s="23" t="s">
        <v>4708</v>
      </c>
      <c r="Z510" s="6" t="s">
        <v>74</v>
      </c>
      <c r="AA510" s="6">
        <v>669065</v>
      </c>
      <c r="AB510" s="8">
        <v>0</v>
      </c>
      <c r="AC510" s="7">
        <v>45635</v>
      </c>
      <c r="AD510" s="7">
        <v>45999</v>
      </c>
      <c r="AE510" s="7">
        <v>45999</v>
      </c>
      <c r="AF510" s="6">
        <v>0</v>
      </c>
      <c r="AG510" s="6">
        <v>12517</v>
      </c>
      <c r="AH510" s="6">
        <v>12257</v>
      </c>
      <c r="AI510" s="6">
        <f t="shared" si="14"/>
        <v>24774</v>
      </c>
      <c r="AJ510" s="6">
        <f t="shared" si="15"/>
        <v>29233.32</v>
      </c>
      <c r="AK510" s="6" t="s">
        <v>173</v>
      </c>
      <c r="AL510" s="6" t="s">
        <v>173</v>
      </c>
      <c r="AM510" s="6" t="s">
        <v>173</v>
      </c>
      <c r="AN510" s="7">
        <f>D510</f>
        <v>45635</v>
      </c>
    </row>
    <row r="511" spans="1:40">
      <c r="A511" s="6">
        <v>510</v>
      </c>
      <c r="B511" s="6">
        <v>2024</v>
      </c>
      <c r="C511" s="6" t="s">
        <v>68</v>
      </c>
      <c r="D511" s="7">
        <v>45635</v>
      </c>
      <c r="E511" s="6" t="s">
        <v>690</v>
      </c>
      <c r="F511" s="6" t="s">
        <v>69</v>
      </c>
      <c r="G511" s="6">
        <v>1075248</v>
      </c>
      <c r="H511" s="6" t="s">
        <v>641</v>
      </c>
      <c r="I511" s="6" t="s">
        <v>71</v>
      </c>
      <c r="J511" s="6" t="s">
        <v>610</v>
      </c>
      <c r="K511" s="6" t="s">
        <v>430</v>
      </c>
      <c r="L511" s="6" t="s">
        <v>74</v>
      </c>
      <c r="M511" s="6" t="s">
        <v>4709</v>
      </c>
      <c r="N511" s="6" t="s">
        <v>75</v>
      </c>
      <c r="O511" s="6"/>
      <c r="P511" s="6" t="s">
        <v>89</v>
      </c>
      <c r="Q511" s="6" t="s">
        <v>4710</v>
      </c>
      <c r="R511" s="6" t="s">
        <v>889</v>
      </c>
      <c r="S511" s="6" t="s">
        <v>4711</v>
      </c>
      <c r="T511" s="6">
        <v>1600</v>
      </c>
      <c r="U511" s="6" t="s">
        <v>1602</v>
      </c>
      <c r="V511" s="6">
        <v>2021</v>
      </c>
      <c r="W511" s="6" t="s">
        <v>4712</v>
      </c>
      <c r="X511" s="6" t="s">
        <v>4713</v>
      </c>
      <c r="Y511" s="6" t="s">
        <v>4714</v>
      </c>
      <c r="Z511" s="6" t="s">
        <v>74</v>
      </c>
      <c r="AA511" s="6">
        <v>425699</v>
      </c>
      <c r="AB511" s="8">
        <v>0.35</v>
      </c>
      <c r="AC511" s="7">
        <v>45636</v>
      </c>
      <c r="AD511" s="7">
        <v>46000</v>
      </c>
      <c r="AE511" s="7">
        <v>46000</v>
      </c>
      <c r="AF511" s="6">
        <v>0</v>
      </c>
      <c r="AG511" s="6">
        <v>4508</v>
      </c>
      <c r="AH511" s="6">
        <v>16539</v>
      </c>
      <c r="AI511" s="6">
        <f t="shared" si="14"/>
        <v>21047</v>
      </c>
      <c r="AJ511" s="6">
        <v>23869</v>
      </c>
      <c r="AK511" s="6" t="s">
        <v>79</v>
      </c>
      <c r="AL511" s="6" t="s">
        <v>79</v>
      </c>
      <c r="AM511" s="6" t="s">
        <v>79</v>
      </c>
      <c r="AN511" s="7">
        <f>D511</f>
        <v>45635</v>
      </c>
    </row>
    <row r="512" spans="1:40">
      <c r="A512" s="6">
        <v>511</v>
      </c>
      <c r="B512" s="6">
        <v>2024</v>
      </c>
      <c r="C512" s="6" t="s">
        <v>68</v>
      </c>
      <c r="D512" s="7">
        <v>45635</v>
      </c>
      <c r="E512" s="6" t="s">
        <v>775</v>
      </c>
      <c r="F512" s="6" t="s">
        <v>800</v>
      </c>
      <c r="G512" s="6" t="s">
        <v>801</v>
      </c>
      <c r="H512" s="6" t="s">
        <v>759</v>
      </c>
      <c r="I512" s="6" t="s">
        <v>71</v>
      </c>
      <c r="J512" s="6" t="s">
        <v>730</v>
      </c>
      <c r="K512" s="6" t="s">
        <v>73</v>
      </c>
      <c r="L512" s="6" t="s">
        <v>74</v>
      </c>
      <c r="M512" s="6" t="s">
        <v>4715</v>
      </c>
      <c r="N512" s="6" t="s">
        <v>75</v>
      </c>
      <c r="O512" s="6"/>
      <c r="P512" s="6" t="s">
        <v>89</v>
      </c>
      <c r="Q512" s="6" t="s">
        <v>73</v>
      </c>
      <c r="R512" s="6" t="s">
        <v>1639</v>
      </c>
      <c r="S512" s="6" t="s">
        <v>1640</v>
      </c>
      <c r="T512" s="6">
        <v>0</v>
      </c>
      <c r="U512" s="6" t="s">
        <v>77</v>
      </c>
      <c r="V512" s="6">
        <v>2024</v>
      </c>
      <c r="W512" s="6" t="s">
        <v>4716</v>
      </c>
      <c r="X512" s="6" t="s">
        <v>4717</v>
      </c>
      <c r="Y512" s="6" t="s">
        <v>4718</v>
      </c>
      <c r="Z512" s="6" t="s">
        <v>74</v>
      </c>
      <c r="AA512" s="6">
        <v>104500</v>
      </c>
      <c r="AB512" s="8">
        <v>0</v>
      </c>
      <c r="AC512" s="7">
        <v>45635</v>
      </c>
      <c r="AD512" s="7">
        <v>45999</v>
      </c>
      <c r="AE512" s="7">
        <v>45999</v>
      </c>
      <c r="AF512" s="6">
        <v>0</v>
      </c>
      <c r="AG512" s="6">
        <v>399</v>
      </c>
      <c r="AH512" s="6">
        <v>3800</v>
      </c>
      <c r="AI512" s="6">
        <f t="shared" si="14"/>
        <v>4199</v>
      </c>
      <c r="AJ512" s="6">
        <f t="shared" si="15"/>
        <v>4954.82</v>
      </c>
      <c r="AK512" s="6" t="s">
        <v>79</v>
      </c>
      <c r="AL512" s="6" t="s">
        <v>79</v>
      </c>
      <c r="AM512" s="6" t="s">
        <v>79</v>
      </c>
      <c r="AN512" s="7">
        <f>D512</f>
        <v>45635</v>
      </c>
    </row>
    <row r="513" spans="1:40">
      <c r="A513" s="6">
        <v>512</v>
      </c>
      <c r="B513" s="6">
        <v>2024</v>
      </c>
      <c r="C513" s="6" t="s">
        <v>68</v>
      </c>
      <c r="D513" s="7">
        <v>45635</v>
      </c>
      <c r="E513" s="6" t="s">
        <v>532</v>
      </c>
      <c r="F513" s="6" t="s">
        <v>69</v>
      </c>
      <c r="G513" s="6" t="s">
        <v>729</v>
      </c>
      <c r="H513" s="6" t="s">
        <v>759</v>
      </c>
      <c r="I513" s="6" t="s">
        <v>71</v>
      </c>
      <c r="J513" s="6" t="s">
        <v>730</v>
      </c>
      <c r="K513" s="6" t="s">
        <v>73</v>
      </c>
      <c r="L513" s="6" t="s">
        <v>74</v>
      </c>
      <c r="M513" s="6" t="s">
        <v>4719</v>
      </c>
      <c r="N513" s="6" t="s">
        <v>75</v>
      </c>
      <c r="O513" s="6"/>
      <c r="P513" s="6" t="s">
        <v>1607</v>
      </c>
      <c r="Q513" s="6" t="s">
        <v>73</v>
      </c>
      <c r="R513" s="6" t="s">
        <v>1414</v>
      </c>
      <c r="S513" s="6" t="s">
        <v>1415</v>
      </c>
      <c r="T513" s="6">
        <v>0</v>
      </c>
      <c r="U513" s="6" t="s">
        <v>77</v>
      </c>
      <c r="V513" s="6">
        <v>2024</v>
      </c>
      <c r="W513" s="6" t="s">
        <v>4720</v>
      </c>
      <c r="X513" s="6" t="s">
        <v>4721</v>
      </c>
      <c r="Y513" s="6" t="s">
        <v>4722</v>
      </c>
      <c r="Z513" s="6" t="s">
        <v>74</v>
      </c>
      <c r="AA513" s="6">
        <v>190000</v>
      </c>
      <c r="AB513" s="8">
        <v>0</v>
      </c>
      <c r="AC513" s="7">
        <v>45635</v>
      </c>
      <c r="AD513" s="7">
        <v>45999</v>
      </c>
      <c r="AE513" s="7">
        <v>45999</v>
      </c>
      <c r="AF513" s="6">
        <v>0</v>
      </c>
      <c r="AG513" s="6">
        <v>718</v>
      </c>
      <c r="AH513" s="6">
        <v>4537</v>
      </c>
      <c r="AI513" s="6">
        <f t="shared" si="14"/>
        <v>5255</v>
      </c>
      <c r="AJ513" s="6">
        <f t="shared" si="15"/>
        <v>6200.9</v>
      </c>
      <c r="AK513" s="6" t="s">
        <v>79</v>
      </c>
      <c r="AL513" s="6" t="s">
        <v>79</v>
      </c>
      <c r="AM513" s="6" t="s">
        <v>79</v>
      </c>
      <c r="AN513" s="7">
        <f>D513</f>
        <v>45635</v>
      </c>
    </row>
    <row r="514" spans="1:40">
      <c r="A514" s="6">
        <v>513</v>
      </c>
      <c r="B514" s="6">
        <v>2024</v>
      </c>
      <c r="C514" s="6" t="s">
        <v>68</v>
      </c>
      <c r="D514" s="7">
        <v>45635</v>
      </c>
      <c r="E514" s="6" t="s">
        <v>532</v>
      </c>
      <c r="F514" s="6" t="s">
        <v>69</v>
      </c>
      <c r="G514" s="6" t="s">
        <v>729</v>
      </c>
      <c r="H514" s="6" t="s">
        <v>759</v>
      </c>
      <c r="I514" s="6" t="s">
        <v>71</v>
      </c>
      <c r="J514" s="6" t="s">
        <v>730</v>
      </c>
      <c r="K514" s="6" t="s">
        <v>73</v>
      </c>
      <c r="L514" s="6" t="s">
        <v>74</v>
      </c>
      <c r="M514" s="6" t="s">
        <v>4723</v>
      </c>
      <c r="N514" s="6" t="s">
        <v>75</v>
      </c>
      <c r="O514" s="6"/>
      <c r="P514" s="6" t="s">
        <v>874</v>
      </c>
      <c r="Q514" s="6" t="s">
        <v>73</v>
      </c>
      <c r="R514" s="6" t="s">
        <v>4724</v>
      </c>
      <c r="S514" s="6" t="s">
        <v>4725</v>
      </c>
      <c r="T514" s="6">
        <v>0</v>
      </c>
      <c r="U514" s="6" t="s">
        <v>77</v>
      </c>
      <c r="V514" s="6">
        <v>2024</v>
      </c>
      <c r="W514" s="6" t="s">
        <v>4726</v>
      </c>
      <c r="X514" s="6" t="s">
        <v>4727</v>
      </c>
      <c r="Y514" s="6" t="s">
        <v>4728</v>
      </c>
      <c r="Z514" s="6" t="s">
        <v>74</v>
      </c>
      <c r="AA514" s="6">
        <v>160000</v>
      </c>
      <c r="AB514" s="8">
        <v>0</v>
      </c>
      <c r="AC514" s="7">
        <v>45629</v>
      </c>
      <c r="AD514" s="7">
        <v>45993</v>
      </c>
      <c r="AE514" s="7">
        <v>45993</v>
      </c>
      <c r="AF514" s="6">
        <v>0</v>
      </c>
      <c r="AG514" s="6">
        <v>927</v>
      </c>
      <c r="AH514" s="6">
        <v>4537</v>
      </c>
      <c r="AI514" s="6">
        <f t="shared" si="14"/>
        <v>5464</v>
      </c>
      <c r="AJ514" s="6">
        <f t="shared" si="15"/>
        <v>6447.52</v>
      </c>
      <c r="AK514" s="6" t="s">
        <v>173</v>
      </c>
      <c r="AL514" s="6" t="s">
        <v>173</v>
      </c>
      <c r="AM514" s="6" t="s">
        <v>173</v>
      </c>
      <c r="AN514" s="7">
        <f>D514</f>
        <v>45635</v>
      </c>
    </row>
    <row r="515" spans="1:40">
      <c r="A515" s="6">
        <v>514</v>
      </c>
      <c r="B515" s="6">
        <v>2024</v>
      </c>
      <c r="C515" s="6" t="s">
        <v>68</v>
      </c>
      <c r="D515" s="7">
        <v>45635</v>
      </c>
      <c r="E515" s="6" t="s">
        <v>101</v>
      </c>
      <c r="F515" s="6" t="s">
        <v>69</v>
      </c>
      <c r="G515" s="6" t="s">
        <v>102</v>
      </c>
      <c r="H515" s="6" t="s">
        <v>86</v>
      </c>
      <c r="I515" s="6" t="s">
        <v>1349</v>
      </c>
      <c r="J515" s="6" t="s">
        <v>87</v>
      </c>
      <c r="K515" s="6" t="s">
        <v>430</v>
      </c>
      <c r="L515" s="6" t="s">
        <v>74</v>
      </c>
      <c r="M515" s="6" t="s">
        <v>4730</v>
      </c>
      <c r="N515" s="6">
        <v>7386114942</v>
      </c>
      <c r="O515" s="6"/>
      <c r="P515" s="6" t="s">
        <v>4731</v>
      </c>
      <c r="Q515" s="6" t="s">
        <v>4732</v>
      </c>
      <c r="R515" s="6" t="s">
        <v>148</v>
      </c>
      <c r="S515" s="6" t="s">
        <v>1373</v>
      </c>
      <c r="T515" s="6">
        <v>100</v>
      </c>
      <c r="U515" s="6" t="s">
        <v>92</v>
      </c>
      <c r="V515" s="6">
        <v>2023</v>
      </c>
      <c r="W515" s="6" t="s">
        <v>4733</v>
      </c>
      <c r="X515" s="6" t="s">
        <v>4734</v>
      </c>
      <c r="Y515" s="6" t="s">
        <v>4735</v>
      </c>
      <c r="Z515" s="6" t="s">
        <v>74</v>
      </c>
      <c r="AA515" s="6">
        <v>57664</v>
      </c>
      <c r="AB515" s="8">
        <v>0</v>
      </c>
      <c r="AC515" s="7">
        <v>45641</v>
      </c>
      <c r="AD515" s="7">
        <v>46005</v>
      </c>
      <c r="AE515" s="7">
        <v>46005</v>
      </c>
      <c r="AF515" s="6">
        <v>0</v>
      </c>
      <c r="AG515" s="6">
        <v>261</v>
      </c>
      <c r="AH515" s="6">
        <v>0</v>
      </c>
      <c r="AI515" s="6">
        <f t="shared" ref="AI515:AI578" si="16">AG515+AH515</f>
        <v>261</v>
      </c>
      <c r="AJ515" s="6">
        <f t="shared" ref="AJ515:AJ578" si="17">AI515+AI515*18%</f>
        <v>307.98</v>
      </c>
      <c r="AK515" s="6" t="s">
        <v>173</v>
      </c>
      <c r="AL515" s="6" t="s">
        <v>173</v>
      </c>
      <c r="AM515" s="6" t="s">
        <v>173</v>
      </c>
      <c r="AN515" s="7">
        <f>D515</f>
        <v>45635</v>
      </c>
    </row>
    <row r="516" spans="1:40">
      <c r="A516" s="6">
        <v>515</v>
      </c>
      <c r="B516" s="6">
        <v>2024</v>
      </c>
      <c r="C516" s="6" t="s">
        <v>68</v>
      </c>
      <c r="D516" s="7">
        <v>45635</v>
      </c>
      <c r="E516" s="6" t="s">
        <v>738</v>
      </c>
      <c r="F516" s="6" t="s">
        <v>75</v>
      </c>
      <c r="G516" s="6" t="s">
        <v>1715</v>
      </c>
      <c r="H516" s="6" t="s">
        <v>739</v>
      </c>
      <c r="I516" s="6" t="s">
        <v>71</v>
      </c>
      <c r="J516" s="6" t="s">
        <v>75</v>
      </c>
      <c r="K516" s="6" t="s">
        <v>430</v>
      </c>
      <c r="L516" s="6" t="s">
        <v>74</v>
      </c>
      <c r="M516" s="6" t="s">
        <v>4730</v>
      </c>
      <c r="N516" s="6" t="s">
        <v>75</v>
      </c>
      <c r="O516" s="6"/>
      <c r="P516" s="6" t="s">
        <v>4731</v>
      </c>
      <c r="Q516" s="6" t="s">
        <v>75</v>
      </c>
      <c r="R516" s="6" t="s">
        <v>75</v>
      </c>
      <c r="S516" s="6" t="s">
        <v>75</v>
      </c>
      <c r="T516" s="6" t="s">
        <v>75</v>
      </c>
      <c r="U516" s="6" t="s">
        <v>75</v>
      </c>
      <c r="V516" s="6" t="s">
        <v>75</v>
      </c>
      <c r="W516" s="6" t="s">
        <v>75</v>
      </c>
      <c r="X516" s="6" t="s">
        <v>75</v>
      </c>
      <c r="Y516" s="6" t="s">
        <v>4737</v>
      </c>
      <c r="Z516" s="6" t="s">
        <v>74</v>
      </c>
      <c r="AA516" s="6" t="s">
        <v>702</v>
      </c>
      <c r="AB516" s="8">
        <v>0</v>
      </c>
      <c r="AC516" s="7">
        <v>45635</v>
      </c>
      <c r="AD516" s="7">
        <v>45999</v>
      </c>
      <c r="AE516" s="7">
        <v>45999</v>
      </c>
      <c r="AF516" s="6">
        <v>0</v>
      </c>
      <c r="AG516" s="6">
        <v>422.88</v>
      </c>
      <c r="AH516" s="6">
        <v>0</v>
      </c>
      <c r="AI516" s="6">
        <f t="shared" si="16"/>
        <v>422.88</v>
      </c>
      <c r="AJ516" s="6">
        <f t="shared" si="17"/>
        <v>498.9984</v>
      </c>
      <c r="AK516" s="6" t="s">
        <v>173</v>
      </c>
      <c r="AL516" s="6" t="s">
        <v>173</v>
      </c>
      <c r="AM516" s="6" t="s">
        <v>173</v>
      </c>
      <c r="AN516" s="7">
        <f>D516</f>
        <v>45635</v>
      </c>
    </row>
    <row r="517" spans="1:40">
      <c r="A517" s="6">
        <v>516</v>
      </c>
      <c r="B517" s="6">
        <v>2024</v>
      </c>
      <c r="C517" s="6" t="s">
        <v>68</v>
      </c>
      <c r="D517" s="7">
        <v>45635</v>
      </c>
      <c r="E517" s="6" t="s">
        <v>3485</v>
      </c>
      <c r="F517" s="6" t="s">
        <v>69</v>
      </c>
      <c r="G517" s="23" t="s">
        <v>6260</v>
      </c>
      <c r="H517" s="6" t="s">
        <v>523</v>
      </c>
      <c r="I517" s="6" t="s">
        <v>71</v>
      </c>
      <c r="J517" s="6" t="s">
        <v>610</v>
      </c>
      <c r="K517" s="6" t="s">
        <v>430</v>
      </c>
      <c r="L517" s="6" t="s">
        <v>74</v>
      </c>
      <c r="M517" s="6" t="s">
        <v>6261</v>
      </c>
      <c r="N517" s="6">
        <v>9415017650</v>
      </c>
      <c r="O517" s="6"/>
      <c r="P517" s="6" t="s">
        <v>89</v>
      </c>
      <c r="Q517" s="6" t="s">
        <v>6262</v>
      </c>
      <c r="R517" s="6" t="s">
        <v>752</v>
      </c>
      <c r="S517" s="6" t="s">
        <v>6263</v>
      </c>
      <c r="T517" s="6">
        <v>1396</v>
      </c>
      <c r="U517" s="6" t="s">
        <v>1390</v>
      </c>
      <c r="V517" s="6">
        <v>2019</v>
      </c>
      <c r="W517" s="6" t="s">
        <v>6264</v>
      </c>
      <c r="X517" s="6" t="s">
        <v>6265</v>
      </c>
      <c r="Y517" s="6" t="s">
        <v>6266</v>
      </c>
      <c r="Z517" s="6" t="s">
        <v>74</v>
      </c>
      <c r="AA517" s="6">
        <v>549000</v>
      </c>
      <c r="AB517" s="8">
        <v>0</v>
      </c>
      <c r="AC517" s="7">
        <v>45638</v>
      </c>
      <c r="AD517" s="7">
        <v>46002</v>
      </c>
      <c r="AE517" s="7">
        <v>46002</v>
      </c>
      <c r="AF517" s="6">
        <v>0</v>
      </c>
      <c r="AG517" s="6">
        <v>15612</v>
      </c>
      <c r="AH517" s="6">
        <v>3466</v>
      </c>
      <c r="AI517" s="6">
        <f t="shared" si="16"/>
        <v>19078</v>
      </c>
      <c r="AJ517" s="6">
        <f t="shared" si="17"/>
        <v>22512.04</v>
      </c>
      <c r="AK517" s="6" t="s">
        <v>173</v>
      </c>
      <c r="AL517" s="6" t="s">
        <v>173</v>
      </c>
      <c r="AM517" s="6" t="s">
        <v>173</v>
      </c>
      <c r="AN517" s="7">
        <f>D517</f>
        <v>45635</v>
      </c>
    </row>
    <row r="518" spans="1:40">
      <c r="A518" s="6">
        <v>517</v>
      </c>
      <c r="B518" s="6">
        <v>2024</v>
      </c>
      <c r="C518" s="6" t="s">
        <v>68</v>
      </c>
      <c r="D518" s="7">
        <v>45635</v>
      </c>
      <c r="E518" s="6" t="s">
        <v>110</v>
      </c>
      <c r="F518" s="6" t="s">
        <v>69</v>
      </c>
      <c r="G518" s="6">
        <v>737</v>
      </c>
      <c r="H518" s="6" t="s">
        <v>70</v>
      </c>
      <c r="I518" s="6" t="s">
        <v>71</v>
      </c>
      <c r="J518" s="6" t="s">
        <v>730</v>
      </c>
      <c r="K518" s="6" t="s">
        <v>430</v>
      </c>
      <c r="L518" s="6" t="s">
        <v>74</v>
      </c>
      <c r="M518" s="6" t="s">
        <v>6267</v>
      </c>
      <c r="N518" s="6">
        <v>7499081177</v>
      </c>
      <c r="O518" s="6"/>
      <c r="P518" s="6" t="s">
        <v>89</v>
      </c>
      <c r="Q518" s="6" t="s">
        <v>6268</v>
      </c>
      <c r="R518" s="6" t="s">
        <v>1558</v>
      </c>
      <c r="S518" s="6" t="s">
        <v>1592</v>
      </c>
      <c r="T518" s="6">
        <v>0</v>
      </c>
      <c r="U518" s="6" t="s">
        <v>77</v>
      </c>
      <c r="V518" s="6">
        <v>2023</v>
      </c>
      <c r="W518" s="6" t="s">
        <v>6269</v>
      </c>
      <c r="X518" s="6" t="s">
        <v>6270</v>
      </c>
      <c r="Y518" s="6">
        <v>6302434985</v>
      </c>
      <c r="Z518" s="6" t="s">
        <v>74</v>
      </c>
      <c r="AA518" s="6">
        <v>284373</v>
      </c>
      <c r="AB518" s="8">
        <v>0</v>
      </c>
      <c r="AC518" s="7">
        <v>45632</v>
      </c>
      <c r="AD518" s="7">
        <v>45996</v>
      </c>
      <c r="AE518" s="7">
        <v>45996</v>
      </c>
      <c r="AF518" s="6">
        <v>0</v>
      </c>
      <c r="AG518" s="6">
        <v>1955</v>
      </c>
      <c r="AH518" s="6">
        <v>4175</v>
      </c>
      <c r="AI518" s="6">
        <f t="shared" si="16"/>
        <v>6130</v>
      </c>
      <c r="AJ518" s="6">
        <f t="shared" si="17"/>
        <v>7233.4</v>
      </c>
      <c r="AK518" s="6" t="s">
        <v>79</v>
      </c>
      <c r="AL518" s="6" t="s">
        <v>79</v>
      </c>
      <c r="AM518" s="6" t="s">
        <v>79</v>
      </c>
      <c r="AN518" s="7">
        <f>D518</f>
        <v>45635</v>
      </c>
    </row>
    <row r="519" spans="1:40">
      <c r="A519" s="6">
        <v>518</v>
      </c>
      <c r="B519" s="6">
        <v>2024</v>
      </c>
      <c r="C519" s="6" t="s">
        <v>68</v>
      </c>
      <c r="D519" s="7">
        <v>45635</v>
      </c>
      <c r="E519" s="6" t="s">
        <v>110</v>
      </c>
      <c r="F519" s="6" t="s">
        <v>69</v>
      </c>
      <c r="G519" s="6">
        <v>737</v>
      </c>
      <c r="H519" s="6" t="s">
        <v>70</v>
      </c>
      <c r="I519" s="6" t="s">
        <v>71</v>
      </c>
      <c r="J519" s="6" t="s">
        <v>730</v>
      </c>
      <c r="K519" s="6" t="s">
        <v>430</v>
      </c>
      <c r="L519" s="6" t="s">
        <v>74</v>
      </c>
      <c r="M519" s="6" t="s">
        <v>6271</v>
      </c>
      <c r="N519" s="6">
        <v>7318563662</v>
      </c>
      <c r="O519" s="6"/>
      <c r="P519" s="6" t="s">
        <v>89</v>
      </c>
      <c r="Q519" s="6" t="s">
        <v>6272</v>
      </c>
      <c r="R519" s="6" t="s">
        <v>1558</v>
      </c>
      <c r="S519" s="6" t="s">
        <v>1592</v>
      </c>
      <c r="T519" s="6">
        <v>0</v>
      </c>
      <c r="U519" s="6" t="s">
        <v>77</v>
      </c>
      <c r="V519" s="6">
        <v>2023</v>
      </c>
      <c r="W519" s="6" t="s">
        <v>6273</v>
      </c>
      <c r="X519" s="6" t="s">
        <v>6274</v>
      </c>
      <c r="Y519" s="6">
        <v>6302442750</v>
      </c>
      <c r="Z519" s="6" t="s">
        <v>74</v>
      </c>
      <c r="AA519" s="6">
        <v>284373</v>
      </c>
      <c r="AB519" s="8">
        <v>0</v>
      </c>
      <c r="AC519" s="7">
        <v>45639</v>
      </c>
      <c r="AD519" s="7">
        <v>46003</v>
      </c>
      <c r="AE519" s="7">
        <v>46003</v>
      </c>
      <c r="AF519" s="6">
        <v>0</v>
      </c>
      <c r="AG519" s="6">
        <v>1845</v>
      </c>
      <c r="AH519" s="6">
        <v>4175</v>
      </c>
      <c r="AI519" s="6">
        <f t="shared" si="16"/>
        <v>6020</v>
      </c>
      <c r="AJ519" s="6">
        <f t="shared" si="17"/>
        <v>7103.6</v>
      </c>
      <c r="AK519" s="6" t="s">
        <v>79</v>
      </c>
      <c r="AL519" s="6" t="s">
        <v>79</v>
      </c>
      <c r="AM519" s="6" t="s">
        <v>79</v>
      </c>
      <c r="AN519" s="7">
        <f>D519</f>
        <v>45635</v>
      </c>
    </row>
    <row r="520" spans="1:40">
      <c r="A520" s="6">
        <v>519</v>
      </c>
      <c r="B520" s="6">
        <v>2024</v>
      </c>
      <c r="C520" s="6" t="s">
        <v>68</v>
      </c>
      <c r="D520" s="7">
        <v>45635</v>
      </c>
      <c r="E520" s="6" t="s">
        <v>110</v>
      </c>
      <c r="F520" s="6" t="s">
        <v>69</v>
      </c>
      <c r="G520" s="6">
        <v>737</v>
      </c>
      <c r="H520" s="6" t="s">
        <v>70</v>
      </c>
      <c r="I520" s="6" t="s">
        <v>71</v>
      </c>
      <c r="J520" s="6" t="s">
        <v>730</v>
      </c>
      <c r="K520" s="6" t="s">
        <v>430</v>
      </c>
      <c r="L520" s="6" t="s">
        <v>74</v>
      </c>
      <c r="M520" s="6" t="s">
        <v>6275</v>
      </c>
      <c r="N520" s="6">
        <v>8318533670</v>
      </c>
      <c r="O520" s="6"/>
      <c r="P520" s="6" t="s">
        <v>89</v>
      </c>
      <c r="Q520" s="6" t="s">
        <v>6276</v>
      </c>
      <c r="R520" s="6" t="s">
        <v>1558</v>
      </c>
      <c r="S520" s="6" t="s">
        <v>1592</v>
      </c>
      <c r="T520" s="6">
        <v>0</v>
      </c>
      <c r="U520" s="6" t="s">
        <v>77</v>
      </c>
      <c r="V520" s="6">
        <v>2023</v>
      </c>
      <c r="W520" s="6" t="s">
        <v>6277</v>
      </c>
      <c r="X520" s="6" t="s">
        <v>6278</v>
      </c>
      <c r="Y520" s="6">
        <v>6302444197</v>
      </c>
      <c r="Z520" s="6" t="s">
        <v>74</v>
      </c>
      <c r="AA520" s="6">
        <v>284373</v>
      </c>
      <c r="AB520" s="8">
        <v>0.2</v>
      </c>
      <c r="AC520" s="7">
        <v>45635</v>
      </c>
      <c r="AD520" s="7">
        <v>45999</v>
      </c>
      <c r="AE520" s="7">
        <v>45999</v>
      </c>
      <c r="AF520" s="6">
        <v>0</v>
      </c>
      <c r="AG520" s="6">
        <v>1596</v>
      </c>
      <c r="AH520" s="6">
        <v>4175</v>
      </c>
      <c r="AI520" s="6">
        <f t="shared" si="16"/>
        <v>5771</v>
      </c>
      <c r="AJ520" s="6">
        <f t="shared" si="17"/>
        <v>6809.78</v>
      </c>
      <c r="AK520" s="6" t="s">
        <v>79</v>
      </c>
      <c r="AL520" s="6" t="s">
        <v>79</v>
      </c>
      <c r="AM520" s="6" t="s">
        <v>79</v>
      </c>
      <c r="AN520" s="7">
        <f>D520</f>
        <v>45635</v>
      </c>
    </row>
    <row r="521" spans="1:40">
      <c r="A521" s="6">
        <v>520</v>
      </c>
      <c r="B521" s="6">
        <v>2024</v>
      </c>
      <c r="C521" s="6" t="s">
        <v>68</v>
      </c>
      <c r="D521" s="7">
        <v>45635</v>
      </c>
      <c r="E521" s="6" t="s">
        <v>832</v>
      </c>
      <c r="F521" s="6" t="s">
        <v>69</v>
      </c>
      <c r="G521" s="23" t="s">
        <v>833</v>
      </c>
      <c r="H521" s="6" t="s">
        <v>834</v>
      </c>
      <c r="I521" s="6" t="s">
        <v>71</v>
      </c>
      <c r="J521" s="6" t="s">
        <v>610</v>
      </c>
      <c r="K521" s="6" t="s">
        <v>430</v>
      </c>
      <c r="L521" s="6" t="s">
        <v>74</v>
      </c>
      <c r="M521" s="6" t="s">
        <v>6279</v>
      </c>
      <c r="N521" s="6">
        <v>8052213007</v>
      </c>
      <c r="O521" s="6"/>
      <c r="P521" s="6" t="s">
        <v>793</v>
      </c>
      <c r="Q521" s="6" t="s">
        <v>6280</v>
      </c>
      <c r="R521" s="6" t="s">
        <v>76</v>
      </c>
      <c r="S521" s="6" t="s">
        <v>6281</v>
      </c>
      <c r="T521" s="6">
        <v>995</v>
      </c>
      <c r="U521" s="6" t="s">
        <v>641</v>
      </c>
      <c r="V521" s="6">
        <v>2023</v>
      </c>
      <c r="W521" s="6" t="s">
        <v>6282</v>
      </c>
      <c r="X521" s="6" t="s">
        <v>6283</v>
      </c>
      <c r="Y521" s="6" t="s">
        <v>6284</v>
      </c>
      <c r="Z521" s="6" t="s">
        <v>74</v>
      </c>
      <c r="AA521" s="6">
        <v>255252</v>
      </c>
      <c r="AB521" s="8">
        <v>0.2</v>
      </c>
      <c r="AC521" s="7">
        <v>45636</v>
      </c>
      <c r="AD521" s="7">
        <v>46000</v>
      </c>
      <c r="AE521" s="7">
        <v>46000</v>
      </c>
      <c r="AF521" s="6">
        <v>0</v>
      </c>
      <c r="AG521" s="6">
        <v>2684</v>
      </c>
      <c r="AH521" s="6">
        <v>4867</v>
      </c>
      <c r="AI521" s="6">
        <f t="shared" si="16"/>
        <v>7551</v>
      </c>
      <c r="AJ521" s="6">
        <v>8641</v>
      </c>
      <c r="AK521" s="6" t="s">
        <v>173</v>
      </c>
      <c r="AL521" s="6" t="s">
        <v>173</v>
      </c>
      <c r="AM521" s="6" t="s">
        <v>173</v>
      </c>
      <c r="AN521" s="7">
        <f>D521</f>
        <v>45635</v>
      </c>
    </row>
    <row r="522" spans="1:40">
      <c r="A522" s="6">
        <v>521</v>
      </c>
      <c r="B522" s="6">
        <v>2024</v>
      </c>
      <c r="C522" s="6" t="s">
        <v>68</v>
      </c>
      <c r="D522" s="7">
        <v>45635</v>
      </c>
      <c r="E522" s="6" t="s">
        <v>3422</v>
      </c>
      <c r="F522" s="6" t="s">
        <v>69</v>
      </c>
      <c r="G522" s="23" t="s">
        <v>6285</v>
      </c>
      <c r="H522" s="6" t="s">
        <v>523</v>
      </c>
      <c r="I522" s="6" t="s">
        <v>71</v>
      </c>
      <c r="J522" s="6" t="s">
        <v>610</v>
      </c>
      <c r="K522" s="6" t="s">
        <v>430</v>
      </c>
      <c r="L522" s="6" t="s">
        <v>74</v>
      </c>
      <c r="M522" s="6" t="s">
        <v>6286</v>
      </c>
      <c r="N522" s="6">
        <v>7388497111</v>
      </c>
      <c r="O522" s="6"/>
      <c r="P522" s="6" t="s">
        <v>89</v>
      </c>
      <c r="Q522" s="6" t="s">
        <v>6287</v>
      </c>
      <c r="R522" s="6" t="s">
        <v>752</v>
      </c>
      <c r="S522" s="6" t="s">
        <v>6288</v>
      </c>
      <c r="T522" s="6">
        <v>1493</v>
      </c>
      <c r="U522" s="6" t="s">
        <v>1390</v>
      </c>
      <c r="V522" s="6">
        <v>2020</v>
      </c>
      <c r="W522" s="6" t="s">
        <v>6289</v>
      </c>
      <c r="X522" s="6" t="s">
        <v>6290</v>
      </c>
      <c r="Y522" s="6">
        <v>5247726000</v>
      </c>
      <c r="Z522" s="6" t="s">
        <v>74</v>
      </c>
      <c r="AA522" s="6">
        <v>627108</v>
      </c>
      <c r="AB522" s="8">
        <v>0.45</v>
      </c>
      <c r="AC522" s="7">
        <v>45640</v>
      </c>
      <c r="AD522" s="7">
        <v>46004</v>
      </c>
      <c r="AE522" s="7">
        <v>46004</v>
      </c>
      <c r="AF522" s="6">
        <v>0</v>
      </c>
      <c r="AG522" s="6">
        <v>4914</v>
      </c>
      <c r="AH522" s="6">
        <v>3796</v>
      </c>
      <c r="AI522" s="6">
        <f t="shared" si="16"/>
        <v>8710</v>
      </c>
      <c r="AJ522" s="6">
        <f t="shared" si="17"/>
        <v>10277.799999999999</v>
      </c>
      <c r="AK522" s="6" t="s">
        <v>173</v>
      </c>
      <c r="AL522" s="6" t="s">
        <v>173</v>
      </c>
      <c r="AM522" s="6" t="s">
        <v>173</v>
      </c>
      <c r="AN522" s="7">
        <f>D522</f>
        <v>45635</v>
      </c>
    </row>
    <row r="523" spans="1:40">
      <c r="A523" s="6">
        <v>522</v>
      </c>
      <c r="B523" s="6">
        <v>2024</v>
      </c>
      <c r="C523" s="6" t="s">
        <v>68</v>
      </c>
      <c r="D523" s="7">
        <v>45635</v>
      </c>
      <c r="E523" s="6" t="s">
        <v>101</v>
      </c>
      <c r="F523" s="6" t="s">
        <v>69</v>
      </c>
      <c r="G523" s="6" t="s">
        <v>102</v>
      </c>
      <c r="H523" s="6" t="s">
        <v>523</v>
      </c>
      <c r="I523" s="6" t="s">
        <v>71</v>
      </c>
      <c r="J523" s="6" t="s">
        <v>87</v>
      </c>
      <c r="K523" s="6" t="s">
        <v>430</v>
      </c>
      <c r="L523" s="6" t="s">
        <v>74</v>
      </c>
      <c r="M523" s="6" t="s">
        <v>6291</v>
      </c>
      <c r="N523" s="6">
        <v>7318309444</v>
      </c>
      <c r="O523" s="6"/>
      <c r="P523" s="6" t="s">
        <v>779</v>
      </c>
      <c r="Q523" s="6" t="s">
        <v>6292</v>
      </c>
      <c r="R523" s="6" t="s">
        <v>752</v>
      </c>
      <c r="S523" s="6" t="s">
        <v>6293</v>
      </c>
      <c r="T523" s="6">
        <v>1197</v>
      </c>
      <c r="U523" s="6" t="s">
        <v>1398</v>
      </c>
      <c r="V523" s="6">
        <v>2021</v>
      </c>
      <c r="W523" s="6" t="s">
        <v>6294</v>
      </c>
      <c r="X523" s="6" t="s">
        <v>6295</v>
      </c>
      <c r="Y523" s="6" t="s">
        <v>6296</v>
      </c>
      <c r="Z523" s="6" t="s">
        <v>74</v>
      </c>
      <c r="AA523" s="6">
        <v>460485</v>
      </c>
      <c r="AB523" s="8">
        <v>0.2</v>
      </c>
      <c r="AC523" s="7">
        <v>45636</v>
      </c>
      <c r="AD523" s="7">
        <v>46000</v>
      </c>
      <c r="AE523" s="7">
        <v>46000</v>
      </c>
      <c r="AF523" s="6">
        <v>0</v>
      </c>
      <c r="AG523" s="6">
        <v>8615</v>
      </c>
      <c r="AH523" s="6">
        <v>3741</v>
      </c>
      <c r="AI523" s="6">
        <f t="shared" si="16"/>
        <v>12356</v>
      </c>
      <c r="AJ523" s="6">
        <f t="shared" si="17"/>
        <v>14580.08</v>
      </c>
      <c r="AK523" s="6" t="s">
        <v>173</v>
      </c>
      <c r="AL523" s="6" t="s">
        <v>173</v>
      </c>
      <c r="AM523" s="6" t="s">
        <v>173</v>
      </c>
      <c r="AN523" s="7">
        <f>D523</f>
        <v>45635</v>
      </c>
    </row>
    <row r="524" spans="1:40">
      <c r="A524" s="6">
        <v>523</v>
      </c>
      <c r="B524" s="6">
        <v>2024</v>
      </c>
      <c r="C524" s="6" t="s">
        <v>68</v>
      </c>
      <c r="D524" s="7">
        <v>45636</v>
      </c>
      <c r="E524" s="6" t="s">
        <v>85</v>
      </c>
      <c r="F524" s="6" t="s">
        <v>69</v>
      </c>
      <c r="G524" s="6">
        <v>88428227</v>
      </c>
      <c r="H524" s="6" t="s">
        <v>86</v>
      </c>
      <c r="I524" s="6" t="s">
        <v>71</v>
      </c>
      <c r="J524" s="6" t="s">
        <v>87</v>
      </c>
      <c r="K524" s="6" t="s">
        <v>73</v>
      </c>
      <c r="L524" s="6" t="s">
        <v>74</v>
      </c>
      <c r="M524" s="6" t="s">
        <v>6297</v>
      </c>
      <c r="N524" s="6">
        <v>8318323716</v>
      </c>
      <c r="O524" s="6"/>
      <c r="P524" s="6" t="s">
        <v>89</v>
      </c>
      <c r="Q524" s="6" t="s">
        <v>73</v>
      </c>
      <c r="R524" s="6" t="s">
        <v>90</v>
      </c>
      <c r="S524" s="6" t="s">
        <v>91</v>
      </c>
      <c r="T524" s="6">
        <v>125</v>
      </c>
      <c r="U524" s="6" t="s">
        <v>92</v>
      </c>
      <c r="V524" s="6">
        <v>2024</v>
      </c>
      <c r="W524" s="6" t="s">
        <v>6298</v>
      </c>
      <c r="X524" s="6" t="s">
        <v>6299</v>
      </c>
      <c r="Y524" s="6" t="s">
        <v>6300</v>
      </c>
      <c r="Z524" s="6" t="s">
        <v>74</v>
      </c>
      <c r="AA524" s="6">
        <v>82929</v>
      </c>
      <c r="AB524" s="8">
        <v>0</v>
      </c>
      <c r="AC524" s="7">
        <v>45636</v>
      </c>
      <c r="AD524" s="7">
        <v>46000</v>
      </c>
      <c r="AE524" s="7">
        <v>47461</v>
      </c>
      <c r="AF524" s="6">
        <v>0</v>
      </c>
      <c r="AG524" s="6">
        <v>1000</v>
      </c>
      <c r="AH524" s="6">
        <v>3932</v>
      </c>
      <c r="AI524" s="6">
        <f t="shared" si="16"/>
        <v>4932</v>
      </c>
      <c r="AJ524" s="6">
        <f t="shared" si="17"/>
        <v>5819.76</v>
      </c>
      <c r="AK524" s="6" t="s">
        <v>96</v>
      </c>
      <c r="AL524" s="6" t="s">
        <v>96</v>
      </c>
      <c r="AM524" s="6" t="s">
        <v>96</v>
      </c>
      <c r="AN524" s="7">
        <f>D524</f>
        <v>45636</v>
      </c>
    </row>
    <row r="525" spans="1:40">
      <c r="A525" s="6">
        <v>524</v>
      </c>
      <c r="B525" s="6">
        <v>2024</v>
      </c>
      <c r="C525" s="6" t="s">
        <v>68</v>
      </c>
      <c r="D525" s="7">
        <v>45636</v>
      </c>
      <c r="E525" s="6" t="s">
        <v>85</v>
      </c>
      <c r="F525" s="6" t="s">
        <v>69</v>
      </c>
      <c r="G525" s="6">
        <v>88428227</v>
      </c>
      <c r="H525" s="6" t="s">
        <v>86</v>
      </c>
      <c r="I525" s="6" t="s">
        <v>71</v>
      </c>
      <c r="J525" s="6" t="s">
        <v>87</v>
      </c>
      <c r="K525" s="6" t="s">
        <v>73</v>
      </c>
      <c r="L525" s="6" t="s">
        <v>74</v>
      </c>
      <c r="M525" s="6" t="s">
        <v>6301</v>
      </c>
      <c r="N525" s="6">
        <v>9628024438</v>
      </c>
      <c r="O525" s="6"/>
      <c r="P525" s="6" t="s">
        <v>89</v>
      </c>
      <c r="Q525" s="6" t="s">
        <v>73</v>
      </c>
      <c r="R525" s="6" t="s">
        <v>90</v>
      </c>
      <c r="S525" s="6" t="s">
        <v>121</v>
      </c>
      <c r="T525" s="6">
        <v>110</v>
      </c>
      <c r="U525" s="6" t="s">
        <v>122</v>
      </c>
      <c r="V525" s="6">
        <v>2024</v>
      </c>
      <c r="W525" s="6" t="s">
        <v>6302</v>
      </c>
      <c r="X525" s="6" t="s">
        <v>6303</v>
      </c>
      <c r="Y525" s="6" t="s">
        <v>6304</v>
      </c>
      <c r="Z525" s="6" t="s">
        <v>74</v>
      </c>
      <c r="AA525" s="6">
        <v>76261</v>
      </c>
      <c r="AB525" s="8">
        <v>0</v>
      </c>
      <c r="AC525" s="7">
        <v>45636</v>
      </c>
      <c r="AD525" s="7">
        <v>46000</v>
      </c>
      <c r="AE525" s="7">
        <v>47461</v>
      </c>
      <c r="AF525" s="6">
        <v>0</v>
      </c>
      <c r="AG525" s="6">
        <v>919</v>
      </c>
      <c r="AH525" s="6">
        <v>3932</v>
      </c>
      <c r="AI525" s="6">
        <f t="shared" si="16"/>
        <v>4851</v>
      </c>
      <c r="AJ525" s="6">
        <f t="shared" si="17"/>
        <v>5724.18</v>
      </c>
      <c r="AK525" s="6" t="s">
        <v>96</v>
      </c>
      <c r="AL525" s="6" t="s">
        <v>96</v>
      </c>
      <c r="AM525" s="6" t="s">
        <v>96</v>
      </c>
      <c r="AN525" s="7">
        <f>D525</f>
        <v>45636</v>
      </c>
    </row>
    <row r="526" spans="1:40">
      <c r="A526" s="6">
        <v>525</v>
      </c>
      <c r="B526" s="6">
        <v>2024</v>
      </c>
      <c r="C526" s="6" t="s">
        <v>68</v>
      </c>
      <c r="D526" s="7">
        <v>45636</v>
      </c>
      <c r="E526" s="6" t="s">
        <v>85</v>
      </c>
      <c r="F526" s="6" t="s">
        <v>69</v>
      </c>
      <c r="G526" s="6">
        <v>88428227</v>
      </c>
      <c r="H526" s="6" t="s">
        <v>86</v>
      </c>
      <c r="I526" s="6" t="s">
        <v>71</v>
      </c>
      <c r="J526" s="6" t="s">
        <v>87</v>
      </c>
      <c r="K526" s="6" t="s">
        <v>73</v>
      </c>
      <c r="L526" s="6" t="s">
        <v>74</v>
      </c>
      <c r="M526" s="6" t="s">
        <v>6305</v>
      </c>
      <c r="N526" s="6">
        <v>9026600795</v>
      </c>
      <c r="O526" s="6"/>
      <c r="P526" s="6" t="s">
        <v>89</v>
      </c>
      <c r="Q526" s="6" t="s">
        <v>73</v>
      </c>
      <c r="R526" s="6" t="s">
        <v>90</v>
      </c>
      <c r="S526" s="6" t="s">
        <v>91</v>
      </c>
      <c r="T526" s="6">
        <v>125</v>
      </c>
      <c r="U526" s="6" t="s">
        <v>92</v>
      </c>
      <c r="V526" s="6">
        <v>2024</v>
      </c>
      <c r="W526" s="6" t="s">
        <v>6306</v>
      </c>
      <c r="X526" s="6" t="s">
        <v>6307</v>
      </c>
      <c r="Y526" s="6" t="s">
        <v>6308</v>
      </c>
      <c r="Z526" s="6" t="s">
        <v>74</v>
      </c>
      <c r="AA526" s="6">
        <v>82929</v>
      </c>
      <c r="AB526" s="8">
        <v>0</v>
      </c>
      <c r="AC526" s="7">
        <v>45636</v>
      </c>
      <c r="AD526" s="7">
        <v>46000</v>
      </c>
      <c r="AE526" s="7">
        <v>47461</v>
      </c>
      <c r="AF526" s="6">
        <v>0</v>
      </c>
      <c r="AG526" s="6">
        <v>1000</v>
      </c>
      <c r="AH526" s="6">
        <v>3932</v>
      </c>
      <c r="AI526" s="6">
        <f t="shared" si="16"/>
        <v>4932</v>
      </c>
      <c r="AJ526" s="6">
        <f t="shared" si="17"/>
        <v>5819.76</v>
      </c>
      <c r="AK526" s="6" t="s">
        <v>96</v>
      </c>
      <c r="AL526" s="6" t="s">
        <v>96</v>
      </c>
      <c r="AM526" s="6" t="s">
        <v>96</v>
      </c>
      <c r="AN526" s="7">
        <f>D526</f>
        <v>45636</v>
      </c>
    </row>
    <row r="527" spans="1:40">
      <c r="A527" s="6">
        <v>526</v>
      </c>
      <c r="B527" s="6">
        <v>2024</v>
      </c>
      <c r="C527" s="6" t="s">
        <v>68</v>
      </c>
      <c r="D527" s="7">
        <v>45636</v>
      </c>
      <c r="E527" s="6" t="s">
        <v>85</v>
      </c>
      <c r="F527" s="6" t="s">
        <v>69</v>
      </c>
      <c r="G527" s="6">
        <v>88428227</v>
      </c>
      <c r="H527" s="6" t="s">
        <v>86</v>
      </c>
      <c r="I527" s="6" t="s">
        <v>71</v>
      </c>
      <c r="J527" s="6" t="s">
        <v>87</v>
      </c>
      <c r="K527" s="6" t="s">
        <v>73</v>
      </c>
      <c r="L527" s="6" t="s">
        <v>74</v>
      </c>
      <c r="M527" s="6" t="s">
        <v>6309</v>
      </c>
      <c r="N527" s="6">
        <v>8318039020</v>
      </c>
      <c r="O527" s="6"/>
      <c r="P527" s="6" t="s">
        <v>89</v>
      </c>
      <c r="Q527" s="6" t="s">
        <v>73</v>
      </c>
      <c r="R527" s="6" t="s">
        <v>90</v>
      </c>
      <c r="S527" s="6" t="s">
        <v>91</v>
      </c>
      <c r="T527" s="6">
        <v>125</v>
      </c>
      <c r="U527" s="6" t="s">
        <v>92</v>
      </c>
      <c r="V527" s="6">
        <v>2024</v>
      </c>
      <c r="W527" s="6" t="s">
        <v>6310</v>
      </c>
      <c r="X527" s="6" t="s">
        <v>6311</v>
      </c>
      <c r="Y527" s="6" t="s">
        <v>6312</v>
      </c>
      <c r="Z527" s="6" t="s">
        <v>74</v>
      </c>
      <c r="AA527" s="6">
        <v>86729</v>
      </c>
      <c r="AB527" s="8">
        <v>0</v>
      </c>
      <c r="AC527" s="7">
        <v>45636</v>
      </c>
      <c r="AD527" s="7">
        <v>46000</v>
      </c>
      <c r="AE527" s="7">
        <v>47461</v>
      </c>
      <c r="AF527" s="6">
        <v>0</v>
      </c>
      <c r="AG527" s="6">
        <v>842</v>
      </c>
      <c r="AH527" s="6">
        <v>4182</v>
      </c>
      <c r="AI527" s="6">
        <f t="shared" si="16"/>
        <v>5024</v>
      </c>
      <c r="AJ527" s="6">
        <f t="shared" si="17"/>
        <v>5928.32</v>
      </c>
      <c r="AK527" s="6" t="s">
        <v>96</v>
      </c>
      <c r="AL527" s="6" t="s">
        <v>96</v>
      </c>
      <c r="AM527" s="6" t="s">
        <v>96</v>
      </c>
      <c r="AN527" s="7">
        <f>D527</f>
        <v>45636</v>
      </c>
    </row>
    <row r="528" spans="1:40">
      <c r="A528" s="6">
        <v>527</v>
      </c>
      <c r="B528" s="6">
        <v>2024</v>
      </c>
      <c r="C528" s="6" t="s">
        <v>68</v>
      </c>
      <c r="D528" s="7">
        <v>45636</v>
      </c>
      <c r="E528" s="6" t="s">
        <v>775</v>
      </c>
      <c r="F528" s="6" t="s">
        <v>776</v>
      </c>
      <c r="G528" s="6" t="s">
        <v>777</v>
      </c>
      <c r="H528" s="6" t="s">
        <v>759</v>
      </c>
      <c r="I528" s="6" t="s">
        <v>71</v>
      </c>
      <c r="J528" s="6" t="s">
        <v>730</v>
      </c>
      <c r="K528" s="6" t="s">
        <v>73</v>
      </c>
      <c r="L528" s="6" t="s">
        <v>74</v>
      </c>
      <c r="M528" s="6" t="s">
        <v>6313</v>
      </c>
      <c r="N528" s="6" t="s">
        <v>75</v>
      </c>
      <c r="O528" s="6"/>
      <c r="P528" s="6" t="s">
        <v>779</v>
      </c>
      <c r="Q528" s="6" t="s">
        <v>73</v>
      </c>
      <c r="R528" s="6" t="s">
        <v>787</v>
      </c>
      <c r="S528" s="6" t="s">
        <v>788</v>
      </c>
      <c r="T528" s="6">
        <v>0</v>
      </c>
      <c r="U528" s="6" t="s">
        <v>77</v>
      </c>
      <c r="V528" s="6">
        <v>2024</v>
      </c>
      <c r="W528" s="6" t="s">
        <v>6314</v>
      </c>
      <c r="X528" s="6" t="s">
        <v>6315</v>
      </c>
      <c r="Y528" s="6" t="s">
        <v>6316</v>
      </c>
      <c r="Z528" s="6" t="s">
        <v>74</v>
      </c>
      <c r="AA528" s="6">
        <v>133000</v>
      </c>
      <c r="AB528" s="8">
        <v>0</v>
      </c>
      <c r="AC528" s="7">
        <v>45636</v>
      </c>
      <c r="AD528" s="7">
        <v>46000</v>
      </c>
      <c r="AE528" s="7">
        <v>46000</v>
      </c>
      <c r="AF528" s="6">
        <v>0</v>
      </c>
      <c r="AG528" s="6">
        <v>508</v>
      </c>
      <c r="AH528" s="6">
        <v>4537</v>
      </c>
      <c r="AI528" s="6">
        <f t="shared" si="16"/>
        <v>5045</v>
      </c>
      <c r="AJ528" s="6">
        <f t="shared" si="17"/>
        <v>5953.1</v>
      </c>
      <c r="AK528" s="6" t="s">
        <v>79</v>
      </c>
      <c r="AL528" s="6" t="s">
        <v>79</v>
      </c>
      <c r="AM528" s="6" t="s">
        <v>79</v>
      </c>
      <c r="AN528" s="7">
        <f>D528</f>
        <v>45636</v>
      </c>
    </row>
    <row r="529" spans="1:40">
      <c r="A529" s="6">
        <v>528</v>
      </c>
      <c r="B529" s="6">
        <v>2024</v>
      </c>
      <c r="C529" s="6" t="s">
        <v>68</v>
      </c>
      <c r="D529" s="7">
        <v>45636</v>
      </c>
      <c r="E529" s="6" t="s">
        <v>775</v>
      </c>
      <c r="F529" s="6" t="s">
        <v>776</v>
      </c>
      <c r="G529" s="6" t="s">
        <v>777</v>
      </c>
      <c r="H529" s="6" t="s">
        <v>759</v>
      </c>
      <c r="I529" s="6" t="s">
        <v>71</v>
      </c>
      <c r="J529" s="6" t="s">
        <v>730</v>
      </c>
      <c r="K529" s="6" t="s">
        <v>73</v>
      </c>
      <c r="L529" s="6" t="s">
        <v>74</v>
      </c>
      <c r="M529" s="6" t="s">
        <v>6317</v>
      </c>
      <c r="N529" s="6" t="s">
        <v>75</v>
      </c>
      <c r="O529" s="6"/>
      <c r="P529" s="6" t="s">
        <v>779</v>
      </c>
      <c r="Q529" s="6" t="s">
        <v>73</v>
      </c>
      <c r="R529" s="6" t="s">
        <v>787</v>
      </c>
      <c r="S529" s="6" t="s">
        <v>1421</v>
      </c>
      <c r="T529" s="6">
        <v>0</v>
      </c>
      <c r="U529" s="6" t="s">
        <v>77</v>
      </c>
      <c r="V529" s="6">
        <v>2024</v>
      </c>
      <c r="W529" s="6" t="s">
        <v>6318</v>
      </c>
      <c r="X529" s="6" t="s">
        <v>6319</v>
      </c>
      <c r="Y529" s="6" t="s">
        <v>6320</v>
      </c>
      <c r="Z529" s="6" t="s">
        <v>74</v>
      </c>
      <c r="AA529" s="6">
        <v>194750</v>
      </c>
      <c r="AB529" s="8">
        <v>0</v>
      </c>
      <c r="AC529" s="7">
        <v>45636</v>
      </c>
      <c r="AD529" s="7">
        <v>46000</v>
      </c>
      <c r="AE529" s="7">
        <v>46000</v>
      </c>
      <c r="AF529" s="6">
        <v>0</v>
      </c>
      <c r="AG529" s="6">
        <v>743</v>
      </c>
      <c r="AH529" s="6">
        <v>4537</v>
      </c>
      <c r="AI529" s="6">
        <f t="shared" si="16"/>
        <v>5280</v>
      </c>
      <c r="AJ529" s="6">
        <f t="shared" si="17"/>
        <v>6230.4</v>
      </c>
      <c r="AK529" s="6" t="s">
        <v>79</v>
      </c>
      <c r="AL529" s="6" t="s">
        <v>79</v>
      </c>
      <c r="AM529" s="6" t="s">
        <v>79</v>
      </c>
      <c r="AN529" s="7">
        <f>D529</f>
        <v>45636</v>
      </c>
    </row>
    <row r="530" spans="1:40">
      <c r="A530" s="6">
        <v>529</v>
      </c>
      <c r="B530" s="6">
        <v>2024</v>
      </c>
      <c r="C530" s="6" t="s">
        <v>68</v>
      </c>
      <c r="D530" s="7">
        <v>45636</v>
      </c>
      <c r="E530" s="6" t="s">
        <v>532</v>
      </c>
      <c r="F530" s="6" t="s">
        <v>69</v>
      </c>
      <c r="G530" s="6" t="s">
        <v>729</v>
      </c>
      <c r="H530" s="6" t="s">
        <v>759</v>
      </c>
      <c r="I530" s="6" t="s">
        <v>71</v>
      </c>
      <c r="J530" s="6" t="s">
        <v>730</v>
      </c>
      <c r="K530" s="6" t="s">
        <v>73</v>
      </c>
      <c r="L530" s="6" t="s">
        <v>74</v>
      </c>
      <c r="M530" s="6" t="s">
        <v>6321</v>
      </c>
      <c r="N530" s="6" t="s">
        <v>75</v>
      </c>
      <c r="O530" s="6"/>
      <c r="P530" s="6" t="s">
        <v>874</v>
      </c>
      <c r="Q530" s="6" t="s">
        <v>73</v>
      </c>
      <c r="R530" s="6" t="s">
        <v>4724</v>
      </c>
      <c r="S530" s="6" t="s">
        <v>4725</v>
      </c>
      <c r="T530" s="6">
        <v>0</v>
      </c>
      <c r="U530" s="6" t="s">
        <v>77</v>
      </c>
      <c r="V530" s="6">
        <v>2024</v>
      </c>
      <c r="W530" s="6" t="s">
        <v>6322</v>
      </c>
      <c r="X530" s="6" t="s">
        <v>6323</v>
      </c>
      <c r="Y530" s="6" t="s">
        <v>6324</v>
      </c>
      <c r="Z530" s="6" t="s">
        <v>74</v>
      </c>
      <c r="AA530" s="6">
        <v>160000</v>
      </c>
      <c r="AB530" s="8">
        <v>0</v>
      </c>
      <c r="AC530" s="7">
        <v>45636</v>
      </c>
      <c r="AD530" s="7">
        <v>46000</v>
      </c>
      <c r="AE530" s="7">
        <v>46000</v>
      </c>
      <c r="AF530" s="6">
        <v>0</v>
      </c>
      <c r="AG530" s="6">
        <v>927</v>
      </c>
      <c r="AH530" s="6">
        <v>4537</v>
      </c>
      <c r="AI530" s="6">
        <f t="shared" si="16"/>
        <v>5464</v>
      </c>
      <c r="AJ530" s="6">
        <f t="shared" si="17"/>
        <v>6447.52</v>
      </c>
      <c r="AK530" s="6" t="s">
        <v>96</v>
      </c>
      <c r="AL530" s="6" t="s">
        <v>96</v>
      </c>
      <c r="AM530" s="6" t="s">
        <v>96</v>
      </c>
      <c r="AN530" s="7">
        <f>D530</f>
        <v>45636</v>
      </c>
    </row>
    <row r="531" spans="1:40">
      <c r="A531" s="6">
        <v>530</v>
      </c>
      <c r="B531" s="6">
        <v>2024</v>
      </c>
      <c r="C531" s="6" t="s">
        <v>68</v>
      </c>
      <c r="D531" s="7">
        <v>45636</v>
      </c>
      <c r="E531" s="6" t="s">
        <v>690</v>
      </c>
      <c r="F531" s="6" t="s">
        <v>69</v>
      </c>
      <c r="G531" s="6">
        <v>1075248</v>
      </c>
      <c r="H531" s="6" t="s">
        <v>86</v>
      </c>
      <c r="I531" s="6" t="s">
        <v>429</v>
      </c>
      <c r="J531" s="6" t="s">
        <v>87</v>
      </c>
      <c r="K531" s="6" t="s">
        <v>430</v>
      </c>
      <c r="L531" s="6" t="s">
        <v>74</v>
      </c>
      <c r="M531" s="6" t="s">
        <v>6341</v>
      </c>
      <c r="N531" s="6" t="s">
        <v>75</v>
      </c>
      <c r="O531" s="6"/>
      <c r="P531" s="6" t="s">
        <v>89</v>
      </c>
      <c r="Q531" s="6" t="s">
        <v>6342</v>
      </c>
      <c r="R531" s="6" t="s">
        <v>449</v>
      </c>
      <c r="S531" s="6" t="s">
        <v>450</v>
      </c>
      <c r="T531" s="6">
        <v>100</v>
      </c>
      <c r="U531" s="6" t="s">
        <v>92</v>
      </c>
      <c r="V531" s="6">
        <v>2009</v>
      </c>
      <c r="W531" s="6" t="s">
        <v>6343</v>
      </c>
      <c r="X531" s="6" t="s">
        <v>6344</v>
      </c>
      <c r="Y531" s="6" t="s">
        <v>6345</v>
      </c>
      <c r="Z531" s="6" t="s">
        <v>74</v>
      </c>
      <c r="AA531" s="6" t="s">
        <v>702</v>
      </c>
      <c r="AB531" s="8">
        <v>0</v>
      </c>
      <c r="AC531" s="7">
        <v>45637</v>
      </c>
      <c r="AD531" s="7">
        <v>46001</v>
      </c>
      <c r="AE531" s="7">
        <v>46001</v>
      </c>
      <c r="AF531" s="6">
        <v>0</v>
      </c>
      <c r="AG531" s="6">
        <v>0</v>
      </c>
      <c r="AH531" s="6">
        <v>664</v>
      </c>
      <c r="AI531" s="6">
        <f t="shared" si="16"/>
        <v>664</v>
      </c>
      <c r="AJ531" s="6">
        <f t="shared" si="17"/>
        <v>783.52</v>
      </c>
      <c r="AK531" s="6" t="s">
        <v>173</v>
      </c>
      <c r="AL531" s="6" t="s">
        <v>173</v>
      </c>
      <c r="AM531" s="6" t="s">
        <v>173</v>
      </c>
      <c r="AN531" s="7">
        <f>D531</f>
        <v>45636</v>
      </c>
    </row>
    <row r="532" spans="1:40">
      <c r="A532" s="6">
        <v>531</v>
      </c>
      <c r="B532" s="6">
        <v>2024</v>
      </c>
      <c r="C532" s="6" t="s">
        <v>68</v>
      </c>
      <c r="D532" s="7">
        <v>45636</v>
      </c>
      <c r="E532" s="6" t="s">
        <v>841</v>
      </c>
      <c r="F532" s="6" t="s">
        <v>69</v>
      </c>
      <c r="G532" s="6" t="s">
        <v>842</v>
      </c>
      <c r="H532" s="6" t="s">
        <v>86</v>
      </c>
      <c r="I532" s="6" t="s">
        <v>429</v>
      </c>
      <c r="J532" s="6" t="s">
        <v>87</v>
      </c>
      <c r="K532" s="6" t="s">
        <v>430</v>
      </c>
      <c r="L532" s="6" t="s">
        <v>74</v>
      </c>
      <c r="M532" s="6" t="s">
        <v>2186</v>
      </c>
      <c r="N532" s="6">
        <v>8429722386</v>
      </c>
      <c r="O532" s="6"/>
      <c r="P532" s="6" t="s">
        <v>803</v>
      </c>
      <c r="Q532" s="6" t="s">
        <v>6346</v>
      </c>
      <c r="R532" s="6" t="s">
        <v>818</v>
      </c>
      <c r="S532" s="6" t="s">
        <v>6347</v>
      </c>
      <c r="T532" s="6">
        <v>100</v>
      </c>
      <c r="U532" s="6" t="s">
        <v>92</v>
      </c>
      <c r="V532" s="6">
        <v>2012</v>
      </c>
      <c r="W532" s="6" t="s">
        <v>6348</v>
      </c>
      <c r="X532" s="6" t="s">
        <v>6349</v>
      </c>
      <c r="Y532" s="23" t="s">
        <v>6350</v>
      </c>
      <c r="Z532" s="6" t="s">
        <v>74</v>
      </c>
      <c r="AA532" s="6" t="s">
        <v>702</v>
      </c>
      <c r="AB532" s="8">
        <v>0</v>
      </c>
      <c r="AC532" s="7">
        <v>45638</v>
      </c>
      <c r="AD532" s="7">
        <v>46002</v>
      </c>
      <c r="AE532" s="7">
        <v>46002</v>
      </c>
      <c r="AF532" s="6">
        <v>0</v>
      </c>
      <c r="AG532" s="6">
        <v>0</v>
      </c>
      <c r="AH532" s="6">
        <v>714</v>
      </c>
      <c r="AI532" s="6">
        <f t="shared" si="16"/>
        <v>714</v>
      </c>
      <c r="AJ532" s="6">
        <f t="shared" si="17"/>
        <v>842.52</v>
      </c>
      <c r="AK532" s="6" t="s">
        <v>173</v>
      </c>
      <c r="AL532" s="6" t="s">
        <v>173</v>
      </c>
      <c r="AM532" s="6" t="s">
        <v>173</v>
      </c>
      <c r="AN532" s="7">
        <f>D532</f>
        <v>45636</v>
      </c>
    </row>
    <row r="533" spans="1:40">
      <c r="A533" s="6">
        <v>532</v>
      </c>
      <c r="B533" s="6">
        <v>2024</v>
      </c>
      <c r="C533" s="6" t="s">
        <v>68</v>
      </c>
      <c r="D533" s="7">
        <v>45636</v>
      </c>
      <c r="E533" s="6" t="s">
        <v>841</v>
      </c>
      <c r="F533" s="6" t="s">
        <v>69</v>
      </c>
      <c r="G533" s="6" t="s">
        <v>842</v>
      </c>
      <c r="H533" s="6" t="s">
        <v>86</v>
      </c>
      <c r="I533" s="6" t="s">
        <v>429</v>
      </c>
      <c r="J533" s="6" t="s">
        <v>87</v>
      </c>
      <c r="K533" s="6" t="s">
        <v>430</v>
      </c>
      <c r="L533" s="6" t="s">
        <v>74</v>
      </c>
      <c r="M533" s="6" t="s">
        <v>6352</v>
      </c>
      <c r="N533" s="6">
        <v>8009619859</v>
      </c>
      <c r="O533" s="6"/>
      <c r="P533" s="6" t="s">
        <v>803</v>
      </c>
      <c r="Q533" s="6" t="s">
        <v>6353</v>
      </c>
      <c r="R533" s="6" t="s">
        <v>104</v>
      </c>
      <c r="S533" s="6" t="s">
        <v>105</v>
      </c>
      <c r="T533" s="6">
        <v>180</v>
      </c>
      <c r="U533" s="6" t="s">
        <v>92</v>
      </c>
      <c r="V533" s="6">
        <v>2013</v>
      </c>
      <c r="W533" s="6" t="s">
        <v>6354</v>
      </c>
      <c r="X533" s="6" t="s">
        <v>6355</v>
      </c>
      <c r="Y533" s="23" t="s">
        <v>6356</v>
      </c>
      <c r="Z533" s="6" t="s">
        <v>74</v>
      </c>
      <c r="AA533" s="6" t="s">
        <v>702</v>
      </c>
      <c r="AB533" s="8">
        <v>0</v>
      </c>
      <c r="AC533" s="7">
        <v>45638</v>
      </c>
      <c r="AD533" s="7">
        <v>46002</v>
      </c>
      <c r="AE533" s="7">
        <v>46002</v>
      </c>
      <c r="AF533" s="6">
        <v>0</v>
      </c>
      <c r="AG533" s="6">
        <v>0</v>
      </c>
      <c r="AH533" s="6">
        <v>1366</v>
      </c>
      <c r="AI533" s="6">
        <f t="shared" si="16"/>
        <v>1366</v>
      </c>
      <c r="AJ533" s="6">
        <f t="shared" si="17"/>
        <v>1611.88</v>
      </c>
      <c r="AK533" s="6" t="s">
        <v>173</v>
      </c>
      <c r="AL533" s="6" t="s">
        <v>173</v>
      </c>
      <c r="AM533" s="6" t="s">
        <v>173</v>
      </c>
      <c r="AN533" s="7">
        <f>D533</f>
        <v>45636</v>
      </c>
    </row>
    <row r="534" spans="1:40">
      <c r="A534" s="6">
        <v>533</v>
      </c>
      <c r="B534" s="6">
        <v>2024</v>
      </c>
      <c r="C534" s="6" t="s">
        <v>68</v>
      </c>
      <c r="D534" s="7">
        <v>45636</v>
      </c>
      <c r="E534" s="6" t="s">
        <v>532</v>
      </c>
      <c r="F534" s="6" t="s">
        <v>69</v>
      </c>
      <c r="G534" s="6" t="s">
        <v>729</v>
      </c>
      <c r="H534" s="6" t="s">
        <v>759</v>
      </c>
      <c r="I534" s="6" t="s">
        <v>71</v>
      </c>
      <c r="J534" s="6" t="s">
        <v>730</v>
      </c>
      <c r="K534" s="6" t="s">
        <v>73</v>
      </c>
      <c r="L534" s="6" t="s">
        <v>74</v>
      </c>
      <c r="M534" s="6" t="s">
        <v>6357</v>
      </c>
      <c r="N534" s="6" t="s">
        <v>75</v>
      </c>
      <c r="O534" s="6"/>
      <c r="P534" s="6" t="s">
        <v>89</v>
      </c>
      <c r="Q534" s="6" t="s">
        <v>73</v>
      </c>
      <c r="R534" s="6" t="s">
        <v>3063</v>
      </c>
      <c r="S534" s="6" t="s">
        <v>3064</v>
      </c>
      <c r="T534" s="6">
        <v>0</v>
      </c>
      <c r="U534" s="6" t="s">
        <v>77</v>
      </c>
      <c r="V534" s="6">
        <v>2024</v>
      </c>
      <c r="W534" s="23" t="s">
        <v>6358</v>
      </c>
      <c r="X534" s="6" t="s">
        <v>6359</v>
      </c>
      <c r="Y534" s="6" t="s">
        <v>6360</v>
      </c>
      <c r="Z534" s="6" t="s">
        <v>74</v>
      </c>
      <c r="AA534" s="6">
        <v>125000</v>
      </c>
      <c r="AB534" s="8">
        <v>0</v>
      </c>
      <c r="AC534" s="7">
        <v>45636</v>
      </c>
      <c r="AD534" s="7">
        <v>46000</v>
      </c>
      <c r="AE534" s="7">
        <v>46000</v>
      </c>
      <c r="AF534" s="6">
        <v>0</v>
      </c>
      <c r="AG534" s="6">
        <v>549</v>
      </c>
      <c r="AH534" s="6">
        <v>4867</v>
      </c>
      <c r="AI534" s="6">
        <f t="shared" si="16"/>
        <v>5416</v>
      </c>
      <c r="AJ534" s="6">
        <f t="shared" si="17"/>
        <v>6390.88</v>
      </c>
      <c r="AK534" s="6" t="s">
        <v>96</v>
      </c>
      <c r="AL534" s="6" t="s">
        <v>96</v>
      </c>
      <c r="AM534" s="6" t="s">
        <v>96</v>
      </c>
      <c r="AN534" s="7">
        <f>D534</f>
        <v>45636</v>
      </c>
    </row>
    <row r="535" spans="1:40">
      <c r="A535" s="6">
        <v>534</v>
      </c>
      <c r="B535" s="6">
        <v>2024</v>
      </c>
      <c r="C535" s="6" t="s">
        <v>68</v>
      </c>
      <c r="D535" s="7">
        <v>45636</v>
      </c>
      <c r="E535" s="6" t="s">
        <v>532</v>
      </c>
      <c r="F535" s="6" t="s">
        <v>69</v>
      </c>
      <c r="G535" s="6" t="s">
        <v>729</v>
      </c>
      <c r="H535" s="6" t="s">
        <v>759</v>
      </c>
      <c r="I535" s="6" t="s">
        <v>71</v>
      </c>
      <c r="J535" s="6" t="s">
        <v>730</v>
      </c>
      <c r="K535" s="6" t="s">
        <v>73</v>
      </c>
      <c r="L535" s="6" t="s">
        <v>74</v>
      </c>
      <c r="M535" s="6" t="s">
        <v>6361</v>
      </c>
      <c r="N535" s="6" t="s">
        <v>75</v>
      </c>
      <c r="O535" s="6"/>
      <c r="P535" s="6" t="s">
        <v>89</v>
      </c>
      <c r="Q535" s="6" t="s">
        <v>73</v>
      </c>
      <c r="R535" s="6" t="s">
        <v>3063</v>
      </c>
      <c r="S535" s="6" t="s">
        <v>3064</v>
      </c>
      <c r="T535" s="6">
        <v>0</v>
      </c>
      <c r="U535" s="6" t="s">
        <v>77</v>
      </c>
      <c r="V535" s="6">
        <v>2024</v>
      </c>
      <c r="W535" s="23" t="s">
        <v>6362</v>
      </c>
      <c r="X535" s="6" t="s">
        <v>6363</v>
      </c>
      <c r="Y535" s="6" t="s">
        <v>6364</v>
      </c>
      <c r="Z535" s="6" t="s">
        <v>74</v>
      </c>
      <c r="AA535" s="6">
        <v>125000</v>
      </c>
      <c r="AB535" s="8">
        <v>0</v>
      </c>
      <c r="AC535" s="7">
        <v>45636</v>
      </c>
      <c r="AD535" s="7">
        <v>46000</v>
      </c>
      <c r="AE535" s="7">
        <v>46000</v>
      </c>
      <c r="AF535" s="6">
        <v>0</v>
      </c>
      <c r="AG535" s="6">
        <v>549</v>
      </c>
      <c r="AH535" s="6">
        <v>4867</v>
      </c>
      <c r="AI535" s="6">
        <f t="shared" si="16"/>
        <v>5416</v>
      </c>
      <c r="AJ535" s="6">
        <f t="shared" si="17"/>
        <v>6390.88</v>
      </c>
      <c r="AK535" s="6" t="s">
        <v>96</v>
      </c>
      <c r="AL535" s="6" t="s">
        <v>96</v>
      </c>
      <c r="AM535" s="6" t="s">
        <v>96</v>
      </c>
      <c r="AN535" s="7">
        <f>D535</f>
        <v>45636</v>
      </c>
    </row>
    <row r="536" spans="1:40">
      <c r="A536" s="6">
        <v>535</v>
      </c>
      <c r="B536" s="6">
        <v>2024</v>
      </c>
      <c r="C536" s="6" t="s">
        <v>68</v>
      </c>
      <c r="D536" s="7">
        <v>45636</v>
      </c>
      <c r="E536" s="6" t="s">
        <v>101</v>
      </c>
      <c r="F536" s="6" t="s">
        <v>69</v>
      </c>
      <c r="G536" s="6" t="s">
        <v>102</v>
      </c>
      <c r="H536" s="6" t="s">
        <v>86</v>
      </c>
      <c r="I536" s="6" t="s">
        <v>71</v>
      </c>
      <c r="J536" s="6" t="s">
        <v>87</v>
      </c>
      <c r="K536" s="6" t="s">
        <v>73</v>
      </c>
      <c r="L536" s="6" t="s">
        <v>74</v>
      </c>
      <c r="M536" s="6" t="s">
        <v>6365</v>
      </c>
      <c r="N536" s="6">
        <v>7408497954</v>
      </c>
      <c r="O536" s="6"/>
      <c r="P536" s="6" t="s">
        <v>147</v>
      </c>
      <c r="Q536" s="6" t="s">
        <v>73</v>
      </c>
      <c r="R536" s="6" t="s">
        <v>148</v>
      </c>
      <c r="S536" s="6" t="s">
        <v>149</v>
      </c>
      <c r="T536" s="6">
        <v>125</v>
      </c>
      <c r="U536" s="6" t="s">
        <v>92</v>
      </c>
      <c r="V536" s="6">
        <v>2024</v>
      </c>
      <c r="W536" s="6" t="s">
        <v>6367</v>
      </c>
      <c r="X536" s="6" t="s">
        <v>6368</v>
      </c>
      <c r="Y536" s="6" t="s">
        <v>6366</v>
      </c>
      <c r="Z536" s="6" t="s">
        <v>74</v>
      </c>
      <c r="AA536" s="6">
        <v>86621</v>
      </c>
      <c r="AB536" s="8">
        <v>0</v>
      </c>
      <c r="AC536" s="7">
        <v>45636</v>
      </c>
      <c r="AD536" s="7">
        <v>46000</v>
      </c>
      <c r="AE536" s="7">
        <v>47461</v>
      </c>
      <c r="AF536" s="6">
        <v>0</v>
      </c>
      <c r="AG536" s="6">
        <v>436</v>
      </c>
      <c r="AH536" s="6">
        <v>3851</v>
      </c>
      <c r="AI536" s="6">
        <f t="shared" si="16"/>
        <v>4287</v>
      </c>
      <c r="AJ536" s="6">
        <f t="shared" si="17"/>
        <v>5058.66</v>
      </c>
      <c r="AK536" s="6" t="s">
        <v>96</v>
      </c>
      <c r="AL536" s="6" t="s">
        <v>96</v>
      </c>
      <c r="AM536" s="6" t="s">
        <v>96</v>
      </c>
      <c r="AN536" s="7">
        <f>D536</f>
        <v>45636</v>
      </c>
    </row>
    <row r="537" spans="1:40">
      <c r="A537" s="6">
        <v>536</v>
      </c>
      <c r="B537" s="6">
        <v>2024</v>
      </c>
      <c r="C537" s="6" t="s">
        <v>68</v>
      </c>
      <c r="D537" s="7">
        <v>45636</v>
      </c>
      <c r="E537" s="6" t="s">
        <v>101</v>
      </c>
      <c r="F537" s="6" t="s">
        <v>69</v>
      </c>
      <c r="G537" s="6" t="s">
        <v>102</v>
      </c>
      <c r="H537" s="6" t="s">
        <v>86</v>
      </c>
      <c r="I537" s="6" t="s">
        <v>71</v>
      </c>
      <c r="J537" s="6" t="s">
        <v>87</v>
      </c>
      <c r="K537" s="6" t="s">
        <v>73</v>
      </c>
      <c r="L537" s="6" t="s">
        <v>74</v>
      </c>
      <c r="M537" s="6" t="s">
        <v>6369</v>
      </c>
      <c r="N537" s="6">
        <v>9821281097</v>
      </c>
      <c r="O537" s="6"/>
      <c r="P537" s="6" t="s">
        <v>147</v>
      </c>
      <c r="Q537" s="6" t="s">
        <v>73</v>
      </c>
      <c r="R537" s="6" t="s">
        <v>148</v>
      </c>
      <c r="S537" s="6" t="s">
        <v>149</v>
      </c>
      <c r="T537" s="6">
        <v>125</v>
      </c>
      <c r="U537" s="6" t="s">
        <v>92</v>
      </c>
      <c r="V537" s="6">
        <v>2024</v>
      </c>
      <c r="W537" s="6" t="s">
        <v>6371</v>
      </c>
      <c r="X537" s="6" t="s">
        <v>6372</v>
      </c>
      <c r="Y537" s="6" t="s">
        <v>6370</v>
      </c>
      <c r="Z537" s="6" t="s">
        <v>74</v>
      </c>
      <c r="AA537" s="6">
        <v>78796</v>
      </c>
      <c r="AB537" s="8">
        <v>0</v>
      </c>
      <c r="AC537" s="7">
        <v>45636</v>
      </c>
      <c r="AD537" s="7">
        <v>46000</v>
      </c>
      <c r="AE537" s="7">
        <v>47461</v>
      </c>
      <c r="AF537" s="6">
        <v>0</v>
      </c>
      <c r="AG537" s="6">
        <v>396</v>
      </c>
      <c r="AH537" s="6">
        <v>3851</v>
      </c>
      <c r="AI537" s="6">
        <f t="shared" si="16"/>
        <v>4247</v>
      </c>
      <c r="AJ537" s="6">
        <f t="shared" si="17"/>
        <v>5011.46</v>
      </c>
      <c r="AK537" s="6" t="s">
        <v>96</v>
      </c>
      <c r="AL537" s="6" t="s">
        <v>96</v>
      </c>
      <c r="AM537" s="6" t="s">
        <v>96</v>
      </c>
      <c r="AN537" s="7">
        <f>D537</f>
        <v>45636</v>
      </c>
    </row>
    <row r="538" spans="1:40">
      <c r="A538" s="6">
        <v>537</v>
      </c>
      <c r="B538" s="6">
        <v>2024</v>
      </c>
      <c r="C538" s="6" t="s">
        <v>68</v>
      </c>
      <c r="D538" s="7">
        <v>45636</v>
      </c>
      <c r="E538" s="6" t="s">
        <v>101</v>
      </c>
      <c r="F538" s="6" t="s">
        <v>69</v>
      </c>
      <c r="G538" s="6" t="s">
        <v>102</v>
      </c>
      <c r="H538" s="6" t="s">
        <v>86</v>
      </c>
      <c r="I538" s="6" t="s">
        <v>71</v>
      </c>
      <c r="J538" s="6" t="s">
        <v>87</v>
      </c>
      <c r="K538" s="6" t="s">
        <v>73</v>
      </c>
      <c r="L538" s="6" t="s">
        <v>74</v>
      </c>
      <c r="M538" s="6" t="s">
        <v>6373</v>
      </c>
      <c r="N538" s="6">
        <v>6358119360</v>
      </c>
      <c r="O538" s="6"/>
      <c r="P538" s="6" t="s">
        <v>147</v>
      </c>
      <c r="Q538" s="6" t="s">
        <v>73</v>
      </c>
      <c r="R538" s="6" t="s">
        <v>148</v>
      </c>
      <c r="S538" s="6" t="s">
        <v>149</v>
      </c>
      <c r="T538" s="6">
        <v>125</v>
      </c>
      <c r="U538" s="6" t="s">
        <v>92</v>
      </c>
      <c r="V538" s="6">
        <v>2024</v>
      </c>
      <c r="W538" s="6" t="s">
        <v>6375</v>
      </c>
      <c r="X538" s="6" t="s">
        <v>6376</v>
      </c>
      <c r="Y538" s="6" t="s">
        <v>6374</v>
      </c>
      <c r="Z538" s="6" t="s">
        <v>74</v>
      </c>
      <c r="AA538" s="6">
        <v>78796</v>
      </c>
      <c r="AB538" s="8">
        <v>0</v>
      </c>
      <c r="AC538" s="7">
        <v>45636</v>
      </c>
      <c r="AD538" s="7">
        <v>46000</v>
      </c>
      <c r="AE538" s="7">
        <v>47461</v>
      </c>
      <c r="AF538" s="6">
        <v>0</v>
      </c>
      <c r="AG538" s="6">
        <v>396</v>
      </c>
      <c r="AH538" s="6">
        <v>3851</v>
      </c>
      <c r="AI538" s="6">
        <f t="shared" si="16"/>
        <v>4247</v>
      </c>
      <c r="AJ538" s="6">
        <f t="shared" si="17"/>
        <v>5011.46</v>
      </c>
      <c r="AK538" s="6" t="s">
        <v>96</v>
      </c>
      <c r="AL538" s="6" t="s">
        <v>96</v>
      </c>
      <c r="AM538" s="6" t="s">
        <v>96</v>
      </c>
      <c r="AN538" s="7">
        <f>D538</f>
        <v>45636</v>
      </c>
    </row>
    <row r="539" spans="1:40">
      <c r="A539" s="6">
        <v>538</v>
      </c>
      <c r="B539" s="6">
        <v>2024</v>
      </c>
      <c r="C539" s="6" t="s">
        <v>68</v>
      </c>
      <c r="D539" s="7">
        <v>45636</v>
      </c>
      <c r="E539" s="6" t="s">
        <v>101</v>
      </c>
      <c r="F539" s="6" t="s">
        <v>69</v>
      </c>
      <c r="G539" s="6" t="s">
        <v>102</v>
      </c>
      <c r="H539" s="6" t="s">
        <v>86</v>
      </c>
      <c r="I539" s="6" t="s">
        <v>71</v>
      </c>
      <c r="J539" s="6" t="s">
        <v>87</v>
      </c>
      <c r="K539" s="6" t="s">
        <v>73</v>
      </c>
      <c r="L539" s="6" t="s">
        <v>74</v>
      </c>
      <c r="M539" s="6" t="s">
        <v>6377</v>
      </c>
      <c r="N539" s="6">
        <v>8920025992</v>
      </c>
      <c r="O539" s="6"/>
      <c r="P539" s="6" t="s">
        <v>147</v>
      </c>
      <c r="Q539" s="6" t="s">
        <v>73</v>
      </c>
      <c r="R539" s="6" t="s">
        <v>148</v>
      </c>
      <c r="S539" s="6" t="s">
        <v>149</v>
      </c>
      <c r="T539" s="6">
        <v>125</v>
      </c>
      <c r="U539" s="6" t="s">
        <v>92</v>
      </c>
      <c r="V539" s="6">
        <v>2024</v>
      </c>
      <c r="W539" s="6" t="s">
        <v>6379</v>
      </c>
      <c r="X539" s="6" t="s">
        <v>6380</v>
      </c>
      <c r="Y539" s="6" t="s">
        <v>6378</v>
      </c>
      <c r="Z539" s="6" t="s">
        <v>74</v>
      </c>
      <c r="AA539" s="6">
        <v>78796</v>
      </c>
      <c r="AB539" s="8">
        <v>0</v>
      </c>
      <c r="AC539" s="7">
        <v>45636</v>
      </c>
      <c r="AD539" s="7">
        <v>46000</v>
      </c>
      <c r="AE539" s="7">
        <v>47461</v>
      </c>
      <c r="AF539" s="6">
        <v>0</v>
      </c>
      <c r="AG539" s="6">
        <v>396</v>
      </c>
      <c r="AH539" s="6">
        <v>3851</v>
      </c>
      <c r="AI539" s="6">
        <f t="shared" si="16"/>
        <v>4247</v>
      </c>
      <c r="AJ539" s="6">
        <f t="shared" si="17"/>
        <v>5011.46</v>
      </c>
      <c r="AK539" s="6" t="s">
        <v>96</v>
      </c>
      <c r="AL539" s="6" t="s">
        <v>96</v>
      </c>
      <c r="AM539" s="6" t="s">
        <v>96</v>
      </c>
      <c r="AN539" s="7">
        <f>D539</f>
        <v>45636</v>
      </c>
    </row>
    <row r="540" spans="1:40">
      <c r="A540" s="6">
        <v>539</v>
      </c>
      <c r="B540" s="6">
        <v>2024</v>
      </c>
      <c r="C540" s="6" t="s">
        <v>68</v>
      </c>
      <c r="D540" s="7">
        <v>45636</v>
      </c>
      <c r="E540" s="6" t="s">
        <v>101</v>
      </c>
      <c r="F540" s="6" t="s">
        <v>69</v>
      </c>
      <c r="G540" s="6" t="s">
        <v>102</v>
      </c>
      <c r="H540" s="6" t="s">
        <v>86</v>
      </c>
      <c r="I540" s="6" t="s">
        <v>71</v>
      </c>
      <c r="J540" s="6" t="s">
        <v>87</v>
      </c>
      <c r="K540" s="6" t="s">
        <v>73</v>
      </c>
      <c r="L540" s="6" t="s">
        <v>74</v>
      </c>
      <c r="M540" s="6" t="s">
        <v>6381</v>
      </c>
      <c r="N540" s="6">
        <v>8081302745</v>
      </c>
      <c r="O540" s="6"/>
      <c r="P540" s="6" t="s">
        <v>147</v>
      </c>
      <c r="Q540" s="6" t="s">
        <v>73</v>
      </c>
      <c r="R540" s="6" t="s">
        <v>148</v>
      </c>
      <c r="S540" s="6" t="s">
        <v>149</v>
      </c>
      <c r="T540" s="6">
        <v>125</v>
      </c>
      <c r="U540" s="6" t="s">
        <v>92</v>
      </c>
      <c r="V540" s="6">
        <v>2024</v>
      </c>
      <c r="W540" s="6" t="s">
        <v>6383</v>
      </c>
      <c r="X540" s="6" t="s">
        <v>6384</v>
      </c>
      <c r="Y540" s="6" t="s">
        <v>6382</v>
      </c>
      <c r="Z540" s="6" t="s">
        <v>74</v>
      </c>
      <c r="AA540" s="6">
        <v>78796</v>
      </c>
      <c r="AB540" s="8">
        <v>0</v>
      </c>
      <c r="AC540" s="7">
        <v>45636</v>
      </c>
      <c r="AD540" s="7">
        <v>46000</v>
      </c>
      <c r="AE540" s="7">
        <v>47461</v>
      </c>
      <c r="AF540" s="6">
        <v>0</v>
      </c>
      <c r="AG540" s="6">
        <v>396</v>
      </c>
      <c r="AH540" s="6">
        <v>3851</v>
      </c>
      <c r="AI540" s="6">
        <f t="shared" si="16"/>
        <v>4247</v>
      </c>
      <c r="AJ540" s="6">
        <f t="shared" si="17"/>
        <v>5011.46</v>
      </c>
      <c r="AK540" s="6" t="s">
        <v>96</v>
      </c>
      <c r="AL540" s="6" t="s">
        <v>96</v>
      </c>
      <c r="AM540" s="6" t="s">
        <v>96</v>
      </c>
      <c r="AN540" s="7">
        <f>D540</f>
        <v>45636</v>
      </c>
    </row>
    <row r="541" spans="1:40">
      <c r="A541" s="6">
        <v>540</v>
      </c>
      <c r="B541" s="6">
        <v>2024</v>
      </c>
      <c r="C541" s="6" t="s">
        <v>68</v>
      </c>
      <c r="D541" s="7">
        <v>45636</v>
      </c>
      <c r="E541" s="6" t="s">
        <v>101</v>
      </c>
      <c r="F541" s="6" t="s">
        <v>69</v>
      </c>
      <c r="G541" s="6" t="s">
        <v>102</v>
      </c>
      <c r="H541" s="6" t="s">
        <v>86</v>
      </c>
      <c r="I541" s="6" t="s">
        <v>71</v>
      </c>
      <c r="J541" s="6" t="s">
        <v>87</v>
      </c>
      <c r="K541" s="6" t="s">
        <v>73</v>
      </c>
      <c r="L541" s="6" t="s">
        <v>74</v>
      </c>
      <c r="M541" s="6" t="s">
        <v>6385</v>
      </c>
      <c r="N541" s="6">
        <v>9919136416</v>
      </c>
      <c r="O541" s="6"/>
      <c r="P541" s="6" t="s">
        <v>147</v>
      </c>
      <c r="Q541" s="6" t="s">
        <v>73</v>
      </c>
      <c r="R541" s="6" t="s">
        <v>148</v>
      </c>
      <c r="S541" s="6" t="s">
        <v>149</v>
      </c>
      <c r="T541" s="6">
        <v>125</v>
      </c>
      <c r="U541" s="6" t="s">
        <v>92</v>
      </c>
      <c r="V541" s="6">
        <v>2024</v>
      </c>
      <c r="W541" s="6" t="s">
        <v>6387</v>
      </c>
      <c r="X541" s="6" t="s">
        <v>6388</v>
      </c>
      <c r="Y541" s="6" t="s">
        <v>6386</v>
      </c>
      <c r="Z541" s="6" t="s">
        <v>74</v>
      </c>
      <c r="AA541" s="6">
        <v>84719</v>
      </c>
      <c r="AB541" s="8">
        <v>0</v>
      </c>
      <c r="AC541" s="7">
        <v>45636</v>
      </c>
      <c r="AD541" s="7">
        <v>46000</v>
      </c>
      <c r="AE541" s="7">
        <v>47461</v>
      </c>
      <c r="AF541" s="6">
        <v>0</v>
      </c>
      <c r="AG541" s="6">
        <v>568</v>
      </c>
      <c r="AH541" s="6">
        <v>3851</v>
      </c>
      <c r="AI541" s="6">
        <f t="shared" si="16"/>
        <v>4419</v>
      </c>
      <c r="AJ541" s="6">
        <f t="shared" si="17"/>
        <v>5214.42</v>
      </c>
      <c r="AK541" s="6" t="s">
        <v>96</v>
      </c>
      <c r="AL541" s="6" t="s">
        <v>96</v>
      </c>
      <c r="AM541" s="6" t="s">
        <v>96</v>
      </c>
      <c r="AN541" s="7">
        <f>D541</f>
        <v>45636</v>
      </c>
    </row>
    <row r="542" spans="1:40">
      <c r="A542" s="6">
        <v>541</v>
      </c>
      <c r="B542" s="6">
        <v>2024</v>
      </c>
      <c r="C542" s="6" t="s">
        <v>68</v>
      </c>
      <c r="D542" s="7">
        <v>45636</v>
      </c>
      <c r="E542" s="6" t="s">
        <v>101</v>
      </c>
      <c r="F542" s="6" t="s">
        <v>69</v>
      </c>
      <c r="G542" s="6" t="s">
        <v>102</v>
      </c>
      <c r="H542" s="6" t="s">
        <v>86</v>
      </c>
      <c r="I542" s="6" t="s">
        <v>71</v>
      </c>
      <c r="J542" s="6" t="s">
        <v>87</v>
      </c>
      <c r="K542" s="6" t="s">
        <v>73</v>
      </c>
      <c r="L542" s="6" t="s">
        <v>74</v>
      </c>
      <c r="M542" s="6" t="s">
        <v>6389</v>
      </c>
      <c r="N542" s="6">
        <v>9919136416</v>
      </c>
      <c r="O542" s="6"/>
      <c r="P542" s="6" t="s">
        <v>147</v>
      </c>
      <c r="Q542" s="6" t="s">
        <v>73</v>
      </c>
      <c r="R542" s="6" t="s">
        <v>148</v>
      </c>
      <c r="S542" s="6" t="s">
        <v>149</v>
      </c>
      <c r="T542" s="6">
        <v>125</v>
      </c>
      <c r="U542" s="6" t="s">
        <v>92</v>
      </c>
      <c r="V542" s="6">
        <v>2024</v>
      </c>
      <c r="W542" s="6" t="s">
        <v>6391</v>
      </c>
      <c r="X542" s="6" t="s">
        <v>6392</v>
      </c>
      <c r="Y542" s="6" t="s">
        <v>6390</v>
      </c>
      <c r="Z542" s="6" t="s">
        <v>74</v>
      </c>
      <c r="AA542" s="6">
        <v>78796</v>
      </c>
      <c r="AB542" s="8">
        <v>0</v>
      </c>
      <c r="AC542" s="7">
        <v>45636</v>
      </c>
      <c r="AD542" s="7">
        <v>46000</v>
      </c>
      <c r="AE542" s="7">
        <v>47461</v>
      </c>
      <c r="AF542" s="6">
        <v>0</v>
      </c>
      <c r="AG542" s="6">
        <v>528</v>
      </c>
      <c r="AH542" s="6">
        <v>3851</v>
      </c>
      <c r="AI542" s="6">
        <f t="shared" si="16"/>
        <v>4379</v>
      </c>
      <c r="AJ542" s="6">
        <f t="shared" si="17"/>
        <v>5167.22</v>
      </c>
      <c r="AK542" s="6" t="s">
        <v>96</v>
      </c>
      <c r="AL542" s="6" t="s">
        <v>96</v>
      </c>
      <c r="AM542" s="6" t="s">
        <v>96</v>
      </c>
      <c r="AN542" s="7">
        <f>D542</f>
        <v>45636</v>
      </c>
    </row>
    <row r="543" spans="1:40">
      <c r="A543" s="6">
        <v>542</v>
      </c>
      <c r="B543" s="6">
        <v>2024</v>
      </c>
      <c r="C543" s="6" t="s">
        <v>68</v>
      </c>
      <c r="D543" s="7">
        <v>45636</v>
      </c>
      <c r="E543" s="6" t="s">
        <v>101</v>
      </c>
      <c r="F543" s="6" t="s">
        <v>69</v>
      </c>
      <c r="G543" s="6" t="s">
        <v>102</v>
      </c>
      <c r="H543" s="6" t="s">
        <v>86</v>
      </c>
      <c r="I543" s="6" t="s">
        <v>71</v>
      </c>
      <c r="J543" s="6" t="s">
        <v>87</v>
      </c>
      <c r="K543" s="6" t="s">
        <v>73</v>
      </c>
      <c r="L543" s="6" t="s">
        <v>74</v>
      </c>
      <c r="M543" s="6" t="s">
        <v>6393</v>
      </c>
      <c r="N543" s="6">
        <v>9919136416</v>
      </c>
      <c r="O543" s="6"/>
      <c r="P543" s="6" t="s">
        <v>147</v>
      </c>
      <c r="Q543" s="6" t="s">
        <v>73</v>
      </c>
      <c r="R543" s="6" t="s">
        <v>148</v>
      </c>
      <c r="S543" s="6" t="s">
        <v>149</v>
      </c>
      <c r="T543" s="6">
        <v>125</v>
      </c>
      <c r="U543" s="6" t="s">
        <v>92</v>
      </c>
      <c r="V543" s="6">
        <v>2024</v>
      </c>
      <c r="W543" s="6" t="s">
        <v>6395</v>
      </c>
      <c r="X543" s="6" t="s">
        <v>6396</v>
      </c>
      <c r="Y543" s="6" t="s">
        <v>6394</v>
      </c>
      <c r="Z543" s="6" t="s">
        <v>74</v>
      </c>
      <c r="AA543" s="6">
        <v>78796</v>
      </c>
      <c r="AB543" s="8">
        <v>0</v>
      </c>
      <c r="AC543" s="7">
        <v>45636</v>
      </c>
      <c r="AD543" s="7">
        <v>46000</v>
      </c>
      <c r="AE543" s="7">
        <v>47461</v>
      </c>
      <c r="AF543" s="6">
        <v>0</v>
      </c>
      <c r="AG543" s="6">
        <v>528</v>
      </c>
      <c r="AH543" s="6">
        <v>3851</v>
      </c>
      <c r="AI543" s="6">
        <f t="shared" si="16"/>
        <v>4379</v>
      </c>
      <c r="AJ543" s="6">
        <f t="shared" si="17"/>
        <v>5167.22</v>
      </c>
      <c r="AK543" s="6" t="s">
        <v>96</v>
      </c>
      <c r="AL543" s="6" t="s">
        <v>96</v>
      </c>
      <c r="AM543" s="6" t="s">
        <v>96</v>
      </c>
      <c r="AN543" s="7">
        <f>D543</f>
        <v>45636</v>
      </c>
    </row>
    <row r="544" spans="1:40">
      <c r="A544" s="6">
        <v>543</v>
      </c>
      <c r="B544" s="6">
        <v>2024</v>
      </c>
      <c r="C544" s="6" t="s">
        <v>68</v>
      </c>
      <c r="D544" s="7">
        <v>45636</v>
      </c>
      <c r="E544" s="6" t="s">
        <v>101</v>
      </c>
      <c r="F544" s="6" t="s">
        <v>69</v>
      </c>
      <c r="G544" s="6" t="s">
        <v>102</v>
      </c>
      <c r="H544" s="6" t="s">
        <v>86</v>
      </c>
      <c r="I544" s="6" t="s">
        <v>71</v>
      </c>
      <c r="J544" s="6" t="s">
        <v>87</v>
      </c>
      <c r="K544" s="6" t="s">
        <v>73</v>
      </c>
      <c r="L544" s="6" t="s">
        <v>74</v>
      </c>
      <c r="M544" s="6" t="s">
        <v>6397</v>
      </c>
      <c r="N544" s="6">
        <v>9654003317</v>
      </c>
      <c r="O544" s="6"/>
      <c r="P544" s="6" t="s">
        <v>147</v>
      </c>
      <c r="Q544" s="6" t="s">
        <v>73</v>
      </c>
      <c r="R544" s="6" t="s">
        <v>148</v>
      </c>
      <c r="S544" s="6" t="s">
        <v>149</v>
      </c>
      <c r="T544" s="6">
        <v>125</v>
      </c>
      <c r="U544" s="6" t="s">
        <v>92</v>
      </c>
      <c r="V544" s="6">
        <v>2024</v>
      </c>
      <c r="W544" s="6" t="s">
        <v>6399</v>
      </c>
      <c r="X544" s="6" t="s">
        <v>6400</v>
      </c>
      <c r="Y544" s="6" t="s">
        <v>6398</v>
      </c>
      <c r="Z544" s="6" t="s">
        <v>74</v>
      </c>
      <c r="AA544" s="6">
        <v>78796</v>
      </c>
      <c r="AB544" s="8">
        <v>0</v>
      </c>
      <c r="AC544" s="7">
        <v>45636</v>
      </c>
      <c r="AD544" s="7">
        <v>46000</v>
      </c>
      <c r="AE544" s="7">
        <v>47461</v>
      </c>
      <c r="AF544" s="6">
        <v>0</v>
      </c>
      <c r="AG544" s="6">
        <v>528</v>
      </c>
      <c r="AH544" s="6">
        <v>3851</v>
      </c>
      <c r="AI544" s="6">
        <f t="shared" si="16"/>
        <v>4379</v>
      </c>
      <c r="AJ544" s="6">
        <f t="shared" si="17"/>
        <v>5167.22</v>
      </c>
      <c r="AK544" s="6" t="s">
        <v>96</v>
      </c>
      <c r="AL544" s="6" t="s">
        <v>96</v>
      </c>
      <c r="AM544" s="6" t="s">
        <v>96</v>
      </c>
      <c r="AN544" s="7">
        <f>D544</f>
        <v>45636</v>
      </c>
    </row>
    <row r="545" spans="1:40">
      <c r="A545" s="6">
        <v>544</v>
      </c>
      <c r="B545" s="6">
        <v>2024</v>
      </c>
      <c r="C545" s="6" t="s">
        <v>68</v>
      </c>
      <c r="D545" s="7">
        <v>45636</v>
      </c>
      <c r="E545" s="6" t="s">
        <v>101</v>
      </c>
      <c r="F545" s="6" t="s">
        <v>69</v>
      </c>
      <c r="G545" s="6" t="s">
        <v>102</v>
      </c>
      <c r="H545" s="6" t="s">
        <v>86</v>
      </c>
      <c r="I545" s="6" t="s">
        <v>71</v>
      </c>
      <c r="J545" s="6" t="s">
        <v>87</v>
      </c>
      <c r="K545" s="6" t="s">
        <v>73</v>
      </c>
      <c r="L545" s="6" t="s">
        <v>74</v>
      </c>
      <c r="M545" s="6" t="s">
        <v>6401</v>
      </c>
      <c r="N545" s="6">
        <v>9696454672</v>
      </c>
      <c r="O545" s="6"/>
      <c r="P545" s="6" t="s">
        <v>732</v>
      </c>
      <c r="Q545" s="6" t="s">
        <v>73</v>
      </c>
      <c r="R545" s="6" t="s">
        <v>148</v>
      </c>
      <c r="S545" s="6" t="s">
        <v>1373</v>
      </c>
      <c r="T545" s="6">
        <v>100</v>
      </c>
      <c r="U545" s="6" t="s">
        <v>92</v>
      </c>
      <c r="V545" s="6">
        <v>2024</v>
      </c>
      <c r="W545" s="6" t="s">
        <v>6403</v>
      </c>
      <c r="X545" s="6" t="s">
        <v>6404</v>
      </c>
      <c r="Y545" s="6" t="s">
        <v>6402</v>
      </c>
      <c r="Z545" s="6" t="s">
        <v>74</v>
      </c>
      <c r="AA545" s="6">
        <v>64964</v>
      </c>
      <c r="AB545" s="8">
        <v>0</v>
      </c>
      <c r="AC545" s="7">
        <v>45636</v>
      </c>
      <c r="AD545" s="7">
        <v>46000</v>
      </c>
      <c r="AE545" s="7">
        <v>47461</v>
      </c>
      <c r="AF545" s="6">
        <v>0</v>
      </c>
      <c r="AG545" s="6">
        <v>436</v>
      </c>
      <c r="AH545" s="6">
        <v>3851</v>
      </c>
      <c r="AI545" s="6">
        <f t="shared" si="16"/>
        <v>4287</v>
      </c>
      <c r="AJ545" s="6">
        <f t="shared" si="17"/>
        <v>5058.66</v>
      </c>
      <c r="AK545" s="6" t="s">
        <v>96</v>
      </c>
      <c r="AL545" s="6" t="s">
        <v>96</v>
      </c>
      <c r="AM545" s="6" t="s">
        <v>96</v>
      </c>
      <c r="AN545" s="7">
        <f>D545</f>
        <v>45636</v>
      </c>
    </row>
    <row r="546" spans="1:40">
      <c r="A546" s="6">
        <v>545</v>
      </c>
      <c r="B546" s="6">
        <v>2024</v>
      </c>
      <c r="C546" s="6" t="s">
        <v>68</v>
      </c>
      <c r="D546" s="7">
        <v>45636</v>
      </c>
      <c r="E546" s="6" t="s">
        <v>101</v>
      </c>
      <c r="F546" s="6" t="s">
        <v>69</v>
      </c>
      <c r="G546" s="6" t="s">
        <v>102</v>
      </c>
      <c r="H546" s="6" t="s">
        <v>86</v>
      </c>
      <c r="I546" s="6" t="s">
        <v>71</v>
      </c>
      <c r="J546" s="6" t="s">
        <v>87</v>
      </c>
      <c r="K546" s="6" t="s">
        <v>73</v>
      </c>
      <c r="L546" s="6" t="s">
        <v>74</v>
      </c>
      <c r="M546" s="6" t="s">
        <v>6405</v>
      </c>
      <c r="N546" s="6">
        <v>9919136416</v>
      </c>
      <c r="O546" s="6"/>
      <c r="P546" s="6" t="s">
        <v>147</v>
      </c>
      <c r="Q546" s="6" t="s">
        <v>73</v>
      </c>
      <c r="R546" s="6" t="s">
        <v>148</v>
      </c>
      <c r="S546" s="6" t="s">
        <v>149</v>
      </c>
      <c r="T546" s="6">
        <v>125</v>
      </c>
      <c r="U546" s="6" t="s">
        <v>92</v>
      </c>
      <c r="V546" s="6">
        <v>2024</v>
      </c>
      <c r="W546" s="6" t="s">
        <v>6407</v>
      </c>
      <c r="X546" s="6" t="s">
        <v>6408</v>
      </c>
      <c r="Y546" s="6" t="s">
        <v>6406</v>
      </c>
      <c r="Z546" s="6" t="s">
        <v>74</v>
      </c>
      <c r="AA546" s="6">
        <v>78796</v>
      </c>
      <c r="AB546" s="8">
        <v>0</v>
      </c>
      <c r="AC546" s="7">
        <v>45636</v>
      </c>
      <c r="AD546" s="7">
        <v>46000</v>
      </c>
      <c r="AE546" s="7">
        <v>47461</v>
      </c>
      <c r="AF546" s="6">
        <v>0</v>
      </c>
      <c r="AG546" s="6">
        <v>528</v>
      </c>
      <c r="AH546" s="6">
        <v>3851</v>
      </c>
      <c r="AI546" s="6">
        <f t="shared" si="16"/>
        <v>4379</v>
      </c>
      <c r="AJ546" s="6">
        <f t="shared" si="17"/>
        <v>5167.22</v>
      </c>
      <c r="AK546" s="6" t="s">
        <v>96</v>
      </c>
      <c r="AL546" s="6" t="s">
        <v>96</v>
      </c>
      <c r="AM546" s="6" t="s">
        <v>96</v>
      </c>
      <c r="AN546" s="7">
        <f>D546</f>
        <v>45636</v>
      </c>
    </row>
    <row r="547" spans="1:40">
      <c r="A547" s="6">
        <v>546</v>
      </c>
      <c r="B547" s="6">
        <v>2024</v>
      </c>
      <c r="C547" s="6" t="s">
        <v>68</v>
      </c>
      <c r="D547" s="7">
        <v>45636</v>
      </c>
      <c r="E547" s="6" t="s">
        <v>699</v>
      </c>
      <c r="F547" s="6" t="s">
        <v>700</v>
      </c>
      <c r="G547" s="6" t="s">
        <v>75</v>
      </c>
      <c r="H547" s="6" t="s">
        <v>585</v>
      </c>
      <c r="I547" s="6" t="s">
        <v>71</v>
      </c>
      <c r="J547" s="6" t="s">
        <v>75</v>
      </c>
      <c r="K547" s="6" t="s">
        <v>73</v>
      </c>
      <c r="L547" s="6" t="s">
        <v>74</v>
      </c>
      <c r="M547" s="6" t="s">
        <v>6405</v>
      </c>
      <c r="N547" s="6" t="s">
        <v>75</v>
      </c>
      <c r="O547" s="6"/>
      <c r="P547" s="6" t="s">
        <v>1470</v>
      </c>
      <c r="Q547" s="6" t="s">
        <v>73</v>
      </c>
      <c r="R547" s="6" t="s">
        <v>75</v>
      </c>
      <c r="S547" s="6" t="s">
        <v>75</v>
      </c>
      <c r="T547" s="6" t="s">
        <v>75</v>
      </c>
      <c r="U547" s="6" t="s">
        <v>75</v>
      </c>
      <c r="V547" s="6" t="s">
        <v>75</v>
      </c>
      <c r="W547" s="6" t="s">
        <v>75</v>
      </c>
      <c r="X547" s="6" t="s">
        <v>75</v>
      </c>
      <c r="Y547" s="6" t="s">
        <v>6409</v>
      </c>
      <c r="Z547" s="6" t="s">
        <v>74</v>
      </c>
      <c r="AA547" s="6" t="s">
        <v>702</v>
      </c>
      <c r="AB547" s="8">
        <v>0</v>
      </c>
      <c r="AC547" s="7">
        <v>45636</v>
      </c>
      <c r="AD547" s="7">
        <v>46000</v>
      </c>
      <c r="AE547" s="7">
        <v>46000</v>
      </c>
      <c r="AF547" s="6">
        <v>0</v>
      </c>
      <c r="AG547" s="6">
        <v>0</v>
      </c>
      <c r="AH547" s="6">
        <v>280</v>
      </c>
      <c r="AI547" s="6">
        <f t="shared" si="16"/>
        <v>280</v>
      </c>
      <c r="AJ547" s="6">
        <f t="shared" si="17"/>
        <v>330.4</v>
      </c>
      <c r="AK547" s="6" t="s">
        <v>96</v>
      </c>
      <c r="AL547" s="6" t="s">
        <v>96</v>
      </c>
      <c r="AM547" s="6" t="s">
        <v>96</v>
      </c>
      <c r="AN547" s="7">
        <f>D547</f>
        <v>45636</v>
      </c>
    </row>
    <row r="548" spans="1:40">
      <c r="A548" s="6">
        <v>547</v>
      </c>
      <c r="B548" s="6">
        <v>2024</v>
      </c>
      <c r="C548" s="6" t="s">
        <v>68</v>
      </c>
      <c r="D548" s="7">
        <v>45636</v>
      </c>
      <c r="E548" s="6" t="s">
        <v>699</v>
      </c>
      <c r="F548" s="6" t="s">
        <v>700</v>
      </c>
      <c r="G548" s="6" t="s">
        <v>75</v>
      </c>
      <c r="H548" s="6" t="s">
        <v>585</v>
      </c>
      <c r="I548" s="6" t="s">
        <v>71</v>
      </c>
      <c r="J548" s="6" t="s">
        <v>75</v>
      </c>
      <c r="K548" s="6" t="s">
        <v>73</v>
      </c>
      <c r="L548" s="6" t="s">
        <v>74</v>
      </c>
      <c r="M548" s="6" t="s">
        <v>6401</v>
      </c>
      <c r="N548" s="6" t="s">
        <v>75</v>
      </c>
      <c r="O548" s="6"/>
      <c r="P548" s="6" t="s">
        <v>1470</v>
      </c>
      <c r="Q548" s="6" t="s">
        <v>73</v>
      </c>
      <c r="R548" s="6" t="s">
        <v>75</v>
      </c>
      <c r="S548" s="6" t="s">
        <v>75</v>
      </c>
      <c r="T548" s="6" t="s">
        <v>75</v>
      </c>
      <c r="U548" s="6" t="s">
        <v>75</v>
      </c>
      <c r="V548" s="6" t="s">
        <v>75</v>
      </c>
      <c r="W548" s="6" t="s">
        <v>75</v>
      </c>
      <c r="X548" s="6" t="s">
        <v>75</v>
      </c>
      <c r="Y548" s="6" t="s">
        <v>6410</v>
      </c>
      <c r="Z548" s="6" t="s">
        <v>74</v>
      </c>
      <c r="AA548" s="6" t="s">
        <v>702</v>
      </c>
      <c r="AB548" s="8">
        <v>0</v>
      </c>
      <c r="AC548" s="7">
        <v>45636</v>
      </c>
      <c r="AD548" s="7">
        <v>46000</v>
      </c>
      <c r="AE548" s="7">
        <v>46000</v>
      </c>
      <c r="AF548" s="6">
        <v>0</v>
      </c>
      <c r="AG548" s="6">
        <v>0</v>
      </c>
      <c r="AH548" s="6">
        <v>280</v>
      </c>
      <c r="AI548" s="6">
        <f t="shared" si="16"/>
        <v>280</v>
      </c>
      <c r="AJ548" s="6">
        <f t="shared" si="17"/>
        <v>330.4</v>
      </c>
      <c r="AK548" s="6" t="s">
        <v>96</v>
      </c>
      <c r="AL548" s="6" t="s">
        <v>96</v>
      </c>
      <c r="AM548" s="6" t="s">
        <v>96</v>
      </c>
      <c r="AN548" s="7">
        <f>D548</f>
        <v>45636</v>
      </c>
    </row>
    <row r="549" spans="1:40">
      <c r="A549" s="6">
        <v>548</v>
      </c>
      <c r="B549" s="6">
        <v>2024</v>
      </c>
      <c r="C549" s="6" t="s">
        <v>68</v>
      </c>
      <c r="D549" s="7">
        <v>45636</v>
      </c>
      <c r="E549" s="6" t="s">
        <v>699</v>
      </c>
      <c r="F549" s="6" t="s">
        <v>700</v>
      </c>
      <c r="G549" s="6" t="s">
        <v>75</v>
      </c>
      <c r="H549" s="6" t="s">
        <v>585</v>
      </c>
      <c r="I549" s="6" t="s">
        <v>71</v>
      </c>
      <c r="J549" s="6" t="s">
        <v>75</v>
      </c>
      <c r="K549" s="6" t="s">
        <v>73</v>
      </c>
      <c r="L549" s="6" t="s">
        <v>74</v>
      </c>
      <c r="M549" s="6" t="s">
        <v>6397</v>
      </c>
      <c r="N549" s="6" t="s">
        <v>75</v>
      </c>
      <c r="O549" s="6"/>
      <c r="P549" s="6" t="s">
        <v>1470</v>
      </c>
      <c r="Q549" s="6" t="s">
        <v>73</v>
      </c>
      <c r="R549" s="6" t="s">
        <v>75</v>
      </c>
      <c r="S549" s="6" t="s">
        <v>75</v>
      </c>
      <c r="T549" s="6" t="s">
        <v>75</v>
      </c>
      <c r="U549" s="6" t="s">
        <v>75</v>
      </c>
      <c r="V549" s="6" t="s">
        <v>75</v>
      </c>
      <c r="W549" s="6" t="s">
        <v>75</v>
      </c>
      <c r="X549" s="6" t="s">
        <v>75</v>
      </c>
      <c r="Y549" s="6" t="s">
        <v>6411</v>
      </c>
      <c r="Z549" s="6" t="s">
        <v>74</v>
      </c>
      <c r="AA549" s="6" t="s">
        <v>702</v>
      </c>
      <c r="AB549" s="8">
        <v>0</v>
      </c>
      <c r="AC549" s="7">
        <v>45636</v>
      </c>
      <c r="AD549" s="7">
        <v>46000</v>
      </c>
      <c r="AE549" s="7">
        <v>46000</v>
      </c>
      <c r="AF549" s="6">
        <v>0</v>
      </c>
      <c r="AG549" s="6">
        <v>0</v>
      </c>
      <c r="AH549" s="6">
        <v>280</v>
      </c>
      <c r="AI549" s="6">
        <f t="shared" si="16"/>
        <v>280</v>
      </c>
      <c r="AJ549" s="6">
        <f t="shared" si="17"/>
        <v>330.4</v>
      </c>
      <c r="AK549" s="6" t="s">
        <v>96</v>
      </c>
      <c r="AL549" s="6" t="s">
        <v>96</v>
      </c>
      <c r="AM549" s="6" t="s">
        <v>96</v>
      </c>
      <c r="AN549" s="7">
        <f>D549</f>
        <v>45636</v>
      </c>
    </row>
    <row r="550" spans="1:40">
      <c r="A550" s="6">
        <v>549</v>
      </c>
      <c r="B550" s="6">
        <v>2024</v>
      </c>
      <c r="C550" s="6" t="s">
        <v>68</v>
      </c>
      <c r="D550" s="7">
        <v>45636</v>
      </c>
      <c r="E550" s="6" t="s">
        <v>699</v>
      </c>
      <c r="F550" s="6" t="s">
        <v>700</v>
      </c>
      <c r="G550" s="6" t="s">
        <v>75</v>
      </c>
      <c r="H550" s="6" t="s">
        <v>585</v>
      </c>
      <c r="I550" s="6" t="s">
        <v>71</v>
      </c>
      <c r="J550" s="6" t="s">
        <v>75</v>
      </c>
      <c r="K550" s="6" t="s">
        <v>73</v>
      </c>
      <c r="L550" s="6" t="s">
        <v>74</v>
      </c>
      <c r="M550" s="6" t="s">
        <v>6389</v>
      </c>
      <c r="N550" s="6" t="s">
        <v>75</v>
      </c>
      <c r="O550" s="6"/>
      <c r="P550" s="6" t="s">
        <v>1470</v>
      </c>
      <c r="Q550" s="6" t="s">
        <v>73</v>
      </c>
      <c r="R550" s="6" t="s">
        <v>75</v>
      </c>
      <c r="S550" s="6" t="s">
        <v>75</v>
      </c>
      <c r="T550" s="6" t="s">
        <v>75</v>
      </c>
      <c r="U550" s="6" t="s">
        <v>75</v>
      </c>
      <c r="V550" s="6" t="s">
        <v>75</v>
      </c>
      <c r="W550" s="6" t="s">
        <v>75</v>
      </c>
      <c r="X550" s="6" t="s">
        <v>75</v>
      </c>
      <c r="Y550" s="6" t="s">
        <v>6412</v>
      </c>
      <c r="Z550" s="6" t="s">
        <v>74</v>
      </c>
      <c r="AA550" s="6" t="s">
        <v>702</v>
      </c>
      <c r="AB550" s="8">
        <v>0</v>
      </c>
      <c r="AC550" s="7">
        <v>45636</v>
      </c>
      <c r="AD550" s="7">
        <v>46000</v>
      </c>
      <c r="AE550" s="7">
        <v>46000</v>
      </c>
      <c r="AF550" s="6">
        <v>0</v>
      </c>
      <c r="AG550" s="6">
        <v>0</v>
      </c>
      <c r="AH550" s="6">
        <v>280</v>
      </c>
      <c r="AI550" s="6">
        <f t="shared" si="16"/>
        <v>280</v>
      </c>
      <c r="AJ550" s="6">
        <f t="shared" si="17"/>
        <v>330.4</v>
      </c>
      <c r="AK550" s="6" t="s">
        <v>96</v>
      </c>
      <c r="AL550" s="6" t="s">
        <v>96</v>
      </c>
      <c r="AM550" s="6" t="s">
        <v>96</v>
      </c>
      <c r="AN550" s="7">
        <f>D550</f>
        <v>45636</v>
      </c>
    </row>
    <row r="551" spans="1:40">
      <c r="A551" s="6">
        <v>550</v>
      </c>
      <c r="B551" s="6">
        <v>2024</v>
      </c>
      <c r="C551" s="6" t="s">
        <v>68</v>
      </c>
      <c r="D551" s="7">
        <v>45636</v>
      </c>
      <c r="E551" s="6" t="s">
        <v>699</v>
      </c>
      <c r="F551" s="6" t="s">
        <v>700</v>
      </c>
      <c r="G551" s="6" t="s">
        <v>75</v>
      </c>
      <c r="H551" s="6" t="s">
        <v>585</v>
      </c>
      <c r="I551" s="6" t="s">
        <v>71</v>
      </c>
      <c r="J551" s="6" t="s">
        <v>75</v>
      </c>
      <c r="K551" s="6" t="s">
        <v>73</v>
      </c>
      <c r="L551" s="6" t="s">
        <v>74</v>
      </c>
      <c r="M551" s="6" t="s">
        <v>6413</v>
      </c>
      <c r="N551" s="6" t="s">
        <v>75</v>
      </c>
      <c r="O551" s="6"/>
      <c r="P551" s="6" t="s">
        <v>1470</v>
      </c>
      <c r="Q551" s="6" t="s">
        <v>73</v>
      </c>
      <c r="R551" s="6" t="s">
        <v>75</v>
      </c>
      <c r="S551" s="6" t="s">
        <v>75</v>
      </c>
      <c r="T551" s="6" t="s">
        <v>75</v>
      </c>
      <c r="U551" s="6" t="s">
        <v>75</v>
      </c>
      <c r="V551" s="6" t="s">
        <v>75</v>
      </c>
      <c r="W551" s="6" t="s">
        <v>75</v>
      </c>
      <c r="X551" s="6" t="s">
        <v>75</v>
      </c>
      <c r="Y551" s="6" t="s">
        <v>6414</v>
      </c>
      <c r="Z551" s="6" t="s">
        <v>74</v>
      </c>
      <c r="AA551" s="6" t="s">
        <v>702</v>
      </c>
      <c r="AB551" s="8">
        <v>0</v>
      </c>
      <c r="AC551" s="7">
        <v>45636</v>
      </c>
      <c r="AD551" s="7">
        <v>46000</v>
      </c>
      <c r="AE551" s="7">
        <v>46000</v>
      </c>
      <c r="AF551" s="6">
        <v>0</v>
      </c>
      <c r="AG551" s="6">
        <v>0</v>
      </c>
      <c r="AH551" s="6">
        <v>280</v>
      </c>
      <c r="AI551" s="6">
        <f t="shared" si="16"/>
        <v>280</v>
      </c>
      <c r="AJ551" s="6">
        <f t="shared" si="17"/>
        <v>330.4</v>
      </c>
      <c r="AK551" s="6" t="s">
        <v>96</v>
      </c>
      <c r="AL551" s="6" t="s">
        <v>96</v>
      </c>
      <c r="AM551" s="6" t="s">
        <v>96</v>
      </c>
      <c r="AN551" s="7">
        <f>D551</f>
        <v>45636</v>
      </c>
    </row>
    <row r="552" spans="1:40">
      <c r="A552" s="6">
        <v>551</v>
      </c>
      <c r="B552" s="6">
        <v>2024</v>
      </c>
      <c r="C552" s="6" t="s">
        <v>68</v>
      </c>
      <c r="D552" s="7">
        <v>45636</v>
      </c>
      <c r="E552" s="6" t="s">
        <v>101</v>
      </c>
      <c r="F552" s="6" t="s">
        <v>69</v>
      </c>
      <c r="G552" s="6" t="s">
        <v>102</v>
      </c>
      <c r="H552" s="6" t="s">
        <v>86</v>
      </c>
      <c r="I552" s="6" t="s">
        <v>71</v>
      </c>
      <c r="J552" s="6" t="s">
        <v>87</v>
      </c>
      <c r="K552" s="6" t="s">
        <v>73</v>
      </c>
      <c r="L552" s="6" t="s">
        <v>74</v>
      </c>
      <c r="M552" s="6" t="s">
        <v>6415</v>
      </c>
      <c r="N552" s="6">
        <v>9511191586</v>
      </c>
      <c r="O552" s="6"/>
      <c r="P552" s="6" t="s">
        <v>732</v>
      </c>
      <c r="Q552" s="6" t="s">
        <v>73</v>
      </c>
      <c r="R552" s="6" t="s">
        <v>148</v>
      </c>
      <c r="S552" s="6" t="s">
        <v>149</v>
      </c>
      <c r="T552" s="6">
        <v>125</v>
      </c>
      <c r="U552" s="6" t="s">
        <v>92</v>
      </c>
      <c r="V552" s="6">
        <v>2024</v>
      </c>
      <c r="W552" s="6" t="s">
        <v>6417</v>
      </c>
      <c r="X552" s="6" t="s">
        <v>6418</v>
      </c>
      <c r="Y552" s="6" t="s">
        <v>6416</v>
      </c>
      <c r="Z552" s="6" t="s">
        <v>74</v>
      </c>
      <c r="AA552" s="6">
        <v>78796</v>
      </c>
      <c r="AB552" s="8">
        <v>0</v>
      </c>
      <c r="AC552" s="7">
        <v>45636</v>
      </c>
      <c r="AD552" s="7">
        <v>46000</v>
      </c>
      <c r="AE552" s="7">
        <v>47461</v>
      </c>
      <c r="AF552" s="6">
        <v>0</v>
      </c>
      <c r="AG552" s="6">
        <v>528</v>
      </c>
      <c r="AH552" s="6">
        <v>3851</v>
      </c>
      <c r="AI552" s="6">
        <f t="shared" si="16"/>
        <v>4379</v>
      </c>
      <c r="AJ552" s="6">
        <f t="shared" si="17"/>
        <v>5167.22</v>
      </c>
      <c r="AK552" s="6" t="s">
        <v>96</v>
      </c>
      <c r="AL552" s="6" t="s">
        <v>96</v>
      </c>
      <c r="AM552" s="6" t="s">
        <v>96</v>
      </c>
      <c r="AN552" s="7">
        <f>D552</f>
        <v>45636</v>
      </c>
    </row>
    <row r="553" spans="1:40">
      <c r="A553" s="6">
        <v>552</v>
      </c>
      <c r="B553" s="6">
        <v>2024</v>
      </c>
      <c r="C553" s="6" t="s">
        <v>68</v>
      </c>
      <c r="D553" s="7">
        <v>45636</v>
      </c>
      <c r="E553" s="6" t="s">
        <v>101</v>
      </c>
      <c r="F553" s="6" t="s">
        <v>69</v>
      </c>
      <c r="G553" s="6" t="s">
        <v>102</v>
      </c>
      <c r="H553" s="6" t="s">
        <v>86</v>
      </c>
      <c r="I553" s="6" t="s">
        <v>71</v>
      </c>
      <c r="J553" s="6" t="s">
        <v>87</v>
      </c>
      <c r="K553" s="6" t="s">
        <v>73</v>
      </c>
      <c r="L553" s="6" t="s">
        <v>74</v>
      </c>
      <c r="M553" s="6" t="s">
        <v>6419</v>
      </c>
      <c r="N553" s="6">
        <v>9619143917</v>
      </c>
      <c r="O553" s="6"/>
      <c r="P553" s="6" t="s">
        <v>147</v>
      </c>
      <c r="Q553" s="6" t="s">
        <v>73</v>
      </c>
      <c r="R553" s="6" t="s">
        <v>148</v>
      </c>
      <c r="S553" s="6" t="s">
        <v>6420</v>
      </c>
      <c r="T553" s="6">
        <v>150</v>
      </c>
      <c r="U553" s="6" t="s">
        <v>92</v>
      </c>
      <c r="V553" s="6">
        <v>2024</v>
      </c>
      <c r="W553" s="6" t="s">
        <v>6422</v>
      </c>
      <c r="X553" s="6" t="s">
        <v>6423</v>
      </c>
      <c r="Y553" s="6" t="s">
        <v>6421</v>
      </c>
      <c r="Z553" s="6" t="s">
        <v>74</v>
      </c>
      <c r="AA553" s="6">
        <v>119441</v>
      </c>
      <c r="AB553" s="8">
        <v>0</v>
      </c>
      <c r="AC553" s="7">
        <v>45636</v>
      </c>
      <c r="AD553" s="7">
        <v>46000</v>
      </c>
      <c r="AE553" s="7">
        <v>47461</v>
      </c>
      <c r="AF553" s="6">
        <v>0</v>
      </c>
      <c r="AG553" s="6">
        <v>601</v>
      </c>
      <c r="AH553" s="6">
        <v>3851</v>
      </c>
      <c r="AI553" s="6">
        <f t="shared" si="16"/>
        <v>4452</v>
      </c>
      <c r="AJ553" s="6">
        <f t="shared" si="17"/>
        <v>5253.36</v>
      </c>
      <c r="AK553" s="6" t="s">
        <v>96</v>
      </c>
      <c r="AL553" s="6" t="s">
        <v>96</v>
      </c>
      <c r="AM553" s="6" t="s">
        <v>96</v>
      </c>
      <c r="AN553" s="7">
        <f>D553</f>
        <v>45636</v>
      </c>
    </row>
    <row r="554" spans="1:40">
      <c r="A554" s="6">
        <v>553</v>
      </c>
      <c r="B554" s="6">
        <v>2024</v>
      </c>
      <c r="C554" s="6" t="s">
        <v>68</v>
      </c>
      <c r="D554" s="7">
        <v>45636</v>
      </c>
      <c r="E554" s="6" t="s">
        <v>699</v>
      </c>
      <c r="F554" s="6" t="s">
        <v>700</v>
      </c>
      <c r="G554" s="6" t="s">
        <v>75</v>
      </c>
      <c r="H554" s="6" t="s">
        <v>585</v>
      </c>
      <c r="I554" s="6" t="s">
        <v>71</v>
      </c>
      <c r="J554" s="6" t="s">
        <v>75</v>
      </c>
      <c r="K554" s="6" t="s">
        <v>73</v>
      </c>
      <c r="L554" s="6" t="s">
        <v>74</v>
      </c>
      <c r="M554" s="6" t="s">
        <v>6419</v>
      </c>
      <c r="N554" s="6" t="s">
        <v>75</v>
      </c>
      <c r="O554" s="6"/>
      <c r="P554" s="6" t="s">
        <v>732</v>
      </c>
      <c r="Q554" s="6" t="s">
        <v>75</v>
      </c>
      <c r="R554" s="6" t="s">
        <v>75</v>
      </c>
      <c r="S554" s="6" t="s">
        <v>75</v>
      </c>
      <c r="T554" s="6" t="s">
        <v>75</v>
      </c>
      <c r="U554" s="6" t="s">
        <v>75</v>
      </c>
      <c r="V554" s="6" t="s">
        <v>75</v>
      </c>
      <c r="W554" s="6" t="s">
        <v>75</v>
      </c>
      <c r="X554" s="6" t="s">
        <v>75</v>
      </c>
      <c r="Y554" s="6" t="s">
        <v>6424</v>
      </c>
      <c r="Z554" s="6" t="s">
        <v>74</v>
      </c>
      <c r="AA554" s="6" t="s">
        <v>702</v>
      </c>
      <c r="AB554" s="8">
        <v>0</v>
      </c>
      <c r="AC554" s="7">
        <v>45636</v>
      </c>
      <c r="AD554" s="7">
        <v>46000</v>
      </c>
      <c r="AE554" s="7">
        <v>46000</v>
      </c>
      <c r="AF554" s="6">
        <v>0</v>
      </c>
      <c r="AG554" s="6">
        <v>0</v>
      </c>
      <c r="AH554" s="6">
        <v>280</v>
      </c>
      <c r="AI554" s="6">
        <f t="shared" si="16"/>
        <v>280</v>
      </c>
      <c r="AJ554" s="6">
        <f t="shared" si="17"/>
        <v>330.4</v>
      </c>
      <c r="AK554" s="6" t="s">
        <v>96</v>
      </c>
      <c r="AL554" s="6" t="s">
        <v>96</v>
      </c>
      <c r="AM554" s="6" t="s">
        <v>96</v>
      </c>
      <c r="AN554" s="7">
        <f>D554</f>
        <v>45636</v>
      </c>
    </row>
    <row r="555" spans="1:40">
      <c r="A555" s="6">
        <v>554</v>
      </c>
      <c r="B555" s="6">
        <v>2024</v>
      </c>
      <c r="C555" s="6" t="s">
        <v>68</v>
      </c>
      <c r="D555" s="7">
        <v>45636</v>
      </c>
      <c r="E555" s="6" t="s">
        <v>699</v>
      </c>
      <c r="F555" s="6" t="s">
        <v>700</v>
      </c>
      <c r="G555" s="6" t="s">
        <v>75</v>
      </c>
      <c r="H555" s="6" t="s">
        <v>585</v>
      </c>
      <c r="I555" s="6" t="s">
        <v>71</v>
      </c>
      <c r="J555" s="6" t="s">
        <v>75</v>
      </c>
      <c r="K555" s="6" t="s">
        <v>73</v>
      </c>
      <c r="L555" s="6" t="s">
        <v>74</v>
      </c>
      <c r="M555" s="6" t="s">
        <v>6415</v>
      </c>
      <c r="N555" s="6" t="s">
        <v>75</v>
      </c>
      <c r="O555" s="6"/>
      <c r="P555" s="6" t="s">
        <v>147</v>
      </c>
      <c r="Q555" s="6" t="s">
        <v>75</v>
      </c>
      <c r="R555" s="6" t="s">
        <v>75</v>
      </c>
      <c r="S555" s="6" t="s">
        <v>75</v>
      </c>
      <c r="T555" s="6" t="s">
        <v>75</v>
      </c>
      <c r="U555" s="6" t="s">
        <v>75</v>
      </c>
      <c r="V555" s="6" t="s">
        <v>75</v>
      </c>
      <c r="W555" s="6" t="s">
        <v>75</v>
      </c>
      <c r="X555" s="6" t="s">
        <v>75</v>
      </c>
      <c r="Y555" s="6" t="s">
        <v>6425</v>
      </c>
      <c r="Z555" s="6" t="s">
        <v>74</v>
      </c>
      <c r="AA555" s="6" t="s">
        <v>702</v>
      </c>
      <c r="AB555" s="8">
        <v>0</v>
      </c>
      <c r="AC555" s="7">
        <v>45636</v>
      </c>
      <c r="AD555" s="7">
        <v>46000</v>
      </c>
      <c r="AE555" s="7">
        <v>46000</v>
      </c>
      <c r="AF555" s="6">
        <v>0</v>
      </c>
      <c r="AG555" s="6">
        <v>0</v>
      </c>
      <c r="AH555" s="6">
        <v>280</v>
      </c>
      <c r="AI555" s="6">
        <f t="shared" si="16"/>
        <v>280</v>
      </c>
      <c r="AJ555" s="6">
        <f t="shared" si="17"/>
        <v>330.4</v>
      </c>
      <c r="AK555" s="6" t="s">
        <v>96</v>
      </c>
      <c r="AL555" s="6" t="s">
        <v>96</v>
      </c>
      <c r="AM555" s="6" t="s">
        <v>96</v>
      </c>
      <c r="AN555" s="7">
        <f>D555</f>
        <v>45636</v>
      </c>
    </row>
    <row r="556" spans="1:40">
      <c r="A556" s="6">
        <v>555</v>
      </c>
      <c r="B556" s="6">
        <v>2024</v>
      </c>
      <c r="C556" s="6" t="s">
        <v>68</v>
      </c>
      <c r="D556" s="7">
        <v>45636</v>
      </c>
      <c r="E556" s="6" t="s">
        <v>101</v>
      </c>
      <c r="F556" s="6" t="s">
        <v>69</v>
      </c>
      <c r="G556" s="6" t="s">
        <v>102</v>
      </c>
      <c r="H556" s="6" t="s">
        <v>86</v>
      </c>
      <c r="I556" s="6" t="s">
        <v>71</v>
      </c>
      <c r="J556" s="6" t="s">
        <v>87</v>
      </c>
      <c r="K556" s="6" t="s">
        <v>73</v>
      </c>
      <c r="L556" s="6" t="s">
        <v>74</v>
      </c>
      <c r="M556" s="6" t="s">
        <v>6426</v>
      </c>
      <c r="N556" s="6">
        <v>8795168679</v>
      </c>
      <c r="O556" s="6"/>
      <c r="P556" s="6" t="s">
        <v>147</v>
      </c>
      <c r="Q556" s="6" t="s">
        <v>73</v>
      </c>
      <c r="R556" s="6" t="s">
        <v>148</v>
      </c>
      <c r="S556" s="6" t="s">
        <v>6420</v>
      </c>
      <c r="T556" s="6">
        <v>125</v>
      </c>
      <c r="U556" s="6" t="s">
        <v>92</v>
      </c>
      <c r="V556" s="6">
        <v>2024</v>
      </c>
      <c r="W556" s="6" t="s">
        <v>6428</v>
      </c>
      <c r="X556" s="6" t="s">
        <v>6429</v>
      </c>
      <c r="Y556" s="6" t="s">
        <v>6427</v>
      </c>
      <c r="Z556" s="6" t="s">
        <v>74</v>
      </c>
      <c r="AA556" s="6">
        <v>93419</v>
      </c>
      <c r="AB556" s="8">
        <v>0</v>
      </c>
      <c r="AC556" s="7">
        <v>45636</v>
      </c>
      <c r="AD556" s="7">
        <v>46000</v>
      </c>
      <c r="AE556" s="7">
        <v>47461</v>
      </c>
      <c r="AF556" s="6">
        <v>0</v>
      </c>
      <c r="AG556" s="6">
        <v>470</v>
      </c>
      <c r="AH556" s="6">
        <v>3851</v>
      </c>
      <c r="AI556" s="6">
        <f t="shared" si="16"/>
        <v>4321</v>
      </c>
      <c r="AJ556" s="6">
        <f t="shared" si="17"/>
        <v>5098.78</v>
      </c>
      <c r="AK556" s="6" t="s">
        <v>96</v>
      </c>
      <c r="AL556" s="6" t="s">
        <v>96</v>
      </c>
      <c r="AM556" s="6" t="s">
        <v>96</v>
      </c>
      <c r="AN556" s="7">
        <f>D556</f>
        <v>45636</v>
      </c>
    </row>
    <row r="557" spans="1:40">
      <c r="A557" s="6">
        <v>556</v>
      </c>
      <c r="B557" s="6">
        <v>2024</v>
      </c>
      <c r="C557" s="6" t="s">
        <v>68</v>
      </c>
      <c r="D557" s="7">
        <v>45636</v>
      </c>
      <c r="E557" s="6" t="s">
        <v>101</v>
      </c>
      <c r="F557" s="6" t="s">
        <v>69</v>
      </c>
      <c r="G557" s="6" t="s">
        <v>102</v>
      </c>
      <c r="H557" s="6" t="s">
        <v>86</v>
      </c>
      <c r="I557" s="6" t="s">
        <v>71</v>
      </c>
      <c r="J557" s="6" t="s">
        <v>87</v>
      </c>
      <c r="K557" s="6" t="s">
        <v>73</v>
      </c>
      <c r="L557" s="6" t="s">
        <v>74</v>
      </c>
      <c r="M557" s="6" t="s">
        <v>6430</v>
      </c>
      <c r="N557" s="6">
        <v>9005447691</v>
      </c>
      <c r="O557" s="6"/>
      <c r="P557" s="6" t="s">
        <v>147</v>
      </c>
      <c r="Q557" s="6" t="s">
        <v>73</v>
      </c>
      <c r="R557" s="6" t="s">
        <v>148</v>
      </c>
      <c r="S557" s="6" t="s">
        <v>149</v>
      </c>
      <c r="T557" s="6">
        <v>125</v>
      </c>
      <c r="U557" s="6" t="s">
        <v>92</v>
      </c>
      <c r="V557" s="6">
        <v>2024</v>
      </c>
      <c r="W557" s="6" t="s">
        <v>6432</v>
      </c>
      <c r="X557" s="6" t="s">
        <v>6433</v>
      </c>
      <c r="Y557" s="6" t="s">
        <v>6431</v>
      </c>
      <c r="Z557" s="6" t="s">
        <v>74</v>
      </c>
      <c r="AA557" s="6">
        <v>86621</v>
      </c>
      <c r="AB557" s="8">
        <v>0</v>
      </c>
      <c r="AC557" s="7">
        <v>45636</v>
      </c>
      <c r="AD557" s="7">
        <v>46000</v>
      </c>
      <c r="AE557" s="7">
        <v>47461</v>
      </c>
      <c r="AF557" s="6">
        <v>0</v>
      </c>
      <c r="AG557" s="6">
        <v>436</v>
      </c>
      <c r="AH557" s="6">
        <v>3851</v>
      </c>
      <c r="AI557" s="6">
        <f t="shared" si="16"/>
        <v>4287</v>
      </c>
      <c r="AJ557" s="6">
        <f t="shared" si="17"/>
        <v>5058.66</v>
      </c>
      <c r="AK557" s="6" t="s">
        <v>96</v>
      </c>
      <c r="AL557" s="6" t="s">
        <v>96</v>
      </c>
      <c r="AM557" s="6" t="s">
        <v>96</v>
      </c>
      <c r="AN557" s="7">
        <f>D557</f>
        <v>45636</v>
      </c>
    </row>
    <row r="558" spans="1:40">
      <c r="A558" s="6">
        <v>557</v>
      </c>
      <c r="B558" s="6">
        <v>2024</v>
      </c>
      <c r="C558" s="6" t="s">
        <v>68</v>
      </c>
      <c r="D558" s="7">
        <v>45636</v>
      </c>
      <c r="E558" s="6" t="s">
        <v>101</v>
      </c>
      <c r="F558" s="6" t="s">
        <v>69</v>
      </c>
      <c r="G558" s="6" t="s">
        <v>102</v>
      </c>
      <c r="H558" s="6" t="s">
        <v>86</v>
      </c>
      <c r="I558" s="6" t="s">
        <v>71</v>
      </c>
      <c r="J558" s="6" t="s">
        <v>87</v>
      </c>
      <c r="K558" s="6" t="s">
        <v>73</v>
      </c>
      <c r="L558" s="6" t="s">
        <v>74</v>
      </c>
      <c r="M558" s="6" t="s">
        <v>6434</v>
      </c>
      <c r="N558" s="6">
        <v>8052025284</v>
      </c>
      <c r="O558" s="6"/>
      <c r="P558" s="6" t="s">
        <v>147</v>
      </c>
      <c r="Q558" s="6" t="s">
        <v>73</v>
      </c>
      <c r="R558" s="6" t="s">
        <v>148</v>
      </c>
      <c r="S558" s="6" t="s">
        <v>4521</v>
      </c>
      <c r="T558" s="6">
        <v>125</v>
      </c>
      <c r="U558" s="6" t="s">
        <v>92</v>
      </c>
      <c r="V558" s="6">
        <v>2024</v>
      </c>
      <c r="W558" s="6" t="s">
        <v>6436</v>
      </c>
      <c r="X558" s="6" t="s">
        <v>6437</v>
      </c>
      <c r="Y558" s="6" t="s">
        <v>6435</v>
      </c>
      <c r="Z558" s="6" t="s">
        <v>74</v>
      </c>
      <c r="AA558" s="6">
        <v>85497</v>
      </c>
      <c r="AB558" s="8">
        <v>0</v>
      </c>
      <c r="AC558" s="7">
        <v>45636</v>
      </c>
      <c r="AD558" s="7">
        <v>46000</v>
      </c>
      <c r="AE558" s="7">
        <v>47461</v>
      </c>
      <c r="AF558" s="6">
        <v>0</v>
      </c>
      <c r="AG558" s="6">
        <v>430</v>
      </c>
      <c r="AH558" s="6">
        <v>3851</v>
      </c>
      <c r="AI558" s="6">
        <f t="shared" si="16"/>
        <v>4281</v>
      </c>
      <c r="AJ558" s="6">
        <f t="shared" si="17"/>
        <v>5051.58</v>
      </c>
      <c r="AK558" s="6" t="s">
        <v>96</v>
      </c>
      <c r="AL558" s="6" t="s">
        <v>96</v>
      </c>
      <c r="AM558" s="6" t="s">
        <v>96</v>
      </c>
      <c r="AN558" s="7">
        <f>D558</f>
        <v>45636</v>
      </c>
    </row>
    <row r="559" spans="1:40">
      <c r="A559" s="6">
        <v>558</v>
      </c>
      <c r="B559" s="6">
        <v>2024</v>
      </c>
      <c r="C559" s="6" t="s">
        <v>68</v>
      </c>
      <c r="D559" s="7">
        <v>45636</v>
      </c>
      <c r="E559" s="6" t="s">
        <v>101</v>
      </c>
      <c r="F559" s="6" t="s">
        <v>69</v>
      </c>
      <c r="G559" s="6" t="s">
        <v>102</v>
      </c>
      <c r="H559" s="6" t="s">
        <v>86</v>
      </c>
      <c r="I559" s="6" t="s">
        <v>71</v>
      </c>
      <c r="J559" s="6" t="s">
        <v>87</v>
      </c>
      <c r="K559" s="6" t="s">
        <v>73</v>
      </c>
      <c r="L559" s="6" t="s">
        <v>74</v>
      </c>
      <c r="M559" s="6" t="s">
        <v>6438</v>
      </c>
      <c r="N559" s="6">
        <v>6232972101</v>
      </c>
      <c r="O559" s="6"/>
      <c r="P559" s="6" t="s">
        <v>147</v>
      </c>
      <c r="Q559" s="6" t="s">
        <v>73</v>
      </c>
      <c r="R559" s="6" t="s">
        <v>148</v>
      </c>
      <c r="S559" s="6" t="s">
        <v>149</v>
      </c>
      <c r="T559" s="6">
        <v>125</v>
      </c>
      <c r="U559" s="6" t="s">
        <v>92</v>
      </c>
      <c r="V559" s="6">
        <v>2024</v>
      </c>
      <c r="W559" s="6" t="s">
        <v>6440</v>
      </c>
      <c r="X559" s="6" t="s">
        <v>6441</v>
      </c>
      <c r="Y559" s="6" t="s">
        <v>6439</v>
      </c>
      <c r="Z559" s="6" t="s">
        <v>74</v>
      </c>
      <c r="AA559" s="6">
        <v>84719</v>
      </c>
      <c r="AB559" s="8">
        <v>0</v>
      </c>
      <c r="AC559" s="7">
        <v>45636</v>
      </c>
      <c r="AD559" s="7">
        <v>46000</v>
      </c>
      <c r="AE559" s="7">
        <v>47461</v>
      </c>
      <c r="AF559" s="6">
        <v>0</v>
      </c>
      <c r="AG559" s="6">
        <v>426</v>
      </c>
      <c r="AH559" s="6">
        <v>3851</v>
      </c>
      <c r="AI559" s="6">
        <f t="shared" si="16"/>
        <v>4277</v>
      </c>
      <c r="AJ559" s="6">
        <f t="shared" si="17"/>
        <v>5046.8599999999997</v>
      </c>
      <c r="AK559" s="6" t="s">
        <v>96</v>
      </c>
      <c r="AL559" s="6" t="s">
        <v>96</v>
      </c>
      <c r="AM559" s="6" t="s">
        <v>96</v>
      </c>
      <c r="AN559" s="7">
        <f>D559</f>
        <v>45636</v>
      </c>
    </row>
    <row r="560" spans="1:40">
      <c r="A560" s="6">
        <v>559</v>
      </c>
      <c r="B560" s="6">
        <v>2024</v>
      </c>
      <c r="C560" s="6" t="s">
        <v>68</v>
      </c>
      <c r="D560" s="7">
        <v>45636</v>
      </c>
      <c r="E560" s="6" t="s">
        <v>101</v>
      </c>
      <c r="F560" s="6" t="s">
        <v>69</v>
      </c>
      <c r="G560" s="6" t="s">
        <v>102</v>
      </c>
      <c r="H560" s="6" t="s">
        <v>86</v>
      </c>
      <c r="I560" s="6" t="s">
        <v>71</v>
      </c>
      <c r="J560" s="6" t="s">
        <v>87</v>
      </c>
      <c r="K560" s="6" t="s">
        <v>73</v>
      </c>
      <c r="L560" s="6" t="s">
        <v>74</v>
      </c>
      <c r="M560" s="6" t="s">
        <v>6442</v>
      </c>
      <c r="N560" s="6">
        <v>8737872395</v>
      </c>
      <c r="O560" s="6"/>
      <c r="P560" s="6" t="s">
        <v>147</v>
      </c>
      <c r="Q560" s="6" t="s">
        <v>73</v>
      </c>
      <c r="R560" s="6" t="s">
        <v>148</v>
      </c>
      <c r="S560" s="6" t="s">
        <v>149</v>
      </c>
      <c r="T560" s="6">
        <v>125</v>
      </c>
      <c r="U560" s="6" t="s">
        <v>92</v>
      </c>
      <c r="V560" s="6">
        <v>2024</v>
      </c>
      <c r="W560" s="6" t="s">
        <v>6444</v>
      </c>
      <c r="X560" s="6" t="s">
        <v>6445</v>
      </c>
      <c r="Y560" s="6" t="s">
        <v>6443</v>
      </c>
      <c r="Z560" s="6" t="s">
        <v>74</v>
      </c>
      <c r="AA560" s="6">
        <v>84719</v>
      </c>
      <c r="AB560" s="8">
        <v>0</v>
      </c>
      <c r="AC560" s="7">
        <v>45636</v>
      </c>
      <c r="AD560" s="7">
        <v>46000</v>
      </c>
      <c r="AE560" s="7">
        <v>47461</v>
      </c>
      <c r="AF560" s="6">
        <v>0</v>
      </c>
      <c r="AG560" s="6">
        <v>426</v>
      </c>
      <c r="AH560" s="6">
        <v>3851</v>
      </c>
      <c r="AI560" s="6">
        <f t="shared" si="16"/>
        <v>4277</v>
      </c>
      <c r="AJ560" s="6">
        <f t="shared" si="17"/>
        <v>5046.8599999999997</v>
      </c>
      <c r="AK560" s="6" t="s">
        <v>96</v>
      </c>
      <c r="AL560" s="6" t="s">
        <v>96</v>
      </c>
      <c r="AM560" s="6" t="s">
        <v>96</v>
      </c>
      <c r="AN560" s="7">
        <f>D560</f>
        <v>45636</v>
      </c>
    </row>
    <row r="561" spans="1:40">
      <c r="A561" s="6">
        <v>560</v>
      </c>
      <c r="B561" s="6">
        <v>2024</v>
      </c>
      <c r="C561" s="6" t="s">
        <v>68</v>
      </c>
      <c r="D561" s="7">
        <v>45636</v>
      </c>
      <c r="E561" s="6" t="s">
        <v>699</v>
      </c>
      <c r="F561" s="6" t="s">
        <v>700</v>
      </c>
      <c r="G561" s="6" t="s">
        <v>75</v>
      </c>
      <c r="H561" s="6" t="s">
        <v>585</v>
      </c>
      <c r="I561" s="6" t="s">
        <v>71</v>
      </c>
      <c r="J561" s="6" t="s">
        <v>75</v>
      </c>
      <c r="K561" s="6" t="s">
        <v>73</v>
      </c>
      <c r="L561" s="6" t="s">
        <v>74</v>
      </c>
      <c r="M561" s="6" t="s">
        <v>6426</v>
      </c>
      <c r="N561" s="6" t="s">
        <v>75</v>
      </c>
      <c r="O561" s="6"/>
      <c r="P561" s="6" t="s">
        <v>147</v>
      </c>
      <c r="Q561" s="6" t="s">
        <v>75</v>
      </c>
      <c r="R561" s="6" t="s">
        <v>75</v>
      </c>
      <c r="S561" s="6" t="s">
        <v>75</v>
      </c>
      <c r="T561" s="6" t="s">
        <v>75</v>
      </c>
      <c r="U561" s="6" t="s">
        <v>75</v>
      </c>
      <c r="V561" s="6" t="s">
        <v>75</v>
      </c>
      <c r="W561" s="6" t="s">
        <v>75</v>
      </c>
      <c r="X561" s="6" t="s">
        <v>75</v>
      </c>
      <c r="Y561" s="6" t="s">
        <v>6446</v>
      </c>
      <c r="Z561" s="6" t="s">
        <v>74</v>
      </c>
      <c r="AA561" s="6" t="s">
        <v>702</v>
      </c>
      <c r="AB561" s="8">
        <v>0</v>
      </c>
      <c r="AC561" s="7">
        <v>45636</v>
      </c>
      <c r="AD561" s="7">
        <v>46000</v>
      </c>
      <c r="AE561" s="7">
        <v>46000</v>
      </c>
      <c r="AF561" s="6">
        <v>0</v>
      </c>
      <c r="AG561" s="6">
        <v>0</v>
      </c>
      <c r="AH561" s="6">
        <v>280</v>
      </c>
      <c r="AI561" s="6">
        <f t="shared" si="16"/>
        <v>280</v>
      </c>
      <c r="AJ561" s="6">
        <f t="shared" si="17"/>
        <v>330.4</v>
      </c>
      <c r="AK561" s="6" t="s">
        <v>96</v>
      </c>
      <c r="AL561" s="6" t="s">
        <v>96</v>
      </c>
      <c r="AM561" s="6" t="s">
        <v>96</v>
      </c>
      <c r="AN561" s="7">
        <f>D561</f>
        <v>45636</v>
      </c>
    </row>
    <row r="562" spans="1:40">
      <c r="A562" s="6">
        <v>561</v>
      </c>
      <c r="B562" s="6">
        <v>2024</v>
      </c>
      <c r="C562" s="6" t="s">
        <v>68</v>
      </c>
      <c r="D562" s="7">
        <v>45636</v>
      </c>
      <c r="E562" s="6" t="s">
        <v>699</v>
      </c>
      <c r="F562" s="6" t="s">
        <v>700</v>
      </c>
      <c r="G562" s="6" t="s">
        <v>75</v>
      </c>
      <c r="H562" s="6" t="s">
        <v>585</v>
      </c>
      <c r="I562" s="6" t="s">
        <v>71</v>
      </c>
      <c r="J562" s="6" t="s">
        <v>75</v>
      </c>
      <c r="K562" s="6" t="s">
        <v>73</v>
      </c>
      <c r="L562" s="6" t="s">
        <v>74</v>
      </c>
      <c r="M562" s="6" t="s">
        <v>6430</v>
      </c>
      <c r="N562" s="6" t="s">
        <v>75</v>
      </c>
      <c r="O562" s="6"/>
      <c r="P562" s="6" t="s">
        <v>147</v>
      </c>
      <c r="Q562" s="6" t="s">
        <v>75</v>
      </c>
      <c r="R562" s="6" t="s">
        <v>75</v>
      </c>
      <c r="S562" s="6" t="s">
        <v>75</v>
      </c>
      <c r="T562" s="6" t="s">
        <v>75</v>
      </c>
      <c r="U562" s="6" t="s">
        <v>75</v>
      </c>
      <c r="V562" s="6" t="s">
        <v>75</v>
      </c>
      <c r="W562" s="6" t="s">
        <v>75</v>
      </c>
      <c r="X562" s="6" t="s">
        <v>75</v>
      </c>
      <c r="Y562" s="6" t="s">
        <v>6447</v>
      </c>
      <c r="Z562" s="6" t="s">
        <v>74</v>
      </c>
      <c r="AA562" s="6" t="s">
        <v>702</v>
      </c>
      <c r="AB562" s="8">
        <v>0</v>
      </c>
      <c r="AC562" s="7">
        <v>45636</v>
      </c>
      <c r="AD562" s="7">
        <v>46000</v>
      </c>
      <c r="AE562" s="7">
        <v>46000</v>
      </c>
      <c r="AF562" s="6">
        <v>0</v>
      </c>
      <c r="AG562" s="6">
        <v>0</v>
      </c>
      <c r="AH562" s="6">
        <v>280</v>
      </c>
      <c r="AI562" s="6">
        <f t="shared" si="16"/>
        <v>280</v>
      </c>
      <c r="AJ562" s="6">
        <f t="shared" si="17"/>
        <v>330.4</v>
      </c>
      <c r="AK562" s="6" t="s">
        <v>96</v>
      </c>
      <c r="AL562" s="6" t="s">
        <v>96</v>
      </c>
      <c r="AM562" s="6" t="s">
        <v>96</v>
      </c>
      <c r="AN562" s="7">
        <f>D562</f>
        <v>45636</v>
      </c>
    </row>
    <row r="563" spans="1:40">
      <c r="A563" s="6">
        <v>562</v>
      </c>
      <c r="B563" s="6">
        <v>2024</v>
      </c>
      <c r="C563" s="6" t="s">
        <v>68</v>
      </c>
      <c r="D563" s="7">
        <v>45636</v>
      </c>
      <c r="E563" s="6" t="s">
        <v>699</v>
      </c>
      <c r="F563" s="6" t="s">
        <v>700</v>
      </c>
      <c r="G563" s="6" t="s">
        <v>75</v>
      </c>
      <c r="H563" s="6" t="s">
        <v>585</v>
      </c>
      <c r="I563" s="6" t="s">
        <v>71</v>
      </c>
      <c r="J563" s="6" t="s">
        <v>75</v>
      </c>
      <c r="K563" s="6" t="s">
        <v>73</v>
      </c>
      <c r="L563" s="6" t="s">
        <v>74</v>
      </c>
      <c r="M563" s="6" t="s">
        <v>6438</v>
      </c>
      <c r="N563" s="6" t="s">
        <v>75</v>
      </c>
      <c r="O563" s="6"/>
      <c r="P563" s="6" t="s">
        <v>147</v>
      </c>
      <c r="Q563" s="6" t="s">
        <v>75</v>
      </c>
      <c r="R563" s="6" t="s">
        <v>75</v>
      </c>
      <c r="S563" s="6" t="s">
        <v>75</v>
      </c>
      <c r="T563" s="6" t="s">
        <v>75</v>
      </c>
      <c r="U563" s="6" t="s">
        <v>75</v>
      </c>
      <c r="V563" s="6" t="s">
        <v>75</v>
      </c>
      <c r="W563" s="6" t="s">
        <v>75</v>
      </c>
      <c r="X563" s="6" t="s">
        <v>75</v>
      </c>
      <c r="Y563" s="6" t="s">
        <v>6448</v>
      </c>
      <c r="Z563" s="6" t="s">
        <v>74</v>
      </c>
      <c r="AA563" s="6" t="s">
        <v>702</v>
      </c>
      <c r="AB563" s="8">
        <v>0</v>
      </c>
      <c r="AC563" s="7">
        <v>45636</v>
      </c>
      <c r="AD563" s="7">
        <v>46000</v>
      </c>
      <c r="AE563" s="7">
        <v>46000</v>
      </c>
      <c r="AF563" s="6">
        <v>0</v>
      </c>
      <c r="AG563" s="6">
        <v>0</v>
      </c>
      <c r="AH563" s="6">
        <v>280</v>
      </c>
      <c r="AI563" s="6">
        <f t="shared" si="16"/>
        <v>280</v>
      </c>
      <c r="AJ563" s="6">
        <f t="shared" si="17"/>
        <v>330.4</v>
      </c>
      <c r="AK563" s="6" t="s">
        <v>96</v>
      </c>
      <c r="AL563" s="6" t="s">
        <v>96</v>
      </c>
      <c r="AM563" s="6" t="s">
        <v>96</v>
      </c>
      <c r="AN563" s="7">
        <f>D563</f>
        <v>45636</v>
      </c>
    </row>
    <row r="564" spans="1:40">
      <c r="A564" s="6">
        <v>563</v>
      </c>
      <c r="B564" s="6">
        <v>2024</v>
      </c>
      <c r="C564" s="6" t="s">
        <v>68</v>
      </c>
      <c r="D564" s="7">
        <v>45636</v>
      </c>
      <c r="E564" s="6" t="s">
        <v>699</v>
      </c>
      <c r="F564" s="6" t="s">
        <v>700</v>
      </c>
      <c r="G564" s="6" t="s">
        <v>75</v>
      </c>
      <c r="H564" s="6" t="s">
        <v>585</v>
      </c>
      <c r="I564" s="6" t="s">
        <v>71</v>
      </c>
      <c r="J564" s="6" t="s">
        <v>75</v>
      </c>
      <c r="K564" s="6" t="s">
        <v>73</v>
      </c>
      <c r="L564" s="6" t="s">
        <v>74</v>
      </c>
      <c r="M564" s="6" t="s">
        <v>6442</v>
      </c>
      <c r="N564" s="6" t="s">
        <v>75</v>
      </c>
      <c r="O564" s="6"/>
      <c r="P564" s="6" t="s">
        <v>147</v>
      </c>
      <c r="Q564" s="6" t="s">
        <v>75</v>
      </c>
      <c r="R564" s="6" t="s">
        <v>75</v>
      </c>
      <c r="S564" s="6" t="s">
        <v>75</v>
      </c>
      <c r="T564" s="6" t="s">
        <v>75</v>
      </c>
      <c r="U564" s="6" t="s">
        <v>75</v>
      </c>
      <c r="V564" s="6" t="s">
        <v>75</v>
      </c>
      <c r="W564" s="6" t="s">
        <v>75</v>
      </c>
      <c r="X564" s="6" t="s">
        <v>75</v>
      </c>
      <c r="Y564" s="6" t="s">
        <v>6449</v>
      </c>
      <c r="Z564" s="6" t="s">
        <v>74</v>
      </c>
      <c r="AA564" s="6" t="s">
        <v>702</v>
      </c>
      <c r="AB564" s="8">
        <v>0</v>
      </c>
      <c r="AC564" s="7">
        <v>45636</v>
      </c>
      <c r="AD564" s="7">
        <v>46000</v>
      </c>
      <c r="AE564" s="7">
        <v>46000</v>
      </c>
      <c r="AF564" s="6">
        <v>0</v>
      </c>
      <c r="AG564" s="6">
        <v>0</v>
      </c>
      <c r="AH564" s="6">
        <v>280</v>
      </c>
      <c r="AI564" s="6">
        <f t="shared" si="16"/>
        <v>280</v>
      </c>
      <c r="AJ564" s="6">
        <f t="shared" si="17"/>
        <v>330.4</v>
      </c>
      <c r="AK564" s="6" t="s">
        <v>96</v>
      </c>
      <c r="AL564" s="6" t="s">
        <v>96</v>
      </c>
      <c r="AM564" s="6" t="s">
        <v>96</v>
      </c>
      <c r="AN564" s="7">
        <f>D564</f>
        <v>45636</v>
      </c>
    </row>
    <row r="565" spans="1:40">
      <c r="A565" s="6">
        <v>564</v>
      </c>
      <c r="B565" s="6">
        <v>2024</v>
      </c>
      <c r="C565" s="6" t="s">
        <v>68</v>
      </c>
      <c r="D565" s="7">
        <v>45636</v>
      </c>
      <c r="E565" s="6" t="s">
        <v>699</v>
      </c>
      <c r="F565" s="6" t="s">
        <v>700</v>
      </c>
      <c r="G565" s="6" t="s">
        <v>75</v>
      </c>
      <c r="H565" s="6" t="s">
        <v>585</v>
      </c>
      <c r="I565" s="6" t="s">
        <v>71</v>
      </c>
      <c r="J565" s="6" t="s">
        <v>75</v>
      </c>
      <c r="K565" s="6" t="s">
        <v>73</v>
      </c>
      <c r="L565" s="6" t="s">
        <v>74</v>
      </c>
      <c r="M565" s="6" t="s">
        <v>6434</v>
      </c>
      <c r="N565" s="6" t="s">
        <v>75</v>
      </c>
      <c r="O565" s="6"/>
      <c r="P565" s="6" t="s">
        <v>147</v>
      </c>
      <c r="Q565" s="6" t="s">
        <v>75</v>
      </c>
      <c r="R565" s="6" t="s">
        <v>75</v>
      </c>
      <c r="S565" s="6" t="s">
        <v>75</v>
      </c>
      <c r="T565" s="6" t="s">
        <v>75</v>
      </c>
      <c r="U565" s="6" t="s">
        <v>75</v>
      </c>
      <c r="V565" s="6" t="s">
        <v>75</v>
      </c>
      <c r="W565" s="6" t="s">
        <v>75</v>
      </c>
      <c r="X565" s="6" t="s">
        <v>75</v>
      </c>
      <c r="Y565" s="6" t="s">
        <v>6450</v>
      </c>
      <c r="Z565" s="6" t="s">
        <v>74</v>
      </c>
      <c r="AA565" s="6" t="s">
        <v>702</v>
      </c>
      <c r="AB565" s="8">
        <v>0</v>
      </c>
      <c r="AC565" s="7">
        <v>45636</v>
      </c>
      <c r="AD565" s="7">
        <v>46000</v>
      </c>
      <c r="AE565" s="7">
        <v>46000</v>
      </c>
      <c r="AF565" s="6">
        <v>0</v>
      </c>
      <c r="AG565" s="6">
        <v>0</v>
      </c>
      <c r="AH565" s="6">
        <v>280</v>
      </c>
      <c r="AI565" s="6">
        <f t="shared" si="16"/>
        <v>280</v>
      </c>
      <c r="AJ565" s="6">
        <f t="shared" si="17"/>
        <v>330.4</v>
      </c>
      <c r="AK565" s="6" t="s">
        <v>96</v>
      </c>
      <c r="AL565" s="6" t="s">
        <v>96</v>
      </c>
      <c r="AM565" s="6" t="s">
        <v>96</v>
      </c>
      <c r="AN565" s="7">
        <f>D565</f>
        <v>45636</v>
      </c>
    </row>
    <row r="566" spans="1:40">
      <c r="A566" s="6">
        <v>565</v>
      </c>
      <c r="B566" s="6">
        <v>2024</v>
      </c>
      <c r="C566" s="6" t="s">
        <v>68</v>
      </c>
      <c r="D566" s="7">
        <v>45636</v>
      </c>
      <c r="E566" s="6" t="s">
        <v>101</v>
      </c>
      <c r="F566" s="6" t="s">
        <v>69</v>
      </c>
      <c r="G566" s="6" t="s">
        <v>102</v>
      </c>
      <c r="H566" s="6" t="s">
        <v>86</v>
      </c>
      <c r="I566" s="6" t="s">
        <v>71</v>
      </c>
      <c r="J566" s="6" t="s">
        <v>87</v>
      </c>
      <c r="K566" s="6" t="s">
        <v>73</v>
      </c>
      <c r="L566" s="6" t="s">
        <v>74</v>
      </c>
      <c r="M566" s="6" t="s">
        <v>6451</v>
      </c>
      <c r="N566" s="6">
        <v>9026838621</v>
      </c>
      <c r="O566" s="6"/>
      <c r="P566" s="6" t="s">
        <v>732</v>
      </c>
      <c r="Q566" s="6" t="s">
        <v>73</v>
      </c>
      <c r="R566" s="6" t="s">
        <v>148</v>
      </c>
      <c r="S566" s="6" t="s">
        <v>1373</v>
      </c>
      <c r="T566" s="6">
        <v>100</v>
      </c>
      <c r="U566" s="6" t="s">
        <v>92</v>
      </c>
      <c r="V566" s="6">
        <v>2024</v>
      </c>
      <c r="W566" s="6" t="s">
        <v>6453</v>
      </c>
      <c r="X566" s="6" t="s">
        <v>6454</v>
      </c>
      <c r="Y566" s="6" t="s">
        <v>6452</v>
      </c>
      <c r="Z566" s="6" t="s">
        <v>74</v>
      </c>
      <c r="AA566" s="6">
        <v>64964</v>
      </c>
      <c r="AB566" s="8">
        <v>0</v>
      </c>
      <c r="AC566" s="7">
        <v>45636</v>
      </c>
      <c r="AD566" s="7">
        <v>46000</v>
      </c>
      <c r="AE566" s="7">
        <v>47461</v>
      </c>
      <c r="AF566" s="6">
        <v>0</v>
      </c>
      <c r="AG566" s="6">
        <v>327</v>
      </c>
      <c r="AH566" s="6">
        <v>3851</v>
      </c>
      <c r="AI566" s="6">
        <f t="shared" si="16"/>
        <v>4178</v>
      </c>
      <c r="AJ566" s="6">
        <f t="shared" si="17"/>
        <v>4930.04</v>
      </c>
      <c r="AK566" s="6" t="s">
        <v>96</v>
      </c>
      <c r="AL566" s="6" t="s">
        <v>96</v>
      </c>
      <c r="AM566" s="6" t="s">
        <v>96</v>
      </c>
      <c r="AN566" s="7">
        <f>D566</f>
        <v>45636</v>
      </c>
    </row>
    <row r="567" spans="1:40">
      <c r="A567" s="6">
        <v>566</v>
      </c>
      <c r="B567" s="6">
        <v>2024</v>
      </c>
      <c r="C567" s="6" t="s">
        <v>68</v>
      </c>
      <c r="D567" s="7">
        <v>45636</v>
      </c>
      <c r="E567" s="6" t="s">
        <v>101</v>
      </c>
      <c r="F567" s="6" t="s">
        <v>69</v>
      </c>
      <c r="G567" s="6" t="s">
        <v>102</v>
      </c>
      <c r="H567" s="6" t="s">
        <v>86</v>
      </c>
      <c r="I567" s="6" t="s">
        <v>71</v>
      </c>
      <c r="J567" s="6" t="s">
        <v>87</v>
      </c>
      <c r="K567" s="6" t="s">
        <v>73</v>
      </c>
      <c r="L567" s="6" t="s">
        <v>74</v>
      </c>
      <c r="M567" s="6" t="s">
        <v>6455</v>
      </c>
      <c r="N567" s="6">
        <v>8176893797</v>
      </c>
      <c r="O567" s="6"/>
      <c r="P567" s="6" t="s">
        <v>147</v>
      </c>
      <c r="Q567" s="6" t="s">
        <v>73</v>
      </c>
      <c r="R567" s="6" t="s">
        <v>148</v>
      </c>
      <c r="S567" s="6" t="s">
        <v>6420</v>
      </c>
      <c r="T567" s="6">
        <v>150</v>
      </c>
      <c r="U567" s="6" t="s">
        <v>92</v>
      </c>
      <c r="V567" s="6">
        <v>2024</v>
      </c>
      <c r="W567" s="6" t="s">
        <v>6457</v>
      </c>
      <c r="X567" s="6" t="s">
        <v>6458</v>
      </c>
      <c r="Y567" s="6" t="s">
        <v>6456</v>
      </c>
      <c r="Z567" s="6" t="s">
        <v>74</v>
      </c>
      <c r="AA567" s="6">
        <v>119441</v>
      </c>
      <c r="AB567" s="8">
        <v>0</v>
      </c>
      <c r="AC567" s="7">
        <v>45636</v>
      </c>
      <c r="AD567" s="7">
        <v>46000</v>
      </c>
      <c r="AE567" s="7">
        <v>47461</v>
      </c>
      <c r="AF567" s="6">
        <v>0</v>
      </c>
      <c r="AG567" s="6">
        <v>601</v>
      </c>
      <c r="AH567" s="6">
        <v>3851</v>
      </c>
      <c r="AI567" s="6">
        <f t="shared" si="16"/>
        <v>4452</v>
      </c>
      <c r="AJ567" s="6">
        <f t="shared" si="17"/>
        <v>5253.36</v>
      </c>
      <c r="AK567" s="6" t="s">
        <v>96</v>
      </c>
      <c r="AL567" s="6" t="s">
        <v>96</v>
      </c>
      <c r="AM567" s="6" t="s">
        <v>96</v>
      </c>
      <c r="AN567" s="7">
        <f>D567</f>
        <v>45636</v>
      </c>
    </row>
    <row r="568" spans="1:40">
      <c r="A568" s="6">
        <v>567</v>
      </c>
      <c r="B568" s="6">
        <v>2024</v>
      </c>
      <c r="C568" s="6" t="s">
        <v>68</v>
      </c>
      <c r="D568" s="7">
        <v>45636</v>
      </c>
      <c r="E568" s="6" t="s">
        <v>699</v>
      </c>
      <c r="F568" s="6" t="s">
        <v>700</v>
      </c>
      <c r="G568" s="6" t="s">
        <v>75</v>
      </c>
      <c r="H568" s="6" t="s">
        <v>585</v>
      </c>
      <c r="I568" s="6" t="s">
        <v>71</v>
      </c>
      <c r="J568" s="6" t="s">
        <v>75</v>
      </c>
      <c r="K568" s="6" t="s">
        <v>73</v>
      </c>
      <c r="L568" s="6" t="s">
        <v>74</v>
      </c>
      <c r="M568" s="6" t="s">
        <v>6451</v>
      </c>
      <c r="N568" s="6" t="s">
        <v>75</v>
      </c>
      <c r="O568" s="6"/>
      <c r="P568" s="6" t="s">
        <v>732</v>
      </c>
      <c r="Q568" s="6" t="s">
        <v>75</v>
      </c>
      <c r="R568" s="6" t="s">
        <v>75</v>
      </c>
      <c r="S568" s="6" t="s">
        <v>75</v>
      </c>
      <c r="T568" s="6" t="s">
        <v>75</v>
      </c>
      <c r="U568" s="6" t="s">
        <v>75</v>
      </c>
      <c r="V568" s="6" t="s">
        <v>75</v>
      </c>
      <c r="W568" s="6" t="s">
        <v>75</v>
      </c>
      <c r="X568" s="6" t="s">
        <v>75</v>
      </c>
      <c r="Y568" s="6" t="s">
        <v>6459</v>
      </c>
      <c r="Z568" s="6" t="s">
        <v>74</v>
      </c>
      <c r="AA568" s="6" t="s">
        <v>702</v>
      </c>
      <c r="AB568" s="8">
        <v>0</v>
      </c>
      <c r="AC568" s="7">
        <v>45636</v>
      </c>
      <c r="AD568" s="7">
        <v>46000</v>
      </c>
      <c r="AE568" s="7">
        <v>46000</v>
      </c>
      <c r="AF568" s="6">
        <v>0</v>
      </c>
      <c r="AG568" s="6">
        <v>0</v>
      </c>
      <c r="AH568" s="6">
        <v>280</v>
      </c>
      <c r="AI568" s="6">
        <f t="shared" si="16"/>
        <v>280</v>
      </c>
      <c r="AJ568" s="6">
        <f t="shared" si="17"/>
        <v>330.4</v>
      </c>
      <c r="AK568" s="6" t="s">
        <v>96</v>
      </c>
      <c r="AL568" s="6" t="s">
        <v>96</v>
      </c>
      <c r="AM568" s="6" t="s">
        <v>96</v>
      </c>
      <c r="AN568" s="7">
        <f>D568</f>
        <v>45636</v>
      </c>
    </row>
    <row r="569" spans="1:40">
      <c r="A569" s="6">
        <v>568</v>
      </c>
      <c r="B569" s="6">
        <v>2024</v>
      </c>
      <c r="C569" s="6" t="s">
        <v>68</v>
      </c>
      <c r="D569" s="7">
        <v>45636</v>
      </c>
      <c r="E569" s="6" t="s">
        <v>699</v>
      </c>
      <c r="F569" s="6" t="s">
        <v>700</v>
      </c>
      <c r="G569" s="6" t="s">
        <v>75</v>
      </c>
      <c r="H569" s="6" t="s">
        <v>585</v>
      </c>
      <c r="I569" s="6" t="s">
        <v>71</v>
      </c>
      <c r="J569" s="6" t="s">
        <v>75</v>
      </c>
      <c r="K569" s="6" t="s">
        <v>73</v>
      </c>
      <c r="L569" s="6" t="s">
        <v>74</v>
      </c>
      <c r="M569" s="6" t="s">
        <v>6455</v>
      </c>
      <c r="N569" s="6" t="s">
        <v>75</v>
      </c>
      <c r="O569" s="6"/>
      <c r="P569" s="6" t="s">
        <v>147</v>
      </c>
      <c r="Q569" s="6" t="s">
        <v>75</v>
      </c>
      <c r="R569" s="6" t="s">
        <v>75</v>
      </c>
      <c r="S569" s="6" t="s">
        <v>75</v>
      </c>
      <c r="T569" s="6" t="s">
        <v>75</v>
      </c>
      <c r="U569" s="6" t="s">
        <v>75</v>
      </c>
      <c r="V569" s="6" t="s">
        <v>75</v>
      </c>
      <c r="W569" s="6" t="s">
        <v>75</v>
      </c>
      <c r="X569" s="6" t="s">
        <v>75</v>
      </c>
      <c r="Y569" s="6" t="s">
        <v>6460</v>
      </c>
      <c r="Z569" s="6" t="s">
        <v>74</v>
      </c>
      <c r="AA569" s="6" t="s">
        <v>702</v>
      </c>
      <c r="AB569" s="8">
        <v>0</v>
      </c>
      <c r="AC569" s="7">
        <v>45636</v>
      </c>
      <c r="AD569" s="7">
        <v>46000</v>
      </c>
      <c r="AE569" s="7">
        <v>46000</v>
      </c>
      <c r="AF569" s="6">
        <v>0</v>
      </c>
      <c r="AG569" s="6">
        <v>0</v>
      </c>
      <c r="AH569" s="6">
        <v>280</v>
      </c>
      <c r="AI569" s="6">
        <f t="shared" si="16"/>
        <v>280</v>
      </c>
      <c r="AJ569" s="6">
        <f t="shared" si="17"/>
        <v>330.4</v>
      </c>
      <c r="AK569" s="6" t="s">
        <v>96</v>
      </c>
      <c r="AL569" s="6" t="s">
        <v>96</v>
      </c>
      <c r="AM569" s="6" t="s">
        <v>96</v>
      </c>
      <c r="AN569" s="7">
        <f>D569</f>
        <v>45636</v>
      </c>
    </row>
    <row r="570" spans="1:40">
      <c r="A570" s="6">
        <v>569</v>
      </c>
      <c r="B570" s="6">
        <v>2024</v>
      </c>
      <c r="C570" s="6" t="s">
        <v>68</v>
      </c>
      <c r="D570" s="7">
        <v>45636</v>
      </c>
      <c r="E570" s="6" t="s">
        <v>532</v>
      </c>
      <c r="F570" s="6" t="s">
        <v>69</v>
      </c>
      <c r="G570" s="6" t="s">
        <v>729</v>
      </c>
      <c r="H570" s="6" t="s">
        <v>86</v>
      </c>
      <c r="I570" s="6" t="s">
        <v>71</v>
      </c>
      <c r="J570" s="6" t="s">
        <v>87</v>
      </c>
      <c r="K570" s="6" t="s">
        <v>430</v>
      </c>
      <c r="L570" s="6" t="s">
        <v>74</v>
      </c>
      <c r="M570" s="6" t="s">
        <v>6461</v>
      </c>
      <c r="N570" s="6" t="s">
        <v>75</v>
      </c>
      <c r="O570" s="6"/>
      <c r="P570" s="6" t="s">
        <v>147</v>
      </c>
      <c r="Q570" s="6" t="s">
        <v>6465</v>
      </c>
      <c r="R570" s="6" t="s">
        <v>148</v>
      </c>
      <c r="S570" s="6" t="s">
        <v>1373</v>
      </c>
      <c r="T570" s="6">
        <v>100</v>
      </c>
      <c r="U570" s="6" t="s">
        <v>92</v>
      </c>
      <c r="V570" s="6">
        <v>2024</v>
      </c>
      <c r="W570" s="6" t="s">
        <v>6462</v>
      </c>
      <c r="X570" s="6" t="s">
        <v>6463</v>
      </c>
      <c r="Y570" s="6" t="s">
        <v>6464</v>
      </c>
      <c r="Z570" s="6" t="s">
        <v>74</v>
      </c>
      <c r="AA570" s="6">
        <v>23540</v>
      </c>
      <c r="AB570" s="8">
        <v>0.5</v>
      </c>
      <c r="AC570" s="7">
        <v>45642</v>
      </c>
      <c r="AD570" s="7">
        <v>46006</v>
      </c>
      <c r="AE570" s="7">
        <v>46006</v>
      </c>
      <c r="AF570" s="6">
        <v>0</v>
      </c>
      <c r="AG570" s="6">
        <v>410</v>
      </c>
      <c r="AH570" s="6">
        <v>714</v>
      </c>
      <c r="AI570" s="6">
        <f t="shared" si="16"/>
        <v>1124</v>
      </c>
      <c r="AJ570" s="6">
        <f t="shared" si="17"/>
        <v>1326.32</v>
      </c>
      <c r="AK570" s="6" t="s">
        <v>79</v>
      </c>
      <c r="AL570" s="6" t="s">
        <v>79</v>
      </c>
      <c r="AM570" s="6" t="s">
        <v>79</v>
      </c>
      <c r="AN570" s="7">
        <f>D570</f>
        <v>45636</v>
      </c>
    </row>
    <row r="571" spans="1:40">
      <c r="A571" s="6">
        <v>570</v>
      </c>
      <c r="B571" s="6">
        <v>2024</v>
      </c>
      <c r="C571" s="6" t="s">
        <v>68</v>
      </c>
      <c r="D571" s="7">
        <v>45636</v>
      </c>
      <c r="E571" s="6" t="s">
        <v>699</v>
      </c>
      <c r="F571" s="6" t="s">
        <v>700</v>
      </c>
      <c r="G571" s="6" t="s">
        <v>75</v>
      </c>
      <c r="H571" s="6" t="s">
        <v>585</v>
      </c>
      <c r="I571" s="6" t="s">
        <v>71</v>
      </c>
      <c r="J571" s="6" t="s">
        <v>75</v>
      </c>
      <c r="K571" s="6" t="s">
        <v>430</v>
      </c>
      <c r="L571" s="6" t="s">
        <v>74</v>
      </c>
      <c r="M571" s="6" t="s">
        <v>6461</v>
      </c>
      <c r="N571" s="6" t="s">
        <v>75</v>
      </c>
      <c r="O571" s="6"/>
      <c r="P571" s="6" t="s">
        <v>147</v>
      </c>
      <c r="Q571" s="6" t="s">
        <v>75</v>
      </c>
      <c r="R571" s="6" t="s">
        <v>75</v>
      </c>
      <c r="S571" s="6" t="s">
        <v>75</v>
      </c>
      <c r="T571" s="6" t="s">
        <v>75</v>
      </c>
      <c r="U571" s="6" t="s">
        <v>75</v>
      </c>
      <c r="V571" s="6" t="s">
        <v>75</v>
      </c>
      <c r="W571" s="6" t="s">
        <v>75</v>
      </c>
      <c r="X571" s="6" t="s">
        <v>75</v>
      </c>
      <c r="Y571" s="6" t="s">
        <v>6467</v>
      </c>
      <c r="Z571" s="6" t="s">
        <v>74</v>
      </c>
      <c r="AA571" s="6" t="s">
        <v>702</v>
      </c>
      <c r="AB571" s="8">
        <v>0</v>
      </c>
      <c r="AC571" s="7">
        <v>45636</v>
      </c>
      <c r="AD571" s="7">
        <v>46000</v>
      </c>
      <c r="AE571" s="7">
        <v>46000</v>
      </c>
      <c r="AF571" s="6">
        <v>0</v>
      </c>
      <c r="AG571" s="6">
        <v>0</v>
      </c>
      <c r="AH571" s="6">
        <v>280</v>
      </c>
      <c r="AI571" s="6">
        <f t="shared" si="16"/>
        <v>280</v>
      </c>
      <c r="AJ571" s="6">
        <f t="shared" si="17"/>
        <v>330.4</v>
      </c>
      <c r="AK571" s="6" t="s">
        <v>79</v>
      </c>
      <c r="AL571" s="6" t="s">
        <v>79</v>
      </c>
      <c r="AM571" s="6" t="s">
        <v>79</v>
      </c>
      <c r="AN571" s="7">
        <f>D571</f>
        <v>45636</v>
      </c>
    </row>
    <row r="572" spans="1:40">
      <c r="A572" s="6">
        <v>571</v>
      </c>
      <c r="B572" s="6">
        <v>2024</v>
      </c>
      <c r="C572" s="6" t="s">
        <v>68</v>
      </c>
      <c r="D572" s="7">
        <v>45636</v>
      </c>
      <c r="E572" s="6" t="s">
        <v>85</v>
      </c>
      <c r="F572" s="6" t="s">
        <v>69</v>
      </c>
      <c r="G572" s="6">
        <v>88428227</v>
      </c>
      <c r="H572" s="6" t="s">
        <v>86</v>
      </c>
      <c r="I572" s="6" t="s">
        <v>71</v>
      </c>
      <c r="J572" s="6" t="s">
        <v>87</v>
      </c>
      <c r="K572" s="6" t="s">
        <v>73</v>
      </c>
      <c r="L572" s="6" t="s">
        <v>74</v>
      </c>
      <c r="M572" s="6" t="s">
        <v>6468</v>
      </c>
      <c r="N572" s="6">
        <v>8009160937</v>
      </c>
      <c r="O572" s="6"/>
      <c r="P572" s="6" t="s">
        <v>89</v>
      </c>
      <c r="Q572" s="6" t="s">
        <v>73</v>
      </c>
      <c r="R572" s="6" t="s">
        <v>90</v>
      </c>
      <c r="S572" s="6" t="s">
        <v>91</v>
      </c>
      <c r="T572" s="6">
        <v>125</v>
      </c>
      <c r="U572" s="6" t="s">
        <v>92</v>
      </c>
      <c r="V572" s="6">
        <v>2024</v>
      </c>
      <c r="W572" s="6" t="s">
        <v>6469</v>
      </c>
      <c r="X572" s="6" t="s">
        <v>6470</v>
      </c>
      <c r="Y572" s="6" t="s">
        <v>6471</v>
      </c>
      <c r="Z572" s="6" t="s">
        <v>74</v>
      </c>
      <c r="AA572" s="6">
        <v>86729</v>
      </c>
      <c r="AB572" s="8">
        <v>0</v>
      </c>
      <c r="AC572" s="7">
        <v>45636</v>
      </c>
      <c r="AD572" s="7">
        <v>46000</v>
      </c>
      <c r="AE572" s="7">
        <v>47461</v>
      </c>
      <c r="AF572" s="6">
        <v>0</v>
      </c>
      <c r="AG572" s="6">
        <v>1045</v>
      </c>
      <c r="AH572" s="6">
        <v>3932</v>
      </c>
      <c r="AI572" s="6">
        <f t="shared" si="16"/>
        <v>4977</v>
      </c>
      <c r="AJ572" s="6">
        <f t="shared" si="17"/>
        <v>5872.86</v>
      </c>
      <c r="AK572" s="6" t="s">
        <v>96</v>
      </c>
      <c r="AL572" s="6" t="s">
        <v>96</v>
      </c>
      <c r="AM572" s="6" t="s">
        <v>96</v>
      </c>
      <c r="AN572" s="7">
        <f>D572</f>
        <v>45636</v>
      </c>
    </row>
    <row r="573" spans="1:40">
      <c r="A573" s="6">
        <v>572</v>
      </c>
      <c r="B573" s="6">
        <v>2024</v>
      </c>
      <c r="C573" s="6" t="s">
        <v>68</v>
      </c>
      <c r="D573" s="7">
        <v>45636</v>
      </c>
      <c r="E573" s="6" t="s">
        <v>532</v>
      </c>
      <c r="F573" s="6" t="s">
        <v>69</v>
      </c>
      <c r="G573" s="6" t="s">
        <v>729</v>
      </c>
      <c r="H573" s="6" t="s">
        <v>86</v>
      </c>
      <c r="I573" s="6" t="s">
        <v>1349</v>
      </c>
      <c r="J573" s="6" t="s">
        <v>87</v>
      </c>
      <c r="K573" s="6" t="s">
        <v>430</v>
      </c>
      <c r="L573" s="6" t="s">
        <v>74</v>
      </c>
      <c r="M573" s="6" t="s">
        <v>6472</v>
      </c>
      <c r="N573" s="6">
        <v>7754009555</v>
      </c>
      <c r="O573" s="6"/>
      <c r="P573" s="6" t="s">
        <v>6473</v>
      </c>
      <c r="Q573" s="6" t="s">
        <v>6474</v>
      </c>
      <c r="R573" s="6" t="s">
        <v>90</v>
      </c>
      <c r="S573" s="6" t="s">
        <v>121</v>
      </c>
      <c r="T573" s="6">
        <v>110</v>
      </c>
      <c r="U573" s="6" t="s">
        <v>122</v>
      </c>
      <c r="V573" s="6">
        <v>2021</v>
      </c>
      <c r="W573" s="6" t="s">
        <v>6475</v>
      </c>
      <c r="X573" s="6" t="s">
        <v>6476</v>
      </c>
      <c r="Y573" s="6" t="s">
        <v>6477</v>
      </c>
      <c r="Z573" s="6" t="s">
        <v>74</v>
      </c>
      <c r="AA573" s="6">
        <v>51000</v>
      </c>
      <c r="AB573" s="8">
        <v>0</v>
      </c>
      <c r="AC573" s="7">
        <v>45636</v>
      </c>
      <c r="AD573" s="7">
        <v>46000</v>
      </c>
      <c r="AE573" s="7">
        <v>46000</v>
      </c>
      <c r="AF573" s="6">
        <v>0</v>
      </c>
      <c r="AG573" s="6">
        <v>873</v>
      </c>
      <c r="AH573" s="6">
        <v>0</v>
      </c>
      <c r="AI573" s="6">
        <f t="shared" si="16"/>
        <v>873</v>
      </c>
      <c r="AJ573" s="6">
        <f t="shared" si="17"/>
        <v>1030.1399999999999</v>
      </c>
      <c r="AK573" s="6" t="s">
        <v>173</v>
      </c>
      <c r="AL573" s="6" t="s">
        <v>173</v>
      </c>
      <c r="AM573" s="6" t="s">
        <v>173</v>
      </c>
      <c r="AN573" s="7">
        <f>D573</f>
        <v>45636</v>
      </c>
    </row>
    <row r="574" spans="1:40">
      <c r="A574" s="6">
        <v>573</v>
      </c>
      <c r="B574" s="6">
        <v>2024</v>
      </c>
      <c r="C574" s="6" t="s">
        <v>68</v>
      </c>
      <c r="D574" s="7">
        <v>45636</v>
      </c>
      <c r="E574" s="6" t="s">
        <v>532</v>
      </c>
      <c r="F574" s="6" t="s">
        <v>69</v>
      </c>
      <c r="G574" s="6" t="s">
        <v>729</v>
      </c>
      <c r="H574" s="6" t="s">
        <v>86</v>
      </c>
      <c r="I574" s="6" t="s">
        <v>1349</v>
      </c>
      <c r="J574" s="6" t="s">
        <v>87</v>
      </c>
      <c r="K574" s="6" t="s">
        <v>430</v>
      </c>
      <c r="L574" s="6" t="s">
        <v>74</v>
      </c>
      <c r="M574" s="6" t="s">
        <v>6479</v>
      </c>
      <c r="N574" s="6">
        <v>9220598049</v>
      </c>
      <c r="O574" s="6"/>
      <c r="P574" s="6" t="s">
        <v>6473</v>
      </c>
      <c r="Q574" s="6" t="s">
        <v>6480</v>
      </c>
      <c r="R574" s="6" t="s">
        <v>90</v>
      </c>
      <c r="S574" s="6" t="s">
        <v>91</v>
      </c>
      <c r="T574" s="6">
        <v>125</v>
      </c>
      <c r="U574" s="6" t="s">
        <v>92</v>
      </c>
      <c r="V574" s="6">
        <v>2021</v>
      </c>
      <c r="W574" s="6" t="s">
        <v>6481</v>
      </c>
      <c r="X574" s="6" t="s">
        <v>6482</v>
      </c>
      <c r="Y574" s="6" t="s">
        <v>6483</v>
      </c>
      <c r="Z574" s="6" t="s">
        <v>74</v>
      </c>
      <c r="AA574" s="6">
        <v>69923</v>
      </c>
      <c r="AB574" s="8">
        <v>0</v>
      </c>
      <c r="AC574" s="7">
        <v>45637</v>
      </c>
      <c r="AD574" s="7">
        <v>46001</v>
      </c>
      <c r="AE574" s="7">
        <v>46001</v>
      </c>
      <c r="AF574" s="6">
        <v>0</v>
      </c>
      <c r="AG574" s="6">
        <v>1268</v>
      </c>
      <c r="AH574" s="6">
        <v>0</v>
      </c>
      <c r="AI574" s="6">
        <f t="shared" si="16"/>
        <v>1268</v>
      </c>
      <c r="AJ574" s="6">
        <f t="shared" si="17"/>
        <v>1496.24</v>
      </c>
      <c r="AK574" s="6" t="s">
        <v>173</v>
      </c>
      <c r="AL574" s="6" t="s">
        <v>173</v>
      </c>
      <c r="AM574" s="6" t="s">
        <v>173</v>
      </c>
      <c r="AN574" s="7">
        <f>D574</f>
        <v>45636</v>
      </c>
    </row>
    <row r="575" spans="1:40">
      <c r="A575" s="6">
        <v>574</v>
      </c>
      <c r="B575" s="6">
        <v>2024</v>
      </c>
      <c r="C575" s="6" t="s">
        <v>68</v>
      </c>
      <c r="D575" s="7">
        <v>45636</v>
      </c>
      <c r="E575" s="6" t="s">
        <v>690</v>
      </c>
      <c r="F575" s="6" t="s">
        <v>69</v>
      </c>
      <c r="G575" s="6">
        <v>1075248</v>
      </c>
      <c r="H575" s="6" t="s">
        <v>86</v>
      </c>
      <c r="I575" s="6" t="s">
        <v>429</v>
      </c>
      <c r="J575" s="6" t="s">
        <v>87</v>
      </c>
      <c r="K575" s="6" t="s">
        <v>430</v>
      </c>
      <c r="L575" s="6" t="s">
        <v>74</v>
      </c>
      <c r="M575" s="6" t="s">
        <v>6484</v>
      </c>
      <c r="N575" s="6" t="s">
        <v>75</v>
      </c>
      <c r="O575" s="6"/>
      <c r="P575" s="6" t="s">
        <v>89</v>
      </c>
      <c r="Q575" s="6" t="s">
        <v>6485</v>
      </c>
      <c r="R575" s="6" t="s">
        <v>90</v>
      </c>
      <c r="S575" s="6" t="s">
        <v>2141</v>
      </c>
      <c r="T575" s="6">
        <v>110</v>
      </c>
      <c r="U575" s="6" t="s">
        <v>92</v>
      </c>
      <c r="V575" s="6">
        <v>2018</v>
      </c>
      <c r="W575" s="6" t="s">
        <v>6486</v>
      </c>
      <c r="X575" s="6" t="s">
        <v>6487</v>
      </c>
      <c r="Y575" s="6" t="s">
        <v>6488</v>
      </c>
      <c r="Z575" s="6" t="s">
        <v>74</v>
      </c>
      <c r="AA575" s="6" t="s">
        <v>702</v>
      </c>
      <c r="AB575" s="8">
        <v>0</v>
      </c>
      <c r="AC575" s="7">
        <v>45637</v>
      </c>
      <c r="AD575" s="7">
        <v>46001</v>
      </c>
      <c r="AE575" s="7">
        <v>46001</v>
      </c>
      <c r="AF575" s="6">
        <v>0</v>
      </c>
      <c r="AG575" s="6">
        <v>0</v>
      </c>
      <c r="AH575" s="6">
        <v>714</v>
      </c>
      <c r="AI575" s="6">
        <f t="shared" si="16"/>
        <v>714</v>
      </c>
      <c r="AJ575" s="6">
        <f t="shared" si="17"/>
        <v>842.52</v>
      </c>
      <c r="AK575" s="6" t="s">
        <v>173</v>
      </c>
      <c r="AL575" s="6" t="s">
        <v>173</v>
      </c>
      <c r="AM575" s="6" t="s">
        <v>173</v>
      </c>
      <c r="AN575" s="7">
        <f>D575</f>
        <v>45636</v>
      </c>
    </row>
    <row r="576" spans="1:40">
      <c r="A576" s="6">
        <v>575</v>
      </c>
      <c r="B576" s="6">
        <v>2024</v>
      </c>
      <c r="C576" s="6" t="s">
        <v>68</v>
      </c>
      <c r="D576" s="7">
        <v>45636</v>
      </c>
      <c r="E576" s="6" t="s">
        <v>690</v>
      </c>
      <c r="F576" s="6" t="s">
        <v>69</v>
      </c>
      <c r="G576" s="6">
        <v>1075248</v>
      </c>
      <c r="H576" s="6" t="s">
        <v>609</v>
      </c>
      <c r="I576" s="6" t="s">
        <v>71</v>
      </c>
      <c r="J576" s="6" t="s">
        <v>610</v>
      </c>
      <c r="K576" s="6" t="s">
        <v>73</v>
      </c>
      <c r="L576" s="6" t="s">
        <v>74</v>
      </c>
      <c r="M576" s="6" t="s">
        <v>6490</v>
      </c>
      <c r="N576" s="6" t="s">
        <v>75</v>
      </c>
      <c r="O576" s="6"/>
      <c r="P576" s="6" t="s">
        <v>3605</v>
      </c>
      <c r="Q576" s="6" t="s">
        <v>73</v>
      </c>
      <c r="R576" s="6" t="s">
        <v>804</v>
      </c>
      <c r="S576" s="6" t="s">
        <v>6491</v>
      </c>
      <c r="T576" s="6">
        <v>0</v>
      </c>
      <c r="U576" s="6" t="s">
        <v>806</v>
      </c>
      <c r="V576" s="6">
        <v>2024</v>
      </c>
      <c r="W576" s="6" t="s">
        <v>6492</v>
      </c>
      <c r="X576" s="6" t="s">
        <v>6493</v>
      </c>
      <c r="Y576" s="6" t="s">
        <v>6494</v>
      </c>
      <c r="Z576" s="6" t="s">
        <v>74</v>
      </c>
      <c r="AA576" s="6" t="s">
        <v>702</v>
      </c>
      <c r="AB576" s="8">
        <v>0</v>
      </c>
      <c r="AC576" s="7">
        <v>45636</v>
      </c>
      <c r="AD576" s="7">
        <v>46000</v>
      </c>
      <c r="AE576" s="7">
        <v>46000</v>
      </c>
      <c r="AF576" s="6">
        <v>0</v>
      </c>
      <c r="AG576" s="6">
        <v>2153</v>
      </c>
      <c r="AH576" s="6">
        <v>7647</v>
      </c>
      <c r="AI576" s="6">
        <f t="shared" si="16"/>
        <v>9800</v>
      </c>
      <c r="AJ576" s="6">
        <f t="shared" si="17"/>
        <v>11564</v>
      </c>
      <c r="AK576" s="6" t="s">
        <v>79</v>
      </c>
      <c r="AL576" s="6" t="s">
        <v>79</v>
      </c>
      <c r="AM576" s="6" t="s">
        <v>79</v>
      </c>
      <c r="AN576" s="7">
        <f>D576</f>
        <v>45636</v>
      </c>
    </row>
    <row r="577" spans="1:40">
      <c r="A577" s="6">
        <v>576</v>
      </c>
      <c r="B577" s="6">
        <v>2024</v>
      </c>
      <c r="C577" s="6" t="s">
        <v>68</v>
      </c>
      <c r="D577" s="7">
        <v>45636</v>
      </c>
      <c r="E577" s="6" t="s">
        <v>690</v>
      </c>
      <c r="F577" s="6" t="s">
        <v>69</v>
      </c>
      <c r="G577" s="6">
        <v>1075248</v>
      </c>
      <c r="H577" s="6" t="s">
        <v>609</v>
      </c>
      <c r="I577" s="6" t="s">
        <v>71</v>
      </c>
      <c r="J577" s="6" t="s">
        <v>610</v>
      </c>
      <c r="K577" s="6" t="s">
        <v>73</v>
      </c>
      <c r="L577" s="6" t="s">
        <v>74</v>
      </c>
      <c r="M577" s="6" t="s">
        <v>6495</v>
      </c>
      <c r="N577" s="6" t="s">
        <v>75</v>
      </c>
      <c r="O577" s="6"/>
      <c r="P577" s="6" t="s">
        <v>918</v>
      </c>
      <c r="Q577" s="6" t="s">
        <v>73</v>
      </c>
      <c r="R577" s="6" t="s">
        <v>3617</v>
      </c>
      <c r="S577" s="6" t="s">
        <v>3618</v>
      </c>
      <c r="T577" s="6">
        <v>0</v>
      </c>
      <c r="U577" s="6" t="s">
        <v>806</v>
      </c>
      <c r="V577" s="6">
        <v>2024</v>
      </c>
      <c r="W577" s="23" t="s">
        <v>6496</v>
      </c>
      <c r="X577" s="6" t="s">
        <v>6497</v>
      </c>
      <c r="Y577" s="6" t="s">
        <v>6498</v>
      </c>
      <c r="Z577" s="6" t="s">
        <v>74</v>
      </c>
      <c r="AA577" s="6">
        <v>589000</v>
      </c>
      <c r="AB577" s="8">
        <v>0</v>
      </c>
      <c r="AC577" s="7">
        <v>45636</v>
      </c>
      <c r="AD577" s="7">
        <v>46000</v>
      </c>
      <c r="AE577" s="7">
        <v>46000</v>
      </c>
      <c r="AF577" s="6">
        <v>0</v>
      </c>
      <c r="AG577" s="6">
        <v>1209</v>
      </c>
      <c r="AH577" s="6">
        <v>7317</v>
      </c>
      <c r="AI577" s="6">
        <f t="shared" si="16"/>
        <v>8526</v>
      </c>
      <c r="AJ577" s="6">
        <f t="shared" si="17"/>
        <v>10060.68</v>
      </c>
      <c r="AK577" s="6" t="s">
        <v>79</v>
      </c>
      <c r="AL577" s="6" t="s">
        <v>79</v>
      </c>
      <c r="AM577" s="6" t="s">
        <v>79</v>
      </c>
      <c r="AN577" s="7">
        <f>D577</f>
        <v>45636</v>
      </c>
    </row>
    <row r="578" spans="1:40">
      <c r="A578" s="6">
        <v>577</v>
      </c>
      <c r="B578" s="6">
        <v>2024</v>
      </c>
      <c r="C578" s="6" t="s">
        <v>68</v>
      </c>
      <c r="D578" s="7">
        <v>45636</v>
      </c>
      <c r="E578" s="6" t="s">
        <v>690</v>
      </c>
      <c r="F578" s="6" t="s">
        <v>69</v>
      </c>
      <c r="G578" s="6">
        <v>1075248</v>
      </c>
      <c r="H578" s="6" t="s">
        <v>609</v>
      </c>
      <c r="I578" s="6" t="s">
        <v>71</v>
      </c>
      <c r="J578" s="6" t="s">
        <v>610</v>
      </c>
      <c r="K578" s="6" t="s">
        <v>73</v>
      </c>
      <c r="L578" s="6" t="s">
        <v>74</v>
      </c>
      <c r="M578" s="6" t="s">
        <v>6499</v>
      </c>
      <c r="N578" s="6" t="s">
        <v>75</v>
      </c>
      <c r="O578" s="6"/>
      <c r="P578" s="6" t="s">
        <v>918</v>
      </c>
      <c r="Q578" s="6" t="s">
        <v>73</v>
      </c>
      <c r="R578" s="6" t="s">
        <v>3617</v>
      </c>
      <c r="S578" s="6" t="s">
        <v>3618</v>
      </c>
      <c r="T578" s="6">
        <v>0</v>
      </c>
      <c r="U578" s="6" t="s">
        <v>806</v>
      </c>
      <c r="V578" s="6">
        <v>2024</v>
      </c>
      <c r="W578" s="6" t="s">
        <v>6500</v>
      </c>
      <c r="X578" s="6" t="s">
        <v>6501</v>
      </c>
      <c r="Y578" s="6" t="s">
        <v>6502</v>
      </c>
      <c r="Z578" s="6" t="s">
        <v>74</v>
      </c>
      <c r="AA578" s="6">
        <v>665000</v>
      </c>
      <c r="AB578" s="8">
        <v>0</v>
      </c>
      <c r="AC578" s="7">
        <v>45636</v>
      </c>
      <c r="AD578" s="7">
        <v>46000</v>
      </c>
      <c r="AE578" s="7">
        <v>46000</v>
      </c>
      <c r="AF578" s="6">
        <v>0</v>
      </c>
      <c r="AG578" s="6">
        <v>1365</v>
      </c>
      <c r="AH578" s="6">
        <v>7317</v>
      </c>
      <c r="AI578" s="6">
        <f t="shared" si="16"/>
        <v>8682</v>
      </c>
      <c r="AJ578" s="6">
        <f t="shared" si="17"/>
        <v>10244.76</v>
      </c>
      <c r="AK578" s="6" t="s">
        <v>79</v>
      </c>
      <c r="AL578" s="6" t="s">
        <v>79</v>
      </c>
      <c r="AM578" s="6" t="s">
        <v>79</v>
      </c>
      <c r="AN578" s="7">
        <f>D578</f>
        <v>45636</v>
      </c>
    </row>
    <row r="579" spans="1:40">
      <c r="A579" s="6">
        <v>578</v>
      </c>
      <c r="B579" s="6">
        <v>2024</v>
      </c>
      <c r="C579" s="6" t="s">
        <v>68</v>
      </c>
      <c r="D579" s="7">
        <v>45636</v>
      </c>
      <c r="E579" s="6" t="s">
        <v>690</v>
      </c>
      <c r="F579" s="6" t="s">
        <v>69</v>
      </c>
      <c r="G579" s="6">
        <v>1075248</v>
      </c>
      <c r="H579" s="6" t="s">
        <v>609</v>
      </c>
      <c r="I579" s="6" t="s">
        <v>71</v>
      </c>
      <c r="J579" s="6" t="s">
        <v>610</v>
      </c>
      <c r="K579" s="6" t="s">
        <v>73</v>
      </c>
      <c r="L579" s="6" t="s">
        <v>74</v>
      </c>
      <c r="M579" s="6" t="s">
        <v>6503</v>
      </c>
      <c r="N579" s="6" t="s">
        <v>75</v>
      </c>
      <c r="O579" s="6"/>
      <c r="P579" s="6" t="s">
        <v>918</v>
      </c>
      <c r="Q579" s="6" t="s">
        <v>73</v>
      </c>
      <c r="R579" s="6" t="s">
        <v>3617</v>
      </c>
      <c r="S579" s="6" t="s">
        <v>3618</v>
      </c>
      <c r="T579" s="6">
        <v>0</v>
      </c>
      <c r="U579" s="6" t="s">
        <v>806</v>
      </c>
      <c r="V579" s="6">
        <v>2024</v>
      </c>
      <c r="W579" s="6" t="s">
        <v>6504</v>
      </c>
      <c r="X579" s="6" t="s">
        <v>6505</v>
      </c>
      <c r="Y579" s="6" t="s">
        <v>6506</v>
      </c>
      <c r="Z579" s="6" t="s">
        <v>74</v>
      </c>
      <c r="AA579" s="6">
        <v>665000</v>
      </c>
      <c r="AB579" s="8">
        <v>0</v>
      </c>
      <c r="AC579" s="7">
        <v>45636</v>
      </c>
      <c r="AD579" s="7">
        <v>46000</v>
      </c>
      <c r="AE579" s="7">
        <v>46000</v>
      </c>
      <c r="AF579" s="6">
        <v>0</v>
      </c>
      <c r="AG579" s="6">
        <v>1365</v>
      </c>
      <c r="AH579" s="6">
        <v>7317</v>
      </c>
      <c r="AI579" s="6">
        <f t="shared" ref="AI579:AI642" si="18">AG579+AH579</f>
        <v>8682</v>
      </c>
      <c r="AJ579" s="6">
        <f t="shared" ref="AJ579:AJ642" si="19">AI579+AI579*18%</f>
        <v>10244.76</v>
      </c>
      <c r="AK579" s="6" t="s">
        <v>79</v>
      </c>
      <c r="AL579" s="6" t="s">
        <v>79</v>
      </c>
      <c r="AM579" s="6" t="s">
        <v>79</v>
      </c>
      <c r="AN579" s="7">
        <f>D579</f>
        <v>45636</v>
      </c>
    </row>
    <row r="580" spans="1:40">
      <c r="A580" s="6">
        <v>579</v>
      </c>
      <c r="B580" s="6">
        <v>2024</v>
      </c>
      <c r="C580" s="6" t="s">
        <v>68</v>
      </c>
      <c r="D580" s="7">
        <v>45636</v>
      </c>
      <c r="E580" s="6" t="s">
        <v>690</v>
      </c>
      <c r="F580" s="6" t="s">
        <v>69</v>
      </c>
      <c r="G580" s="6">
        <v>1075248</v>
      </c>
      <c r="H580" s="6" t="s">
        <v>609</v>
      </c>
      <c r="I580" s="6" t="s">
        <v>71</v>
      </c>
      <c r="J580" s="6" t="s">
        <v>610</v>
      </c>
      <c r="K580" s="6" t="s">
        <v>73</v>
      </c>
      <c r="L580" s="6" t="s">
        <v>74</v>
      </c>
      <c r="M580" s="6" t="s">
        <v>893</v>
      </c>
      <c r="N580" s="6" t="s">
        <v>75</v>
      </c>
      <c r="O580" s="6"/>
      <c r="P580" s="6" t="s">
        <v>732</v>
      </c>
      <c r="Q580" s="6" t="s">
        <v>73</v>
      </c>
      <c r="R580" s="6" t="s">
        <v>3629</v>
      </c>
      <c r="S580" s="6" t="s">
        <v>6507</v>
      </c>
      <c r="T580" s="6">
        <v>0</v>
      </c>
      <c r="U580" s="6" t="s">
        <v>806</v>
      </c>
      <c r="V580" s="6">
        <v>2024</v>
      </c>
      <c r="W580" s="6" t="s">
        <v>6508</v>
      </c>
      <c r="X580" s="6" t="s">
        <v>6509</v>
      </c>
      <c r="Y580" s="6" t="s">
        <v>6510</v>
      </c>
      <c r="Z580" s="6" t="s">
        <v>74</v>
      </c>
      <c r="AA580" s="6">
        <v>629000</v>
      </c>
      <c r="AB580" s="8">
        <v>0</v>
      </c>
      <c r="AC580" s="7">
        <v>45636</v>
      </c>
      <c r="AD580" s="7">
        <v>46000</v>
      </c>
      <c r="AE580" s="7">
        <v>46000</v>
      </c>
      <c r="AF580" s="6">
        <v>0</v>
      </c>
      <c r="AG580" s="6">
        <v>1291</v>
      </c>
      <c r="AH580" s="6">
        <v>7647</v>
      </c>
      <c r="AI580" s="6">
        <f t="shared" si="18"/>
        <v>8938</v>
      </c>
      <c r="AJ580" s="6">
        <f t="shared" si="19"/>
        <v>10546.84</v>
      </c>
      <c r="AK580" s="6" t="s">
        <v>79</v>
      </c>
      <c r="AL580" s="6" t="s">
        <v>79</v>
      </c>
      <c r="AM580" s="6" t="s">
        <v>79</v>
      </c>
      <c r="AN580" s="7">
        <f>D580</f>
        <v>45636</v>
      </c>
    </row>
    <row r="581" spans="1:40">
      <c r="A581" s="6">
        <v>580</v>
      </c>
      <c r="B581" s="6">
        <v>2024</v>
      </c>
      <c r="C581" s="6" t="s">
        <v>68</v>
      </c>
      <c r="D581" s="7">
        <v>45636</v>
      </c>
      <c r="E581" s="6" t="s">
        <v>532</v>
      </c>
      <c r="F581" s="6" t="s">
        <v>69</v>
      </c>
      <c r="G581" s="6" t="s">
        <v>729</v>
      </c>
      <c r="H581" s="6" t="s">
        <v>70</v>
      </c>
      <c r="I581" s="6" t="s">
        <v>71</v>
      </c>
      <c r="J581" s="6" t="s">
        <v>730</v>
      </c>
      <c r="K581" s="6" t="s">
        <v>73</v>
      </c>
      <c r="L581" s="6" t="s">
        <v>74</v>
      </c>
      <c r="M581" s="6" t="s">
        <v>6511</v>
      </c>
      <c r="N581" s="6" t="s">
        <v>75</v>
      </c>
      <c r="O581" s="6"/>
      <c r="P581" s="6" t="s">
        <v>1544</v>
      </c>
      <c r="Q581" s="6" t="s">
        <v>73</v>
      </c>
      <c r="R581" s="6" t="s">
        <v>76</v>
      </c>
      <c r="S581" s="6" t="s">
        <v>733</v>
      </c>
      <c r="T581" s="6">
        <v>0</v>
      </c>
      <c r="U581" s="6" t="s">
        <v>77</v>
      </c>
      <c r="V581" s="6">
        <v>2024</v>
      </c>
      <c r="W581" s="6" t="s">
        <v>6512</v>
      </c>
      <c r="X581" s="6" t="s">
        <v>6513</v>
      </c>
      <c r="Y581" s="6" t="s">
        <v>6514</v>
      </c>
      <c r="Z581" s="6" t="s">
        <v>74</v>
      </c>
      <c r="AA581" s="6">
        <v>312375</v>
      </c>
      <c r="AB581" s="8">
        <v>0</v>
      </c>
      <c r="AC581" s="7">
        <v>45636</v>
      </c>
      <c r="AD581" s="7">
        <v>46000</v>
      </c>
      <c r="AE581" s="7">
        <v>46000</v>
      </c>
      <c r="AF581" s="6">
        <v>0</v>
      </c>
      <c r="AG581" s="6">
        <v>2747</v>
      </c>
      <c r="AH581" s="6">
        <v>4399</v>
      </c>
      <c r="AI581" s="6">
        <f t="shared" si="18"/>
        <v>7146</v>
      </c>
      <c r="AJ581" s="6">
        <f t="shared" si="19"/>
        <v>8432.2800000000007</v>
      </c>
      <c r="AK581" s="6" t="s">
        <v>96</v>
      </c>
      <c r="AL581" s="6" t="s">
        <v>96</v>
      </c>
      <c r="AM581" s="6" t="s">
        <v>96</v>
      </c>
      <c r="AN581" s="7">
        <f>D581</f>
        <v>45636</v>
      </c>
    </row>
    <row r="582" spans="1:40">
      <c r="A582" s="6">
        <v>581</v>
      </c>
      <c r="B582" s="6">
        <v>2024</v>
      </c>
      <c r="C582" s="6" t="s">
        <v>68</v>
      </c>
      <c r="D582" s="7">
        <v>45636</v>
      </c>
      <c r="E582" s="6" t="s">
        <v>532</v>
      </c>
      <c r="F582" s="6" t="s">
        <v>69</v>
      </c>
      <c r="G582" s="6" t="s">
        <v>729</v>
      </c>
      <c r="H582" s="6" t="s">
        <v>70</v>
      </c>
      <c r="I582" s="6" t="s">
        <v>71</v>
      </c>
      <c r="J582" s="6" t="s">
        <v>730</v>
      </c>
      <c r="K582" s="6" t="s">
        <v>73</v>
      </c>
      <c r="L582" s="6" t="s">
        <v>74</v>
      </c>
      <c r="M582" s="6" t="s">
        <v>6515</v>
      </c>
      <c r="N582" s="6" t="s">
        <v>75</v>
      </c>
      <c r="O582" s="6"/>
      <c r="P582" s="6" t="s">
        <v>89</v>
      </c>
      <c r="Q582" s="6" t="s">
        <v>73</v>
      </c>
      <c r="R582" s="6" t="s">
        <v>76</v>
      </c>
      <c r="S582" s="6" t="s">
        <v>733</v>
      </c>
      <c r="T582" s="6">
        <v>0</v>
      </c>
      <c r="U582" s="6" t="s">
        <v>77</v>
      </c>
      <c r="V582" s="6">
        <v>2024</v>
      </c>
      <c r="W582" s="6" t="s">
        <v>6516</v>
      </c>
      <c r="X582" s="6" t="s">
        <v>6517</v>
      </c>
      <c r="Y582" s="6" t="s">
        <v>6518</v>
      </c>
      <c r="Z582" s="6" t="s">
        <v>74</v>
      </c>
      <c r="AA582" s="6">
        <v>312375</v>
      </c>
      <c r="AB582" s="8">
        <v>0</v>
      </c>
      <c r="AC582" s="7">
        <v>45636</v>
      </c>
      <c r="AD582" s="7">
        <v>46000</v>
      </c>
      <c r="AE582" s="7">
        <v>46000</v>
      </c>
      <c r="AF582" s="6">
        <v>0</v>
      </c>
      <c r="AG582" s="6">
        <v>3016</v>
      </c>
      <c r="AH582" s="6">
        <v>4130</v>
      </c>
      <c r="AI582" s="6">
        <f t="shared" si="18"/>
        <v>7146</v>
      </c>
      <c r="AJ582" s="6">
        <f t="shared" si="19"/>
        <v>8432.2800000000007</v>
      </c>
      <c r="AK582" s="6" t="s">
        <v>96</v>
      </c>
      <c r="AL582" s="6" t="s">
        <v>96</v>
      </c>
      <c r="AM582" s="6" t="s">
        <v>96</v>
      </c>
      <c r="AN582" s="7">
        <f>D582</f>
        <v>45636</v>
      </c>
    </row>
    <row r="583" spans="1:40">
      <c r="A583" s="6">
        <v>582</v>
      </c>
      <c r="B583" s="6">
        <v>2024</v>
      </c>
      <c r="C583" s="6" t="s">
        <v>68</v>
      </c>
      <c r="D583" s="7">
        <v>45636</v>
      </c>
      <c r="E583" s="6" t="s">
        <v>532</v>
      </c>
      <c r="F583" s="6" t="s">
        <v>69</v>
      </c>
      <c r="G583" s="6" t="s">
        <v>729</v>
      </c>
      <c r="H583" s="6" t="s">
        <v>70</v>
      </c>
      <c r="I583" s="6" t="s">
        <v>71</v>
      </c>
      <c r="J583" s="6" t="s">
        <v>730</v>
      </c>
      <c r="K583" s="6" t="s">
        <v>73</v>
      </c>
      <c r="L583" s="6" t="s">
        <v>74</v>
      </c>
      <c r="M583" s="6" t="s">
        <v>6519</v>
      </c>
      <c r="N583" s="6" t="s">
        <v>75</v>
      </c>
      <c r="O583" s="6"/>
      <c r="P583" s="6" t="s">
        <v>89</v>
      </c>
      <c r="Q583" s="6" t="s">
        <v>73</v>
      </c>
      <c r="R583" s="6" t="s">
        <v>76</v>
      </c>
      <c r="S583" s="6" t="s">
        <v>733</v>
      </c>
      <c r="T583" s="6">
        <v>0</v>
      </c>
      <c r="U583" s="6" t="s">
        <v>77</v>
      </c>
      <c r="V583" s="6">
        <v>2024</v>
      </c>
      <c r="W583" s="6" t="s">
        <v>6520</v>
      </c>
      <c r="X583" s="6" t="s">
        <v>6521</v>
      </c>
      <c r="Y583" s="6" t="s">
        <v>6522</v>
      </c>
      <c r="Z583" s="6" t="s">
        <v>74</v>
      </c>
      <c r="AA583" s="6">
        <v>312375</v>
      </c>
      <c r="AB583" s="8">
        <v>0</v>
      </c>
      <c r="AC583" s="7">
        <v>45636</v>
      </c>
      <c r="AD583" s="7">
        <v>46000</v>
      </c>
      <c r="AE583" s="7">
        <v>46000</v>
      </c>
      <c r="AF583" s="6">
        <v>0</v>
      </c>
      <c r="AG583" s="6">
        <v>3016</v>
      </c>
      <c r="AH583" s="6">
        <v>4130</v>
      </c>
      <c r="AI583" s="6">
        <f t="shared" si="18"/>
        <v>7146</v>
      </c>
      <c r="AJ583" s="6">
        <f t="shared" si="19"/>
        <v>8432.2800000000007</v>
      </c>
      <c r="AK583" s="6" t="s">
        <v>96</v>
      </c>
      <c r="AL583" s="6" t="s">
        <v>96</v>
      </c>
      <c r="AM583" s="6" t="s">
        <v>96</v>
      </c>
      <c r="AN583" s="7">
        <f>D583</f>
        <v>45636</v>
      </c>
    </row>
    <row r="584" spans="1:40">
      <c r="A584" s="6">
        <v>583</v>
      </c>
      <c r="B584" s="6">
        <v>2024</v>
      </c>
      <c r="C584" s="6" t="s">
        <v>68</v>
      </c>
      <c r="D584" s="7">
        <v>45636</v>
      </c>
      <c r="E584" s="6" t="s">
        <v>532</v>
      </c>
      <c r="F584" s="6" t="s">
        <v>69</v>
      </c>
      <c r="G584" s="6" t="s">
        <v>729</v>
      </c>
      <c r="H584" s="6" t="s">
        <v>70</v>
      </c>
      <c r="I584" s="6" t="s">
        <v>71</v>
      </c>
      <c r="J584" s="6" t="s">
        <v>730</v>
      </c>
      <c r="K584" s="6" t="s">
        <v>73</v>
      </c>
      <c r="L584" s="6" t="s">
        <v>74</v>
      </c>
      <c r="M584" s="6" t="s">
        <v>6523</v>
      </c>
      <c r="N584" s="6" t="s">
        <v>75</v>
      </c>
      <c r="O584" s="6"/>
      <c r="P584" s="6" t="s">
        <v>89</v>
      </c>
      <c r="Q584" s="6" t="s">
        <v>73</v>
      </c>
      <c r="R584" s="6" t="s">
        <v>76</v>
      </c>
      <c r="S584" s="6" t="s">
        <v>733</v>
      </c>
      <c r="T584" s="6">
        <v>0</v>
      </c>
      <c r="U584" s="6" t="s">
        <v>77</v>
      </c>
      <c r="V584" s="6">
        <v>2024</v>
      </c>
      <c r="W584" s="6" t="s">
        <v>6524</v>
      </c>
      <c r="X584" s="6" t="s">
        <v>6525</v>
      </c>
      <c r="Y584" s="6" t="s">
        <v>6526</v>
      </c>
      <c r="Z584" s="6" t="s">
        <v>74</v>
      </c>
      <c r="AA584" s="6">
        <v>312375</v>
      </c>
      <c r="AB584" s="8">
        <v>0</v>
      </c>
      <c r="AC584" s="7">
        <v>45636</v>
      </c>
      <c r="AD584" s="7">
        <v>46000</v>
      </c>
      <c r="AE584" s="7">
        <v>46000</v>
      </c>
      <c r="AF584" s="6">
        <v>0</v>
      </c>
      <c r="AG584" s="6">
        <v>3016</v>
      </c>
      <c r="AH584" s="6">
        <v>4130</v>
      </c>
      <c r="AI584" s="6">
        <f t="shared" si="18"/>
        <v>7146</v>
      </c>
      <c r="AJ584" s="6">
        <f t="shared" si="19"/>
        <v>8432.2800000000007</v>
      </c>
      <c r="AK584" s="6" t="s">
        <v>96</v>
      </c>
      <c r="AL584" s="6" t="s">
        <v>96</v>
      </c>
      <c r="AM584" s="6" t="s">
        <v>96</v>
      </c>
      <c r="AN584" s="7">
        <f>D584</f>
        <v>45636</v>
      </c>
    </row>
    <row r="585" spans="1:40">
      <c r="A585" s="6">
        <v>584</v>
      </c>
      <c r="B585" s="6">
        <v>2024</v>
      </c>
      <c r="C585" s="6" t="s">
        <v>68</v>
      </c>
      <c r="D585" s="7">
        <v>45636</v>
      </c>
      <c r="E585" s="6" t="s">
        <v>832</v>
      </c>
      <c r="F585" s="6" t="s">
        <v>69</v>
      </c>
      <c r="G585" s="23" t="s">
        <v>833</v>
      </c>
      <c r="H585" s="6" t="s">
        <v>834</v>
      </c>
      <c r="I585" s="6" t="s">
        <v>71</v>
      </c>
      <c r="J585" s="6" t="s">
        <v>72</v>
      </c>
      <c r="K585" s="6" t="s">
        <v>73</v>
      </c>
      <c r="L585" s="6" t="s">
        <v>74</v>
      </c>
      <c r="M585" s="6" t="s">
        <v>6527</v>
      </c>
      <c r="N585" s="6" t="s">
        <v>75</v>
      </c>
      <c r="O585" s="6"/>
      <c r="P585" s="6" t="s">
        <v>1544</v>
      </c>
      <c r="Q585" s="6" t="s">
        <v>73</v>
      </c>
      <c r="R585" s="6" t="s">
        <v>76</v>
      </c>
      <c r="S585" s="6" t="s">
        <v>837</v>
      </c>
      <c r="T585" s="6">
        <v>995</v>
      </c>
      <c r="U585" s="6" t="s">
        <v>641</v>
      </c>
      <c r="V585" s="6">
        <v>2024</v>
      </c>
      <c r="W585" s="6" t="s">
        <v>6528</v>
      </c>
      <c r="X585" s="6" t="s">
        <v>6529</v>
      </c>
      <c r="Y585" s="6" t="s">
        <v>6530</v>
      </c>
      <c r="Z585" s="6" t="s">
        <v>74</v>
      </c>
      <c r="AA585" s="6">
        <v>275396</v>
      </c>
      <c r="AB585" s="8">
        <v>0</v>
      </c>
      <c r="AC585" s="7">
        <v>45636</v>
      </c>
      <c r="AD585" s="7">
        <v>46000</v>
      </c>
      <c r="AE585" s="7">
        <v>46000</v>
      </c>
      <c r="AF585" s="6">
        <v>0</v>
      </c>
      <c r="AG585" s="6">
        <v>3155</v>
      </c>
      <c r="AH585" s="6">
        <v>4927</v>
      </c>
      <c r="AI585" s="6">
        <f t="shared" si="18"/>
        <v>8082</v>
      </c>
      <c r="AJ585" s="6">
        <v>9269</v>
      </c>
      <c r="AK585" s="6" t="s">
        <v>79</v>
      </c>
      <c r="AL585" s="6" t="s">
        <v>79</v>
      </c>
      <c r="AM585" s="6" t="s">
        <v>79</v>
      </c>
      <c r="AN585" s="7">
        <f>D585</f>
        <v>45636</v>
      </c>
    </row>
    <row r="586" spans="1:40">
      <c r="A586" s="6">
        <v>585</v>
      </c>
      <c r="B586" s="6">
        <v>2024</v>
      </c>
      <c r="C586" s="6" t="s">
        <v>68</v>
      </c>
      <c r="D586" s="7">
        <v>45636</v>
      </c>
      <c r="E586" s="6" t="s">
        <v>832</v>
      </c>
      <c r="F586" s="6" t="s">
        <v>69</v>
      </c>
      <c r="G586" s="23" t="s">
        <v>833</v>
      </c>
      <c r="H586" s="6" t="s">
        <v>70</v>
      </c>
      <c r="I586" s="6" t="s">
        <v>71</v>
      </c>
      <c r="J586" s="6" t="s">
        <v>72</v>
      </c>
      <c r="K586" s="6" t="s">
        <v>73</v>
      </c>
      <c r="L586" s="6" t="s">
        <v>74</v>
      </c>
      <c r="M586" s="6" t="s">
        <v>6531</v>
      </c>
      <c r="N586" s="6" t="s">
        <v>75</v>
      </c>
      <c r="O586" s="6"/>
      <c r="P586" s="6" t="s">
        <v>1544</v>
      </c>
      <c r="Q586" s="6" t="s">
        <v>73</v>
      </c>
      <c r="R586" s="6" t="s">
        <v>76</v>
      </c>
      <c r="S586" s="6" t="s">
        <v>2869</v>
      </c>
      <c r="T586" s="6">
        <v>0</v>
      </c>
      <c r="U586" s="6" t="s">
        <v>77</v>
      </c>
      <c r="V586" s="6">
        <v>2024</v>
      </c>
      <c r="W586" s="6" t="s">
        <v>6532</v>
      </c>
      <c r="X586" s="6" t="s">
        <v>6533</v>
      </c>
      <c r="Y586" s="6" t="s">
        <v>6534</v>
      </c>
      <c r="Z586" s="6" t="s">
        <v>74</v>
      </c>
      <c r="AA586" s="6">
        <v>224377</v>
      </c>
      <c r="AB586" s="8">
        <v>0</v>
      </c>
      <c r="AC586" s="7">
        <v>45636</v>
      </c>
      <c r="AD586" s="7">
        <v>46000</v>
      </c>
      <c r="AE586" s="7">
        <v>46000</v>
      </c>
      <c r="AF586" s="6">
        <v>0</v>
      </c>
      <c r="AG586" s="6">
        <v>648</v>
      </c>
      <c r="AH586" s="6">
        <v>5883</v>
      </c>
      <c r="AI586" s="6">
        <f t="shared" si="18"/>
        <v>6531</v>
      </c>
      <c r="AJ586" s="6">
        <f t="shared" si="19"/>
        <v>7706.58</v>
      </c>
      <c r="AK586" s="6" t="s">
        <v>79</v>
      </c>
      <c r="AL586" s="6" t="s">
        <v>79</v>
      </c>
      <c r="AM586" s="6" t="s">
        <v>79</v>
      </c>
      <c r="AN586" s="7">
        <f>D586</f>
        <v>45636</v>
      </c>
    </row>
    <row r="587" spans="1:40">
      <c r="A587" s="6">
        <v>586</v>
      </c>
      <c r="B587" s="6">
        <v>2024</v>
      </c>
      <c r="C587" s="6" t="s">
        <v>68</v>
      </c>
      <c r="D587" s="7">
        <v>45636</v>
      </c>
      <c r="E587" s="6" t="s">
        <v>832</v>
      </c>
      <c r="F587" s="6" t="s">
        <v>69</v>
      </c>
      <c r="G587" s="23" t="s">
        <v>833</v>
      </c>
      <c r="H587" s="6" t="s">
        <v>70</v>
      </c>
      <c r="I587" s="6" t="s">
        <v>71</v>
      </c>
      <c r="J587" s="6" t="s">
        <v>72</v>
      </c>
      <c r="K587" s="6" t="s">
        <v>73</v>
      </c>
      <c r="L587" s="6" t="s">
        <v>74</v>
      </c>
      <c r="M587" s="6" t="s">
        <v>6535</v>
      </c>
      <c r="N587" s="6" t="s">
        <v>75</v>
      </c>
      <c r="O587" s="6"/>
      <c r="P587" s="6" t="s">
        <v>918</v>
      </c>
      <c r="Q587" s="6" t="s">
        <v>73</v>
      </c>
      <c r="R587" s="6" t="s">
        <v>76</v>
      </c>
      <c r="S587" s="6" t="s">
        <v>919</v>
      </c>
      <c r="T587" s="6">
        <v>0</v>
      </c>
      <c r="U587" s="6" t="s">
        <v>77</v>
      </c>
      <c r="V587" s="6">
        <v>2024</v>
      </c>
      <c r="W587" s="6" t="s">
        <v>6536</v>
      </c>
      <c r="X587" s="6" t="s">
        <v>6537</v>
      </c>
      <c r="Y587" s="6" t="s">
        <v>6538</v>
      </c>
      <c r="Z587" s="6" t="s">
        <v>74</v>
      </c>
      <c r="AA587" s="6">
        <v>224377</v>
      </c>
      <c r="AB587" s="8">
        <v>0</v>
      </c>
      <c r="AC587" s="7">
        <v>45636</v>
      </c>
      <c r="AD587" s="7">
        <v>46000</v>
      </c>
      <c r="AE587" s="7">
        <v>46000</v>
      </c>
      <c r="AF587" s="6">
        <v>0</v>
      </c>
      <c r="AG587" s="6">
        <v>648</v>
      </c>
      <c r="AH587" s="6">
        <v>5883</v>
      </c>
      <c r="AI587" s="6">
        <f t="shared" si="18"/>
        <v>6531</v>
      </c>
      <c r="AJ587" s="6">
        <f t="shared" si="19"/>
        <v>7706.58</v>
      </c>
      <c r="AK587" s="6" t="s">
        <v>79</v>
      </c>
      <c r="AL587" s="6" t="s">
        <v>79</v>
      </c>
      <c r="AM587" s="6" t="s">
        <v>79</v>
      </c>
      <c r="AN587" s="7">
        <f>D587</f>
        <v>45636</v>
      </c>
    </row>
    <row r="588" spans="1:40">
      <c r="A588" s="6">
        <v>587</v>
      </c>
      <c r="B588" s="6">
        <v>2024</v>
      </c>
      <c r="C588" s="6" t="s">
        <v>68</v>
      </c>
      <c r="D588" s="7">
        <v>45636</v>
      </c>
      <c r="E588" s="6" t="s">
        <v>832</v>
      </c>
      <c r="F588" s="6" t="s">
        <v>69</v>
      </c>
      <c r="G588" s="23" t="s">
        <v>833</v>
      </c>
      <c r="H588" s="6" t="s">
        <v>70</v>
      </c>
      <c r="I588" s="6" t="s">
        <v>71</v>
      </c>
      <c r="J588" s="6" t="s">
        <v>72</v>
      </c>
      <c r="K588" s="6" t="s">
        <v>73</v>
      </c>
      <c r="L588" s="6" t="s">
        <v>74</v>
      </c>
      <c r="M588" s="6" t="s">
        <v>6535</v>
      </c>
      <c r="N588" s="6" t="s">
        <v>75</v>
      </c>
      <c r="O588" s="6"/>
      <c r="P588" s="6" t="s">
        <v>89</v>
      </c>
      <c r="Q588" s="6" t="s">
        <v>73</v>
      </c>
      <c r="R588" s="6" t="s">
        <v>76</v>
      </c>
      <c r="S588" s="6" t="s">
        <v>919</v>
      </c>
      <c r="T588" s="6">
        <v>0</v>
      </c>
      <c r="U588" s="6" t="s">
        <v>77</v>
      </c>
      <c r="V588" s="6">
        <v>2024</v>
      </c>
      <c r="W588" s="6" t="s">
        <v>6539</v>
      </c>
      <c r="X588" s="6" t="s">
        <v>6540</v>
      </c>
      <c r="Y588" s="6" t="s">
        <v>6541</v>
      </c>
      <c r="Z588" s="6" t="s">
        <v>74</v>
      </c>
      <c r="AA588" s="6">
        <v>224377</v>
      </c>
      <c r="AB588" s="8">
        <v>0</v>
      </c>
      <c r="AC588" s="7">
        <v>45636</v>
      </c>
      <c r="AD588" s="7">
        <v>46000</v>
      </c>
      <c r="AE588" s="7">
        <v>46000</v>
      </c>
      <c r="AF588" s="6">
        <v>0</v>
      </c>
      <c r="AG588" s="6">
        <v>648</v>
      </c>
      <c r="AH588" s="6">
        <v>5883</v>
      </c>
      <c r="AI588" s="6">
        <f t="shared" si="18"/>
        <v>6531</v>
      </c>
      <c r="AJ588" s="6">
        <f t="shared" si="19"/>
        <v>7706.58</v>
      </c>
      <c r="AK588" s="6" t="s">
        <v>79</v>
      </c>
      <c r="AL588" s="6" t="s">
        <v>79</v>
      </c>
      <c r="AM588" s="6" t="s">
        <v>79</v>
      </c>
      <c r="AN588" s="7">
        <f>D588</f>
        <v>45636</v>
      </c>
    </row>
    <row r="589" spans="1:40">
      <c r="A589" s="6">
        <v>588</v>
      </c>
      <c r="B589" s="6">
        <v>2024</v>
      </c>
      <c r="C589" s="6" t="s">
        <v>68</v>
      </c>
      <c r="D589" s="7">
        <v>45636</v>
      </c>
      <c r="E589" s="6" t="s">
        <v>832</v>
      </c>
      <c r="F589" s="6" t="s">
        <v>69</v>
      </c>
      <c r="G589" s="23" t="s">
        <v>833</v>
      </c>
      <c r="H589" s="6" t="s">
        <v>834</v>
      </c>
      <c r="I589" s="6" t="s">
        <v>71</v>
      </c>
      <c r="J589" s="6" t="s">
        <v>72</v>
      </c>
      <c r="K589" s="6" t="s">
        <v>73</v>
      </c>
      <c r="L589" s="6" t="s">
        <v>74</v>
      </c>
      <c r="M589" s="6" t="s">
        <v>6542</v>
      </c>
      <c r="N589" s="6" t="s">
        <v>75</v>
      </c>
      <c r="O589" s="6"/>
      <c r="P589" s="6" t="s">
        <v>89</v>
      </c>
      <c r="Q589" s="6" t="s">
        <v>73</v>
      </c>
      <c r="R589" s="6" t="s">
        <v>76</v>
      </c>
      <c r="S589" s="6" t="s">
        <v>837</v>
      </c>
      <c r="T589" s="6">
        <v>995</v>
      </c>
      <c r="U589" s="6" t="s">
        <v>641</v>
      </c>
      <c r="V589" s="6">
        <v>2024</v>
      </c>
      <c r="W589" s="6" t="s">
        <v>6543</v>
      </c>
      <c r="X589" s="6" t="s">
        <v>6544</v>
      </c>
      <c r="Y589" s="6" t="s">
        <v>6545</v>
      </c>
      <c r="Z589" s="6" t="s">
        <v>74</v>
      </c>
      <c r="AA589" s="6">
        <v>275396</v>
      </c>
      <c r="AB589" s="8">
        <v>0</v>
      </c>
      <c r="AC589" s="7">
        <v>45636</v>
      </c>
      <c r="AD589" s="7">
        <v>46000</v>
      </c>
      <c r="AE589" s="7">
        <v>46000</v>
      </c>
      <c r="AF589" s="6">
        <v>0</v>
      </c>
      <c r="AG589" s="6">
        <v>3167</v>
      </c>
      <c r="AH589" s="6">
        <v>4602</v>
      </c>
      <c r="AI589" s="6">
        <f t="shared" si="18"/>
        <v>7769</v>
      </c>
      <c r="AJ589" s="6">
        <v>8898</v>
      </c>
      <c r="AK589" s="6" t="s">
        <v>79</v>
      </c>
      <c r="AL589" s="6" t="s">
        <v>79</v>
      </c>
      <c r="AM589" s="6" t="s">
        <v>79</v>
      </c>
      <c r="AN589" s="7">
        <f>D589</f>
        <v>45636</v>
      </c>
    </row>
    <row r="590" spans="1:40">
      <c r="A590" s="6">
        <v>589</v>
      </c>
      <c r="B590" s="6">
        <v>2024</v>
      </c>
      <c r="C590" s="6" t="s">
        <v>68</v>
      </c>
      <c r="D590" s="7">
        <v>45636</v>
      </c>
      <c r="E590" s="6" t="s">
        <v>832</v>
      </c>
      <c r="F590" s="6" t="s">
        <v>69</v>
      </c>
      <c r="G590" s="23" t="s">
        <v>833</v>
      </c>
      <c r="H590" s="6" t="s">
        <v>834</v>
      </c>
      <c r="I590" s="6" t="s">
        <v>71</v>
      </c>
      <c r="J590" s="6" t="s">
        <v>72</v>
      </c>
      <c r="K590" s="6" t="s">
        <v>73</v>
      </c>
      <c r="L590" s="6" t="s">
        <v>74</v>
      </c>
      <c r="M590" s="6" t="s">
        <v>6546</v>
      </c>
      <c r="N590" s="6" t="s">
        <v>75</v>
      </c>
      <c r="O590" s="6"/>
      <c r="P590" s="6" t="s">
        <v>89</v>
      </c>
      <c r="Q590" s="6" t="s">
        <v>73</v>
      </c>
      <c r="R590" s="6" t="s">
        <v>76</v>
      </c>
      <c r="S590" s="6" t="s">
        <v>837</v>
      </c>
      <c r="T590" s="6">
        <v>995</v>
      </c>
      <c r="U590" s="6" t="s">
        <v>641</v>
      </c>
      <c r="V590" s="6">
        <v>2024</v>
      </c>
      <c r="W590" s="6" t="s">
        <v>6547</v>
      </c>
      <c r="X590" s="6" t="s">
        <v>6548</v>
      </c>
      <c r="Y590" s="6" t="s">
        <v>6549</v>
      </c>
      <c r="Z590" s="6" t="s">
        <v>74</v>
      </c>
      <c r="AA590" s="6">
        <v>275396</v>
      </c>
      <c r="AB590" s="8">
        <v>0</v>
      </c>
      <c r="AC590" s="7">
        <v>45636</v>
      </c>
      <c r="AD590" s="7">
        <v>46000</v>
      </c>
      <c r="AE590" s="7">
        <v>46000</v>
      </c>
      <c r="AF590" s="6">
        <v>0</v>
      </c>
      <c r="AG590" s="6">
        <v>3167</v>
      </c>
      <c r="AH590" s="6">
        <v>4602</v>
      </c>
      <c r="AI590" s="6">
        <f t="shared" si="18"/>
        <v>7769</v>
      </c>
      <c r="AJ590" s="6">
        <v>8898</v>
      </c>
      <c r="AK590" s="6" t="s">
        <v>79</v>
      </c>
      <c r="AL590" s="6" t="s">
        <v>79</v>
      </c>
      <c r="AM590" s="6" t="s">
        <v>79</v>
      </c>
      <c r="AN590" s="7">
        <f>D590</f>
        <v>45636</v>
      </c>
    </row>
    <row r="591" spans="1:40">
      <c r="A591" s="6">
        <v>590</v>
      </c>
      <c r="B591" s="6">
        <v>2024</v>
      </c>
      <c r="C591" s="6" t="s">
        <v>68</v>
      </c>
      <c r="D591" s="7">
        <v>45636</v>
      </c>
      <c r="E591" s="6" t="s">
        <v>832</v>
      </c>
      <c r="F591" s="6" t="s">
        <v>69</v>
      </c>
      <c r="G591" s="23" t="s">
        <v>833</v>
      </c>
      <c r="H591" s="6" t="s">
        <v>70</v>
      </c>
      <c r="I591" s="6" t="s">
        <v>71</v>
      </c>
      <c r="J591" s="6" t="s">
        <v>72</v>
      </c>
      <c r="K591" s="6" t="s">
        <v>73</v>
      </c>
      <c r="L591" s="6" t="s">
        <v>74</v>
      </c>
      <c r="M591" s="6" t="s">
        <v>6550</v>
      </c>
      <c r="N591" s="6" t="s">
        <v>75</v>
      </c>
      <c r="O591" s="6"/>
      <c r="P591" s="6" t="s">
        <v>918</v>
      </c>
      <c r="Q591" s="6" t="s">
        <v>73</v>
      </c>
      <c r="R591" s="6" t="s">
        <v>76</v>
      </c>
      <c r="S591" s="6" t="s">
        <v>919</v>
      </c>
      <c r="T591" s="6">
        <v>0</v>
      </c>
      <c r="U591" s="6" t="s">
        <v>77</v>
      </c>
      <c r="V591" s="6">
        <v>2024</v>
      </c>
      <c r="W591" s="6" t="s">
        <v>6551</v>
      </c>
      <c r="X591" s="6" t="s">
        <v>6552</v>
      </c>
      <c r="Y591" s="6" t="s">
        <v>6553</v>
      </c>
      <c r="Z591" s="6" t="s">
        <v>74</v>
      </c>
      <c r="AA591" s="6">
        <v>227377</v>
      </c>
      <c r="AB591" s="8">
        <v>0</v>
      </c>
      <c r="AC591" s="7">
        <v>45636</v>
      </c>
      <c r="AD591" s="7">
        <v>46000</v>
      </c>
      <c r="AE591" s="7">
        <v>46000</v>
      </c>
      <c r="AF591" s="6">
        <v>0</v>
      </c>
      <c r="AG591" s="6">
        <v>648</v>
      </c>
      <c r="AH591" s="6">
        <v>5883</v>
      </c>
      <c r="AI591" s="6">
        <f t="shared" si="18"/>
        <v>6531</v>
      </c>
      <c r="AJ591" s="6">
        <f t="shared" si="19"/>
        <v>7706.58</v>
      </c>
      <c r="AK591" s="6" t="s">
        <v>79</v>
      </c>
      <c r="AL591" s="6" t="s">
        <v>79</v>
      </c>
      <c r="AM591" s="6" t="s">
        <v>79</v>
      </c>
      <c r="AN591" s="7">
        <f>D591</f>
        <v>45636</v>
      </c>
    </row>
    <row r="592" spans="1:40">
      <c r="A592" s="6">
        <v>591</v>
      </c>
      <c r="B592" s="6">
        <v>2024</v>
      </c>
      <c r="C592" s="6" t="s">
        <v>68</v>
      </c>
      <c r="D592" s="7">
        <v>45636</v>
      </c>
      <c r="E592" s="6" t="s">
        <v>532</v>
      </c>
      <c r="F592" s="6" t="s">
        <v>69</v>
      </c>
      <c r="G592" s="6" t="s">
        <v>729</v>
      </c>
      <c r="H592" s="6" t="s">
        <v>70</v>
      </c>
      <c r="I592" s="6" t="s">
        <v>71</v>
      </c>
      <c r="J592" s="6" t="s">
        <v>730</v>
      </c>
      <c r="K592" s="6" t="s">
        <v>73</v>
      </c>
      <c r="L592" s="6" t="s">
        <v>74</v>
      </c>
      <c r="M592" s="6" t="s">
        <v>6554</v>
      </c>
      <c r="N592" s="6" t="s">
        <v>75</v>
      </c>
      <c r="O592" s="6"/>
      <c r="P592" s="6" t="s">
        <v>89</v>
      </c>
      <c r="Q592" s="6" t="s">
        <v>73</v>
      </c>
      <c r="R592" s="6" t="s">
        <v>76</v>
      </c>
      <c r="S592" s="6" t="s">
        <v>733</v>
      </c>
      <c r="T592" s="6">
        <v>0</v>
      </c>
      <c r="U592" s="6" t="s">
        <v>77</v>
      </c>
      <c r="V592" s="6">
        <v>2024</v>
      </c>
      <c r="W592" s="6" t="s">
        <v>6555</v>
      </c>
      <c r="X592" s="6" t="s">
        <v>6556</v>
      </c>
      <c r="Y592" s="6" t="s">
        <v>6557</v>
      </c>
      <c r="Z592" s="6" t="s">
        <v>74</v>
      </c>
      <c r="AA592" s="6">
        <v>312375</v>
      </c>
      <c r="AB592" s="8">
        <v>0</v>
      </c>
      <c r="AC592" s="7">
        <v>45636</v>
      </c>
      <c r="AD592" s="7">
        <v>46000</v>
      </c>
      <c r="AE592" s="7">
        <v>46000</v>
      </c>
      <c r="AF592" s="6">
        <v>0</v>
      </c>
      <c r="AG592" s="6">
        <v>3016</v>
      </c>
      <c r="AH592" s="6">
        <v>4130</v>
      </c>
      <c r="AI592" s="6">
        <f t="shared" si="18"/>
        <v>7146</v>
      </c>
      <c r="AJ592" s="6">
        <f t="shared" si="19"/>
        <v>8432.2800000000007</v>
      </c>
      <c r="AK592" s="6" t="s">
        <v>96</v>
      </c>
      <c r="AL592" s="6" t="s">
        <v>96</v>
      </c>
      <c r="AM592" s="6" t="s">
        <v>96</v>
      </c>
      <c r="AN592" s="7">
        <f>D592</f>
        <v>45636</v>
      </c>
    </row>
    <row r="593" spans="1:40">
      <c r="A593" s="6">
        <v>592</v>
      </c>
      <c r="B593" s="6">
        <v>2024</v>
      </c>
      <c r="C593" s="6" t="s">
        <v>68</v>
      </c>
      <c r="D593" s="7">
        <v>45636</v>
      </c>
      <c r="E593" s="6" t="s">
        <v>532</v>
      </c>
      <c r="F593" s="6" t="s">
        <v>69</v>
      </c>
      <c r="G593" s="6" t="s">
        <v>729</v>
      </c>
      <c r="H593" s="6" t="s">
        <v>70</v>
      </c>
      <c r="I593" s="6" t="s">
        <v>71</v>
      </c>
      <c r="J593" s="6" t="s">
        <v>730</v>
      </c>
      <c r="K593" s="6" t="s">
        <v>73</v>
      </c>
      <c r="L593" s="6" t="s">
        <v>74</v>
      </c>
      <c r="M593" s="6" t="s">
        <v>6558</v>
      </c>
      <c r="N593" s="6" t="s">
        <v>75</v>
      </c>
      <c r="O593" s="6"/>
      <c r="P593" s="6" t="s">
        <v>89</v>
      </c>
      <c r="Q593" s="6" t="s">
        <v>73</v>
      </c>
      <c r="R593" s="6" t="s">
        <v>76</v>
      </c>
      <c r="S593" s="6" t="s">
        <v>733</v>
      </c>
      <c r="T593" s="6">
        <v>0</v>
      </c>
      <c r="U593" s="6" t="s">
        <v>77</v>
      </c>
      <c r="V593" s="6">
        <v>2024</v>
      </c>
      <c r="W593" s="6" t="s">
        <v>6559</v>
      </c>
      <c r="X593" s="6" t="s">
        <v>6560</v>
      </c>
      <c r="Y593" s="6" t="s">
        <v>6561</v>
      </c>
      <c r="Z593" s="6" t="s">
        <v>74</v>
      </c>
      <c r="AA593" s="6">
        <v>312375</v>
      </c>
      <c r="AB593" s="8">
        <v>0</v>
      </c>
      <c r="AC593" s="7">
        <v>45636</v>
      </c>
      <c r="AD593" s="7">
        <v>46000</v>
      </c>
      <c r="AE593" s="7">
        <v>46000</v>
      </c>
      <c r="AF593" s="6">
        <v>0</v>
      </c>
      <c r="AG593" s="6">
        <v>3016</v>
      </c>
      <c r="AH593" s="6">
        <v>4130</v>
      </c>
      <c r="AI593" s="6">
        <f t="shared" si="18"/>
        <v>7146</v>
      </c>
      <c r="AJ593" s="6">
        <f t="shared" si="19"/>
        <v>8432.2800000000007</v>
      </c>
      <c r="AK593" s="6" t="s">
        <v>96</v>
      </c>
      <c r="AL593" s="6" t="s">
        <v>96</v>
      </c>
      <c r="AM593" s="6" t="s">
        <v>96</v>
      </c>
      <c r="AN593" s="7">
        <f>D593</f>
        <v>45636</v>
      </c>
    </row>
    <row r="594" spans="1:40">
      <c r="A594" s="6">
        <v>593</v>
      </c>
      <c r="B594" s="6">
        <v>2024</v>
      </c>
      <c r="C594" s="6" t="s">
        <v>68</v>
      </c>
      <c r="D594" s="7">
        <v>45636</v>
      </c>
      <c r="E594" s="6" t="s">
        <v>738</v>
      </c>
      <c r="F594" s="6" t="s">
        <v>75</v>
      </c>
      <c r="G594" s="6" t="s">
        <v>75</v>
      </c>
      <c r="H594" s="6" t="s">
        <v>739</v>
      </c>
      <c r="I594" s="6" t="s">
        <v>71</v>
      </c>
      <c r="J594" s="6" t="s">
        <v>75</v>
      </c>
      <c r="K594" s="6" t="s">
        <v>73</v>
      </c>
      <c r="L594" s="6" t="s">
        <v>74</v>
      </c>
      <c r="M594" s="6" t="s">
        <v>6511</v>
      </c>
      <c r="N594" s="6" t="s">
        <v>75</v>
      </c>
      <c r="O594" s="6"/>
      <c r="P594" s="6" t="s">
        <v>1544</v>
      </c>
      <c r="Q594" s="6" t="s">
        <v>75</v>
      </c>
      <c r="R594" s="6" t="s">
        <v>75</v>
      </c>
      <c r="S594" s="6" t="s">
        <v>75</v>
      </c>
      <c r="T594" s="6" t="s">
        <v>75</v>
      </c>
      <c r="U594" s="6" t="s">
        <v>75</v>
      </c>
      <c r="V594" s="6" t="s">
        <v>75</v>
      </c>
      <c r="W594" s="6" t="s">
        <v>75</v>
      </c>
      <c r="X594" s="6" t="s">
        <v>75</v>
      </c>
      <c r="Y594" s="6" t="s">
        <v>6562</v>
      </c>
      <c r="Z594" s="6" t="s">
        <v>74</v>
      </c>
      <c r="AA594" s="6" t="s">
        <v>702</v>
      </c>
      <c r="AB594" s="8">
        <v>0</v>
      </c>
      <c r="AC594" s="7">
        <v>45636</v>
      </c>
      <c r="AD594" s="7">
        <v>46000</v>
      </c>
      <c r="AE594" s="7">
        <v>46000</v>
      </c>
      <c r="AF594" s="6">
        <v>0</v>
      </c>
      <c r="AG594" s="6">
        <v>0</v>
      </c>
      <c r="AH594" s="6">
        <v>2669.69</v>
      </c>
      <c r="AI594" s="6">
        <f t="shared" si="18"/>
        <v>2669.69</v>
      </c>
      <c r="AJ594" s="6">
        <f t="shared" si="19"/>
        <v>3150.2341999999999</v>
      </c>
      <c r="AK594" s="6" t="s">
        <v>96</v>
      </c>
      <c r="AL594" s="6" t="s">
        <v>96</v>
      </c>
      <c r="AM594" s="6" t="s">
        <v>96</v>
      </c>
      <c r="AN594" s="7">
        <f>D594</f>
        <v>45636</v>
      </c>
    </row>
    <row r="595" spans="1:40">
      <c r="A595" s="6">
        <v>594</v>
      </c>
      <c r="B595" s="6">
        <v>2024</v>
      </c>
      <c r="C595" s="6" t="s">
        <v>68</v>
      </c>
      <c r="D595" s="7">
        <v>45636</v>
      </c>
      <c r="E595" s="6" t="s">
        <v>738</v>
      </c>
      <c r="F595" s="6" t="s">
        <v>75</v>
      </c>
      <c r="G595" s="6" t="s">
        <v>75</v>
      </c>
      <c r="H595" s="6" t="s">
        <v>739</v>
      </c>
      <c r="I595" s="6" t="s">
        <v>71</v>
      </c>
      <c r="J595" s="6" t="s">
        <v>75</v>
      </c>
      <c r="K595" s="6" t="s">
        <v>73</v>
      </c>
      <c r="L595" s="6" t="s">
        <v>74</v>
      </c>
      <c r="M595" s="6" t="s">
        <v>6515</v>
      </c>
      <c r="N595" s="6" t="s">
        <v>75</v>
      </c>
      <c r="O595" s="6"/>
      <c r="P595" s="6" t="s">
        <v>89</v>
      </c>
      <c r="Q595" s="6" t="s">
        <v>75</v>
      </c>
      <c r="R595" s="6" t="s">
        <v>75</v>
      </c>
      <c r="S595" s="6" t="s">
        <v>75</v>
      </c>
      <c r="T595" s="6" t="s">
        <v>75</v>
      </c>
      <c r="U595" s="6" t="s">
        <v>75</v>
      </c>
      <c r="V595" s="6" t="s">
        <v>75</v>
      </c>
      <c r="W595" s="6" t="s">
        <v>75</v>
      </c>
      <c r="X595" s="6" t="s">
        <v>75</v>
      </c>
      <c r="Y595" s="6" t="s">
        <v>6563</v>
      </c>
      <c r="Z595" s="6" t="s">
        <v>74</v>
      </c>
      <c r="AA595" s="6" t="s">
        <v>702</v>
      </c>
      <c r="AB595" s="8">
        <v>0</v>
      </c>
      <c r="AC595" s="7">
        <v>45636</v>
      </c>
      <c r="AD595" s="7">
        <v>46000</v>
      </c>
      <c r="AE595" s="7">
        <v>46000</v>
      </c>
      <c r="AF595" s="6">
        <v>0</v>
      </c>
      <c r="AG595" s="6">
        <v>0</v>
      </c>
      <c r="AH595" s="6">
        <v>2669.69</v>
      </c>
      <c r="AI595" s="6">
        <f t="shared" si="18"/>
        <v>2669.69</v>
      </c>
      <c r="AJ595" s="6">
        <f t="shared" si="19"/>
        <v>3150.2341999999999</v>
      </c>
      <c r="AK595" s="6" t="s">
        <v>96</v>
      </c>
      <c r="AL595" s="6" t="s">
        <v>96</v>
      </c>
      <c r="AM595" s="6" t="s">
        <v>96</v>
      </c>
      <c r="AN595" s="7">
        <f>D595</f>
        <v>45636</v>
      </c>
    </row>
    <row r="596" spans="1:40">
      <c r="A596" s="6">
        <v>595</v>
      </c>
      <c r="B596" s="6">
        <v>2024</v>
      </c>
      <c r="C596" s="6" t="s">
        <v>68</v>
      </c>
      <c r="D596" s="7">
        <v>45636</v>
      </c>
      <c r="E596" s="6" t="s">
        <v>738</v>
      </c>
      <c r="F596" s="6" t="s">
        <v>75</v>
      </c>
      <c r="G596" s="6" t="s">
        <v>75</v>
      </c>
      <c r="H596" s="6" t="s">
        <v>739</v>
      </c>
      <c r="I596" s="6" t="s">
        <v>71</v>
      </c>
      <c r="J596" s="6" t="s">
        <v>75</v>
      </c>
      <c r="K596" s="6" t="s">
        <v>73</v>
      </c>
      <c r="L596" s="6" t="s">
        <v>74</v>
      </c>
      <c r="M596" s="6" t="s">
        <v>6519</v>
      </c>
      <c r="N596" s="6" t="s">
        <v>75</v>
      </c>
      <c r="O596" s="6"/>
      <c r="P596" s="6" t="s">
        <v>89</v>
      </c>
      <c r="Q596" s="6" t="s">
        <v>75</v>
      </c>
      <c r="R596" s="6" t="s">
        <v>75</v>
      </c>
      <c r="S596" s="6" t="s">
        <v>75</v>
      </c>
      <c r="T596" s="6" t="s">
        <v>75</v>
      </c>
      <c r="U596" s="6" t="s">
        <v>75</v>
      </c>
      <c r="V596" s="6" t="s">
        <v>75</v>
      </c>
      <c r="W596" s="6" t="s">
        <v>75</v>
      </c>
      <c r="X596" s="6" t="s">
        <v>75</v>
      </c>
      <c r="Y596" s="6" t="s">
        <v>6564</v>
      </c>
      <c r="Z596" s="6" t="s">
        <v>74</v>
      </c>
      <c r="AA596" s="6" t="s">
        <v>702</v>
      </c>
      <c r="AB596" s="8">
        <v>0</v>
      </c>
      <c r="AC596" s="7">
        <v>45636</v>
      </c>
      <c r="AD596" s="7">
        <v>46000</v>
      </c>
      <c r="AE596" s="7">
        <v>46000</v>
      </c>
      <c r="AF596" s="6">
        <v>0</v>
      </c>
      <c r="AG596" s="6">
        <v>0</v>
      </c>
      <c r="AH596" s="6">
        <v>2669.69</v>
      </c>
      <c r="AI596" s="6">
        <f t="shared" si="18"/>
        <v>2669.69</v>
      </c>
      <c r="AJ596" s="6">
        <f t="shared" si="19"/>
        <v>3150.2341999999999</v>
      </c>
      <c r="AK596" s="6" t="s">
        <v>96</v>
      </c>
      <c r="AL596" s="6" t="s">
        <v>96</v>
      </c>
      <c r="AM596" s="6" t="s">
        <v>96</v>
      </c>
      <c r="AN596" s="7">
        <f>D596</f>
        <v>45636</v>
      </c>
    </row>
    <row r="597" spans="1:40">
      <c r="A597" s="6">
        <v>596</v>
      </c>
      <c r="B597" s="6">
        <v>2024</v>
      </c>
      <c r="C597" s="6" t="s">
        <v>68</v>
      </c>
      <c r="D597" s="7">
        <v>45636</v>
      </c>
      <c r="E597" s="6" t="s">
        <v>738</v>
      </c>
      <c r="F597" s="6" t="s">
        <v>75</v>
      </c>
      <c r="G597" s="6" t="s">
        <v>75</v>
      </c>
      <c r="H597" s="6" t="s">
        <v>739</v>
      </c>
      <c r="I597" s="6" t="s">
        <v>71</v>
      </c>
      <c r="J597" s="6" t="s">
        <v>75</v>
      </c>
      <c r="K597" s="6" t="s">
        <v>73</v>
      </c>
      <c r="L597" s="6" t="s">
        <v>74</v>
      </c>
      <c r="M597" s="6" t="s">
        <v>6523</v>
      </c>
      <c r="N597" s="6" t="s">
        <v>75</v>
      </c>
      <c r="O597" s="6"/>
      <c r="P597" s="6" t="s">
        <v>89</v>
      </c>
      <c r="Q597" s="6" t="s">
        <v>75</v>
      </c>
      <c r="R597" s="6" t="s">
        <v>75</v>
      </c>
      <c r="S597" s="6" t="s">
        <v>75</v>
      </c>
      <c r="T597" s="6" t="s">
        <v>75</v>
      </c>
      <c r="U597" s="6" t="s">
        <v>75</v>
      </c>
      <c r="V597" s="6" t="s">
        <v>75</v>
      </c>
      <c r="W597" s="6" t="s">
        <v>75</v>
      </c>
      <c r="X597" s="6" t="s">
        <v>75</v>
      </c>
      <c r="Y597" s="6" t="s">
        <v>6565</v>
      </c>
      <c r="Z597" s="6" t="s">
        <v>74</v>
      </c>
      <c r="AA597" s="6" t="s">
        <v>702</v>
      </c>
      <c r="AB597" s="8">
        <v>0</v>
      </c>
      <c r="AC597" s="7">
        <v>45636</v>
      </c>
      <c r="AD597" s="7">
        <v>46000</v>
      </c>
      <c r="AE597" s="7">
        <v>46000</v>
      </c>
      <c r="AF597" s="6">
        <v>0</v>
      </c>
      <c r="AG597" s="6">
        <v>0</v>
      </c>
      <c r="AH597" s="6">
        <v>2669.69</v>
      </c>
      <c r="AI597" s="6">
        <f t="shared" si="18"/>
        <v>2669.69</v>
      </c>
      <c r="AJ597" s="6">
        <f t="shared" si="19"/>
        <v>3150.2341999999999</v>
      </c>
      <c r="AK597" s="6" t="s">
        <v>96</v>
      </c>
      <c r="AL597" s="6" t="s">
        <v>96</v>
      </c>
      <c r="AM597" s="6" t="s">
        <v>96</v>
      </c>
      <c r="AN597" s="7">
        <f>D597</f>
        <v>45636</v>
      </c>
    </row>
    <row r="598" spans="1:40">
      <c r="A598" s="6">
        <v>597</v>
      </c>
      <c r="B598" s="6">
        <v>2024</v>
      </c>
      <c r="C598" s="6" t="s">
        <v>68</v>
      </c>
      <c r="D598" s="7">
        <v>45636</v>
      </c>
      <c r="E598" s="6" t="s">
        <v>738</v>
      </c>
      <c r="F598" s="6" t="s">
        <v>75</v>
      </c>
      <c r="G598" s="6" t="s">
        <v>75</v>
      </c>
      <c r="H598" s="6" t="s">
        <v>739</v>
      </c>
      <c r="I598" s="6" t="s">
        <v>71</v>
      </c>
      <c r="J598" s="6" t="s">
        <v>75</v>
      </c>
      <c r="K598" s="6" t="s">
        <v>73</v>
      </c>
      <c r="L598" s="6" t="s">
        <v>74</v>
      </c>
      <c r="M598" s="6" t="s">
        <v>6527</v>
      </c>
      <c r="N598" s="6" t="s">
        <v>75</v>
      </c>
      <c r="O598" s="6"/>
      <c r="P598" s="6" t="s">
        <v>1544</v>
      </c>
      <c r="Q598" s="6" t="s">
        <v>75</v>
      </c>
      <c r="R598" s="6" t="s">
        <v>75</v>
      </c>
      <c r="S598" s="6" t="s">
        <v>75</v>
      </c>
      <c r="T598" s="6" t="s">
        <v>75</v>
      </c>
      <c r="U598" s="6" t="s">
        <v>75</v>
      </c>
      <c r="V598" s="6" t="s">
        <v>75</v>
      </c>
      <c r="W598" s="6" t="s">
        <v>75</v>
      </c>
      <c r="X598" s="6" t="s">
        <v>75</v>
      </c>
      <c r="Y598" s="6" t="s">
        <v>6566</v>
      </c>
      <c r="Z598" s="6" t="s">
        <v>74</v>
      </c>
      <c r="AA598" s="6" t="s">
        <v>702</v>
      </c>
      <c r="AB598" s="8">
        <v>0</v>
      </c>
      <c r="AC598" s="7">
        <v>45636</v>
      </c>
      <c r="AD598" s="7">
        <v>46000</v>
      </c>
      <c r="AE598" s="7">
        <v>46000</v>
      </c>
      <c r="AF598" s="6">
        <v>0</v>
      </c>
      <c r="AG598" s="6">
        <v>0</v>
      </c>
      <c r="AH598" s="6">
        <v>1960.17</v>
      </c>
      <c r="AI598" s="6">
        <f t="shared" si="18"/>
        <v>1960.17</v>
      </c>
      <c r="AJ598" s="6">
        <f t="shared" si="19"/>
        <v>2313.0006000000003</v>
      </c>
      <c r="AK598" s="6" t="s">
        <v>96</v>
      </c>
      <c r="AL598" s="6" t="s">
        <v>96</v>
      </c>
      <c r="AM598" s="6" t="s">
        <v>96</v>
      </c>
      <c r="AN598" s="7">
        <f>D598</f>
        <v>45636</v>
      </c>
    </row>
    <row r="599" spans="1:40">
      <c r="A599" s="6">
        <v>598</v>
      </c>
      <c r="B599" s="6">
        <v>2024</v>
      </c>
      <c r="C599" s="6" t="s">
        <v>68</v>
      </c>
      <c r="D599" s="7">
        <v>45636</v>
      </c>
      <c r="E599" s="6" t="s">
        <v>738</v>
      </c>
      <c r="F599" s="6" t="s">
        <v>75</v>
      </c>
      <c r="G599" s="6" t="s">
        <v>75</v>
      </c>
      <c r="H599" s="6" t="s">
        <v>739</v>
      </c>
      <c r="I599" s="6" t="s">
        <v>71</v>
      </c>
      <c r="J599" s="6" t="s">
        <v>75</v>
      </c>
      <c r="K599" s="6" t="s">
        <v>73</v>
      </c>
      <c r="L599" s="6" t="s">
        <v>74</v>
      </c>
      <c r="M599" s="6" t="s">
        <v>6531</v>
      </c>
      <c r="N599" s="6" t="s">
        <v>75</v>
      </c>
      <c r="O599" s="6"/>
      <c r="P599" s="6" t="s">
        <v>1544</v>
      </c>
      <c r="Q599" s="6" t="s">
        <v>75</v>
      </c>
      <c r="R599" s="6" t="s">
        <v>75</v>
      </c>
      <c r="S599" s="6" t="s">
        <v>75</v>
      </c>
      <c r="T599" s="6" t="s">
        <v>75</v>
      </c>
      <c r="U599" s="6" t="s">
        <v>75</v>
      </c>
      <c r="V599" s="6" t="s">
        <v>75</v>
      </c>
      <c r="W599" s="6" t="s">
        <v>75</v>
      </c>
      <c r="X599" s="6" t="s">
        <v>75</v>
      </c>
      <c r="Y599" s="6" t="s">
        <v>6567</v>
      </c>
      <c r="Z599" s="6" t="s">
        <v>74</v>
      </c>
      <c r="AA599" s="6" t="s">
        <v>702</v>
      </c>
      <c r="AB599" s="8">
        <v>0</v>
      </c>
      <c r="AC599" s="7">
        <v>45636</v>
      </c>
      <c r="AD599" s="7">
        <v>46000</v>
      </c>
      <c r="AE599" s="7">
        <v>46000</v>
      </c>
      <c r="AF599" s="6">
        <v>0</v>
      </c>
      <c r="AG599" s="6">
        <v>0</v>
      </c>
      <c r="AH599" s="6">
        <v>3283.9</v>
      </c>
      <c r="AI599" s="6">
        <f t="shared" si="18"/>
        <v>3283.9</v>
      </c>
      <c r="AJ599" s="6">
        <f t="shared" si="19"/>
        <v>3875.002</v>
      </c>
      <c r="AK599" s="6" t="s">
        <v>96</v>
      </c>
      <c r="AL599" s="6" t="s">
        <v>96</v>
      </c>
      <c r="AM599" s="6" t="s">
        <v>96</v>
      </c>
      <c r="AN599" s="7">
        <f>D599</f>
        <v>45636</v>
      </c>
    </row>
    <row r="600" spans="1:40">
      <c r="A600" s="6">
        <v>599</v>
      </c>
      <c r="B600" s="6">
        <v>2024</v>
      </c>
      <c r="C600" s="6" t="s">
        <v>68</v>
      </c>
      <c r="D600" s="7">
        <v>45636</v>
      </c>
      <c r="E600" s="6" t="s">
        <v>738</v>
      </c>
      <c r="F600" s="6" t="s">
        <v>75</v>
      </c>
      <c r="G600" s="6" t="s">
        <v>75</v>
      </c>
      <c r="H600" s="6" t="s">
        <v>739</v>
      </c>
      <c r="I600" s="6" t="s">
        <v>71</v>
      </c>
      <c r="J600" s="6" t="s">
        <v>75</v>
      </c>
      <c r="K600" s="6" t="s">
        <v>73</v>
      </c>
      <c r="L600" s="6" t="s">
        <v>74</v>
      </c>
      <c r="M600" s="6" t="s">
        <v>6535</v>
      </c>
      <c r="N600" s="6" t="s">
        <v>75</v>
      </c>
      <c r="O600" s="6"/>
      <c r="P600" s="6" t="s">
        <v>918</v>
      </c>
      <c r="Q600" s="6" t="s">
        <v>75</v>
      </c>
      <c r="R600" s="6" t="s">
        <v>75</v>
      </c>
      <c r="S600" s="6" t="s">
        <v>75</v>
      </c>
      <c r="T600" s="6" t="s">
        <v>75</v>
      </c>
      <c r="U600" s="6" t="s">
        <v>75</v>
      </c>
      <c r="V600" s="6" t="s">
        <v>75</v>
      </c>
      <c r="W600" s="6" t="s">
        <v>75</v>
      </c>
      <c r="X600" s="6" t="s">
        <v>75</v>
      </c>
      <c r="Y600" s="6" t="s">
        <v>6568</v>
      </c>
      <c r="Z600" s="6" t="s">
        <v>74</v>
      </c>
      <c r="AA600" s="6" t="s">
        <v>702</v>
      </c>
      <c r="AB600" s="8">
        <v>0</v>
      </c>
      <c r="AC600" s="7">
        <v>45636</v>
      </c>
      <c r="AD600" s="7">
        <v>46000</v>
      </c>
      <c r="AE600" s="7">
        <v>46000</v>
      </c>
      <c r="AF600" s="6">
        <v>0</v>
      </c>
      <c r="AG600" s="6">
        <v>0</v>
      </c>
      <c r="AH600" s="6">
        <v>3283.9</v>
      </c>
      <c r="AI600" s="6">
        <f t="shared" si="18"/>
        <v>3283.9</v>
      </c>
      <c r="AJ600" s="6">
        <f t="shared" si="19"/>
        <v>3875.002</v>
      </c>
      <c r="AK600" s="6" t="s">
        <v>96</v>
      </c>
      <c r="AL600" s="6" t="s">
        <v>96</v>
      </c>
      <c r="AM600" s="6" t="s">
        <v>96</v>
      </c>
      <c r="AN600" s="7">
        <f>D600</f>
        <v>45636</v>
      </c>
    </row>
    <row r="601" spans="1:40">
      <c r="A601" s="6">
        <v>600</v>
      </c>
      <c r="B601" s="6">
        <v>2024</v>
      </c>
      <c r="C601" s="6" t="s">
        <v>68</v>
      </c>
      <c r="D601" s="7">
        <v>45636</v>
      </c>
      <c r="E601" s="6" t="s">
        <v>738</v>
      </c>
      <c r="F601" s="6" t="s">
        <v>75</v>
      </c>
      <c r="G601" s="6" t="s">
        <v>75</v>
      </c>
      <c r="H601" s="6" t="s">
        <v>739</v>
      </c>
      <c r="I601" s="6" t="s">
        <v>71</v>
      </c>
      <c r="J601" s="6" t="s">
        <v>75</v>
      </c>
      <c r="K601" s="6" t="s">
        <v>73</v>
      </c>
      <c r="L601" s="6" t="s">
        <v>74</v>
      </c>
      <c r="M601" s="6" t="s">
        <v>6535</v>
      </c>
      <c r="N601" s="6" t="s">
        <v>75</v>
      </c>
      <c r="O601" s="6"/>
      <c r="P601" s="6" t="s">
        <v>89</v>
      </c>
      <c r="Q601" s="6" t="s">
        <v>75</v>
      </c>
      <c r="R601" s="6" t="s">
        <v>75</v>
      </c>
      <c r="S601" s="6" t="s">
        <v>75</v>
      </c>
      <c r="T601" s="6" t="s">
        <v>75</v>
      </c>
      <c r="U601" s="6" t="s">
        <v>75</v>
      </c>
      <c r="V601" s="6" t="s">
        <v>75</v>
      </c>
      <c r="W601" s="6" t="s">
        <v>75</v>
      </c>
      <c r="X601" s="6" t="s">
        <v>75</v>
      </c>
      <c r="Y601" s="6" t="s">
        <v>6569</v>
      </c>
      <c r="Z601" s="6" t="s">
        <v>74</v>
      </c>
      <c r="AA601" s="6" t="s">
        <v>702</v>
      </c>
      <c r="AB601" s="8">
        <v>0</v>
      </c>
      <c r="AC601" s="7">
        <v>45636</v>
      </c>
      <c r="AD601" s="7">
        <v>46000</v>
      </c>
      <c r="AE601" s="7">
        <v>46000</v>
      </c>
      <c r="AF601" s="6">
        <v>0</v>
      </c>
      <c r="AG601" s="6">
        <v>0</v>
      </c>
      <c r="AH601" s="6">
        <v>3283.9</v>
      </c>
      <c r="AI601" s="6">
        <f t="shared" si="18"/>
        <v>3283.9</v>
      </c>
      <c r="AJ601" s="6">
        <f t="shared" si="19"/>
        <v>3875.002</v>
      </c>
      <c r="AK601" s="6" t="s">
        <v>96</v>
      </c>
      <c r="AL601" s="6" t="s">
        <v>96</v>
      </c>
      <c r="AM601" s="6" t="s">
        <v>96</v>
      </c>
      <c r="AN601" s="7">
        <f>D601</f>
        <v>45636</v>
      </c>
    </row>
    <row r="602" spans="1:40">
      <c r="A602" s="6">
        <v>601</v>
      </c>
      <c r="B602" s="6">
        <v>2024</v>
      </c>
      <c r="C602" s="6" t="s">
        <v>68</v>
      </c>
      <c r="D602" s="7">
        <v>45636</v>
      </c>
      <c r="E602" s="6" t="s">
        <v>738</v>
      </c>
      <c r="F602" s="6" t="s">
        <v>75</v>
      </c>
      <c r="G602" s="6" t="s">
        <v>75</v>
      </c>
      <c r="H602" s="6" t="s">
        <v>739</v>
      </c>
      <c r="I602" s="6" t="s">
        <v>71</v>
      </c>
      <c r="J602" s="6" t="s">
        <v>75</v>
      </c>
      <c r="K602" s="6" t="s">
        <v>73</v>
      </c>
      <c r="L602" s="6" t="s">
        <v>74</v>
      </c>
      <c r="M602" s="6" t="s">
        <v>6542</v>
      </c>
      <c r="N602" s="6" t="s">
        <v>75</v>
      </c>
      <c r="O602" s="6"/>
      <c r="P602" s="6" t="s">
        <v>89</v>
      </c>
      <c r="Q602" s="6" t="s">
        <v>75</v>
      </c>
      <c r="R602" s="6" t="s">
        <v>75</v>
      </c>
      <c r="S602" s="6" t="s">
        <v>75</v>
      </c>
      <c r="T602" s="6" t="s">
        <v>75</v>
      </c>
      <c r="U602" s="6" t="s">
        <v>75</v>
      </c>
      <c r="V602" s="6" t="s">
        <v>75</v>
      </c>
      <c r="W602" s="6" t="s">
        <v>75</v>
      </c>
      <c r="X602" s="6" t="s">
        <v>75</v>
      </c>
      <c r="Y602" s="6" t="s">
        <v>6570</v>
      </c>
      <c r="Z602" s="6" t="s">
        <v>74</v>
      </c>
      <c r="AA602" s="6" t="s">
        <v>702</v>
      </c>
      <c r="AB602" s="8">
        <v>0</v>
      </c>
      <c r="AC602" s="7">
        <v>45636</v>
      </c>
      <c r="AD602" s="7">
        <v>46000</v>
      </c>
      <c r="AE602" s="7">
        <v>46000</v>
      </c>
      <c r="AF602" s="6">
        <v>0</v>
      </c>
      <c r="AG602" s="6">
        <v>0</v>
      </c>
      <c r="AH602" s="6">
        <v>2274.58</v>
      </c>
      <c r="AI602" s="6">
        <f t="shared" si="18"/>
        <v>2274.58</v>
      </c>
      <c r="AJ602" s="6">
        <f t="shared" si="19"/>
        <v>2684.0043999999998</v>
      </c>
      <c r="AK602" s="6" t="s">
        <v>96</v>
      </c>
      <c r="AL602" s="6" t="s">
        <v>96</v>
      </c>
      <c r="AM602" s="6" t="s">
        <v>96</v>
      </c>
      <c r="AN602" s="7">
        <f>D602</f>
        <v>45636</v>
      </c>
    </row>
    <row r="603" spans="1:40">
      <c r="A603" s="6">
        <v>602</v>
      </c>
      <c r="B603" s="6">
        <v>2024</v>
      </c>
      <c r="C603" s="6" t="s">
        <v>68</v>
      </c>
      <c r="D603" s="7">
        <v>45636</v>
      </c>
      <c r="E603" s="6" t="s">
        <v>738</v>
      </c>
      <c r="F603" s="6" t="s">
        <v>75</v>
      </c>
      <c r="G603" s="6" t="s">
        <v>75</v>
      </c>
      <c r="H603" s="6" t="s">
        <v>739</v>
      </c>
      <c r="I603" s="6" t="s">
        <v>71</v>
      </c>
      <c r="J603" s="6" t="s">
        <v>75</v>
      </c>
      <c r="K603" s="6" t="s">
        <v>73</v>
      </c>
      <c r="L603" s="6" t="s">
        <v>74</v>
      </c>
      <c r="M603" s="6" t="s">
        <v>6546</v>
      </c>
      <c r="N603" s="6" t="s">
        <v>75</v>
      </c>
      <c r="O603" s="6"/>
      <c r="P603" s="6" t="s">
        <v>89</v>
      </c>
      <c r="Q603" s="6" t="s">
        <v>75</v>
      </c>
      <c r="R603" s="6" t="s">
        <v>75</v>
      </c>
      <c r="S603" s="6" t="s">
        <v>75</v>
      </c>
      <c r="T603" s="6" t="s">
        <v>75</v>
      </c>
      <c r="U603" s="6" t="s">
        <v>75</v>
      </c>
      <c r="V603" s="6" t="s">
        <v>75</v>
      </c>
      <c r="W603" s="6" t="s">
        <v>75</v>
      </c>
      <c r="X603" s="6" t="s">
        <v>75</v>
      </c>
      <c r="Y603" s="6" t="s">
        <v>6571</v>
      </c>
      <c r="Z603" s="6" t="s">
        <v>74</v>
      </c>
      <c r="AA603" s="6" t="s">
        <v>702</v>
      </c>
      <c r="AB603" s="8">
        <v>0</v>
      </c>
      <c r="AC603" s="7">
        <v>45636</v>
      </c>
      <c r="AD603" s="7">
        <v>46000</v>
      </c>
      <c r="AE603" s="7">
        <v>46000</v>
      </c>
      <c r="AF603" s="6">
        <v>0</v>
      </c>
      <c r="AG603" s="6">
        <v>0</v>
      </c>
      <c r="AH603" s="6">
        <v>2274.58</v>
      </c>
      <c r="AI603" s="6">
        <f t="shared" si="18"/>
        <v>2274.58</v>
      </c>
      <c r="AJ603" s="6">
        <f t="shared" si="19"/>
        <v>2684.0043999999998</v>
      </c>
      <c r="AK603" s="6" t="s">
        <v>96</v>
      </c>
      <c r="AL603" s="6" t="s">
        <v>96</v>
      </c>
      <c r="AM603" s="6" t="s">
        <v>96</v>
      </c>
      <c r="AN603" s="7">
        <f>D603</f>
        <v>45636</v>
      </c>
    </row>
    <row r="604" spans="1:40">
      <c r="A604" s="6">
        <v>603</v>
      </c>
      <c r="B604" s="6">
        <v>2024</v>
      </c>
      <c r="C604" s="6" t="s">
        <v>68</v>
      </c>
      <c r="D604" s="7">
        <v>45636</v>
      </c>
      <c r="E604" s="6" t="s">
        <v>738</v>
      </c>
      <c r="F604" s="6" t="s">
        <v>75</v>
      </c>
      <c r="G604" s="6" t="s">
        <v>75</v>
      </c>
      <c r="H604" s="6" t="s">
        <v>739</v>
      </c>
      <c r="I604" s="6" t="s">
        <v>71</v>
      </c>
      <c r="J604" s="6" t="s">
        <v>75</v>
      </c>
      <c r="K604" s="6" t="s">
        <v>73</v>
      </c>
      <c r="L604" s="6" t="s">
        <v>74</v>
      </c>
      <c r="M604" s="6" t="s">
        <v>6550</v>
      </c>
      <c r="N604" s="6" t="s">
        <v>75</v>
      </c>
      <c r="O604" s="6"/>
      <c r="P604" s="6" t="s">
        <v>918</v>
      </c>
      <c r="Q604" s="6" t="s">
        <v>75</v>
      </c>
      <c r="R604" s="6" t="s">
        <v>75</v>
      </c>
      <c r="S604" s="6" t="s">
        <v>75</v>
      </c>
      <c r="T604" s="6" t="s">
        <v>75</v>
      </c>
      <c r="U604" s="6" t="s">
        <v>75</v>
      </c>
      <c r="V604" s="6" t="s">
        <v>75</v>
      </c>
      <c r="W604" s="6" t="s">
        <v>75</v>
      </c>
      <c r="X604" s="6" t="s">
        <v>75</v>
      </c>
      <c r="Y604" s="6" t="s">
        <v>6572</v>
      </c>
      <c r="Z604" s="6" t="s">
        <v>74</v>
      </c>
      <c r="AA604" s="6" t="s">
        <v>702</v>
      </c>
      <c r="AB604" s="8">
        <v>0</v>
      </c>
      <c r="AC604" s="7">
        <v>45636</v>
      </c>
      <c r="AD604" s="7">
        <v>46000</v>
      </c>
      <c r="AE604" s="7">
        <v>46000</v>
      </c>
      <c r="AF604" s="6">
        <v>0</v>
      </c>
      <c r="AG604" s="6">
        <v>0</v>
      </c>
      <c r="AH604" s="6">
        <v>3283.9</v>
      </c>
      <c r="AI604" s="6">
        <f t="shared" si="18"/>
        <v>3283.9</v>
      </c>
      <c r="AJ604" s="6">
        <f t="shared" si="19"/>
        <v>3875.002</v>
      </c>
      <c r="AK604" s="6" t="s">
        <v>96</v>
      </c>
      <c r="AL604" s="6" t="s">
        <v>96</v>
      </c>
      <c r="AM604" s="6" t="s">
        <v>96</v>
      </c>
      <c r="AN604" s="7">
        <f>D604</f>
        <v>45636</v>
      </c>
    </row>
    <row r="605" spans="1:40">
      <c r="A605" s="6">
        <v>604</v>
      </c>
      <c r="B605" s="6">
        <v>2024</v>
      </c>
      <c r="C605" s="6" t="s">
        <v>68</v>
      </c>
      <c r="D605" s="7">
        <v>45636</v>
      </c>
      <c r="E605" s="6" t="s">
        <v>738</v>
      </c>
      <c r="F605" s="6" t="s">
        <v>75</v>
      </c>
      <c r="G605" s="6" t="s">
        <v>75</v>
      </c>
      <c r="H605" s="6" t="s">
        <v>739</v>
      </c>
      <c r="I605" s="6" t="s">
        <v>71</v>
      </c>
      <c r="J605" s="6" t="s">
        <v>75</v>
      </c>
      <c r="K605" s="6" t="s">
        <v>73</v>
      </c>
      <c r="L605" s="6" t="s">
        <v>74</v>
      </c>
      <c r="M605" s="6" t="s">
        <v>6554</v>
      </c>
      <c r="N605" s="6" t="s">
        <v>75</v>
      </c>
      <c r="O605" s="6"/>
      <c r="P605" s="6" t="s">
        <v>89</v>
      </c>
      <c r="Q605" s="6" t="s">
        <v>75</v>
      </c>
      <c r="R605" s="6" t="s">
        <v>75</v>
      </c>
      <c r="S605" s="6" t="s">
        <v>75</v>
      </c>
      <c r="T605" s="6" t="s">
        <v>75</v>
      </c>
      <c r="U605" s="6" t="s">
        <v>75</v>
      </c>
      <c r="V605" s="6" t="s">
        <v>75</v>
      </c>
      <c r="W605" s="6" t="s">
        <v>75</v>
      </c>
      <c r="X605" s="6" t="s">
        <v>75</v>
      </c>
      <c r="Y605" s="6" t="s">
        <v>6573</v>
      </c>
      <c r="Z605" s="6" t="s">
        <v>74</v>
      </c>
      <c r="AA605" s="6" t="s">
        <v>702</v>
      </c>
      <c r="AB605" s="8">
        <v>0</v>
      </c>
      <c r="AC605" s="7">
        <v>45636</v>
      </c>
      <c r="AD605" s="7">
        <v>46000</v>
      </c>
      <c r="AE605" s="7">
        <v>46000</v>
      </c>
      <c r="AF605" s="6">
        <v>0</v>
      </c>
      <c r="AG605" s="6">
        <v>0</v>
      </c>
      <c r="AH605" s="6">
        <v>2669.49</v>
      </c>
      <c r="AI605" s="6">
        <f t="shared" si="18"/>
        <v>2669.49</v>
      </c>
      <c r="AJ605" s="6">
        <f t="shared" si="19"/>
        <v>3149.9981999999995</v>
      </c>
      <c r="AK605" s="6" t="s">
        <v>96</v>
      </c>
      <c r="AL605" s="6" t="s">
        <v>96</v>
      </c>
      <c r="AM605" s="6" t="s">
        <v>96</v>
      </c>
      <c r="AN605" s="7">
        <f>D605</f>
        <v>45636</v>
      </c>
    </row>
    <row r="606" spans="1:40">
      <c r="A606" s="6">
        <v>605</v>
      </c>
      <c r="B606" s="6">
        <v>2024</v>
      </c>
      <c r="C606" s="6" t="s">
        <v>68</v>
      </c>
      <c r="D606" s="7">
        <v>45636</v>
      </c>
      <c r="E606" s="6" t="s">
        <v>738</v>
      </c>
      <c r="F606" s="6" t="s">
        <v>75</v>
      </c>
      <c r="G606" s="6" t="s">
        <v>75</v>
      </c>
      <c r="H606" s="6" t="s">
        <v>739</v>
      </c>
      <c r="I606" s="6" t="s">
        <v>71</v>
      </c>
      <c r="J606" s="6" t="s">
        <v>75</v>
      </c>
      <c r="K606" s="6" t="s">
        <v>73</v>
      </c>
      <c r="L606" s="6" t="s">
        <v>74</v>
      </c>
      <c r="M606" s="6" t="s">
        <v>6558</v>
      </c>
      <c r="N606" s="6" t="s">
        <v>75</v>
      </c>
      <c r="O606" s="6"/>
      <c r="P606" s="6" t="s">
        <v>89</v>
      </c>
      <c r="Q606" s="6" t="s">
        <v>75</v>
      </c>
      <c r="R606" s="6" t="s">
        <v>75</v>
      </c>
      <c r="S606" s="6" t="s">
        <v>75</v>
      </c>
      <c r="T606" s="6" t="s">
        <v>75</v>
      </c>
      <c r="U606" s="6" t="s">
        <v>75</v>
      </c>
      <c r="V606" s="6" t="s">
        <v>75</v>
      </c>
      <c r="W606" s="6" t="s">
        <v>75</v>
      </c>
      <c r="X606" s="6" t="s">
        <v>75</v>
      </c>
      <c r="Y606" s="6" t="s">
        <v>6574</v>
      </c>
      <c r="Z606" s="6" t="s">
        <v>74</v>
      </c>
      <c r="AA606" s="6" t="s">
        <v>702</v>
      </c>
      <c r="AB606" s="8">
        <v>0</v>
      </c>
      <c r="AC606" s="7">
        <v>45636</v>
      </c>
      <c r="AD606" s="7">
        <v>46000</v>
      </c>
      <c r="AE606" s="7">
        <v>46000</v>
      </c>
      <c r="AF606" s="6">
        <v>0</v>
      </c>
      <c r="AG606" s="6">
        <v>0</v>
      </c>
      <c r="AH606" s="6">
        <v>2669.49</v>
      </c>
      <c r="AI606" s="6">
        <f t="shared" si="18"/>
        <v>2669.49</v>
      </c>
      <c r="AJ606" s="6">
        <f t="shared" si="19"/>
        <v>3149.9981999999995</v>
      </c>
      <c r="AK606" s="6" t="s">
        <v>96</v>
      </c>
      <c r="AL606" s="6" t="s">
        <v>96</v>
      </c>
      <c r="AM606" s="6" t="s">
        <v>96</v>
      </c>
      <c r="AN606" s="7">
        <f>D606</f>
        <v>45636</v>
      </c>
    </row>
    <row r="607" spans="1:40">
      <c r="A607" s="6">
        <v>606</v>
      </c>
      <c r="B607" s="6">
        <v>2024</v>
      </c>
      <c r="C607" s="6" t="s">
        <v>68</v>
      </c>
      <c r="D607" s="7">
        <v>45636</v>
      </c>
      <c r="E607" s="6" t="s">
        <v>532</v>
      </c>
      <c r="F607" s="6" t="s">
        <v>69</v>
      </c>
      <c r="G607" s="6" t="s">
        <v>729</v>
      </c>
      <c r="H607" s="6" t="s">
        <v>70</v>
      </c>
      <c r="I607" s="6" t="s">
        <v>71</v>
      </c>
      <c r="J607" s="6" t="s">
        <v>730</v>
      </c>
      <c r="K607" s="6" t="s">
        <v>73</v>
      </c>
      <c r="L607" s="6" t="s">
        <v>74</v>
      </c>
      <c r="M607" s="6" t="s">
        <v>6575</v>
      </c>
      <c r="N607" s="6" t="s">
        <v>75</v>
      </c>
      <c r="O607" s="6"/>
      <c r="P607" s="6" t="s">
        <v>147</v>
      </c>
      <c r="Q607" s="6" t="s">
        <v>73</v>
      </c>
      <c r="R607" s="6" t="s">
        <v>76</v>
      </c>
      <c r="S607" s="6" t="s">
        <v>894</v>
      </c>
      <c r="T607" s="6">
        <v>0</v>
      </c>
      <c r="U607" s="6" t="s">
        <v>77</v>
      </c>
      <c r="V607" s="6">
        <v>2024</v>
      </c>
      <c r="W607" s="6" t="s">
        <v>6576</v>
      </c>
      <c r="X607" s="6" t="s">
        <v>6577</v>
      </c>
      <c r="Y607" s="6" t="s">
        <v>6578</v>
      </c>
      <c r="Z607" s="6" t="s">
        <v>74</v>
      </c>
      <c r="AA607" s="6">
        <v>357478</v>
      </c>
      <c r="AB607" s="8">
        <v>0</v>
      </c>
      <c r="AC607" s="7">
        <v>45636</v>
      </c>
      <c r="AD607" s="7">
        <v>46000</v>
      </c>
      <c r="AE607" s="7">
        <v>46000</v>
      </c>
      <c r="AF607" s="6">
        <v>0</v>
      </c>
      <c r="AG607" s="6">
        <v>2626</v>
      </c>
      <c r="AH607" s="6">
        <v>4399</v>
      </c>
      <c r="AI607" s="6">
        <f t="shared" si="18"/>
        <v>7025</v>
      </c>
      <c r="AJ607" s="6">
        <f t="shared" si="19"/>
        <v>8289.5</v>
      </c>
      <c r="AK607" s="6" t="s">
        <v>96</v>
      </c>
      <c r="AL607" s="6" t="s">
        <v>96</v>
      </c>
      <c r="AM607" s="6" t="s">
        <v>96</v>
      </c>
      <c r="AN607" s="7">
        <f>D607</f>
        <v>45636</v>
      </c>
    </row>
    <row r="608" spans="1:40">
      <c r="A608" s="6">
        <v>607</v>
      </c>
      <c r="B608" s="6">
        <v>2024</v>
      </c>
      <c r="C608" s="6" t="s">
        <v>68</v>
      </c>
      <c r="D608" s="7">
        <v>45636</v>
      </c>
      <c r="E608" s="6" t="s">
        <v>738</v>
      </c>
      <c r="F608" s="6" t="s">
        <v>75</v>
      </c>
      <c r="G608" s="6" t="s">
        <v>75</v>
      </c>
      <c r="H608" s="6" t="s">
        <v>739</v>
      </c>
      <c r="I608" s="6" t="s">
        <v>71</v>
      </c>
      <c r="J608" s="6" t="s">
        <v>75</v>
      </c>
      <c r="K608" s="6" t="s">
        <v>73</v>
      </c>
      <c r="L608" s="6" t="s">
        <v>74</v>
      </c>
      <c r="M608" s="6" t="s">
        <v>6575</v>
      </c>
      <c r="N608" s="6" t="s">
        <v>75</v>
      </c>
      <c r="O608" s="6"/>
      <c r="P608" s="6" t="s">
        <v>147</v>
      </c>
      <c r="Q608" s="6" t="s">
        <v>75</v>
      </c>
      <c r="R608" s="6" t="s">
        <v>75</v>
      </c>
      <c r="S608" s="6" t="s">
        <v>75</v>
      </c>
      <c r="T608" s="6" t="s">
        <v>75</v>
      </c>
      <c r="U608" s="6" t="s">
        <v>75</v>
      </c>
      <c r="V608" s="6" t="s">
        <v>75</v>
      </c>
      <c r="W608" s="6" t="s">
        <v>75</v>
      </c>
      <c r="X608" s="6" t="s">
        <v>75</v>
      </c>
      <c r="Y608" s="6" t="s">
        <v>6579</v>
      </c>
      <c r="Z608" s="6" t="s">
        <v>74</v>
      </c>
      <c r="AA608" s="6" t="s">
        <v>702</v>
      </c>
      <c r="AB608" s="8">
        <v>0</v>
      </c>
      <c r="AC608" s="7">
        <v>45636</v>
      </c>
      <c r="AD608" s="7">
        <v>46000</v>
      </c>
      <c r="AE608" s="7">
        <v>46000</v>
      </c>
      <c r="AF608" s="6">
        <v>0</v>
      </c>
      <c r="AG608" s="6">
        <v>2720.34</v>
      </c>
      <c r="AH608" s="6">
        <v>0</v>
      </c>
      <c r="AI608" s="6">
        <f t="shared" si="18"/>
        <v>2720.34</v>
      </c>
      <c r="AJ608" s="6">
        <f t="shared" si="19"/>
        <v>3210.0012000000002</v>
      </c>
      <c r="AK608" s="6" t="s">
        <v>96</v>
      </c>
      <c r="AL608" s="6" t="s">
        <v>96</v>
      </c>
      <c r="AM608" s="6" t="s">
        <v>96</v>
      </c>
      <c r="AN608" s="7">
        <f>D608</f>
        <v>45636</v>
      </c>
    </row>
    <row r="609" spans="1:40">
      <c r="A609" s="6">
        <v>608</v>
      </c>
      <c r="B609" s="6">
        <v>2024</v>
      </c>
      <c r="C609" s="6" t="s">
        <v>68</v>
      </c>
      <c r="D609" s="7">
        <v>45636</v>
      </c>
      <c r="E609" s="6" t="s">
        <v>690</v>
      </c>
      <c r="F609" s="6" t="s">
        <v>69</v>
      </c>
      <c r="G609" s="6">
        <v>1075248</v>
      </c>
      <c r="H609" s="6" t="s">
        <v>70</v>
      </c>
      <c r="I609" s="6" t="s">
        <v>71</v>
      </c>
      <c r="J609" s="6" t="s">
        <v>72</v>
      </c>
      <c r="K609" s="6" t="s">
        <v>73</v>
      </c>
      <c r="L609" s="6" t="s">
        <v>74</v>
      </c>
      <c r="M609" s="6" t="s">
        <v>6580</v>
      </c>
      <c r="N609" s="6" t="s">
        <v>75</v>
      </c>
      <c r="O609" s="6"/>
      <c r="P609" s="6" t="s">
        <v>3605</v>
      </c>
      <c r="Q609" s="6" t="s">
        <v>73</v>
      </c>
      <c r="R609" s="6" t="s">
        <v>1558</v>
      </c>
      <c r="S609" s="6" t="s">
        <v>6581</v>
      </c>
      <c r="T609" s="6">
        <v>0</v>
      </c>
      <c r="U609" s="6" t="s">
        <v>77</v>
      </c>
      <c r="V609" s="6">
        <v>2024</v>
      </c>
      <c r="W609" s="6" t="s">
        <v>6582</v>
      </c>
      <c r="X609" s="6" t="s">
        <v>6583</v>
      </c>
      <c r="Y609" s="6" t="s">
        <v>6584</v>
      </c>
      <c r="Z609" s="6" t="s">
        <v>74</v>
      </c>
      <c r="AA609" s="6">
        <v>270000</v>
      </c>
      <c r="AB609" s="8">
        <v>0</v>
      </c>
      <c r="AC609" s="7">
        <v>45636</v>
      </c>
      <c r="AD609" s="7">
        <v>46000</v>
      </c>
      <c r="AE609" s="7">
        <v>46000</v>
      </c>
      <c r="AF609" s="6">
        <v>0</v>
      </c>
      <c r="AG609" s="6">
        <v>1072</v>
      </c>
      <c r="AH609" s="6">
        <v>6213</v>
      </c>
      <c r="AI609" s="6">
        <f t="shared" si="18"/>
        <v>7285</v>
      </c>
      <c r="AJ609" s="6">
        <f t="shared" si="19"/>
        <v>8596.2999999999993</v>
      </c>
      <c r="AK609" s="6" t="s">
        <v>79</v>
      </c>
      <c r="AL609" s="6" t="s">
        <v>79</v>
      </c>
      <c r="AM609" s="6" t="s">
        <v>79</v>
      </c>
      <c r="AN609" s="7">
        <f>D609</f>
        <v>45636</v>
      </c>
    </row>
    <row r="610" spans="1:40">
      <c r="A610" s="6">
        <v>609</v>
      </c>
      <c r="B610" s="6">
        <v>2024</v>
      </c>
      <c r="C610" s="6" t="s">
        <v>68</v>
      </c>
      <c r="D610" s="7">
        <v>45636</v>
      </c>
      <c r="E610" s="6" t="s">
        <v>639</v>
      </c>
      <c r="F610" s="6" t="s">
        <v>69</v>
      </c>
      <c r="G610" s="6">
        <v>450100</v>
      </c>
      <c r="H610" s="6" t="s">
        <v>523</v>
      </c>
      <c r="I610" s="6" t="s">
        <v>429</v>
      </c>
      <c r="J610" s="6" t="s">
        <v>6586</v>
      </c>
      <c r="K610" s="6" t="s">
        <v>430</v>
      </c>
      <c r="L610" s="6" t="s">
        <v>74</v>
      </c>
      <c r="M610" s="6" t="s">
        <v>6587</v>
      </c>
      <c r="N610" s="6" t="s">
        <v>75</v>
      </c>
      <c r="O610" s="6"/>
      <c r="P610" s="6" t="s">
        <v>793</v>
      </c>
      <c r="Q610" s="6" t="s">
        <v>6588</v>
      </c>
      <c r="R610" s="6" t="s">
        <v>752</v>
      </c>
      <c r="S610" s="6" t="s">
        <v>6589</v>
      </c>
      <c r="T610" s="6">
        <v>1086</v>
      </c>
      <c r="U610" s="6" t="s">
        <v>1398</v>
      </c>
      <c r="V610" s="6">
        <v>2014</v>
      </c>
      <c r="W610" s="6">
        <v>41480</v>
      </c>
      <c r="X610" s="6" t="s">
        <v>6590</v>
      </c>
      <c r="Y610" s="23" t="s">
        <v>6591</v>
      </c>
      <c r="Z610" s="6" t="s">
        <v>74</v>
      </c>
      <c r="AA610" s="6" t="s">
        <v>702</v>
      </c>
      <c r="AB610" s="8">
        <v>0</v>
      </c>
      <c r="AC610" s="7">
        <v>45637</v>
      </c>
      <c r="AD610" s="7">
        <v>46001</v>
      </c>
      <c r="AE610" s="7">
        <v>46001</v>
      </c>
      <c r="AF610" s="6">
        <v>0</v>
      </c>
      <c r="AG610" s="6">
        <v>0</v>
      </c>
      <c r="AH610" s="6">
        <v>3526</v>
      </c>
      <c r="AI610" s="6">
        <f t="shared" si="18"/>
        <v>3526</v>
      </c>
      <c r="AJ610" s="6">
        <f t="shared" si="19"/>
        <v>4160.68</v>
      </c>
      <c r="AK610" s="6" t="s">
        <v>173</v>
      </c>
      <c r="AL610" s="6" t="s">
        <v>173</v>
      </c>
      <c r="AM610" s="6" t="s">
        <v>173</v>
      </c>
      <c r="AN610" s="7">
        <f>D610</f>
        <v>45636</v>
      </c>
    </row>
    <row r="611" spans="1:40">
      <c r="A611" s="6">
        <v>610</v>
      </c>
      <c r="B611" s="6">
        <v>2024</v>
      </c>
      <c r="C611" s="6" t="s">
        <v>68</v>
      </c>
      <c r="D611" s="7">
        <v>45636</v>
      </c>
      <c r="E611" s="6" t="s">
        <v>690</v>
      </c>
      <c r="F611" s="6" t="s">
        <v>69</v>
      </c>
      <c r="G611" s="6">
        <v>1075248</v>
      </c>
      <c r="H611" s="6" t="s">
        <v>86</v>
      </c>
      <c r="I611" s="6" t="s">
        <v>1349</v>
      </c>
      <c r="J611" s="6" t="s">
        <v>87</v>
      </c>
      <c r="K611" s="6" t="s">
        <v>430</v>
      </c>
      <c r="L611" s="6" t="s">
        <v>74</v>
      </c>
      <c r="M611" s="6" t="s">
        <v>6592</v>
      </c>
      <c r="N611" s="6" t="s">
        <v>75</v>
      </c>
      <c r="O611" s="6"/>
      <c r="P611" s="6" t="s">
        <v>732</v>
      </c>
      <c r="Q611" s="6" t="s">
        <v>6593</v>
      </c>
      <c r="R611" s="6" t="s">
        <v>104</v>
      </c>
      <c r="S611" s="6" t="s">
        <v>1357</v>
      </c>
      <c r="T611" s="6">
        <v>110</v>
      </c>
      <c r="U611" s="6" t="s">
        <v>122</v>
      </c>
      <c r="V611" s="6">
        <v>2022</v>
      </c>
      <c r="W611" s="6" t="s">
        <v>6594</v>
      </c>
      <c r="X611" s="6" t="s">
        <v>6595</v>
      </c>
      <c r="Y611" s="6" t="s">
        <v>6596</v>
      </c>
      <c r="Z611" s="6" t="s">
        <v>74</v>
      </c>
      <c r="AA611" s="6">
        <v>71543</v>
      </c>
      <c r="AB611" s="8">
        <v>0.25</v>
      </c>
      <c r="AC611" s="7">
        <v>45636</v>
      </c>
      <c r="AD611" s="7">
        <v>46000</v>
      </c>
      <c r="AE611" s="7">
        <v>46000</v>
      </c>
      <c r="AF611" s="6">
        <v>0</v>
      </c>
      <c r="AG611" s="6">
        <v>1292</v>
      </c>
      <c r="AH611" s="6">
        <v>0</v>
      </c>
      <c r="AI611" s="6">
        <f t="shared" si="18"/>
        <v>1292</v>
      </c>
      <c r="AJ611" s="6">
        <f t="shared" si="19"/>
        <v>1524.56</v>
      </c>
      <c r="AK611" s="6" t="s">
        <v>173</v>
      </c>
      <c r="AL611" s="6" t="s">
        <v>173</v>
      </c>
      <c r="AM611" s="6" t="s">
        <v>173</v>
      </c>
      <c r="AN611" s="7">
        <f>D611</f>
        <v>45636</v>
      </c>
    </row>
    <row r="612" spans="1:40">
      <c r="A612" s="6">
        <v>611</v>
      </c>
      <c r="B612" s="6">
        <v>2024</v>
      </c>
      <c r="C612" s="6" t="s">
        <v>68</v>
      </c>
      <c r="D612" s="7">
        <v>45636</v>
      </c>
      <c r="E612" s="6" t="s">
        <v>690</v>
      </c>
      <c r="F612" s="6" t="s">
        <v>69</v>
      </c>
      <c r="G612" s="6">
        <v>1075248</v>
      </c>
      <c r="H612" s="6" t="s">
        <v>86</v>
      </c>
      <c r="I612" s="6" t="s">
        <v>71</v>
      </c>
      <c r="J612" s="6" t="s">
        <v>87</v>
      </c>
      <c r="K612" s="6" t="s">
        <v>430</v>
      </c>
      <c r="L612" s="6" t="s">
        <v>74</v>
      </c>
      <c r="M612" s="6" t="s">
        <v>6598</v>
      </c>
      <c r="N612" s="6" t="s">
        <v>75</v>
      </c>
      <c r="O612" s="6"/>
      <c r="P612" s="6" t="s">
        <v>89</v>
      </c>
      <c r="Q612" s="6" t="s">
        <v>6599</v>
      </c>
      <c r="R612" s="6" t="s">
        <v>818</v>
      </c>
      <c r="S612" s="6" t="s">
        <v>819</v>
      </c>
      <c r="T612" s="6">
        <v>110</v>
      </c>
      <c r="U612" s="6" t="s">
        <v>92</v>
      </c>
      <c r="V612" s="6">
        <v>2015</v>
      </c>
      <c r="W612" s="6" t="s">
        <v>6600</v>
      </c>
      <c r="X612" s="6" t="s">
        <v>6601</v>
      </c>
      <c r="Y612" s="6" t="s">
        <v>6602</v>
      </c>
      <c r="Z612" s="6" t="s">
        <v>74</v>
      </c>
      <c r="AA612" s="6">
        <v>20636</v>
      </c>
      <c r="AB612" s="8">
        <v>0.5</v>
      </c>
      <c r="AC612" s="7">
        <v>45641</v>
      </c>
      <c r="AD612" s="7">
        <v>46005</v>
      </c>
      <c r="AE612" s="7">
        <v>46005</v>
      </c>
      <c r="AF612" s="6">
        <v>0</v>
      </c>
      <c r="AG612" s="6">
        <v>91</v>
      </c>
      <c r="AH612" s="6">
        <v>714</v>
      </c>
      <c r="AI612" s="6">
        <f t="shared" si="18"/>
        <v>805</v>
      </c>
      <c r="AJ612" s="6">
        <f t="shared" si="19"/>
        <v>949.9</v>
      </c>
      <c r="AK612" s="6" t="s">
        <v>173</v>
      </c>
      <c r="AL612" s="6" t="s">
        <v>173</v>
      </c>
      <c r="AM612" s="6" t="s">
        <v>173</v>
      </c>
      <c r="AN612" s="7">
        <f>D612</f>
        <v>45636</v>
      </c>
    </row>
    <row r="613" spans="1:40">
      <c r="A613" s="6">
        <v>612</v>
      </c>
      <c r="B613" s="6">
        <v>2024</v>
      </c>
      <c r="C613" s="6" t="s">
        <v>68</v>
      </c>
      <c r="D613" s="7">
        <v>45636</v>
      </c>
      <c r="E613" s="6" t="s">
        <v>1784</v>
      </c>
      <c r="F613" s="6" t="s">
        <v>69</v>
      </c>
      <c r="G613" s="6" t="s">
        <v>1785</v>
      </c>
      <c r="H613" s="6" t="s">
        <v>641</v>
      </c>
      <c r="I613" s="6" t="s">
        <v>71</v>
      </c>
      <c r="J613" s="6" t="s">
        <v>610</v>
      </c>
      <c r="K613" s="6" t="s">
        <v>430</v>
      </c>
      <c r="L613" s="6" t="s">
        <v>74</v>
      </c>
      <c r="M613" s="6" t="s">
        <v>6604</v>
      </c>
      <c r="N613" s="6">
        <v>8887333333</v>
      </c>
      <c r="O613" s="6"/>
      <c r="P613" s="6" t="s">
        <v>6605</v>
      </c>
      <c r="Q613" s="6" t="s">
        <v>6606</v>
      </c>
      <c r="R613" s="6" t="s">
        <v>1578</v>
      </c>
      <c r="S613" s="6" t="s">
        <v>6607</v>
      </c>
      <c r="T613" s="6">
        <v>35000</v>
      </c>
      <c r="U613" s="6" t="s">
        <v>1580</v>
      </c>
      <c r="V613" s="6">
        <v>2018</v>
      </c>
      <c r="W613" s="6" t="s">
        <v>6608</v>
      </c>
      <c r="X613" s="6" t="s">
        <v>6609</v>
      </c>
      <c r="Y613" s="6" t="s">
        <v>6610</v>
      </c>
      <c r="Z613" s="6" t="s">
        <v>74</v>
      </c>
      <c r="AA613" s="6">
        <v>1370000</v>
      </c>
      <c r="AB613" s="8">
        <v>0.35</v>
      </c>
      <c r="AC613" s="7">
        <v>45635</v>
      </c>
      <c r="AD613" s="7">
        <v>45999</v>
      </c>
      <c r="AE613" s="7">
        <v>45999</v>
      </c>
      <c r="AF613" s="6">
        <v>0</v>
      </c>
      <c r="AG613" s="6">
        <v>1980</v>
      </c>
      <c r="AH613" s="6">
        <v>44550</v>
      </c>
      <c r="AI613" s="6">
        <f t="shared" si="18"/>
        <v>46530</v>
      </c>
      <c r="AJ613" s="6">
        <v>52268</v>
      </c>
      <c r="AK613" s="6" t="s">
        <v>173</v>
      </c>
      <c r="AL613" s="6" t="s">
        <v>173</v>
      </c>
      <c r="AM613" s="6" t="s">
        <v>173</v>
      </c>
      <c r="AN613" s="7">
        <f>D613</f>
        <v>45636</v>
      </c>
    </row>
    <row r="614" spans="1:40">
      <c r="A614" s="6">
        <v>613</v>
      </c>
      <c r="B614" s="6">
        <v>2024</v>
      </c>
      <c r="C614" s="6" t="s">
        <v>68</v>
      </c>
      <c r="D614" s="7">
        <v>45636</v>
      </c>
      <c r="E614" s="6" t="s">
        <v>690</v>
      </c>
      <c r="F614" s="6" t="s">
        <v>69</v>
      </c>
      <c r="G614" s="6">
        <v>1075248</v>
      </c>
      <c r="H614" s="6" t="s">
        <v>523</v>
      </c>
      <c r="I614" s="6" t="s">
        <v>71</v>
      </c>
      <c r="J614" s="6" t="s">
        <v>87</v>
      </c>
      <c r="K614" s="6" t="s">
        <v>430</v>
      </c>
      <c r="L614" s="6" t="s">
        <v>74</v>
      </c>
      <c r="M614" s="6" t="s">
        <v>6611</v>
      </c>
      <c r="N614" s="6" t="s">
        <v>75</v>
      </c>
      <c r="O614" s="6"/>
      <c r="P614" s="6" t="s">
        <v>89</v>
      </c>
      <c r="Q614" s="6" t="s">
        <v>6612</v>
      </c>
      <c r="R614" s="6" t="s">
        <v>889</v>
      </c>
      <c r="S614" s="6" t="s">
        <v>6613</v>
      </c>
      <c r="T614" s="6">
        <v>1462</v>
      </c>
      <c r="U614" s="6" t="s">
        <v>1390</v>
      </c>
      <c r="V614" s="6">
        <v>2021</v>
      </c>
      <c r="W614" s="6" t="s">
        <v>6614</v>
      </c>
      <c r="X614" s="6" t="s">
        <v>6615</v>
      </c>
      <c r="Y614" s="6" t="s">
        <v>6616</v>
      </c>
      <c r="Z614" s="6" t="s">
        <v>74</v>
      </c>
      <c r="AA614" s="6">
        <v>537300</v>
      </c>
      <c r="AB614" s="8">
        <v>0</v>
      </c>
      <c r="AC614" s="7">
        <v>45656</v>
      </c>
      <c r="AD614" s="7">
        <v>46020</v>
      </c>
      <c r="AE614" s="7">
        <v>46020</v>
      </c>
      <c r="AF614" s="6">
        <v>0</v>
      </c>
      <c r="AG614" s="6">
        <v>20303</v>
      </c>
      <c r="AH614" s="6">
        <v>4046</v>
      </c>
      <c r="AI614" s="6">
        <f t="shared" si="18"/>
        <v>24349</v>
      </c>
      <c r="AJ614" s="6">
        <f t="shared" si="19"/>
        <v>28731.82</v>
      </c>
      <c r="AK614" s="6" t="s">
        <v>173</v>
      </c>
      <c r="AL614" s="6" t="s">
        <v>173</v>
      </c>
      <c r="AM614" s="6" t="s">
        <v>173</v>
      </c>
      <c r="AN614" s="7">
        <f>D614</f>
        <v>45636</v>
      </c>
    </row>
    <row r="615" spans="1:40">
      <c r="A615" s="6">
        <v>614</v>
      </c>
      <c r="B615" s="6">
        <v>2024</v>
      </c>
      <c r="C615" s="6" t="s">
        <v>68</v>
      </c>
      <c r="D615" s="7">
        <v>45637</v>
      </c>
      <c r="E615" s="6" t="s">
        <v>85</v>
      </c>
      <c r="F615" s="6" t="s">
        <v>69</v>
      </c>
      <c r="G615" s="6">
        <v>88428227</v>
      </c>
      <c r="H615" s="6" t="s">
        <v>86</v>
      </c>
      <c r="I615" s="6" t="s">
        <v>71</v>
      </c>
      <c r="J615" s="6" t="s">
        <v>87</v>
      </c>
      <c r="K615" s="6" t="s">
        <v>73</v>
      </c>
      <c r="L615" s="6" t="s">
        <v>74</v>
      </c>
      <c r="M615" s="6" t="s">
        <v>6875</v>
      </c>
      <c r="N615" s="6">
        <v>7800745898</v>
      </c>
      <c r="O615" s="6"/>
      <c r="P615" s="6" t="s">
        <v>89</v>
      </c>
      <c r="Q615" s="6" t="s">
        <v>73</v>
      </c>
      <c r="R615" s="6" t="s">
        <v>90</v>
      </c>
      <c r="S615" s="6" t="s">
        <v>91</v>
      </c>
      <c r="T615" s="6">
        <v>125</v>
      </c>
      <c r="U615" s="6" t="s">
        <v>92</v>
      </c>
      <c r="V615" s="6">
        <v>2024</v>
      </c>
      <c r="W615" s="6" t="s">
        <v>6876</v>
      </c>
      <c r="X615" s="6" t="s">
        <v>6877</v>
      </c>
      <c r="Y615" s="6" t="s">
        <v>6878</v>
      </c>
      <c r="Z615" s="6" t="s">
        <v>74</v>
      </c>
      <c r="AA615" s="6">
        <v>82929</v>
      </c>
      <c r="AB615" s="8">
        <v>0</v>
      </c>
      <c r="AC615" s="7">
        <v>45637</v>
      </c>
      <c r="AD615" s="7">
        <v>46001</v>
      </c>
      <c r="AE615" s="7">
        <v>47462</v>
      </c>
      <c r="AF615" s="6">
        <v>0</v>
      </c>
      <c r="AG615" s="6">
        <v>1000</v>
      </c>
      <c r="AH615" s="6">
        <v>3932</v>
      </c>
      <c r="AI615" s="6">
        <f t="shared" si="18"/>
        <v>4932</v>
      </c>
      <c r="AJ615" s="6">
        <f t="shared" si="19"/>
        <v>5819.76</v>
      </c>
      <c r="AK615" s="6" t="s">
        <v>96</v>
      </c>
      <c r="AL615" s="6" t="s">
        <v>96</v>
      </c>
      <c r="AM615" s="6" t="s">
        <v>96</v>
      </c>
      <c r="AN615" s="7">
        <f>D615</f>
        <v>45637</v>
      </c>
    </row>
    <row r="616" spans="1:40">
      <c r="A616" s="6">
        <v>615</v>
      </c>
      <c r="B616" s="6">
        <v>2024</v>
      </c>
      <c r="C616" s="6" t="s">
        <v>68</v>
      </c>
      <c r="D616" s="7">
        <v>45637</v>
      </c>
      <c r="E616" s="6" t="s">
        <v>85</v>
      </c>
      <c r="F616" s="6" t="s">
        <v>69</v>
      </c>
      <c r="G616" s="6">
        <v>88428227</v>
      </c>
      <c r="H616" s="6" t="s">
        <v>86</v>
      </c>
      <c r="I616" s="6" t="s">
        <v>71</v>
      </c>
      <c r="J616" s="6" t="s">
        <v>87</v>
      </c>
      <c r="K616" s="6" t="s">
        <v>73</v>
      </c>
      <c r="L616" s="6" t="s">
        <v>74</v>
      </c>
      <c r="M616" s="6" t="s">
        <v>6879</v>
      </c>
      <c r="N616" s="6">
        <v>8707706792</v>
      </c>
      <c r="O616" s="6"/>
      <c r="P616" s="6" t="s">
        <v>89</v>
      </c>
      <c r="Q616" s="6" t="s">
        <v>73</v>
      </c>
      <c r="R616" s="6" t="s">
        <v>90</v>
      </c>
      <c r="S616" s="6" t="s">
        <v>91</v>
      </c>
      <c r="T616" s="6">
        <v>125</v>
      </c>
      <c r="U616" s="6" t="s">
        <v>92</v>
      </c>
      <c r="V616" s="6">
        <v>2024</v>
      </c>
      <c r="W616" s="6" t="s">
        <v>6880</v>
      </c>
      <c r="X616" s="6" t="s">
        <v>6881</v>
      </c>
      <c r="Y616" s="6" t="s">
        <v>6882</v>
      </c>
      <c r="Z616" s="6" t="s">
        <v>74</v>
      </c>
      <c r="AA616" s="6">
        <v>82929</v>
      </c>
      <c r="AB616" s="8">
        <v>0</v>
      </c>
      <c r="AC616" s="7">
        <v>45637</v>
      </c>
      <c r="AD616" s="7">
        <v>46001</v>
      </c>
      <c r="AE616" s="7">
        <v>47462</v>
      </c>
      <c r="AF616" s="6">
        <v>0</v>
      </c>
      <c r="AG616" s="6">
        <v>1000</v>
      </c>
      <c r="AH616" s="6">
        <v>3932</v>
      </c>
      <c r="AI616" s="6">
        <f t="shared" si="18"/>
        <v>4932</v>
      </c>
      <c r="AJ616" s="6">
        <f t="shared" si="19"/>
        <v>5819.76</v>
      </c>
      <c r="AK616" s="6" t="s">
        <v>96</v>
      </c>
      <c r="AL616" s="6" t="s">
        <v>96</v>
      </c>
      <c r="AM616" s="6" t="s">
        <v>96</v>
      </c>
      <c r="AN616" s="7">
        <f>D616</f>
        <v>45637</v>
      </c>
    </row>
    <row r="617" spans="1:40">
      <c r="A617" s="6">
        <v>616</v>
      </c>
      <c r="B617" s="6">
        <v>2024</v>
      </c>
      <c r="C617" s="6" t="s">
        <v>68</v>
      </c>
      <c r="D617" s="7">
        <v>45637</v>
      </c>
      <c r="E617" s="6" t="s">
        <v>85</v>
      </c>
      <c r="F617" s="6" t="s">
        <v>69</v>
      </c>
      <c r="G617" s="6">
        <v>88428227</v>
      </c>
      <c r="H617" s="6" t="s">
        <v>86</v>
      </c>
      <c r="I617" s="6" t="s">
        <v>71</v>
      </c>
      <c r="J617" s="6" t="s">
        <v>87</v>
      </c>
      <c r="K617" s="6" t="s">
        <v>73</v>
      </c>
      <c r="L617" s="6" t="s">
        <v>74</v>
      </c>
      <c r="M617" s="6" t="s">
        <v>6883</v>
      </c>
      <c r="N617" s="6">
        <v>9696574317</v>
      </c>
      <c r="O617" s="6"/>
      <c r="P617" s="6" t="s">
        <v>89</v>
      </c>
      <c r="Q617" s="6" t="s">
        <v>73</v>
      </c>
      <c r="R617" s="6" t="s">
        <v>90</v>
      </c>
      <c r="S617" s="6" t="s">
        <v>121</v>
      </c>
      <c r="T617" s="6">
        <v>110</v>
      </c>
      <c r="U617" s="6" t="s">
        <v>122</v>
      </c>
      <c r="V617" s="6">
        <v>2024</v>
      </c>
      <c r="W617" s="6" t="s">
        <v>6884</v>
      </c>
      <c r="X617" s="6" t="s">
        <v>6885</v>
      </c>
      <c r="Y617" s="6" t="s">
        <v>6886</v>
      </c>
      <c r="Z617" s="6" t="s">
        <v>74</v>
      </c>
      <c r="AA617" s="6">
        <v>76261</v>
      </c>
      <c r="AB617" s="8">
        <v>0</v>
      </c>
      <c r="AC617" s="7">
        <v>45637</v>
      </c>
      <c r="AD617" s="7">
        <v>46001</v>
      </c>
      <c r="AE617" s="7">
        <v>47462</v>
      </c>
      <c r="AF617" s="6">
        <v>0</v>
      </c>
      <c r="AG617" s="6">
        <v>919</v>
      </c>
      <c r="AH617" s="6">
        <v>3932</v>
      </c>
      <c r="AI617" s="6">
        <f t="shared" si="18"/>
        <v>4851</v>
      </c>
      <c r="AJ617" s="6">
        <f t="shared" si="19"/>
        <v>5724.18</v>
      </c>
      <c r="AK617" s="6" t="s">
        <v>96</v>
      </c>
      <c r="AL617" s="6" t="s">
        <v>96</v>
      </c>
      <c r="AM617" s="6" t="s">
        <v>96</v>
      </c>
      <c r="AN617" s="7">
        <f>D617</f>
        <v>45637</v>
      </c>
    </row>
    <row r="618" spans="1:40">
      <c r="A618" s="6">
        <v>617</v>
      </c>
      <c r="B618" s="6">
        <v>2024</v>
      </c>
      <c r="C618" s="6" t="s">
        <v>68</v>
      </c>
      <c r="D618" s="7">
        <v>45637</v>
      </c>
      <c r="E618" s="6" t="s">
        <v>85</v>
      </c>
      <c r="F618" s="6" t="s">
        <v>69</v>
      </c>
      <c r="G618" s="6">
        <v>88428227</v>
      </c>
      <c r="H618" s="6" t="s">
        <v>86</v>
      </c>
      <c r="I618" s="6" t="s">
        <v>71</v>
      </c>
      <c r="J618" s="6" t="s">
        <v>87</v>
      </c>
      <c r="K618" s="6" t="s">
        <v>73</v>
      </c>
      <c r="L618" s="6" t="s">
        <v>74</v>
      </c>
      <c r="M618" s="6" t="s">
        <v>6887</v>
      </c>
      <c r="N618" s="6">
        <v>7844055342</v>
      </c>
      <c r="O618" s="6"/>
      <c r="P618" s="6" t="s">
        <v>89</v>
      </c>
      <c r="Q618" s="6" t="s">
        <v>73</v>
      </c>
      <c r="R618" s="6" t="s">
        <v>90</v>
      </c>
      <c r="S618" s="6" t="s">
        <v>2141</v>
      </c>
      <c r="T618" s="6">
        <v>110</v>
      </c>
      <c r="U618" s="6" t="s">
        <v>92</v>
      </c>
      <c r="V618" s="6">
        <v>2024</v>
      </c>
      <c r="W618" s="6" t="s">
        <v>6888</v>
      </c>
      <c r="X618" s="6" t="s">
        <v>6889</v>
      </c>
      <c r="Y618" s="6" t="s">
        <v>6890</v>
      </c>
      <c r="Z618" s="6" t="s">
        <v>74</v>
      </c>
      <c r="AA618" s="6">
        <v>73768</v>
      </c>
      <c r="AB618" s="8">
        <v>0</v>
      </c>
      <c r="AC618" s="7">
        <v>45637</v>
      </c>
      <c r="AD618" s="7">
        <v>46001</v>
      </c>
      <c r="AE618" s="7">
        <v>47462</v>
      </c>
      <c r="AF618" s="6">
        <v>0</v>
      </c>
      <c r="AG618" s="6">
        <v>888</v>
      </c>
      <c r="AH618" s="6">
        <v>3932</v>
      </c>
      <c r="AI618" s="6">
        <f t="shared" si="18"/>
        <v>4820</v>
      </c>
      <c r="AJ618" s="6">
        <f t="shared" si="19"/>
        <v>5687.6</v>
      </c>
      <c r="AK618" s="6" t="s">
        <v>96</v>
      </c>
      <c r="AL618" s="6" t="s">
        <v>96</v>
      </c>
      <c r="AM618" s="6" t="s">
        <v>96</v>
      </c>
      <c r="AN618" s="7">
        <f>D618</f>
        <v>45637</v>
      </c>
    </row>
    <row r="619" spans="1:40">
      <c r="A619" s="6">
        <v>618</v>
      </c>
      <c r="B619" s="6">
        <v>2024</v>
      </c>
      <c r="C619" s="6" t="s">
        <v>68</v>
      </c>
      <c r="D619" s="7">
        <v>45637</v>
      </c>
      <c r="E619" s="6" t="s">
        <v>110</v>
      </c>
      <c r="F619" s="6" t="s">
        <v>69</v>
      </c>
      <c r="G619" s="6">
        <v>737</v>
      </c>
      <c r="H619" s="6" t="s">
        <v>86</v>
      </c>
      <c r="I619" s="6" t="s">
        <v>71</v>
      </c>
      <c r="J619" s="6" t="s">
        <v>87</v>
      </c>
      <c r="K619" s="6" t="s">
        <v>73</v>
      </c>
      <c r="L619" s="6" t="s">
        <v>74</v>
      </c>
      <c r="M619" s="6" t="s">
        <v>6891</v>
      </c>
      <c r="N619" s="6">
        <v>8419803180</v>
      </c>
      <c r="O619" s="6"/>
      <c r="P619" s="6" t="s">
        <v>6892</v>
      </c>
      <c r="Q619" s="6" t="s">
        <v>73</v>
      </c>
      <c r="R619" s="6" t="s">
        <v>104</v>
      </c>
      <c r="S619" s="6" t="s">
        <v>1677</v>
      </c>
      <c r="T619" s="6">
        <v>100</v>
      </c>
      <c r="U619" s="6" t="s">
        <v>122</v>
      </c>
      <c r="V619" s="6">
        <v>2024</v>
      </c>
      <c r="W619" s="6" t="s">
        <v>6893</v>
      </c>
      <c r="X619" s="6" t="s">
        <v>6894</v>
      </c>
      <c r="Y619" s="6">
        <v>6103085641</v>
      </c>
      <c r="Z619" s="6" t="s">
        <v>74</v>
      </c>
      <c r="AA619" s="6">
        <v>38474</v>
      </c>
      <c r="AB619" s="8">
        <v>0</v>
      </c>
      <c r="AC619" s="7">
        <v>45637</v>
      </c>
      <c r="AD619" s="7">
        <v>46001</v>
      </c>
      <c r="AE619" s="7">
        <v>47462</v>
      </c>
      <c r="AF619" s="6">
        <v>0</v>
      </c>
      <c r="AG619" s="6">
        <v>412</v>
      </c>
      <c r="AH619" s="6">
        <v>3601</v>
      </c>
      <c r="AI619" s="6">
        <f t="shared" si="18"/>
        <v>4013</v>
      </c>
      <c r="AJ619" s="6">
        <f t="shared" si="19"/>
        <v>4735.34</v>
      </c>
      <c r="AK619" s="6" t="s">
        <v>173</v>
      </c>
      <c r="AL619" s="6" t="s">
        <v>173</v>
      </c>
      <c r="AM619" s="6" t="s">
        <v>173</v>
      </c>
      <c r="AN619" s="7">
        <f>D619</f>
        <v>45637</v>
      </c>
    </row>
    <row r="620" spans="1:40">
      <c r="A620" s="6">
        <v>619</v>
      </c>
      <c r="B620" s="6">
        <v>2024</v>
      </c>
      <c r="C620" s="6" t="s">
        <v>68</v>
      </c>
      <c r="D620" s="7">
        <v>45637</v>
      </c>
      <c r="E620" s="6" t="s">
        <v>110</v>
      </c>
      <c r="F620" s="6" t="s">
        <v>69</v>
      </c>
      <c r="G620" s="6">
        <v>737</v>
      </c>
      <c r="H620" s="6" t="s">
        <v>86</v>
      </c>
      <c r="I620" s="6" t="s">
        <v>71</v>
      </c>
      <c r="J620" s="6" t="s">
        <v>87</v>
      </c>
      <c r="K620" s="6" t="s">
        <v>73</v>
      </c>
      <c r="L620" s="6" t="s">
        <v>74</v>
      </c>
      <c r="M620" s="6" t="s">
        <v>6896</v>
      </c>
      <c r="N620" s="6">
        <v>9616127163</v>
      </c>
      <c r="O620" s="6"/>
      <c r="P620" s="6" t="s">
        <v>89</v>
      </c>
      <c r="Q620" s="6" t="s">
        <v>73</v>
      </c>
      <c r="R620" s="6" t="s">
        <v>104</v>
      </c>
      <c r="S620" s="6" t="s">
        <v>2709</v>
      </c>
      <c r="T620" s="6">
        <v>109</v>
      </c>
      <c r="U620" s="6" t="s">
        <v>92</v>
      </c>
      <c r="V620" s="6">
        <v>2024</v>
      </c>
      <c r="W620" s="6" t="s">
        <v>6897</v>
      </c>
      <c r="X620" s="6" t="s">
        <v>6898</v>
      </c>
      <c r="Y620" s="6">
        <v>6103086146</v>
      </c>
      <c r="Z620" s="6" t="s">
        <v>74</v>
      </c>
      <c r="AA620" s="6">
        <v>60511</v>
      </c>
      <c r="AB620" s="8">
        <v>0</v>
      </c>
      <c r="AC620" s="7">
        <v>45637</v>
      </c>
      <c r="AD620" s="7">
        <v>46001</v>
      </c>
      <c r="AE620" s="7">
        <v>47462</v>
      </c>
      <c r="AF620" s="6">
        <v>0</v>
      </c>
      <c r="AG620" s="6">
        <v>852</v>
      </c>
      <c r="AH620" s="6">
        <v>3601</v>
      </c>
      <c r="AI620" s="6">
        <f t="shared" si="18"/>
        <v>4453</v>
      </c>
      <c r="AJ620" s="6">
        <f t="shared" si="19"/>
        <v>5254.54</v>
      </c>
      <c r="AK620" s="6" t="s">
        <v>173</v>
      </c>
      <c r="AL620" s="6" t="s">
        <v>173</v>
      </c>
      <c r="AM620" s="6" t="s">
        <v>173</v>
      </c>
      <c r="AN620" s="7">
        <f>D620</f>
        <v>45637</v>
      </c>
    </row>
    <row r="621" spans="1:40">
      <c r="A621" s="6">
        <v>620</v>
      </c>
      <c r="B621" s="6">
        <v>2024</v>
      </c>
      <c r="C621" s="6" t="s">
        <v>68</v>
      </c>
      <c r="D621" s="7">
        <v>45637</v>
      </c>
      <c r="E621" s="6" t="s">
        <v>775</v>
      </c>
      <c r="F621" s="6" t="s">
        <v>776</v>
      </c>
      <c r="G621" s="6" t="s">
        <v>777</v>
      </c>
      <c r="H621" s="6" t="s">
        <v>3581</v>
      </c>
      <c r="I621" s="6" t="s">
        <v>71</v>
      </c>
      <c r="J621" s="6" t="s">
        <v>730</v>
      </c>
      <c r="K621" s="6" t="s">
        <v>73</v>
      </c>
      <c r="L621" s="6" t="s">
        <v>74</v>
      </c>
      <c r="M621" s="6" t="s">
        <v>6899</v>
      </c>
      <c r="N621" s="6" t="s">
        <v>75</v>
      </c>
      <c r="O621" s="6"/>
      <c r="P621" s="6" t="s">
        <v>779</v>
      </c>
      <c r="Q621" s="6" t="s">
        <v>73</v>
      </c>
      <c r="R621" s="6" t="s">
        <v>787</v>
      </c>
      <c r="S621" s="6" t="s">
        <v>6900</v>
      </c>
      <c r="T621" s="6">
        <v>0</v>
      </c>
      <c r="U621" s="6" t="s">
        <v>641</v>
      </c>
      <c r="V621" s="6">
        <v>2024</v>
      </c>
      <c r="W621" s="6" t="s">
        <v>6901</v>
      </c>
      <c r="X621" s="6" t="s">
        <v>6902</v>
      </c>
      <c r="Y621" s="6" t="s">
        <v>6903</v>
      </c>
      <c r="Z621" s="6" t="s">
        <v>74</v>
      </c>
      <c r="AA621" s="6">
        <v>133000</v>
      </c>
      <c r="AB621" s="8">
        <v>0</v>
      </c>
      <c r="AC621" s="7">
        <v>45637</v>
      </c>
      <c r="AD621" s="7">
        <v>46001</v>
      </c>
      <c r="AE621" s="7">
        <v>46001</v>
      </c>
      <c r="AF621" s="6">
        <v>0</v>
      </c>
      <c r="AG621" s="6">
        <v>654</v>
      </c>
      <c r="AH621" s="6">
        <v>3189</v>
      </c>
      <c r="AI621" s="6">
        <f t="shared" si="18"/>
        <v>3843</v>
      </c>
      <c r="AJ621" s="6">
        <v>4345</v>
      </c>
      <c r="AK621" s="6" t="s">
        <v>79</v>
      </c>
      <c r="AL621" s="6" t="s">
        <v>79</v>
      </c>
      <c r="AM621" s="6" t="s">
        <v>79</v>
      </c>
      <c r="AN621" s="7">
        <f>D621</f>
        <v>45637</v>
      </c>
    </row>
    <row r="622" spans="1:40">
      <c r="A622" s="6">
        <v>621</v>
      </c>
      <c r="B622" s="6">
        <v>2024</v>
      </c>
      <c r="C622" s="6" t="s">
        <v>68</v>
      </c>
      <c r="D622" s="7">
        <v>45637</v>
      </c>
      <c r="E622" s="6" t="s">
        <v>775</v>
      </c>
      <c r="F622" s="6" t="s">
        <v>776</v>
      </c>
      <c r="G622" s="6" t="s">
        <v>777</v>
      </c>
      <c r="H622" s="6" t="s">
        <v>759</v>
      </c>
      <c r="I622" s="6" t="s">
        <v>71</v>
      </c>
      <c r="J622" s="6" t="s">
        <v>730</v>
      </c>
      <c r="K622" s="6" t="s">
        <v>73</v>
      </c>
      <c r="L622" s="6" t="s">
        <v>74</v>
      </c>
      <c r="M622" s="6" t="s">
        <v>6904</v>
      </c>
      <c r="N622" s="6" t="s">
        <v>75</v>
      </c>
      <c r="O622" s="6"/>
      <c r="P622" s="6" t="s">
        <v>779</v>
      </c>
      <c r="Q622" s="6" t="s">
        <v>73</v>
      </c>
      <c r="R622" s="6" t="s">
        <v>787</v>
      </c>
      <c r="S622" s="6" t="s">
        <v>1421</v>
      </c>
      <c r="T622" s="6">
        <v>0</v>
      </c>
      <c r="U622" s="6" t="s">
        <v>77</v>
      </c>
      <c r="V622" s="6">
        <v>2024</v>
      </c>
      <c r="W622" s="6" t="s">
        <v>6905</v>
      </c>
      <c r="X622" s="6" t="s">
        <v>6906</v>
      </c>
      <c r="Y622" s="6" t="s">
        <v>6907</v>
      </c>
      <c r="Z622" s="6" t="s">
        <v>74</v>
      </c>
      <c r="AA622" s="6">
        <v>194750</v>
      </c>
      <c r="AB622" s="8">
        <v>0</v>
      </c>
      <c r="AC622" s="7">
        <v>45637</v>
      </c>
      <c r="AD622" s="7">
        <v>46001</v>
      </c>
      <c r="AE622" s="7">
        <v>46001</v>
      </c>
      <c r="AF622" s="6">
        <v>0</v>
      </c>
      <c r="AG622" s="6">
        <v>743</v>
      </c>
      <c r="AH622" s="6">
        <v>4537</v>
      </c>
      <c r="AI622" s="6">
        <f t="shared" si="18"/>
        <v>5280</v>
      </c>
      <c r="AJ622" s="6">
        <f t="shared" si="19"/>
        <v>6230.4</v>
      </c>
      <c r="AK622" s="6" t="s">
        <v>79</v>
      </c>
      <c r="AL622" s="6" t="s">
        <v>79</v>
      </c>
      <c r="AM622" s="6" t="s">
        <v>79</v>
      </c>
      <c r="AN622" s="7">
        <f>D622</f>
        <v>45637</v>
      </c>
    </row>
    <row r="623" spans="1:40">
      <c r="A623" s="6">
        <v>622</v>
      </c>
      <c r="B623" s="6">
        <v>2024</v>
      </c>
      <c r="C623" s="6" t="s">
        <v>68</v>
      </c>
      <c r="D623" s="7">
        <v>45637</v>
      </c>
      <c r="E623" s="6" t="s">
        <v>775</v>
      </c>
      <c r="F623" s="6" t="s">
        <v>776</v>
      </c>
      <c r="G623" s="6" t="s">
        <v>777</v>
      </c>
      <c r="H623" s="6" t="s">
        <v>759</v>
      </c>
      <c r="I623" s="6" t="s">
        <v>71</v>
      </c>
      <c r="J623" s="6" t="s">
        <v>730</v>
      </c>
      <c r="K623" s="6" t="s">
        <v>73</v>
      </c>
      <c r="L623" s="6" t="s">
        <v>74</v>
      </c>
      <c r="M623" s="6" t="s">
        <v>6908</v>
      </c>
      <c r="N623" s="6" t="s">
        <v>75</v>
      </c>
      <c r="O623" s="6"/>
      <c r="P623" s="6" t="s">
        <v>779</v>
      </c>
      <c r="Q623" s="6" t="s">
        <v>73</v>
      </c>
      <c r="R623" s="6" t="s">
        <v>787</v>
      </c>
      <c r="S623" s="6" t="s">
        <v>6909</v>
      </c>
      <c r="T623" s="6">
        <v>0</v>
      </c>
      <c r="U623" s="6" t="s">
        <v>77</v>
      </c>
      <c r="V623" s="6">
        <v>2024</v>
      </c>
      <c r="W623" s="6" t="s">
        <v>6910</v>
      </c>
      <c r="X623" s="6" t="s">
        <v>6911</v>
      </c>
      <c r="Y623" s="6" t="s">
        <v>6912</v>
      </c>
      <c r="Z623" s="6" t="s">
        <v>74</v>
      </c>
      <c r="AA623" s="6">
        <v>137750</v>
      </c>
      <c r="AB623" s="8">
        <v>0</v>
      </c>
      <c r="AC623" s="7">
        <v>45637</v>
      </c>
      <c r="AD623" s="7">
        <v>46001</v>
      </c>
      <c r="AE623" s="7">
        <v>46001</v>
      </c>
      <c r="AF623" s="6">
        <v>0</v>
      </c>
      <c r="AG623" s="6">
        <v>526</v>
      </c>
      <c r="AH623" s="6">
        <v>4537</v>
      </c>
      <c r="AI623" s="6">
        <f t="shared" si="18"/>
        <v>5063</v>
      </c>
      <c r="AJ623" s="6">
        <f t="shared" si="19"/>
        <v>5974.34</v>
      </c>
      <c r="AK623" s="6" t="s">
        <v>79</v>
      </c>
      <c r="AL623" s="6" t="s">
        <v>79</v>
      </c>
      <c r="AM623" s="6" t="s">
        <v>79</v>
      </c>
      <c r="AN623" s="7">
        <f>D623</f>
        <v>45637</v>
      </c>
    </row>
    <row r="624" spans="1:40">
      <c r="A624" s="6">
        <v>623</v>
      </c>
      <c r="B624" s="6">
        <v>2024</v>
      </c>
      <c r="C624" s="6" t="s">
        <v>68</v>
      </c>
      <c r="D624" s="7">
        <v>45637</v>
      </c>
      <c r="E624" s="6" t="s">
        <v>775</v>
      </c>
      <c r="F624" s="6" t="s">
        <v>776</v>
      </c>
      <c r="G624" s="6" t="s">
        <v>777</v>
      </c>
      <c r="H624" s="6" t="s">
        <v>759</v>
      </c>
      <c r="I624" s="6" t="s">
        <v>71</v>
      </c>
      <c r="J624" s="6" t="s">
        <v>730</v>
      </c>
      <c r="K624" s="6" t="s">
        <v>73</v>
      </c>
      <c r="L624" s="6" t="s">
        <v>74</v>
      </c>
      <c r="M624" s="6" t="s">
        <v>6913</v>
      </c>
      <c r="N624" s="6" t="s">
        <v>75</v>
      </c>
      <c r="O624" s="6"/>
      <c r="P624" s="6" t="s">
        <v>779</v>
      </c>
      <c r="Q624" s="6" t="s">
        <v>73</v>
      </c>
      <c r="R624" s="6" t="s">
        <v>787</v>
      </c>
      <c r="S624" s="6" t="s">
        <v>1421</v>
      </c>
      <c r="T624" s="6">
        <v>0</v>
      </c>
      <c r="U624" s="6" t="s">
        <v>77</v>
      </c>
      <c r="V624" s="6">
        <v>2024</v>
      </c>
      <c r="W624" s="6" t="s">
        <v>6914</v>
      </c>
      <c r="X624" s="6" t="s">
        <v>6915</v>
      </c>
      <c r="Y624" s="6" t="s">
        <v>6916</v>
      </c>
      <c r="Z624" s="6" t="s">
        <v>74</v>
      </c>
      <c r="AA624" s="6">
        <v>194750</v>
      </c>
      <c r="AB624" s="8">
        <v>0</v>
      </c>
      <c r="AC624" s="7">
        <v>45637</v>
      </c>
      <c r="AD624" s="7">
        <v>46001</v>
      </c>
      <c r="AE624" s="7">
        <v>46001</v>
      </c>
      <c r="AF624" s="6">
        <v>0</v>
      </c>
      <c r="AG624" s="6">
        <v>743</v>
      </c>
      <c r="AH624" s="6">
        <v>4537</v>
      </c>
      <c r="AI624" s="6">
        <f t="shared" si="18"/>
        <v>5280</v>
      </c>
      <c r="AJ624" s="6">
        <f t="shared" si="19"/>
        <v>6230.4</v>
      </c>
      <c r="AK624" s="6" t="s">
        <v>79</v>
      </c>
      <c r="AL624" s="6" t="s">
        <v>79</v>
      </c>
      <c r="AM624" s="6" t="s">
        <v>79</v>
      </c>
      <c r="AN624" s="7">
        <f>D624</f>
        <v>45637</v>
      </c>
    </row>
    <row r="625" spans="1:40">
      <c r="A625" s="6">
        <v>624</v>
      </c>
      <c r="B625" s="6">
        <v>2024</v>
      </c>
      <c r="C625" s="6" t="s">
        <v>68</v>
      </c>
      <c r="D625" s="7">
        <v>45637</v>
      </c>
      <c r="E625" s="6" t="s">
        <v>775</v>
      </c>
      <c r="F625" s="6" t="s">
        <v>776</v>
      </c>
      <c r="G625" s="6" t="s">
        <v>777</v>
      </c>
      <c r="H625" s="6" t="s">
        <v>759</v>
      </c>
      <c r="I625" s="6" t="s">
        <v>71</v>
      </c>
      <c r="J625" s="6" t="s">
        <v>730</v>
      </c>
      <c r="K625" s="6" t="s">
        <v>73</v>
      </c>
      <c r="L625" s="6" t="s">
        <v>74</v>
      </c>
      <c r="M625" s="6" t="s">
        <v>6917</v>
      </c>
      <c r="N625" s="6" t="s">
        <v>75</v>
      </c>
      <c r="O625" s="6"/>
      <c r="P625" s="6" t="s">
        <v>89</v>
      </c>
      <c r="Q625" s="6" t="s">
        <v>73</v>
      </c>
      <c r="R625" s="6" t="s">
        <v>6918</v>
      </c>
      <c r="S625" s="6" t="s">
        <v>6919</v>
      </c>
      <c r="T625" s="6">
        <v>0</v>
      </c>
      <c r="U625" s="6" t="s">
        <v>77</v>
      </c>
      <c r="V625" s="6">
        <v>2024</v>
      </c>
      <c r="W625" s="6" t="s">
        <v>6920</v>
      </c>
      <c r="X625" s="6" t="s">
        <v>6921</v>
      </c>
      <c r="Y625" s="6" t="s">
        <v>6922</v>
      </c>
      <c r="Z625" s="6" t="s">
        <v>74</v>
      </c>
      <c r="AA625" s="6">
        <v>119700</v>
      </c>
      <c r="AB625" s="8">
        <v>0</v>
      </c>
      <c r="AC625" s="7">
        <v>45637</v>
      </c>
      <c r="AD625" s="7">
        <v>46001</v>
      </c>
      <c r="AE625" s="7">
        <v>46001</v>
      </c>
      <c r="AF625" s="6">
        <v>0</v>
      </c>
      <c r="AG625" s="6">
        <v>457</v>
      </c>
      <c r="AH625" s="6">
        <v>4537</v>
      </c>
      <c r="AI625" s="6">
        <f t="shared" si="18"/>
        <v>4994</v>
      </c>
      <c r="AJ625" s="6">
        <f t="shared" si="19"/>
        <v>5892.92</v>
      </c>
      <c r="AK625" s="6" t="s">
        <v>79</v>
      </c>
      <c r="AL625" s="6" t="s">
        <v>79</v>
      </c>
      <c r="AM625" s="6" t="s">
        <v>79</v>
      </c>
      <c r="AN625" s="7">
        <f>D625</f>
        <v>45637</v>
      </c>
    </row>
    <row r="626" spans="1:40">
      <c r="A626" s="6">
        <v>625</v>
      </c>
      <c r="B626" s="6">
        <v>2024</v>
      </c>
      <c r="C626" s="6" t="s">
        <v>68</v>
      </c>
      <c r="D626" s="7">
        <v>45637</v>
      </c>
      <c r="E626" s="6" t="s">
        <v>532</v>
      </c>
      <c r="F626" s="6" t="s">
        <v>69</v>
      </c>
      <c r="G626" s="6" t="s">
        <v>729</v>
      </c>
      <c r="H626" s="6" t="s">
        <v>609</v>
      </c>
      <c r="I626" s="6" t="s">
        <v>71</v>
      </c>
      <c r="J626" s="6" t="s">
        <v>610</v>
      </c>
      <c r="K626" s="6" t="s">
        <v>73</v>
      </c>
      <c r="L626" s="6" t="s">
        <v>74</v>
      </c>
      <c r="M626" s="6" t="s">
        <v>6924</v>
      </c>
      <c r="N626" s="6" t="s">
        <v>75</v>
      </c>
      <c r="O626" s="6"/>
      <c r="P626" s="6" t="s">
        <v>779</v>
      </c>
      <c r="Q626" s="6" t="s">
        <v>73</v>
      </c>
      <c r="R626" s="6" t="s">
        <v>3629</v>
      </c>
      <c r="S626" s="6" t="s">
        <v>2817</v>
      </c>
      <c r="T626" s="6">
        <v>0</v>
      </c>
      <c r="U626" s="6" t="s">
        <v>806</v>
      </c>
      <c r="V626" s="6">
        <v>2024</v>
      </c>
      <c r="W626" s="6" t="s">
        <v>6925</v>
      </c>
      <c r="X626" s="6" t="s">
        <v>6926</v>
      </c>
      <c r="Y626" s="6" t="s">
        <v>6927</v>
      </c>
      <c r="Z626" s="6" t="s">
        <v>74</v>
      </c>
      <c r="AA626" s="6">
        <v>560500</v>
      </c>
      <c r="AB626" s="8">
        <v>0</v>
      </c>
      <c r="AC626" s="7">
        <v>45637</v>
      </c>
      <c r="AD626" s="7">
        <v>46001</v>
      </c>
      <c r="AE626" s="7">
        <v>46001</v>
      </c>
      <c r="AF626" s="6">
        <v>0</v>
      </c>
      <c r="AG626" s="6">
        <v>1627</v>
      </c>
      <c r="AH626" s="6">
        <v>7916</v>
      </c>
      <c r="AI626" s="6">
        <f t="shared" si="18"/>
        <v>9543</v>
      </c>
      <c r="AJ626" s="6">
        <f t="shared" si="19"/>
        <v>11260.74</v>
      </c>
      <c r="AK626" s="6" t="s">
        <v>173</v>
      </c>
      <c r="AL626" s="6" t="s">
        <v>173</v>
      </c>
      <c r="AM626" s="6" t="s">
        <v>173</v>
      </c>
      <c r="AN626" s="7">
        <f>D626</f>
        <v>45637</v>
      </c>
    </row>
    <row r="627" spans="1:40">
      <c r="A627" s="6">
        <v>626</v>
      </c>
      <c r="B627" s="6">
        <v>2024</v>
      </c>
      <c r="C627" s="6" t="s">
        <v>68</v>
      </c>
      <c r="D627" s="7">
        <v>45637</v>
      </c>
      <c r="E627" s="6" t="s">
        <v>532</v>
      </c>
      <c r="F627" s="6" t="s">
        <v>69</v>
      </c>
      <c r="G627" s="6" t="s">
        <v>729</v>
      </c>
      <c r="H627" s="6" t="s">
        <v>609</v>
      </c>
      <c r="I627" s="6" t="s">
        <v>71</v>
      </c>
      <c r="J627" s="6" t="s">
        <v>610</v>
      </c>
      <c r="K627" s="6" t="s">
        <v>73</v>
      </c>
      <c r="L627" s="6" t="s">
        <v>74</v>
      </c>
      <c r="M627" s="6" t="s">
        <v>6929</v>
      </c>
      <c r="N627" s="6" t="s">
        <v>75</v>
      </c>
      <c r="O627" s="6"/>
      <c r="P627" s="6" t="s">
        <v>1470</v>
      </c>
      <c r="Q627" s="6" t="s">
        <v>73</v>
      </c>
      <c r="R627" s="6" t="s">
        <v>3629</v>
      </c>
      <c r="S627" s="6" t="s">
        <v>6930</v>
      </c>
      <c r="T627" s="6">
        <v>0</v>
      </c>
      <c r="U627" s="6" t="s">
        <v>806</v>
      </c>
      <c r="V627" s="6">
        <v>2024</v>
      </c>
      <c r="W627" s="6" t="s">
        <v>6931</v>
      </c>
      <c r="X627" s="6" t="s">
        <v>6932</v>
      </c>
      <c r="Y627" s="6" t="s">
        <v>6933</v>
      </c>
      <c r="Z627" s="6" t="s">
        <v>74</v>
      </c>
      <c r="AA627" s="6">
        <v>617500</v>
      </c>
      <c r="AB627" s="8">
        <v>0</v>
      </c>
      <c r="AC627" s="7">
        <v>45637</v>
      </c>
      <c r="AD627" s="7">
        <v>46001</v>
      </c>
      <c r="AE627" s="7">
        <v>46001</v>
      </c>
      <c r="AF627" s="6">
        <v>0</v>
      </c>
      <c r="AG627" s="6">
        <v>2572</v>
      </c>
      <c r="AH627" s="6">
        <v>7317</v>
      </c>
      <c r="AI627" s="6">
        <f t="shared" si="18"/>
        <v>9889</v>
      </c>
      <c r="AJ627" s="6">
        <f t="shared" si="19"/>
        <v>11669.02</v>
      </c>
      <c r="AK627" s="6" t="s">
        <v>79</v>
      </c>
      <c r="AL627" s="6" t="s">
        <v>79</v>
      </c>
      <c r="AM627" s="6" t="s">
        <v>79</v>
      </c>
      <c r="AN627" s="7">
        <f>D627</f>
        <v>45637</v>
      </c>
    </row>
    <row r="628" spans="1:40">
      <c r="A628" s="6">
        <v>627</v>
      </c>
      <c r="B628" s="6">
        <v>2024</v>
      </c>
      <c r="C628" s="6" t="s">
        <v>68</v>
      </c>
      <c r="D628" s="7">
        <v>45637</v>
      </c>
      <c r="E628" s="6" t="s">
        <v>690</v>
      </c>
      <c r="F628" s="6" t="s">
        <v>69</v>
      </c>
      <c r="G628" s="6">
        <v>1075248</v>
      </c>
      <c r="H628" s="6" t="s">
        <v>609</v>
      </c>
      <c r="I628" s="6" t="s">
        <v>71</v>
      </c>
      <c r="J628" s="6" t="s">
        <v>610</v>
      </c>
      <c r="K628" s="6" t="s">
        <v>73</v>
      </c>
      <c r="L628" s="6" t="s">
        <v>74</v>
      </c>
      <c r="M628" s="6" t="s">
        <v>6935</v>
      </c>
      <c r="N628" s="6" t="s">
        <v>75</v>
      </c>
      <c r="O628" s="6"/>
      <c r="P628" s="6" t="s">
        <v>1426</v>
      </c>
      <c r="Q628" s="6" t="s">
        <v>73</v>
      </c>
      <c r="R628" s="6" t="s">
        <v>3617</v>
      </c>
      <c r="S628" s="6" t="s">
        <v>6936</v>
      </c>
      <c r="T628" s="6">
        <v>0</v>
      </c>
      <c r="U628" s="6" t="s">
        <v>806</v>
      </c>
      <c r="V628" s="6">
        <v>2024</v>
      </c>
      <c r="W628" s="6" t="s">
        <v>6937</v>
      </c>
      <c r="X628" s="6" t="s">
        <v>6938</v>
      </c>
      <c r="Y628" s="6" t="s">
        <v>6939</v>
      </c>
      <c r="Z628" s="6" t="s">
        <v>74</v>
      </c>
      <c r="AA628" s="6">
        <v>779000</v>
      </c>
      <c r="AB628" s="8">
        <v>0</v>
      </c>
      <c r="AC628" s="7">
        <v>45636</v>
      </c>
      <c r="AD628" s="7">
        <v>46000</v>
      </c>
      <c r="AE628" s="7">
        <v>46000</v>
      </c>
      <c r="AF628" s="6">
        <v>0</v>
      </c>
      <c r="AG628" s="6">
        <v>1599</v>
      </c>
      <c r="AH628" s="6">
        <v>7317</v>
      </c>
      <c r="AI628" s="6">
        <f t="shared" si="18"/>
        <v>8916</v>
      </c>
      <c r="AJ628" s="6">
        <f t="shared" si="19"/>
        <v>10520.88</v>
      </c>
      <c r="AK628" s="6" t="s">
        <v>173</v>
      </c>
      <c r="AL628" s="6" t="s">
        <v>173</v>
      </c>
      <c r="AM628" s="6" t="s">
        <v>173</v>
      </c>
      <c r="AN628" s="7">
        <f>D628</f>
        <v>45637</v>
      </c>
    </row>
    <row r="629" spans="1:40">
      <c r="A629" s="6">
        <v>628</v>
      </c>
      <c r="B629" s="6">
        <v>2024</v>
      </c>
      <c r="C629" s="6" t="s">
        <v>68</v>
      </c>
      <c r="D629" s="7">
        <v>45637</v>
      </c>
      <c r="E629" s="6" t="s">
        <v>690</v>
      </c>
      <c r="F629" s="6" t="s">
        <v>69</v>
      </c>
      <c r="G629" s="6">
        <v>1075248</v>
      </c>
      <c r="H629" s="6" t="s">
        <v>609</v>
      </c>
      <c r="I629" s="6" t="s">
        <v>71</v>
      </c>
      <c r="J629" s="6" t="s">
        <v>610</v>
      </c>
      <c r="K629" s="6" t="s">
        <v>73</v>
      </c>
      <c r="L629" s="6" t="s">
        <v>74</v>
      </c>
      <c r="M629" s="6" t="s">
        <v>6940</v>
      </c>
      <c r="N629" s="6" t="s">
        <v>75</v>
      </c>
      <c r="O629" s="6"/>
      <c r="P629" s="6" t="s">
        <v>4697</v>
      </c>
      <c r="Q629" s="6" t="s">
        <v>73</v>
      </c>
      <c r="R629" s="6" t="s">
        <v>3617</v>
      </c>
      <c r="S629" s="6" t="s">
        <v>4698</v>
      </c>
      <c r="T629" s="6">
        <v>0</v>
      </c>
      <c r="U629" s="6" t="s">
        <v>806</v>
      </c>
      <c r="V629" s="6">
        <v>2024</v>
      </c>
      <c r="W629" s="6" t="s">
        <v>6941</v>
      </c>
      <c r="X629" s="6" t="s">
        <v>6942</v>
      </c>
      <c r="Y629" s="6" t="s">
        <v>6943</v>
      </c>
      <c r="Z629" s="6" t="s">
        <v>74</v>
      </c>
      <c r="AA629" s="6">
        <v>864500</v>
      </c>
      <c r="AB629" s="8">
        <v>0</v>
      </c>
      <c r="AC629" s="7">
        <v>45637</v>
      </c>
      <c r="AD629" s="7">
        <v>46001</v>
      </c>
      <c r="AE629" s="7">
        <v>46001</v>
      </c>
      <c r="AF629" s="6">
        <v>0</v>
      </c>
      <c r="AG629" s="6">
        <v>1775</v>
      </c>
      <c r="AH629" s="6">
        <v>7317</v>
      </c>
      <c r="AI629" s="6">
        <f t="shared" si="18"/>
        <v>9092</v>
      </c>
      <c r="AJ629" s="6">
        <f t="shared" si="19"/>
        <v>10728.56</v>
      </c>
      <c r="AK629" s="6" t="s">
        <v>173</v>
      </c>
      <c r="AL629" s="6" t="s">
        <v>173</v>
      </c>
      <c r="AM629" s="6" t="s">
        <v>173</v>
      </c>
      <c r="AN629" s="7">
        <f>D629</f>
        <v>45637</v>
      </c>
    </row>
    <row r="630" spans="1:40">
      <c r="A630" s="6">
        <v>629</v>
      </c>
      <c r="B630" s="6">
        <v>2024</v>
      </c>
      <c r="C630" s="6" t="s">
        <v>68</v>
      </c>
      <c r="D630" s="7">
        <v>45637</v>
      </c>
      <c r="E630" s="6" t="s">
        <v>532</v>
      </c>
      <c r="F630" s="6" t="s">
        <v>69</v>
      </c>
      <c r="G630" s="6" t="s">
        <v>729</v>
      </c>
      <c r="H630" s="6" t="s">
        <v>70</v>
      </c>
      <c r="I630" s="6" t="s">
        <v>71</v>
      </c>
      <c r="J630" s="6" t="s">
        <v>730</v>
      </c>
      <c r="K630" s="6" t="s">
        <v>73</v>
      </c>
      <c r="L630" s="6" t="s">
        <v>74</v>
      </c>
      <c r="M630" s="6" t="s">
        <v>6944</v>
      </c>
      <c r="N630" s="6" t="s">
        <v>75</v>
      </c>
      <c r="O630" s="6"/>
      <c r="P630" s="6" t="s">
        <v>89</v>
      </c>
      <c r="Q630" s="6" t="s">
        <v>73</v>
      </c>
      <c r="R630" s="6" t="s">
        <v>76</v>
      </c>
      <c r="S630" s="6" t="s">
        <v>733</v>
      </c>
      <c r="T630" s="6">
        <v>0</v>
      </c>
      <c r="U630" s="6" t="s">
        <v>77</v>
      </c>
      <c r="V630" s="6">
        <v>2024</v>
      </c>
      <c r="W630" s="6" t="s">
        <v>6945</v>
      </c>
      <c r="X630" s="6" t="s">
        <v>6946</v>
      </c>
      <c r="Y630" s="6" t="s">
        <v>6947</v>
      </c>
      <c r="Z630" s="6" t="s">
        <v>74</v>
      </c>
      <c r="AA630" s="6">
        <v>312375</v>
      </c>
      <c r="AB630" s="8">
        <v>0</v>
      </c>
      <c r="AC630" s="7">
        <v>45637</v>
      </c>
      <c r="AD630" s="7">
        <v>46001</v>
      </c>
      <c r="AE630" s="7">
        <v>46001</v>
      </c>
      <c r="AF630" s="6">
        <v>0</v>
      </c>
      <c r="AG630" s="6">
        <v>3016</v>
      </c>
      <c r="AH630" s="6">
        <v>4130</v>
      </c>
      <c r="AI630" s="6">
        <f t="shared" si="18"/>
        <v>7146</v>
      </c>
      <c r="AJ630" s="6">
        <f t="shared" si="19"/>
        <v>8432.2800000000007</v>
      </c>
      <c r="AK630" s="6" t="s">
        <v>96</v>
      </c>
      <c r="AL630" s="6" t="s">
        <v>96</v>
      </c>
      <c r="AM630" s="6" t="s">
        <v>96</v>
      </c>
      <c r="AN630" s="7">
        <f>D630</f>
        <v>45637</v>
      </c>
    </row>
    <row r="631" spans="1:40">
      <c r="A631" s="6">
        <v>630</v>
      </c>
      <c r="B631" s="6">
        <v>2024</v>
      </c>
      <c r="C631" s="6" t="s">
        <v>68</v>
      </c>
      <c r="D631" s="7">
        <v>45637</v>
      </c>
      <c r="E631" s="6" t="s">
        <v>532</v>
      </c>
      <c r="F631" s="6" t="s">
        <v>69</v>
      </c>
      <c r="G631" s="6" t="s">
        <v>729</v>
      </c>
      <c r="H631" s="6" t="s">
        <v>70</v>
      </c>
      <c r="I631" s="6" t="s">
        <v>71</v>
      </c>
      <c r="J631" s="6" t="s">
        <v>730</v>
      </c>
      <c r="K631" s="6" t="s">
        <v>73</v>
      </c>
      <c r="L631" s="6" t="s">
        <v>74</v>
      </c>
      <c r="M631" s="6" t="s">
        <v>6948</v>
      </c>
      <c r="N631" s="6" t="s">
        <v>75</v>
      </c>
      <c r="O631" s="6"/>
      <c r="P631" s="6" t="s">
        <v>89</v>
      </c>
      <c r="Q631" s="6" t="s">
        <v>73</v>
      </c>
      <c r="R631" s="6" t="s">
        <v>76</v>
      </c>
      <c r="S631" s="6" t="s">
        <v>733</v>
      </c>
      <c r="T631" s="6">
        <v>0</v>
      </c>
      <c r="U631" s="6" t="s">
        <v>77</v>
      </c>
      <c r="V631" s="6">
        <v>2024</v>
      </c>
      <c r="W631" s="6" t="s">
        <v>6949</v>
      </c>
      <c r="X631" s="6" t="s">
        <v>6950</v>
      </c>
      <c r="Y631" s="6" t="s">
        <v>6951</v>
      </c>
      <c r="Z631" s="6" t="s">
        <v>74</v>
      </c>
      <c r="AA631" s="6">
        <v>312375</v>
      </c>
      <c r="AB631" s="8">
        <v>0</v>
      </c>
      <c r="AC631" s="7">
        <v>45637</v>
      </c>
      <c r="AD631" s="7">
        <v>46001</v>
      </c>
      <c r="AE631" s="7">
        <v>46001</v>
      </c>
      <c r="AF631" s="6">
        <v>0</v>
      </c>
      <c r="AG631" s="6">
        <v>3016</v>
      </c>
      <c r="AH631" s="6">
        <v>4130</v>
      </c>
      <c r="AI631" s="6">
        <f t="shared" si="18"/>
        <v>7146</v>
      </c>
      <c r="AJ631" s="6">
        <f t="shared" si="19"/>
        <v>8432.2800000000007</v>
      </c>
      <c r="AK631" s="6" t="s">
        <v>96</v>
      </c>
      <c r="AL631" s="6" t="s">
        <v>96</v>
      </c>
      <c r="AM631" s="6" t="s">
        <v>96</v>
      </c>
      <c r="AN631" s="7">
        <f>D631</f>
        <v>45637</v>
      </c>
    </row>
    <row r="632" spans="1:40">
      <c r="A632" s="6">
        <v>631</v>
      </c>
      <c r="B632" s="6">
        <v>2024</v>
      </c>
      <c r="C632" s="6" t="s">
        <v>68</v>
      </c>
      <c r="D632" s="7">
        <v>45637</v>
      </c>
      <c r="E632" s="6" t="s">
        <v>532</v>
      </c>
      <c r="F632" s="6" t="s">
        <v>69</v>
      </c>
      <c r="G632" s="6" t="s">
        <v>729</v>
      </c>
      <c r="H632" s="6" t="s">
        <v>70</v>
      </c>
      <c r="I632" s="6" t="s">
        <v>71</v>
      </c>
      <c r="J632" s="6" t="s">
        <v>730</v>
      </c>
      <c r="K632" s="6" t="s">
        <v>73</v>
      </c>
      <c r="L632" s="6" t="s">
        <v>74</v>
      </c>
      <c r="M632" s="6" t="s">
        <v>6952</v>
      </c>
      <c r="N632" s="6" t="s">
        <v>75</v>
      </c>
      <c r="O632" s="6"/>
      <c r="P632" s="6" t="s">
        <v>89</v>
      </c>
      <c r="Q632" s="6" t="s">
        <v>73</v>
      </c>
      <c r="R632" s="6" t="s">
        <v>76</v>
      </c>
      <c r="S632" s="6" t="s">
        <v>733</v>
      </c>
      <c r="T632" s="6">
        <v>0</v>
      </c>
      <c r="U632" s="6" t="s">
        <v>77</v>
      </c>
      <c r="V632" s="6">
        <v>2024</v>
      </c>
      <c r="W632" s="6" t="s">
        <v>6953</v>
      </c>
      <c r="X632" s="6" t="s">
        <v>6954</v>
      </c>
      <c r="Y632" s="6" t="s">
        <v>6955</v>
      </c>
      <c r="Z632" s="6" t="s">
        <v>74</v>
      </c>
      <c r="AA632" s="6">
        <v>312375</v>
      </c>
      <c r="AB632" s="8">
        <v>0</v>
      </c>
      <c r="AC632" s="7">
        <v>45637</v>
      </c>
      <c r="AD632" s="7">
        <v>46001</v>
      </c>
      <c r="AE632" s="7">
        <v>46001</v>
      </c>
      <c r="AF632" s="6">
        <v>0</v>
      </c>
      <c r="AG632" s="6">
        <v>3016</v>
      </c>
      <c r="AH632" s="6">
        <v>4130</v>
      </c>
      <c r="AI632" s="6">
        <f t="shared" si="18"/>
        <v>7146</v>
      </c>
      <c r="AJ632" s="6">
        <f t="shared" si="19"/>
        <v>8432.2800000000007</v>
      </c>
      <c r="AK632" s="6" t="s">
        <v>96</v>
      </c>
      <c r="AL632" s="6" t="s">
        <v>96</v>
      </c>
      <c r="AM632" s="6" t="s">
        <v>96</v>
      </c>
      <c r="AN632" s="7">
        <f>D632</f>
        <v>45637</v>
      </c>
    </row>
    <row r="633" spans="1:40">
      <c r="A633" s="6">
        <v>632</v>
      </c>
      <c r="B633" s="6">
        <v>2024</v>
      </c>
      <c r="C633" s="6" t="s">
        <v>68</v>
      </c>
      <c r="D633" s="7">
        <v>45637</v>
      </c>
      <c r="E633" s="6" t="s">
        <v>738</v>
      </c>
      <c r="F633" s="6" t="s">
        <v>75</v>
      </c>
      <c r="G633" s="6" t="s">
        <v>75</v>
      </c>
      <c r="H633" s="6" t="s">
        <v>739</v>
      </c>
      <c r="I633" s="6" t="s">
        <v>71</v>
      </c>
      <c r="J633" s="6" t="s">
        <v>75</v>
      </c>
      <c r="K633" s="6" t="s">
        <v>73</v>
      </c>
      <c r="L633" s="6" t="s">
        <v>74</v>
      </c>
      <c r="M633" s="6" t="s">
        <v>6944</v>
      </c>
      <c r="N633" s="6" t="s">
        <v>75</v>
      </c>
      <c r="O633" s="6"/>
      <c r="P633" s="6" t="s">
        <v>89</v>
      </c>
      <c r="Q633" s="6" t="s">
        <v>75</v>
      </c>
      <c r="R633" s="6" t="s">
        <v>75</v>
      </c>
      <c r="S633" s="6" t="s">
        <v>75</v>
      </c>
      <c r="T633" s="6" t="s">
        <v>75</v>
      </c>
      <c r="U633" s="6" t="s">
        <v>75</v>
      </c>
      <c r="V633" s="6" t="s">
        <v>75</v>
      </c>
      <c r="W633" s="6" t="s">
        <v>75</v>
      </c>
      <c r="X633" s="6" t="s">
        <v>75</v>
      </c>
      <c r="Y633" s="6" t="s">
        <v>6956</v>
      </c>
      <c r="Z633" s="6" t="s">
        <v>74</v>
      </c>
      <c r="AA633" s="6" t="s">
        <v>702</v>
      </c>
      <c r="AB633" s="8">
        <v>0</v>
      </c>
      <c r="AC633" s="7">
        <v>45637</v>
      </c>
      <c r="AD633" s="7">
        <v>46001</v>
      </c>
      <c r="AE633" s="7">
        <v>46001</v>
      </c>
      <c r="AF633" s="6">
        <v>0</v>
      </c>
      <c r="AG633" s="6">
        <v>0</v>
      </c>
      <c r="AH633" s="6">
        <v>2669.49</v>
      </c>
      <c r="AI633" s="6">
        <f t="shared" si="18"/>
        <v>2669.49</v>
      </c>
      <c r="AJ633" s="6">
        <f t="shared" si="19"/>
        <v>3149.9981999999995</v>
      </c>
      <c r="AK633" s="6" t="s">
        <v>96</v>
      </c>
      <c r="AL633" s="6" t="s">
        <v>96</v>
      </c>
      <c r="AM633" s="6" t="s">
        <v>96</v>
      </c>
      <c r="AN633" s="7">
        <f>D633</f>
        <v>45637</v>
      </c>
    </row>
    <row r="634" spans="1:40">
      <c r="A634" s="6">
        <v>633</v>
      </c>
      <c r="B634" s="6">
        <v>2024</v>
      </c>
      <c r="C634" s="6" t="s">
        <v>68</v>
      </c>
      <c r="D634" s="7">
        <v>45637</v>
      </c>
      <c r="E634" s="6" t="s">
        <v>738</v>
      </c>
      <c r="F634" s="6" t="s">
        <v>75</v>
      </c>
      <c r="G634" s="6" t="s">
        <v>75</v>
      </c>
      <c r="H634" s="6" t="s">
        <v>739</v>
      </c>
      <c r="I634" s="6" t="s">
        <v>71</v>
      </c>
      <c r="J634" s="6" t="s">
        <v>75</v>
      </c>
      <c r="K634" s="6" t="s">
        <v>73</v>
      </c>
      <c r="L634" s="6" t="s">
        <v>74</v>
      </c>
      <c r="M634" s="6" t="s">
        <v>6948</v>
      </c>
      <c r="N634" s="6" t="s">
        <v>75</v>
      </c>
      <c r="O634" s="6"/>
      <c r="P634" s="6" t="s">
        <v>89</v>
      </c>
      <c r="Q634" s="6" t="s">
        <v>75</v>
      </c>
      <c r="R634" s="6" t="s">
        <v>75</v>
      </c>
      <c r="S634" s="6" t="s">
        <v>75</v>
      </c>
      <c r="T634" s="6" t="s">
        <v>75</v>
      </c>
      <c r="U634" s="6" t="s">
        <v>75</v>
      </c>
      <c r="V634" s="6" t="s">
        <v>75</v>
      </c>
      <c r="W634" s="6" t="s">
        <v>75</v>
      </c>
      <c r="X634" s="6" t="s">
        <v>75</v>
      </c>
      <c r="Y634" s="6" t="s">
        <v>6957</v>
      </c>
      <c r="Z634" s="6" t="s">
        <v>74</v>
      </c>
      <c r="AA634" s="6" t="s">
        <v>702</v>
      </c>
      <c r="AB634" s="8">
        <v>0</v>
      </c>
      <c r="AC634" s="7">
        <v>45637</v>
      </c>
      <c r="AD634" s="7">
        <v>46001</v>
      </c>
      <c r="AE634" s="7">
        <v>46001</v>
      </c>
      <c r="AF634" s="6">
        <v>0</v>
      </c>
      <c r="AG634" s="6">
        <v>0</v>
      </c>
      <c r="AH634" s="6">
        <v>2669.49</v>
      </c>
      <c r="AI634" s="6">
        <f t="shared" si="18"/>
        <v>2669.49</v>
      </c>
      <c r="AJ634" s="6">
        <f t="shared" si="19"/>
        <v>3149.9981999999995</v>
      </c>
      <c r="AK634" s="6" t="s">
        <v>96</v>
      </c>
      <c r="AL634" s="6" t="s">
        <v>96</v>
      </c>
      <c r="AM634" s="6" t="s">
        <v>96</v>
      </c>
      <c r="AN634" s="7">
        <f>D634</f>
        <v>45637</v>
      </c>
    </row>
    <row r="635" spans="1:40">
      <c r="A635" s="6">
        <v>634</v>
      </c>
      <c r="B635" s="6">
        <v>2024</v>
      </c>
      <c r="C635" s="6" t="s">
        <v>68</v>
      </c>
      <c r="D635" s="7">
        <v>45637</v>
      </c>
      <c r="E635" s="6" t="s">
        <v>738</v>
      </c>
      <c r="F635" s="6" t="s">
        <v>75</v>
      </c>
      <c r="G635" s="6" t="s">
        <v>75</v>
      </c>
      <c r="H635" s="6" t="s">
        <v>739</v>
      </c>
      <c r="I635" s="6" t="s">
        <v>71</v>
      </c>
      <c r="J635" s="6" t="s">
        <v>75</v>
      </c>
      <c r="K635" s="6" t="s">
        <v>73</v>
      </c>
      <c r="L635" s="6" t="s">
        <v>74</v>
      </c>
      <c r="M635" s="6" t="s">
        <v>6952</v>
      </c>
      <c r="N635" s="6" t="s">
        <v>75</v>
      </c>
      <c r="O635" s="6"/>
      <c r="P635" s="6" t="s">
        <v>89</v>
      </c>
      <c r="Q635" s="6" t="s">
        <v>75</v>
      </c>
      <c r="R635" s="6" t="s">
        <v>75</v>
      </c>
      <c r="S635" s="6" t="s">
        <v>75</v>
      </c>
      <c r="T635" s="6" t="s">
        <v>75</v>
      </c>
      <c r="U635" s="6" t="s">
        <v>75</v>
      </c>
      <c r="V635" s="6" t="s">
        <v>75</v>
      </c>
      <c r="W635" s="6" t="s">
        <v>75</v>
      </c>
      <c r="X635" s="6" t="s">
        <v>75</v>
      </c>
      <c r="Y635" s="6" t="s">
        <v>6958</v>
      </c>
      <c r="Z635" s="6" t="s">
        <v>74</v>
      </c>
      <c r="AA635" s="6" t="s">
        <v>702</v>
      </c>
      <c r="AB635" s="8">
        <v>0</v>
      </c>
      <c r="AC635" s="7">
        <v>45637</v>
      </c>
      <c r="AD635" s="7">
        <v>46001</v>
      </c>
      <c r="AE635" s="7">
        <v>46001</v>
      </c>
      <c r="AF635" s="6">
        <v>0</v>
      </c>
      <c r="AG635" s="6">
        <v>0</v>
      </c>
      <c r="AH635" s="6">
        <v>2669.49</v>
      </c>
      <c r="AI635" s="6">
        <f t="shared" si="18"/>
        <v>2669.49</v>
      </c>
      <c r="AJ635" s="6">
        <f t="shared" si="19"/>
        <v>3149.9981999999995</v>
      </c>
      <c r="AK635" s="6" t="s">
        <v>96</v>
      </c>
      <c r="AL635" s="6" t="s">
        <v>96</v>
      </c>
      <c r="AM635" s="6" t="s">
        <v>96</v>
      </c>
      <c r="AN635" s="7">
        <f>D635</f>
        <v>45637</v>
      </c>
    </row>
    <row r="636" spans="1:40">
      <c r="A636" s="6">
        <v>635</v>
      </c>
      <c r="B636" s="6">
        <v>2024</v>
      </c>
      <c r="C636" s="6" t="s">
        <v>68</v>
      </c>
      <c r="D636" s="7">
        <v>45637</v>
      </c>
      <c r="E636" s="6" t="s">
        <v>532</v>
      </c>
      <c r="F636" s="6" t="s">
        <v>69</v>
      </c>
      <c r="G636" s="6" t="s">
        <v>729</v>
      </c>
      <c r="H636" s="6" t="s">
        <v>70</v>
      </c>
      <c r="I636" s="6" t="s">
        <v>71</v>
      </c>
      <c r="J636" s="6" t="s">
        <v>730</v>
      </c>
      <c r="K636" s="6" t="s">
        <v>73</v>
      </c>
      <c r="L636" s="6" t="s">
        <v>74</v>
      </c>
      <c r="M636" s="6" t="s">
        <v>6959</v>
      </c>
      <c r="N636" s="6" t="s">
        <v>75</v>
      </c>
      <c r="O636" s="6"/>
      <c r="P636" s="6" t="s">
        <v>89</v>
      </c>
      <c r="Q636" s="6" t="s">
        <v>73</v>
      </c>
      <c r="R636" s="6" t="s">
        <v>76</v>
      </c>
      <c r="S636" s="6" t="s">
        <v>733</v>
      </c>
      <c r="T636" s="6">
        <v>0</v>
      </c>
      <c r="U636" s="6" t="s">
        <v>77</v>
      </c>
      <c r="V636" s="6">
        <v>2024</v>
      </c>
      <c r="W636" s="6" t="s">
        <v>6960</v>
      </c>
      <c r="X636" s="6" t="s">
        <v>6961</v>
      </c>
      <c r="Y636" s="6" t="s">
        <v>6962</v>
      </c>
      <c r="Z636" s="6" t="s">
        <v>74</v>
      </c>
      <c r="AA636" s="6">
        <v>312375</v>
      </c>
      <c r="AB636" s="8">
        <v>0</v>
      </c>
      <c r="AC636" s="7">
        <v>45637</v>
      </c>
      <c r="AD636" s="7">
        <v>46001</v>
      </c>
      <c r="AE636" s="7">
        <v>46001</v>
      </c>
      <c r="AF636" s="6">
        <v>0</v>
      </c>
      <c r="AG636" s="6">
        <v>3016</v>
      </c>
      <c r="AH636" s="6">
        <v>4130</v>
      </c>
      <c r="AI636" s="6">
        <f t="shared" si="18"/>
        <v>7146</v>
      </c>
      <c r="AJ636" s="6">
        <f t="shared" si="19"/>
        <v>8432.2800000000007</v>
      </c>
      <c r="AK636" s="6" t="s">
        <v>96</v>
      </c>
      <c r="AL636" s="6" t="s">
        <v>96</v>
      </c>
      <c r="AM636" s="6" t="s">
        <v>96</v>
      </c>
      <c r="AN636" s="7">
        <f>D636</f>
        <v>45637</v>
      </c>
    </row>
    <row r="637" spans="1:40">
      <c r="A637" s="6">
        <v>636</v>
      </c>
      <c r="B637" s="6">
        <v>2024</v>
      </c>
      <c r="C637" s="6" t="s">
        <v>68</v>
      </c>
      <c r="D637" s="7">
        <v>45637</v>
      </c>
      <c r="E637" s="6" t="s">
        <v>532</v>
      </c>
      <c r="F637" s="6" t="s">
        <v>69</v>
      </c>
      <c r="G637" s="6" t="s">
        <v>729</v>
      </c>
      <c r="H637" s="6" t="s">
        <v>70</v>
      </c>
      <c r="I637" s="6" t="s">
        <v>71</v>
      </c>
      <c r="J637" s="6" t="s">
        <v>730</v>
      </c>
      <c r="K637" s="6" t="s">
        <v>73</v>
      </c>
      <c r="L637" s="6" t="s">
        <v>74</v>
      </c>
      <c r="M637" s="6" t="s">
        <v>6963</v>
      </c>
      <c r="N637" s="6" t="s">
        <v>75</v>
      </c>
      <c r="O637" s="6"/>
      <c r="P637" s="6" t="s">
        <v>89</v>
      </c>
      <c r="Q637" s="6" t="s">
        <v>73</v>
      </c>
      <c r="R637" s="6" t="s">
        <v>76</v>
      </c>
      <c r="S637" s="6" t="s">
        <v>733</v>
      </c>
      <c r="T637" s="6">
        <v>0</v>
      </c>
      <c r="U637" s="6" t="s">
        <v>77</v>
      </c>
      <c r="V637" s="6">
        <v>2024</v>
      </c>
      <c r="W637" s="6" t="s">
        <v>6964</v>
      </c>
      <c r="X637" s="6" t="s">
        <v>6965</v>
      </c>
      <c r="Y637" s="6" t="s">
        <v>6966</v>
      </c>
      <c r="Z637" s="6" t="s">
        <v>74</v>
      </c>
      <c r="AA637" s="6">
        <v>312375</v>
      </c>
      <c r="AB637" s="8">
        <v>0</v>
      </c>
      <c r="AC637" s="7">
        <v>45637</v>
      </c>
      <c r="AD637" s="7">
        <v>46001</v>
      </c>
      <c r="AE637" s="7">
        <v>46001</v>
      </c>
      <c r="AF637" s="6">
        <v>0</v>
      </c>
      <c r="AG637" s="6">
        <v>3016</v>
      </c>
      <c r="AH637" s="6">
        <v>4130</v>
      </c>
      <c r="AI637" s="6">
        <f t="shared" si="18"/>
        <v>7146</v>
      </c>
      <c r="AJ637" s="6">
        <f t="shared" si="19"/>
        <v>8432.2800000000007</v>
      </c>
      <c r="AK637" s="6" t="s">
        <v>96</v>
      </c>
      <c r="AL637" s="6" t="s">
        <v>96</v>
      </c>
      <c r="AM637" s="6" t="s">
        <v>96</v>
      </c>
      <c r="AN637" s="7">
        <f>D637</f>
        <v>45637</v>
      </c>
    </row>
    <row r="638" spans="1:40">
      <c r="A638" s="6">
        <v>637</v>
      </c>
      <c r="B638" s="6">
        <v>2024</v>
      </c>
      <c r="C638" s="6" t="s">
        <v>68</v>
      </c>
      <c r="D638" s="7">
        <v>45637</v>
      </c>
      <c r="E638" s="6" t="s">
        <v>532</v>
      </c>
      <c r="F638" s="6" t="s">
        <v>69</v>
      </c>
      <c r="G638" s="6" t="s">
        <v>729</v>
      </c>
      <c r="H638" s="6" t="s">
        <v>834</v>
      </c>
      <c r="I638" s="6" t="s">
        <v>71</v>
      </c>
      <c r="J638" s="6" t="s">
        <v>730</v>
      </c>
      <c r="K638" s="6" t="s">
        <v>73</v>
      </c>
      <c r="L638" s="6" t="s">
        <v>74</v>
      </c>
      <c r="M638" s="6" t="s">
        <v>6967</v>
      </c>
      <c r="N638" s="6" t="s">
        <v>75</v>
      </c>
      <c r="O638" s="6"/>
      <c r="P638" s="6" t="s">
        <v>89</v>
      </c>
      <c r="Q638" s="6" t="s">
        <v>73</v>
      </c>
      <c r="R638" s="6" t="s">
        <v>76</v>
      </c>
      <c r="S638" s="6" t="s">
        <v>6968</v>
      </c>
      <c r="T638" s="6">
        <v>995</v>
      </c>
      <c r="U638" s="6" t="s">
        <v>641</v>
      </c>
      <c r="V638" s="6">
        <v>2024</v>
      </c>
      <c r="W638" s="6" t="s">
        <v>6969</v>
      </c>
      <c r="X638" s="6" t="s">
        <v>6970</v>
      </c>
      <c r="Y638" s="6" t="s">
        <v>6971</v>
      </c>
      <c r="Z638" s="6" t="s">
        <v>74</v>
      </c>
      <c r="AA638" s="6">
        <v>397519</v>
      </c>
      <c r="AB638" s="8">
        <v>0</v>
      </c>
      <c r="AC638" s="7">
        <v>45637</v>
      </c>
      <c r="AD638" s="7">
        <v>46001</v>
      </c>
      <c r="AE638" s="7">
        <v>46001</v>
      </c>
      <c r="AF638" s="6">
        <v>0</v>
      </c>
      <c r="AG638" s="6">
        <v>2650</v>
      </c>
      <c r="AH638" s="6">
        <v>3788</v>
      </c>
      <c r="AI638" s="6">
        <f t="shared" si="18"/>
        <v>6438</v>
      </c>
      <c r="AJ638" s="6">
        <v>7409</v>
      </c>
      <c r="AK638" s="6" t="s">
        <v>96</v>
      </c>
      <c r="AL638" s="6" t="s">
        <v>96</v>
      </c>
      <c r="AM638" s="6" t="s">
        <v>96</v>
      </c>
      <c r="AN638" s="7">
        <f>D638</f>
        <v>45637</v>
      </c>
    </row>
    <row r="639" spans="1:40">
      <c r="A639" s="6">
        <v>638</v>
      </c>
      <c r="B639" s="6">
        <v>2024</v>
      </c>
      <c r="C639" s="6" t="s">
        <v>68</v>
      </c>
      <c r="D639" s="7">
        <v>45637</v>
      </c>
      <c r="E639" s="6" t="s">
        <v>532</v>
      </c>
      <c r="F639" s="6" t="s">
        <v>69</v>
      </c>
      <c r="G639" s="6" t="s">
        <v>729</v>
      </c>
      <c r="H639" s="6" t="s">
        <v>70</v>
      </c>
      <c r="I639" s="6" t="s">
        <v>71</v>
      </c>
      <c r="J639" s="6" t="s">
        <v>730</v>
      </c>
      <c r="K639" s="6" t="s">
        <v>73</v>
      </c>
      <c r="L639" s="6" t="s">
        <v>74</v>
      </c>
      <c r="M639" s="6" t="s">
        <v>6535</v>
      </c>
      <c r="N639" s="6" t="s">
        <v>75</v>
      </c>
      <c r="O639" s="6"/>
      <c r="P639" s="6" t="s">
        <v>89</v>
      </c>
      <c r="Q639" s="6" t="s">
        <v>73</v>
      </c>
      <c r="R639" s="6" t="s">
        <v>76</v>
      </c>
      <c r="S639" s="6" t="s">
        <v>733</v>
      </c>
      <c r="T639" s="6">
        <v>0</v>
      </c>
      <c r="U639" s="6" t="s">
        <v>77</v>
      </c>
      <c r="V639" s="6">
        <v>2024</v>
      </c>
      <c r="W639" s="6" t="s">
        <v>6972</v>
      </c>
      <c r="X639" s="6" t="s">
        <v>6973</v>
      </c>
      <c r="Y639" s="6" t="s">
        <v>6974</v>
      </c>
      <c r="Z639" s="6" t="s">
        <v>74</v>
      </c>
      <c r="AA639" s="6">
        <v>312375</v>
      </c>
      <c r="AB639" s="8">
        <v>0</v>
      </c>
      <c r="AC639" s="7">
        <v>45637</v>
      </c>
      <c r="AD639" s="7">
        <v>46001</v>
      </c>
      <c r="AE639" s="7">
        <v>46001</v>
      </c>
      <c r="AF639" s="6">
        <v>0</v>
      </c>
      <c r="AG639" s="6">
        <v>3016</v>
      </c>
      <c r="AH639" s="6">
        <v>4130</v>
      </c>
      <c r="AI639" s="6">
        <f t="shared" si="18"/>
        <v>7146</v>
      </c>
      <c r="AJ639" s="6">
        <f t="shared" si="19"/>
        <v>8432.2800000000007</v>
      </c>
      <c r="AK639" s="6" t="s">
        <v>96</v>
      </c>
      <c r="AL639" s="6" t="s">
        <v>96</v>
      </c>
      <c r="AM639" s="6" t="s">
        <v>96</v>
      </c>
      <c r="AN639" s="7">
        <f>D639</f>
        <v>45637</v>
      </c>
    </row>
    <row r="640" spans="1:40">
      <c r="A640" s="6">
        <v>639</v>
      </c>
      <c r="B640" s="6">
        <v>2024</v>
      </c>
      <c r="C640" s="6" t="s">
        <v>68</v>
      </c>
      <c r="D640" s="7">
        <v>45637</v>
      </c>
      <c r="E640" s="6" t="s">
        <v>738</v>
      </c>
      <c r="F640" s="6" t="s">
        <v>75</v>
      </c>
      <c r="G640" s="6" t="s">
        <v>75</v>
      </c>
      <c r="H640" s="6" t="s">
        <v>739</v>
      </c>
      <c r="I640" s="6" t="s">
        <v>71</v>
      </c>
      <c r="J640" s="6" t="s">
        <v>75</v>
      </c>
      <c r="K640" s="6" t="s">
        <v>73</v>
      </c>
      <c r="L640" s="6" t="s">
        <v>74</v>
      </c>
      <c r="M640" s="6" t="s">
        <v>6959</v>
      </c>
      <c r="N640" s="6" t="s">
        <v>75</v>
      </c>
      <c r="O640" s="6"/>
      <c r="P640" s="6" t="s">
        <v>89</v>
      </c>
      <c r="Q640" s="6" t="s">
        <v>75</v>
      </c>
      <c r="R640" s="6" t="s">
        <v>75</v>
      </c>
      <c r="S640" s="6" t="s">
        <v>75</v>
      </c>
      <c r="T640" s="6" t="s">
        <v>75</v>
      </c>
      <c r="U640" s="6" t="s">
        <v>75</v>
      </c>
      <c r="V640" s="6" t="s">
        <v>75</v>
      </c>
      <c r="W640" s="6" t="s">
        <v>75</v>
      </c>
      <c r="X640" s="6" t="s">
        <v>75</v>
      </c>
      <c r="Y640" s="6" t="s">
        <v>6975</v>
      </c>
      <c r="Z640" s="6" t="s">
        <v>74</v>
      </c>
      <c r="AA640" s="6" t="s">
        <v>702</v>
      </c>
      <c r="AB640" s="8">
        <v>0</v>
      </c>
      <c r="AC640" s="7">
        <v>45637</v>
      </c>
      <c r="AD640" s="7">
        <v>46001</v>
      </c>
      <c r="AE640" s="7">
        <v>46001</v>
      </c>
      <c r="AF640" s="6">
        <v>0</v>
      </c>
      <c r="AG640" s="6">
        <v>0</v>
      </c>
      <c r="AH640" s="6">
        <v>2669.49</v>
      </c>
      <c r="AI640" s="6">
        <f t="shared" si="18"/>
        <v>2669.49</v>
      </c>
      <c r="AJ640" s="6">
        <f t="shared" si="19"/>
        <v>3149.9981999999995</v>
      </c>
      <c r="AK640" s="6" t="s">
        <v>96</v>
      </c>
      <c r="AL640" s="6" t="s">
        <v>96</v>
      </c>
      <c r="AM640" s="6" t="s">
        <v>96</v>
      </c>
      <c r="AN640" s="7">
        <f>D640</f>
        <v>45637</v>
      </c>
    </row>
    <row r="641" spans="1:40">
      <c r="A641" s="6">
        <v>640</v>
      </c>
      <c r="B641" s="6">
        <v>2024</v>
      </c>
      <c r="C641" s="6" t="s">
        <v>68</v>
      </c>
      <c r="D641" s="7">
        <v>45637</v>
      </c>
      <c r="E641" s="6" t="s">
        <v>738</v>
      </c>
      <c r="F641" s="6" t="s">
        <v>75</v>
      </c>
      <c r="G641" s="6" t="s">
        <v>75</v>
      </c>
      <c r="H641" s="6" t="s">
        <v>739</v>
      </c>
      <c r="I641" s="6" t="s">
        <v>71</v>
      </c>
      <c r="J641" s="6" t="s">
        <v>75</v>
      </c>
      <c r="K641" s="6" t="s">
        <v>73</v>
      </c>
      <c r="L641" s="6" t="s">
        <v>74</v>
      </c>
      <c r="M641" s="6" t="s">
        <v>6963</v>
      </c>
      <c r="N641" s="6" t="s">
        <v>75</v>
      </c>
      <c r="O641" s="6"/>
      <c r="P641" s="6" t="s">
        <v>89</v>
      </c>
      <c r="Q641" s="6" t="s">
        <v>75</v>
      </c>
      <c r="R641" s="6" t="s">
        <v>75</v>
      </c>
      <c r="S641" s="6" t="s">
        <v>75</v>
      </c>
      <c r="T641" s="6" t="s">
        <v>75</v>
      </c>
      <c r="U641" s="6" t="s">
        <v>75</v>
      </c>
      <c r="V641" s="6" t="s">
        <v>75</v>
      </c>
      <c r="W641" s="6" t="s">
        <v>75</v>
      </c>
      <c r="X641" s="6" t="s">
        <v>75</v>
      </c>
      <c r="Y641" s="6" t="s">
        <v>6976</v>
      </c>
      <c r="Z641" s="6" t="s">
        <v>74</v>
      </c>
      <c r="AA641" s="6" t="s">
        <v>702</v>
      </c>
      <c r="AB641" s="8">
        <v>0</v>
      </c>
      <c r="AC641" s="7">
        <v>45637</v>
      </c>
      <c r="AD641" s="7">
        <v>46001</v>
      </c>
      <c r="AE641" s="7">
        <v>46001</v>
      </c>
      <c r="AF641" s="6">
        <v>0</v>
      </c>
      <c r="AG641" s="6">
        <v>0</v>
      </c>
      <c r="AH641" s="6">
        <v>2669.49</v>
      </c>
      <c r="AI641" s="6">
        <f t="shared" si="18"/>
        <v>2669.49</v>
      </c>
      <c r="AJ641" s="6">
        <f t="shared" si="19"/>
        <v>3149.9981999999995</v>
      </c>
      <c r="AK641" s="6" t="s">
        <v>96</v>
      </c>
      <c r="AL641" s="6" t="s">
        <v>96</v>
      </c>
      <c r="AM641" s="6" t="s">
        <v>96</v>
      </c>
      <c r="AN641" s="7">
        <f>D641</f>
        <v>45637</v>
      </c>
    </row>
    <row r="642" spans="1:40">
      <c r="A642" s="6">
        <v>641</v>
      </c>
      <c r="B642" s="6">
        <v>2024</v>
      </c>
      <c r="C642" s="6" t="s">
        <v>68</v>
      </c>
      <c r="D642" s="7">
        <v>45637</v>
      </c>
      <c r="E642" s="6" t="s">
        <v>738</v>
      </c>
      <c r="F642" s="6" t="s">
        <v>75</v>
      </c>
      <c r="G642" s="6" t="s">
        <v>75</v>
      </c>
      <c r="H642" s="6" t="s">
        <v>739</v>
      </c>
      <c r="I642" s="6" t="s">
        <v>71</v>
      </c>
      <c r="J642" s="6" t="s">
        <v>75</v>
      </c>
      <c r="K642" s="6" t="s">
        <v>73</v>
      </c>
      <c r="L642" s="6" t="s">
        <v>74</v>
      </c>
      <c r="M642" s="6" t="s">
        <v>6967</v>
      </c>
      <c r="N642" s="6" t="s">
        <v>75</v>
      </c>
      <c r="O642" s="6"/>
      <c r="P642" s="6" t="s">
        <v>89</v>
      </c>
      <c r="Q642" s="6" t="s">
        <v>75</v>
      </c>
      <c r="R642" s="6" t="s">
        <v>75</v>
      </c>
      <c r="S642" s="6" t="s">
        <v>75</v>
      </c>
      <c r="T642" s="6" t="s">
        <v>75</v>
      </c>
      <c r="U642" s="6" t="s">
        <v>75</v>
      </c>
      <c r="V642" s="6" t="s">
        <v>75</v>
      </c>
      <c r="W642" s="6" t="s">
        <v>75</v>
      </c>
      <c r="X642" s="6" t="s">
        <v>75</v>
      </c>
      <c r="Y642" s="6" t="s">
        <v>6977</v>
      </c>
      <c r="Z642" s="6" t="s">
        <v>74</v>
      </c>
      <c r="AA642" s="6" t="s">
        <v>702</v>
      </c>
      <c r="AB642" s="8">
        <v>0</v>
      </c>
      <c r="AC642" s="7">
        <v>45637</v>
      </c>
      <c r="AD642" s="7">
        <v>46001</v>
      </c>
      <c r="AE642" s="7">
        <v>46001</v>
      </c>
      <c r="AF642" s="6">
        <v>0</v>
      </c>
      <c r="AG642" s="6">
        <v>0</v>
      </c>
      <c r="AH642" s="6">
        <v>3536.44</v>
      </c>
      <c r="AI642" s="6">
        <f t="shared" si="18"/>
        <v>3536.44</v>
      </c>
      <c r="AJ642" s="6">
        <f t="shared" si="19"/>
        <v>4172.9992000000002</v>
      </c>
      <c r="AK642" s="6" t="s">
        <v>96</v>
      </c>
      <c r="AL642" s="6" t="s">
        <v>96</v>
      </c>
      <c r="AM642" s="6" t="s">
        <v>96</v>
      </c>
      <c r="AN642" s="7">
        <f>D642</f>
        <v>45637</v>
      </c>
    </row>
    <row r="643" spans="1:40">
      <c r="A643" s="6">
        <v>642</v>
      </c>
      <c r="B643" s="6">
        <v>2024</v>
      </c>
      <c r="C643" s="6" t="s">
        <v>68</v>
      </c>
      <c r="D643" s="7">
        <v>45637</v>
      </c>
      <c r="E643" s="6" t="s">
        <v>738</v>
      </c>
      <c r="F643" s="6" t="s">
        <v>75</v>
      </c>
      <c r="G643" s="6" t="s">
        <v>75</v>
      </c>
      <c r="H643" s="6" t="s">
        <v>739</v>
      </c>
      <c r="I643" s="6" t="s">
        <v>71</v>
      </c>
      <c r="J643" s="6" t="s">
        <v>75</v>
      </c>
      <c r="K643" s="6" t="s">
        <v>73</v>
      </c>
      <c r="L643" s="6" t="s">
        <v>74</v>
      </c>
      <c r="M643" s="6" t="s">
        <v>6535</v>
      </c>
      <c r="N643" s="6" t="s">
        <v>75</v>
      </c>
      <c r="O643" s="6"/>
      <c r="P643" s="6" t="s">
        <v>89</v>
      </c>
      <c r="Q643" s="6" t="s">
        <v>75</v>
      </c>
      <c r="R643" s="6" t="s">
        <v>75</v>
      </c>
      <c r="S643" s="6" t="s">
        <v>75</v>
      </c>
      <c r="T643" s="6" t="s">
        <v>75</v>
      </c>
      <c r="U643" s="6" t="s">
        <v>75</v>
      </c>
      <c r="V643" s="6" t="s">
        <v>75</v>
      </c>
      <c r="W643" s="6" t="s">
        <v>75</v>
      </c>
      <c r="X643" s="6" t="s">
        <v>75</v>
      </c>
      <c r="Y643" s="6" t="s">
        <v>6978</v>
      </c>
      <c r="Z643" s="6" t="s">
        <v>74</v>
      </c>
      <c r="AA643" s="6" t="s">
        <v>702</v>
      </c>
      <c r="AB643" s="8">
        <v>0</v>
      </c>
      <c r="AC643" s="7">
        <v>45637</v>
      </c>
      <c r="AD643" s="7">
        <v>46001</v>
      </c>
      <c r="AE643" s="7">
        <v>46001</v>
      </c>
      <c r="AF643" s="6">
        <v>0</v>
      </c>
      <c r="AG643" s="6">
        <v>0</v>
      </c>
      <c r="AH643" s="6">
        <v>2669.49</v>
      </c>
      <c r="AI643" s="6">
        <f t="shared" ref="AI643:AI706" si="20">AG643+AH643</f>
        <v>2669.49</v>
      </c>
      <c r="AJ643" s="6">
        <f t="shared" ref="AJ643:AJ706" si="21">AI643+AI643*18%</f>
        <v>3149.9981999999995</v>
      </c>
      <c r="AK643" s="6" t="s">
        <v>96</v>
      </c>
      <c r="AL643" s="6" t="s">
        <v>96</v>
      </c>
      <c r="AM643" s="6" t="s">
        <v>96</v>
      </c>
      <c r="AN643" s="7">
        <f>D643</f>
        <v>45637</v>
      </c>
    </row>
    <row r="644" spans="1:40">
      <c r="A644" s="6">
        <v>643</v>
      </c>
      <c r="B644" s="6">
        <v>2024</v>
      </c>
      <c r="C644" s="6" t="s">
        <v>68</v>
      </c>
      <c r="D644" s="7">
        <v>45637</v>
      </c>
      <c r="E644" s="6" t="s">
        <v>532</v>
      </c>
      <c r="F644" s="6" t="s">
        <v>69</v>
      </c>
      <c r="G644" s="6" t="s">
        <v>729</v>
      </c>
      <c r="H644" s="6" t="s">
        <v>70</v>
      </c>
      <c r="I644" s="6" t="s">
        <v>71</v>
      </c>
      <c r="J644" s="6" t="s">
        <v>730</v>
      </c>
      <c r="K644" s="6" t="s">
        <v>73</v>
      </c>
      <c r="L644" s="6" t="s">
        <v>74</v>
      </c>
      <c r="M644" s="6" t="s">
        <v>6979</v>
      </c>
      <c r="N644" s="6" t="s">
        <v>75</v>
      </c>
      <c r="O644" s="6"/>
      <c r="P644" s="6" t="s">
        <v>147</v>
      </c>
      <c r="Q644" s="6" t="s">
        <v>73</v>
      </c>
      <c r="R644" s="6" t="s">
        <v>76</v>
      </c>
      <c r="S644" s="6" t="s">
        <v>733</v>
      </c>
      <c r="T644" s="6">
        <v>0</v>
      </c>
      <c r="U644" s="6" t="s">
        <v>77</v>
      </c>
      <c r="V644" s="6">
        <v>2024</v>
      </c>
      <c r="W644" s="6" t="s">
        <v>6980</v>
      </c>
      <c r="X644" s="6" t="s">
        <v>6981</v>
      </c>
      <c r="Y644" s="6" t="s">
        <v>6982</v>
      </c>
      <c r="Z644" s="6" t="s">
        <v>74</v>
      </c>
      <c r="AA644" s="6">
        <v>357478</v>
      </c>
      <c r="AB644" s="8">
        <v>0</v>
      </c>
      <c r="AC644" s="7">
        <v>45637</v>
      </c>
      <c r="AD644" s="7">
        <v>46001</v>
      </c>
      <c r="AE644" s="7">
        <v>46001</v>
      </c>
      <c r="AF644" s="6">
        <v>0</v>
      </c>
      <c r="AG644" s="6">
        <v>2626</v>
      </c>
      <c r="AH644" s="6">
        <v>4399</v>
      </c>
      <c r="AI644" s="6">
        <f t="shared" si="20"/>
        <v>7025</v>
      </c>
      <c r="AJ644" s="6">
        <f t="shared" si="21"/>
        <v>8289.5</v>
      </c>
      <c r="AK644" s="6" t="s">
        <v>96</v>
      </c>
      <c r="AL644" s="6" t="s">
        <v>96</v>
      </c>
      <c r="AM644" s="6" t="s">
        <v>96</v>
      </c>
      <c r="AN644" s="7">
        <f>D644</f>
        <v>45637</v>
      </c>
    </row>
    <row r="645" spans="1:40">
      <c r="A645" s="6">
        <v>644</v>
      </c>
      <c r="B645" s="6">
        <v>2024</v>
      </c>
      <c r="C645" s="6" t="s">
        <v>68</v>
      </c>
      <c r="D645" s="7">
        <v>45637</v>
      </c>
      <c r="E645" s="6" t="s">
        <v>532</v>
      </c>
      <c r="F645" s="6" t="s">
        <v>69</v>
      </c>
      <c r="G645" s="6" t="s">
        <v>729</v>
      </c>
      <c r="H645" s="6" t="s">
        <v>70</v>
      </c>
      <c r="I645" s="6" t="s">
        <v>71</v>
      </c>
      <c r="J645" s="6" t="s">
        <v>730</v>
      </c>
      <c r="K645" s="6" t="s">
        <v>73</v>
      </c>
      <c r="L645" s="6" t="s">
        <v>74</v>
      </c>
      <c r="M645" s="6" t="s">
        <v>6983</v>
      </c>
      <c r="N645" s="6" t="s">
        <v>75</v>
      </c>
      <c r="O645" s="6"/>
      <c r="P645" s="6" t="s">
        <v>147</v>
      </c>
      <c r="Q645" s="6" t="s">
        <v>73</v>
      </c>
      <c r="R645" s="6" t="s">
        <v>76</v>
      </c>
      <c r="S645" s="6" t="s">
        <v>733</v>
      </c>
      <c r="T645" s="6">
        <v>0</v>
      </c>
      <c r="U645" s="6" t="s">
        <v>77</v>
      </c>
      <c r="V645" s="6">
        <v>2024</v>
      </c>
      <c r="W645" s="6" t="s">
        <v>6984</v>
      </c>
      <c r="X645" s="6" t="s">
        <v>6985</v>
      </c>
      <c r="Y645" s="6" t="s">
        <v>6986</v>
      </c>
      <c r="Z645" s="6" t="s">
        <v>74</v>
      </c>
      <c r="AA645" s="6">
        <v>357478</v>
      </c>
      <c r="AB645" s="8">
        <v>0</v>
      </c>
      <c r="AC645" s="7">
        <v>45637</v>
      </c>
      <c r="AD645" s="7">
        <v>46001</v>
      </c>
      <c r="AE645" s="7">
        <v>46001</v>
      </c>
      <c r="AF645" s="6">
        <v>0</v>
      </c>
      <c r="AG645" s="6">
        <v>2626</v>
      </c>
      <c r="AH645" s="6">
        <v>4399</v>
      </c>
      <c r="AI645" s="6">
        <f t="shared" si="20"/>
        <v>7025</v>
      </c>
      <c r="AJ645" s="6">
        <f t="shared" si="21"/>
        <v>8289.5</v>
      </c>
      <c r="AK645" s="6" t="s">
        <v>96</v>
      </c>
      <c r="AL645" s="6" t="s">
        <v>96</v>
      </c>
      <c r="AM645" s="6" t="s">
        <v>96</v>
      </c>
      <c r="AN645" s="7">
        <f>D645</f>
        <v>45637</v>
      </c>
    </row>
    <row r="646" spans="1:40">
      <c r="A646" s="6">
        <v>645</v>
      </c>
      <c r="B646" s="6">
        <v>2024</v>
      </c>
      <c r="C646" s="6" t="s">
        <v>68</v>
      </c>
      <c r="D646" s="7">
        <v>45637</v>
      </c>
      <c r="E646" s="6" t="s">
        <v>738</v>
      </c>
      <c r="F646" s="6" t="s">
        <v>75</v>
      </c>
      <c r="G646" s="6" t="s">
        <v>75</v>
      </c>
      <c r="H646" s="6" t="s">
        <v>739</v>
      </c>
      <c r="I646" s="6" t="s">
        <v>71</v>
      </c>
      <c r="J646" s="6" t="s">
        <v>75</v>
      </c>
      <c r="K646" s="6" t="s">
        <v>73</v>
      </c>
      <c r="L646" s="6" t="s">
        <v>74</v>
      </c>
      <c r="M646" s="6" t="s">
        <v>6979</v>
      </c>
      <c r="N646" s="6" t="s">
        <v>75</v>
      </c>
      <c r="O646" s="6"/>
      <c r="P646" s="6" t="s">
        <v>147</v>
      </c>
      <c r="Q646" s="6" t="s">
        <v>75</v>
      </c>
      <c r="R646" s="6" t="s">
        <v>75</v>
      </c>
      <c r="S646" s="6" t="s">
        <v>75</v>
      </c>
      <c r="T646" s="6" t="s">
        <v>75</v>
      </c>
      <c r="U646" s="6" t="s">
        <v>75</v>
      </c>
      <c r="V646" s="6" t="s">
        <v>75</v>
      </c>
      <c r="W646" s="6" t="s">
        <v>75</v>
      </c>
      <c r="X646" s="6" t="s">
        <v>75</v>
      </c>
      <c r="Y646" s="6" t="s">
        <v>6987</v>
      </c>
      <c r="Z646" s="6" t="s">
        <v>74</v>
      </c>
      <c r="AA646" s="6" t="s">
        <v>702</v>
      </c>
      <c r="AB646" s="8">
        <v>0</v>
      </c>
      <c r="AC646" s="7">
        <v>45637</v>
      </c>
      <c r="AD646" s="7">
        <v>46001</v>
      </c>
      <c r="AE646" s="7">
        <v>46001</v>
      </c>
      <c r="AF646" s="6">
        <v>0</v>
      </c>
      <c r="AG646" s="6">
        <v>0</v>
      </c>
      <c r="AH646" s="6">
        <v>2720.34</v>
      </c>
      <c r="AI646" s="6">
        <f t="shared" si="20"/>
        <v>2720.34</v>
      </c>
      <c r="AJ646" s="6">
        <f t="shared" si="21"/>
        <v>3210.0012000000002</v>
      </c>
      <c r="AK646" s="6" t="s">
        <v>96</v>
      </c>
      <c r="AL646" s="6" t="s">
        <v>96</v>
      </c>
      <c r="AM646" s="6" t="s">
        <v>96</v>
      </c>
      <c r="AN646" s="7">
        <f>D646</f>
        <v>45637</v>
      </c>
    </row>
    <row r="647" spans="1:40">
      <c r="A647" s="6">
        <v>646</v>
      </c>
      <c r="B647" s="6">
        <v>2024</v>
      </c>
      <c r="C647" s="6" t="s">
        <v>68</v>
      </c>
      <c r="D647" s="7">
        <v>45637</v>
      </c>
      <c r="E647" s="6" t="s">
        <v>738</v>
      </c>
      <c r="F647" s="6" t="s">
        <v>75</v>
      </c>
      <c r="G647" s="6" t="s">
        <v>75</v>
      </c>
      <c r="H647" s="6" t="s">
        <v>739</v>
      </c>
      <c r="I647" s="6" t="s">
        <v>71</v>
      </c>
      <c r="J647" s="6" t="s">
        <v>75</v>
      </c>
      <c r="K647" s="6" t="s">
        <v>73</v>
      </c>
      <c r="L647" s="6" t="s">
        <v>74</v>
      </c>
      <c r="M647" s="6" t="s">
        <v>6983</v>
      </c>
      <c r="N647" s="6" t="s">
        <v>75</v>
      </c>
      <c r="O647" s="6"/>
      <c r="P647" s="6" t="s">
        <v>147</v>
      </c>
      <c r="Q647" s="6" t="s">
        <v>75</v>
      </c>
      <c r="R647" s="6" t="s">
        <v>75</v>
      </c>
      <c r="S647" s="6" t="s">
        <v>75</v>
      </c>
      <c r="T647" s="6" t="s">
        <v>75</v>
      </c>
      <c r="U647" s="6" t="s">
        <v>75</v>
      </c>
      <c r="V647" s="6" t="s">
        <v>75</v>
      </c>
      <c r="W647" s="6" t="s">
        <v>75</v>
      </c>
      <c r="X647" s="6" t="s">
        <v>75</v>
      </c>
      <c r="Y647" s="6" t="s">
        <v>6988</v>
      </c>
      <c r="Z647" s="6" t="s">
        <v>74</v>
      </c>
      <c r="AA647" s="6" t="s">
        <v>702</v>
      </c>
      <c r="AB647" s="8">
        <v>0</v>
      </c>
      <c r="AC647" s="7">
        <v>45637</v>
      </c>
      <c r="AD647" s="7">
        <v>46001</v>
      </c>
      <c r="AE647" s="7">
        <v>46001</v>
      </c>
      <c r="AF647" s="6">
        <v>0</v>
      </c>
      <c r="AG647" s="6">
        <v>0</v>
      </c>
      <c r="AH647" s="6">
        <v>2720.34</v>
      </c>
      <c r="AI647" s="6">
        <f t="shared" si="20"/>
        <v>2720.34</v>
      </c>
      <c r="AJ647" s="6">
        <f t="shared" si="21"/>
        <v>3210.0012000000002</v>
      </c>
      <c r="AK647" s="6" t="s">
        <v>96</v>
      </c>
      <c r="AL647" s="6" t="s">
        <v>96</v>
      </c>
      <c r="AM647" s="6" t="s">
        <v>96</v>
      </c>
      <c r="AN647" s="7">
        <f>D647</f>
        <v>45637</v>
      </c>
    </row>
    <row r="648" spans="1:40">
      <c r="A648" s="6">
        <v>647</v>
      </c>
      <c r="B648" s="6">
        <v>2024</v>
      </c>
      <c r="C648" s="6" t="s">
        <v>68</v>
      </c>
      <c r="D648" s="7">
        <v>45637</v>
      </c>
      <c r="E648" s="6" t="s">
        <v>639</v>
      </c>
      <c r="F648" s="6" t="s">
        <v>69</v>
      </c>
      <c r="G648" s="6">
        <v>450100</v>
      </c>
      <c r="H648" s="6" t="s">
        <v>77</v>
      </c>
      <c r="I648" s="6" t="s">
        <v>71</v>
      </c>
      <c r="J648" s="6" t="s">
        <v>72</v>
      </c>
      <c r="K648" s="6" t="s">
        <v>73</v>
      </c>
      <c r="L648" s="6" t="s">
        <v>74</v>
      </c>
      <c r="M648" s="6" t="s">
        <v>6989</v>
      </c>
      <c r="N648" s="6" t="s">
        <v>75</v>
      </c>
      <c r="O648" s="6"/>
      <c r="P648" s="6" t="s">
        <v>4704</v>
      </c>
      <c r="Q648" s="6" t="s">
        <v>73</v>
      </c>
      <c r="R648" s="6" t="s">
        <v>752</v>
      </c>
      <c r="S648" s="6" t="s">
        <v>6990</v>
      </c>
      <c r="T648" s="6">
        <v>1197</v>
      </c>
      <c r="U648" s="6" t="s">
        <v>754</v>
      </c>
      <c r="V648" s="6">
        <v>2024</v>
      </c>
      <c r="W648" s="6" t="s">
        <v>6991</v>
      </c>
      <c r="X648" s="6" t="s">
        <v>6992</v>
      </c>
      <c r="Y648" s="23" t="s">
        <v>6993</v>
      </c>
      <c r="Z648" s="6" t="s">
        <v>74</v>
      </c>
      <c r="AA648" s="6">
        <v>789165</v>
      </c>
      <c r="AB648" s="8">
        <v>0</v>
      </c>
      <c r="AC648" s="7">
        <v>45637</v>
      </c>
      <c r="AD648" s="7">
        <v>46001</v>
      </c>
      <c r="AE648" s="7">
        <v>46001</v>
      </c>
      <c r="AF648" s="6">
        <v>0</v>
      </c>
      <c r="AG648" s="6">
        <v>15870</v>
      </c>
      <c r="AH648" s="6">
        <v>12257</v>
      </c>
      <c r="AI648" s="6">
        <f t="shared" si="20"/>
        <v>28127</v>
      </c>
      <c r="AJ648" s="6">
        <f t="shared" si="21"/>
        <v>33189.86</v>
      </c>
      <c r="AK648" s="6" t="s">
        <v>173</v>
      </c>
      <c r="AL648" s="6" t="s">
        <v>173</v>
      </c>
      <c r="AM648" s="6" t="s">
        <v>173</v>
      </c>
      <c r="AN648" s="7">
        <f>D648</f>
        <v>45637</v>
      </c>
    </row>
    <row r="649" spans="1:40">
      <c r="A649" s="6">
        <v>648</v>
      </c>
      <c r="B649" s="6">
        <v>2024</v>
      </c>
      <c r="C649" s="6" t="s">
        <v>68</v>
      </c>
      <c r="D649" s="7">
        <v>45637</v>
      </c>
      <c r="E649" s="6" t="s">
        <v>690</v>
      </c>
      <c r="F649" s="6" t="s">
        <v>69</v>
      </c>
      <c r="G649" s="6">
        <v>1075248</v>
      </c>
      <c r="H649" s="6" t="s">
        <v>86</v>
      </c>
      <c r="I649" s="6" t="s">
        <v>71</v>
      </c>
      <c r="J649" s="6" t="s">
        <v>87</v>
      </c>
      <c r="K649" s="6" t="s">
        <v>430</v>
      </c>
      <c r="L649" s="6" t="s">
        <v>74</v>
      </c>
      <c r="M649" s="6" t="s">
        <v>6994</v>
      </c>
      <c r="N649" s="6" t="s">
        <v>75</v>
      </c>
      <c r="O649" s="6"/>
      <c r="P649" s="6" t="s">
        <v>89</v>
      </c>
      <c r="Q649" s="6" t="s">
        <v>6995</v>
      </c>
      <c r="R649" s="6" t="s">
        <v>90</v>
      </c>
      <c r="S649" s="6" t="s">
        <v>121</v>
      </c>
      <c r="T649" s="6">
        <v>125</v>
      </c>
      <c r="U649" s="6" t="s">
        <v>122</v>
      </c>
      <c r="V649" s="6">
        <v>2018</v>
      </c>
      <c r="W649" s="6" t="s">
        <v>6996</v>
      </c>
      <c r="X649" s="6" t="s">
        <v>6997</v>
      </c>
      <c r="Y649" s="6" t="s">
        <v>6998</v>
      </c>
      <c r="Z649" s="6" t="s">
        <v>74</v>
      </c>
      <c r="AA649" s="6">
        <v>26951</v>
      </c>
      <c r="AB649" s="8">
        <v>0.2</v>
      </c>
      <c r="AC649" s="7">
        <v>45639</v>
      </c>
      <c r="AD649" s="7">
        <v>46003</v>
      </c>
      <c r="AE649" s="7">
        <v>46003</v>
      </c>
      <c r="AF649" s="6">
        <v>0</v>
      </c>
      <c r="AG649" s="6">
        <v>190</v>
      </c>
      <c r="AH649" s="6">
        <v>1089</v>
      </c>
      <c r="AI649" s="6">
        <f t="shared" si="20"/>
        <v>1279</v>
      </c>
      <c r="AJ649" s="6">
        <f t="shared" si="21"/>
        <v>1509.22</v>
      </c>
      <c r="AK649" s="6" t="s">
        <v>173</v>
      </c>
      <c r="AL649" s="6" t="s">
        <v>173</v>
      </c>
      <c r="AM649" s="6" t="s">
        <v>173</v>
      </c>
      <c r="AN649" s="7">
        <f>D649</f>
        <v>45637</v>
      </c>
    </row>
    <row r="650" spans="1:40">
      <c r="A650" s="6">
        <v>649</v>
      </c>
      <c r="B650" s="6">
        <v>2024</v>
      </c>
      <c r="C650" s="6" t="s">
        <v>68</v>
      </c>
      <c r="D650" s="7">
        <v>45637</v>
      </c>
      <c r="E650" s="6" t="s">
        <v>690</v>
      </c>
      <c r="F650" s="6" t="s">
        <v>69</v>
      </c>
      <c r="G650" s="6">
        <v>1075248</v>
      </c>
      <c r="H650" s="6" t="s">
        <v>86</v>
      </c>
      <c r="I650" s="6" t="s">
        <v>71</v>
      </c>
      <c r="J650" s="6" t="s">
        <v>87</v>
      </c>
      <c r="K650" s="6" t="s">
        <v>430</v>
      </c>
      <c r="L650" s="6" t="s">
        <v>74</v>
      </c>
      <c r="M650" s="6" t="s">
        <v>6994</v>
      </c>
      <c r="N650" s="6" t="s">
        <v>75</v>
      </c>
      <c r="O650" s="6"/>
      <c r="P650" s="6" t="s">
        <v>89</v>
      </c>
      <c r="Q650" s="6" t="s">
        <v>7000</v>
      </c>
      <c r="R650" s="6" t="s">
        <v>90</v>
      </c>
      <c r="S650" s="6" t="s">
        <v>121</v>
      </c>
      <c r="T650" s="6">
        <v>125</v>
      </c>
      <c r="U650" s="6" t="s">
        <v>122</v>
      </c>
      <c r="V650" s="6">
        <v>2018</v>
      </c>
      <c r="W650" s="6" t="s">
        <v>7001</v>
      </c>
      <c r="X650" s="6" t="s">
        <v>7002</v>
      </c>
      <c r="Y650" s="6" t="s">
        <v>7003</v>
      </c>
      <c r="Z650" s="6" t="s">
        <v>74</v>
      </c>
      <c r="AA650" s="6">
        <v>31408</v>
      </c>
      <c r="AB650" s="8">
        <v>0.2</v>
      </c>
      <c r="AC650" s="7">
        <v>45638</v>
      </c>
      <c r="AD650" s="7">
        <v>46002</v>
      </c>
      <c r="AE650" s="7">
        <v>46002</v>
      </c>
      <c r="AF650" s="6">
        <v>0</v>
      </c>
      <c r="AG650" s="6">
        <v>222</v>
      </c>
      <c r="AH650" s="6">
        <v>1089</v>
      </c>
      <c r="AI650" s="6">
        <f t="shared" si="20"/>
        <v>1311</v>
      </c>
      <c r="AJ650" s="6">
        <f t="shared" si="21"/>
        <v>1546.98</v>
      </c>
      <c r="AK650" s="6" t="s">
        <v>173</v>
      </c>
      <c r="AL650" s="6" t="s">
        <v>173</v>
      </c>
      <c r="AM650" s="6" t="s">
        <v>173</v>
      </c>
      <c r="AN650" s="7">
        <f>D650</f>
        <v>45637</v>
      </c>
    </row>
    <row r="651" spans="1:40">
      <c r="A651" s="6">
        <v>650</v>
      </c>
      <c r="B651" s="6">
        <v>2024</v>
      </c>
      <c r="C651" s="6" t="s">
        <v>68</v>
      </c>
      <c r="D651" s="7">
        <v>45637</v>
      </c>
      <c r="E651" s="6" t="s">
        <v>690</v>
      </c>
      <c r="F651" s="6" t="s">
        <v>69</v>
      </c>
      <c r="G651" s="6">
        <v>1075248</v>
      </c>
      <c r="H651" s="6" t="s">
        <v>86</v>
      </c>
      <c r="I651" s="6" t="s">
        <v>429</v>
      </c>
      <c r="J651" s="6" t="s">
        <v>87</v>
      </c>
      <c r="K651" s="6" t="s">
        <v>430</v>
      </c>
      <c r="L651" s="6" t="s">
        <v>74</v>
      </c>
      <c r="M651" s="6" t="s">
        <v>7081</v>
      </c>
      <c r="N651" s="6" t="s">
        <v>75</v>
      </c>
      <c r="O651" s="6"/>
      <c r="P651" s="6" t="s">
        <v>6892</v>
      </c>
      <c r="Q651" s="6" t="s">
        <v>7082</v>
      </c>
      <c r="R651" s="6" t="s">
        <v>1697</v>
      </c>
      <c r="S651" s="6" t="s">
        <v>7083</v>
      </c>
      <c r="T651" s="6">
        <v>106</v>
      </c>
      <c r="U651" s="6" t="s">
        <v>92</v>
      </c>
      <c r="V651" s="6">
        <v>2011</v>
      </c>
      <c r="W651" s="6" t="s">
        <v>7084</v>
      </c>
      <c r="X651" s="6" t="s">
        <v>7085</v>
      </c>
      <c r="Y651" s="6" t="s">
        <v>7086</v>
      </c>
      <c r="Z651" s="6" t="s">
        <v>74</v>
      </c>
      <c r="AA651" s="6" t="s">
        <v>702</v>
      </c>
      <c r="AB651" s="8">
        <v>0</v>
      </c>
      <c r="AC651" s="7">
        <v>45637</v>
      </c>
      <c r="AD651" s="7">
        <v>46001</v>
      </c>
      <c r="AE651" s="7">
        <v>46001</v>
      </c>
      <c r="AF651" s="6">
        <v>0</v>
      </c>
      <c r="AG651" s="6">
        <v>0</v>
      </c>
      <c r="AH651" s="6">
        <v>664</v>
      </c>
      <c r="AI651" s="6">
        <f t="shared" si="20"/>
        <v>664</v>
      </c>
      <c r="AJ651" s="6">
        <f t="shared" si="21"/>
        <v>783.52</v>
      </c>
      <c r="AK651" s="6" t="s">
        <v>173</v>
      </c>
      <c r="AL651" s="6" t="s">
        <v>173</v>
      </c>
      <c r="AM651" s="6" t="s">
        <v>173</v>
      </c>
      <c r="AN651" s="7">
        <f>D651</f>
        <v>45637</v>
      </c>
    </row>
    <row r="652" spans="1:40">
      <c r="A652" s="6">
        <v>651</v>
      </c>
      <c r="B652" s="6">
        <v>2024</v>
      </c>
      <c r="C652" s="6" t="s">
        <v>68</v>
      </c>
      <c r="D652" s="7">
        <v>45637</v>
      </c>
      <c r="E652" s="6" t="s">
        <v>101</v>
      </c>
      <c r="F652" s="6" t="s">
        <v>69</v>
      </c>
      <c r="G652" s="6" t="s">
        <v>102</v>
      </c>
      <c r="H652" s="6" t="s">
        <v>86</v>
      </c>
      <c r="I652" s="6" t="s">
        <v>71</v>
      </c>
      <c r="J652" s="6" t="s">
        <v>87</v>
      </c>
      <c r="K652" s="6" t="s">
        <v>73</v>
      </c>
      <c r="L652" s="6" t="s">
        <v>74</v>
      </c>
      <c r="M652" s="6" t="s">
        <v>7087</v>
      </c>
      <c r="N652" s="6">
        <v>9919196815</v>
      </c>
      <c r="O652" s="6"/>
      <c r="P652" s="6" t="s">
        <v>147</v>
      </c>
      <c r="Q652" s="6" t="s">
        <v>73</v>
      </c>
      <c r="R652" s="6" t="s">
        <v>148</v>
      </c>
      <c r="S652" s="6" t="s">
        <v>149</v>
      </c>
      <c r="T652" s="6">
        <v>125</v>
      </c>
      <c r="U652" s="6" t="s">
        <v>92</v>
      </c>
      <c r="V652" s="6">
        <v>2024</v>
      </c>
      <c r="W652" s="6" t="s">
        <v>7089</v>
      </c>
      <c r="X652" s="6" t="s">
        <v>7090</v>
      </c>
      <c r="Y652" s="6" t="s">
        <v>7088</v>
      </c>
      <c r="Z652" s="6" t="s">
        <v>74</v>
      </c>
      <c r="AA652" s="6">
        <v>90250</v>
      </c>
      <c r="AB652" s="8">
        <v>0</v>
      </c>
      <c r="AC652" s="7">
        <v>45637</v>
      </c>
      <c r="AD652" s="7">
        <v>46001</v>
      </c>
      <c r="AE652" s="7">
        <v>47462</v>
      </c>
      <c r="AF652" s="6">
        <v>0</v>
      </c>
      <c r="AG652" s="6">
        <v>303</v>
      </c>
      <c r="AH652" s="6">
        <v>3851</v>
      </c>
      <c r="AI652" s="6">
        <f t="shared" si="20"/>
        <v>4154</v>
      </c>
      <c r="AJ652" s="6">
        <f t="shared" si="21"/>
        <v>4901.72</v>
      </c>
      <c r="AK652" s="6" t="s">
        <v>96</v>
      </c>
      <c r="AL652" s="6" t="s">
        <v>96</v>
      </c>
      <c r="AM652" s="6" t="s">
        <v>96</v>
      </c>
      <c r="AN652" s="7">
        <f>D652</f>
        <v>45637</v>
      </c>
    </row>
    <row r="653" spans="1:40">
      <c r="A653" s="6">
        <v>652</v>
      </c>
      <c r="B653" s="6">
        <v>2024</v>
      </c>
      <c r="C653" s="6" t="s">
        <v>68</v>
      </c>
      <c r="D653" s="7">
        <v>45637</v>
      </c>
      <c r="E653" s="6" t="s">
        <v>699</v>
      </c>
      <c r="F653" s="6" t="s">
        <v>700</v>
      </c>
      <c r="G653" s="6" t="s">
        <v>75</v>
      </c>
      <c r="H653" s="6" t="s">
        <v>585</v>
      </c>
      <c r="I653" s="6" t="s">
        <v>71</v>
      </c>
      <c r="J653" s="6" t="s">
        <v>75</v>
      </c>
      <c r="K653" s="6" t="s">
        <v>73</v>
      </c>
      <c r="L653" s="6" t="s">
        <v>74</v>
      </c>
      <c r="M653" s="6" t="s">
        <v>7087</v>
      </c>
      <c r="N653" s="6" t="s">
        <v>75</v>
      </c>
      <c r="O653" s="6"/>
      <c r="P653" s="6" t="s">
        <v>147</v>
      </c>
      <c r="Q653" s="6" t="s">
        <v>75</v>
      </c>
      <c r="R653" s="6" t="s">
        <v>75</v>
      </c>
      <c r="S653" s="6" t="s">
        <v>75</v>
      </c>
      <c r="T653" s="6" t="s">
        <v>75</v>
      </c>
      <c r="U653" s="6" t="s">
        <v>75</v>
      </c>
      <c r="V653" s="6" t="s">
        <v>75</v>
      </c>
      <c r="W653" s="6" t="s">
        <v>75</v>
      </c>
      <c r="X653" s="6" t="s">
        <v>75</v>
      </c>
      <c r="Y653" s="6" t="s">
        <v>7091</v>
      </c>
      <c r="Z653" s="6" t="s">
        <v>74</v>
      </c>
      <c r="AA653" s="6" t="s">
        <v>702</v>
      </c>
      <c r="AB653" s="8">
        <v>0</v>
      </c>
      <c r="AC653" s="7">
        <v>45637</v>
      </c>
      <c r="AD653" s="7">
        <v>46001</v>
      </c>
      <c r="AE653" s="7">
        <v>46001</v>
      </c>
      <c r="AF653" s="6">
        <v>0</v>
      </c>
      <c r="AG653" s="6">
        <v>0</v>
      </c>
      <c r="AH653" s="6">
        <v>280</v>
      </c>
      <c r="AI653" s="6">
        <f t="shared" si="20"/>
        <v>280</v>
      </c>
      <c r="AJ653" s="6">
        <f t="shared" si="21"/>
        <v>330.4</v>
      </c>
      <c r="AK653" s="6" t="s">
        <v>96</v>
      </c>
      <c r="AL653" s="6" t="s">
        <v>96</v>
      </c>
      <c r="AM653" s="6" t="s">
        <v>96</v>
      </c>
      <c r="AN653" s="7">
        <f>D653</f>
        <v>45637</v>
      </c>
    </row>
    <row r="654" spans="1:40">
      <c r="A654" s="6">
        <v>653</v>
      </c>
      <c r="B654" s="6">
        <v>2024</v>
      </c>
      <c r="C654" s="6" t="s">
        <v>68</v>
      </c>
      <c r="D654" s="7">
        <v>45637</v>
      </c>
      <c r="E654" s="6" t="s">
        <v>699</v>
      </c>
      <c r="F654" s="6" t="s">
        <v>700</v>
      </c>
      <c r="G654" s="6" t="s">
        <v>75</v>
      </c>
      <c r="H654" s="6" t="s">
        <v>585</v>
      </c>
      <c r="I654" s="6" t="s">
        <v>71</v>
      </c>
      <c r="J654" s="6" t="s">
        <v>75</v>
      </c>
      <c r="K654" s="6" t="s">
        <v>73</v>
      </c>
      <c r="L654" s="6" t="s">
        <v>74</v>
      </c>
      <c r="M654" s="6" t="s">
        <v>7092</v>
      </c>
      <c r="N654" s="6" t="s">
        <v>75</v>
      </c>
      <c r="O654" s="6"/>
      <c r="P654" s="6" t="s">
        <v>1470</v>
      </c>
      <c r="Q654" s="6" t="s">
        <v>75</v>
      </c>
      <c r="R654" s="6" t="s">
        <v>75</v>
      </c>
      <c r="S654" s="6" t="s">
        <v>75</v>
      </c>
      <c r="T654" s="6" t="s">
        <v>75</v>
      </c>
      <c r="U654" s="6" t="s">
        <v>75</v>
      </c>
      <c r="V654" s="6" t="s">
        <v>75</v>
      </c>
      <c r="W654" s="6" t="s">
        <v>75</v>
      </c>
      <c r="X654" s="6" t="s">
        <v>75</v>
      </c>
      <c r="Y654" s="6" t="s">
        <v>7093</v>
      </c>
      <c r="Z654" s="6" t="s">
        <v>74</v>
      </c>
      <c r="AA654" s="6" t="s">
        <v>702</v>
      </c>
      <c r="AB654" s="8">
        <v>0</v>
      </c>
      <c r="AC654" s="7">
        <v>45637</v>
      </c>
      <c r="AD654" s="7">
        <v>46001</v>
      </c>
      <c r="AE654" s="7">
        <v>46001</v>
      </c>
      <c r="AF654" s="6">
        <v>0</v>
      </c>
      <c r="AG654" s="6">
        <v>0</v>
      </c>
      <c r="AH654" s="6">
        <v>280</v>
      </c>
      <c r="AI654" s="6">
        <f t="shared" si="20"/>
        <v>280</v>
      </c>
      <c r="AJ654" s="6">
        <f t="shared" si="21"/>
        <v>330.4</v>
      </c>
      <c r="AK654" s="6" t="s">
        <v>96</v>
      </c>
      <c r="AL654" s="6" t="s">
        <v>96</v>
      </c>
      <c r="AM654" s="6" t="s">
        <v>96</v>
      </c>
      <c r="AN654" s="7">
        <f>D654</f>
        <v>45637</v>
      </c>
    </row>
    <row r="655" spans="1:40">
      <c r="A655" s="6">
        <v>654</v>
      </c>
      <c r="B655" s="6">
        <v>2024</v>
      </c>
      <c r="C655" s="6" t="s">
        <v>68</v>
      </c>
      <c r="D655" s="7">
        <v>45637</v>
      </c>
      <c r="E655" s="6" t="s">
        <v>690</v>
      </c>
      <c r="F655" s="6" t="s">
        <v>69</v>
      </c>
      <c r="G655" s="6">
        <v>1075248</v>
      </c>
      <c r="H655" s="6" t="s">
        <v>86</v>
      </c>
      <c r="I655" s="6" t="s">
        <v>71</v>
      </c>
      <c r="J655" s="6" t="s">
        <v>87</v>
      </c>
      <c r="K655" s="6" t="s">
        <v>73</v>
      </c>
      <c r="L655" s="6" t="s">
        <v>74</v>
      </c>
      <c r="M655" s="6" t="s">
        <v>7092</v>
      </c>
      <c r="N655" s="6" t="s">
        <v>75</v>
      </c>
      <c r="O655" s="6"/>
      <c r="P655" s="6" t="s">
        <v>1470</v>
      </c>
      <c r="Q655" s="6" t="s">
        <v>73</v>
      </c>
      <c r="R655" s="6" t="s">
        <v>148</v>
      </c>
      <c r="S655" s="6" t="s">
        <v>1373</v>
      </c>
      <c r="T655" s="6">
        <v>100</v>
      </c>
      <c r="U655" s="6" t="s">
        <v>92</v>
      </c>
      <c r="V655" s="6">
        <v>2024</v>
      </c>
      <c r="W655" s="6" t="s">
        <v>7094</v>
      </c>
      <c r="X655" s="6" t="s">
        <v>7095</v>
      </c>
      <c r="Y655" s="6" t="s">
        <v>7096</v>
      </c>
      <c r="Z655" s="6" t="s">
        <v>74</v>
      </c>
      <c r="AA655" s="6">
        <v>64600</v>
      </c>
      <c r="AB655" s="8">
        <v>0</v>
      </c>
      <c r="AC655" s="7">
        <v>45637</v>
      </c>
      <c r="AD655" s="7">
        <v>46001</v>
      </c>
      <c r="AE655" s="7">
        <v>47462</v>
      </c>
      <c r="AF655" s="6">
        <v>0</v>
      </c>
      <c r="AG655" s="6">
        <v>433</v>
      </c>
      <c r="AH655" s="6">
        <v>3851</v>
      </c>
      <c r="AI655" s="6">
        <f t="shared" si="20"/>
        <v>4284</v>
      </c>
      <c r="AJ655" s="6">
        <f t="shared" si="21"/>
        <v>5055.12</v>
      </c>
      <c r="AK655" s="6" t="s">
        <v>96</v>
      </c>
      <c r="AL655" s="6" t="s">
        <v>96</v>
      </c>
      <c r="AM655" s="6" t="s">
        <v>96</v>
      </c>
      <c r="AN655" s="7">
        <f>D655</f>
        <v>45637</v>
      </c>
    </row>
    <row r="656" spans="1:40">
      <c r="A656" s="6">
        <v>655</v>
      </c>
      <c r="B656" s="6">
        <v>2024</v>
      </c>
      <c r="C656" s="6" t="s">
        <v>68</v>
      </c>
      <c r="D656" s="7">
        <v>45637</v>
      </c>
      <c r="E656" s="6" t="s">
        <v>2300</v>
      </c>
      <c r="F656" s="6" t="s">
        <v>69</v>
      </c>
      <c r="G656" s="23" t="s">
        <v>1033</v>
      </c>
      <c r="H656" s="6" t="s">
        <v>523</v>
      </c>
      <c r="I656" s="6" t="s">
        <v>71</v>
      </c>
      <c r="J656" s="6" t="s">
        <v>610</v>
      </c>
      <c r="K656" s="6" t="s">
        <v>430</v>
      </c>
      <c r="L656" s="6" t="s">
        <v>74</v>
      </c>
      <c r="M656" s="6" t="s">
        <v>7097</v>
      </c>
      <c r="N656" s="6" t="s">
        <v>75</v>
      </c>
      <c r="O656" s="6"/>
      <c r="P656" s="6" t="s">
        <v>89</v>
      </c>
      <c r="Q656" s="6" t="s">
        <v>7098</v>
      </c>
      <c r="R656" s="6" t="s">
        <v>2303</v>
      </c>
      <c r="S656" s="6" t="s">
        <v>2304</v>
      </c>
      <c r="T656" s="6">
        <v>2755</v>
      </c>
      <c r="U656" s="6" t="s">
        <v>1390</v>
      </c>
      <c r="V656" s="6">
        <v>2021</v>
      </c>
      <c r="W656" s="6" t="s">
        <v>7099</v>
      </c>
      <c r="X656" s="6" t="s">
        <v>7100</v>
      </c>
      <c r="Y656" s="23" t="s">
        <v>7101</v>
      </c>
      <c r="Z656" s="6" t="s">
        <v>74</v>
      </c>
      <c r="AA656" s="6">
        <v>2817000</v>
      </c>
      <c r="AB656" s="8">
        <v>0.25</v>
      </c>
      <c r="AC656" s="7">
        <v>45639</v>
      </c>
      <c r="AD656" s="7">
        <v>46003</v>
      </c>
      <c r="AE656" s="7">
        <v>46003</v>
      </c>
      <c r="AF656" s="6">
        <v>0</v>
      </c>
      <c r="AG656" s="6">
        <v>51588</v>
      </c>
      <c r="AH656" s="6">
        <v>7947</v>
      </c>
      <c r="AI656" s="6">
        <f t="shared" si="20"/>
        <v>59535</v>
      </c>
      <c r="AJ656" s="6">
        <f t="shared" si="21"/>
        <v>70251.3</v>
      </c>
      <c r="AK656" s="6" t="s">
        <v>173</v>
      </c>
      <c r="AL656" s="6" t="s">
        <v>173</v>
      </c>
      <c r="AM656" s="6" t="s">
        <v>173</v>
      </c>
      <c r="AN656" s="7">
        <f>D656</f>
        <v>45637</v>
      </c>
    </row>
    <row r="657" spans="1:40">
      <c r="A657" s="6">
        <v>656</v>
      </c>
      <c r="B657" s="6">
        <v>2024</v>
      </c>
      <c r="C657" s="6" t="s">
        <v>68</v>
      </c>
      <c r="D657" s="7">
        <v>45637</v>
      </c>
      <c r="E657" s="6" t="s">
        <v>532</v>
      </c>
      <c r="F657" s="6" t="s">
        <v>69</v>
      </c>
      <c r="G657" s="6" t="s">
        <v>729</v>
      </c>
      <c r="H657" s="6" t="s">
        <v>86</v>
      </c>
      <c r="I657" s="6" t="s">
        <v>71</v>
      </c>
      <c r="J657" s="6" t="s">
        <v>730</v>
      </c>
      <c r="K657" s="6" t="s">
        <v>73</v>
      </c>
      <c r="L657" s="6" t="s">
        <v>74</v>
      </c>
      <c r="M657" s="6" t="s">
        <v>7102</v>
      </c>
      <c r="N657" s="6" t="s">
        <v>75</v>
      </c>
      <c r="O657" s="6"/>
      <c r="P657" s="6" t="s">
        <v>89</v>
      </c>
      <c r="Q657" s="6" t="s">
        <v>73</v>
      </c>
      <c r="R657" s="6" t="s">
        <v>7103</v>
      </c>
      <c r="S657" s="6" t="s">
        <v>7104</v>
      </c>
      <c r="T657" s="6">
        <v>0</v>
      </c>
      <c r="U657" s="6" t="s">
        <v>122</v>
      </c>
      <c r="V657" s="6">
        <v>2024</v>
      </c>
      <c r="W657" s="6" t="s">
        <v>7105</v>
      </c>
      <c r="X657" s="6" t="s">
        <v>7106</v>
      </c>
      <c r="Y657" s="6" t="s">
        <v>7107</v>
      </c>
      <c r="Z657" s="6" t="s">
        <v>74</v>
      </c>
      <c r="AA657" s="6">
        <v>85727</v>
      </c>
      <c r="AB657" s="8">
        <v>0</v>
      </c>
      <c r="AC657" s="7">
        <v>45637</v>
      </c>
      <c r="AD657" s="7">
        <v>46001</v>
      </c>
      <c r="AE657" s="7">
        <v>47462</v>
      </c>
      <c r="AF657" s="6">
        <v>0</v>
      </c>
      <c r="AG657" s="6">
        <v>1129</v>
      </c>
      <c r="AH657" s="6">
        <v>2891</v>
      </c>
      <c r="AI657" s="6">
        <f t="shared" si="20"/>
        <v>4020</v>
      </c>
      <c r="AJ657" s="6">
        <f t="shared" si="21"/>
        <v>4743.6000000000004</v>
      </c>
      <c r="AK657" s="6" t="s">
        <v>173</v>
      </c>
      <c r="AL657" s="6" t="s">
        <v>173</v>
      </c>
      <c r="AM657" s="6" t="s">
        <v>173</v>
      </c>
      <c r="AN657" s="7">
        <f>D657</f>
        <v>45637</v>
      </c>
    </row>
    <row r="658" spans="1:40">
      <c r="A658" s="6">
        <v>657</v>
      </c>
      <c r="B658" s="6">
        <v>2024</v>
      </c>
      <c r="C658" s="6" t="s">
        <v>68</v>
      </c>
      <c r="D658" s="7">
        <v>45637</v>
      </c>
      <c r="E658" s="6" t="s">
        <v>690</v>
      </c>
      <c r="F658" s="6" t="s">
        <v>69</v>
      </c>
      <c r="G658" s="6">
        <v>1075248</v>
      </c>
      <c r="H658" s="6" t="s">
        <v>523</v>
      </c>
      <c r="I658" s="6" t="s">
        <v>429</v>
      </c>
      <c r="J658" s="6" t="s">
        <v>87</v>
      </c>
      <c r="K658" s="6" t="s">
        <v>430</v>
      </c>
      <c r="L658" s="6" t="s">
        <v>74</v>
      </c>
      <c r="M658" s="6" t="s">
        <v>7109</v>
      </c>
      <c r="N658" s="6" t="s">
        <v>75</v>
      </c>
      <c r="O658" s="6"/>
      <c r="P658" s="6" t="s">
        <v>1229</v>
      </c>
      <c r="Q658" s="6" t="s">
        <v>7110</v>
      </c>
      <c r="R658" s="6" t="s">
        <v>90</v>
      </c>
      <c r="S658" s="6" t="s">
        <v>7111</v>
      </c>
      <c r="T658" s="6">
        <v>1497</v>
      </c>
      <c r="U658" s="6" t="s">
        <v>846</v>
      </c>
      <c r="V658" s="6">
        <v>2010</v>
      </c>
      <c r="W658" s="6" t="s">
        <v>7112</v>
      </c>
      <c r="X658" s="6" t="s">
        <v>7113</v>
      </c>
      <c r="Y658" s="6" t="s">
        <v>7114</v>
      </c>
      <c r="Z658" s="6" t="s">
        <v>74</v>
      </c>
      <c r="AA658" s="6" t="s">
        <v>702</v>
      </c>
      <c r="AB658" s="8">
        <v>0</v>
      </c>
      <c r="AC658" s="7">
        <v>45638</v>
      </c>
      <c r="AD658" s="7">
        <v>46002</v>
      </c>
      <c r="AE658" s="7">
        <v>46002</v>
      </c>
      <c r="AF658" s="6">
        <v>0</v>
      </c>
      <c r="AG658" s="6">
        <v>0</v>
      </c>
      <c r="AH658" s="6">
        <v>3796</v>
      </c>
      <c r="AI658" s="6">
        <f t="shared" si="20"/>
        <v>3796</v>
      </c>
      <c r="AJ658" s="6">
        <f t="shared" si="21"/>
        <v>4479.28</v>
      </c>
      <c r="AK658" s="6" t="s">
        <v>173</v>
      </c>
      <c r="AL658" s="6" t="s">
        <v>173</v>
      </c>
      <c r="AM658" s="6" t="s">
        <v>173</v>
      </c>
      <c r="AN658" s="7">
        <f>D658</f>
        <v>45637</v>
      </c>
    </row>
    <row r="659" spans="1:40">
      <c r="A659" s="6">
        <v>658</v>
      </c>
      <c r="B659" s="6">
        <v>2024</v>
      </c>
      <c r="C659" s="6" t="s">
        <v>68</v>
      </c>
      <c r="D659" s="7">
        <v>45637</v>
      </c>
      <c r="E659" s="6" t="s">
        <v>690</v>
      </c>
      <c r="F659" s="6" t="s">
        <v>69</v>
      </c>
      <c r="G659" s="6">
        <v>1075248</v>
      </c>
      <c r="H659" s="6" t="s">
        <v>523</v>
      </c>
      <c r="I659" s="6" t="s">
        <v>1349</v>
      </c>
      <c r="J659" s="6" t="s">
        <v>87</v>
      </c>
      <c r="K659" s="6" t="s">
        <v>430</v>
      </c>
      <c r="L659" s="6" t="s">
        <v>74</v>
      </c>
      <c r="M659" s="6" t="s">
        <v>7115</v>
      </c>
      <c r="N659" s="6" t="s">
        <v>75</v>
      </c>
      <c r="O659" s="6"/>
      <c r="P659" s="6" t="s">
        <v>918</v>
      </c>
      <c r="Q659" s="6" t="s">
        <v>7116</v>
      </c>
      <c r="R659" s="6" t="s">
        <v>752</v>
      </c>
      <c r="S659" s="6" t="s">
        <v>7117</v>
      </c>
      <c r="T659" s="6">
        <v>1197</v>
      </c>
      <c r="U659" s="6" t="s">
        <v>1398</v>
      </c>
      <c r="V659" s="6">
        <v>2023</v>
      </c>
      <c r="W659" s="6" t="s">
        <v>7118</v>
      </c>
      <c r="X659" s="6" t="s">
        <v>7119</v>
      </c>
      <c r="Y659" s="6" t="s">
        <v>7120</v>
      </c>
      <c r="Z659" s="6" t="s">
        <v>74</v>
      </c>
      <c r="AA659" s="6">
        <v>625390</v>
      </c>
      <c r="AB659" s="8">
        <v>0.2</v>
      </c>
      <c r="AC659" s="7">
        <v>45640</v>
      </c>
      <c r="AD659" s="7">
        <v>46004</v>
      </c>
      <c r="AE659" s="7">
        <v>46004</v>
      </c>
      <c r="AF659" s="6">
        <v>0</v>
      </c>
      <c r="AG659" s="6">
        <v>10574</v>
      </c>
      <c r="AH659" s="6">
        <v>0</v>
      </c>
      <c r="AI659" s="6">
        <f t="shared" si="20"/>
        <v>10574</v>
      </c>
      <c r="AJ659" s="6">
        <f t="shared" si="21"/>
        <v>12477.32</v>
      </c>
      <c r="AK659" s="6" t="s">
        <v>173</v>
      </c>
      <c r="AL659" s="6" t="s">
        <v>173</v>
      </c>
      <c r="AM659" s="6" t="s">
        <v>173</v>
      </c>
      <c r="AN659" s="7">
        <f>D659</f>
        <v>45637</v>
      </c>
    </row>
    <row r="660" spans="1:40">
      <c r="A660" s="6">
        <v>659</v>
      </c>
      <c r="B660" s="6">
        <v>2024</v>
      </c>
      <c r="C660" s="6" t="s">
        <v>68</v>
      </c>
      <c r="D660" s="7">
        <v>45637</v>
      </c>
      <c r="E660" s="6" t="s">
        <v>690</v>
      </c>
      <c r="F660" s="6" t="s">
        <v>69</v>
      </c>
      <c r="G660" s="6">
        <v>1075248</v>
      </c>
      <c r="H660" s="6" t="s">
        <v>523</v>
      </c>
      <c r="I660" s="6" t="s">
        <v>71</v>
      </c>
      <c r="J660" s="6" t="s">
        <v>87</v>
      </c>
      <c r="K660" s="6" t="s">
        <v>73</v>
      </c>
      <c r="L660" s="6" t="s">
        <v>74</v>
      </c>
      <c r="M660" s="6" t="s">
        <v>7121</v>
      </c>
      <c r="N660" s="6" t="s">
        <v>75</v>
      </c>
      <c r="O660" s="6"/>
      <c r="P660" s="6" t="s">
        <v>7122</v>
      </c>
      <c r="Q660" s="6" t="s">
        <v>73</v>
      </c>
      <c r="R660" s="6" t="s">
        <v>752</v>
      </c>
      <c r="S660" s="6" t="s">
        <v>7123</v>
      </c>
      <c r="T660" s="6">
        <v>1197</v>
      </c>
      <c r="U660" s="6" t="s">
        <v>1390</v>
      </c>
      <c r="V660" s="6">
        <v>2024</v>
      </c>
      <c r="W660" s="6" t="s">
        <v>7124</v>
      </c>
      <c r="X660" s="6" t="s">
        <v>7125</v>
      </c>
      <c r="Y660" s="6" t="s">
        <v>7126</v>
      </c>
      <c r="Z660" s="6" t="s">
        <v>74</v>
      </c>
      <c r="AA660" s="6">
        <v>781945</v>
      </c>
      <c r="AB660" s="8">
        <v>0</v>
      </c>
      <c r="AC660" s="7">
        <v>45635</v>
      </c>
      <c r="AD660" s="7">
        <v>45999</v>
      </c>
      <c r="AE660" s="7">
        <v>46729</v>
      </c>
      <c r="AF660" s="6">
        <v>0</v>
      </c>
      <c r="AG660" s="6">
        <v>16233</v>
      </c>
      <c r="AH660" s="6">
        <v>11120</v>
      </c>
      <c r="AI660" s="6">
        <f t="shared" si="20"/>
        <v>27353</v>
      </c>
      <c r="AJ660" s="6">
        <f t="shared" si="21"/>
        <v>32276.54</v>
      </c>
      <c r="AK660" s="6" t="s">
        <v>173</v>
      </c>
      <c r="AL660" s="6" t="s">
        <v>173</v>
      </c>
      <c r="AM660" s="6" t="s">
        <v>173</v>
      </c>
      <c r="AN660" s="7">
        <f>D660</f>
        <v>45637</v>
      </c>
    </row>
    <row r="661" spans="1:40">
      <c r="A661" s="6">
        <v>660</v>
      </c>
      <c r="B661" s="6">
        <v>2024</v>
      </c>
      <c r="C661" s="6" t="s">
        <v>68</v>
      </c>
      <c r="D661" s="7">
        <v>45637</v>
      </c>
      <c r="E661" s="6" t="s">
        <v>2291</v>
      </c>
      <c r="F661" s="6" t="s">
        <v>69</v>
      </c>
      <c r="G661" s="6" t="s">
        <v>2292</v>
      </c>
      <c r="H661" s="6" t="s">
        <v>86</v>
      </c>
      <c r="I661" s="6" t="s">
        <v>1349</v>
      </c>
      <c r="J661" s="6" t="s">
        <v>87</v>
      </c>
      <c r="K661" s="6" t="s">
        <v>430</v>
      </c>
      <c r="L661" s="6" t="s">
        <v>74</v>
      </c>
      <c r="M661" s="6" t="s">
        <v>7127</v>
      </c>
      <c r="N661" s="6">
        <v>9415017650</v>
      </c>
      <c r="O661" s="6"/>
      <c r="P661" s="6" t="s">
        <v>89</v>
      </c>
      <c r="Q661" s="6" t="s">
        <v>7128</v>
      </c>
      <c r="R661" s="6" t="s">
        <v>90</v>
      </c>
      <c r="S661" s="6" t="s">
        <v>121</v>
      </c>
      <c r="T661" s="6">
        <v>109</v>
      </c>
      <c r="U661" s="6" t="s">
        <v>122</v>
      </c>
      <c r="V661" s="6">
        <v>2021</v>
      </c>
      <c r="W661" s="6" t="s">
        <v>7129</v>
      </c>
      <c r="X661" s="6" t="s">
        <v>7130</v>
      </c>
      <c r="Y661" s="6" t="s">
        <v>7131</v>
      </c>
      <c r="Z661" s="6" t="s">
        <v>74</v>
      </c>
      <c r="AA661" s="6">
        <v>40300</v>
      </c>
      <c r="AB661" s="8">
        <v>0.25</v>
      </c>
      <c r="AC661" s="7">
        <v>45642</v>
      </c>
      <c r="AD661" s="7">
        <v>46006</v>
      </c>
      <c r="AE661" s="7">
        <v>46006</v>
      </c>
      <c r="AF661" s="6">
        <v>0</v>
      </c>
      <c r="AG661" s="6">
        <v>434</v>
      </c>
      <c r="AH661" s="6">
        <v>0</v>
      </c>
      <c r="AI661" s="6">
        <f t="shared" si="20"/>
        <v>434</v>
      </c>
      <c r="AJ661" s="6">
        <f t="shared" si="21"/>
        <v>512.12</v>
      </c>
      <c r="AK661" s="6" t="s">
        <v>173</v>
      </c>
      <c r="AL661" s="6" t="s">
        <v>173</v>
      </c>
      <c r="AM661" s="6" t="s">
        <v>173</v>
      </c>
      <c r="AN661" s="7">
        <f>D661</f>
        <v>45637</v>
      </c>
    </row>
    <row r="662" spans="1:40">
      <c r="A662" s="6">
        <v>661</v>
      </c>
      <c r="B662" s="6">
        <v>2024</v>
      </c>
      <c r="C662" s="6" t="s">
        <v>68</v>
      </c>
      <c r="D662" s="7">
        <v>45637</v>
      </c>
      <c r="E662" s="6" t="s">
        <v>690</v>
      </c>
      <c r="F662" s="6" t="s">
        <v>69</v>
      </c>
      <c r="G662" s="6">
        <v>1075248</v>
      </c>
      <c r="H662" s="6" t="s">
        <v>523</v>
      </c>
      <c r="I662" s="6" t="s">
        <v>71</v>
      </c>
      <c r="J662" s="6" t="s">
        <v>87</v>
      </c>
      <c r="K662" s="6" t="s">
        <v>430</v>
      </c>
      <c r="L662" s="6" t="s">
        <v>74</v>
      </c>
      <c r="M662" s="6" t="s">
        <v>7132</v>
      </c>
      <c r="N662" s="6" t="s">
        <v>75</v>
      </c>
      <c r="O662" s="6"/>
      <c r="P662" s="6" t="s">
        <v>926</v>
      </c>
      <c r="Q662" s="6" t="s">
        <v>7133</v>
      </c>
      <c r="R662" s="6" t="s">
        <v>7134</v>
      </c>
      <c r="S662" s="6" t="s">
        <v>7135</v>
      </c>
      <c r="T662" s="6">
        <v>1353</v>
      </c>
      <c r="U662" s="6" t="s">
        <v>1390</v>
      </c>
      <c r="V662" s="6">
        <v>2019</v>
      </c>
      <c r="W662" s="6" t="s">
        <v>7136</v>
      </c>
      <c r="X662" s="6" t="s">
        <v>7137</v>
      </c>
      <c r="Y662" s="6" t="s">
        <v>7138</v>
      </c>
      <c r="Z662" s="6" t="s">
        <v>74</v>
      </c>
      <c r="AA662" s="6">
        <v>939060</v>
      </c>
      <c r="AB662" s="8">
        <v>0.35</v>
      </c>
      <c r="AC662" s="7">
        <v>45636</v>
      </c>
      <c r="AD662" s="7">
        <v>46000</v>
      </c>
      <c r="AE662" s="7">
        <v>46000</v>
      </c>
      <c r="AF662" s="6">
        <v>0</v>
      </c>
      <c r="AG662" s="6">
        <v>12564</v>
      </c>
      <c r="AH662" s="6">
        <v>3796</v>
      </c>
      <c r="AI662" s="6">
        <f t="shared" si="20"/>
        <v>16360</v>
      </c>
      <c r="AJ662" s="6">
        <f t="shared" si="21"/>
        <v>19304.8</v>
      </c>
      <c r="AK662" s="6" t="s">
        <v>173</v>
      </c>
      <c r="AL662" s="6" t="s">
        <v>173</v>
      </c>
      <c r="AM662" s="6" t="s">
        <v>173</v>
      </c>
      <c r="AN662" s="7">
        <f>D662</f>
        <v>45637</v>
      </c>
    </row>
    <row r="663" spans="1:40">
      <c r="A663" s="6">
        <v>662</v>
      </c>
      <c r="B663" s="6">
        <v>2024</v>
      </c>
      <c r="C663" s="6" t="s">
        <v>68</v>
      </c>
      <c r="D663" s="7">
        <v>45638</v>
      </c>
      <c r="E663" s="6" t="s">
        <v>532</v>
      </c>
      <c r="F663" s="6" t="s">
        <v>69</v>
      </c>
      <c r="G663" s="6" t="s">
        <v>729</v>
      </c>
      <c r="H663" s="6" t="s">
        <v>70</v>
      </c>
      <c r="I663" s="6" t="s">
        <v>71</v>
      </c>
      <c r="J663" s="6" t="s">
        <v>730</v>
      </c>
      <c r="K663" s="6" t="s">
        <v>73</v>
      </c>
      <c r="L663" s="6" t="s">
        <v>74</v>
      </c>
      <c r="M663" s="6" t="s">
        <v>7292</v>
      </c>
      <c r="N663" s="6" t="s">
        <v>75</v>
      </c>
      <c r="O663" s="6"/>
      <c r="P663" s="6" t="s">
        <v>1737</v>
      </c>
      <c r="Q663" s="6" t="s">
        <v>73</v>
      </c>
      <c r="R663" s="6" t="s">
        <v>76</v>
      </c>
      <c r="S663" s="6" t="s">
        <v>733</v>
      </c>
      <c r="T663" s="6">
        <v>0</v>
      </c>
      <c r="U663" s="6" t="s">
        <v>77</v>
      </c>
      <c r="V663" s="6">
        <v>2024</v>
      </c>
      <c r="W663" s="6" t="s">
        <v>7338</v>
      </c>
      <c r="X663" s="6" t="s">
        <v>7339</v>
      </c>
      <c r="Y663" s="6" t="s">
        <v>7314</v>
      </c>
      <c r="Z663" s="6" t="s">
        <v>74</v>
      </c>
      <c r="AA663" s="6" t="s">
        <v>75</v>
      </c>
      <c r="AB663" s="8">
        <v>0</v>
      </c>
      <c r="AC663" s="76" t="s">
        <v>5106</v>
      </c>
      <c r="AD663" s="7" t="s">
        <v>5107</v>
      </c>
      <c r="AE663" s="6" t="s">
        <v>75</v>
      </c>
      <c r="AF663" s="6">
        <v>0</v>
      </c>
      <c r="AG663" s="9">
        <v>2636.593220338983</v>
      </c>
      <c r="AH663" s="6">
        <v>4399</v>
      </c>
      <c r="AI663" s="9">
        <f t="shared" si="20"/>
        <v>7035.593220338983</v>
      </c>
      <c r="AJ663" s="6">
        <f t="shared" si="21"/>
        <v>8302</v>
      </c>
      <c r="AK663" s="6" t="s">
        <v>96</v>
      </c>
      <c r="AL663" s="6" t="s">
        <v>96</v>
      </c>
      <c r="AM663" s="6" t="s">
        <v>96</v>
      </c>
      <c r="AN663" s="7">
        <f>D663</f>
        <v>45638</v>
      </c>
    </row>
    <row r="664" spans="1:40">
      <c r="A664" s="6">
        <v>663</v>
      </c>
      <c r="B664" s="6">
        <v>2024</v>
      </c>
      <c r="C664" s="6" t="s">
        <v>68</v>
      </c>
      <c r="D664" s="7">
        <v>45638</v>
      </c>
      <c r="E664" s="6" t="s">
        <v>532</v>
      </c>
      <c r="F664" s="6" t="s">
        <v>69</v>
      </c>
      <c r="G664" s="6" t="s">
        <v>729</v>
      </c>
      <c r="H664" s="6" t="s">
        <v>70</v>
      </c>
      <c r="I664" s="6" t="s">
        <v>71</v>
      </c>
      <c r="J664" s="6" t="s">
        <v>730</v>
      </c>
      <c r="K664" s="6" t="s">
        <v>73</v>
      </c>
      <c r="L664" s="6" t="s">
        <v>74</v>
      </c>
      <c r="M664" s="6" t="s">
        <v>7293</v>
      </c>
      <c r="N664" s="6" t="s">
        <v>75</v>
      </c>
      <c r="O664" s="6"/>
      <c r="P664" s="6" t="s">
        <v>1737</v>
      </c>
      <c r="Q664" s="6" t="s">
        <v>73</v>
      </c>
      <c r="R664" s="6" t="s">
        <v>76</v>
      </c>
      <c r="S664" s="6" t="s">
        <v>733</v>
      </c>
      <c r="T664" s="6">
        <v>0</v>
      </c>
      <c r="U664" s="6" t="s">
        <v>77</v>
      </c>
      <c r="V664" s="6">
        <v>2024</v>
      </c>
      <c r="W664" s="6" t="s">
        <v>7340</v>
      </c>
      <c r="X664" s="6" t="s">
        <v>7341</v>
      </c>
      <c r="Y664" s="6" t="s">
        <v>7315</v>
      </c>
      <c r="Z664" s="6" t="s">
        <v>74</v>
      </c>
      <c r="AA664" s="6" t="s">
        <v>75</v>
      </c>
      <c r="AB664" s="8">
        <v>0</v>
      </c>
      <c r="AC664" s="7" t="s">
        <v>5106</v>
      </c>
      <c r="AD664" s="7" t="s">
        <v>5107</v>
      </c>
      <c r="AE664" s="6" t="s">
        <v>75</v>
      </c>
      <c r="AF664" s="6">
        <v>0</v>
      </c>
      <c r="AG664" s="9">
        <v>2636.593220338983</v>
      </c>
      <c r="AH664" s="6">
        <v>4399</v>
      </c>
      <c r="AI664" s="9">
        <f t="shared" si="20"/>
        <v>7035.593220338983</v>
      </c>
      <c r="AJ664" s="6">
        <f t="shared" si="21"/>
        <v>8302</v>
      </c>
      <c r="AK664" s="6" t="s">
        <v>96</v>
      </c>
      <c r="AL664" s="6" t="s">
        <v>96</v>
      </c>
      <c r="AM664" s="6" t="s">
        <v>96</v>
      </c>
      <c r="AN664" s="7">
        <f>D664</f>
        <v>45638</v>
      </c>
    </row>
    <row r="665" spans="1:40">
      <c r="A665" s="6">
        <v>664</v>
      </c>
      <c r="B665" s="6">
        <v>2024</v>
      </c>
      <c r="C665" s="6" t="s">
        <v>68</v>
      </c>
      <c r="D665" s="7">
        <v>45638</v>
      </c>
      <c r="E665" s="6" t="s">
        <v>532</v>
      </c>
      <c r="F665" s="6" t="s">
        <v>69</v>
      </c>
      <c r="G665" s="6" t="s">
        <v>729</v>
      </c>
      <c r="H665" s="6" t="s">
        <v>70</v>
      </c>
      <c r="I665" s="6" t="s">
        <v>71</v>
      </c>
      <c r="J665" s="6" t="s">
        <v>730</v>
      </c>
      <c r="K665" s="6" t="s">
        <v>73</v>
      </c>
      <c r="L665" s="6" t="s">
        <v>74</v>
      </c>
      <c r="M665" s="6" t="s">
        <v>7294</v>
      </c>
      <c r="N665" s="6" t="s">
        <v>75</v>
      </c>
      <c r="O665" s="6"/>
      <c r="P665" s="6" t="s">
        <v>1737</v>
      </c>
      <c r="Q665" s="6" t="s">
        <v>73</v>
      </c>
      <c r="R665" s="6" t="s">
        <v>76</v>
      </c>
      <c r="S665" s="6" t="s">
        <v>733</v>
      </c>
      <c r="T665" s="6">
        <v>0</v>
      </c>
      <c r="U665" s="6" t="s">
        <v>77</v>
      </c>
      <c r="V665" s="6">
        <v>2024</v>
      </c>
      <c r="W665" s="6" t="s">
        <v>7342</v>
      </c>
      <c r="X665" s="6" t="s">
        <v>7343</v>
      </c>
      <c r="Y665" s="6" t="s">
        <v>7316</v>
      </c>
      <c r="Z665" s="6" t="s">
        <v>74</v>
      </c>
      <c r="AA665" s="6" t="s">
        <v>75</v>
      </c>
      <c r="AB665" s="8">
        <v>0</v>
      </c>
      <c r="AC665" s="7" t="s">
        <v>3895</v>
      </c>
      <c r="AD665" s="7" t="s">
        <v>6175</v>
      </c>
      <c r="AE665" s="6" t="s">
        <v>75</v>
      </c>
      <c r="AF665" s="6">
        <v>0</v>
      </c>
      <c r="AG665" s="9">
        <v>2636.593220338983</v>
      </c>
      <c r="AH665" s="6">
        <v>4399</v>
      </c>
      <c r="AI665" s="9">
        <f t="shared" si="20"/>
        <v>7035.593220338983</v>
      </c>
      <c r="AJ665" s="6">
        <f t="shared" si="21"/>
        <v>8302</v>
      </c>
      <c r="AK665" s="6" t="s">
        <v>96</v>
      </c>
      <c r="AL665" s="6" t="s">
        <v>96</v>
      </c>
      <c r="AM665" s="6" t="s">
        <v>96</v>
      </c>
      <c r="AN665" s="7">
        <f>D665</f>
        <v>45638</v>
      </c>
    </row>
    <row r="666" spans="1:40">
      <c r="A666" s="6">
        <v>665</v>
      </c>
      <c r="B666" s="6">
        <v>2024</v>
      </c>
      <c r="C666" s="6" t="s">
        <v>68</v>
      </c>
      <c r="D666" s="7">
        <v>45638</v>
      </c>
      <c r="E666" s="6" t="s">
        <v>532</v>
      </c>
      <c r="F666" s="6" t="s">
        <v>69</v>
      </c>
      <c r="G666" s="6" t="s">
        <v>729</v>
      </c>
      <c r="H666" s="6" t="s">
        <v>70</v>
      </c>
      <c r="I666" s="6" t="s">
        <v>71</v>
      </c>
      <c r="J666" s="6" t="s">
        <v>730</v>
      </c>
      <c r="K666" s="6" t="s">
        <v>73</v>
      </c>
      <c r="L666" s="6" t="s">
        <v>74</v>
      </c>
      <c r="M666" s="6" t="s">
        <v>7295</v>
      </c>
      <c r="N666" s="6" t="s">
        <v>75</v>
      </c>
      <c r="O666" s="6"/>
      <c r="P666" s="6" t="s">
        <v>1737</v>
      </c>
      <c r="Q666" s="6" t="s">
        <v>73</v>
      </c>
      <c r="R666" s="6" t="s">
        <v>76</v>
      </c>
      <c r="S666" s="6" t="s">
        <v>733</v>
      </c>
      <c r="T666" s="6">
        <v>0</v>
      </c>
      <c r="U666" s="6" t="s">
        <v>77</v>
      </c>
      <c r="V666" s="6">
        <v>2024</v>
      </c>
      <c r="W666" s="6" t="s">
        <v>7344</v>
      </c>
      <c r="X666" s="6" t="s">
        <v>7345</v>
      </c>
      <c r="Y666" s="6" t="s">
        <v>7317</v>
      </c>
      <c r="Z666" s="6" t="s">
        <v>74</v>
      </c>
      <c r="AA666" s="6" t="s">
        <v>75</v>
      </c>
      <c r="AB666" s="8">
        <v>0</v>
      </c>
      <c r="AC666" s="7" t="s">
        <v>5106</v>
      </c>
      <c r="AD666" s="7" t="s">
        <v>5107</v>
      </c>
      <c r="AE666" s="6" t="s">
        <v>75</v>
      </c>
      <c r="AF666" s="6">
        <v>0</v>
      </c>
      <c r="AG666" s="9">
        <v>2636.593220338983</v>
      </c>
      <c r="AH666" s="6">
        <v>4399</v>
      </c>
      <c r="AI666" s="9">
        <f t="shared" si="20"/>
        <v>7035.593220338983</v>
      </c>
      <c r="AJ666" s="6">
        <f t="shared" si="21"/>
        <v>8302</v>
      </c>
      <c r="AK666" s="6" t="s">
        <v>96</v>
      </c>
      <c r="AL666" s="6" t="s">
        <v>96</v>
      </c>
      <c r="AM666" s="6" t="s">
        <v>96</v>
      </c>
      <c r="AN666" s="7">
        <f>D666</f>
        <v>45638</v>
      </c>
    </row>
    <row r="667" spans="1:40">
      <c r="A667" s="6">
        <v>666</v>
      </c>
      <c r="B667" s="6">
        <v>2024</v>
      </c>
      <c r="C667" s="6" t="s">
        <v>68</v>
      </c>
      <c r="D667" s="7">
        <v>45638</v>
      </c>
      <c r="E667" s="6" t="s">
        <v>532</v>
      </c>
      <c r="F667" s="6" t="s">
        <v>69</v>
      </c>
      <c r="G667" s="6" t="s">
        <v>729</v>
      </c>
      <c r="H667" s="6" t="s">
        <v>70</v>
      </c>
      <c r="I667" s="6" t="s">
        <v>71</v>
      </c>
      <c r="J667" s="6" t="s">
        <v>730</v>
      </c>
      <c r="K667" s="6" t="s">
        <v>73</v>
      </c>
      <c r="L667" s="6" t="s">
        <v>74</v>
      </c>
      <c r="M667" s="6" t="s">
        <v>7296</v>
      </c>
      <c r="N667" s="6" t="s">
        <v>75</v>
      </c>
      <c r="O667" s="6"/>
      <c r="P667" s="6" t="s">
        <v>1737</v>
      </c>
      <c r="Q667" s="6" t="s">
        <v>73</v>
      </c>
      <c r="R667" s="6" t="s">
        <v>76</v>
      </c>
      <c r="S667" s="6" t="s">
        <v>733</v>
      </c>
      <c r="T667" s="6">
        <v>0</v>
      </c>
      <c r="U667" s="6" t="s">
        <v>77</v>
      </c>
      <c r="V667" s="6">
        <v>2024</v>
      </c>
      <c r="W667" s="6" t="s">
        <v>7346</v>
      </c>
      <c r="X667" s="6" t="s">
        <v>7347</v>
      </c>
      <c r="Y667" s="6" t="s">
        <v>7318</v>
      </c>
      <c r="Z667" s="6" t="s">
        <v>74</v>
      </c>
      <c r="AA667" s="6" t="s">
        <v>75</v>
      </c>
      <c r="AB667" s="8">
        <v>0</v>
      </c>
      <c r="AC667" s="7" t="s">
        <v>5106</v>
      </c>
      <c r="AD667" s="7" t="s">
        <v>5107</v>
      </c>
      <c r="AE667" s="6" t="s">
        <v>75</v>
      </c>
      <c r="AF667" s="6">
        <v>0</v>
      </c>
      <c r="AG667" s="9">
        <v>2636.593220338983</v>
      </c>
      <c r="AH667" s="6">
        <v>4399</v>
      </c>
      <c r="AI667" s="9">
        <f t="shared" si="20"/>
        <v>7035.593220338983</v>
      </c>
      <c r="AJ667" s="6">
        <f t="shared" si="21"/>
        <v>8302</v>
      </c>
      <c r="AK667" s="6" t="s">
        <v>96</v>
      </c>
      <c r="AL667" s="6" t="s">
        <v>96</v>
      </c>
      <c r="AM667" s="6" t="s">
        <v>96</v>
      </c>
      <c r="AN667" s="7">
        <f>D667</f>
        <v>45638</v>
      </c>
    </row>
    <row r="668" spans="1:40">
      <c r="A668" s="6">
        <v>667</v>
      </c>
      <c r="B668" s="6">
        <v>2024</v>
      </c>
      <c r="C668" s="6" t="s">
        <v>68</v>
      </c>
      <c r="D668" s="7">
        <v>45638</v>
      </c>
      <c r="E668" s="6" t="s">
        <v>532</v>
      </c>
      <c r="F668" s="6" t="s">
        <v>69</v>
      </c>
      <c r="G668" s="6" t="s">
        <v>729</v>
      </c>
      <c r="H668" s="6" t="s">
        <v>70</v>
      </c>
      <c r="I668" s="6" t="s">
        <v>71</v>
      </c>
      <c r="J668" s="6" t="s">
        <v>730</v>
      </c>
      <c r="K668" s="6" t="s">
        <v>73</v>
      </c>
      <c r="L668" s="6" t="s">
        <v>74</v>
      </c>
      <c r="M668" s="6" t="s">
        <v>7297</v>
      </c>
      <c r="N668" s="6" t="s">
        <v>75</v>
      </c>
      <c r="O668" s="6"/>
      <c r="P668" s="6" t="s">
        <v>1737</v>
      </c>
      <c r="Q668" s="6" t="s">
        <v>73</v>
      </c>
      <c r="R668" s="6" t="s">
        <v>76</v>
      </c>
      <c r="S668" s="6" t="s">
        <v>733</v>
      </c>
      <c r="T668" s="6">
        <v>0</v>
      </c>
      <c r="U668" s="6" t="s">
        <v>77</v>
      </c>
      <c r="V668" s="6">
        <v>2024</v>
      </c>
      <c r="W668" s="6" t="s">
        <v>7348</v>
      </c>
      <c r="X668" s="6" t="s">
        <v>7349</v>
      </c>
      <c r="Y668" s="6" t="s">
        <v>7319</v>
      </c>
      <c r="Z668" s="6" t="s">
        <v>74</v>
      </c>
      <c r="AA668" s="6" t="s">
        <v>75</v>
      </c>
      <c r="AB668" s="8">
        <v>0</v>
      </c>
      <c r="AC668" s="7" t="s">
        <v>7336</v>
      </c>
      <c r="AD668" s="7" t="s">
        <v>7337</v>
      </c>
      <c r="AE668" s="6" t="s">
        <v>75</v>
      </c>
      <c r="AF668" s="6">
        <v>0</v>
      </c>
      <c r="AG668" s="9">
        <v>2636.593220338983</v>
      </c>
      <c r="AH668" s="6">
        <v>4399</v>
      </c>
      <c r="AI668" s="9">
        <f t="shared" si="20"/>
        <v>7035.593220338983</v>
      </c>
      <c r="AJ668" s="6">
        <f t="shared" si="21"/>
        <v>8302</v>
      </c>
      <c r="AK668" s="6" t="s">
        <v>96</v>
      </c>
      <c r="AL668" s="6" t="s">
        <v>96</v>
      </c>
      <c r="AM668" s="6" t="s">
        <v>96</v>
      </c>
      <c r="AN668" s="7">
        <f>D668</f>
        <v>45638</v>
      </c>
    </row>
    <row r="669" spans="1:40">
      <c r="A669" s="6">
        <v>668</v>
      </c>
      <c r="B669" s="6">
        <v>2024</v>
      </c>
      <c r="C669" s="6" t="s">
        <v>68</v>
      </c>
      <c r="D669" s="7">
        <v>45638</v>
      </c>
      <c r="E669" s="6" t="s">
        <v>532</v>
      </c>
      <c r="F669" s="6" t="s">
        <v>69</v>
      </c>
      <c r="G669" s="6" t="s">
        <v>729</v>
      </c>
      <c r="H669" s="6" t="s">
        <v>70</v>
      </c>
      <c r="I669" s="6" t="s">
        <v>71</v>
      </c>
      <c r="J669" s="6" t="s">
        <v>730</v>
      </c>
      <c r="K669" s="6" t="s">
        <v>73</v>
      </c>
      <c r="L669" s="6" t="s">
        <v>74</v>
      </c>
      <c r="M669" s="6" t="s">
        <v>7298</v>
      </c>
      <c r="N669" s="6" t="s">
        <v>75</v>
      </c>
      <c r="O669" s="6"/>
      <c r="P669" s="6" t="s">
        <v>1737</v>
      </c>
      <c r="Q669" s="6" t="s">
        <v>73</v>
      </c>
      <c r="R669" s="6" t="s">
        <v>76</v>
      </c>
      <c r="S669" s="6" t="s">
        <v>733</v>
      </c>
      <c r="T669" s="6">
        <v>0</v>
      </c>
      <c r="U669" s="6" t="s">
        <v>77</v>
      </c>
      <c r="V669" s="6">
        <v>2024</v>
      </c>
      <c r="W669" s="6" t="s">
        <v>7350</v>
      </c>
      <c r="X669" s="6" t="s">
        <v>7351</v>
      </c>
      <c r="Y669" s="6" t="s">
        <v>7320</v>
      </c>
      <c r="Z669" s="6" t="s">
        <v>74</v>
      </c>
      <c r="AA669" s="6" t="s">
        <v>75</v>
      </c>
      <c r="AB669" s="8">
        <v>0</v>
      </c>
      <c r="AC669" s="7" t="s">
        <v>5106</v>
      </c>
      <c r="AD669" s="7" t="s">
        <v>5107</v>
      </c>
      <c r="AE669" s="6" t="s">
        <v>75</v>
      </c>
      <c r="AF669" s="6">
        <v>0</v>
      </c>
      <c r="AG669" s="9">
        <v>2636.593220338983</v>
      </c>
      <c r="AH669" s="6">
        <v>4399</v>
      </c>
      <c r="AI669" s="9">
        <f t="shared" si="20"/>
        <v>7035.593220338983</v>
      </c>
      <c r="AJ669" s="6">
        <f t="shared" si="21"/>
        <v>8302</v>
      </c>
      <c r="AK669" s="6" t="s">
        <v>96</v>
      </c>
      <c r="AL669" s="6" t="s">
        <v>96</v>
      </c>
      <c r="AM669" s="6" t="s">
        <v>96</v>
      </c>
      <c r="AN669" s="7">
        <f>D669</f>
        <v>45638</v>
      </c>
    </row>
    <row r="670" spans="1:40">
      <c r="A670" s="6">
        <v>669</v>
      </c>
      <c r="B670" s="6">
        <v>2024</v>
      </c>
      <c r="C670" s="6" t="s">
        <v>68</v>
      </c>
      <c r="D670" s="7">
        <v>45638</v>
      </c>
      <c r="E670" s="6" t="s">
        <v>532</v>
      </c>
      <c r="F670" s="6" t="s">
        <v>69</v>
      </c>
      <c r="G670" s="6" t="s">
        <v>729</v>
      </c>
      <c r="H670" s="6" t="s">
        <v>70</v>
      </c>
      <c r="I670" s="6" t="s">
        <v>71</v>
      </c>
      <c r="J670" s="6" t="s">
        <v>730</v>
      </c>
      <c r="K670" s="6" t="s">
        <v>73</v>
      </c>
      <c r="L670" s="6" t="s">
        <v>74</v>
      </c>
      <c r="M670" s="6" t="s">
        <v>7299</v>
      </c>
      <c r="N670" s="6" t="s">
        <v>75</v>
      </c>
      <c r="O670" s="6"/>
      <c r="P670" s="6" t="s">
        <v>1737</v>
      </c>
      <c r="Q670" s="6" t="s">
        <v>73</v>
      </c>
      <c r="R670" s="6" t="s">
        <v>76</v>
      </c>
      <c r="S670" s="6" t="s">
        <v>733</v>
      </c>
      <c r="T670" s="6">
        <v>0</v>
      </c>
      <c r="U670" s="6" t="s">
        <v>77</v>
      </c>
      <c r="V670" s="6">
        <v>2024</v>
      </c>
      <c r="W670" s="6" t="s">
        <v>7352</v>
      </c>
      <c r="X670" s="6" t="s">
        <v>7353</v>
      </c>
      <c r="Y670" s="6" t="s">
        <v>7321</v>
      </c>
      <c r="Z670" s="6" t="s">
        <v>74</v>
      </c>
      <c r="AA670" s="6" t="s">
        <v>75</v>
      </c>
      <c r="AB670" s="8">
        <v>0</v>
      </c>
      <c r="AC670" s="7" t="s">
        <v>7336</v>
      </c>
      <c r="AD670" s="7" t="s">
        <v>7337</v>
      </c>
      <c r="AE670" s="6" t="s">
        <v>75</v>
      </c>
      <c r="AF670" s="6">
        <v>0</v>
      </c>
      <c r="AG670" s="9">
        <v>2636.593220338983</v>
      </c>
      <c r="AH670" s="6">
        <v>4399</v>
      </c>
      <c r="AI670" s="9">
        <f t="shared" si="20"/>
        <v>7035.593220338983</v>
      </c>
      <c r="AJ670" s="6">
        <f t="shared" si="21"/>
        <v>8302</v>
      </c>
      <c r="AK670" s="6" t="s">
        <v>96</v>
      </c>
      <c r="AL670" s="6" t="s">
        <v>96</v>
      </c>
      <c r="AM670" s="6" t="s">
        <v>96</v>
      </c>
      <c r="AN670" s="7">
        <f>D670</f>
        <v>45638</v>
      </c>
    </row>
    <row r="671" spans="1:40">
      <c r="A671" s="6">
        <v>670</v>
      </c>
      <c r="B671" s="6">
        <v>2024</v>
      </c>
      <c r="C671" s="6" t="s">
        <v>68</v>
      </c>
      <c r="D671" s="7">
        <v>45638</v>
      </c>
      <c r="E671" s="6" t="s">
        <v>532</v>
      </c>
      <c r="F671" s="6" t="s">
        <v>69</v>
      </c>
      <c r="G671" s="6" t="s">
        <v>729</v>
      </c>
      <c r="H671" s="6" t="s">
        <v>70</v>
      </c>
      <c r="I671" s="6" t="s">
        <v>71</v>
      </c>
      <c r="J671" s="6" t="s">
        <v>730</v>
      </c>
      <c r="K671" s="6" t="s">
        <v>73</v>
      </c>
      <c r="L671" s="6" t="s">
        <v>74</v>
      </c>
      <c r="M671" s="6" t="s">
        <v>7300</v>
      </c>
      <c r="N671" s="6" t="s">
        <v>75</v>
      </c>
      <c r="O671" s="6"/>
      <c r="P671" s="6" t="s">
        <v>1737</v>
      </c>
      <c r="Q671" s="6" t="s">
        <v>73</v>
      </c>
      <c r="R671" s="6" t="s">
        <v>76</v>
      </c>
      <c r="S671" s="6" t="s">
        <v>733</v>
      </c>
      <c r="T671" s="6">
        <v>0</v>
      </c>
      <c r="U671" s="6" t="s">
        <v>77</v>
      </c>
      <c r="V671" s="6">
        <v>2024</v>
      </c>
      <c r="W671" s="6" t="s">
        <v>7354</v>
      </c>
      <c r="X671" s="6" t="s">
        <v>7355</v>
      </c>
      <c r="Y671" s="6" t="s">
        <v>7322</v>
      </c>
      <c r="Z671" s="6" t="s">
        <v>74</v>
      </c>
      <c r="AA671" s="6" t="s">
        <v>75</v>
      </c>
      <c r="AB671" s="8">
        <v>0</v>
      </c>
      <c r="AC671" s="7" t="s">
        <v>7336</v>
      </c>
      <c r="AD671" s="7" t="s">
        <v>7337</v>
      </c>
      <c r="AE671" s="6" t="s">
        <v>75</v>
      </c>
      <c r="AF671" s="6">
        <v>0</v>
      </c>
      <c r="AG671" s="9">
        <v>2637.2881355932204</v>
      </c>
      <c r="AH671" s="6">
        <v>3800</v>
      </c>
      <c r="AI671" s="9">
        <f t="shared" si="20"/>
        <v>6437.2881355932204</v>
      </c>
      <c r="AJ671" s="6">
        <f t="shared" si="21"/>
        <v>7596</v>
      </c>
      <c r="AK671" s="6" t="s">
        <v>96</v>
      </c>
      <c r="AL671" s="6" t="s">
        <v>96</v>
      </c>
      <c r="AM671" s="6" t="s">
        <v>96</v>
      </c>
      <c r="AN671" s="7">
        <f>D671</f>
        <v>45638</v>
      </c>
    </row>
    <row r="672" spans="1:40">
      <c r="A672" s="6">
        <v>671</v>
      </c>
      <c r="B672" s="6">
        <v>2024</v>
      </c>
      <c r="C672" s="6" t="s">
        <v>68</v>
      </c>
      <c r="D672" s="7">
        <v>45638</v>
      </c>
      <c r="E672" s="6" t="s">
        <v>532</v>
      </c>
      <c r="F672" s="6" t="s">
        <v>69</v>
      </c>
      <c r="G672" s="6" t="s">
        <v>729</v>
      </c>
      <c r="H672" s="6" t="s">
        <v>70</v>
      </c>
      <c r="I672" s="6" t="s">
        <v>71</v>
      </c>
      <c r="J672" s="6" t="s">
        <v>730</v>
      </c>
      <c r="K672" s="6" t="s">
        <v>73</v>
      </c>
      <c r="L672" s="6" t="s">
        <v>74</v>
      </c>
      <c r="M672" s="6" t="s">
        <v>7301</v>
      </c>
      <c r="N672" s="6" t="s">
        <v>75</v>
      </c>
      <c r="O672" s="6"/>
      <c r="P672" s="6" t="s">
        <v>1737</v>
      </c>
      <c r="Q672" s="6" t="s">
        <v>73</v>
      </c>
      <c r="R672" s="6" t="s">
        <v>76</v>
      </c>
      <c r="S672" s="6" t="s">
        <v>733</v>
      </c>
      <c r="T672" s="6">
        <v>0</v>
      </c>
      <c r="U672" s="6" t="s">
        <v>77</v>
      </c>
      <c r="V672" s="6">
        <v>2024</v>
      </c>
      <c r="W672" s="6" t="s">
        <v>7356</v>
      </c>
      <c r="X672" s="6" t="s">
        <v>7357</v>
      </c>
      <c r="Y672" s="6" t="s">
        <v>7323</v>
      </c>
      <c r="Z672" s="6" t="s">
        <v>74</v>
      </c>
      <c r="AA672" s="6" t="s">
        <v>75</v>
      </c>
      <c r="AB672" s="8">
        <v>0</v>
      </c>
      <c r="AC672" s="7" t="s">
        <v>7336</v>
      </c>
      <c r="AD672" s="7" t="s">
        <v>7337</v>
      </c>
      <c r="AE672" s="6" t="s">
        <v>75</v>
      </c>
      <c r="AF672" s="6">
        <v>0</v>
      </c>
      <c r="AG672" s="9">
        <v>2636.593220338983</v>
      </c>
      <c r="AH672" s="6">
        <v>4399</v>
      </c>
      <c r="AI672" s="9">
        <f t="shared" si="20"/>
        <v>7035.593220338983</v>
      </c>
      <c r="AJ672" s="6">
        <f t="shared" si="21"/>
        <v>8302</v>
      </c>
      <c r="AK672" s="6" t="s">
        <v>96</v>
      </c>
      <c r="AL672" s="6" t="s">
        <v>96</v>
      </c>
      <c r="AM672" s="6" t="s">
        <v>96</v>
      </c>
      <c r="AN672" s="7">
        <f>D672</f>
        <v>45638</v>
      </c>
    </row>
    <row r="673" spans="1:40">
      <c r="A673" s="6">
        <v>672</v>
      </c>
      <c r="B673" s="6">
        <v>2024</v>
      </c>
      <c r="C673" s="6" t="s">
        <v>68</v>
      </c>
      <c r="D673" s="7">
        <v>45638</v>
      </c>
      <c r="E673" s="6" t="s">
        <v>532</v>
      </c>
      <c r="F673" s="6" t="s">
        <v>69</v>
      </c>
      <c r="G673" s="6" t="s">
        <v>729</v>
      </c>
      <c r="H673" s="6" t="s">
        <v>70</v>
      </c>
      <c r="I673" s="6" t="s">
        <v>71</v>
      </c>
      <c r="J673" s="6" t="s">
        <v>730</v>
      </c>
      <c r="K673" s="6" t="s">
        <v>73</v>
      </c>
      <c r="L673" s="6" t="s">
        <v>74</v>
      </c>
      <c r="M673" s="6" t="s">
        <v>7302</v>
      </c>
      <c r="N673" s="6" t="s">
        <v>75</v>
      </c>
      <c r="O673" s="6"/>
      <c r="P673" s="6" t="s">
        <v>1737</v>
      </c>
      <c r="Q673" s="6" t="s">
        <v>73</v>
      </c>
      <c r="R673" s="6" t="s">
        <v>76</v>
      </c>
      <c r="S673" s="6" t="s">
        <v>733</v>
      </c>
      <c r="T673" s="6">
        <v>0</v>
      </c>
      <c r="U673" s="6" t="s">
        <v>77</v>
      </c>
      <c r="V673" s="6">
        <v>2024</v>
      </c>
      <c r="W673" s="6" t="s">
        <v>7358</v>
      </c>
      <c r="X673" s="6" t="s">
        <v>7359</v>
      </c>
      <c r="Y673" s="6" t="s">
        <v>7324</v>
      </c>
      <c r="Z673" s="6" t="s">
        <v>74</v>
      </c>
      <c r="AA673" s="6" t="s">
        <v>75</v>
      </c>
      <c r="AB673" s="8">
        <v>0</v>
      </c>
      <c r="AC673" s="7" t="s">
        <v>3895</v>
      </c>
      <c r="AD673" s="7" t="s">
        <v>6175</v>
      </c>
      <c r="AE673" s="6" t="s">
        <v>75</v>
      </c>
      <c r="AF673" s="6">
        <v>0</v>
      </c>
      <c r="AG673" s="9">
        <v>2636.593220338983</v>
      </c>
      <c r="AH673" s="6">
        <v>4399</v>
      </c>
      <c r="AI673" s="9">
        <f t="shared" si="20"/>
        <v>7035.593220338983</v>
      </c>
      <c r="AJ673" s="6">
        <f t="shared" si="21"/>
        <v>8302</v>
      </c>
      <c r="AK673" s="6" t="s">
        <v>96</v>
      </c>
      <c r="AL673" s="6" t="s">
        <v>96</v>
      </c>
      <c r="AM673" s="6" t="s">
        <v>96</v>
      </c>
      <c r="AN673" s="7">
        <f>D673</f>
        <v>45638</v>
      </c>
    </row>
    <row r="674" spans="1:40">
      <c r="A674" s="6">
        <v>673</v>
      </c>
      <c r="B674" s="6">
        <v>2024</v>
      </c>
      <c r="C674" s="6" t="s">
        <v>68</v>
      </c>
      <c r="D674" s="7">
        <v>45638</v>
      </c>
      <c r="E674" s="6" t="s">
        <v>532</v>
      </c>
      <c r="F674" s="6" t="s">
        <v>69</v>
      </c>
      <c r="G674" s="6" t="s">
        <v>729</v>
      </c>
      <c r="H674" s="6" t="s">
        <v>70</v>
      </c>
      <c r="I674" s="6" t="s">
        <v>71</v>
      </c>
      <c r="J674" s="6" t="s">
        <v>730</v>
      </c>
      <c r="K674" s="6" t="s">
        <v>73</v>
      </c>
      <c r="L674" s="6" t="s">
        <v>74</v>
      </c>
      <c r="M674" s="6" t="s">
        <v>7303</v>
      </c>
      <c r="N674" s="6" t="s">
        <v>75</v>
      </c>
      <c r="O674" s="6"/>
      <c r="P674" s="6" t="s">
        <v>1737</v>
      </c>
      <c r="Q674" s="6" t="s">
        <v>73</v>
      </c>
      <c r="R674" s="6" t="s">
        <v>76</v>
      </c>
      <c r="S674" s="6" t="s">
        <v>733</v>
      </c>
      <c r="T674" s="6">
        <v>0</v>
      </c>
      <c r="U674" s="6" t="s">
        <v>77</v>
      </c>
      <c r="V674" s="6">
        <v>2024</v>
      </c>
      <c r="W674" s="6" t="s">
        <v>7360</v>
      </c>
      <c r="X674" s="6" t="s">
        <v>7361</v>
      </c>
      <c r="Y674" s="6" t="s">
        <v>7325</v>
      </c>
      <c r="Z674" s="6" t="s">
        <v>74</v>
      </c>
      <c r="AA674" s="6" t="s">
        <v>75</v>
      </c>
      <c r="AB674" s="8">
        <v>0</v>
      </c>
      <c r="AC674" s="7" t="s">
        <v>5106</v>
      </c>
      <c r="AD674" s="7" t="s">
        <v>5107</v>
      </c>
      <c r="AE674" s="6" t="s">
        <v>75</v>
      </c>
      <c r="AF674" s="6">
        <v>0</v>
      </c>
      <c r="AG674" s="9">
        <v>2636.593220338983</v>
      </c>
      <c r="AH674" s="6">
        <v>4399</v>
      </c>
      <c r="AI674" s="9">
        <f t="shared" si="20"/>
        <v>7035.593220338983</v>
      </c>
      <c r="AJ674" s="6">
        <f t="shared" si="21"/>
        <v>8302</v>
      </c>
      <c r="AK674" s="6" t="s">
        <v>96</v>
      </c>
      <c r="AL674" s="6" t="s">
        <v>96</v>
      </c>
      <c r="AM674" s="6" t="s">
        <v>96</v>
      </c>
      <c r="AN674" s="7">
        <f>D674</f>
        <v>45638</v>
      </c>
    </row>
    <row r="675" spans="1:40">
      <c r="A675" s="6">
        <v>674</v>
      </c>
      <c r="B675" s="6">
        <v>2024</v>
      </c>
      <c r="C675" s="6" t="s">
        <v>68</v>
      </c>
      <c r="D675" s="7">
        <v>45638</v>
      </c>
      <c r="E675" s="6" t="s">
        <v>532</v>
      </c>
      <c r="F675" s="6" t="s">
        <v>69</v>
      </c>
      <c r="G675" s="6" t="s">
        <v>729</v>
      </c>
      <c r="H675" s="6" t="s">
        <v>70</v>
      </c>
      <c r="I675" s="6" t="s">
        <v>71</v>
      </c>
      <c r="J675" s="6" t="s">
        <v>730</v>
      </c>
      <c r="K675" s="6" t="s">
        <v>73</v>
      </c>
      <c r="L675" s="6" t="s">
        <v>74</v>
      </c>
      <c r="M675" s="6" t="s">
        <v>7304</v>
      </c>
      <c r="N675" s="6" t="s">
        <v>75</v>
      </c>
      <c r="O675" s="6"/>
      <c r="P675" s="6" t="s">
        <v>1737</v>
      </c>
      <c r="Q675" s="6" t="s">
        <v>73</v>
      </c>
      <c r="R675" s="6" t="s">
        <v>76</v>
      </c>
      <c r="S675" s="6" t="s">
        <v>733</v>
      </c>
      <c r="T675" s="6">
        <v>0</v>
      </c>
      <c r="U675" s="6" t="s">
        <v>77</v>
      </c>
      <c r="V675" s="6">
        <v>2024</v>
      </c>
      <c r="W675" s="6" t="s">
        <v>7362</v>
      </c>
      <c r="X675" s="6" t="s">
        <v>7363</v>
      </c>
      <c r="Y675" s="6" t="s">
        <v>7326</v>
      </c>
      <c r="Z675" s="6" t="s">
        <v>74</v>
      </c>
      <c r="AA675" s="6" t="s">
        <v>75</v>
      </c>
      <c r="AB675" s="8">
        <v>0</v>
      </c>
      <c r="AC675" s="7" t="s">
        <v>3895</v>
      </c>
      <c r="AD675" s="7" t="s">
        <v>6175</v>
      </c>
      <c r="AE675" s="6" t="s">
        <v>75</v>
      </c>
      <c r="AF675" s="6">
        <v>0</v>
      </c>
      <c r="AG675" s="9">
        <v>2636.593220338983</v>
      </c>
      <c r="AH675" s="6">
        <v>4399</v>
      </c>
      <c r="AI675" s="9">
        <f t="shared" si="20"/>
        <v>7035.593220338983</v>
      </c>
      <c r="AJ675" s="6">
        <f t="shared" si="21"/>
        <v>8302</v>
      </c>
      <c r="AK675" s="6" t="s">
        <v>96</v>
      </c>
      <c r="AL675" s="6" t="s">
        <v>96</v>
      </c>
      <c r="AM675" s="6" t="s">
        <v>96</v>
      </c>
      <c r="AN675" s="7">
        <f>D675</f>
        <v>45638</v>
      </c>
    </row>
    <row r="676" spans="1:40">
      <c r="A676" s="6">
        <v>675</v>
      </c>
      <c r="B676" s="6">
        <v>2024</v>
      </c>
      <c r="C676" s="6" t="s">
        <v>68</v>
      </c>
      <c r="D676" s="7">
        <v>45638</v>
      </c>
      <c r="E676" s="6" t="s">
        <v>532</v>
      </c>
      <c r="F676" s="6" t="s">
        <v>69</v>
      </c>
      <c r="G676" s="6" t="s">
        <v>729</v>
      </c>
      <c r="H676" s="6" t="s">
        <v>70</v>
      </c>
      <c r="I676" s="6" t="s">
        <v>71</v>
      </c>
      <c r="J676" s="6" t="s">
        <v>730</v>
      </c>
      <c r="K676" s="6" t="s">
        <v>73</v>
      </c>
      <c r="L676" s="6" t="s">
        <v>74</v>
      </c>
      <c r="M676" s="6" t="s">
        <v>7305</v>
      </c>
      <c r="N676" s="6" t="s">
        <v>75</v>
      </c>
      <c r="O676" s="6"/>
      <c r="P676" s="6" t="s">
        <v>1737</v>
      </c>
      <c r="Q676" s="6" t="s">
        <v>73</v>
      </c>
      <c r="R676" s="6" t="s">
        <v>76</v>
      </c>
      <c r="S676" s="6" t="s">
        <v>733</v>
      </c>
      <c r="T676" s="6">
        <v>0</v>
      </c>
      <c r="U676" s="6" t="s">
        <v>77</v>
      </c>
      <c r="V676" s="6">
        <v>2024</v>
      </c>
      <c r="W676" s="6" t="s">
        <v>7364</v>
      </c>
      <c r="X676" s="6" t="s">
        <v>7365</v>
      </c>
      <c r="Y676" s="6" t="s">
        <v>7327</v>
      </c>
      <c r="Z676" s="6" t="s">
        <v>74</v>
      </c>
      <c r="AA676" s="6" t="s">
        <v>75</v>
      </c>
      <c r="AB676" s="8">
        <v>0</v>
      </c>
      <c r="AC676" s="7" t="s">
        <v>5106</v>
      </c>
      <c r="AD676" s="7" t="s">
        <v>5107</v>
      </c>
      <c r="AE676" s="6" t="s">
        <v>75</v>
      </c>
      <c r="AF676" s="6">
        <v>0</v>
      </c>
      <c r="AG676" s="9">
        <v>2636.593220338983</v>
      </c>
      <c r="AH676" s="6">
        <v>4399</v>
      </c>
      <c r="AI676" s="9">
        <f t="shared" si="20"/>
        <v>7035.593220338983</v>
      </c>
      <c r="AJ676" s="6">
        <f t="shared" si="21"/>
        <v>8302</v>
      </c>
      <c r="AK676" s="6" t="s">
        <v>96</v>
      </c>
      <c r="AL676" s="6" t="s">
        <v>96</v>
      </c>
      <c r="AM676" s="6" t="s">
        <v>96</v>
      </c>
      <c r="AN676" s="7">
        <f>D676</f>
        <v>45638</v>
      </c>
    </row>
    <row r="677" spans="1:40">
      <c r="A677" s="6">
        <v>676</v>
      </c>
      <c r="B677" s="6">
        <v>2024</v>
      </c>
      <c r="C677" s="6" t="s">
        <v>68</v>
      </c>
      <c r="D677" s="7">
        <v>45638</v>
      </c>
      <c r="E677" s="6" t="s">
        <v>532</v>
      </c>
      <c r="F677" s="6" t="s">
        <v>69</v>
      </c>
      <c r="G677" s="6" t="s">
        <v>729</v>
      </c>
      <c r="H677" s="6" t="s">
        <v>70</v>
      </c>
      <c r="I677" s="6" t="s">
        <v>71</v>
      </c>
      <c r="J677" s="6" t="s">
        <v>730</v>
      </c>
      <c r="K677" s="6" t="s">
        <v>73</v>
      </c>
      <c r="L677" s="6" t="s">
        <v>74</v>
      </c>
      <c r="M677" s="6" t="s">
        <v>7306</v>
      </c>
      <c r="N677" s="6" t="s">
        <v>75</v>
      </c>
      <c r="O677" s="6"/>
      <c r="P677" s="6" t="s">
        <v>1737</v>
      </c>
      <c r="Q677" s="6" t="s">
        <v>73</v>
      </c>
      <c r="R677" s="6" t="s">
        <v>76</v>
      </c>
      <c r="S677" s="6" t="s">
        <v>733</v>
      </c>
      <c r="T677" s="6">
        <v>0</v>
      </c>
      <c r="U677" s="6" t="s">
        <v>77</v>
      </c>
      <c r="V677" s="6">
        <v>2024</v>
      </c>
      <c r="W677" s="6" t="s">
        <v>7366</v>
      </c>
      <c r="X677" s="6" t="s">
        <v>7367</v>
      </c>
      <c r="Y677" s="6" t="s">
        <v>7328</v>
      </c>
      <c r="Z677" s="6" t="s">
        <v>74</v>
      </c>
      <c r="AA677" s="6" t="s">
        <v>75</v>
      </c>
      <c r="AB677" s="8">
        <v>0</v>
      </c>
      <c r="AC677" s="7" t="s">
        <v>5106</v>
      </c>
      <c r="AD677" s="7" t="s">
        <v>5107</v>
      </c>
      <c r="AE677" s="6" t="s">
        <v>75</v>
      </c>
      <c r="AF677" s="6">
        <v>0</v>
      </c>
      <c r="AG677" s="9">
        <v>2636.593220338983</v>
      </c>
      <c r="AH677" s="6">
        <v>4399</v>
      </c>
      <c r="AI677" s="9">
        <f t="shared" si="20"/>
        <v>7035.593220338983</v>
      </c>
      <c r="AJ677" s="6">
        <f t="shared" si="21"/>
        <v>8302</v>
      </c>
      <c r="AK677" s="6" t="s">
        <v>96</v>
      </c>
      <c r="AL677" s="6" t="s">
        <v>96</v>
      </c>
      <c r="AM677" s="6" t="s">
        <v>96</v>
      </c>
      <c r="AN677" s="7">
        <f>D677</f>
        <v>45638</v>
      </c>
    </row>
    <row r="678" spans="1:40">
      <c r="A678" s="6">
        <v>677</v>
      </c>
      <c r="B678" s="6">
        <v>2024</v>
      </c>
      <c r="C678" s="6" t="s">
        <v>68</v>
      </c>
      <c r="D678" s="7">
        <v>45638</v>
      </c>
      <c r="E678" s="6" t="s">
        <v>532</v>
      </c>
      <c r="F678" s="6" t="s">
        <v>69</v>
      </c>
      <c r="G678" s="6" t="s">
        <v>729</v>
      </c>
      <c r="H678" s="6" t="s">
        <v>70</v>
      </c>
      <c r="I678" s="6" t="s">
        <v>71</v>
      </c>
      <c r="J678" s="6" t="s">
        <v>730</v>
      </c>
      <c r="K678" s="6" t="s">
        <v>73</v>
      </c>
      <c r="L678" s="6" t="s">
        <v>74</v>
      </c>
      <c r="M678" s="6" t="s">
        <v>7307</v>
      </c>
      <c r="N678" s="6" t="s">
        <v>75</v>
      </c>
      <c r="O678" s="6"/>
      <c r="P678" s="6" t="s">
        <v>1737</v>
      </c>
      <c r="Q678" s="6" t="s">
        <v>73</v>
      </c>
      <c r="R678" s="6" t="s">
        <v>76</v>
      </c>
      <c r="S678" s="6" t="s">
        <v>733</v>
      </c>
      <c r="T678" s="6">
        <v>0</v>
      </c>
      <c r="U678" s="6" t="s">
        <v>77</v>
      </c>
      <c r="V678" s="6">
        <v>2024</v>
      </c>
      <c r="W678" s="6" t="s">
        <v>7368</v>
      </c>
      <c r="X678" s="6" t="s">
        <v>7369</v>
      </c>
      <c r="Y678" s="6" t="s">
        <v>7329</v>
      </c>
      <c r="Z678" s="6" t="s">
        <v>74</v>
      </c>
      <c r="AA678" s="6" t="s">
        <v>75</v>
      </c>
      <c r="AB678" s="8">
        <v>0</v>
      </c>
      <c r="AC678" s="7" t="s">
        <v>7336</v>
      </c>
      <c r="AD678" s="7" t="s">
        <v>7337</v>
      </c>
      <c r="AE678" s="6" t="s">
        <v>75</v>
      </c>
      <c r="AF678" s="6">
        <v>0</v>
      </c>
      <c r="AG678" s="9">
        <v>2636.593220338983</v>
      </c>
      <c r="AH678" s="6">
        <v>4399</v>
      </c>
      <c r="AI678" s="9">
        <f t="shared" si="20"/>
        <v>7035.593220338983</v>
      </c>
      <c r="AJ678" s="6">
        <f t="shared" si="21"/>
        <v>8302</v>
      </c>
      <c r="AK678" s="6" t="s">
        <v>96</v>
      </c>
      <c r="AL678" s="6" t="s">
        <v>96</v>
      </c>
      <c r="AM678" s="6" t="s">
        <v>96</v>
      </c>
      <c r="AN678" s="7">
        <f>D678</f>
        <v>45638</v>
      </c>
    </row>
    <row r="679" spans="1:40">
      <c r="A679" s="6">
        <v>678</v>
      </c>
      <c r="B679" s="6">
        <v>2024</v>
      </c>
      <c r="C679" s="6" t="s">
        <v>68</v>
      </c>
      <c r="D679" s="7">
        <v>45638</v>
      </c>
      <c r="E679" s="6" t="s">
        <v>532</v>
      </c>
      <c r="F679" s="6" t="s">
        <v>69</v>
      </c>
      <c r="G679" s="6" t="s">
        <v>729</v>
      </c>
      <c r="H679" s="6" t="s">
        <v>70</v>
      </c>
      <c r="I679" s="6" t="s">
        <v>71</v>
      </c>
      <c r="J679" s="6" t="s">
        <v>730</v>
      </c>
      <c r="K679" s="6" t="s">
        <v>73</v>
      </c>
      <c r="L679" s="6" t="s">
        <v>74</v>
      </c>
      <c r="M679" s="6" t="s">
        <v>7308</v>
      </c>
      <c r="N679" s="6" t="s">
        <v>75</v>
      </c>
      <c r="O679" s="6"/>
      <c r="P679" s="6" t="s">
        <v>1737</v>
      </c>
      <c r="Q679" s="6" t="s">
        <v>73</v>
      </c>
      <c r="R679" s="6" t="s">
        <v>76</v>
      </c>
      <c r="S679" s="6" t="s">
        <v>733</v>
      </c>
      <c r="T679" s="6">
        <v>0</v>
      </c>
      <c r="U679" s="6" t="s">
        <v>77</v>
      </c>
      <c r="V679" s="6">
        <v>2024</v>
      </c>
      <c r="W679" s="6" t="s">
        <v>7370</v>
      </c>
      <c r="X679" s="6" t="s">
        <v>7371</v>
      </c>
      <c r="Y679" s="6" t="s">
        <v>7330</v>
      </c>
      <c r="Z679" s="6" t="s">
        <v>74</v>
      </c>
      <c r="AA679" s="6" t="s">
        <v>75</v>
      </c>
      <c r="AB679" s="8">
        <v>0</v>
      </c>
      <c r="AC679" s="7" t="s">
        <v>7336</v>
      </c>
      <c r="AD679" s="7" t="s">
        <v>7337</v>
      </c>
      <c r="AE679" s="6" t="s">
        <v>75</v>
      </c>
      <c r="AF679" s="6">
        <v>0</v>
      </c>
      <c r="AG679" s="9">
        <v>2636.593220338983</v>
      </c>
      <c r="AH679" s="6">
        <v>4399</v>
      </c>
      <c r="AI679" s="9">
        <f t="shared" si="20"/>
        <v>7035.593220338983</v>
      </c>
      <c r="AJ679" s="6">
        <f t="shared" si="21"/>
        <v>8302</v>
      </c>
      <c r="AK679" s="6" t="s">
        <v>96</v>
      </c>
      <c r="AL679" s="6" t="s">
        <v>96</v>
      </c>
      <c r="AM679" s="6" t="s">
        <v>96</v>
      </c>
      <c r="AN679" s="7">
        <f>D679</f>
        <v>45638</v>
      </c>
    </row>
    <row r="680" spans="1:40">
      <c r="A680" s="6">
        <v>679</v>
      </c>
      <c r="B680" s="6">
        <v>2024</v>
      </c>
      <c r="C680" s="6" t="s">
        <v>68</v>
      </c>
      <c r="D680" s="7">
        <v>45638</v>
      </c>
      <c r="E680" s="6" t="s">
        <v>532</v>
      </c>
      <c r="F680" s="6" t="s">
        <v>69</v>
      </c>
      <c r="G680" s="6" t="s">
        <v>729</v>
      </c>
      <c r="H680" s="6" t="s">
        <v>70</v>
      </c>
      <c r="I680" s="6" t="s">
        <v>71</v>
      </c>
      <c r="J680" s="6" t="s">
        <v>730</v>
      </c>
      <c r="K680" s="6" t="s">
        <v>73</v>
      </c>
      <c r="L680" s="6" t="s">
        <v>74</v>
      </c>
      <c r="M680" s="6" t="s">
        <v>7309</v>
      </c>
      <c r="N680" s="6" t="s">
        <v>75</v>
      </c>
      <c r="O680" s="6"/>
      <c r="P680" s="6" t="s">
        <v>1737</v>
      </c>
      <c r="Q680" s="6" t="s">
        <v>73</v>
      </c>
      <c r="R680" s="6" t="s">
        <v>76</v>
      </c>
      <c r="S680" s="6" t="s">
        <v>733</v>
      </c>
      <c r="T680" s="6">
        <v>0</v>
      </c>
      <c r="U680" s="6" t="s">
        <v>77</v>
      </c>
      <c r="V680" s="6">
        <v>2024</v>
      </c>
      <c r="W680" s="6" t="s">
        <v>7372</v>
      </c>
      <c r="X680" s="6" t="s">
        <v>7373</v>
      </c>
      <c r="Y680" s="6" t="s">
        <v>7331</v>
      </c>
      <c r="Z680" s="6" t="s">
        <v>74</v>
      </c>
      <c r="AA680" s="6" t="s">
        <v>75</v>
      </c>
      <c r="AB680" s="8">
        <v>0</v>
      </c>
      <c r="AC680" s="7" t="s">
        <v>3895</v>
      </c>
      <c r="AD680" s="7" t="s">
        <v>6175</v>
      </c>
      <c r="AE680" s="6" t="s">
        <v>75</v>
      </c>
      <c r="AF680" s="6">
        <v>0</v>
      </c>
      <c r="AG680" s="9">
        <v>2636.593220338983</v>
      </c>
      <c r="AH680" s="6">
        <v>4399</v>
      </c>
      <c r="AI680" s="9">
        <f t="shared" si="20"/>
        <v>7035.593220338983</v>
      </c>
      <c r="AJ680" s="6">
        <f t="shared" si="21"/>
        <v>8302</v>
      </c>
      <c r="AK680" s="6" t="s">
        <v>96</v>
      </c>
      <c r="AL680" s="6" t="s">
        <v>96</v>
      </c>
      <c r="AM680" s="6" t="s">
        <v>96</v>
      </c>
      <c r="AN680" s="7">
        <f>D680</f>
        <v>45638</v>
      </c>
    </row>
    <row r="681" spans="1:40">
      <c r="A681" s="6">
        <v>680</v>
      </c>
      <c r="B681" s="6">
        <v>2024</v>
      </c>
      <c r="C681" s="6" t="s">
        <v>68</v>
      </c>
      <c r="D681" s="7">
        <v>45638</v>
      </c>
      <c r="E681" s="6" t="s">
        <v>532</v>
      </c>
      <c r="F681" s="6" t="s">
        <v>69</v>
      </c>
      <c r="G681" s="6" t="s">
        <v>729</v>
      </c>
      <c r="H681" s="6" t="s">
        <v>70</v>
      </c>
      <c r="I681" s="6" t="s">
        <v>71</v>
      </c>
      <c r="J681" s="6" t="s">
        <v>730</v>
      </c>
      <c r="K681" s="6" t="s">
        <v>73</v>
      </c>
      <c r="L681" s="6" t="s">
        <v>74</v>
      </c>
      <c r="M681" s="6" t="s">
        <v>7310</v>
      </c>
      <c r="N681" s="6" t="s">
        <v>75</v>
      </c>
      <c r="O681" s="6"/>
      <c r="P681" s="6" t="s">
        <v>1737</v>
      </c>
      <c r="Q681" s="6" t="s">
        <v>73</v>
      </c>
      <c r="R681" s="6" t="s">
        <v>76</v>
      </c>
      <c r="S681" s="6" t="s">
        <v>733</v>
      </c>
      <c r="T681" s="6">
        <v>0</v>
      </c>
      <c r="U681" s="6" t="s">
        <v>77</v>
      </c>
      <c r="V681" s="6">
        <v>2024</v>
      </c>
      <c r="W681" s="6" t="s">
        <v>7374</v>
      </c>
      <c r="X681" s="6" t="s">
        <v>7375</v>
      </c>
      <c r="Y681" s="6" t="s">
        <v>7332</v>
      </c>
      <c r="Z681" s="6" t="s">
        <v>74</v>
      </c>
      <c r="AA681" s="6" t="s">
        <v>75</v>
      </c>
      <c r="AB681" s="8">
        <v>0</v>
      </c>
      <c r="AC681" s="7" t="s">
        <v>5106</v>
      </c>
      <c r="AD681" s="7" t="s">
        <v>5107</v>
      </c>
      <c r="AE681" s="6" t="s">
        <v>75</v>
      </c>
      <c r="AF681" s="6">
        <v>0</v>
      </c>
      <c r="AG681" s="9">
        <v>2636.593220338983</v>
      </c>
      <c r="AH681" s="6">
        <v>4399</v>
      </c>
      <c r="AI681" s="9">
        <f t="shared" si="20"/>
        <v>7035.593220338983</v>
      </c>
      <c r="AJ681" s="6">
        <f t="shared" si="21"/>
        <v>8302</v>
      </c>
      <c r="AK681" s="6" t="s">
        <v>96</v>
      </c>
      <c r="AL681" s="6" t="s">
        <v>96</v>
      </c>
      <c r="AM681" s="6" t="s">
        <v>96</v>
      </c>
      <c r="AN681" s="7">
        <f>D681</f>
        <v>45638</v>
      </c>
    </row>
    <row r="682" spans="1:40">
      <c r="A682" s="6">
        <v>681</v>
      </c>
      <c r="B682" s="6">
        <v>2024</v>
      </c>
      <c r="C682" s="6" t="s">
        <v>68</v>
      </c>
      <c r="D682" s="7">
        <v>45638</v>
      </c>
      <c r="E682" s="6" t="s">
        <v>532</v>
      </c>
      <c r="F682" s="6" t="s">
        <v>69</v>
      </c>
      <c r="G682" s="6" t="s">
        <v>729</v>
      </c>
      <c r="H682" s="6" t="s">
        <v>70</v>
      </c>
      <c r="I682" s="6" t="s">
        <v>71</v>
      </c>
      <c r="J682" s="6" t="s">
        <v>730</v>
      </c>
      <c r="K682" s="6" t="s">
        <v>73</v>
      </c>
      <c r="L682" s="6" t="s">
        <v>74</v>
      </c>
      <c r="M682" s="6" t="s">
        <v>7311</v>
      </c>
      <c r="N682" s="6" t="s">
        <v>75</v>
      </c>
      <c r="O682" s="6"/>
      <c r="P682" s="6" t="s">
        <v>1737</v>
      </c>
      <c r="Q682" s="6" t="s">
        <v>73</v>
      </c>
      <c r="R682" s="6" t="s">
        <v>76</v>
      </c>
      <c r="S682" s="6" t="s">
        <v>733</v>
      </c>
      <c r="T682" s="6">
        <v>0</v>
      </c>
      <c r="U682" s="6" t="s">
        <v>77</v>
      </c>
      <c r="V682" s="6">
        <v>2024</v>
      </c>
      <c r="W682" s="6" t="s">
        <v>7376</v>
      </c>
      <c r="X682" s="6" t="s">
        <v>7377</v>
      </c>
      <c r="Y682" s="6" t="s">
        <v>7333</v>
      </c>
      <c r="Z682" s="6" t="s">
        <v>74</v>
      </c>
      <c r="AA682" s="6" t="s">
        <v>75</v>
      </c>
      <c r="AB682" s="8">
        <v>0</v>
      </c>
      <c r="AC682" s="7" t="s">
        <v>5106</v>
      </c>
      <c r="AD682" s="7" t="s">
        <v>5107</v>
      </c>
      <c r="AE682" s="6" t="s">
        <v>75</v>
      </c>
      <c r="AF682" s="6">
        <v>0</v>
      </c>
      <c r="AG682" s="9">
        <v>2636.593220338983</v>
      </c>
      <c r="AH682" s="6">
        <v>4399</v>
      </c>
      <c r="AI682" s="9">
        <f t="shared" si="20"/>
        <v>7035.593220338983</v>
      </c>
      <c r="AJ682" s="6">
        <f t="shared" si="21"/>
        <v>8302</v>
      </c>
      <c r="AK682" s="6" t="s">
        <v>96</v>
      </c>
      <c r="AL682" s="6" t="s">
        <v>96</v>
      </c>
      <c r="AM682" s="6" t="s">
        <v>96</v>
      </c>
      <c r="AN682" s="7">
        <f>D682</f>
        <v>45638</v>
      </c>
    </row>
    <row r="683" spans="1:40">
      <c r="A683" s="6">
        <v>682</v>
      </c>
      <c r="B683" s="6">
        <v>2024</v>
      </c>
      <c r="C683" s="6" t="s">
        <v>68</v>
      </c>
      <c r="D683" s="7">
        <v>45638</v>
      </c>
      <c r="E683" s="6" t="s">
        <v>532</v>
      </c>
      <c r="F683" s="6" t="s">
        <v>69</v>
      </c>
      <c r="G683" s="6" t="s">
        <v>729</v>
      </c>
      <c r="H683" s="6" t="s">
        <v>70</v>
      </c>
      <c r="I683" s="6" t="s">
        <v>71</v>
      </c>
      <c r="J683" s="6" t="s">
        <v>730</v>
      </c>
      <c r="K683" s="6" t="s">
        <v>73</v>
      </c>
      <c r="L683" s="6" t="s">
        <v>74</v>
      </c>
      <c r="M683" s="6" t="s">
        <v>7312</v>
      </c>
      <c r="N683" s="6" t="s">
        <v>75</v>
      </c>
      <c r="O683" s="6"/>
      <c r="P683" s="6" t="s">
        <v>1737</v>
      </c>
      <c r="Q683" s="6" t="s">
        <v>73</v>
      </c>
      <c r="R683" s="6" t="s">
        <v>76</v>
      </c>
      <c r="S683" s="6" t="s">
        <v>733</v>
      </c>
      <c r="T683" s="6">
        <v>0</v>
      </c>
      <c r="U683" s="6" t="s">
        <v>77</v>
      </c>
      <c r="V683" s="6">
        <v>2024</v>
      </c>
      <c r="W683" s="6" t="s">
        <v>7378</v>
      </c>
      <c r="X683" s="6" t="s">
        <v>7379</v>
      </c>
      <c r="Y683" s="6" t="s">
        <v>7334</v>
      </c>
      <c r="Z683" s="6" t="s">
        <v>74</v>
      </c>
      <c r="AA683" s="6" t="s">
        <v>75</v>
      </c>
      <c r="AB683" s="8">
        <v>0</v>
      </c>
      <c r="AC683" s="7" t="s">
        <v>5106</v>
      </c>
      <c r="AD683" s="7" t="s">
        <v>5107</v>
      </c>
      <c r="AE683" s="6" t="s">
        <v>75</v>
      </c>
      <c r="AF683" s="6">
        <v>0</v>
      </c>
      <c r="AG683" s="9">
        <v>2636.593220338983</v>
      </c>
      <c r="AH683" s="6">
        <v>4399</v>
      </c>
      <c r="AI683" s="9">
        <f t="shared" si="20"/>
        <v>7035.593220338983</v>
      </c>
      <c r="AJ683" s="6">
        <f t="shared" si="21"/>
        <v>8302</v>
      </c>
      <c r="AK683" s="6" t="s">
        <v>96</v>
      </c>
      <c r="AL683" s="6" t="s">
        <v>96</v>
      </c>
      <c r="AM683" s="6" t="s">
        <v>96</v>
      </c>
      <c r="AN683" s="7">
        <f>D683</f>
        <v>45638</v>
      </c>
    </row>
    <row r="684" spans="1:40">
      <c r="A684" s="6">
        <v>683</v>
      </c>
      <c r="B684" s="6">
        <v>2024</v>
      </c>
      <c r="C684" s="6" t="s">
        <v>68</v>
      </c>
      <c r="D684" s="7">
        <v>45638</v>
      </c>
      <c r="E684" s="6" t="s">
        <v>532</v>
      </c>
      <c r="F684" s="6" t="s">
        <v>69</v>
      </c>
      <c r="G684" s="6" t="s">
        <v>729</v>
      </c>
      <c r="H684" s="6" t="s">
        <v>70</v>
      </c>
      <c r="I684" s="6" t="s">
        <v>71</v>
      </c>
      <c r="J684" s="6" t="s">
        <v>730</v>
      </c>
      <c r="K684" s="6" t="s">
        <v>73</v>
      </c>
      <c r="L684" s="6" t="s">
        <v>74</v>
      </c>
      <c r="M684" s="6" t="s">
        <v>7313</v>
      </c>
      <c r="N684" s="6" t="s">
        <v>75</v>
      </c>
      <c r="O684" s="6"/>
      <c r="P684" s="6" t="s">
        <v>1737</v>
      </c>
      <c r="Q684" s="6" t="s">
        <v>73</v>
      </c>
      <c r="R684" s="6" t="s">
        <v>76</v>
      </c>
      <c r="S684" s="6" t="s">
        <v>733</v>
      </c>
      <c r="T684" s="6">
        <v>0</v>
      </c>
      <c r="U684" s="6" t="s">
        <v>77</v>
      </c>
      <c r="V684" s="6">
        <v>2024</v>
      </c>
      <c r="W684" s="6" t="s">
        <v>7380</v>
      </c>
      <c r="X684" s="6" t="s">
        <v>7381</v>
      </c>
      <c r="Y684" s="6" t="s">
        <v>7335</v>
      </c>
      <c r="Z684" s="6" t="s">
        <v>74</v>
      </c>
      <c r="AA684" s="6" t="s">
        <v>75</v>
      </c>
      <c r="AB684" s="8">
        <v>0</v>
      </c>
      <c r="AC684" s="7" t="s">
        <v>7336</v>
      </c>
      <c r="AD684" s="7" t="s">
        <v>7337</v>
      </c>
      <c r="AE684" s="6" t="s">
        <v>75</v>
      </c>
      <c r="AF684" s="6">
        <v>0</v>
      </c>
      <c r="AG684" s="9">
        <v>2637.2881355932204</v>
      </c>
      <c r="AH684" s="6">
        <v>3800</v>
      </c>
      <c r="AI684" s="9">
        <f t="shared" si="20"/>
        <v>6437.2881355932204</v>
      </c>
      <c r="AJ684" s="6">
        <f t="shared" si="21"/>
        <v>7596</v>
      </c>
      <c r="AK684" s="6" t="s">
        <v>96</v>
      </c>
      <c r="AL684" s="6" t="s">
        <v>96</v>
      </c>
      <c r="AM684" s="6" t="s">
        <v>96</v>
      </c>
      <c r="AN684" s="7">
        <f>D684</f>
        <v>45638</v>
      </c>
    </row>
    <row r="685" spans="1:40">
      <c r="A685" s="6">
        <v>684</v>
      </c>
      <c r="B685" s="6">
        <v>2024</v>
      </c>
      <c r="C685" s="6" t="s">
        <v>68</v>
      </c>
      <c r="D685" s="7">
        <v>45638</v>
      </c>
      <c r="E685" s="6" t="s">
        <v>110</v>
      </c>
      <c r="F685" s="6" t="s">
        <v>69</v>
      </c>
      <c r="G685" s="6">
        <v>737</v>
      </c>
      <c r="H685" s="6" t="s">
        <v>86</v>
      </c>
      <c r="I685" s="6" t="s">
        <v>71</v>
      </c>
      <c r="J685" s="6" t="s">
        <v>87</v>
      </c>
      <c r="K685" s="6" t="s">
        <v>73</v>
      </c>
      <c r="L685" s="6" t="s">
        <v>74</v>
      </c>
      <c r="M685" s="6" t="s">
        <v>7429</v>
      </c>
      <c r="N685" s="6">
        <v>7666180209</v>
      </c>
      <c r="O685" s="6"/>
      <c r="P685" s="6" t="s">
        <v>6892</v>
      </c>
      <c r="Q685" s="6" t="s">
        <v>73</v>
      </c>
      <c r="R685" s="6" t="s">
        <v>90</v>
      </c>
      <c r="S685" s="6" t="s">
        <v>121</v>
      </c>
      <c r="T685" s="6">
        <v>109</v>
      </c>
      <c r="U685" s="6" t="s">
        <v>122</v>
      </c>
      <c r="V685" s="6">
        <v>2024</v>
      </c>
      <c r="W685" s="6" t="s">
        <v>7430</v>
      </c>
      <c r="X685" s="6" t="s">
        <v>7431</v>
      </c>
      <c r="Y685" s="6">
        <v>6103090938</v>
      </c>
      <c r="Z685" s="6" t="s">
        <v>74</v>
      </c>
      <c r="AA685" s="6">
        <v>76261</v>
      </c>
      <c r="AB685" s="8">
        <v>0</v>
      </c>
      <c r="AC685" s="7">
        <v>45637</v>
      </c>
      <c r="AD685" s="7">
        <v>46001</v>
      </c>
      <c r="AE685" s="7">
        <v>47462</v>
      </c>
      <c r="AF685" s="6">
        <v>0</v>
      </c>
      <c r="AG685" s="6">
        <v>816</v>
      </c>
      <c r="AH685" s="6">
        <v>4126</v>
      </c>
      <c r="AI685" s="6">
        <f t="shared" si="20"/>
        <v>4942</v>
      </c>
      <c r="AJ685" s="6">
        <f t="shared" si="21"/>
        <v>5831.5599999999995</v>
      </c>
      <c r="AK685" s="6" t="s">
        <v>173</v>
      </c>
      <c r="AL685" s="6" t="s">
        <v>173</v>
      </c>
      <c r="AM685" s="6" t="s">
        <v>173</v>
      </c>
      <c r="AN685" s="7">
        <f>D685</f>
        <v>45638</v>
      </c>
    </row>
    <row r="686" spans="1:40">
      <c r="A686" s="6">
        <v>685</v>
      </c>
      <c r="B686" s="6">
        <v>2024</v>
      </c>
      <c r="C686" s="6" t="s">
        <v>68</v>
      </c>
      <c r="D686" s="7">
        <v>45638</v>
      </c>
      <c r="E686" s="6" t="s">
        <v>110</v>
      </c>
      <c r="F686" s="6" t="s">
        <v>69</v>
      </c>
      <c r="G686" s="6">
        <v>737</v>
      </c>
      <c r="H686" s="6" t="s">
        <v>86</v>
      </c>
      <c r="I686" s="6" t="s">
        <v>71</v>
      </c>
      <c r="J686" s="6" t="s">
        <v>87</v>
      </c>
      <c r="K686" s="6" t="s">
        <v>73</v>
      </c>
      <c r="L686" s="6" t="s">
        <v>74</v>
      </c>
      <c r="M686" s="6" t="s">
        <v>7433</v>
      </c>
      <c r="N686" s="6">
        <v>9648147561</v>
      </c>
      <c r="O686" s="6"/>
      <c r="P686" s="6" t="s">
        <v>6892</v>
      </c>
      <c r="Q686" s="6" t="s">
        <v>73</v>
      </c>
      <c r="R686" s="6" t="s">
        <v>90</v>
      </c>
      <c r="S686" s="6" t="s">
        <v>121</v>
      </c>
      <c r="T686" s="6">
        <v>125</v>
      </c>
      <c r="U686" s="6" t="s">
        <v>122</v>
      </c>
      <c r="V686" s="6">
        <v>2024</v>
      </c>
      <c r="W686" s="6" t="s">
        <v>7434</v>
      </c>
      <c r="X686" s="6" t="s">
        <v>7435</v>
      </c>
      <c r="Y686" s="6">
        <v>6103090923</v>
      </c>
      <c r="Z686" s="6" t="s">
        <v>74</v>
      </c>
      <c r="AA686" s="6">
        <v>84842</v>
      </c>
      <c r="AB686" s="8">
        <v>0</v>
      </c>
      <c r="AC686" s="7">
        <v>45637</v>
      </c>
      <c r="AD686" s="7">
        <v>46001</v>
      </c>
      <c r="AE686" s="7">
        <v>47462</v>
      </c>
      <c r="AF686" s="6">
        <v>0</v>
      </c>
      <c r="AG686" s="6">
        <v>908</v>
      </c>
      <c r="AH686" s="6">
        <v>4126</v>
      </c>
      <c r="AI686" s="6">
        <f t="shared" si="20"/>
        <v>5034</v>
      </c>
      <c r="AJ686" s="6">
        <f t="shared" si="21"/>
        <v>5940.12</v>
      </c>
      <c r="AK686" s="6" t="s">
        <v>173</v>
      </c>
      <c r="AL686" s="6" t="s">
        <v>173</v>
      </c>
      <c r="AM686" s="6" t="s">
        <v>173</v>
      </c>
      <c r="AN686" s="7">
        <f>D686</f>
        <v>45638</v>
      </c>
    </row>
    <row r="687" spans="1:40">
      <c r="A687" s="6">
        <v>686</v>
      </c>
      <c r="B687" s="6">
        <v>2024</v>
      </c>
      <c r="C687" s="6" t="s">
        <v>68</v>
      </c>
      <c r="D687" s="7">
        <v>45638</v>
      </c>
      <c r="E687" s="6" t="s">
        <v>110</v>
      </c>
      <c r="F687" s="6" t="s">
        <v>69</v>
      </c>
      <c r="G687" s="6">
        <v>737</v>
      </c>
      <c r="H687" s="6" t="s">
        <v>86</v>
      </c>
      <c r="I687" s="6" t="s">
        <v>71</v>
      </c>
      <c r="J687" s="6" t="s">
        <v>87</v>
      </c>
      <c r="K687" s="6" t="s">
        <v>73</v>
      </c>
      <c r="L687" s="6" t="s">
        <v>74</v>
      </c>
      <c r="M687" s="6" t="s">
        <v>7436</v>
      </c>
      <c r="N687" s="6">
        <v>6386346473</v>
      </c>
      <c r="O687" s="6"/>
      <c r="P687" s="6" t="s">
        <v>6892</v>
      </c>
      <c r="Q687" s="6" t="s">
        <v>73</v>
      </c>
      <c r="R687" s="6" t="s">
        <v>90</v>
      </c>
      <c r="S687" s="6" t="s">
        <v>121</v>
      </c>
      <c r="T687" s="6">
        <v>109</v>
      </c>
      <c r="U687" s="6" t="s">
        <v>122</v>
      </c>
      <c r="V687" s="6">
        <v>2024</v>
      </c>
      <c r="W687" s="6" t="s">
        <v>7437</v>
      </c>
      <c r="X687" s="6" t="s">
        <v>7438</v>
      </c>
      <c r="Y687" s="6">
        <v>6103090933</v>
      </c>
      <c r="Z687" s="6" t="s">
        <v>74</v>
      </c>
      <c r="AA687" s="6">
        <v>76261</v>
      </c>
      <c r="AB687" s="8">
        <v>0</v>
      </c>
      <c r="AC687" s="7">
        <v>45637</v>
      </c>
      <c r="AD687" s="7">
        <v>46001</v>
      </c>
      <c r="AE687" s="7">
        <v>47462</v>
      </c>
      <c r="AF687" s="6">
        <v>0</v>
      </c>
      <c r="AG687" s="6">
        <v>816</v>
      </c>
      <c r="AH687" s="6">
        <v>4126</v>
      </c>
      <c r="AI687" s="6">
        <f t="shared" si="20"/>
        <v>4942</v>
      </c>
      <c r="AJ687" s="6">
        <f t="shared" si="21"/>
        <v>5831.5599999999995</v>
      </c>
      <c r="AK687" s="6" t="s">
        <v>173</v>
      </c>
      <c r="AL687" s="6" t="s">
        <v>173</v>
      </c>
      <c r="AM687" s="6" t="s">
        <v>173</v>
      </c>
      <c r="AN687" s="7">
        <f>D687</f>
        <v>45638</v>
      </c>
    </row>
    <row r="688" spans="1:40">
      <c r="A688" s="6">
        <v>687</v>
      </c>
      <c r="B688" s="6">
        <v>2024</v>
      </c>
      <c r="C688" s="6" t="s">
        <v>68</v>
      </c>
      <c r="D688" s="7">
        <v>45638</v>
      </c>
      <c r="E688" s="6" t="s">
        <v>110</v>
      </c>
      <c r="F688" s="6" t="s">
        <v>69</v>
      </c>
      <c r="G688" s="6">
        <v>737</v>
      </c>
      <c r="H688" s="6" t="s">
        <v>86</v>
      </c>
      <c r="I688" s="6" t="s">
        <v>71</v>
      </c>
      <c r="J688" s="6" t="s">
        <v>87</v>
      </c>
      <c r="K688" s="6" t="s">
        <v>73</v>
      </c>
      <c r="L688" s="6" t="s">
        <v>74</v>
      </c>
      <c r="M688" s="6" t="s">
        <v>7439</v>
      </c>
      <c r="N688" s="6">
        <v>9795739039</v>
      </c>
      <c r="O688" s="6"/>
      <c r="P688" s="6" t="s">
        <v>6892</v>
      </c>
      <c r="Q688" s="6" t="s">
        <v>73</v>
      </c>
      <c r="R688" s="6" t="s">
        <v>90</v>
      </c>
      <c r="S688" s="6" t="s">
        <v>121</v>
      </c>
      <c r="T688" s="6">
        <v>109</v>
      </c>
      <c r="U688" s="6" t="s">
        <v>122</v>
      </c>
      <c r="V688" s="6">
        <v>2024</v>
      </c>
      <c r="W688" s="6" t="s">
        <v>7440</v>
      </c>
      <c r="X688" s="6" t="s">
        <v>7441</v>
      </c>
      <c r="Y688" s="6">
        <v>6103090929</v>
      </c>
      <c r="Z688" s="6" t="s">
        <v>74</v>
      </c>
      <c r="AA688" s="6">
        <v>73553</v>
      </c>
      <c r="AB688" s="8">
        <v>0</v>
      </c>
      <c r="AC688" s="7">
        <v>45637</v>
      </c>
      <c r="AD688" s="7">
        <v>46001</v>
      </c>
      <c r="AE688" s="7">
        <v>47462</v>
      </c>
      <c r="AF688" s="6">
        <v>0</v>
      </c>
      <c r="AG688" s="6">
        <v>788</v>
      </c>
      <c r="AH688" s="6">
        <v>4126</v>
      </c>
      <c r="AI688" s="6">
        <f t="shared" si="20"/>
        <v>4914</v>
      </c>
      <c r="AJ688" s="6">
        <f t="shared" si="21"/>
        <v>5798.52</v>
      </c>
      <c r="AK688" s="6" t="s">
        <v>173</v>
      </c>
      <c r="AL688" s="6" t="s">
        <v>173</v>
      </c>
      <c r="AM688" s="6" t="s">
        <v>173</v>
      </c>
      <c r="AN688" s="7">
        <f>D688</f>
        <v>45638</v>
      </c>
    </row>
    <row r="689" spans="1:40">
      <c r="A689" s="6">
        <v>688</v>
      </c>
      <c r="B689" s="6">
        <v>2024</v>
      </c>
      <c r="C689" s="6" t="s">
        <v>68</v>
      </c>
      <c r="D689" s="7">
        <v>45638</v>
      </c>
      <c r="E689" s="6" t="s">
        <v>85</v>
      </c>
      <c r="F689" s="6" t="s">
        <v>69</v>
      </c>
      <c r="G689" s="6">
        <v>88428227</v>
      </c>
      <c r="H689" s="6" t="s">
        <v>86</v>
      </c>
      <c r="I689" s="6" t="s">
        <v>71</v>
      </c>
      <c r="J689" s="6" t="s">
        <v>87</v>
      </c>
      <c r="K689" s="6" t="s">
        <v>73</v>
      </c>
      <c r="L689" s="6" t="s">
        <v>74</v>
      </c>
      <c r="M689" s="6" t="s">
        <v>7442</v>
      </c>
      <c r="N689" s="6">
        <v>7518488034</v>
      </c>
      <c r="O689" s="6"/>
      <c r="P689" s="6" t="s">
        <v>732</v>
      </c>
      <c r="Q689" s="6" t="s">
        <v>73</v>
      </c>
      <c r="R689" s="6" t="s">
        <v>90</v>
      </c>
      <c r="S689" s="6" t="s">
        <v>91</v>
      </c>
      <c r="T689" s="6">
        <v>125</v>
      </c>
      <c r="U689" s="6" t="s">
        <v>92</v>
      </c>
      <c r="V689" s="6">
        <v>2024</v>
      </c>
      <c r="W689" s="6" t="s">
        <v>7443</v>
      </c>
      <c r="X689" s="6" t="s">
        <v>7444</v>
      </c>
      <c r="Y689" s="6" t="s">
        <v>7445</v>
      </c>
      <c r="Z689" s="6" t="s">
        <v>74</v>
      </c>
      <c r="AA689" s="6">
        <v>86729</v>
      </c>
      <c r="AB689" s="8">
        <v>0</v>
      </c>
      <c r="AC689" s="7">
        <v>45638</v>
      </c>
      <c r="AD689" s="7">
        <v>46002</v>
      </c>
      <c r="AE689" s="7">
        <v>47463</v>
      </c>
      <c r="AF689" s="6">
        <v>0</v>
      </c>
      <c r="AG689" s="6">
        <v>1045</v>
      </c>
      <c r="AH689" s="6">
        <v>3932</v>
      </c>
      <c r="AI689" s="6">
        <f t="shared" si="20"/>
        <v>4977</v>
      </c>
      <c r="AJ689" s="6">
        <f t="shared" si="21"/>
        <v>5872.86</v>
      </c>
      <c r="AK689" s="6" t="s">
        <v>96</v>
      </c>
      <c r="AL689" s="6" t="s">
        <v>96</v>
      </c>
      <c r="AM689" s="6" t="s">
        <v>96</v>
      </c>
      <c r="AN689" s="7">
        <f>D689</f>
        <v>45638</v>
      </c>
    </row>
    <row r="690" spans="1:40">
      <c r="A690" s="6">
        <v>689</v>
      </c>
      <c r="B690" s="6">
        <v>2024</v>
      </c>
      <c r="C690" s="6" t="s">
        <v>68</v>
      </c>
      <c r="D690" s="7">
        <v>45638</v>
      </c>
      <c r="E690" s="6" t="s">
        <v>775</v>
      </c>
      <c r="F690" s="6" t="s">
        <v>776</v>
      </c>
      <c r="G690" s="6" t="s">
        <v>777</v>
      </c>
      <c r="H690" s="6" t="s">
        <v>86</v>
      </c>
      <c r="I690" s="6" t="s">
        <v>71</v>
      </c>
      <c r="J690" s="6" t="s">
        <v>87</v>
      </c>
      <c r="K690" s="6" t="s">
        <v>73</v>
      </c>
      <c r="L690" s="6" t="s">
        <v>74</v>
      </c>
      <c r="M690" s="6" t="s">
        <v>7446</v>
      </c>
      <c r="N690" s="6" t="s">
        <v>75</v>
      </c>
      <c r="O690" s="6"/>
      <c r="P690" s="6" t="s">
        <v>89</v>
      </c>
      <c r="Q690" s="6" t="s">
        <v>73</v>
      </c>
      <c r="R690" s="6" t="s">
        <v>104</v>
      </c>
      <c r="S690" s="6" t="s">
        <v>105</v>
      </c>
      <c r="T690" s="6">
        <v>160</v>
      </c>
      <c r="U690" s="6" t="s">
        <v>92</v>
      </c>
      <c r="V690" s="6">
        <v>2024</v>
      </c>
      <c r="W690" s="6" t="s">
        <v>7447</v>
      </c>
      <c r="X690" s="6" t="s">
        <v>7448</v>
      </c>
      <c r="Y690" s="6" t="s">
        <v>7449</v>
      </c>
      <c r="Z690" s="6" t="s">
        <v>74</v>
      </c>
      <c r="AA690" s="6">
        <v>120622</v>
      </c>
      <c r="AB690" s="8">
        <v>0</v>
      </c>
      <c r="AC690" s="7">
        <v>45637</v>
      </c>
      <c r="AD690" s="7">
        <v>46001</v>
      </c>
      <c r="AE690" s="7">
        <v>47462</v>
      </c>
      <c r="AF690" s="6">
        <v>0</v>
      </c>
      <c r="AG690" s="6">
        <v>1392</v>
      </c>
      <c r="AH690" s="6">
        <v>7365</v>
      </c>
      <c r="AI690" s="6">
        <f t="shared" si="20"/>
        <v>8757</v>
      </c>
      <c r="AJ690" s="6">
        <f t="shared" si="21"/>
        <v>10333.26</v>
      </c>
      <c r="AK690" s="6" t="s">
        <v>173</v>
      </c>
      <c r="AL690" s="6" t="s">
        <v>173</v>
      </c>
      <c r="AM690" s="6" t="s">
        <v>173</v>
      </c>
      <c r="AN690" s="7">
        <f>D690</f>
        <v>45638</v>
      </c>
    </row>
    <row r="691" spans="1:40">
      <c r="A691" s="6">
        <v>690</v>
      </c>
      <c r="B691" s="6">
        <v>2024</v>
      </c>
      <c r="C691" s="6" t="s">
        <v>68</v>
      </c>
      <c r="D691" s="7">
        <v>45638</v>
      </c>
      <c r="E691" s="6" t="s">
        <v>110</v>
      </c>
      <c r="F691" s="6" t="s">
        <v>69</v>
      </c>
      <c r="G691" s="6">
        <v>737</v>
      </c>
      <c r="H691" s="6" t="s">
        <v>86</v>
      </c>
      <c r="I691" s="6" t="s">
        <v>71</v>
      </c>
      <c r="J691" s="6" t="s">
        <v>87</v>
      </c>
      <c r="K691" s="6" t="s">
        <v>73</v>
      </c>
      <c r="L691" s="6" t="s">
        <v>74</v>
      </c>
      <c r="M691" s="6" t="s">
        <v>7450</v>
      </c>
      <c r="N691" s="6">
        <v>9559475409</v>
      </c>
      <c r="O691" s="6"/>
      <c r="P691" s="6" t="s">
        <v>89</v>
      </c>
      <c r="Q691" s="6" t="s">
        <v>73</v>
      </c>
      <c r="R691" s="6" t="s">
        <v>104</v>
      </c>
      <c r="S691" s="6" t="s">
        <v>112</v>
      </c>
      <c r="T691" s="6">
        <v>125</v>
      </c>
      <c r="U691" s="6" t="s">
        <v>92</v>
      </c>
      <c r="V691" s="6">
        <v>2024</v>
      </c>
      <c r="W691" s="6" t="s">
        <v>7451</v>
      </c>
      <c r="X691" s="6" t="s">
        <v>7452</v>
      </c>
      <c r="Y691" s="6">
        <v>6103067489</v>
      </c>
      <c r="Z691" s="6" t="s">
        <v>74</v>
      </c>
      <c r="AA691" s="6">
        <v>81000</v>
      </c>
      <c r="AB691" s="8">
        <v>0</v>
      </c>
      <c r="AC691" s="7">
        <v>45635</v>
      </c>
      <c r="AD691" s="7">
        <v>45999</v>
      </c>
      <c r="AE691" s="7">
        <v>47460</v>
      </c>
      <c r="AF691" s="6">
        <v>0</v>
      </c>
      <c r="AG691" s="6">
        <v>1003</v>
      </c>
      <c r="AH691" s="6">
        <v>4126</v>
      </c>
      <c r="AI691" s="6">
        <f t="shared" si="20"/>
        <v>5129</v>
      </c>
      <c r="AJ691" s="6">
        <f t="shared" si="21"/>
        <v>6052.22</v>
      </c>
      <c r="AK691" s="6" t="s">
        <v>173</v>
      </c>
      <c r="AL691" s="6" t="s">
        <v>173</v>
      </c>
      <c r="AM691" s="6" t="s">
        <v>173</v>
      </c>
      <c r="AN691" s="7">
        <f>D691</f>
        <v>45638</v>
      </c>
    </row>
    <row r="692" spans="1:40">
      <c r="A692" s="6">
        <v>691</v>
      </c>
      <c r="B692" s="6">
        <v>2024</v>
      </c>
      <c r="C692" s="6" t="s">
        <v>68</v>
      </c>
      <c r="D692" s="7">
        <v>45638</v>
      </c>
      <c r="E692" s="6" t="s">
        <v>101</v>
      </c>
      <c r="F692" s="6" t="s">
        <v>69</v>
      </c>
      <c r="G692" s="6" t="s">
        <v>102</v>
      </c>
      <c r="H692" s="6" t="s">
        <v>86</v>
      </c>
      <c r="I692" s="6" t="s">
        <v>71</v>
      </c>
      <c r="J692" s="6" t="s">
        <v>87</v>
      </c>
      <c r="K692" s="6" t="s">
        <v>73</v>
      </c>
      <c r="L692" s="6" t="s">
        <v>74</v>
      </c>
      <c r="M692" s="6" t="s">
        <v>8153</v>
      </c>
      <c r="N692" s="6">
        <v>6390849329</v>
      </c>
      <c r="O692" s="6"/>
      <c r="P692" s="6" t="s">
        <v>89</v>
      </c>
      <c r="Q692" s="6" t="s">
        <v>73</v>
      </c>
      <c r="R692" s="6" t="s">
        <v>104</v>
      </c>
      <c r="S692" s="6" t="s">
        <v>105</v>
      </c>
      <c r="T692" s="6">
        <v>160</v>
      </c>
      <c r="U692" s="6" t="s">
        <v>92</v>
      </c>
      <c r="V692" s="6">
        <v>2024</v>
      </c>
      <c r="W692" s="6" t="s">
        <v>8155</v>
      </c>
      <c r="X692" s="6" t="s">
        <v>8156</v>
      </c>
      <c r="Y692" s="6" t="s">
        <v>8154</v>
      </c>
      <c r="Z692" s="6" t="s">
        <v>74</v>
      </c>
      <c r="AA692" s="6">
        <v>124193</v>
      </c>
      <c r="AB692" s="8">
        <v>0</v>
      </c>
      <c r="AC692" s="7">
        <v>45638</v>
      </c>
      <c r="AD692" s="7">
        <v>46002</v>
      </c>
      <c r="AE692" s="7">
        <v>47463</v>
      </c>
      <c r="AF692" s="6">
        <v>0</v>
      </c>
      <c r="AG692" s="6">
        <v>656</v>
      </c>
      <c r="AH692" s="6">
        <v>7640</v>
      </c>
      <c r="AI692" s="6">
        <f t="shared" si="20"/>
        <v>8296</v>
      </c>
      <c r="AJ692" s="6">
        <f t="shared" si="21"/>
        <v>9789.2800000000007</v>
      </c>
      <c r="AK692" s="6" t="s">
        <v>79</v>
      </c>
      <c r="AL692" s="6" t="s">
        <v>79</v>
      </c>
      <c r="AM692" s="6" t="s">
        <v>79</v>
      </c>
      <c r="AN692" s="7">
        <f>D692</f>
        <v>45638</v>
      </c>
    </row>
    <row r="693" spans="1:40">
      <c r="A693" s="6">
        <v>692</v>
      </c>
      <c r="B693" s="6">
        <v>2024</v>
      </c>
      <c r="C693" s="6" t="s">
        <v>68</v>
      </c>
      <c r="D693" s="7">
        <v>45638</v>
      </c>
      <c r="E693" s="6" t="s">
        <v>101</v>
      </c>
      <c r="F693" s="6" t="s">
        <v>69</v>
      </c>
      <c r="G693" s="6" t="s">
        <v>102</v>
      </c>
      <c r="H693" s="6" t="s">
        <v>86</v>
      </c>
      <c r="I693" s="6" t="s">
        <v>71</v>
      </c>
      <c r="J693" s="6" t="s">
        <v>87</v>
      </c>
      <c r="K693" s="6" t="s">
        <v>73</v>
      </c>
      <c r="L693" s="6" t="s">
        <v>74</v>
      </c>
      <c r="M693" s="6" t="s">
        <v>8157</v>
      </c>
      <c r="N693" s="6">
        <v>8104669287</v>
      </c>
      <c r="O693" s="6"/>
      <c r="P693" s="6" t="s">
        <v>89</v>
      </c>
      <c r="Q693" s="6" t="s">
        <v>73</v>
      </c>
      <c r="R693" s="6" t="s">
        <v>104</v>
      </c>
      <c r="S693" s="6" t="s">
        <v>105</v>
      </c>
      <c r="T693" s="6">
        <v>160</v>
      </c>
      <c r="U693" s="6" t="s">
        <v>92</v>
      </c>
      <c r="V693" s="6">
        <v>2024</v>
      </c>
      <c r="W693" s="6" t="s">
        <v>8159</v>
      </c>
      <c r="X693" s="6" t="s">
        <v>8160</v>
      </c>
      <c r="Y693" s="6" t="s">
        <v>8158</v>
      </c>
      <c r="Z693" s="6" t="s">
        <v>74</v>
      </c>
      <c r="AA693" s="6">
        <v>116679</v>
      </c>
      <c r="AB693" s="8">
        <v>0</v>
      </c>
      <c r="AC693" s="7">
        <v>45638</v>
      </c>
      <c r="AD693" s="7">
        <v>46002</v>
      </c>
      <c r="AE693" s="7">
        <v>47463</v>
      </c>
      <c r="AF693" s="6">
        <v>0</v>
      </c>
      <c r="AG693" s="6">
        <v>616</v>
      </c>
      <c r="AH693" s="6">
        <v>7640</v>
      </c>
      <c r="AI693" s="6">
        <f t="shared" si="20"/>
        <v>8256</v>
      </c>
      <c r="AJ693" s="6">
        <f t="shared" si="21"/>
        <v>9742.08</v>
      </c>
      <c r="AK693" s="6" t="s">
        <v>79</v>
      </c>
      <c r="AL693" s="6" t="s">
        <v>79</v>
      </c>
      <c r="AM693" s="6" t="s">
        <v>79</v>
      </c>
      <c r="AN693" s="7">
        <f>D693</f>
        <v>45638</v>
      </c>
    </row>
    <row r="694" spans="1:40">
      <c r="A694" s="6">
        <v>693</v>
      </c>
      <c r="B694" s="6">
        <v>2024</v>
      </c>
      <c r="C694" s="6" t="s">
        <v>68</v>
      </c>
      <c r="D694" s="7">
        <v>45638</v>
      </c>
      <c r="E694" s="6" t="s">
        <v>101</v>
      </c>
      <c r="F694" s="6" t="s">
        <v>69</v>
      </c>
      <c r="G694" s="6" t="s">
        <v>102</v>
      </c>
      <c r="H694" s="6" t="s">
        <v>86</v>
      </c>
      <c r="I694" s="6" t="s">
        <v>71</v>
      </c>
      <c r="J694" s="6" t="s">
        <v>87</v>
      </c>
      <c r="K694" s="6" t="s">
        <v>73</v>
      </c>
      <c r="L694" s="6" t="s">
        <v>74</v>
      </c>
      <c r="M694" s="6" t="s">
        <v>8161</v>
      </c>
      <c r="N694" s="6">
        <v>9919873387</v>
      </c>
      <c r="O694" s="6"/>
      <c r="P694" s="6" t="s">
        <v>147</v>
      </c>
      <c r="Q694" s="6" t="s">
        <v>73</v>
      </c>
      <c r="R694" s="6" t="s">
        <v>148</v>
      </c>
      <c r="S694" s="6" t="s">
        <v>149</v>
      </c>
      <c r="T694" s="6">
        <v>125</v>
      </c>
      <c r="U694" s="6" t="s">
        <v>92</v>
      </c>
      <c r="V694" s="6">
        <v>2024</v>
      </c>
      <c r="W694" s="6" t="s">
        <v>8163</v>
      </c>
      <c r="X694" s="6" t="s">
        <v>8164</v>
      </c>
      <c r="Y694" s="6" t="s">
        <v>8162</v>
      </c>
      <c r="Z694" s="6" t="s">
        <v>74</v>
      </c>
      <c r="AA694" s="6">
        <v>76475</v>
      </c>
      <c r="AB694" s="8">
        <v>0</v>
      </c>
      <c r="AC694" s="7">
        <v>45638</v>
      </c>
      <c r="AD694" s="7">
        <v>46002</v>
      </c>
      <c r="AE694" s="7">
        <v>47463</v>
      </c>
      <c r="AF694" s="6">
        <v>0</v>
      </c>
      <c r="AG694" s="6">
        <v>256</v>
      </c>
      <c r="AH694" s="6">
        <v>3851</v>
      </c>
      <c r="AI694" s="6">
        <f t="shared" si="20"/>
        <v>4107</v>
      </c>
      <c r="AJ694" s="6">
        <f t="shared" si="21"/>
        <v>4846.26</v>
      </c>
      <c r="AK694" s="6" t="s">
        <v>96</v>
      </c>
      <c r="AL694" s="6" t="s">
        <v>96</v>
      </c>
      <c r="AM694" s="6" t="s">
        <v>96</v>
      </c>
      <c r="AN694" s="7">
        <f>D694</f>
        <v>45638</v>
      </c>
    </row>
    <row r="695" spans="1:40">
      <c r="A695" s="6">
        <v>694</v>
      </c>
      <c r="B695" s="6">
        <v>2024</v>
      </c>
      <c r="C695" s="6" t="s">
        <v>68</v>
      </c>
      <c r="D695" s="7">
        <v>45638</v>
      </c>
      <c r="E695" s="6" t="s">
        <v>101</v>
      </c>
      <c r="F695" s="6" t="s">
        <v>69</v>
      </c>
      <c r="G695" s="6" t="s">
        <v>102</v>
      </c>
      <c r="H695" s="6" t="s">
        <v>86</v>
      </c>
      <c r="I695" s="6" t="s">
        <v>71</v>
      </c>
      <c r="J695" s="6" t="s">
        <v>87</v>
      </c>
      <c r="K695" s="6" t="s">
        <v>73</v>
      </c>
      <c r="L695" s="6" t="s">
        <v>74</v>
      </c>
      <c r="M695" s="6" t="s">
        <v>8165</v>
      </c>
      <c r="N695" s="6">
        <v>9569030271</v>
      </c>
      <c r="O695" s="6"/>
      <c r="P695" s="6" t="s">
        <v>147</v>
      </c>
      <c r="Q695" s="6" t="s">
        <v>73</v>
      </c>
      <c r="R695" s="6" t="s">
        <v>148</v>
      </c>
      <c r="S695" s="6" t="s">
        <v>149</v>
      </c>
      <c r="T695" s="6">
        <v>125</v>
      </c>
      <c r="U695" s="6" t="s">
        <v>92</v>
      </c>
      <c r="V695" s="6">
        <v>2024</v>
      </c>
      <c r="W695" s="6" t="s">
        <v>8167</v>
      </c>
      <c r="X695" s="6" t="s">
        <v>8168</v>
      </c>
      <c r="Y695" s="6" t="s">
        <v>8166</v>
      </c>
      <c r="Z695" s="6" t="s">
        <v>74</v>
      </c>
      <c r="AA695" s="6">
        <v>76475</v>
      </c>
      <c r="AB695" s="8">
        <v>0</v>
      </c>
      <c r="AC695" s="7">
        <v>45638</v>
      </c>
      <c r="AD695" s="7">
        <v>46002</v>
      </c>
      <c r="AE695" s="7">
        <v>47463</v>
      </c>
      <c r="AF695" s="6">
        <v>0</v>
      </c>
      <c r="AG695" s="6">
        <v>256</v>
      </c>
      <c r="AH695" s="6">
        <v>3851</v>
      </c>
      <c r="AI695" s="6">
        <f t="shared" si="20"/>
        <v>4107</v>
      </c>
      <c r="AJ695" s="6">
        <f t="shared" si="21"/>
        <v>4846.26</v>
      </c>
      <c r="AK695" s="6" t="s">
        <v>96</v>
      </c>
      <c r="AL695" s="6" t="s">
        <v>96</v>
      </c>
      <c r="AM695" s="6" t="s">
        <v>96</v>
      </c>
      <c r="AN695" s="7">
        <f>D695</f>
        <v>45638</v>
      </c>
    </row>
    <row r="696" spans="1:40">
      <c r="A696" s="6">
        <v>695</v>
      </c>
      <c r="B696" s="6">
        <v>2024</v>
      </c>
      <c r="C696" s="6" t="s">
        <v>68</v>
      </c>
      <c r="D696" s="7">
        <v>45638</v>
      </c>
      <c r="E696" s="6" t="s">
        <v>101</v>
      </c>
      <c r="F696" s="6" t="s">
        <v>69</v>
      </c>
      <c r="G696" s="6" t="s">
        <v>102</v>
      </c>
      <c r="H696" s="6" t="s">
        <v>86</v>
      </c>
      <c r="I696" s="6" t="s">
        <v>71</v>
      </c>
      <c r="J696" s="6" t="s">
        <v>87</v>
      </c>
      <c r="K696" s="6" t="s">
        <v>73</v>
      </c>
      <c r="L696" s="6" t="s">
        <v>74</v>
      </c>
      <c r="M696" s="6" t="s">
        <v>8169</v>
      </c>
      <c r="N696" s="6">
        <v>9721102569</v>
      </c>
      <c r="O696" s="6"/>
      <c r="P696" s="6" t="s">
        <v>836</v>
      </c>
      <c r="Q696" s="6" t="s">
        <v>73</v>
      </c>
      <c r="R696" s="6" t="s">
        <v>148</v>
      </c>
      <c r="S696" s="6" t="s">
        <v>149</v>
      </c>
      <c r="T696" s="6">
        <v>125</v>
      </c>
      <c r="U696" s="6" t="s">
        <v>92</v>
      </c>
      <c r="V696" s="6">
        <v>2024</v>
      </c>
      <c r="W696" s="6" t="s">
        <v>8171</v>
      </c>
      <c r="X696" s="6" t="s">
        <v>8172</v>
      </c>
      <c r="Y696" s="6" t="s">
        <v>8170</v>
      </c>
      <c r="Z696" s="6" t="s">
        <v>74</v>
      </c>
      <c r="AA696" s="6">
        <v>76475</v>
      </c>
      <c r="AB696" s="8">
        <v>0</v>
      </c>
      <c r="AC696" s="7">
        <v>45638</v>
      </c>
      <c r="AD696" s="7">
        <v>46002</v>
      </c>
      <c r="AE696" s="7">
        <v>47463</v>
      </c>
      <c r="AF696" s="6">
        <v>0</v>
      </c>
      <c r="AG696" s="6">
        <v>256</v>
      </c>
      <c r="AH696" s="6">
        <v>3851</v>
      </c>
      <c r="AI696" s="6">
        <f t="shared" si="20"/>
        <v>4107</v>
      </c>
      <c r="AJ696" s="6">
        <f t="shared" si="21"/>
        <v>4846.26</v>
      </c>
      <c r="AK696" s="6" t="s">
        <v>96</v>
      </c>
      <c r="AL696" s="6" t="s">
        <v>96</v>
      </c>
      <c r="AM696" s="6" t="s">
        <v>96</v>
      </c>
      <c r="AN696" s="7">
        <f>D696</f>
        <v>45638</v>
      </c>
    </row>
    <row r="697" spans="1:40">
      <c r="A697" s="6">
        <v>696</v>
      </c>
      <c r="B697" s="6">
        <v>2024</v>
      </c>
      <c r="C697" s="6" t="s">
        <v>68</v>
      </c>
      <c r="D697" s="7">
        <v>45638</v>
      </c>
      <c r="E697" s="6" t="s">
        <v>699</v>
      </c>
      <c r="F697" s="6" t="s">
        <v>700</v>
      </c>
      <c r="G697" s="6" t="s">
        <v>75</v>
      </c>
      <c r="H697" s="6" t="s">
        <v>585</v>
      </c>
      <c r="I697" s="6" t="s">
        <v>71</v>
      </c>
      <c r="J697" s="6" t="s">
        <v>75</v>
      </c>
      <c r="K697" s="6" t="s">
        <v>73</v>
      </c>
      <c r="L697" s="6" t="s">
        <v>74</v>
      </c>
      <c r="M697" s="6" t="s">
        <v>8169</v>
      </c>
      <c r="N697" s="6" t="s">
        <v>75</v>
      </c>
      <c r="O697" s="6"/>
      <c r="P697" s="6" t="s">
        <v>836</v>
      </c>
      <c r="Q697" s="6" t="s">
        <v>75</v>
      </c>
      <c r="R697" s="6" t="s">
        <v>75</v>
      </c>
      <c r="S697" s="6" t="s">
        <v>75</v>
      </c>
      <c r="T697" s="6" t="s">
        <v>75</v>
      </c>
      <c r="U697" s="6" t="s">
        <v>75</v>
      </c>
      <c r="V697" s="6" t="s">
        <v>75</v>
      </c>
      <c r="W697" s="6" t="s">
        <v>75</v>
      </c>
      <c r="X697" s="6" t="s">
        <v>75</v>
      </c>
      <c r="Y697" s="6" t="s">
        <v>8173</v>
      </c>
      <c r="Z697" s="6" t="s">
        <v>74</v>
      </c>
      <c r="AA697" s="6" t="s">
        <v>702</v>
      </c>
      <c r="AB697" s="8">
        <v>0</v>
      </c>
      <c r="AC697" s="7">
        <v>45638</v>
      </c>
      <c r="AD697" s="7">
        <v>46002</v>
      </c>
      <c r="AE697" s="7">
        <v>46002</v>
      </c>
      <c r="AF697" s="6">
        <v>0</v>
      </c>
      <c r="AG697" s="6">
        <v>0</v>
      </c>
      <c r="AH697" s="6">
        <v>280</v>
      </c>
      <c r="AI697" s="6">
        <f t="shared" si="20"/>
        <v>280</v>
      </c>
      <c r="AJ697" s="6">
        <f t="shared" si="21"/>
        <v>330.4</v>
      </c>
      <c r="AK697" s="6" t="s">
        <v>96</v>
      </c>
      <c r="AL697" s="6" t="s">
        <v>96</v>
      </c>
      <c r="AM697" s="6" t="s">
        <v>96</v>
      </c>
      <c r="AN697" s="7">
        <f>D697</f>
        <v>45638</v>
      </c>
    </row>
    <row r="698" spans="1:40">
      <c r="A698" s="6">
        <v>697</v>
      </c>
      <c r="B698" s="6">
        <v>2024</v>
      </c>
      <c r="C698" s="6" t="s">
        <v>68</v>
      </c>
      <c r="D698" s="7">
        <v>45638</v>
      </c>
      <c r="E698" s="6" t="s">
        <v>699</v>
      </c>
      <c r="F698" s="6" t="s">
        <v>700</v>
      </c>
      <c r="G698" s="6" t="s">
        <v>75</v>
      </c>
      <c r="H698" s="6" t="s">
        <v>585</v>
      </c>
      <c r="I698" s="6" t="s">
        <v>71</v>
      </c>
      <c r="J698" s="6" t="s">
        <v>75</v>
      </c>
      <c r="K698" s="6" t="s">
        <v>73</v>
      </c>
      <c r="L698" s="6" t="s">
        <v>74</v>
      </c>
      <c r="M698" s="6" t="s">
        <v>8174</v>
      </c>
      <c r="N698" s="6" t="s">
        <v>75</v>
      </c>
      <c r="O698" s="6"/>
      <c r="P698" s="6" t="s">
        <v>1470</v>
      </c>
      <c r="Q698" s="6" t="s">
        <v>75</v>
      </c>
      <c r="R698" s="6" t="s">
        <v>75</v>
      </c>
      <c r="S698" s="6" t="s">
        <v>75</v>
      </c>
      <c r="T698" s="6" t="s">
        <v>75</v>
      </c>
      <c r="U698" s="6" t="s">
        <v>75</v>
      </c>
      <c r="V698" s="6" t="s">
        <v>75</v>
      </c>
      <c r="W698" s="6" t="s">
        <v>75</v>
      </c>
      <c r="X698" s="6" t="s">
        <v>75</v>
      </c>
      <c r="Y698" s="6" t="s">
        <v>8175</v>
      </c>
      <c r="Z698" s="6" t="s">
        <v>74</v>
      </c>
      <c r="AA698" s="6" t="s">
        <v>702</v>
      </c>
      <c r="AB698" s="8">
        <v>0</v>
      </c>
      <c r="AC698" s="7">
        <v>45638</v>
      </c>
      <c r="AD698" s="7">
        <v>46002</v>
      </c>
      <c r="AE698" s="7">
        <v>46002</v>
      </c>
      <c r="AF698" s="6">
        <v>0</v>
      </c>
      <c r="AG698" s="6">
        <v>0</v>
      </c>
      <c r="AH698" s="6">
        <v>280</v>
      </c>
      <c r="AI698" s="6">
        <f t="shared" si="20"/>
        <v>280</v>
      </c>
      <c r="AJ698" s="6">
        <f t="shared" si="21"/>
        <v>330.4</v>
      </c>
      <c r="AK698" s="6" t="s">
        <v>96</v>
      </c>
      <c r="AL698" s="6" t="s">
        <v>96</v>
      </c>
      <c r="AM698" s="6" t="s">
        <v>96</v>
      </c>
      <c r="AN698" s="7">
        <f>D698</f>
        <v>45638</v>
      </c>
    </row>
    <row r="699" spans="1:40">
      <c r="A699" s="6">
        <v>698</v>
      </c>
      <c r="B699" s="6">
        <v>2024</v>
      </c>
      <c r="C699" s="6" t="s">
        <v>68</v>
      </c>
      <c r="D699" s="7">
        <v>45638</v>
      </c>
      <c r="E699" s="6" t="s">
        <v>699</v>
      </c>
      <c r="F699" s="6" t="s">
        <v>700</v>
      </c>
      <c r="G699" s="6" t="s">
        <v>75</v>
      </c>
      <c r="H699" s="6" t="s">
        <v>585</v>
      </c>
      <c r="I699" s="6" t="s">
        <v>71</v>
      </c>
      <c r="J699" s="6" t="s">
        <v>75</v>
      </c>
      <c r="K699" s="6" t="s">
        <v>73</v>
      </c>
      <c r="L699" s="6" t="s">
        <v>74</v>
      </c>
      <c r="M699" s="6" t="s">
        <v>8176</v>
      </c>
      <c r="N699" s="6" t="s">
        <v>75</v>
      </c>
      <c r="O699" s="6"/>
      <c r="P699" s="6" t="s">
        <v>1470</v>
      </c>
      <c r="Q699" s="6" t="s">
        <v>75</v>
      </c>
      <c r="R699" s="6" t="s">
        <v>75</v>
      </c>
      <c r="S699" s="6" t="s">
        <v>75</v>
      </c>
      <c r="T699" s="6" t="s">
        <v>75</v>
      </c>
      <c r="U699" s="6" t="s">
        <v>75</v>
      </c>
      <c r="V699" s="6" t="s">
        <v>75</v>
      </c>
      <c r="W699" s="6" t="s">
        <v>75</v>
      </c>
      <c r="X699" s="6" t="s">
        <v>75</v>
      </c>
      <c r="Y699" s="6" t="s">
        <v>8177</v>
      </c>
      <c r="Z699" s="6" t="s">
        <v>74</v>
      </c>
      <c r="AA699" s="6" t="s">
        <v>702</v>
      </c>
      <c r="AB699" s="8">
        <v>0</v>
      </c>
      <c r="AC699" s="7">
        <v>45638</v>
      </c>
      <c r="AD699" s="7">
        <v>46002</v>
      </c>
      <c r="AE699" s="7">
        <v>46002</v>
      </c>
      <c r="AF699" s="6">
        <v>0</v>
      </c>
      <c r="AG699" s="6">
        <v>0</v>
      </c>
      <c r="AH699" s="6">
        <v>280</v>
      </c>
      <c r="AI699" s="6">
        <f t="shared" si="20"/>
        <v>280</v>
      </c>
      <c r="AJ699" s="6">
        <f t="shared" si="21"/>
        <v>330.4</v>
      </c>
      <c r="AK699" s="6" t="s">
        <v>96</v>
      </c>
      <c r="AL699" s="6" t="s">
        <v>96</v>
      </c>
      <c r="AM699" s="6" t="s">
        <v>96</v>
      </c>
      <c r="AN699" s="7">
        <f>D699</f>
        <v>45638</v>
      </c>
    </row>
    <row r="700" spans="1:40">
      <c r="A700" s="6">
        <v>699</v>
      </c>
      <c r="B700" s="6">
        <v>2024</v>
      </c>
      <c r="C700" s="6" t="s">
        <v>68</v>
      </c>
      <c r="D700" s="7">
        <v>45638</v>
      </c>
      <c r="E700" s="6" t="s">
        <v>690</v>
      </c>
      <c r="F700" s="6" t="s">
        <v>69</v>
      </c>
      <c r="G700" s="6">
        <v>1075248</v>
      </c>
      <c r="H700" s="6" t="s">
        <v>86</v>
      </c>
      <c r="I700" s="6" t="s">
        <v>71</v>
      </c>
      <c r="J700" s="6" t="s">
        <v>87</v>
      </c>
      <c r="K700" s="6" t="s">
        <v>73</v>
      </c>
      <c r="L700" s="6" t="s">
        <v>74</v>
      </c>
      <c r="M700" s="6" t="s">
        <v>8176</v>
      </c>
      <c r="N700" s="6" t="s">
        <v>75</v>
      </c>
      <c r="O700" s="6"/>
      <c r="P700" s="6" t="s">
        <v>1470</v>
      </c>
      <c r="Q700" s="6" t="s">
        <v>73</v>
      </c>
      <c r="R700" s="6" t="s">
        <v>148</v>
      </c>
      <c r="S700" s="6" t="s">
        <v>1373</v>
      </c>
      <c r="T700" s="6">
        <v>110</v>
      </c>
      <c r="U700" s="6" t="s">
        <v>92</v>
      </c>
      <c r="V700" s="6">
        <v>2024</v>
      </c>
      <c r="W700" s="6" t="s">
        <v>8178</v>
      </c>
      <c r="X700" s="6" t="s">
        <v>8179</v>
      </c>
      <c r="Y700" s="6" t="s">
        <v>8180</v>
      </c>
      <c r="Z700" s="6" t="s">
        <v>74</v>
      </c>
      <c r="AA700" s="6">
        <v>67450</v>
      </c>
      <c r="AB700" s="8">
        <v>0</v>
      </c>
      <c r="AC700" s="7">
        <v>45638</v>
      </c>
      <c r="AD700" s="7">
        <v>46002</v>
      </c>
      <c r="AE700" s="7">
        <v>47463</v>
      </c>
      <c r="AF700" s="6">
        <v>0</v>
      </c>
      <c r="AG700" s="6">
        <v>452</v>
      </c>
      <c r="AH700" s="6">
        <v>3851</v>
      </c>
      <c r="AI700" s="6">
        <f t="shared" si="20"/>
        <v>4303</v>
      </c>
      <c r="AJ700" s="6">
        <f t="shared" si="21"/>
        <v>5077.54</v>
      </c>
      <c r="AK700" s="6" t="s">
        <v>96</v>
      </c>
      <c r="AL700" s="6" t="s">
        <v>96</v>
      </c>
      <c r="AM700" s="6" t="s">
        <v>96</v>
      </c>
      <c r="AN700" s="7">
        <f>D700</f>
        <v>45638</v>
      </c>
    </row>
    <row r="701" spans="1:40">
      <c r="A701" s="6">
        <v>700</v>
      </c>
      <c r="B701" s="6">
        <v>2024</v>
      </c>
      <c r="C701" s="6" t="s">
        <v>68</v>
      </c>
      <c r="D701" s="7">
        <v>45638</v>
      </c>
      <c r="E701" s="6" t="s">
        <v>101</v>
      </c>
      <c r="F701" s="6" t="s">
        <v>69</v>
      </c>
      <c r="G701" s="6" t="s">
        <v>102</v>
      </c>
      <c r="H701" s="6" t="s">
        <v>86</v>
      </c>
      <c r="I701" s="6" t="s">
        <v>71</v>
      </c>
      <c r="J701" s="6" t="s">
        <v>87</v>
      </c>
      <c r="K701" s="6" t="s">
        <v>73</v>
      </c>
      <c r="L701" s="6" t="s">
        <v>74</v>
      </c>
      <c r="M701" s="6" t="s">
        <v>8181</v>
      </c>
      <c r="N701" s="6">
        <v>8853663571</v>
      </c>
      <c r="O701" s="6"/>
      <c r="P701" s="6" t="s">
        <v>147</v>
      </c>
      <c r="Q701" s="6" t="s">
        <v>73</v>
      </c>
      <c r="R701" s="6" t="s">
        <v>148</v>
      </c>
      <c r="S701" s="6" t="s">
        <v>149</v>
      </c>
      <c r="T701" s="6">
        <v>125</v>
      </c>
      <c r="U701" s="6" t="s">
        <v>92</v>
      </c>
      <c r="V701" s="6">
        <v>2024</v>
      </c>
      <c r="W701" s="6" t="s">
        <v>8183</v>
      </c>
      <c r="X701" s="6" t="s">
        <v>8184</v>
      </c>
      <c r="Y701" s="6" t="s">
        <v>8182</v>
      </c>
      <c r="Z701" s="6" t="s">
        <v>74</v>
      </c>
      <c r="AA701" s="6">
        <v>78796</v>
      </c>
      <c r="AB701" s="8">
        <v>0</v>
      </c>
      <c r="AC701" s="7">
        <v>45638</v>
      </c>
      <c r="AD701" s="7">
        <v>46002</v>
      </c>
      <c r="AE701" s="7">
        <v>47463</v>
      </c>
      <c r="AF701" s="6">
        <v>0</v>
      </c>
      <c r="AG701" s="6">
        <v>396</v>
      </c>
      <c r="AH701" s="6">
        <v>3851</v>
      </c>
      <c r="AI701" s="6">
        <f t="shared" si="20"/>
        <v>4247</v>
      </c>
      <c r="AJ701" s="6">
        <f t="shared" si="21"/>
        <v>5011.46</v>
      </c>
      <c r="AK701" s="6" t="s">
        <v>96</v>
      </c>
      <c r="AL701" s="6" t="s">
        <v>96</v>
      </c>
      <c r="AM701" s="6" t="s">
        <v>96</v>
      </c>
      <c r="AN701" s="7">
        <f>D701</f>
        <v>45638</v>
      </c>
    </row>
    <row r="702" spans="1:40">
      <c r="A702" s="6">
        <v>701</v>
      </c>
      <c r="B702" s="6">
        <v>2024</v>
      </c>
      <c r="C702" s="6" t="s">
        <v>68</v>
      </c>
      <c r="D702" s="7">
        <v>45638</v>
      </c>
      <c r="E702" s="6" t="s">
        <v>101</v>
      </c>
      <c r="F702" s="6" t="s">
        <v>69</v>
      </c>
      <c r="G702" s="6" t="s">
        <v>102</v>
      </c>
      <c r="H702" s="6" t="s">
        <v>86</v>
      </c>
      <c r="I702" s="6" t="s">
        <v>71</v>
      </c>
      <c r="J702" s="6" t="s">
        <v>87</v>
      </c>
      <c r="K702" s="6" t="s">
        <v>73</v>
      </c>
      <c r="L702" s="6" t="s">
        <v>74</v>
      </c>
      <c r="M702" s="6" t="s">
        <v>8185</v>
      </c>
      <c r="N702" s="6">
        <v>8090953244</v>
      </c>
      <c r="O702" s="6"/>
      <c r="P702" s="6" t="s">
        <v>147</v>
      </c>
      <c r="Q702" s="6" t="s">
        <v>73</v>
      </c>
      <c r="R702" s="6" t="s">
        <v>148</v>
      </c>
      <c r="S702" s="6" t="s">
        <v>149</v>
      </c>
      <c r="T702" s="6">
        <v>125</v>
      </c>
      <c r="U702" s="6" t="s">
        <v>92</v>
      </c>
      <c r="V702" s="6">
        <v>2024</v>
      </c>
      <c r="W702" s="6" t="s">
        <v>8187</v>
      </c>
      <c r="X702" s="6" t="s">
        <v>8188</v>
      </c>
      <c r="Y702" s="6" t="s">
        <v>8186</v>
      </c>
      <c r="Z702" s="6" t="s">
        <v>74</v>
      </c>
      <c r="AA702" s="6">
        <v>78796</v>
      </c>
      <c r="AB702" s="8">
        <v>0</v>
      </c>
      <c r="AC702" s="7">
        <v>45638</v>
      </c>
      <c r="AD702" s="7">
        <v>46002</v>
      </c>
      <c r="AE702" s="7">
        <v>47463</v>
      </c>
      <c r="AF702" s="6">
        <v>0</v>
      </c>
      <c r="AG702" s="6">
        <v>396</v>
      </c>
      <c r="AH702" s="6">
        <v>3851</v>
      </c>
      <c r="AI702" s="6">
        <f t="shared" si="20"/>
        <v>4247</v>
      </c>
      <c r="AJ702" s="6">
        <f t="shared" si="21"/>
        <v>5011.46</v>
      </c>
      <c r="AK702" s="6" t="s">
        <v>96</v>
      </c>
      <c r="AL702" s="6" t="s">
        <v>96</v>
      </c>
      <c r="AM702" s="6" t="s">
        <v>96</v>
      </c>
      <c r="AN702" s="7">
        <f>D702</f>
        <v>45638</v>
      </c>
    </row>
    <row r="703" spans="1:40">
      <c r="A703" s="6">
        <v>702</v>
      </c>
      <c r="B703" s="6">
        <v>2024</v>
      </c>
      <c r="C703" s="6" t="s">
        <v>68</v>
      </c>
      <c r="D703" s="7">
        <v>45638</v>
      </c>
      <c r="E703" s="6" t="s">
        <v>699</v>
      </c>
      <c r="F703" s="6" t="s">
        <v>700</v>
      </c>
      <c r="G703" s="6" t="s">
        <v>75</v>
      </c>
      <c r="H703" s="6" t="s">
        <v>585</v>
      </c>
      <c r="I703" s="6" t="s">
        <v>71</v>
      </c>
      <c r="J703" s="6" t="s">
        <v>75</v>
      </c>
      <c r="K703" s="6" t="s">
        <v>73</v>
      </c>
      <c r="L703" s="6" t="s">
        <v>74</v>
      </c>
      <c r="M703" s="6" t="s">
        <v>8189</v>
      </c>
      <c r="N703" s="6" t="s">
        <v>75</v>
      </c>
      <c r="O703" s="6"/>
      <c r="P703" s="6" t="s">
        <v>147</v>
      </c>
      <c r="Q703" s="6" t="s">
        <v>75</v>
      </c>
      <c r="R703" s="6" t="s">
        <v>75</v>
      </c>
      <c r="S703" s="6" t="s">
        <v>75</v>
      </c>
      <c r="T703" s="6" t="s">
        <v>75</v>
      </c>
      <c r="U703" s="6" t="s">
        <v>75</v>
      </c>
      <c r="V703" s="6" t="s">
        <v>75</v>
      </c>
      <c r="W703" s="6" t="s">
        <v>75</v>
      </c>
      <c r="X703" s="6" t="s">
        <v>75</v>
      </c>
      <c r="Y703" s="6" t="s">
        <v>8190</v>
      </c>
      <c r="Z703" s="6" t="s">
        <v>74</v>
      </c>
      <c r="AA703" s="6" t="s">
        <v>702</v>
      </c>
      <c r="AB703" s="8">
        <v>0</v>
      </c>
      <c r="AC703" s="7">
        <v>45638</v>
      </c>
      <c r="AD703" s="7">
        <v>46002</v>
      </c>
      <c r="AE703" s="7">
        <v>46002</v>
      </c>
      <c r="AF703" s="6">
        <v>0</v>
      </c>
      <c r="AG703" s="6">
        <v>0</v>
      </c>
      <c r="AH703" s="6">
        <v>280</v>
      </c>
      <c r="AI703" s="6">
        <f t="shared" si="20"/>
        <v>280</v>
      </c>
      <c r="AJ703" s="6">
        <f t="shared" si="21"/>
        <v>330.4</v>
      </c>
      <c r="AK703" s="6" t="s">
        <v>96</v>
      </c>
      <c r="AL703" s="6" t="s">
        <v>96</v>
      </c>
      <c r="AM703" s="6" t="s">
        <v>96</v>
      </c>
      <c r="AN703" s="7">
        <f>D703</f>
        <v>45638</v>
      </c>
    </row>
    <row r="704" spans="1:40">
      <c r="A704" s="6">
        <v>703</v>
      </c>
      <c r="B704" s="6">
        <v>2024</v>
      </c>
      <c r="C704" s="6" t="s">
        <v>68</v>
      </c>
      <c r="D704" s="7">
        <v>45638</v>
      </c>
      <c r="E704" s="6" t="s">
        <v>699</v>
      </c>
      <c r="F704" s="6" t="s">
        <v>700</v>
      </c>
      <c r="G704" s="6" t="s">
        <v>75</v>
      </c>
      <c r="H704" s="6" t="s">
        <v>585</v>
      </c>
      <c r="I704" s="6" t="s">
        <v>71</v>
      </c>
      <c r="J704" s="6" t="s">
        <v>75</v>
      </c>
      <c r="K704" s="6" t="s">
        <v>73</v>
      </c>
      <c r="L704" s="6" t="s">
        <v>74</v>
      </c>
      <c r="M704" s="6" t="s">
        <v>8191</v>
      </c>
      <c r="N704" s="6" t="s">
        <v>75</v>
      </c>
      <c r="O704" s="6"/>
      <c r="P704" s="6" t="s">
        <v>147</v>
      </c>
      <c r="Q704" s="6" t="s">
        <v>75</v>
      </c>
      <c r="R704" s="6" t="s">
        <v>75</v>
      </c>
      <c r="S704" s="6" t="s">
        <v>75</v>
      </c>
      <c r="T704" s="6" t="s">
        <v>75</v>
      </c>
      <c r="U704" s="6" t="s">
        <v>75</v>
      </c>
      <c r="V704" s="6" t="s">
        <v>75</v>
      </c>
      <c r="W704" s="6" t="s">
        <v>75</v>
      </c>
      <c r="X704" s="6" t="s">
        <v>75</v>
      </c>
      <c r="Y704" s="6" t="s">
        <v>8192</v>
      </c>
      <c r="Z704" s="6" t="s">
        <v>74</v>
      </c>
      <c r="AA704" s="6" t="s">
        <v>702</v>
      </c>
      <c r="AB704" s="8">
        <v>0</v>
      </c>
      <c r="AC704" s="7">
        <v>45638</v>
      </c>
      <c r="AD704" s="7">
        <v>46002</v>
      </c>
      <c r="AE704" s="7">
        <v>46002</v>
      </c>
      <c r="AF704" s="6">
        <v>0</v>
      </c>
      <c r="AG704" s="6">
        <v>0</v>
      </c>
      <c r="AH704" s="6">
        <v>280</v>
      </c>
      <c r="AI704" s="6">
        <f t="shared" si="20"/>
        <v>280</v>
      </c>
      <c r="AJ704" s="6">
        <f t="shared" si="21"/>
        <v>330.4</v>
      </c>
      <c r="AK704" s="6" t="s">
        <v>96</v>
      </c>
      <c r="AL704" s="6" t="s">
        <v>96</v>
      </c>
      <c r="AM704" s="6" t="s">
        <v>96</v>
      </c>
      <c r="AN704" s="7">
        <f>D704</f>
        <v>45638</v>
      </c>
    </row>
    <row r="705" spans="1:40">
      <c r="A705" s="6">
        <v>704</v>
      </c>
      <c r="B705" s="6">
        <v>2024</v>
      </c>
      <c r="C705" s="6" t="s">
        <v>68</v>
      </c>
      <c r="D705" s="7">
        <v>45638</v>
      </c>
      <c r="E705" s="6" t="s">
        <v>699</v>
      </c>
      <c r="F705" s="6" t="s">
        <v>700</v>
      </c>
      <c r="G705" s="6" t="s">
        <v>75</v>
      </c>
      <c r="H705" s="6" t="s">
        <v>585</v>
      </c>
      <c r="I705" s="6" t="s">
        <v>71</v>
      </c>
      <c r="J705" s="6" t="s">
        <v>75</v>
      </c>
      <c r="K705" s="6" t="s">
        <v>73</v>
      </c>
      <c r="L705" s="6" t="s">
        <v>74</v>
      </c>
      <c r="M705" s="6" t="s">
        <v>8193</v>
      </c>
      <c r="N705" s="6" t="s">
        <v>75</v>
      </c>
      <c r="O705" s="6"/>
      <c r="P705" s="6" t="s">
        <v>147</v>
      </c>
      <c r="Q705" s="6" t="s">
        <v>75</v>
      </c>
      <c r="R705" s="6" t="s">
        <v>75</v>
      </c>
      <c r="S705" s="6" t="s">
        <v>75</v>
      </c>
      <c r="T705" s="6" t="s">
        <v>75</v>
      </c>
      <c r="U705" s="6" t="s">
        <v>75</v>
      </c>
      <c r="V705" s="6" t="s">
        <v>75</v>
      </c>
      <c r="W705" s="6" t="s">
        <v>75</v>
      </c>
      <c r="X705" s="6" t="s">
        <v>75</v>
      </c>
      <c r="Y705" s="6" t="s">
        <v>8194</v>
      </c>
      <c r="Z705" s="6" t="s">
        <v>74</v>
      </c>
      <c r="AA705" s="6" t="s">
        <v>702</v>
      </c>
      <c r="AB705" s="8">
        <v>0</v>
      </c>
      <c r="AC705" s="7">
        <v>45638</v>
      </c>
      <c r="AD705" s="7">
        <v>46002</v>
      </c>
      <c r="AE705" s="7">
        <v>46002</v>
      </c>
      <c r="AF705" s="6">
        <v>0</v>
      </c>
      <c r="AG705" s="6">
        <v>0</v>
      </c>
      <c r="AH705" s="6">
        <v>280</v>
      </c>
      <c r="AI705" s="6">
        <f t="shared" si="20"/>
        <v>280</v>
      </c>
      <c r="AJ705" s="6">
        <f t="shared" si="21"/>
        <v>330.4</v>
      </c>
      <c r="AK705" s="6" t="s">
        <v>96</v>
      </c>
      <c r="AL705" s="6" t="s">
        <v>96</v>
      </c>
      <c r="AM705" s="6" t="s">
        <v>96</v>
      </c>
      <c r="AN705" s="7">
        <f>D705</f>
        <v>45638</v>
      </c>
    </row>
    <row r="706" spans="1:40">
      <c r="A706" s="6">
        <v>705</v>
      </c>
      <c r="B706" s="6">
        <v>2024</v>
      </c>
      <c r="C706" s="6" t="s">
        <v>68</v>
      </c>
      <c r="D706" s="7">
        <v>45638</v>
      </c>
      <c r="E706" s="6" t="s">
        <v>690</v>
      </c>
      <c r="F706" s="6" t="s">
        <v>69</v>
      </c>
      <c r="G706" s="6">
        <v>1075248</v>
      </c>
      <c r="H706" s="6" t="s">
        <v>86</v>
      </c>
      <c r="I706" s="6" t="s">
        <v>71</v>
      </c>
      <c r="J706" s="6" t="s">
        <v>87</v>
      </c>
      <c r="K706" s="6" t="s">
        <v>73</v>
      </c>
      <c r="L706" s="6" t="s">
        <v>74</v>
      </c>
      <c r="M706" s="6" t="s">
        <v>8193</v>
      </c>
      <c r="N706" s="6" t="s">
        <v>75</v>
      </c>
      <c r="O706" s="6"/>
      <c r="P706" s="6" t="s">
        <v>147</v>
      </c>
      <c r="Q706" s="6" t="s">
        <v>73</v>
      </c>
      <c r="R706" s="6" t="s">
        <v>148</v>
      </c>
      <c r="S706" s="6" t="s">
        <v>1373</v>
      </c>
      <c r="T706" s="6">
        <v>100</v>
      </c>
      <c r="U706" s="6" t="s">
        <v>92</v>
      </c>
      <c r="V706" s="6">
        <v>2024</v>
      </c>
      <c r="W706" s="6" t="s">
        <v>8195</v>
      </c>
      <c r="X706" s="6" t="s">
        <v>8196</v>
      </c>
      <c r="Y706" s="6" t="s">
        <v>8197</v>
      </c>
      <c r="Z706" s="6" t="s">
        <v>74</v>
      </c>
      <c r="AA706" s="6">
        <v>57669</v>
      </c>
      <c r="AB706" s="8">
        <v>0</v>
      </c>
      <c r="AC706" s="7">
        <v>45638</v>
      </c>
      <c r="AD706" s="7">
        <v>46002</v>
      </c>
      <c r="AE706" s="7">
        <v>47463</v>
      </c>
      <c r="AF706" s="6">
        <v>0</v>
      </c>
      <c r="AG706" s="6">
        <v>646</v>
      </c>
      <c r="AH706" s="6">
        <v>3851</v>
      </c>
      <c r="AI706" s="6">
        <f t="shared" si="20"/>
        <v>4497</v>
      </c>
      <c r="AJ706" s="6">
        <f t="shared" si="21"/>
        <v>5306.46</v>
      </c>
      <c r="AK706" s="6" t="s">
        <v>96</v>
      </c>
      <c r="AL706" s="6" t="s">
        <v>96</v>
      </c>
      <c r="AM706" s="6" t="s">
        <v>96</v>
      </c>
      <c r="AN706" s="7">
        <f>D706</f>
        <v>45638</v>
      </c>
    </row>
    <row r="707" spans="1:40">
      <c r="A707" s="6">
        <v>706</v>
      </c>
      <c r="B707" s="6">
        <v>2024</v>
      </c>
      <c r="C707" s="6" t="s">
        <v>68</v>
      </c>
      <c r="D707" s="7">
        <v>45638</v>
      </c>
      <c r="E707" s="6" t="s">
        <v>532</v>
      </c>
      <c r="F707" s="6" t="s">
        <v>69</v>
      </c>
      <c r="G707" s="6" t="s">
        <v>729</v>
      </c>
      <c r="H707" s="6" t="s">
        <v>86</v>
      </c>
      <c r="I707" s="6" t="s">
        <v>1349</v>
      </c>
      <c r="J707" s="6" t="s">
        <v>87</v>
      </c>
      <c r="K707" s="6" t="s">
        <v>430</v>
      </c>
      <c r="L707" s="6" t="s">
        <v>74</v>
      </c>
      <c r="M707" s="6" t="s">
        <v>3680</v>
      </c>
      <c r="N707" s="6">
        <v>9369651909</v>
      </c>
      <c r="O707" s="6"/>
      <c r="P707" s="6" t="s">
        <v>89</v>
      </c>
      <c r="Q707" s="6" t="s">
        <v>8198</v>
      </c>
      <c r="R707" s="6" t="s">
        <v>90</v>
      </c>
      <c r="S707" s="6" t="s">
        <v>121</v>
      </c>
      <c r="T707" s="6">
        <v>125</v>
      </c>
      <c r="U707" s="6" t="s">
        <v>122</v>
      </c>
      <c r="V707" s="6">
        <v>2023</v>
      </c>
      <c r="W707" s="6" t="s">
        <v>8199</v>
      </c>
      <c r="X707" s="6" t="s">
        <v>8200</v>
      </c>
      <c r="Y707" s="6" t="s">
        <v>8201</v>
      </c>
      <c r="Z707" s="6" t="s">
        <v>74</v>
      </c>
      <c r="AA707" s="6">
        <v>82524</v>
      </c>
      <c r="AB707" s="8">
        <v>0</v>
      </c>
      <c r="AC707" s="7">
        <v>45631</v>
      </c>
      <c r="AD707" s="7">
        <v>45995</v>
      </c>
      <c r="AE707" s="7">
        <v>45995</v>
      </c>
      <c r="AF707" s="6">
        <v>0</v>
      </c>
      <c r="AG707" s="6">
        <v>1303</v>
      </c>
      <c r="AH707" s="6">
        <v>0</v>
      </c>
      <c r="AI707" s="6">
        <f t="shared" ref="AI707:AI770" si="22">AG707+AH707</f>
        <v>1303</v>
      </c>
      <c r="AJ707" s="6">
        <f t="shared" ref="AJ707:AJ770" si="23">AI707+AI707*18%</f>
        <v>1537.54</v>
      </c>
      <c r="AK707" s="6" t="s">
        <v>173</v>
      </c>
      <c r="AL707" s="6" t="s">
        <v>173</v>
      </c>
      <c r="AM707" s="6" t="s">
        <v>173</v>
      </c>
      <c r="AN707" s="7">
        <f>D707</f>
        <v>45638</v>
      </c>
    </row>
    <row r="708" spans="1:40">
      <c r="A708" s="6">
        <v>707</v>
      </c>
      <c r="B708" s="6">
        <v>2024</v>
      </c>
      <c r="C708" s="6" t="s">
        <v>68</v>
      </c>
      <c r="D708" s="7">
        <v>45638</v>
      </c>
      <c r="E708" s="6" t="s">
        <v>690</v>
      </c>
      <c r="F708" s="6" t="s">
        <v>69</v>
      </c>
      <c r="G708" s="6">
        <v>1075248</v>
      </c>
      <c r="H708" s="6" t="s">
        <v>523</v>
      </c>
      <c r="I708" s="6" t="s">
        <v>71</v>
      </c>
      <c r="J708" s="6" t="s">
        <v>87</v>
      </c>
      <c r="K708" s="6" t="s">
        <v>430</v>
      </c>
      <c r="L708" s="6" t="s">
        <v>74</v>
      </c>
      <c r="M708" s="6" t="s">
        <v>8203</v>
      </c>
      <c r="N708" s="6" t="s">
        <v>75</v>
      </c>
      <c r="O708" s="6"/>
      <c r="P708" s="6" t="s">
        <v>89</v>
      </c>
      <c r="Q708" s="6" t="s">
        <v>8204</v>
      </c>
      <c r="R708" s="6" t="s">
        <v>889</v>
      </c>
      <c r="S708" s="6" t="s">
        <v>6613</v>
      </c>
      <c r="T708" s="6">
        <v>1462</v>
      </c>
      <c r="U708" s="6" t="s">
        <v>1390</v>
      </c>
      <c r="V708" s="6">
        <v>2021</v>
      </c>
      <c r="W708" s="6" t="s">
        <v>8205</v>
      </c>
      <c r="X708" s="6" t="s">
        <v>8206</v>
      </c>
      <c r="Y708" s="6" t="s">
        <v>8207</v>
      </c>
      <c r="Z708" s="6" t="s">
        <v>74</v>
      </c>
      <c r="AA708" s="6">
        <v>720961</v>
      </c>
      <c r="AB708" s="8">
        <v>0.35</v>
      </c>
      <c r="AC708" s="7">
        <v>45639</v>
      </c>
      <c r="AD708" s="7">
        <v>46003</v>
      </c>
      <c r="AE708" s="7">
        <v>46003</v>
      </c>
      <c r="AF708" s="6">
        <v>0</v>
      </c>
      <c r="AG708" s="6">
        <v>8065</v>
      </c>
      <c r="AH708" s="6">
        <v>3796</v>
      </c>
      <c r="AI708" s="6">
        <f t="shared" si="22"/>
        <v>11861</v>
      </c>
      <c r="AJ708" s="6">
        <f t="shared" si="23"/>
        <v>13995.98</v>
      </c>
      <c r="AK708" s="6" t="s">
        <v>173</v>
      </c>
      <c r="AL708" s="6" t="s">
        <v>173</v>
      </c>
      <c r="AM708" s="6" t="s">
        <v>173</v>
      </c>
      <c r="AN708" s="7">
        <f>D708</f>
        <v>45638</v>
      </c>
    </row>
    <row r="709" spans="1:40">
      <c r="A709" s="6">
        <v>708</v>
      </c>
      <c r="B709" s="6">
        <v>2024</v>
      </c>
      <c r="C709" s="6" t="s">
        <v>68</v>
      </c>
      <c r="D709" s="7">
        <v>45638</v>
      </c>
      <c r="E709" s="6" t="s">
        <v>101</v>
      </c>
      <c r="F709" s="6" t="s">
        <v>69</v>
      </c>
      <c r="G709" s="6" t="s">
        <v>102</v>
      </c>
      <c r="H709" s="6" t="s">
        <v>641</v>
      </c>
      <c r="I709" s="6" t="s">
        <v>71</v>
      </c>
      <c r="J709" s="6" t="s">
        <v>610</v>
      </c>
      <c r="K709" s="6" t="s">
        <v>430</v>
      </c>
      <c r="L709" s="6" t="s">
        <v>74</v>
      </c>
      <c r="M709" s="6" t="s">
        <v>8208</v>
      </c>
      <c r="N709" s="6">
        <v>8707712116</v>
      </c>
      <c r="O709" s="6"/>
      <c r="P709" s="6" t="s">
        <v>89</v>
      </c>
      <c r="Q709" s="6" t="s">
        <v>8209</v>
      </c>
      <c r="R709" s="6" t="s">
        <v>1578</v>
      </c>
      <c r="S709" s="6" t="s">
        <v>8210</v>
      </c>
      <c r="T709" s="6">
        <v>35000</v>
      </c>
      <c r="U709" s="6" t="s">
        <v>1580</v>
      </c>
      <c r="V709" s="6">
        <v>2019</v>
      </c>
      <c r="W709" s="6" t="s">
        <v>8211</v>
      </c>
      <c r="X709" s="6" t="s">
        <v>8212</v>
      </c>
      <c r="Y709" s="6" t="s">
        <v>8213</v>
      </c>
      <c r="Z709" s="6" t="s">
        <v>74</v>
      </c>
      <c r="AA709" s="6">
        <v>1805000</v>
      </c>
      <c r="AB709" s="8">
        <v>0.25</v>
      </c>
      <c r="AC709" s="7">
        <v>45639</v>
      </c>
      <c r="AD709" s="7">
        <v>46003</v>
      </c>
      <c r="AE709" s="7">
        <v>46003</v>
      </c>
      <c r="AF709" s="6">
        <v>0</v>
      </c>
      <c r="AG709" s="6">
        <v>6635</v>
      </c>
      <c r="AH709" s="6">
        <v>44300</v>
      </c>
      <c r="AI709" s="6">
        <f t="shared" si="22"/>
        <v>50935</v>
      </c>
      <c r="AJ709" s="6">
        <v>57467</v>
      </c>
      <c r="AK709" s="6" t="s">
        <v>173</v>
      </c>
      <c r="AL709" s="6" t="s">
        <v>173</v>
      </c>
      <c r="AM709" s="6" t="s">
        <v>173</v>
      </c>
      <c r="AN709" s="7">
        <f>D709</f>
        <v>45638</v>
      </c>
    </row>
    <row r="710" spans="1:40">
      <c r="A710" s="6">
        <v>709</v>
      </c>
      <c r="B710" s="6">
        <v>2024</v>
      </c>
      <c r="C710" s="6" t="s">
        <v>68</v>
      </c>
      <c r="D710" s="7">
        <v>45638</v>
      </c>
      <c r="E710" s="6" t="s">
        <v>532</v>
      </c>
      <c r="F710" s="6" t="s">
        <v>69</v>
      </c>
      <c r="G710" s="6" t="s">
        <v>729</v>
      </c>
      <c r="H710" s="6" t="s">
        <v>86</v>
      </c>
      <c r="I710" s="6" t="s">
        <v>71</v>
      </c>
      <c r="J710" s="6" t="s">
        <v>87</v>
      </c>
      <c r="K710" s="6" t="s">
        <v>430</v>
      </c>
      <c r="L710" s="6" t="s">
        <v>74</v>
      </c>
      <c r="M710" s="6" t="s">
        <v>8215</v>
      </c>
      <c r="N710" s="6" t="s">
        <v>75</v>
      </c>
      <c r="O710" s="6"/>
      <c r="P710" s="6" t="s">
        <v>89</v>
      </c>
      <c r="Q710" s="6" t="s">
        <v>8216</v>
      </c>
      <c r="R710" s="6" t="s">
        <v>104</v>
      </c>
      <c r="S710" s="6" t="s">
        <v>1357</v>
      </c>
      <c r="T710" s="6">
        <v>110</v>
      </c>
      <c r="U710" s="6" t="s">
        <v>122</v>
      </c>
      <c r="V710" s="6">
        <v>2017</v>
      </c>
      <c r="W710" s="6" t="s">
        <v>8217</v>
      </c>
      <c r="X710" s="6" t="s">
        <v>8218</v>
      </c>
      <c r="Y710" s="6" t="s">
        <v>8219</v>
      </c>
      <c r="Z710" s="6" t="s">
        <v>74</v>
      </c>
      <c r="AA710" s="6">
        <v>29640</v>
      </c>
      <c r="AB710" s="8">
        <v>0.5</v>
      </c>
      <c r="AC710" s="7">
        <v>45639</v>
      </c>
      <c r="AD710" s="7">
        <v>46003</v>
      </c>
      <c r="AE710" s="7">
        <v>46003</v>
      </c>
      <c r="AF710" s="6">
        <v>0</v>
      </c>
      <c r="AG710" s="6">
        <v>129</v>
      </c>
      <c r="AH710" s="6">
        <v>1139</v>
      </c>
      <c r="AI710" s="6">
        <f t="shared" si="22"/>
        <v>1268</v>
      </c>
      <c r="AJ710" s="6">
        <f t="shared" si="23"/>
        <v>1496.24</v>
      </c>
      <c r="AK710" s="6" t="s">
        <v>173</v>
      </c>
      <c r="AL710" s="6" t="s">
        <v>173</v>
      </c>
      <c r="AM710" s="6" t="s">
        <v>173</v>
      </c>
      <c r="AN710" s="7">
        <f>D710</f>
        <v>45638</v>
      </c>
    </row>
    <row r="711" spans="1:40">
      <c r="A711" s="6">
        <v>710</v>
      </c>
      <c r="B711" s="6">
        <v>2024</v>
      </c>
      <c r="C711" s="6" t="s">
        <v>68</v>
      </c>
      <c r="D711" s="7">
        <v>45638</v>
      </c>
      <c r="E711" s="6" t="s">
        <v>690</v>
      </c>
      <c r="F711" s="6" t="s">
        <v>69</v>
      </c>
      <c r="G711" s="6">
        <v>1075248</v>
      </c>
      <c r="H711" s="6" t="s">
        <v>86</v>
      </c>
      <c r="I711" s="6" t="s">
        <v>429</v>
      </c>
      <c r="J711" s="6" t="s">
        <v>87</v>
      </c>
      <c r="K711" s="6" t="s">
        <v>430</v>
      </c>
      <c r="L711" s="6" t="s">
        <v>74</v>
      </c>
      <c r="M711" s="6" t="s">
        <v>2825</v>
      </c>
      <c r="N711" s="6" t="s">
        <v>75</v>
      </c>
      <c r="O711" s="6"/>
      <c r="P711" s="6" t="s">
        <v>147</v>
      </c>
      <c r="Q711" s="6" t="s">
        <v>8220</v>
      </c>
      <c r="R711" s="6" t="s">
        <v>818</v>
      </c>
      <c r="S711" s="6" t="s">
        <v>2743</v>
      </c>
      <c r="T711" s="6">
        <v>125</v>
      </c>
      <c r="U711" s="6" t="s">
        <v>92</v>
      </c>
      <c r="V711" s="6">
        <v>2019</v>
      </c>
      <c r="W711" s="6" t="s">
        <v>8221</v>
      </c>
      <c r="X711" s="6" t="s">
        <v>8222</v>
      </c>
      <c r="Y711" s="6" t="s">
        <v>8223</v>
      </c>
      <c r="Z711" s="6" t="s">
        <v>74</v>
      </c>
      <c r="AA711" s="6" t="s">
        <v>702</v>
      </c>
      <c r="AB711" s="8">
        <v>0</v>
      </c>
      <c r="AC711" s="7">
        <v>45639</v>
      </c>
      <c r="AD711" s="7">
        <v>46003</v>
      </c>
      <c r="AE711" s="7">
        <v>46003</v>
      </c>
      <c r="AF711" s="6">
        <v>0</v>
      </c>
      <c r="AG711" s="6">
        <v>0</v>
      </c>
      <c r="AH711" s="6">
        <v>1089</v>
      </c>
      <c r="AI711" s="6">
        <f t="shared" si="22"/>
        <v>1089</v>
      </c>
      <c r="AJ711" s="6">
        <f t="shared" si="23"/>
        <v>1285.02</v>
      </c>
      <c r="AK711" s="6" t="s">
        <v>173</v>
      </c>
      <c r="AL711" s="6" t="s">
        <v>173</v>
      </c>
      <c r="AM711" s="6" t="s">
        <v>173</v>
      </c>
      <c r="AN711" s="7">
        <f>D711</f>
        <v>45638</v>
      </c>
    </row>
    <row r="712" spans="1:40">
      <c r="A712" s="6">
        <v>711</v>
      </c>
      <c r="B712" s="6">
        <v>2024</v>
      </c>
      <c r="C712" s="6" t="s">
        <v>68</v>
      </c>
      <c r="D712" s="7">
        <v>45638</v>
      </c>
      <c r="E712" s="6" t="s">
        <v>775</v>
      </c>
      <c r="F712" s="6" t="s">
        <v>776</v>
      </c>
      <c r="G712" s="6" t="s">
        <v>777</v>
      </c>
      <c r="H712" s="6" t="s">
        <v>759</v>
      </c>
      <c r="I712" s="6" t="s">
        <v>71</v>
      </c>
      <c r="J712" s="6" t="s">
        <v>730</v>
      </c>
      <c r="K712" s="6" t="s">
        <v>73</v>
      </c>
      <c r="L712" s="6" t="s">
        <v>74</v>
      </c>
      <c r="M712" s="6" t="s">
        <v>8225</v>
      </c>
      <c r="N712" s="6" t="s">
        <v>75</v>
      </c>
      <c r="O712" s="6"/>
      <c r="P712" s="6" t="s">
        <v>1426</v>
      </c>
      <c r="Q712" s="6" t="s">
        <v>73</v>
      </c>
      <c r="R712" s="6" t="s">
        <v>8226</v>
      </c>
      <c r="S712" s="6" t="s">
        <v>8227</v>
      </c>
      <c r="T712" s="6">
        <v>0</v>
      </c>
      <c r="U712" s="6" t="s">
        <v>77</v>
      </c>
      <c r="V712" s="6">
        <v>2024</v>
      </c>
      <c r="W712" s="6" t="s">
        <v>8228</v>
      </c>
      <c r="X712" s="6" t="s">
        <v>8229</v>
      </c>
      <c r="Y712" s="6" t="s">
        <v>8230</v>
      </c>
      <c r="Z712" s="6" t="s">
        <v>74</v>
      </c>
      <c r="AA712" s="6">
        <v>133000</v>
      </c>
      <c r="AB712" s="8">
        <v>0</v>
      </c>
      <c r="AC712" s="7">
        <v>45638</v>
      </c>
      <c r="AD712" s="7">
        <v>46002</v>
      </c>
      <c r="AE712" s="7">
        <v>46002</v>
      </c>
      <c r="AF712" s="6">
        <v>0</v>
      </c>
      <c r="AG712" s="6">
        <v>508</v>
      </c>
      <c r="AH712" s="6">
        <v>4537</v>
      </c>
      <c r="AI712" s="6">
        <f t="shared" si="22"/>
        <v>5045</v>
      </c>
      <c r="AJ712" s="6">
        <f t="shared" si="23"/>
        <v>5953.1</v>
      </c>
      <c r="AK712" s="6" t="s">
        <v>79</v>
      </c>
      <c r="AL712" s="6" t="s">
        <v>79</v>
      </c>
      <c r="AM712" s="6" t="s">
        <v>79</v>
      </c>
      <c r="AN712" s="7">
        <f>D712</f>
        <v>45638</v>
      </c>
    </row>
    <row r="713" spans="1:40">
      <c r="A713" s="6">
        <v>712</v>
      </c>
      <c r="B713" s="6">
        <v>2024</v>
      </c>
      <c r="C713" s="6" t="s">
        <v>68</v>
      </c>
      <c r="D713" s="7">
        <v>45638</v>
      </c>
      <c r="E713" s="6" t="s">
        <v>775</v>
      </c>
      <c r="F713" s="6" t="s">
        <v>776</v>
      </c>
      <c r="G713" s="6" t="s">
        <v>777</v>
      </c>
      <c r="H713" s="6" t="s">
        <v>759</v>
      </c>
      <c r="I713" s="6" t="s">
        <v>71</v>
      </c>
      <c r="J713" s="6" t="s">
        <v>730</v>
      </c>
      <c r="K713" s="6" t="s">
        <v>73</v>
      </c>
      <c r="L713" s="6" t="s">
        <v>74</v>
      </c>
      <c r="M713" s="6" t="s">
        <v>8232</v>
      </c>
      <c r="N713" s="6" t="s">
        <v>75</v>
      </c>
      <c r="O713" s="6"/>
      <c r="P713" s="6" t="s">
        <v>1426</v>
      </c>
      <c r="Q713" s="6" t="s">
        <v>73</v>
      </c>
      <c r="R713" s="6" t="s">
        <v>8226</v>
      </c>
      <c r="S713" s="6" t="s">
        <v>8227</v>
      </c>
      <c r="T713" s="6">
        <v>0</v>
      </c>
      <c r="U713" s="6" t="s">
        <v>77</v>
      </c>
      <c r="V713" s="6">
        <v>2024</v>
      </c>
      <c r="W713" s="6" t="s">
        <v>8233</v>
      </c>
      <c r="X713" s="6" t="s">
        <v>8234</v>
      </c>
      <c r="Y713" s="6" t="s">
        <v>8235</v>
      </c>
      <c r="Z713" s="6" t="s">
        <v>74</v>
      </c>
      <c r="AA713" s="6">
        <v>133000</v>
      </c>
      <c r="AB713" s="8">
        <v>0</v>
      </c>
      <c r="AC713" s="7">
        <v>45638</v>
      </c>
      <c r="AD713" s="7">
        <v>46002</v>
      </c>
      <c r="AE713" s="7">
        <v>46002</v>
      </c>
      <c r="AF713" s="6">
        <v>0</v>
      </c>
      <c r="AG713" s="6">
        <v>508</v>
      </c>
      <c r="AH713" s="6">
        <v>4537</v>
      </c>
      <c r="AI713" s="6">
        <f t="shared" si="22"/>
        <v>5045</v>
      </c>
      <c r="AJ713" s="6">
        <f t="shared" si="23"/>
        <v>5953.1</v>
      </c>
      <c r="AK713" s="6" t="s">
        <v>79</v>
      </c>
      <c r="AL713" s="6" t="s">
        <v>79</v>
      </c>
      <c r="AM713" s="6" t="s">
        <v>79</v>
      </c>
      <c r="AN713" s="7">
        <f>D713</f>
        <v>45638</v>
      </c>
    </row>
    <row r="714" spans="1:40">
      <c r="A714" s="6">
        <v>713</v>
      </c>
      <c r="B714" s="6">
        <v>2024</v>
      </c>
      <c r="C714" s="6" t="s">
        <v>68</v>
      </c>
      <c r="D714" s="7">
        <v>45638</v>
      </c>
      <c r="E714" s="6" t="s">
        <v>775</v>
      </c>
      <c r="F714" s="6" t="s">
        <v>776</v>
      </c>
      <c r="G714" s="6" t="s">
        <v>777</v>
      </c>
      <c r="H714" s="6" t="s">
        <v>759</v>
      </c>
      <c r="I714" s="6" t="s">
        <v>71</v>
      </c>
      <c r="J714" s="6" t="s">
        <v>730</v>
      </c>
      <c r="K714" s="6" t="s">
        <v>73</v>
      </c>
      <c r="L714" s="6" t="s">
        <v>74</v>
      </c>
      <c r="M714" s="6" t="s">
        <v>8236</v>
      </c>
      <c r="N714" s="6" t="s">
        <v>75</v>
      </c>
      <c r="O714" s="6"/>
      <c r="P714" s="6" t="s">
        <v>1426</v>
      </c>
      <c r="Q714" s="6" t="s">
        <v>73</v>
      </c>
      <c r="R714" s="6" t="s">
        <v>8226</v>
      </c>
      <c r="S714" s="6" t="s">
        <v>8227</v>
      </c>
      <c r="T714" s="6">
        <v>0</v>
      </c>
      <c r="U714" s="6" t="s">
        <v>77</v>
      </c>
      <c r="V714" s="6">
        <v>2024</v>
      </c>
      <c r="W714" s="6" t="s">
        <v>8237</v>
      </c>
      <c r="X714" s="6" t="s">
        <v>8238</v>
      </c>
      <c r="Y714" s="6" t="s">
        <v>8239</v>
      </c>
      <c r="Z714" s="6" t="s">
        <v>74</v>
      </c>
      <c r="AA714" s="6">
        <v>133000</v>
      </c>
      <c r="AB714" s="8">
        <v>0</v>
      </c>
      <c r="AC714" s="7">
        <v>45638</v>
      </c>
      <c r="AD714" s="7">
        <v>46002</v>
      </c>
      <c r="AE714" s="7">
        <v>46002</v>
      </c>
      <c r="AF714" s="6">
        <v>0</v>
      </c>
      <c r="AG714" s="6">
        <v>508</v>
      </c>
      <c r="AH714" s="6">
        <v>4537</v>
      </c>
      <c r="AI714" s="6">
        <f t="shared" si="22"/>
        <v>5045</v>
      </c>
      <c r="AJ714" s="6">
        <f t="shared" si="23"/>
        <v>5953.1</v>
      </c>
      <c r="AK714" s="6" t="s">
        <v>79</v>
      </c>
      <c r="AL714" s="6" t="s">
        <v>79</v>
      </c>
      <c r="AM714" s="6" t="s">
        <v>79</v>
      </c>
      <c r="AN714" s="7">
        <f>D714</f>
        <v>45638</v>
      </c>
    </row>
    <row r="715" spans="1:40">
      <c r="A715" s="6">
        <v>714</v>
      </c>
      <c r="B715" s="6">
        <v>2024</v>
      </c>
      <c r="C715" s="6" t="s">
        <v>68</v>
      </c>
      <c r="D715" s="7">
        <v>45638</v>
      </c>
      <c r="E715" s="6" t="s">
        <v>775</v>
      </c>
      <c r="F715" s="6" t="s">
        <v>776</v>
      </c>
      <c r="G715" s="6" t="s">
        <v>777</v>
      </c>
      <c r="H715" s="6" t="s">
        <v>759</v>
      </c>
      <c r="I715" s="6" t="s">
        <v>71</v>
      </c>
      <c r="J715" s="6" t="s">
        <v>730</v>
      </c>
      <c r="K715" s="6" t="s">
        <v>73</v>
      </c>
      <c r="L715" s="6" t="s">
        <v>74</v>
      </c>
      <c r="M715" s="6" t="s">
        <v>8240</v>
      </c>
      <c r="N715" s="6" t="s">
        <v>75</v>
      </c>
      <c r="O715" s="6"/>
      <c r="P715" s="6" t="s">
        <v>1498</v>
      </c>
      <c r="Q715" s="6" t="s">
        <v>73</v>
      </c>
      <c r="R715" s="6" t="s">
        <v>8241</v>
      </c>
      <c r="S715" s="6" t="s">
        <v>8242</v>
      </c>
      <c r="T715" s="6">
        <v>0</v>
      </c>
      <c r="U715" s="6" t="s">
        <v>77</v>
      </c>
      <c r="V715" s="6">
        <v>2024</v>
      </c>
      <c r="W715" s="6">
        <v>215949</v>
      </c>
      <c r="X715" s="6" t="s">
        <v>8243</v>
      </c>
      <c r="Y715" s="6" t="s">
        <v>8244</v>
      </c>
      <c r="Z715" s="6" t="s">
        <v>74</v>
      </c>
      <c r="AA715" s="6">
        <v>148200</v>
      </c>
      <c r="AB715" s="8">
        <v>0</v>
      </c>
      <c r="AC715" s="7">
        <v>45638</v>
      </c>
      <c r="AD715" s="7">
        <v>46002</v>
      </c>
      <c r="AE715" s="7">
        <v>46002</v>
      </c>
      <c r="AF715" s="6">
        <v>0</v>
      </c>
      <c r="AG715" s="6">
        <v>566</v>
      </c>
      <c r="AH715" s="6">
        <v>4537</v>
      </c>
      <c r="AI715" s="6">
        <f t="shared" si="22"/>
        <v>5103</v>
      </c>
      <c r="AJ715" s="6">
        <f t="shared" si="23"/>
        <v>6021.54</v>
      </c>
      <c r="AK715" s="6" t="s">
        <v>79</v>
      </c>
      <c r="AL715" s="6" t="s">
        <v>79</v>
      </c>
      <c r="AM715" s="6" t="s">
        <v>79</v>
      </c>
      <c r="AN715" s="7">
        <f>D715</f>
        <v>45638</v>
      </c>
    </row>
    <row r="716" spans="1:40">
      <c r="A716" s="6">
        <v>715</v>
      </c>
      <c r="B716" s="6">
        <v>2024</v>
      </c>
      <c r="C716" s="6" t="s">
        <v>68</v>
      </c>
      <c r="D716" s="7">
        <v>45638</v>
      </c>
      <c r="E716" s="6" t="s">
        <v>532</v>
      </c>
      <c r="F716" s="6" t="s">
        <v>69</v>
      </c>
      <c r="G716" s="6" t="s">
        <v>729</v>
      </c>
      <c r="H716" s="6" t="s">
        <v>759</v>
      </c>
      <c r="I716" s="6" t="s">
        <v>71</v>
      </c>
      <c r="J716" s="6" t="s">
        <v>730</v>
      </c>
      <c r="K716" s="6" t="s">
        <v>73</v>
      </c>
      <c r="L716" s="6" t="s">
        <v>74</v>
      </c>
      <c r="M716" s="6" t="s">
        <v>8246</v>
      </c>
      <c r="N716" s="6" t="s">
        <v>75</v>
      </c>
      <c r="O716" s="6"/>
      <c r="P716" s="6" t="s">
        <v>874</v>
      </c>
      <c r="Q716" s="6" t="s">
        <v>73</v>
      </c>
      <c r="R716" s="6" t="s">
        <v>4724</v>
      </c>
      <c r="S716" s="6" t="s">
        <v>4725</v>
      </c>
      <c r="T716" s="6">
        <v>0</v>
      </c>
      <c r="U716" s="6" t="s">
        <v>77</v>
      </c>
      <c r="V716" s="6">
        <v>2024</v>
      </c>
      <c r="W716" s="6" t="s">
        <v>8247</v>
      </c>
      <c r="X716" s="6" t="s">
        <v>8248</v>
      </c>
      <c r="Y716" s="6" t="s">
        <v>8249</v>
      </c>
      <c r="Z716" s="6" t="s">
        <v>74</v>
      </c>
      <c r="AA716" s="6">
        <v>147250</v>
      </c>
      <c r="AB716" s="8">
        <v>0</v>
      </c>
      <c r="AC716" s="7">
        <v>45638</v>
      </c>
      <c r="AD716" s="7">
        <v>46002</v>
      </c>
      <c r="AE716" s="7">
        <v>46002</v>
      </c>
      <c r="AF716" s="6">
        <v>0</v>
      </c>
      <c r="AG716" s="6">
        <v>557</v>
      </c>
      <c r="AH716" s="6">
        <v>4537</v>
      </c>
      <c r="AI716" s="6">
        <f t="shared" si="22"/>
        <v>5094</v>
      </c>
      <c r="AJ716" s="6">
        <f t="shared" si="23"/>
        <v>6010.92</v>
      </c>
      <c r="AK716" s="6" t="s">
        <v>79</v>
      </c>
      <c r="AL716" s="6" t="s">
        <v>79</v>
      </c>
      <c r="AM716" s="6" t="s">
        <v>79</v>
      </c>
      <c r="AN716" s="7">
        <f>D716</f>
        <v>45638</v>
      </c>
    </row>
    <row r="717" spans="1:40">
      <c r="A717" s="6">
        <v>716</v>
      </c>
      <c r="B717" s="6">
        <v>2024</v>
      </c>
      <c r="C717" s="6" t="s">
        <v>68</v>
      </c>
      <c r="D717" s="7">
        <v>45638</v>
      </c>
      <c r="E717" s="6" t="s">
        <v>110</v>
      </c>
      <c r="F717" s="6" t="s">
        <v>69</v>
      </c>
      <c r="G717" s="6">
        <v>737</v>
      </c>
      <c r="H717" s="6" t="s">
        <v>523</v>
      </c>
      <c r="I717" s="6" t="s">
        <v>71</v>
      </c>
      <c r="J717" s="6" t="s">
        <v>72</v>
      </c>
      <c r="K717" s="6" t="s">
        <v>430</v>
      </c>
      <c r="L717" s="6" t="s">
        <v>74</v>
      </c>
      <c r="M717" s="6" t="s">
        <v>8250</v>
      </c>
      <c r="N717" s="6">
        <v>7905002873</v>
      </c>
      <c r="O717" s="6"/>
      <c r="P717" s="6" t="s">
        <v>1544</v>
      </c>
      <c r="Q717" s="6" t="s">
        <v>8251</v>
      </c>
      <c r="R717" s="6" t="s">
        <v>889</v>
      </c>
      <c r="S717" s="6" t="s">
        <v>8252</v>
      </c>
      <c r="T717" s="6">
        <v>998</v>
      </c>
      <c r="U717" s="6" t="s">
        <v>1398</v>
      </c>
      <c r="V717" s="6">
        <v>2015</v>
      </c>
      <c r="W717" s="6" t="s">
        <v>8253</v>
      </c>
      <c r="X717" s="6" t="s">
        <v>8254</v>
      </c>
      <c r="Y717" s="6">
        <v>6203910916</v>
      </c>
      <c r="Z717" s="6" t="s">
        <v>74</v>
      </c>
      <c r="AA717" s="6">
        <v>218000</v>
      </c>
      <c r="AB717" s="8">
        <v>0</v>
      </c>
      <c r="AC717" s="7">
        <v>45638</v>
      </c>
      <c r="AD717" s="7">
        <v>46002</v>
      </c>
      <c r="AE717" s="7">
        <v>46002</v>
      </c>
      <c r="AF717" s="6">
        <v>0</v>
      </c>
      <c r="AG717" s="6">
        <v>2291</v>
      </c>
      <c r="AH717" s="6">
        <v>2579</v>
      </c>
      <c r="AI717" s="6">
        <f t="shared" si="22"/>
        <v>4870</v>
      </c>
      <c r="AJ717" s="6">
        <f t="shared" si="23"/>
        <v>5746.6</v>
      </c>
      <c r="AK717" s="6" t="s">
        <v>173</v>
      </c>
      <c r="AL717" s="6" t="s">
        <v>173</v>
      </c>
      <c r="AM717" s="6" t="s">
        <v>173</v>
      </c>
      <c r="AN717" s="7">
        <f>D717</f>
        <v>45638</v>
      </c>
    </row>
    <row r="718" spans="1:40">
      <c r="A718" s="6">
        <v>717</v>
      </c>
      <c r="B718" s="6">
        <v>2024</v>
      </c>
      <c r="C718" s="6" t="s">
        <v>68</v>
      </c>
      <c r="D718" s="7">
        <v>45638</v>
      </c>
      <c r="E718" s="6" t="s">
        <v>690</v>
      </c>
      <c r="F718" s="6" t="s">
        <v>69</v>
      </c>
      <c r="G718" s="6">
        <v>1075248</v>
      </c>
      <c r="H718" s="6" t="s">
        <v>609</v>
      </c>
      <c r="I718" s="6" t="s">
        <v>71</v>
      </c>
      <c r="J718" s="6" t="s">
        <v>610</v>
      </c>
      <c r="K718" s="6" t="s">
        <v>73</v>
      </c>
      <c r="L718" s="6" t="s">
        <v>74</v>
      </c>
      <c r="M718" s="6" t="s">
        <v>8256</v>
      </c>
      <c r="N718" s="6" t="s">
        <v>75</v>
      </c>
      <c r="O718" s="6"/>
      <c r="P718" s="6" t="s">
        <v>1544</v>
      </c>
      <c r="Q718" s="6" t="s">
        <v>73</v>
      </c>
      <c r="R718" s="6" t="s">
        <v>625</v>
      </c>
      <c r="S718" s="6" t="s">
        <v>8257</v>
      </c>
      <c r="T718" s="6">
        <v>0</v>
      </c>
      <c r="U718" s="6" t="s">
        <v>806</v>
      </c>
      <c r="V718" s="6">
        <v>2024</v>
      </c>
      <c r="W718" s="6" t="s">
        <v>8258</v>
      </c>
      <c r="X718" s="6" t="s">
        <v>8259</v>
      </c>
      <c r="Y718" s="6" t="s">
        <v>8260</v>
      </c>
      <c r="Z718" s="6" t="s">
        <v>74</v>
      </c>
      <c r="AA718" s="6">
        <v>684000</v>
      </c>
      <c r="AB718" s="8">
        <v>0</v>
      </c>
      <c r="AC718" s="7">
        <v>45638</v>
      </c>
      <c r="AD718" s="7">
        <v>46002</v>
      </c>
      <c r="AE718" s="7">
        <v>46002</v>
      </c>
      <c r="AF718" s="6">
        <v>0</v>
      </c>
      <c r="AG718" s="6">
        <v>1221</v>
      </c>
      <c r="AH718" s="6">
        <v>7317</v>
      </c>
      <c r="AI718" s="6">
        <f t="shared" si="22"/>
        <v>8538</v>
      </c>
      <c r="AJ718" s="6">
        <f t="shared" si="23"/>
        <v>10074.84</v>
      </c>
      <c r="AK718" s="6" t="s">
        <v>79</v>
      </c>
      <c r="AL718" s="6" t="s">
        <v>79</v>
      </c>
      <c r="AM718" s="6" t="s">
        <v>79</v>
      </c>
      <c r="AN718" s="7">
        <f>D718</f>
        <v>45638</v>
      </c>
    </row>
    <row r="719" spans="1:40">
      <c r="A719" s="6">
        <v>718</v>
      </c>
      <c r="B719" s="6">
        <v>2024</v>
      </c>
      <c r="C719" s="6" t="s">
        <v>68</v>
      </c>
      <c r="D719" s="7">
        <v>45638</v>
      </c>
      <c r="E719" s="6" t="s">
        <v>532</v>
      </c>
      <c r="F719" s="6" t="s">
        <v>69</v>
      </c>
      <c r="G719" s="6" t="s">
        <v>729</v>
      </c>
      <c r="H719" s="6" t="s">
        <v>609</v>
      </c>
      <c r="I719" s="6" t="s">
        <v>71</v>
      </c>
      <c r="J719" s="6" t="s">
        <v>610</v>
      </c>
      <c r="K719" s="6" t="s">
        <v>73</v>
      </c>
      <c r="L719" s="6" t="s">
        <v>74</v>
      </c>
      <c r="M719" s="6" t="s">
        <v>8262</v>
      </c>
      <c r="N719" s="6" t="s">
        <v>75</v>
      </c>
      <c r="O719" s="6"/>
      <c r="P719" s="6" t="s">
        <v>89</v>
      </c>
      <c r="Q719" s="6" t="s">
        <v>73</v>
      </c>
      <c r="R719" s="6" t="s">
        <v>3629</v>
      </c>
      <c r="S719" s="6" t="s">
        <v>2817</v>
      </c>
      <c r="T719" s="6">
        <v>0</v>
      </c>
      <c r="U719" s="6" t="s">
        <v>806</v>
      </c>
      <c r="V719" s="6">
        <v>2024</v>
      </c>
      <c r="W719" s="6" t="s">
        <v>8263</v>
      </c>
      <c r="X719" s="6" t="s">
        <v>8264</v>
      </c>
      <c r="Y719" s="6" t="s">
        <v>8265</v>
      </c>
      <c r="Z719" s="6" t="s">
        <v>74</v>
      </c>
      <c r="AA719" s="6">
        <v>493358</v>
      </c>
      <c r="AB719" s="8">
        <v>0</v>
      </c>
      <c r="AC719" s="7">
        <v>45628</v>
      </c>
      <c r="AD719" s="7">
        <v>45992</v>
      </c>
      <c r="AE719" s="7">
        <v>45992</v>
      </c>
      <c r="AF719" s="6">
        <v>0</v>
      </c>
      <c r="AG719" s="6">
        <v>1432</v>
      </c>
      <c r="AH719" s="6">
        <v>7916</v>
      </c>
      <c r="AI719" s="6">
        <f t="shared" si="22"/>
        <v>9348</v>
      </c>
      <c r="AJ719" s="6">
        <f t="shared" si="23"/>
        <v>11030.64</v>
      </c>
      <c r="AK719" s="6" t="s">
        <v>173</v>
      </c>
      <c r="AL719" s="6" t="s">
        <v>173</v>
      </c>
      <c r="AM719" s="6" t="s">
        <v>173</v>
      </c>
      <c r="AN719" s="7">
        <f>D719</f>
        <v>45638</v>
      </c>
    </row>
    <row r="720" spans="1:40">
      <c r="A720" s="6">
        <v>719</v>
      </c>
      <c r="B720" s="6">
        <v>2024</v>
      </c>
      <c r="C720" s="6" t="s">
        <v>68</v>
      </c>
      <c r="D720" s="7">
        <v>45638</v>
      </c>
      <c r="E720" s="6" t="s">
        <v>532</v>
      </c>
      <c r="F720" s="6" t="s">
        <v>69</v>
      </c>
      <c r="G720" s="6" t="s">
        <v>729</v>
      </c>
      <c r="H720" s="6" t="s">
        <v>609</v>
      </c>
      <c r="I720" s="6" t="s">
        <v>71</v>
      </c>
      <c r="J720" s="6" t="s">
        <v>610</v>
      </c>
      <c r="K720" s="6" t="s">
        <v>73</v>
      </c>
      <c r="L720" s="6" t="s">
        <v>74</v>
      </c>
      <c r="M720" s="6" t="s">
        <v>8266</v>
      </c>
      <c r="N720" s="6" t="s">
        <v>75</v>
      </c>
      <c r="O720" s="6"/>
      <c r="P720" s="6" t="s">
        <v>89</v>
      </c>
      <c r="Q720" s="6" t="s">
        <v>73</v>
      </c>
      <c r="R720" s="6" t="s">
        <v>3629</v>
      </c>
      <c r="S720" s="6" t="s">
        <v>2817</v>
      </c>
      <c r="T720" s="6">
        <v>0</v>
      </c>
      <c r="U720" s="6" t="s">
        <v>806</v>
      </c>
      <c r="V720" s="6">
        <v>2024</v>
      </c>
      <c r="W720" s="6" t="s">
        <v>8267</v>
      </c>
      <c r="X720" s="6" t="s">
        <v>8268</v>
      </c>
      <c r="Y720" s="6" t="s">
        <v>8269</v>
      </c>
      <c r="Z720" s="6" t="s">
        <v>74</v>
      </c>
      <c r="AA720" s="6">
        <v>480617</v>
      </c>
      <c r="AB720" s="8">
        <v>0</v>
      </c>
      <c r="AC720" s="7">
        <v>45633</v>
      </c>
      <c r="AD720" s="7">
        <v>45997</v>
      </c>
      <c r="AE720" s="7">
        <v>45997</v>
      </c>
      <c r="AF720" s="6">
        <v>0</v>
      </c>
      <c r="AG720" s="6">
        <v>1395</v>
      </c>
      <c r="AH720" s="6">
        <v>7916</v>
      </c>
      <c r="AI720" s="6">
        <f t="shared" si="22"/>
        <v>9311</v>
      </c>
      <c r="AJ720" s="6">
        <f t="shared" si="23"/>
        <v>10986.98</v>
      </c>
      <c r="AK720" s="6" t="s">
        <v>173</v>
      </c>
      <c r="AL720" s="6" t="s">
        <v>173</v>
      </c>
      <c r="AM720" s="6" t="s">
        <v>173</v>
      </c>
      <c r="AN720" s="7">
        <f>D720</f>
        <v>45638</v>
      </c>
    </row>
    <row r="721" spans="1:40">
      <c r="A721" s="6">
        <v>720</v>
      </c>
      <c r="B721" s="6">
        <v>2024</v>
      </c>
      <c r="C721" s="6" t="s">
        <v>68</v>
      </c>
      <c r="D721" s="7">
        <v>45638</v>
      </c>
      <c r="E721" s="6" t="s">
        <v>532</v>
      </c>
      <c r="F721" s="6" t="s">
        <v>69</v>
      </c>
      <c r="G721" s="6" t="s">
        <v>729</v>
      </c>
      <c r="H721" s="6" t="s">
        <v>609</v>
      </c>
      <c r="I721" s="6" t="s">
        <v>71</v>
      </c>
      <c r="J721" s="6" t="s">
        <v>610</v>
      </c>
      <c r="K721" s="6" t="s">
        <v>73</v>
      </c>
      <c r="L721" s="6" t="s">
        <v>74</v>
      </c>
      <c r="M721" s="6" t="s">
        <v>8270</v>
      </c>
      <c r="N721" s="6" t="s">
        <v>75</v>
      </c>
      <c r="O721" s="6"/>
      <c r="P721" s="6" t="s">
        <v>89</v>
      </c>
      <c r="Q721" s="6" t="s">
        <v>73</v>
      </c>
      <c r="R721" s="6" t="s">
        <v>3629</v>
      </c>
      <c r="S721" s="6" t="s">
        <v>2817</v>
      </c>
      <c r="T721" s="6">
        <v>0</v>
      </c>
      <c r="U721" s="6" t="s">
        <v>806</v>
      </c>
      <c r="V721" s="6">
        <v>2024</v>
      </c>
      <c r="W721" s="6" t="s">
        <v>8271</v>
      </c>
      <c r="X721" s="6" t="s">
        <v>8272</v>
      </c>
      <c r="Y721" s="6" t="s">
        <v>8273</v>
      </c>
      <c r="Z721" s="6" t="s">
        <v>74</v>
      </c>
      <c r="AA721" s="6">
        <v>483791</v>
      </c>
      <c r="AB721" s="8">
        <v>0</v>
      </c>
      <c r="AC721" s="7">
        <v>45633</v>
      </c>
      <c r="AD721" s="7">
        <v>45997</v>
      </c>
      <c r="AE721" s="7">
        <v>45997</v>
      </c>
      <c r="AF721" s="6">
        <v>0</v>
      </c>
      <c r="AG721" s="6">
        <v>1404</v>
      </c>
      <c r="AH721" s="6">
        <v>7916</v>
      </c>
      <c r="AI721" s="6">
        <f t="shared" si="22"/>
        <v>9320</v>
      </c>
      <c r="AJ721" s="6">
        <f t="shared" si="23"/>
        <v>10997.6</v>
      </c>
      <c r="AK721" s="6" t="s">
        <v>173</v>
      </c>
      <c r="AL721" s="6" t="s">
        <v>173</v>
      </c>
      <c r="AM721" s="6" t="s">
        <v>173</v>
      </c>
      <c r="AN721" s="7">
        <f>D721</f>
        <v>45638</v>
      </c>
    </row>
    <row r="722" spans="1:40">
      <c r="A722" s="6">
        <v>721</v>
      </c>
      <c r="B722" s="6">
        <v>2024</v>
      </c>
      <c r="C722" s="6" t="s">
        <v>68</v>
      </c>
      <c r="D722" s="7">
        <v>45638</v>
      </c>
      <c r="E722" s="6" t="s">
        <v>532</v>
      </c>
      <c r="F722" s="6" t="s">
        <v>69</v>
      </c>
      <c r="G722" s="6" t="s">
        <v>729</v>
      </c>
      <c r="H722" s="6" t="s">
        <v>609</v>
      </c>
      <c r="I722" s="6" t="s">
        <v>71</v>
      </c>
      <c r="J722" s="6" t="s">
        <v>610</v>
      </c>
      <c r="K722" s="6" t="s">
        <v>73</v>
      </c>
      <c r="L722" s="6" t="s">
        <v>74</v>
      </c>
      <c r="M722" s="6" t="s">
        <v>8274</v>
      </c>
      <c r="N722" s="6" t="s">
        <v>75</v>
      </c>
      <c r="O722" s="6"/>
      <c r="P722" s="6" t="s">
        <v>89</v>
      </c>
      <c r="Q722" s="6" t="s">
        <v>73</v>
      </c>
      <c r="R722" s="6" t="s">
        <v>3629</v>
      </c>
      <c r="S722" s="6" t="s">
        <v>6507</v>
      </c>
      <c r="T722" s="6">
        <v>0</v>
      </c>
      <c r="U722" s="6" t="s">
        <v>806</v>
      </c>
      <c r="V722" s="6">
        <v>2024</v>
      </c>
      <c r="W722" s="6" t="s">
        <v>8275</v>
      </c>
      <c r="X722" s="6" t="s">
        <v>8276</v>
      </c>
      <c r="Y722" s="6" t="s">
        <v>8277</v>
      </c>
      <c r="Z722" s="6" t="s">
        <v>74</v>
      </c>
      <c r="AA722" s="6">
        <v>549423</v>
      </c>
      <c r="AB722" s="8">
        <v>0</v>
      </c>
      <c r="AC722" s="7">
        <v>45636</v>
      </c>
      <c r="AD722" s="7">
        <v>46000</v>
      </c>
      <c r="AE722" s="7">
        <v>46000</v>
      </c>
      <c r="AF722" s="6">
        <v>0</v>
      </c>
      <c r="AG722" s="6">
        <v>1595</v>
      </c>
      <c r="AH722" s="6">
        <v>7916</v>
      </c>
      <c r="AI722" s="6">
        <f t="shared" si="22"/>
        <v>9511</v>
      </c>
      <c r="AJ722" s="6">
        <f t="shared" si="23"/>
        <v>11222.98</v>
      </c>
      <c r="AK722" s="6" t="s">
        <v>173</v>
      </c>
      <c r="AL722" s="6" t="s">
        <v>173</v>
      </c>
      <c r="AM722" s="6" t="s">
        <v>173</v>
      </c>
      <c r="AN722" s="7">
        <f>D722</f>
        <v>45638</v>
      </c>
    </row>
    <row r="723" spans="1:40">
      <c r="A723" s="6">
        <v>722</v>
      </c>
      <c r="B723" s="6">
        <v>2024</v>
      </c>
      <c r="C723" s="6" t="s">
        <v>68</v>
      </c>
      <c r="D723" s="7">
        <v>45638</v>
      </c>
      <c r="E723" s="6" t="s">
        <v>532</v>
      </c>
      <c r="F723" s="6" t="s">
        <v>69</v>
      </c>
      <c r="G723" s="6" t="s">
        <v>729</v>
      </c>
      <c r="H723" s="6" t="s">
        <v>609</v>
      </c>
      <c r="I723" s="6" t="s">
        <v>71</v>
      </c>
      <c r="J723" s="6" t="s">
        <v>610</v>
      </c>
      <c r="K723" s="6" t="s">
        <v>73</v>
      </c>
      <c r="L723" s="6" t="s">
        <v>74</v>
      </c>
      <c r="M723" s="6" t="s">
        <v>8278</v>
      </c>
      <c r="N723" s="6" t="s">
        <v>75</v>
      </c>
      <c r="O723" s="6"/>
      <c r="P723" s="6" t="s">
        <v>89</v>
      </c>
      <c r="Q723" s="6" t="s">
        <v>73</v>
      </c>
      <c r="R723" s="6" t="s">
        <v>3629</v>
      </c>
      <c r="S723" s="6" t="s">
        <v>8279</v>
      </c>
      <c r="T723" s="6">
        <v>0</v>
      </c>
      <c r="U723" s="6" t="s">
        <v>806</v>
      </c>
      <c r="V723" s="6">
        <v>2024</v>
      </c>
      <c r="W723" s="6" t="s">
        <v>8280</v>
      </c>
      <c r="X723" s="6" t="s">
        <v>8281</v>
      </c>
      <c r="Y723" s="6" t="s">
        <v>8282</v>
      </c>
      <c r="Z723" s="6" t="s">
        <v>74</v>
      </c>
      <c r="AA723" s="6">
        <v>614361</v>
      </c>
      <c r="AB723" s="8">
        <v>0</v>
      </c>
      <c r="AC723" s="7">
        <v>45636</v>
      </c>
      <c r="AD723" s="7">
        <v>46000</v>
      </c>
      <c r="AE723" s="7">
        <v>46000</v>
      </c>
      <c r="AF723" s="6">
        <v>0</v>
      </c>
      <c r="AG723" s="6">
        <v>1784</v>
      </c>
      <c r="AH723" s="6">
        <v>7916</v>
      </c>
      <c r="AI723" s="6">
        <f t="shared" si="22"/>
        <v>9700</v>
      </c>
      <c r="AJ723" s="6">
        <f t="shared" si="23"/>
        <v>11446</v>
      </c>
      <c r="AK723" s="6" t="s">
        <v>173</v>
      </c>
      <c r="AL723" s="6" t="s">
        <v>173</v>
      </c>
      <c r="AM723" s="6" t="s">
        <v>173</v>
      </c>
      <c r="AN723" s="7">
        <f>D723</f>
        <v>45638</v>
      </c>
    </row>
    <row r="724" spans="1:40">
      <c r="A724" s="6">
        <v>723</v>
      </c>
      <c r="B724" s="6">
        <v>2024</v>
      </c>
      <c r="C724" s="6" t="s">
        <v>68</v>
      </c>
      <c r="D724" s="7">
        <v>45638</v>
      </c>
      <c r="E724" s="6" t="s">
        <v>532</v>
      </c>
      <c r="F724" s="6" t="s">
        <v>69</v>
      </c>
      <c r="G724" s="6" t="s">
        <v>729</v>
      </c>
      <c r="H724" s="6" t="s">
        <v>609</v>
      </c>
      <c r="I724" s="6" t="s">
        <v>71</v>
      </c>
      <c r="J724" s="6" t="s">
        <v>610</v>
      </c>
      <c r="K724" s="6" t="s">
        <v>73</v>
      </c>
      <c r="L724" s="6" t="s">
        <v>74</v>
      </c>
      <c r="M724" s="6" t="s">
        <v>3002</v>
      </c>
      <c r="N724" s="6" t="s">
        <v>75</v>
      </c>
      <c r="O724" s="6"/>
      <c r="P724" s="6" t="s">
        <v>89</v>
      </c>
      <c r="Q724" s="6" t="s">
        <v>73</v>
      </c>
      <c r="R724" s="6" t="s">
        <v>3629</v>
      </c>
      <c r="S724" s="6" t="s">
        <v>8279</v>
      </c>
      <c r="T724" s="6">
        <v>0</v>
      </c>
      <c r="U724" s="6" t="s">
        <v>806</v>
      </c>
      <c r="V724" s="6">
        <v>2024</v>
      </c>
      <c r="W724" s="6" t="s">
        <v>8283</v>
      </c>
      <c r="X724" s="6" t="s">
        <v>8284</v>
      </c>
      <c r="Y724" s="6" t="s">
        <v>8285</v>
      </c>
      <c r="Z724" s="6" t="s">
        <v>74</v>
      </c>
      <c r="AA724" s="6">
        <v>631750</v>
      </c>
      <c r="AB724" s="8">
        <v>0</v>
      </c>
      <c r="AC724" s="7">
        <v>45638</v>
      </c>
      <c r="AD724" s="7">
        <v>46002</v>
      </c>
      <c r="AE724" s="7">
        <v>46002</v>
      </c>
      <c r="AF724" s="6">
        <v>0</v>
      </c>
      <c r="AG724" s="6">
        <v>1834</v>
      </c>
      <c r="AH724" s="6">
        <v>7916</v>
      </c>
      <c r="AI724" s="6">
        <f t="shared" si="22"/>
        <v>9750</v>
      </c>
      <c r="AJ724" s="6">
        <f t="shared" si="23"/>
        <v>11505</v>
      </c>
      <c r="AK724" s="6" t="s">
        <v>173</v>
      </c>
      <c r="AL724" s="6" t="s">
        <v>173</v>
      </c>
      <c r="AM724" s="6" t="s">
        <v>173</v>
      </c>
      <c r="AN724" s="7">
        <f>D724</f>
        <v>45638</v>
      </c>
    </row>
    <row r="725" spans="1:40">
      <c r="A725" s="6">
        <v>724</v>
      </c>
      <c r="B725" s="6">
        <v>2024</v>
      </c>
      <c r="C725" s="6" t="s">
        <v>68</v>
      </c>
      <c r="D725" s="7">
        <v>45638</v>
      </c>
      <c r="E725" s="6" t="s">
        <v>532</v>
      </c>
      <c r="F725" s="6" t="s">
        <v>69</v>
      </c>
      <c r="G725" s="6" t="s">
        <v>729</v>
      </c>
      <c r="H725" s="6" t="s">
        <v>609</v>
      </c>
      <c r="I725" s="6" t="s">
        <v>71</v>
      </c>
      <c r="J725" s="6" t="s">
        <v>610</v>
      </c>
      <c r="K725" s="6" t="s">
        <v>73</v>
      </c>
      <c r="L725" s="6" t="s">
        <v>74</v>
      </c>
      <c r="M725" s="6" t="s">
        <v>8286</v>
      </c>
      <c r="N725" s="6" t="s">
        <v>75</v>
      </c>
      <c r="O725" s="6"/>
      <c r="P725" s="6" t="s">
        <v>89</v>
      </c>
      <c r="Q725" s="6" t="s">
        <v>73</v>
      </c>
      <c r="R725" s="6" t="s">
        <v>3629</v>
      </c>
      <c r="S725" s="6" t="s">
        <v>6507</v>
      </c>
      <c r="T725" s="6">
        <v>0</v>
      </c>
      <c r="U725" s="6" t="s">
        <v>806</v>
      </c>
      <c r="V725" s="6">
        <v>2024</v>
      </c>
      <c r="W725" s="6" t="s">
        <v>8287</v>
      </c>
      <c r="X725" s="6" t="s">
        <v>8288</v>
      </c>
      <c r="Y725" s="6" t="s">
        <v>8289</v>
      </c>
      <c r="Z725" s="6" t="s">
        <v>74</v>
      </c>
      <c r="AA725" s="6">
        <v>579500</v>
      </c>
      <c r="AB725" s="8">
        <v>0</v>
      </c>
      <c r="AC725" s="7">
        <v>45632</v>
      </c>
      <c r="AD725" s="7">
        <v>45996</v>
      </c>
      <c r="AE725" s="7">
        <v>45996</v>
      </c>
      <c r="AF725" s="6">
        <v>0</v>
      </c>
      <c r="AG725" s="6">
        <v>1682</v>
      </c>
      <c r="AH725" s="6">
        <v>7916</v>
      </c>
      <c r="AI725" s="6">
        <f t="shared" si="22"/>
        <v>9598</v>
      </c>
      <c r="AJ725" s="6">
        <f t="shared" si="23"/>
        <v>11325.64</v>
      </c>
      <c r="AK725" s="6" t="s">
        <v>173</v>
      </c>
      <c r="AL725" s="6" t="s">
        <v>173</v>
      </c>
      <c r="AM725" s="6" t="s">
        <v>173</v>
      </c>
      <c r="AN725" s="7">
        <f>D725</f>
        <v>45638</v>
      </c>
    </row>
    <row r="726" spans="1:40">
      <c r="A726" s="6">
        <v>725</v>
      </c>
      <c r="B726" s="6">
        <v>2024</v>
      </c>
      <c r="C726" s="6" t="s">
        <v>68</v>
      </c>
      <c r="D726" s="7">
        <v>45638</v>
      </c>
      <c r="E726" s="6" t="s">
        <v>532</v>
      </c>
      <c r="F726" s="6" t="s">
        <v>69</v>
      </c>
      <c r="G726" s="6" t="s">
        <v>729</v>
      </c>
      <c r="H726" s="6" t="s">
        <v>70</v>
      </c>
      <c r="I726" s="6" t="s">
        <v>71</v>
      </c>
      <c r="J726" s="6" t="s">
        <v>730</v>
      </c>
      <c r="K726" s="6" t="s">
        <v>73</v>
      </c>
      <c r="L726" s="6" t="s">
        <v>74</v>
      </c>
      <c r="M726" s="6" t="s">
        <v>8290</v>
      </c>
      <c r="N726" s="6" t="s">
        <v>75</v>
      </c>
      <c r="O726" s="6"/>
      <c r="P726" s="6" t="s">
        <v>89</v>
      </c>
      <c r="Q726" s="6" t="s">
        <v>73</v>
      </c>
      <c r="R726" s="6" t="s">
        <v>1558</v>
      </c>
      <c r="S726" s="6" t="s">
        <v>1592</v>
      </c>
      <c r="T726" s="6">
        <v>0</v>
      </c>
      <c r="U726" s="6" t="s">
        <v>77</v>
      </c>
      <c r="V726" s="6">
        <v>2024</v>
      </c>
      <c r="W726" s="6" t="s">
        <v>8291</v>
      </c>
      <c r="X726" s="6" t="s">
        <v>8292</v>
      </c>
      <c r="Y726" s="6" t="s">
        <v>8293</v>
      </c>
      <c r="Z726" s="6" t="s">
        <v>74</v>
      </c>
      <c r="AA726" s="6">
        <v>360905</v>
      </c>
      <c r="AB726" s="8">
        <v>0</v>
      </c>
      <c r="AC726" s="7">
        <v>45638</v>
      </c>
      <c r="AD726" s="7">
        <v>46002</v>
      </c>
      <c r="AE726" s="7">
        <v>46002</v>
      </c>
      <c r="AF726" s="6">
        <v>0</v>
      </c>
      <c r="AG726" s="6">
        <v>2403</v>
      </c>
      <c r="AH726" s="6">
        <v>4130</v>
      </c>
      <c r="AI726" s="6">
        <f t="shared" si="22"/>
        <v>6533</v>
      </c>
      <c r="AJ726" s="6">
        <f t="shared" si="23"/>
        <v>7708.9400000000005</v>
      </c>
      <c r="AK726" s="6" t="s">
        <v>96</v>
      </c>
      <c r="AL726" s="6" t="s">
        <v>96</v>
      </c>
      <c r="AM726" s="6" t="s">
        <v>96</v>
      </c>
      <c r="AN726" s="7">
        <f>D726</f>
        <v>45638</v>
      </c>
    </row>
    <row r="727" spans="1:40">
      <c r="A727" s="6">
        <v>726</v>
      </c>
      <c r="B727" s="6">
        <v>2024</v>
      </c>
      <c r="C727" s="6" t="s">
        <v>68</v>
      </c>
      <c r="D727" s="7">
        <v>45638</v>
      </c>
      <c r="E727" s="6" t="s">
        <v>532</v>
      </c>
      <c r="F727" s="6" t="s">
        <v>69</v>
      </c>
      <c r="G727" s="6" t="s">
        <v>729</v>
      </c>
      <c r="H727" s="6" t="s">
        <v>70</v>
      </c>
      <c r="I727" s="6" t="s">
        <v>71</v>
      </c>
      <c r="J727" s="6" t="s">
        <v>730</v>
      </c>
      <c r="K727" s="6" t="s">
        <v>73</v>
      </c>
      <c r="L727" s="6" t="s">
        <v>74</v>
      </c>
      <c r="M727" s="6" t="s">
        <v>8294</v>
      </c>
      <c r="N727" s="6" t="s">
        <v>75</v>
      </c>
      <c r="O727" s="6"/>
      <c r="P727" s="6" t="s">
        <v>89</v>
      </c>
      <c r="Q727" s="6" t="s">
        <v>73</v>
      </c>
      <c r="R727" s="6" t="s">
        <v>1558</v>
      </c>
      <c r="S727" s="6" t="s">
        <v>1592</v>
      </c>
      <c r="T727" s="6">
        <v>0</v>
      </c>
      <c r="U727" s="6" t="s">
        <v>77</v>
      </c>
      <c r="V727" s="6">
        <v>2024</v>
      </c>
      <c r="W727" s="6" t="s">
        <v>8295</v>
      </c>
      <c r="X727" s="6" t="s">
        <v>8296</v>
      </c>
      <c r="Y727" s="6" t="s">
        <v>8297</v>
      </c>
      <c r="Z727" s="6" t="s">
        <v>74</v>
      </c>
      <c r="AA727" s="6">
        <v>360905</v>
      </c>
      <c r="AB727" s="8">
        <v>0</v>
      </c>
      <c r="AC727" s="7">
        <v>45638</v>
      </c>
      <c r="AD727" s="7">
        <v>46002</v>
      </c>
      <c r="AE727" s="7">
        <v>46002</v>
      </c>
      <c r="AF727" s="6">
        <v>0</v>
      </c>
      <c r="AG727" s="6">
        <v>2403</v>
      </c>
      <c r="AH727" s="6">
        <v>4130</v>
      </c>
      <c r="AI727" s="6">
        <f t="shared" si="22"/>
        <v>6533</v>
      </c>
      <c r="AJ727" s="6">
        <f t="shared" si="23"/>
        <v>7708.9400000000005</v>
      </c>
      <c r="AK727" s="6" t="s">
        <v>96</v>
      </c>
      <c r="AL727" s="6" t="s">
        <v>96</v>
      </c>
      <c r="AM727" s="6" t="s">
        <v>96</v>
      </c>
      <c r="AN727" s="7">
        <f>D727</f>
        <v>45638</v>
      </c>
    </row>
    <row r="728" spans="1:40">
      <c r="A728" s="6">
        <v>727</v>
      </c>
      <c r="B728" s="6">
        <v>2024</v>
      </c>
      <c r="C728" s="6" t="s">
        <v>68</v>
      </c>
      <c r="D728" s="7">
        <v>45638</v>
      </c>
      <c r="E728" s="6" t="s">
        <v>532</v>
      </c>
      <c r="F728" s="6" t="s">
        <v>69</v>
      </c>
      <c r="G728" s="6" t="s">
        <v>729</v>
      </c>
      <c r="H728" s="6" t="s">
        <v>70</v>
      </c>
      <c r="I728" s="6" t="s">
        <v>71</v>
      </c>
      <c r="J728" s="6" t="s">
        <v>730</v>
      </c>
      <c r="K728" s="6" t="s">
        <v>73</v>
      </c>
      <c r="L728" s="6" t="s">
        <v>74</v>
      </c>
      <c r="M728" s="6" t="s">
        <v>8298</v>
      </c>
      <c r="N728" s="6" t="s">
        <v>75</v>
      </c>
      <c r="O728" s="6"/>
      <c r="P728" s="6" t="s">
        <v>89</v>
      </c>
      <c r="Q728" s="6" t="s">
        <v>73</v>
      </c>
      <c r="R728" s="6" t="s">
        <v>1558</v>
      </c>
      <c r="S728" s="6" t="s">
        <v>1592</v>
      </c>
      <c r="T728" s="6">
        <v>0</v>
      </c>
      <c r="U728" s="6" t="s">
        <v>77</v>
      </c>
      <c r="V728" s="6">
        <v>2024</v>
      </c>
      <c r="W728" s="6" t="s">
        <v>8299</v>
      </c>
      <c r="X728" s="6" t="s">
        <v>8300</v>
      </c>
      <c r="Y728" s="6" t="s">
        <v>8301</v>
      </c>
      <c r="Z728" s="6" t="s">
        <v>74</v>
      </c>
      <c r="AA728" s="6">
        <v>360905</v>
      </c>
      <c r="AB728" s="8">
        <v>0</v>
      </c>
      <c r="AC728" s="7">
        <v>45638</v>
      </c>
      <c r="AD728" s="7">
        <v>46002</v>
      </c>
      <c r="AE728" s="7">
        <v>46002</v>
      </c>
      <c r="AF728" s="6">
        <v>0</v>
      </c>
      <c r="AG728" s="6">
        <v>2403</v>
      </c>
      <c r="AH728" s="6">
        <v>4130</v>
      </c>
      <c r="AI728" s="6">
        <f t="shared" si="22"/>
        <v>6533</v>
      </c>
      <c r="AJ728" s="6">
        <f t="shared" si="23"/>
        <v>7708.9400000000005</v>
      </c>
      <c r="AK728" s="6" t="s">
        <v>96</v>
      </c>
      <c r="AL728" s="6" t="s">
        <v>96</v>
      </c>
      <c r="AM728" s="6" t="s">
        <v>96</v>
      </c>
      <c r="AN728" s="7">
        <f>D728</f>
        <v>45638</v>
      </c>
    </row>
    <row r="729" spans="1:40">
      <c r="A729" s="6">
        <v>728</v>
      </c>
      <c r="B729" s="6">
        <v>2024</v>
      </c>
      <c r="C729" s="6" t="s">
        <v>68</v>
      </c>
      <c r="D729" s="7">
        <v>45638</v>
      </c>
      <c r="E729" s="6" t="s">
        <v>532</v>
      </c>
      <c r="F729" s="6" t="s">
        <v>69</v>
      </c>
      <c r="G729" s="6" t="s">
        <v>729</v>
      </c>
      <c r="H729" s="6" t="s">
        <v>70</v>
      </c>
      <c r="I729" s="6" t="s">
        <v>71</v>
      </c>
      <c r="J729" s="6" t="s">
        <v>730</v>
      </c>
      <c r="K729" s="6" t="s">
        <v>73</v>
      </c>
      <c r="L729" s="6" t="s">
        <v>74</v>
      </c>
      <c r="M729" s="6" t="s">
        <v>8302</v>
      </c>
      <c r="N729" s="6" t="s">
        <v>75</v>
      </c>
      <c r="O729" s="6"/>
      <c r="P729" s="6" t="s">
        <v>89</v>
      </c>
      <c r="Q729" s="6" t="s">
        <v>73</v>
      </c>
      <c r="R729" s="6" t="s">
        <v>1558</v>
      </c>
      <c r="S729" s="6" t="s">
        <v>1592</v>
      </c>
      <c r="T729" s="6">
        <v>0</v>
      </c>
      <c r="U729" s="6" t="s">
        <v>77</v>
      </c>
      <c r="V729" s="6">
        <v>2024</v>
      </c>
      <c r="W729" s="6" t="s">
        <v>8303</v>
      </c>
      <c r="X729" s="6" t="s">
        <v>8304</v>
      </c>
      <c r="Y729" s="6" t="s">
        <v>8305</v>
      </c>
      <c r="Z729" s="6" t="s">
        <v>74</v>
      </c>
      <c r="AA729" s="6">
        <v>360905</v>
      </c>
      <c r="AB729" s="8">
        <v>0</v>
      </c>
      <c r="AC729" s="7">
        <v>45638</v>
      </c>
      <c r="AD729" s="7">
        <v>46002</v>
      </c>
      <c r="AE729" s="7">
        <v>46002</v>
      </c>
      <c r="AF729" s="6">
        <v>0</v>
      </c>
      <c r="AG729" s="6">
        <v>2403</v>
      </c>
      <c r="AH729" s="6">
        <v>4130</v>
      </c>
      <c r="AI729" s="6">
        <f t="shared" si="22"/>
        <v>6533</v>
      </c>
      <c r="AJ729" s="6">
        <f t="shared" si="23"/>
        <v>7708.9400000000005</v>
      </c>
      <c r="AK729" s="6" t="s">
        <v>96</v>
      </c>
      <c r="AL729" s="6" t="s">
        <v>96</v>
      </c>
      <c r="AM729" s="6" t="s">
        <v>96</v>
      </c>
      <c r="AN729" s="7">
        <f>D729</f>
        <v>45638</v>
      </c>
    </row>
    <row r="730" spans="1:40">
      <c r="A730" s="6">
        <v>729</v>
      </c>
      <c r="B730" s="6">
        <v>2024</v>
      </c>
      <c r="C730" s="6" t="s">
        <v>68</v>
      </c>
      <c r="D730" s="7">
        <v>45638</v>
      </c>
      <c r="E730" s="6" t="s">
        <v>532</v>
      </c>
      <c r="F730" s="6" t="s">
        <v>69</v>
      </c>
      <c r="G730" s="6" t="s">
        <v>729</v>
      </c>
      <c r="H730" s="6" t="s">
        <v>70</v>
      </c>
      <c r="I730" s="6" t="s">
        <v>71</v>
      </c>
      <c r="J730" s="6" t="s">
        <v>730</v>
      </c>
      <c r="K730" s="6" t="s">
        <v>73</v>
      </c>
      <c r="L730" s="6" t="s">
        <v>74</v>
      </c>
      <c r="M730" s="6" t="s">
        <v>8306</v>
      </c>
      <c r="N730" s="6" t="s">
        <v>75</v>
      </c>
      <c r="O730" s="6"/>
      <c r="P730" s="6" t="s">
        <v>89</v>
      </c>
      <c r="Q730" s="6" t="s">
        <v>73</v>
      </c>
      <c r="R730" s="6" t="s">
        <v>1558</v>
      </c>
      <c r="S730" s="6" t="s">
        <v>1592</v>
      </c>
      <c r="T730" s="6">
        <v>0</v>
      </c>
      <c r="U730" s="6" t="s">
        <v>77</v>
      </c>
      <c r="V730" s="6">
        <v>2024</v>
      </c>
      <c r="W730" s="6" t="s">
        <v>8307</v>
      </c>
      <c r="X730" s="6" t="s">
        <v>8308</v>
      </c>
      <c r="Y730" s="6" t="s">
        <v>8309</v>
      </c>
      <c r="Z730" s="6" t="s">
        <v>74</v>
      </c>
      <c r="AA730" s="6">
        <v>360905</v>
      </c>
      <c r="AB730" s="8">
        <v>0</v>
      </c>
      <c r="AC730" s="7">
        <v>45638</v>
      </c>
      <c r="AD730" s="7">
        <v>46002</v>
      </c>
      <c r="AE730" s="7">
        <v>46002</v>
      </c>
      <c r="AF730" s="6">
        <v>0</v>
      </c>
      <c r="AG730" s="6">
        <v>2403</v>
      </c>
      <c r="AH730" s="6">
        <v>4130</v>
      </c>
      <c r="AI730" s="6">
        <f t="shared" si="22"/>
        <v>6533</v>
      </c>
      <c r="AJ730" s="6">
        <f t="shared" si="23"/>
        <v>7708.9400000000005</v>
      </c>
      <c r="AK730" s="6" t="s">
        <v>96</v>
      </c>
      <c r="AL730" s="6" t="s">
        <v>96</v>
      </c>
      <c r="AM730" s="6" t="s">
        <v>96</v>
      </c>
      <c r="AN730" s="7">
        <f>D730</f>
        <v>45638</v>
      </c>
    </row>
    <row r="731" spans="1:40">
      <c r="A731" s="6">
        <v>730</v>
      </c>
      <c r="B731" s="6">
        <v>2024</v>
      </c>
      <c r="C731" s="6" t="s">
        <v>68</v>
      </c>
      <c r="D731" s="7">
        <v>45638</v>
      </c>
      <c r="E731" s="6" t="s">
        <v>532</v>
      </c>
      <c r="F731" s="6" t="s">
        <v>69</v>
      </c>
      <c r="G731" s="6" t="s">
        <v>729</v>
      </c>
      <c r="H731" s="6" t="s">
        <v>70</v>
      </c>
      <c r="I731" s="6" t="s">
        <v>71</v>
      </c>
      <c r="J731" s="6" t="s">
        <v>730</v>
      </c>
      <c r="K731" s="6" t="s">
        <v>73</v>
      </c>
      <c r="L731" s="6" t="s">
        <v>74</v>
      </c>
      <c r="M731" s="6" t="s">
        <v>8310</v>
      </c>
      <c r="N731" s="6" t="s">
        <v>75</v>
      </c>
      <c r="O731" s="6"/>
      <c r="P731" s="6" t="s">
        <v>1556</v>
      </c>
      <c r="Q731" s="6" t="s">
        <v>73</v>
      </c>
      <c r="R731" s="6" t="s">
        <v>1558</v>
      </c>
      <c r="S731" s="6" t="s">
        <v>1592</v>
      </c>
      <c r="T731" s="6">
        <v>0</v>
      </c>
      <c r="U731" s="6" t="s">
        <v>77</v>
      </c>
      <c r="V731" s="6">
        <v>2024</v>
      </c>
      <c r="W731" s="6" t="s">
        <v>8311</v>
      </c>
      <c r="X731" s="6" t="s">
        <v>8312</v>
      </c>
      <c r="Y731" s="6" t="s">
        <v>8313</v>
      </c>
      <c r="Z731" s="6" t="s">
        <v>74</v>
      </c>
      <c r="AA731" s="6">
        <v>359860</v>
      </c>
      <c r="AB731" s="8">
        <v>0</v>
      </c>
      <c r="AC731" s="7">
        <v>45638</v>
      </c>
      <c r="AD731" s="7">
        <v>46002</v>
      </c>
      <c r="AE731" s="7">
        <v>46002</v>
      </c>
      <c r="AF731" s="6">
        <v>0</v>
      </c>
      <c r="AG731" s="6">
        <v>2644</v>
      </c>
      <c r="AH731" s="6">
        <v>4399</v>
      </c>
      <c r="AI731" s="6">
        <f t="shared" si="22"/>
        <v>7043</v>
      </c>
      <c r="AJ731" s="6">
        <f t="shared" si="23"/>
        <v>8310.74</v>
      </c>
      <c r="AK731" s="6" t="s">
        <v>96</v>
      </c>
      <c r="AL731" s="6" t="s">
        <v>96</v>
      </c>
      <c r="AM731" s="6" t="s">
        <v>96</v>
      </c>
      <c r="AN731" s="7">
        <f>D731</f>
        <v>45638</v>
      </c>
    </row>
    <row r="732" spans="1:40">
      <c r="A732" s="6">
        <v>731</v>
      </c>
      <c r="B732" s="6">
        <v>2024</v>
      </c>
      <c r="C732" s="6" t="s">
        <v>68</v>
      </c>
      <c r="D732" s="7">
        <v>45638</v>
      </c>
      <c r="E732" s="6" t="s">
        <v>690</v>
      </c>
      <c r="F732" s="6" t="s">
        <v>69</v>
      </c>
      <c r="G732" s="6">
        <v>1075248</v>
      </c>
      <c r="H732" s="6" t="s">
        <v>86</v>
      </c>
      <c r="I732" s="6" t="s">
        <v>71</v>
      </c>
      <c r="J732" s="6" t="s">
        <v>87</v>
      </c>
      <c r="K732" s="6" t="s">
        <v>73</v>
      </c>
      <c r="L732" s="6" t="s">
        <v>74</v>
      </c>
      <c r="M732" s="6" t="s">
        <v>8314</v>
      </c>
      <c r="N732" s="6" t="s">
        <v>75</v>
      </c>
      <c r="O732" s="6"/>
      <c r="P732" s="6" t="s">
        <v>1470</v>
      </c>
      <c r="Q732" s="6" t="s">
        <v>73</v>
      </c>
      <c r="R732" s="6" t="s">
        <v>148</v>
      </c>
      <c r="S732" s="6" t="s">
        <v>1373</v>
      </c>
      <c r="T732" s="6">
        <v>100</v>
      </c>
      <c r="U732" s="6" t="s">
        <v>92</v>
      </c>
      <c r="V732" s="6">
        <v>2024</v>
      </c>
      <c r="W732" s="6" t="s">
        <v>8315</v>
      </c>
      <c r="X732" s="6" t="s">
        <v>8316</v>
      </c>
      <c r="Y732" s="6" t="s">
        <v>8317</v>
      </c>
      <c r="Z732" s="6" t="s">
        <v>74</v>
      </c>
      <c r="AA732" s="6">
        <v>64600</v>
      </c>
      <c r="AB732" s="8">
        <v>0</v>
      </c>
      <c r="AC732" s="7">
        <v>45638</v>
      </c>
      <c r="AD732" s="7">
        <v>46002</v>
      </c>
      <c r="AE732" s="7">
        <v>47463</v>
      </c>
      <c r="AF732" s="6">
        <v>0</v>
      </c>
      <c r="AG732" s="6">
        <v>433</v>
      </c>
      <c r="AH732" s="6">
        <v>3851</v>
      </c>
      <c r="AI732" s="6">
        <f t="shared" si="22"/>
        <v>4284</v>
      </c>
      <c r="AJ732" s="6">
        <f t="shared" si="23"/>
        <v>5055.12</v>
      </c>
      <c r="AK732" s="6" t="s">
        <v>79</v>
      </c>
      <c r="AL732" s="6" t="s">
        <v>79</v>
      </c>
      <c r="AM732" s="6" t="s">
        <v>79</v>
      </c>
      <c r="AN732" s="7">
        <f>D732</f>
        <v>45638</v>
      </c>
    </row>
    <row r="733" spans="1:40">
      <c r="A733" s="6">
        <v>732</v>
      </c>
      <c r="B733" s="6">
        <v>2024</v>
      </c>
      <c r="C733" s="6" t="s">
        <v>68</v>
      </c>
      <c r="D733" s="7">
        <v>45638</v>
      </c>
      <c r="E733" s="6" t="s">
        <v>690</v>
      </c>
      <c r="F733" s="6" t="s">
        <v>69</v>
      </c>
      <c r="G733" s="6">
        <v>1075248</v>
      </c>
      <c r="H733" s="6" t="s">
        <v>86</v>
      </c>
      <c r="I733" s="6" t="s">
        <v>71</v>
      </c>
      <c r="J733" s="6" t="s">
        <v>87</v>
      </c>
      <c r="K733" s="6" t="s">
        <v>73</v>
      </c>
      <c r="L733" s="6" t="s">
        <v>74</v>
      </c>
      <c r="M733" s="6" t="s">
        <v>8318</v>
      </c>
      <c r="N733" s="6" t="s">
        <v>75</v>
      </c>
      <c r="O733" s="6"/>
      <c r="P733" s="6" t="s">
        <v>1470</v>
      </c>
      <c r="Q733" s="6" t="s">
        <v>73</v>
      </c>
      <c r="R733" s="6" t="s">
        <v>148</v>
      </c>
      <c r="S733" s="6" t="s">
        <v>149</v>
      </c>
      <c r="T733" s="6">
        <v>125</v>
      </c>
      <c r="U733" s="6" t="s">
        <v>92</v>
      </c>
      <c r="V733" s="6">
        <v>2024</v>
      </c>
      <c r="W733" s="6" t="s">
        <v>8319</v>
      </c>
      <c r="X733" s="6" t="s">
        <v>8320</v>
      </c>
      <c r="Y733" s="6" t="s">
        <v>8321</v>
      </c>
      <c r="Z733" s="6" t="s">
        <v>74</v>
      </c>
      <c r="AA733" s="6">
        <v>76475</v>
      </c>
      <c r="AB733" s="8">
        <v>0</v>
      </c>
      <c r="AC733" s="7">
        <v>45638</v>
      </c>
      <c r="AD733" s="7">
        <v>46002</v>
      </c>
      <c r="AE733" s="7">
        <v>47463</v>
      </c>
      <c r="AF733" s="6">
        <v>0</v>
      </c>
      <c r="AG733" s="6">
        <v>512</v>
      </c>
      <c r="AH733" s="6">
        <v>3851</v>
      </c>
      <c r="AI733" s="6">
        <f t="shared" si="22"/>
        <v>4363</v>
      </c>
      <c r="AJ733" s="6">
        <f t="shared" si="23"/>
        <v>5148.34</v>
      </c>
      <c r="AK733" s="6" t="s">
        <v>79</v>
      </c>
      <c r="AL733" s="6" t="s">
        <v>79</v>
      </c>
      <c r="AM733" s="6" t="s">
        <v>79</v>
      </c>
      <c r="AN733" s="7">
        <f>D733</f>
        <v>45638</v>
      </c>
    </row>
    <row r="734" spans="1:40">
      <c r="A734" s="6">
        <v>733</v>
      </c>
      <c r="B734" s="6">
        <v>2024</v>
      </c>
      <c r="C734" s="6" t="s">
        <v>68</v>
      </c>
      <c r="D734" s="7">
        <v>45638</v>
      </c>
      <c r="E734" s="6" t="s">
        <v>690</v>
      </c>
      <c r="F734" s="6" t="s">
        <v>69</v>
      </c>
      <c r="G734" s="6">
        <v>1075248</v>
      </c>
      <c r="H734" s="6" t="s">
        <v>86</v>
      </c>
      <c r="I734" s="6" t="s">
        <v>71</v>
      </c>
      <c r="J734" s="6" t="s">
        <v>87</v>
      </c>
      <c r="K734" s="6" t="s">
        <v>73</v>
      </c>
      <c r="L734" s="6" t="s">
        <v>74</v>
      </c>
      <c r="M734" s="6" t="s">
        <v>8322</v>
      </c>
      <c r="N734" s="6" t="s">
        <v>75</v>
      </c>
      <c r="O734" s="6"/>
      <c r="P734" s="6" t="s">
        <v>1470</v>
      </c>
      <c r="Q734" s="6" t="s">
        <v>73</v>
      </c>
      <c r="R734" s="6" t="s">
        <v>148</v>
      </c>
      <c r="S734" s="6" t="s">
        <v>1373</v>
      </c>
      <c r="T734" s="6">
        <v>100</v>
      </c>
      <c r="U734" s="6" t="s">
        <v>92</v>
      </c>
      <c r="V734" s="6">
        <v>2024</v>
      </c>
      <c r="W734" s="6" t="s">
        <v>8323</v>
      </c>
      <c r="X734" s="6" t="s">
        <v>8324</v>
      </c>
      <c r="Y734" s="6" t="s">
        <v>8325</v>
      </c>
      <c r="Z734" s="6" t="s">
        <v>74</v>
      </c>
      <c r="AA734" s="6">
        <v>64600</v>
      </c>
      <c r="AB734" s="8">
        <v>0</v>
      </c>
      <c r="AC734" s="7">
        <v>45638</v>
      </c>
      <c r="AD734" s="7">
        <v>46002</v>
      </c>
      <c r="AE734" s="7">
        <v>47463</v>
      </c>
      <c r="AF734" s="6">
        <v>0</v>
      </c>
      <c r="AG734" s="6">
        <v>433</v>
      </c>
      <c r="AH734" s="6">
        <v>3851</v>
      </c>
      <c r="AI734" s="6">
        <f t="shared" si="22"/>
        <v>4284</v>
      </c>
      <c r="AJ734" s="6">
        <f t="shared" si="23"/>
        <v>5055.12</v>
      </c>
      <c r="AK734" s="6" t="s">
        <v>79</v>
      </c>
      <c r="AL734" s="6" t="s">
        <v>79</v>
      </c>
      <c r="AM734" s="6" t="s">
        <v>79</v>
      </c>
      <c r="AN734" s="7">
        <f>D734</f>
        <v>45638</v>
      </c>
    </row>
    <row r="735" spans="1:40">
      <c r="A735" s="6">
        <v>734</v>
      </c>
      <c r="B735" s="6">
        <v>2024</v>
      </c>
      <c r="C735" s="6" t="s">
        <v>68</v>
      </c>
      <c r="D735" s="7">
        <v>45638</v>
      </c>
      <c r="E735" s="6" t="s">
        <v>699</v>
      </c>
      <c r="F735" s="6" t="s">
        <v>700</v>
      </c>
      <c r="G735" s="6" t="s">
        <v>75</v>
      </c>
      <c r="H735" s="6" t="s">
        <v>585</v>
      </c>
      <c r="I735" s="6" t="s">
        <v>71</v>
      </c>
      <c r="J735" s="6" t="s">
        <v>75</v>
      </c>
      <c r="K735" s="6" t="s">
        <v>73</v>
      </c>
      <c r="L735" s="6" t="s">
        <v>74</v>
      </c>
      <c r="M735" s="6" t="s">
        <v>8322</v>
      </c>
      <c r="N735" s="6" t="s">
        <v>75</v>
      </c>
      <c r="O735" s="6"/>
      <c r="P735" s="6" t="s">
        <v>1470</v>
      </c>
      <c r="Q735" s="6" t="s">
        <v>75</v>
      </c>
      <c r="R735" s="6" t="s">
        <v>75</v>
      </c>
      <c r="S735" s="6" t="s">
        <v>75</v>
      </c>
      <c r="T735" s="6" t="s">
        <v>75</v>
      </c>
      <c r="U735" s="6" t="s">
        <v>75</v>
      </c>
      <c r="V735" s="6" t="s">
        <v>75</v>
      </c>
      <c r="W735" s="6" t="s">
        <v>75</v>
      </c>
      <c r="X735" s="6" t="s">
        <v>75</v>
      </c>
      <c r="Y735" s="6" t="s">
        <v>8326</v>
      </c>
      <c r="Z735" s="6" t="s">
        <v>74</v>
      </c>
      <c r="AA735" s="6" t="s">
        <v>702</v>
      </c>
      <c r="AB735" s="8">
        <v>0</v>
      </c>
      <c r="AC735" s="7">
        <v>45638</v>
      </c>
      <c r="AD735" s="7">
        <v>46002</v>
      </c>
      <c r="AE735" s="7">
        <v>46002</v>
      </c>
      <c r="AF735" s="6">
        <v>0</v>
      </c>
      <c r="AG735" s="6">
        <v>0</v>
      </c>
      <c r="AH735" s="6">
        <v>280</v>
      </c>
      <c r="AI735" s="6">
        <f t="shared" si="22"/>
        <v>280</v>
      </c>
      <c r="AJ735" s="6">
        <f t="shared" si="23"/>
        <v>330.4</v>
      </c>
      <c r="AK735" s="6" t="s">
        <v>96</v>
      </c>
      <c r="AL735" s="6" t="s">
        <v>96</v>
      </c>
      <c r="AM735" s="6" t="s">
        <v>96</v>
      </c>
      <c r="AN735" s="7">
        <f>D735</f>
        <v>45638</v>
      </c>
    </row>
    <row r="736" spans="1:40">
      <c r="A736" s="6">
        <v>735</v>
      </c>
      <c r="B736" s="6">
        <v>2024</v>
      </c>
      <c r="C736" s="6" t="s">
        <v>68</v>
      </c>
      <c r="D736" s="7">
        <v>45638</v>
      </c>
      <c r="E736" s="6" t="s">
        <v>699</v>
      </c>
      <c r="F736" s="6" t="s">
        <v>700</v>
      </c>
      <c r="G736" s="6" t="s">
        <v>75</v>
      </c>
      <c r="H736" s="6" t="s">
        <v>585</v>
      </c>
      <c r="I736" s="6" t="s">
        <v>71</v>
      </c>
      <c r="J736" s="6" t="s">
        <v>75</v>
      </c>
      <c r="K736" s="6" t="s">
        <v>73</v>
      </c>
      <c r="L736" s="6" t="s">
        <v>74</v>
      </c>
      <c r="M736" s="6" t="s">
        <v>8327</v>
      </c>
      <c r="N736" s="6" t="s">
        <v>75</v>
      </c>
      <c r="O736" s="6"/>
      <c r="P736" s="6" t="s">
        <v>1470</v>
      </c>
      <c r="Q736" s="6" t="s">
        <v>75</v>
      </c>
      <c r="R736" s="6" t="s">
        <v>75</v>
      </c>
      <c r="S736" s="6" t="s">
        <v>75</v>
      </c>
      <c r="T736" s="6" t="s">
        <v>75</v>
      </c>
      <c r="U736" s="6" t="s">
        <v>75</v>
      </c>
      <c r="V736" s="6" t="s">
        <v>75</v>
      </c>
      <c r="W736" s="6" t="s">
        <v>75</v>
      </c>
      <c r="X736" s="6" t="s">
        <v>75</v>
      </c>
      <c r="Y736" s="6" t="s">
        <v>8328</v>
      </c>
      <c r="Z736" s="6" t="s">
        <v>74</v>
      </c>
      <c r="AA736" s="6" t="s">
        <v>702</v>
      </c>
      <c r="AB736" s="8">
        <v>0</v>
      </c>
      <c r="AC736" s="7">
        <v>45638</v>
      </c>
      <c r="AD736" s="7">
        <v>46002</v>
      </c>
      <c r="AE736" s="7">
        <v>46002</v>
      </c>
      <c r="AF736" s="6">
        <v>0</v>
      </c>
      <c r="AG736" s="6">
        <v>0</v>
      </c>
      <c r="AH736" s="6">
        <v>280</v>
      </c>
      <c r="AI736" s="6">
        <f t="shared" si="22"/>
        <v>280</v>
      </c>
      <c r="AJ736" s="6">
        <f t="shared" si="23"/>
        <v>330.4</v>
      </c>
      <c r="AK736" s="6" t="s">
        <v>96</v>
      </c>
      <c r="AL736" s="6" t="s">
        <v>96</v>
      </c>
      <c r="AM736" s="6" t="s">
        <v>96</v>
      </c>
      <c r="AN736" s="7">
        <f>D736</f>
        <v>45638</v>
      </c>
    </row>
    <row r="737" spans="1:40">
      <c r="A737" s="6">
        <v>736</v>
      </c>
      <c r="B737" s="6">
        <v>2024</v>
      </c>
      <c r="C737" s="6" t="s">
        <v>68</v>
      </c>
      <c r="D737" s="7">
        <v>45638</v>
      </c>
      <c r="E737" s="6" t="s">
        <v>699</v>
      </c>
      <c r="F737" s="6" t="s">
        <v>700</v>
      </c>
      <c r="G737" s="6" t="s">
        <v>75</v>
      </c>
      <c r="H737" s="6" t="s">
        <v>585</v>
      </c>
      <c r="I737" s="6" t="s">
        <v>71</v>
      </c>
      <c r="J737" s="6" t="s">
        <v>75</v>
      </c>
      <c r="K737" s="6" t="s">
        <v>73</v>
      </c>
      <c r="L737" s="6" t="s">
        <v>74</v>
      </c>
      <c r="M737" s="6" t="s">
        <v>8329</v>
      </c>
      <c r="N737" s="6" t="s">
        <v>75</v>
      </c>
      <c r="O737" s="6"/>
      <c r="P737" s="6" t="s">
        <v>1470</v>
      </c>
      <c r="Q737" s="6" t="s">
        <v>75</v>
      </c>
      <c r="R737" s="6" t="s">
        <v>75</v>
      </c>
      <c r="S737" s="6" t="s">
        <v>75</v>
      </c>
      <c r="T737" s="6" t="s">
        <v>75</v>
      </c>
      <c r="U737" s="6" t="s">
        <v>75</v>
      </c>
      <c r="V737" s="6" t="s">
        <v>75</v>
      </c>
      <c r="W737" s="6" t="s">
        <v>75</v>
      </c>
      <c r="X737" s="6" t="s">
        <v>75</v>
      </c>
      <c r="Y737" s="6" t="s">
        <v>8330</v>
      </c>
      <c r="Z737" s="6" t="s">
        <v>74</v>
      </c>
      <c r="AA737" s="6" t="s">
        <v>702</v>
      </c>
      <c r="AB737" s="8">
        <v>0</v>
      </c>
      <c r="AC737" s="7">
        <v>45638</v>
      </c>
      <c r="AD737" s="7">
        <v>46002</v>
      </c>
      <c r="AE737" s="7">
        <v>46002</v>
      </c>
      <c r="AF737" s="6">
        <v>0</v>
      </c>
      <c r="AG737" s="6">
        <v>0</v>
      </c>
      <c r="AH737" s="6">
        <v>280</v>
      </c>
      <c r="AI737" s="6">
        <f t="shared" si="22"/>
        <v>280</v>
      </c>
      <c r="AJ737" s="6">
        <f t="shared" si="23"/>
        <v>330.4</v>
      </c>
      <c r="AK737" s="6" t="s">
        <v>96</v>
      </c>
      <c r="AL737" s="6" t="s">
        <v>96</v>
      </c>
      <c r="AM737" s="6" t="s">
        <v>96</v>
      </c>
      <c r="AN737" s="7">
        <f>D737</f>
        <v>45638</v>
      </c>
    </row>
    <row r="738" spans="1:40">
      <c r="A738" s="6">
        <v>737</v>
      </c>
      <c r="B738" s="6">
        <v>2024</v>
      </c>
      <c r="C738" s="6" t="s">
        <v>68</v>
      </c>
      <c r="D738" s="7">
        <v>45638</v>
      </c>
      <c r="E738" s="6" t="s">
        <v>699</v>
      </c>
      <c r="F738" s="6" t="s">
        <v>700</v>
      </c>
      <c r="G738" s="6" t="s">
        <v>75</v>
      </c>
      <c r="H738" s="6" t="s">
        <v>585</v>
      </c>
      <c r="I738" s="6" t="s">
        <v>71</v>
      </c>
      <c r="J738" s="6" t="s">
        <v>75</v>
      </c>
      <c r="K738" s="6" t="s">
        <v>73</v>
      </c>
      <c r="L738" s="6" t="s">
        <v>74</v>
      </c>
      <c r="M738" s="6" t="s">
        <v>8331</v>
      </c>
      <c r="N738" s="6" t="s">
        <v>75</v>
      </c>
      <c r="O738" s="6"/>
      <c r="P738" s="6" t="s">
        <v>1470</v>
      </c>
      <c r="Q738" s="6" t="s">
        <v>75</v>
      </c>
      <c r="R738" s="6" t="s">
        <v>75</v>
      </c>
      <c r="S738" s="6" t="s">
        <v>75</v>
      </c>
      <c r="T738" s="6" t="s">
        <v>75</v>
      </c>
      <c r="U738" s="6" t="s">
        <v>75</v>
      </c>
      <c r="V738" s="6" t="s">
        <v>75</v>
      </c>
      <c r="W738" s="6" t="s">
        <v>75</v>
      </c>
      <c r="X738" s="6" t="s">
        <v>75</v>
      </c>
      <c r="Y738" s="6" t="s">
        <v>8332</v>
      </c>
      <c r="Z738" s="6" t="s">
        <v>74</v>
      </c>
      <c r="AA738" s="6" t="s">
        <v>702</v>
      </c>
      <c r="AB738" s="8">
        <v>0</v>
      </c>
      <c r="AC738" s="7">
        <v>45638</v>
      </c>
      <c r="AD738" s="7">
        <v>46002</v>
      </c>
      <c r="AE738" s="7">
        <v>46002</v>
      </c>
      <c r="AF738" s="6">
        <v>0</v>
      </c>
      <c r="AG738" s="6">
        <v>0</v>
      </c>
      <c r="AH738" s="6">
        <v>280</v>
      </c>
      <c r="AI738" s="6">
        <f t="shared" si="22"/>
        <v>280</v>
      </c>
      <c r="AJ738" s="6">
        <f t="shared" si="23"/>
        <v>330.4</v>
      </c>
      <c r="AK738" s="6" t="s">
        <v>96</v>
      </c>
      <c r="AL738" s="6" t="s">
        <v>96</v>
      </c>
      <c r="AM738" s="6" t="s">
        <v>96</v>
      </c>
      <c r="AN738" s="7">
        <f>D738</f>
        <v>45638</v>
      </c>
    </row>
    <row r="739" spans="1:40">
      <c r="A739" s="6">
        <v>738</v>
      </c>
      <c r="B739" s="6">
        <v>2024</v>
      </c>
      <c r="C739" s="6" t="s">
        <v>68</v>
      </c>
      <c r="D739" s="7">
        <v>45638</v>
      </c>
      <c r="E739" s="6" t="s">
        <v>699</v>
      </c>
      <c r="F739" s="6" t="s">
        <v>700</v>
      </c>
      <c r="G739" s="6" t="s">
        <v>75</v>
      </c>
      <c r="H739" s="6" t="s">
        <v>585</v>
      </c>
      <c r="I739" s="6" t="s">
        <v>71</v>
      </c>
      <c r="J739" s="6" t="s">
        <v>75</v>
      </c>
      <c r="K739" s="6" t="s">
        <v>73</v>
      </c>
      <c r="L739" s="6" t="s">
        <v>74</v>
      </c>
      <c r="M739" s="6" t="s">
        <v>8333</v>
      </c>
      <c r="N739" s="6" t="s">
        <v>75</v>
      </c>
      <c r="O739" s="6"/>
      <c r="P739" s="6" t="s">
        <v>1470</v>
      </c>
      <c r="Q739" s="6" t="s">
        <v>75</v>
      </c>
      <c r="R739" s="6" t="s">
        <v>75</v>
      </c>
      <c r="S739" s="6" t="s">
        <v>75</v>
      </c>
      <c r="T739" s="6" t="s">
        <v>75</v>
      </c>
      <c r="U739" s="6" t="s">
        <v>75</v>
      </c>
      <c r="V739" s="6" t="s">
        <v>75</v>
      </c>
      <c r="W739" s="6" t="s">
        <v>75</v>
      </c>
      <c r="X739" s="6" t="s">
        <v>75</v>
      </c>
      <c r="Y739" s="6" t="s">
        <v>8334</v>
      </c>
      <c r="Z739" s="6" t="s">
        <v>74</v>
      </c>
      <c r="AA739" s="6" t="s">
        <v>702</v>
      </c>
      <c r="AB739" s="8">
        <v>0</v>
      </c>
      <c r="AC739" s="7">
        <v>45638</v>
      </c>
      <c r="AD739" s="7">
        <v>46002</v>
      </c>
      <c r="AE739" s="7">
        <v>46002</v>
      </c>
      <c r="AF739" s="6">
        <v>0</v>
      </c>
      <c r="AG739" s="6">
        <v>0</v>
      </c>
      <c r="AH739" s="6">
        <v>280</v>
      </c>
      <c r="AI739" s="6">
        <f t="shared" si="22"/>
        <v>280</v>
      </c>
      <c r="AJ739" s="6">
        <f t="shared" si="23"/>
        <v>330.4</v>
      </c>
      <c r="AK739" s="6" t="s">
        <v>96</v>
      </c>
      <c r="AL739" s="6" t="s">
        <v>96</v>
      </c>
      <c r="AM739" s="6" t="s">
        <v>96</v>
      </c>
      <c r="AN739" s="7">
        <f>D739</f>
        <v>45638</v>
      </c>
    </row>
    <row r="740" spans="1:40">
      <c r="A740" s="6">
        <v>739</v>
      </c>
      <c r="B740" s="6">
        <v>2024</v>
      </c>
      <c r="C740" s="6" t="s">
        <v>68</v>
      </c>
      <c r="D740" s="7">
        <v>45638</v>
      </c>
      <c r="E740" s="6" t="s">
        <v>690</v>
      </c>
      <c r="F740" s="6" t="s">
        <v>69</v>
      </c>
      <c r="G740" s="6">
        <v>1075248</v>
      </c>
      <c r="H740" s="6" t="s">
        <v>86</v>
      </c>
      <c r="I740" s="6" t="s">
        <v>71</v>
      </c>
      <c r="J740" s="6" t="s">
        <v>87</v>
      </c>
      <c r="K740" s="6" t="s">
        <v>73</v>
      </c>
      <c r="L740" s="6" t="s">
        <v>74</v>
      </c>
      <c r="M740" s="6" t="s">
        <v>8333</v>
      </c>
      <c r="N740" s="6" t="s">
        <v>75</v>
      </c>
      <c r="O740" s="6"/>
      <c r="P740" s="6" t="s">
        <v>1470</v>
      </c>
      <c r="Q740" s="6" t="s">
        <v>73</v>
      </c>
      <c r="R740" s="6" t="s">
        <v>148</v>
      </c>
      <c r="S740" s="6" t="s">
        <v>1373</v>
      </c>
      <c r="T740" s="6">
        <v>100</v>
      </c>
      <c r="U740" s="6" t="s">
        <v>92</v>
      </c>
      <c r="V740" s="6">
        <v>2024</v>
      </c>
      <c r="W740" s="6" t="s">
        <v>8335</v>
      </c>
      <c r="X740" s="6" t="s">
        <v>8336</v>
      </c>
      <c r="Y740" s="6" t="s">
        <v>8337</v>
      </c>
      <c r="Z740" s="6" t="s">
        <v>74</v>
      </c>
      <c r="AA740" s="6">
        <v>61274</v>
      </c>
      <c r="AB740" s="8">
        <v>0</v>
      </c>
      <c r="AC740" s="7">
        <v>45638</v>
      </c>
      <c r="AD740" s="7">
        <v>46002</v>
      </c>
      <c r="AE740" s="7">
        <v>47463</v>
      </c>
      <c r="AF740" s="6">
        <v>0</v>
      </c>
      <c r="AG740" s="6">
        <v>411</v>
      </c>
      <c r="AH740" s="6">
        <v>3851</v>
      </c>
      <c r="AI740" s="6">
        <f t="shared" si="22"/>
        <v>4262</v>
      </c>
      <c r="AJ740" s="6">
        <f t="shared" si="23"/>
        <v>5029.16</v>
      </c>
      <c r="AK740" s="6" t="s">
        <v>79</v>
      </c>
      <c r="AL740" s="6" t="s">
        <v>79</v>
      </c>
      <c r="AM740" s="6" t="s">
        <v>79</v>
      </c>
      <c r="AN740" s="7">
        <f>D740</f>
        <v>45638</v>
      </c>
    </row>
    <row r="741" spans="1:40">
      <c r="A741" s="6">
        <v>740</v>
      </c>
      <c r="B741" s="6">
        <v>2024</v>
      </c>
      <c r="C741" s="6" t="s">
        <v>68</v>
      </c>
      <c r="D741" s="7">
        <v>45638</v>
      </c>
      <c r="E741" s="6" t="s">
        <v>690</v>
      </c>
      <c r="F741" s="6" t="s">
        <v>69</v>
      </c>
      <c r="G741" s="6">
        <v>1075248</v>
      </c>
      <c r="H741" s="6" t="s">
        <v>86</v>
      </c>
      <c r="I741" s="6" t="s">
        <v>71</v>
      </c>
      <c r="J741" s="6" t="s">
        <v>87</v>
      </c>
      <c r="K741" s="6" t="s">
        <v>73</v>
      </c>
      <c r="L741" s="6" t="s">
        <v>74</v>
      </c>
      <c r="M741" s="6" t="s">
        <v>8331</v>
      </c>
      <c r="N741" s="6" t="s">
        <v>75</v>
      </c>
      <c r="O741" s="6"/>
      <c r="P741" s="6" t="s">
        <v>1470</v>
      </c>
      <c r="Q741" s="6" t="s">
        <v>73</v>
      </c>
      <c r="R741" s="6" t="s">
        <v>148</v>
      </c>
      <c r="S741" s="6" t="s">
        <v>149</v>
      </c>
      <c r="T741" s="6">
        <v>125</v>
      </c>
      <c r="U741" s="6" t="s">
        <v>92</v>
      </c>
      <c r="V741" s="6">
        <v>2024</v>
      </c>
      <c r="W741" s="6" t="s">
        <v>8338</v>
      </c>
      <c r="X741" s="6" t="s">
        <v>8339</v>
      </c>
      <c r="Y741" s="6" t="s">
        <v>8340</v>
      </c>
      <c r="Z741" s="6" t="s">
        <v>74</v>
      </c>
      <c r="AA741" s="6">
        <v>76475</v>
      </c>
      <c r="AB741" s="8">
        <v>0</v>
      </c>
      <c r="AC741" s="7">
        <v>45638</v>
      </c>
      <c r="AD741" s="7">
        <v>46002</v>
      </c>
      <c r="AE741" s="7">
        <v>47463</v>
      </c>
      <c r="AF741" s="6">
        <v>0</v>
      </c>
      <c r="AG741" s="6">
        <v>513</v>
      </c>
      <c r="AH741" s="6">
        <v>3851</v>
      </c>
      <c r="AI741" s="6">
        <f t="shared" si="22"/>
        <v>4364</v>
      </c>
      <c r="AJ741" s="6">
        <f t="shared" si="23"/>
        <v>5149.5200000000004</v>
      </c>
      <c r="AK741" s="6" t="s">
        <v>79</v>
      </c>
      <c r="AL741" s="6" t="s">
        <v>79</v>
      </c>
      <c r="AM741" s="6" t="s">
        <v>79</v>
      </c>
      <c r="AN741" s="7">
        <f>D741</f>
        <v>45638</v>
      </c>
    </row>
    <row r="742" spans="1:40">
      <c r="A742" s="6">
        <v>741</v>
      </c>
      <c r="B742" s="6">
        <v>2024</v>
      </c>
      <c r="C742" s="6" t="s">
        <v>68</v>
      </c>
      <c r="D742" s="7">
        <v>45638</v>
      </c>
      <c r="E742" s="6" t="s">
        <v>690</v>
      </c>
      <c r="F742" s="6" t="s">
        <v>69</v>
      </c>
      <c r="G742" s="6">
        <v>1075248</v>
      </c>
      <c r="H742" s="6" t="s">
        <v>86</v>
      </c>
      <c r="I742" s="6" t="s">
        <v>71</v>
      </c>
      <c r="J742" s="6" t="s">
        <v>87</v>
      </c>
      <c r="K742" s="6" t="s">
        <v>73</v>
      </c>
      <c r="L742" s="6" t="s">
        <v>74</v>
      </c>
      <c r="M742" s="6" t="s">
        <v>8329</v>
      </c>
      <c r="N742" s="6" t="s">
        <v>75</v>
      </c>
      <c r="O742" s="6"/>
      <c r="P742" s="6" t="s">
        <v>1470</v>
      </c>
      <c r="Q742" s="6" t="s">
        <v>73</v>
      </c>
      <c r="R742" s="6" t="s">
        <v>148</v>
      </c>
      <c r="S742" s="6" t="s">
        <v>149</v>
      </c>
      <c r="T742" s="6">
        <v>125</v>
      </c>
      <c r="U742" s="6" t="s">
        <v>92</v>
      </c>
      <c r="V742" s="6">
        <v>2024</v>
      </c>
      <c r="W742" s="6" t="s">
        <v>8341</v>
      </c>
      <c r="X742" s="6" t="s">
        <v>8342</v>
      </c>
      <c r="Y742" s="6" t="s">
        <v>8343</v>
      </c>
      <c r="Z742" s="6" t="s">
        <v>74</v>
      </c>
      <c r="AA742" s="6">
        <v>84550</v>
      </c>
      <c r="AB742" s="8">
        <v>0</v>
      </c>
      <c r="AC742" s="7">
        <v>45638</v>
      </c>
      <c r="AD742" s="7">
        <v>46002</v>
      </c>
      <c r="AE742" s="7">
        <v>47463</v>
      </c>
      <c r="AF742" s="6">
        <v>0</v>
      </c>
      <c r="AG742" s="6">
        <v>567</v>
      </c>
      <c r="AH742" s="6">
        <v>3851</v>
      </c>
      <c r="AI742" s="6">
        <f t="shared" si="22"/>
        <v>4418</v>
      </c>
      <c r="AJ742" s="6">
        <f t="shared" si="23"/>
        <v>5213.24</v>
      </c>
      <c r="AK742" s="6" t="s">
        <v>79</v>
      </c>
      <c r="AL742" s="6" t="s">
        <v>79</v>
      </c>
      <c r="AM742" s="6" t="s">
        <v>79</v>
      </c>
      <c r="AN742" s="7">
        <f>D742</f>
        <v>45638</v>
      </c>
    </row>
    <row r="743" spans="1:40">
      <c r="A743" s="6">
        <v>742</v>
      </c>
      <c r="B743" s="6">
        <v>2024</v>
      </c>
      <c r="C743" s="6" t="s">
        <v>68</v>
      </c>
      <c r="D743" s="7">
        <v>45638</v>
      </c>
      <c r="E743" s="6" t="s">
        <v>690</v>
      </c>
      <c r="F743" s="6" t="s">
        <v>69</v>
      </c>
      <c r="G743" s="6">
        <v>1075248</v>
      </c>
      <c r="H743" s="6" t="s">
        <v>86</v>
      </c>
      <c r="I743" s="6" t="s">
        <v>71</v>
      </c>
      <c r="J743" s="6" t="s">
        <v>87</v>
      </c>
      <c r="K743" s="6" t="s">
        <v>73</v>
      </c>
      <c r="L743" s="6" t="s">
        <v>74</v>
      </c>
      <c r="M743" s="6" t="s">
        <v>8344</v>
      </c>
      <c r="N743" s="6" t="s">
        <v>75</v>
      </c>
      <c r="O743" s="6"/>
      <c r="P743" s="6" t="s">
        <v>147</v>
      </c>
      <c r="Q743" s="6" t="s">
        <v>73</v>
      </c>
      <c r="R743" s="6" t="s">
        <v>148</v>
      </c>
      <c r="S743" s="6" t="s">
        <v>149</v>
      </c>
      <c r="T743" s="6">
        <v>125</v>
      </c>
      <c r="U743" s="6" t="s">
        <v>92</v>
      </c>
      <c r="V743" s="6">
        <v>2024</v>
      </c>
      <c r="W743" s="6" t="s">
        <v>8345</v>
      </c>
      <c r="X743" s="6" t="s">
        <v>8346</v>
      </c>
      <c r="Y743" s="6" t="s">
        <v>8347</v>
      </c>
      <c r="Z743" s="6" t="s">
        <v>74</v>
      </c>
      <c r="AA743" s="6">
        <v>78797</v>
      </c>
      <c r="AB743" s="8">
        <v>0</v>
      </c>
      <c r="AC743" s="7">
        <v>45638</v>
      </c>
      <c r="AD743" s="7">
        <v>46002</v>
      </c>
      <c r="AE743" s="7">
        <v>47463</v>
      </c>
      <c r="AF743" s="6">
        <v>0</v>
      </c>
      <c r="AG743" s="6">
        <v>883</v>
      </c>
      <c r="AH743" s="6">
        <v>3851</v>
      </c>
      <c r="AI743" s="6">
        <f t="shared" si="22"/>
        <v>4734</v>
      </c>
      <c r="AJ743" s="6">
        <f t="shared" si="23"/>
        <v>5586.12</v>
      </c>
      <c r="AK743" s="6" t="s">
        <v>79</v>
      </c>
      <c r="AL743" s="6" t="s">
        <v>79</v>
      </c>
      <c r="AM743" s="6" t="s">
        <v>79</v>
      </c>
      <c r="AN743" s="7">
        <f>D743</f>
        <v>45638</v>
      </c>
    </row>
    <row r="744" spans="1:40">
      <c r="A744" s="6">
        <v>743</v>
      </c>
      <c r="B744" s="6">
        <v>2024</v>
      </c>
      <c r="C744" s="6" t="s">
        <v>68</v>
      </c>
      <c r="D744" s="7">
        <v>45638</v>
      </c>
      <c r="E744" s="6" t="s">
        <v>699</v>
      </c>
      <c r="F744" s="6" t="s">
        <v>700</v>
      </c>
      <c r="G744" s="6" t="s">
        <v>75</v>
      </c>
      <c r="H744" s="6" t="s">
        <v>585</v>
      </c>
      <c r="I744" s="6" t="s">
        <v>71</v>
      </c>
      <c r="J744" s="6" t="s">
        <v>75</v>
      </c>
      <c r="K744" s="6" t="s">
        <v>73</v>
      </c>
      <c r="L744" s="6" t="s">
        <v>74</v>
      </c>
      <c r="M744" s="6" t="s">
        <v>8344</v>
      </c>
      <c r="N744" s="6" t="s">
        <v>75</v>
      </c>
      <c r="O744" s="6"/>
      <c r="P744" s="6" t="s">
        <v>147</v>
      </c>
      <c r="Q744" s="6" t="s">
        <v>75</v>
      </c>
      <c r="R744" s="6" t="s">
        <v>75</v>
      </c>
      <c r="S744" s="6" t="s">
        <v>75</v>
      </c>
      <c r="T744" s="6" t="s">
        <v>75</v>
      </c>
      <c r="U744" s="6" t="s">
        <v>75</v>
      </c>
      <c r="V744" s="6" t="s">
        <v>75</v>
      </c>
      <c r="W744" s="6" t="s">
        <v>75</v>
      </c>
      <c r="X744" s="6" t="s">
        <v>75</v>
      </c>
      <c r="Y744" s="6" t="s">
        <v>8348</v>
      </c>
      <c r="Z744" s="6" t="s">
        <v>74</v>
      </c>
      <c r="AA744" s="6" t="s">
        <v>702</v>
      </c>
      <c r="AB744" s="8">
        <v>0</v>
      </c>
      <c r="AC744" s="7">
        <v>45638</v>
      </c>
      <c r="AD744" s="7">
        <v>46002</v>
      </c>
      <c r="AE744" s="7">
        <v>46002</v>
      </c>
      <c r="AF744" s="6">
        <v>0</v>
      </c>
      <c r="AG744" s="6">
        <v>0</v>
      </c>
      <c r="AH744" s="6">
        <v>280</v>
      </c>
      <c r="AI744" s="6">
        <f t="shared" si="22"/>
        <v>280</v>
      </c>
      <c r="AJ744" s="6">
        <f t="shared" si="23"/>
        <v>330.4</v>
      </c>
      <c r="AK744" s="6" t="s">
        <v>96</v>
      </c>
      <c r="AL744" s="6" t="s">
        <v>96</v>
      </c>
      <c r="AM744" s="6" t="s">
        <v>96</v>
      </c>
      <c r="AN744" s="7">
        <f>D744</f>
        <v>45638</v>
      </c>
    </row>
    <row r="745" spans="1:40">
      <c r="A745" s="6">
        <v>744</v>
      </c>
      <c r="B745" s="6">
        <v>2024</v>
      </c>
      <c r="C745" s="6" t="s">
        <v>68</v>
      </c>
      <c r="D745" s="7">
        <v>45638</v>
      </c>
      <c r="E745" s="6" t="s">
        <v>85</v>
      </c>
      <c r="F745" s="6" t="s">
        <v>69</v>
      </c>
      <c r="G745" s="6">
        <v>88428227</v>
      </c>
      <c r="H745" s="6" t="s">
        <v>86</v>
      </c>
      <c r="I745" s="6" t="s">
        <v>71</v>
      </c>
      <c r="J745" s="6" t="s">
        <v>87</v>
      </c>
      <c r="K745" s="6" t="s">
        <v>73</v>
      </c>
      <c r="L745" s="6" t="s">
        <v>74</v>
      </c>
      <c r="M745" s="6" t="s">
        <v>8349</v>
      </c>
      <c r="N745" s="6">
        <v>7007781092</v>
      </c>
      <c r="O745" s="6"/>
      <c r="P745" s="6" t="s">
        <v>89</v>
      </c>
      <c r="Q745" s="6" t="s">
        <v>73</v>
      </c>
      <c r="R745" s="6" t="s">
        <v>90</v>
      </c>
      <c r="S745" s="6" t="s">
        <v>121</v>
      </c>
      <c r="T745" s="6">
        <v>125</v>
      </c>
      <c r="U745" s="6" t="s">
        <v>122</v>
      </c>
      <c r="V745" s="6">
        <v>2024</v>
      </c>
      <c r="W745" s="6" t="s">
        <v>8350</v>
      </c>
      <c r="X745" s="6" t="s">
        <v>8351</v>
      </c>
      <c r="Y745" s="6" t="s">
        <v>8352</v>
      </c>
      <c r="Z745" s="6" t="s">
        <v>74</v>
      </c>
      <c r="AA745" s="6">
        <v>84842</v>
      </c>
      <c r="AB745" s="8">
        <v>0</v>
      </c>
      <c r="AC745" s="7">
        <v>45638</v>
      </c>
      <c r="AD745" s="7">
        <v>46002</v>
      </c>
      <c r="AE745" s="7">
        <v>47463</v>
      </c>
      <c r="AF745" s="6">
        <v>0</v>
      </c>
      <c r="AG745" s="6">
        <v>1023</v>
      </c>
      <c r="AH745" s="6">
        <v>3932</v>
      </c>
      <c r="AI745" s="6">
        <f t="shared" si="22"/>
        <v>4955</v>
      </c>
      <c r="AJ745" s="6">
        <f t="shared" si="23"/>
        <v>5846.9</v>
      </c>
      <c r="AK745" s="6" t="s">
        <v>96</v>
      </c>
      <c r="AL745" s="6" t="s">
        <v>96</v>
      </c>
      <c r="AM745" s="6" t="s">
        <v>96</v>
      </c>
      <c r="AN745" s="7">
        <f>D745</f>
        <v>45638</v>
      </c>
    </row>
    <row r="746" spans="1:40">
      <c r="A746" s="6">
        <v>745</v>
      </c>
      <c r="B746" s="6">
        <v>2024</v>
      </c>
      <c r="C746" s="6" t="s">
        <v>68</v>
      </c>
      <c r="D746" s="7">
        <v>45638</v>
      </c>
      <c r="E746" s="6" t="s">
        <v>532</v>
      </c>
      <c r="F746" s="6" t="s">
        <v>69</v>
      </c>
      <c r="G746" s="6" t="s">
        <v>729</v>
      </c>
      <c r="H746" s="6" t="s">
        <v>70</v>
      </c>
      <c r="I746" s="6" t="s">
        <v>71</v>
      </c>
      <c r="J746" s="6" t="s">
        <v>730</v>
      </c>
      <c r="K746" s="6" t="s">
        <v>73</v>
      </c>
      <c r="L746" s="6" t="s">
        <v>74</v>
      </c>
      <c r="M746" s="6" t="s">
        <v>8353</v>
      </c>
      <c r="N746" s="6" t="s">
        <v>75</v>
      </c>
      <c r="O746" s="6"/>
      <c r="P746" s="6" t="s">
        <v>89</v>
      </c>
      <c r="Q746" s="6" t="s">
        <v>73</v>
      </c>
      <c r="R746" s="6" t="s">
        <v>76</v>
      </c>
      <c r="S746" s="6" t="s">
        <v>733</v>
      </c>
      <c r="T746" s="6">
        <v>0</v>
      </c>
      <c r="U746" s="6" t="s">
        <v>77</v>
      </c>
      <c r="V746" s="6">
        <v>2024</v>
      </c>
      <c r="W746" s="6" t="s">
        <v>8354</v>
      </c>
      <c r="X746" s="6" t="s">
        <v>8355</v>
      </c>
      <c r="Y746" s="6" t="s">
        <v>8356</v>
      </c>
      <c r="Z746" s="6" t="s">
        <v>74</v>
      </c>
      <c r="AA746" s="6">
        <v>312375</v>
      </c>
      <c r="AB746" s="8">
        <v>0</v>
      </c>
      <c r="AC746" s="7">
        <v>45638</v>
      </c>
      <c r="AD746" s="7">
        <v>46002</v>
      </c>
      <c r="AE746" s="7">
        <v>46002</v>
      </c>
      <c r="AF746" s="6">
        <v>0</v>
      </c>
      <c r="AG746" s="6">
        <v>3016</v>
      </c>
      <c r="AH746" s="6">
        <v>4130</v>
      </c>
      <c r="AI746" s="6">
        <f t="shared" si="22"/>
        <v>7146</v>
      </c>
      <c r="AJ746" s="6">
        <f t="shared" si="23"/>
        <v>8432.2800000000007</v>
      </c>
      <c r="AK746" s="6" t="s">
        <v>96</v>
      </c>
      <c r="AL746" s="6" t="s">
        <v>96</v>
      </c>
      <c r="AM746" s="6" t="s">
        <v>96</v>
      </c>
      <c r="AN746" s="7">
        <f>D746</f>
        <v>45638</v>
      </c>
    </row>
    <row r="747" spans="1:40">
      <c r="A747" s="6">
        <v>746</v>
      </c>
      <c r="B747" s="6">
        <v>2024</v>
      </c>
      <c r="C747" s="6" t="s">
        <v>68</v>
      </c>
      <c r="D747" s="7">
        <v>45638</v>
      </c>
      <c r="E747" s="6" t="s">
        <v>532</v>
      </c>
      <c r="F747" s="6" t="s">
        <v>69</v>
      </c>
      <c r="G747" s="6" t="s">
        <v>729</v>
      </c>
      <c r="H747" s="6" t="s">
        <v>70</v>
      </c>
      <c r="I747" s="6" t="s">
        <v>71</v>
      </c>
      <c r="J747" s="6" t="s">
        <v>730</v>
      </c>
      <c r="K747" s="6" t="s">
        <v>73</v>
      </c>
      <c r="L747" s="6" t="s">
        <v>74</v>
      </c>
      <c r="M747" s="6" t="s">
        <v>8357</v>
      </c>
      <c r="N747" s="6" t="s">
        <v>75</v>
      </c>
      <c r="O747" s="6"/>
      <c r="P747" s="6" t="s">
        <v>89</v>
      </c>
      <c r="Q747" s="6" t="s">
        <v>73</v>
      </c>
      <c r="R747" s="6" t="s">
        <v>76</v>
      </c>
      <c r="S747" s="6" t="s">
        <v>733</v>
      </c>
      <c r="T747" s="6">
        <v>0</v>
      </c>
      <c r="U747" s="6" t="s">
        <v>77</v>
      </c>
      <c r="V747" s="6">
        <v>2024</v>
      </c>
      <c r="W747" s="6" t="s">
        <v>8358</v>
      </c>
      <c r="X747" s="6" t="s">
        <v>8359</v>
      </c>
      <c r="Y747" s="6" t="s">
        <v>8360</v>
      </c>
      <c r="Z747" s="6" t="s">
        <v>74</v>
      </c>
      <c r="AA747" s="6">
        <v>312375</v>
      </c>
      <c r="AB747" s="8">
        <v>0</v>
      </c>
      <c r="AC747" s="7">
        <v>45638</v>
      </c>
      <c r="AD747" s="7">
        <v>46002</v>
      </c>
      <c r="AE747" s="7">
        <v>46002</v>
      </c>
      <c r="AF747" s="6">
        <v>0</v>
      </c>
      <c r="AG747" s="6">
        <v>3016</v>
      </c>
      <c r="AH747" s="6">
        <v>4130</v>
      </c>
      <c r="AI747" s="6">
        <f t="shared" si="22"/>
        <v>7146</v>
      </c>
      <c r="AJ747" s="6">
        <f t="shared" si="23"/>
        <v>8432.2800000000007</v>
      </c>
      <c r="AK747" s="6" t="s">
        <v>96</v>
      </c>
      <c r="AL747" s="6" t="s">
        <v>96</v>
      </c>
      <c r="AM747" s="6" t="s">
        <v>96</v>
      </c>
      <c r="AN747" s="7">
        <f>D747</f>
        <v>45638</v>
      </c>
    </row>
    <row r="748" spans="1:40">
      <c r="A748" s="6">
        <v>747</v>
      </c>
      <c r="B748" s="6">
        <v>2024</v>
      </c>
      <c r="C748" s="6" t="s">
        <v>68</v>
      </c>
      <c r="D748" s="7">
        <v>45638</v>
      </c>
      <c r="E748" s="6" t="s">
        <v>832</v>
      </c>
      <c r="F748" s="6" t="s">
        <v>69</v>
      </c>
      <c r="G748" s="23" t="s">
        <v>833</v>
      </c>
      <c r="H748" s="6" t="s">
        <v>70</v>
      </c>
      <c r="I748" s="6" t="s">
        <v>71</v>
      </c>
      <c r="J748" s="6" t="s">
        <v>72</v>
      </c>
      <c r="K748" s="6" t="s">
        <v>73</v>
      </c>
      <c r="L748" s="6" t="s">
        <v>74</v>
      </c>
      <c r="M748" s="6" t="s">
        <v>8361</v>
      </c>
      <c r="N748" s="6" t="s">
        <v>75</v>
      </c>
      <c r="O748" s="6"/>
      <c r="P748" s="6" t="s">
        <v>1544</v>
      </c>
      <c r="Q748" s="6" t="s">
        <v>73</v>
      </c>
      <c r="R748" s="6" t="s">
        <v>76</v>
      </c>
      <c r="S748" s="6" t="s">
        <v>2869</v>
      </c>
      <c r="T748" s="6">
        <v>0</v>
      </c>
      <c r="U748" s="6" t="s">
        <v>77</v>
      </c>
      <c r="V748" s="6">
        <v>2024</v>
      </c>
      <c r="W748" s="6" t="s">
        <v>8362</v>
      </c>
      <c r="X748" s="6" t="s">
        <v>8363</v>
      </c>
      <c r="Y748" s="6" t="s">
        <v>8364</v>
      </c>
      <c r="Z748" s="6" t="s">
        <v>74</v>
      </c>
      <c r="AA748" s="6">
        <v>224377</v>
      </c>
      <c r="AB748" s="8">
        <v>0</v>
      </c>
      <c r="AC748" s="7">
        <v>45637</v>
      </c>
      <c r="AD748" s="7">
        <v>46001</v>
      </c>
      <c r="AE748" s="7">
        <v>46001</v>
      </c>
      <c r="AF748" s="6">
        <v>0</v>
      </c>
      <c r="AG748" s="6">
        <v>648</v>
      </c>
      <c r="AH748" s="6">
        <v>5883</v>
      </c>
      <c r="AI748" s="6">
        <f t="shared" si="22"/>
        <v>6531</v>
      </c>
      <c r="AJ748" s="6">
        <f t="shared" si="23"/>
        <v>7706.58</v>
      </c>
      <c r="AK748" s="6" t="s">
        <v>79</v>
      </c>
      <c r="AL748" s="6" t="s">
        <v>79</v>
      </c>
      <c r="AM748" s="6" t="s">
        <v>79</v>
      </c>
      <c r="AN748" s="7">
        <f>D748</f>
        <v>45638</v>
      </c>
    </row>
    <row r="749" spans="1:40">
      <c r="A749" s="6">
        <v>748</v>
      </c>
      <c r="B749" s="6">
        <v>2024</v>
      </c>
      <c r="C749" s="6" t="s">
        <v>68</v>
      </c>
      <c r="D749" s="7">
        <v>45638</v>
      </c>
      <c r="E749" s="6" t="s">
        <v>832</v>
      </c>
      <c r="F749" s="6" t="s">
        <v>69</v>
      </c>
      <c r="G749" s="23" t="s">
        <v>833</v>
      </c>
      <c r="H749" s="6" t="s">
        <v>834</v>
      </c>
      <c r="I749" s="6" t="s">
        <v>71</v>
      </c>
      <c r="J749" s="6" t="s">
        <v>72</v>
      </c>
      <c r="K749" s="6" t="s">
        <v>73</v>
      </c>
      <c r="L749" s="6" t="s">
        <v>74</v>
      </c>
      <c r="M749" s="6" t="s">
        <v>893</v>
      </c>
      <c r="N749" s="6" t="s">
        <v>75</v>
      </c>
      <c r="O749" s="6"/>
      <c r="P749" s="6" t="s">
        <v>89</v>
      </c>
      <c r="Q749" s="6" t="s">
        <v>73</v>
      </c>
      <c r="R749" s="6" t="s">
        <v>76</v>
      </c>
      <c r="S749" s="6" t="s">
        <v>837</v>
      </c>
      <c r="T749" s="6">
        <v>995</v>
      </c>
      <c r="U749" s="6" t="s">
        <v>641</v>
      </c>
      <c r="V749" s="6">
        <v>2024</v>
      </c>
      <c r="W749" s="6" t="s">
        <v>8365</v>
      </c>
      <c r="X749" s="6" t="s">
        <v>8366</v>
      </c>
      <c r="Y749" s="6" t="s">
        <v>8367</v>
      </c>
      <c r="Z749" s="6" t="s">
        <v>74</v>
      </c>
      <c r="AA749" s="6">
        <v>275396</v>
      </c>
      <c r="AB749" s="8">
        <v>0</v>
      </c>
      <c r="AC749" s="7">
        <v>45638</v>
      </c>
      <c r="AD749" s="7">
        <v>46002</v>
      </c>
      <c r="AE749" s="7">
        <v>46002</v>
      </c>
      <c r="AF749" s="6">
        <v>0</v>
      </c>
      <c r="AG749" s="6">
        <v>3166</v>
      </c>
      <c r="AH749" s="6">
        <v>4927</v>
      </c>
      <c r="AI749" s="6">
        <f t="shared" si="22"/>
        <v>8093</v>
      </c>
      <c r="AJ749" s="6">
        <v>9281</v>
      </c>
      <c r="AK749" s="6" t="s">
        <v>79</v>
      </c>
      <c r="AL749" s="6" t="s">
        <v>79</v>
      </c>
      <c r="AM749" s="6" t="s">
        <v>79</v>
      </c>
      <c r="AN749" s="7">
        <f>D749</f>
        <v>45638</v>
      </c>
    </row>
    <row r="750" spans="1:40">
      <c r="A750" s="6">
        <v>749</v>
      </c>
      <c r="B750" s="6">
        <v>2024</v>
      </c>
      <c r="C750" s="6" t="s">
        <v>68</v>
      </c>
      <c r="D750" s="7">
        <v>45638</v>
      </c>
      <c r="E750" s="6" t="s">
        <v>532</v>
      </c>
      <c r="F750" s="6" t="s">
        <v>69</v>
      </c>
      <c r="G750" s="6" t="s">
        <v>729</v>
      </c>
      <c r="H750" s="6" t="s">
        <v>70</v>
      </c>
      <c r="I750" s="6" t="s">
        <v>71</v>
      </c>
      <c r="J750" s="6" t="s">
        <v>730</v>
      </c>
      <c r="K750" s="6" t="s">
        <v>73</v>
      </c>
      <c r="L750" s="6" t="s">
        <v>74</v>
      </c>
      <c r="M750" s="6" t="s">
        <v>8368</v>
      </c>
      <c r="N750" s="6" t="s">
        <v>75</v>
      </c>
      <c r="O750" s="6"/>
      <c r="P750" s="6" t="s">
        <v>89</v>
      </c>
      <c r="Q750" s="6" t="s">
        <v>73</v>
      </c>
      <c r="R750" s="6" t="s">
        <v>76</v>
      </c>
      <c r="S750" s="6" t="s">
        <v>733</v>
      </c>
      <c r="T750" s="6">
        <v>0</v>
      </c>
      <c r="U750" s="6" t="s">
        <v>77</v>
      </c>
      <c r="V750" s="6">
        <v>2024</v>
      </c>
      <c r="W750" s="6" t="s">
        <v>8369</v>
      </c>
      <c r="X750" s="6" t="s">
        <v>8370</v>
      </c>
      <c r="Y750" s="6" t="s">
        <v>8371</v>
      </c>
      <c r="Z750" s="6" t="s">
        <v>74</v>
      </c>
      <c r="AA750" s="6">
        <v>312375</v>
      </c>
      <c r="AB750" s="8">
        <v>0</v>
      </c>
      <c r="AC750" s="7">
        <v>45638</v>
      </c>
      <c r="AD750" s="7">
        <v>46002</v>
      </c>
      <c r="AE750" s="7">
        <v>46002</v>
      </c>
      <c r="AF750" s="6">
        <v>0</v>
      </c>
      <c r="AG750" s="6">
        <v>3016</v>
      </c>
      <c r="AH750" s="6">
        <v>4130</v>
      </c>
      <c r="AI750" s="6">
        <f t="shared" si="22"/>
        <v>7146</v>
      </c>
      <c r="AJ750" s="6">
        <f t="shared" si="23"/>
        <v>8432.2800000000007</v>
      </c>
      <c r="AK750" s="6" t="s">
        <v>96</v>
      </c>
      <c r="AL750" s="6" t="s">
        <v>96</v>
      </c>
      <c r="AM750" s="6" t="s">
        <v>96</v>
      </c>
      <c r="AN750" s="7">
        <f>D750</f>
        <v>45638</v>
      </c>
    </row>
    <row r="751" spans="1:40">
      <c r="A751" s="6">
        <v>750</v>
      </c>
      <c r="B751" s="6">
        <v>2024</v>
      </c>
      <c r="C751" s="6" t="s">
        <v>68</v>
      </c>
      <c r="D751" s="7">
        <v>45638</v>
      </c>
      <c r="E751" s="6" t="s">
        <v>832</v>
      </c>
      <c r="F751" s="6" t="s">
        <v>69</v>
      </c>
      <c r="G751" s="23" t="s">
        <v>833</v>
      </c>
      <c r="H751" s="6" t="s">
        <v>70</v>
      </c>
      <c r="I751" s="6" t="s">
        <v>71</v>
      </c>
      <c r="J751" s="6" t="s">
        <v>72</v>
      </c>
      <c r="K751" s="6" t="s">
        <v>73</v>
      </c>
      <c r="L751" s="6" t="s">
        <v>74</v>
      </c>
      <c r="M751" s="6" t="s">
        <v>8372</v>
      </c>
      <c r="N751" s="6" t="s">
        <v>75</v>
      </c>
      <c r="O751" s="6"/>
      <c r="P751" s="6" t="s">
        <v>1544</v>
      </c>
      <c r="Q751" s="6" t="s">
        <v>73</v>
      </c>
      <c r="R751" s="6" t="s">
        <v>76</v>
      </c>
      <c r="S751" s="6" t="s">
        <v>2869</v>
      </c>
      <c r="T751" s="6">
        <v>0</v>
      </c>
      <c r="U751" s="6" t="s">
        <v>77</v>
      </c>
      <c r="V751" s="6">
        <v>2024</v>
      </c>
      <c r="W751" s="6" t="s">
        <v>8373</v>
      </c>
      <c r="X751" s="6" t="s">
        <v>8374</v>
      </c>
      <c r="Y751" s="6" t="s">
        <v>8375</v>
      </c>
      <c r="Z751" s="6" t="s">
        <v>74</v>
      </c>
      <c r="AA751" s="6">
        <v>224377</v>
      </c>
      <c r="AB751" s="8">
        <v>0</v>
      </c>
      <c r="AC751" s="7">
        <v>45638</v>
      </c>
      <c r="AD751" s="7">
        <v>46002</v>
      </c>
      <c r="AE751" s="7">
        <v>46002</v>
      </c>
      <c r="AF751" s="6">
        <v>0</v>
      </c>
      <c r="AG751" s="6">
        <v>648</v>
      </c>
      <c r="AH751" s="6">
        <v>5883</v>
      </c>
      <c r="AI751" s="6">
        <f t="shared" si="22"/>
        <v>6531</v>
      </c>
      <c r="AJ751" s="6">
        <f t="shared" si="23"/>
        <v>7706.58</v>
      </c>
      <c r="AK751" s="6" t="s">
        <v>79</v>
      </c>
      <c r="AL751" s="6" t="s">
        <v>79</v>
      </c>
      <c r="AM751" s="6" t="s">
        <v>79</v>
      </c>
      <c r="AN751" s="7">
        <f>D751</f>
        <v>45638</v>
      </c>
    </row>
    <row r="752" spans="1:40">
      <c r="A752" s="6">
        <v>751</v>
      </c>
      <c r="B752" s="6">
        <v>2024</v>
      </c>
      <c r="C752" s="6" t="s">
        <v>68</v>
      </c>
      <c r="D752" s="7">
        <v>45638</v>
      </c>
      <c r="E752" s="6" t="s">
        <v>738</v>
      </c>
      <c r="F752" s="6" t="s">
        <v>75</v>
      </c>
      <c r="G752" s="6" t="s">
        <v>75</v>
      </c>
      <c r="H752" s="6" t="s">
        <v>739</v>
      </c>
      <c r="I752" s="6" t="s">
        <v>71</v>
      </c>
      <c r="J752" s="6" t="s">
        <v>75</v>
      </c>
      <c r="K752" s="6" t="s">
        <v>73</v>
      </c>
      <c r="L752" s="6" t="s">
        <v>74</v>
      </c>
      <c r="M752" s="6" t="s">
        <v>8353</v>
      </c>
      <c r="N752" s="6" t="s">
        <v>75</v>
      </c>
      <c r="O752" s="6"/>
      <c r="P752" s="6" t="s">
        <v>89</v>
      </c>
      <c r="Q752" s="6" t="s">
        <v>75</v>
      </c>
      <c r="R752" s="6" t="s">
        <v>75</v>
      </c>
      <c r="S752" s="6" t="s">
        <v>75</v>
      </c>
      <c r="T752" s="6" t="s">
        <v>75</v>
      </c>
      <c r="U752" s="6" t="s">
        <v>75</v>
      </c>
      <c r="V752" s="6" t="s">
        <v>75</v>
      </c>
      <c r="W752" s="6" t="s">
        <v>75</v>
      </c>
      <c r="X752" s="6" t="s">
        <v>75</v>
      </c>
      <c r="Y752" s="6" t="s">
        <v>8376</v>
      </c>
      <c r="Z752" s="6" t="s">
        <v>74</v>
      </c>
      <c r="AA752" s="6" t="s">
        <v>702</v>
      </c>
      <c r="AB752" s="8">
        <v>0</v>
      </c>
      <c r="AC752" s="7">
        <v>45638</v>
      </c>
      <c r="AD752" s="7">
        <v>46002</v>
      </c>
      <c r="AE752" s="7">
        <v>46002</v>
      </c>
      <c r="AF752" s="6">
        <v>0</v>
      </c>
      <c r="AG752" s="6">
        <v>0</v>
      </c>
      <c r="AH752" s="6">
        <v>2669.49</v>
      </c>
      <c r="AI752" s="6">
        <f t="shared" si="22"/>
        <v>2669.49</v>
      </c>
      <c r="AJ752" s="6">
        <f t="shared" si="23"/>
        <v>3149.9981999999995</v>
      </c>
      <c r="AK752" s="6" t="s">
        <v>96</v>
      </c>
      <c r="AL752" s="6" t="s">
        <v>96</v>
      </c>
      <c r="AM752" s="6" t="s">
        <v>96</v>
      </c>
      <c r="AN752" s="7">
        <f>D752</f>
        <v>45638</v>
      </c>
    </row>
    <row r="753" spans="1:40">
      <c r="A753" s="6">
        <v>752</v>
      </c>
      <c r="B753" s="6">
        <v>2024</v>
      </c>
      <c r="C753" s="6" t="s">
        <v>68</v>
      </c>
      <c r="D753" s="7">
        <v>45638</v>
      </c>
      <c r="E753" s="6" t="s">
        <v>738</v>
      </c>
      <c r="F753" s="6" t="s">
        <v>75</v>
      </c>
      <c r="G753" s="6" t="s">
        <v>75</v>
      </c>
      <c r="H753" s="6" t="s">
        <v>739</v>
      </c>
      <c r="I753" s="6" t="s">
        <v>71</v>
      </c>
      <c r="J753" s="6" t="s">
        <v>75</v>
      </c>
      <c r="K753" s="6" t="s">
        <v>73</v>
      </c>
      <c r="L753" s="6" t="s">
        <v>74</v>
      </c>
      <c r="M753" s="6" t="s">
        <v>8357</v>
      </c>
      <c r="N753" s="6" t="s">
        <v>75</v>
      </c>
      <c r="O753" s="6"/>
      <c r="P753" s="6" t="s">
        <v>89</v>
      </c>
      <c r="Q753" s="6" t="s">
        <v>75</v>
      </c>
      <c r="R753" s="6" t="s">
        <v>75</v>
      </c>
      <c r="S753" s="6" t="s">
        <v>75</v>
      </c>
      <c r="T753" s="6" t="s">
        <v>75</v>
      </c>
      <c r="U753" s="6" t="s">
        <v>75</v>
      </c>
      <c r="V753" s="6" t="s">
        <v>75</v>
      </c>
      <c r="W753" s="6" t="s">
        <v>75</v>
      </c>
      <c r="X753" s="6" t="s">
        <v>75</v>
      </c>
      <c r="Y753" s="6" t="s">
        <v>8377</v>
      </c>
      <c r="Z753" s="6" t="s">
        <v>74</v>
      </c>
      <c r="AA753" s="6" t="s">
        <v>702</v>
      </c>
      <c r="AB753" s="8">
        <v>0</v>
      </c>
      <c r="AC753" s="7">
        <v>45638</v>
      </c>
      <c r="AD753" s="7">
        <v>46002</v>
      </c>
      <c r="AE753" s="7">
        <v>46002</v>
      </c>
      <c r="AF753" s="6">
        <v>0</v>
      </c>
      <c r="AG753" s="6">
        <v>0</v>
      </c>
      <c r="AH753" s="6">
        <v>2669.49</v>
      </c>
      <c r="AI753" s="6">
        <f t="shared" si="22"/>
        <v>2669.49</v>
      </c>
      <c r="AJ753" s="6">
        <f t="shared" si="23"/>
        <v>3149.9981999999995</v>
      </c>
      <c r="AK753" s="6" t="s">
        <v>96</v>
      </c>
      <c r="AL753" s="6" t="s">
        <v>96</v>
      </c>
      <c r="AM753" s="6" t="s">
        <v>96</v>
      </c>
      <c r="AN753" s="7">
        <f>D753</f>
        <v>45638</v>
      </c>
    </row>
    <row r="754" spans="1:40">
      <c r="A754" s="6">
        <v>753</v>
      </c>
      <c r="B754" s="6">
        <v>2024</v>
      </c>
      <c r="C754" s="6" t="s">
        <v>68</v>
      </c>
      <c r="D754" s="7">
        <v>45638</v>
      </c>
      <c r="E754" s="6" t="s">
        <v>738</v>
      </c>
      <c r="F754" s="6" t="s">
        <v>75</v>
      </c>
      <c r="G754" s="6" t="s">
        <v>75</v>
      </c>
      <c r="H754" s="6" t="s">
        <v>739</v>
      </c>
      <c r="I754" s="6" t="s">
        <v>71</v>
      </c>
      <c r="J754" s="6" t="s">
        <v>75</v>
      </c>
      <c r="K754" s="6" t="s">
        <v>73</v>
      </c>
      <c r="L754" s="6" t="s">
        <v>74</v>
      </c>
      <c r="M754" s="6" t="s">
        <v>8361</v>
      </c>
      <c r="N754" s="6" t="s">
        <v>75</v>
      </c>
      <c r="O754" s="6"/>
      <c r="P754" s="6" t="s">
        <v>1544</v>
      </c>
      <c r="Q754" s="6" t="s">
        <v>75</v>
      </c>
      <c r="R754" s="6" t="s">
        <v>75</v>
      </c>
      <c r="S754" s="6" t="s">
        <v>75</v>
      </c>
      <c r="T754" s="6" t="s">
        <v>75</v>
      </c>
      <c r="U754" s="6" t="s">
        <v>75</v>
      </c>
      <c r="V754" s="6" t="s">
        <v>75</v>
      </c>
      <c r="W754" s="6" t="s">
        <v>75</v>
      </c>
      <c r="X754" s="6" t="s">
        <v>75</v>
      </c>
      <c r="Y754" s="6" t="s">
        <v>8378</v>
      </c>
      <c r="Z754" s="6" t="s">
        <v>74</v>
      </c>
      <c r="AA754" s="6" t="s">
        <v>702</v>
      </c>
      <c r="AB754" s="8">
        <v>0</v>
      </c>
      <c r="AC754" s="7">
        <v>45638</v>
      </c>
      <c r="AD754" s="7">
        <v>46002</v>
      </c>
      <c r="AE754" s="7">
        <v>46002</v>
      </c>
      <c r="AF754" s="6">
        <v>0</v>
      </c>
      <c r="AG754" s="6">
        <v>0</v>
      </c>
      <c r="AH754" s="6">
        <v>3283.9</v>
      </c>
      <c r="AI754" s="6">
        <f t="shared" si="22"/>
        <v>3283.9</v>
      </c>
      <c r="AJ754" s="6">
        <f t="shared" si="23"/>
        <v>3875.002</v>
      </c>
      <c r="AK754" s="6" t="s">
        <v>96</v>
      </c>
      <c r="AL754" s="6" t="s">
        <v>96</v>
      </c>
      <c r="AM754" s="6" t="s">
        <v>96</v>
      </c>
      <c r="AN754" s="7">
        <f>D754</f>
        <v>45638</v>
      </c>
    </row>
    <row r="755" spans="1:40">
      <c r="A755" s="6">
        <v>754</v>
      </c>
      <c r="B755" s="6">
        <v>2024</v>
      </c>
      <c r="C755" s="6" t="s">
        <v>68</v>
      </c>
      <c r="D755" s="7">
        <v>45638</v>
      </c>
      <c r="E755" s="6" t="s">
        <v>738</v>
      </c>
      <c r="F755" s="6" t="s">
        <v>75</v>
      </c>
      <c r="G755" s="6" t="s">
        <v>75</v>
      </c>
      <c r="H755" s="6" t="s">
        <v>739</v>
      </c>
      <c r="I755" s="6" t="s">
        <v>71</v>
      </c>
      <c r="J755" s="6" t="s">
        <v>75</v>
      </c>
      <c r="K755" s="6" t="s">
        <v>73</v>
      </c>
      <c r="L755" s="6" t="s">
        <v>74</v>
      </c>
      <c r="M755" s="6" t="s">
        <v>893</v>
      </c>
      <c r="N755" s="6" t="s">
        <v>75</v>
      </c>
      <c r="O755" s="6"/>
      <c r="P755" s="6" t="s">
        <v>89</v>
      </c>
      <c r="Q755" s="6" t="s">
        <v>75</v>
      </c>
      <c r="R755" s="6" t="s">
        <v>75</v>
      </c>
      <c r="S755" s="6" t="s">
        <v>75</v>
      </c>
      <c r="T755" s="6" t="s">
        <v>75</v>
      </c>
      <c r="U755" s="6" t="s">
        <v>75</v>
      </c>
      <c r="V755" s="6" t="s">
        <v>75</v>
      </c>
      <c r="W755" s="6" t="s">
        <v>75</v>
      </c>
      <c r="X755" s="6" t="s">
        <v>75</v>
      </c>
      <c r="Y755" s="6" t="s">
        <v>8379</v>
      </c>
      <c r="Z755" s="6" t="s">
        <v>74</v>
      </c>
      <c r="AA755" s="6" t="s">
        <v>702</v>
      </c>
      <c r="AB755" s="8">
        <v>0</v>
      </c>
      <c r="AC755" s="7">
        <v>45638</v>
      </c>
      <c r="AD755" s="7">
        <v>46002</v>
      </c>
      <c r="AE755" s="7">
        <v>46002</v>
      </c>
      <c r="AF755" s="6">
        <v>0</v>
      </c>
      <c r="AG755" s="6">
        <v>0</v>
      </c>
      <c r="AH755" s="6">
        <v>1950</v>
      </c>
      <c r="AI755" s="6">
        <f t="shared" si="22"/>
        <v>1950</v>
      </c>
      <c r="AJ755" s="6">
        <f t="shared" si="23"/>
        <v>2301</v>
      </c>
      <c r="AK755" s="6" t="s">
        <v>96</v>
      </c>
      <c r="AL755" s="6" t="s">
        <v>96</v>
      </c>
      <c r="AM755" s="6" t="s">
        <v>96</v>
      </c>
      <c r="AN755" s="7">
        <f>D755</f>
        <v>45638</v>
      </c>
    </row>
    <row r="756" spans="1:40">
      <c r="A756" s="6">
        <v>755</v>
      </c>
      <c r="B756" s="6">
        <v>2024</v>
      </c>
      <c r="C756" s="6" t="s">
        <v>68</v>
      </c>
      <c r="D756" s="7">
        <v>45638</v>
      </c>
      <c r="E756" s="6" t="s">
        <v>738</v>
      </c>
      <c r="F756" s="6" t="s">
        <v>75</v>
      </c>
      <c r="G756" s="6" t="s">
        <v>75</v>
      </c>
      <c r="H756" s="6" t="s">
        <v>739</v>
      </c>
      <c r="I756" s="6" t="s">
        <v>71</v>
      </c>
      <c r="J756" s="6" t="s">
        <v>75</v>
      </c>
      <c r="K756" s="6" t="s">
        <v>73</v>
      </c>
      <c r="L756" s="6" t="s">
        <v>74</v>
      </c>
      <c r="M756" s="6" t="s">
        <v>8368</v>
      </c>
      <c r="N756" s="6" t="s">
        <v>75</v>
      </c>
      <c r="O756" s="6"/>
      <c r="P756" s="6" t="s">
        <v>89</v>
      </c>
      <c r="Q756" s="6" t="s">
        <v>75</v>
      </c>
      <c r="R756" s="6" t="s">
        <v>75</v>
      </c>
      <c r="S756" s="6" t="s">
        <v>75</v>
      </c>
      <c r="T756" s="6" t="s">
        <v>75</v>
      </c>
      <c r="U756" s="6" t="s">
        <v>75</v>
      </c>
      <c r="V756" s="6" t="s">
        <v>75</v>
      </c>
      <c r="W756" s="6" t="s">
        <v>75</v>
      </c>
      <c r="X756" s="6" t="s">
        <v>75</v>
      </c>
      <c r="Y756" s="6" t="s">
        <v>8380</v>
      </c>
      <c r="Z756" s="6" t="s">
        <v>74</v>
      </c>
      <c r="AA756" s="6" t="s">
        <v>702</v>
      </c>
      <c r="AB756" s="8">
        <v>0</v>
      </c>
      <c r="AC756" s="7">
        <v>45638</v>
      </c>
      <c r="AD756" s="7">
        <v>46002</v>
      </c>
      <c r="AE756" s="7">
        <v>46002</v>
      </c>
      <c r="AF756" s="6">
        <v>0</v>
      </c>
      <c r="AG756" s="6">
        <v>0</v>
      </c>
      <c r="AH756" s="6">
        <v>2669.49</v>
      </c>
      <c r="AI756" s="6">
        <f t="shared" si="22"/>
        <v>2669.49</v>
      </c>
      <c r="AJ756" s="6">
        <f t="shared" si="23"/>
        <v>3149.9981999999995</v>
      </c>
      <c r="AK756" s="6" t="s">
        <v>96</v>
      </c>
      <c r="AL756" s="6" t="s">
        <v>96</v>
      </c>
      <c r="AM756" s="6" t="s">
        <v>96</v>
      </c>
      <c r="AN756" s="7">
        <f>D756</f>
        <v>45638</v>
      </c>
    </row>
    <row r="757" spans="1:40">
      <c r="A757" s="6">
        <v>756</v>
      </c>
      <c r="B757" s="6">
        <v>2024</v>
      </c>
      <c r="C757" s="6" t="s">
        <v>68</v>
      </c>
      <c r="D757" s="7">
        <v>45638</v>
      </c>
      <c r="E757" s="6" t="s">
        <v>738</v>
      </c>
      <c r="F757" s="6" t="s">
        <v>75</v>
      </c>
      <c r="G757" s="6" t="s">
        <v>75</v>
      </c>
      <c r="H757" s="6" t="s">
        <v>739</v>
      </c>
      <c r="I757" s="6" t="s">
        <v>71</v>
      </c>
      <c r="J757" s="6" t="s">
        <v>75</v>
      </c>
      <c r="K757" s="6" t="s">
        <v>73</v>
      </c>
      <c r="L757" s="6" t="s">
        <v>74</v>
      </c>
      <c r="M757" s="6" t="s">
        <v>8372</v>
      </c>
      <c r="N757" s="6" t="s">
        <v>75</v>
      </c>
      <c r="O757" s="6"/>
      <c r="P757" s="6" t="s">
        <v>1544</v>
      </c>
      <c r="Q757" s="6" t="s">
        <v>75</v>
      </c>
      <c r="R757" s="6" t="s">
        <v>75</v>
      </c>
      <c r="S757" s="6" t="s">
        <v>75</v>
      </c>
      <c r="T757" s="6" t="s">
        <v>75</v>
      </c>
      <c r="U757" s="6" t="s">
        <v>75</v>
      </c>
      <c r="V757" s="6" t="s">
        <v>75</v>
      </c>
      <c r="W757" s="6" t="s">
        <v>75</v>
      </c>
      <c r="X757" s="6" t="s">
        <v>75</v>
      </c>
      <c r="Y757" s="6" t="s">
        <v>8381</v>
      </c>
      <c r="Z757" s="6" t="s">
        <v>74</v>
      </c>
      <c r="AA757" s="6" t="s">
        <v>702</v>
      </c>
      <c r="AB757" s="8">
        <v>0</v>
      </c>
      <c r="AC757" s="7">
        <v>45638</v>
      </c>
      <c r="AD757" s="7">
        <v>46002</v>
      </c>
      <c r="AE757" s="7">
        <v>46002</v>
      </c>
      <c r="AF757" s="6">
        <v>0</v>
      </c>
      <c r="AG757" s="6">
        <v>0</v>
      </c>
      <c r="AH757" s="6">
        <v>3283.9</v>
      </c>
      <c r="AI757" s="6">
        <f t="shared" si="22"/>
        <v>3283.9</v>
      </c>
      <c r="AJ757" s="6">
        <f t="shared" si="23"/>
        <v>3875.002</v>
      </c>
      <c r="AK757" s="6" t="s">
        <v>96</v>
      </c>
      <c r="AL757" s="6" t="s">
        <v>96</v>
      </c>
      <c r="AM757" s="6" t="s">
        <v>96</v>
      </c>
      <c r="AN757" s="7">
        <f>D757</f>
        <v>45638</v>
      </c>
    </row>
    <row r="758" spans="1:40">
      <c r="A758" s="6">
        <v>757</v>
      </c>
      <c r="B758" s="6">
        <v>2024</v>
      </c>
      <c r="C758" s="6" t="s">
        <v>68</v>
      </c>
      <c r="D758" s="7">
        <v>45639</v>
      </c>
      <c r="E758" s="6" t="s">
        <v>110</v>
      </c>
      <c r="F758" s="6" t="s">
        <v>69</v>
      </c>
      <c r="G758" s="6">
        <v>737</v>
      </c>
      <c r="H758" s="6" t="s">
        <v>523</v>
      </c>
      <c r="I758" s="6" t="s">
        <v>71</v>
      </c>
      <c r="J758" s="6" t="s">
        <v>87</v>
      </c>
      <c r="K758" s="6" t="s">
        <v>430</v>
      </c>
      <c r="L758" s="6" t="s">
        <v>74</v>
      </c>
      <c r="M758" s="6" t="s">
        <v>8463</v>
      </c>
      <c r="N758" s="6">
        <v>8318126030</v>
      </c>
      <c r="O758" s="6"/>
      <c r="P758" s="6" t="s">
        <v>89</v>
      </c>
      <c r="Q758" s="6" t="s">
        <v>8464</v>
      </c>
      <c r="R758" s="6" t="s">
        <v>752</v>
      </c>
      <c r="S758" s="6" t="s">
        <v>8465</v>
      </c>
      <c r="T758" s="6">
        <v>1197</v>
      </c>
      <c r="U758" s="6" t="s">
        <v>1398</v>
      </c>
      <c r="V758" s="6">
        <v>2018</v>
      </c>
      <c r="W758" s="6" t="s">
        <v>8466</v>
      </c>
      <c r="X758" s="6" t="s">
        <v>8467</v>
      </c>
      <c r="Y758" s="6">
        <v>6203902932</v>
      </c>
      <c r="Z758" s="6" t="s">
        <v>74</v>
      </c>
      <c r="AA758" s="6">
        <v>297000</v>
      </c>
      <c r="AB758" s="8">
        <v>0</v>
      </c>
      <c r="AC758" s="7">
        <v>45653</v>
      </c>
      <c r="AD758" s="7">
        <v>46017</v>
      </c>
      <c r="AE758" s="7">
        <v>46017</v>
      </c>
      <c r="AF758" s="6">
        <v>0</v>
      </c>
      <c r="AG758" s="6">
        <v>6681</v>
      </c>
      <c r="AH758" s="6">
        <v>3841</v>
      </c>
      <c r="AI758" s="6">
        <f t="shared" si="22"/>
        <v>10522</v>
      </c>
      <c r="AJ758" s="6">
        <f t="shared" si="23"/>
        <v>12415.96</v>
      </c>
      <c r="AK758" s="6" t="s">
        <v>173</v>
      </c>
      <c r="AL758" s="6" t="s">
        <v>173</v>
      </c>
      <c r="AM758" s="6" t="s">
        <v>173</v>
      </c>
      <c r="AN758" s="7">
        <f>D758</f>
        <v>45639</v>
      </c>
    </row>
    <row r="759" spans="1:40">
      <c r="A759" s="6">
        <v>758</v>
      </c>
      <c r="B759" s="6">
        <v>2024</v>
      </c>
      <c r="C759" s="6" t="s">
        <v>68</v>
      </c>
      <c r="D759" s="7">
        <v>45639</v>
      </c>
      <c r="E759" s="6" t="s">
        <v>110</v>
      </c>
      <c r="F759" s="6" t="s">
        <v>69</v>
      </c>
      <c r="G759" s="6">
        <v>737</v>
      </c>
      <c r="H759" s="6" t="s">
        <v>70</v>
      </c>
      <c r="I759" s="6" t="s">
        <v>71</v>
      </c>
      <c r="J759" s="6" t="s">
        <v>730</v>
      </c>
      <c r="K759" s="6" t="s">
        <v>430</v>
      </c>
      <c r="L759" s="6" t="s">
        <v>74</v>
      </c>
      <c r="M759" s="6" t="s">
        <v>8468</v>
      </c>
      <c r="N759" s="6">
        <v>9648795747</v>
      </c>
      <c r="O759" s="6"/>
      <c r="P759" s="6" t="s">
        <v>89</v>
      </c>
      <c r="Q759" s="6" t="s">
        <v>8469</v>
      </c>
      <c r="R759" s="6" t="s">
        <v>1558</v>
      </c>
      <c r="S759" s="6" t="s">
        <v>1559</v>
      </c>
      <c r="T759" s="6">
        <v>0</v>
      </c>
      <c r="U759" s="6" t="s">
        <v>77</v>
      </c>
      <c r="V759" s="6">
        <v>2023</v>
      </c>
      <c r="W759" s="6" t="s">
        <v>8470</v>
      </c>
      <c r="X759" s="6" t="s">
        <v>8471</v>
      </c>
      <c r="Y759" s="6">
        <v>6302458992</v>
      </c>
      <c r="Z759" s="6" t="s">
        <v>74</v>
      </c>
      <c r="AA759" s="6">
        <v>284373</v>
      </c>
      <c r="AB759" s="8">
        <v>0</v>
      </c>
      <c r="AC759" s="7">
        <v>45641</v>
      </c>
      <c r="AD759" s="7">
        <v>46005</v>
      </c>
      <c r="AE759" s="7">
        <v>46005</v>
      </c>
      <c r="AF759" s="6">
        <v>0</v>
      </c>
      <c r="AG759" s="6">
        <v>1845</v>
      </c>
      <c r="AH759" s="6">
        <v>4175</v>
      </c>
      <c r="AI759" s="6">
        <f t="shared" si="22"/>
        <v>6020</v>
      </c>
      <c r="AJ759" s="6">
        <f t="shared" si="23"/>
        <v>7103.6</v>
      </c>
      <c r="AK759" s="6" t="s">
        <v>79</v>
      </c>
      <c r="AL759" s="6" t="s">
        <v>79</v>
      </c>
      <c r="AM759" s="6" t="s">
        <v>79</v>
      </c>
      <c r="AN759" s="7">
        <f>D759</f>
        <v>45639</v>
      </c>
    </row>
    <row r="760" spans="1:40">
      <c r="A760" s="6">
        <v>759</v>
      </c>
      <c r="B760" s="6">
        <v>2024</v>
      </c>
      <c r="C760" s="6" t="s">
        <v>68</v>
      </c>
      <c r="D760" s="7">
        <v>45639</v>
      </c>
      <c r="E760" s="6" t="s">
        <v>110</v>
      </c>
      <c r="F760" s="6" t="s">
        <v>69</v>
      </c>
      <c r="G760" s="6">
        <v>737</v>
      </c>
      <c r="H760" s="6" t="s">
        <v>70</v>
      </c>
      <c r="I760" s="6" t="s">
        <v>71</v>
      </c>
      <c r="J760" s="6" t="s">
        <v>730</v>
      </c>
      <c r="K760" s="6" t="s">
        <v>430</v>
      </c>
      <c r="L760" s="6" t="s">
        <v>74</v>
      </c>
      <c r="M760" s="6" t="s">
        <v>8472</v>
      </c>
      <c r="N760" s="6">
        <v>9198527084</v>
      </c>
      <c r="O760" s="6"/>
      <c r="P760" s="6" t="s">
        <v>89</v>
      </c>
      <c r="Q760" s="6" t="s">
        <v>8473</v>
      </c>
      <c r="R760" s="6" t="s">
        <v>1558</v>
      </c>
      <c r="S760" s="6" t="s">
        <v>1559</v>
      </c>
      <c r="T760" s="6">
        <v>0</v>
      </c>
      <c r="U760" s="6" t="s">
        <v>77</v>
      </c>
      <c r="V760" s="6">
        <v>2023</v>
      </c>
      <c r="W760" s="6" t="s">
        <v>8474</v>
      </c>
      <c r="X760" s="6" t="s">
        <v>8475</v>
      </c>
      <c r="Y760" s="6">
        <v>6302452301</v>
      </c>
      <c r="Z760" s="6" t="s">
        <v>74</v>
      </c>
      <c r="AA760" s="6">
        <v>284373</v>
      </c>
      <c r="AB760" s="8">
        <v>0.2</v>
      </c>
      <c r="AC760" s="7">
        <v>45637</v>
      </c>
      <c r="AD760" s="7">
        <v>46001</v>
      </c>
      <c r="AE760" s="7">
        <v>46001</v>
      </c>
      <c r="AF760" s="6">
        <v>0</v>
      </c>
      <c r="AG760" s="6">
        <v>1596</v>
      </c>
      <c r="AH760" s="6">
        <v>4175</v>
      </c>
      <c r="AI760" s="6">
        <f t="shared" si="22"/>
        <v>5771</v>
      </c>
      <c r="AJ760" s="6">
        <f t="shared" si="23"/>
        <v>6809.78</v>
      </c>
      <c r="AK760" s="6" t="s">
        <v>79</v>
      </c>
      <c r="AL760" s="6" t="s">
        <v>79</v>
      </c>
      <c r="AM760" s="6" t="s">
        <v>79</v>
      </c>
      <c r="AN760" s="7">
        <f>D760</f>
        <v>45639</v>
      </c>
    </row>
    <row r="761" spans="1:40">
      <c r="A761" s="6">
        <v>760</v>
      </c>
      <c r="B761" s="6">
        <v>2024</v>
      </c>
      <c r="C761" s="6" t="s">
        <v>68</v>
      </c>
      <c r="D761" s="7">
        <v>45639</v>
      </c>
      <c r="E761" s="6" t="s">
        <v>110</v>
      </c>
      <c r="F761" s="6" t="s">
        <v>69</v>
      </c>
      <c r="G761" s="6">
        <v>737</v>
      </c>
      <c r="H761" s="6" t="s">
        <v>70</v>
      </c>
      <c r="I761" s="6" t="s">
        <v>71</v>
      </c>
      <c r="J761" s="6" t="s">
        <v>730</v>
      </c>
      <c r="K761" s="6" t="s">
        <v>430</v>
      </c>
      <c r="L761" s="6" t="s">
        <v>74</v>
      </c>
      <c r="M761" s="6" t="s">
        <v>8476</v>
      </c>
      <c r="N761" s="6">
        <v>9586423152</v>
      </c>
      <c r="O761" s="6"/>
      <c r="P761" s="6" t="s">
        <v>89</v>
      </c>
      <c r="Q761" s="6" t="s">
        <v>8477</v>
      </c>
      <c r="R761" s="6" t="s">
        <v>1558</v>
      </c>
      <c r="S761" s="6" t="s">
        <v>8478</v>
      </c>
      <c r="T761" s="6">
        <v>0</v>
      </c>
      <c r="U761" s="6" t="s">
        <v>77</v>
      </c>
      <c r="V761" s="6">
        <v>2023</v>
      </c>
      <c r="W761" s="6" t="s">
        <v>8479</v>
      </c>
      <c r="X761" s="6" t="s">
        <v>8480</v>
      </c>
      <c r="Y761" s="6">
        <v>6302450393</v>
      </c>
      <c r="Z761" s="6" t="s">
        <v>74</v>
      </c>
      <c r="AA761" s="6">
        <v>284373</v>
      </c>
      <c r="AB761" s="8">
        <v>0.2</v>
      </c>
      <c r="AC761" s="7">
        <v>45639</v>
      </c>
      <c r="AD761" s="7">
        <v>46003</v>
      </c>
      <c r="AE761" s="7">
        <v>46003</v>
      </c>
      <c r="AF761" s="6">
        <v>0</v>
      </c>
      <c r="AG761" s="6">
        <v>1596</v>
      </c>
      <c r="AH761" s="6">
        <v>4175</v>
      </c>
      <c r="AI761" s="6">
        <f t="shared" si="22"/>
        <v>5771</v>
      </c>
      <c r="AJ761" s="6">
        <f t="shared" si="23"/>
        <v>6809.78</v>
      </c>
      <c r="AK761" s="6" t="s">
        <v>79</v>
      </c>
      <c r="AL761" s="6" t="s">
        <v>79</v>
      </c>
      <c r="AM761" s="6" t="s">
        <v>79</v>
      </c>
      <c r="AN761" s="7">
        <f>D761</f>
        <v>45639</v>
      </c>
    </row>
    <row r="762" spans="1:40">
      <c r="A762" s="6">
        <v>761</v>
      </c>
      <c r="B762" s="6">
        <v>2024</v>
      </c>
      <c r="C762" s="6" t="s">
        <v>68</v>
      </c>
      <c r="D762" s="7">
        <v>45639</v>
      </c>
      <c r="E762" s="6" t="s">
        <v>110</v>
      </c>
      <c r="F762" s="6" t="s">
        <v>69</v>
      </c>
      <c r="G762" s="6">
        <v>737</v>
      </c>
      <c r="H762" s="6" t="s">
        <v>70</v>
      </c>
      <c r="I762" s="6" t="s">
        <v>71</v>
      </c>
      <c r="J762" s="6" t="s">
        <v>730</v>
      </c>
      <c r="K762" s="6" t="s">
        <v>430</v>
      </c>
      <c r="L762" s="6" t="s">
        <v>74</v>
      </c>
      <c r="M762" s="6" t="s">
        <v>8481</v>
      </c>
      <c r="N762" s="6">
        <v>8318767984</v>
      </c>
      <c r="O762" s="6"/>
      <c r="P762" s="6" t="s">
        <v>89</v>
      </c>
      <c r="Q762" s="6" t="s">
        <v>8482</v>
      </c>
      <c r="R762" s="6" t="s">
        <v>1558</v>
      </c>
      <c r="S762" s="6" t="s">
        <v>8483</v>
      </c>
      <c r="T762" s="6">
        <v>0</v>
      </c>
      <c r="U762" s="6" t="s">
        <v>77</v>
      </c>
      <c r="V762" s="6">
        <v>2023</v>
      </c>
      <c r="W762" s="6" t="s">
        <v>8484</v>
      </c>
      <c r="X762" s="6" t="s">
        <v>8485</v>
      </c>
      <c r="Y762" s="6">
        <v>6302456144</v>
      </c>
      <c r="Z762" s="6" t="s">
        <v>74</v>
      </c>
      <c r="AA762" s="6">
        <v>284373</v>
      </c>
      <c r="AB762" s="8">
        <v>0.2</v>
      </c>
      <c r="AC762" s="7">
        <v>45637</v>
      </c>
      <c r="AD762" s="7">
        <v>46001</v>
      </c>
      <c r="AE762" s="7">
        <v>46001</v>
      </c>
      <c r="AF762" s="6">
        <v>0</v>
      </c>
      <c r="AG762" s="6">
        <v>1956</v>
      </c>
      <c r="AH762" s="6">
        <v>4175</v>
      </c>
      <c r="AI762" s="6">
        <f t="shared" si="22"/>
        <v>6131</v>
      </c>
      <c r="AJ762" s="6">
        <f t="shared" si="23"/>
        <v>7234.58</v>
      </c>
      <c r="AK762" s="6" t="s">
        <v>79</v>
      </c>
      <c r="AL762" s="6" t="s">
        <v>79</v>
      </c>
      <c r="AM762" s="6" t="s">
        <v>79</v>
      </c>
      <c r="AN762" s="7">
        <f>D762</f>
        <v>45639</v>
      </c>
    </row>
    <row r="763" spans="1:40">
      <c r="A763" s="6">
        <v>762</v>
      </c>
      <c r="B763" s="6">
        <v>2024</v>
      </c>
      <c r="C763" s="6" t="s">
        <v>68</v>
      </c>
      <c r="D763" s="7">
        <v>45639</v>
      </c>
      <c r="E763" s="6" t="s">
        <v>639</v>
      </c>
      <c r="F763" s="6" t="s">
        <v>69</v>
      </c>
      <c r="G763" s="6">
        <v>450100</v>
      </c>
      <c r="H763" s="6" t="s">
        <v>86</v>
      </c>
      <c r="I763" s="6" t="s">
        <v>1349</v>
      </c>
      <c r="J763" s="6" t="s">
        <v>87</v>
      </c>
      <c r="K763" s="6" t="s">
        <v>430</v>
      </c>
      <c r="L763" s="6" t="s">
        <v>74</v>
      </c>
      <c r="M763" s="6" t="s">
        <v>8486</v>
      </c>
      <c r="N763" s="6" t="s">
        <v>75</v>
      </c>
      <c r="O763" s="6"/>
      <c r="P763" s="6" t="s">
        <v>1686</v>
      </c>
      <c r="Q763" s="6" t="s">
        <v>8487</v>
      </c>
      <c r="R763" s="6" t="s">
        <v>104</v>
      </c>
      <c r="S763" s="6" t="s">
        <v>112</v>
      </c>
      <c r="T763" s="6">
        <v>125</v>
      </c>
      <c r="U763" s="6" t="s">
        <v>92</v>
      </c>
      <c r="V763" s="6">
        <v>2023</v>
      </c>
      <c r="W763" s="6">
        <v>47394</v>
      </c>
      <c r="X763" s="6">
        <v>47034</v>
      </c>
      <c r="Y763" s="23" t="s">
        <v>8488</v>
      </c>
      <c r="Z763" s="6" t="s">
        <v>74</v>
      </c>
      <c r="AA763" s="6">
        <v>88825</v>
      </c>
      <c r="AB763" s="8">
        <v>0.2</v>
      </c>
      <c r="AC763" s="7">
        <v>45639</v>
      </c>
      <c r="AD763" s="7">
        <v>46003</v>
      </c>
      <c r="AE763" s="7">
        <v>46003</v>
      </c>
      <c r="AF763" s="6">
        <v>0</v>
      </c>
      <c r="AG763" s="6">
        <v>486</v>
      </c>
      <c r="AH763" s="6">
        <v>0</v>
      </c>
      <c r="AI763" s="6">
        <f t="shared" si="22"/>
        <v>486</v>
      </c>
      <c r="AJ763" s="6">
        <f t="shared" si="23"/>
        <v>573.48</v>
      </c>
      <c r="AK763" s="6" t="s">
        <v>173</v>
      </c>
      <c r="AL763" s="6" t="s">
        <v>173</v>
      </c>
      <c r="AM763" s="6" t="s">
        <v>173</v>
      </c>
      <c r="AN763" s="7">
        <f>D763</f>
        <v>45639</v>
      </c>
    </row>
    <row r="764" spans="1:40">
      <c r="A764" s="6">
        <v>763</v>
      </c>
      <c r="B764" s="6">
        <v>2024</v>
      </c>
      <c r="C764" s="6" t="s">
        <v>68</v>
      </c>
      <c r="D764" s="7">
        <v>45639</v>
      </c>
      <c r="E764" s="6" t="s">
        <v>699</v>
      </c>
      <c r="F764" s="6" t="s">
        <v>700</v>
      </c>
      <c r="G764" s="6" t="s">
        <v>75</v>
      </c>
      <c r="H764" s="6" t="s">
        <v>585</v>
      </c>
      <c r="I764" s="6" t="s">
        <v>71</v>
      </c>
      <c r="J764" s="6" t="s">
        <v>75</v>
      </c>
      <c r="K764" s="6" t="s">
        <v>430</v>
      </c>
      <c r="L764" s="6" t="s">
        <v>74</v>
      </c>
      <c r="M764" s="6" t="s">
        <v>8486</v>
      </c>
      <c r="N764" s="6" t="s">
        <v>75</v>
      </c>
      <c r="O764" s="6"/>
      <c r="P764" s="6" t="s">
        <v>1686</v>
      </c>
      <c r="Q764" s="6" t="s">
        <v>75</v>
      </c>
      <c r="R764" s="6" t="s">
        <v>75</v>
      </c>
      <c r="S764" s="6" t="s">
        <v>75</v>
      </c>
      <c r="T764" s="6" t="s">
        <v>75</v>
      </c>
      <c r="U764" s="6" t="s">
        <v>75</v>
      </c>
      <c r="V764" s="6" t="s">
        <v>75</v>
      </c>
      <c r="W764" s="6" t="s">
        <v>75</v>
      </c>
      <c r="X764" s="6" t="s">
        <v>75</v>
      </c>
      <c r="Y764" s="6" t="s">
        <v>8489</v>
      </c>
      <c r="Z764" s="6" t="s">
        <v>74</v>
      </c>
      <c r="AA764" s="6" t="s">
        <v>702</v>
      </c>
      <c r="AB764" s="8">
        <v>0</v>
      </c>
      <c r="AC764" s="7">
        <v>45639</v>
      </c>
      <c r="AD764" s="7">
        <v>46003</v>
      </c>
      <c r="AE764" s="7">
        <v>46003</v>
      </c>
      <c r="AF764" s="6">
        <v>0</v>
      </c>
      <c r="AG764" s="6">
        <v>0</v>
      </c>
      <c r="AH764" s="6">
        <v>183.9</v>
      </c>
      <c r="AI764" s="6">
        <f t="shared" si="22"/>
        <v>183.9</v>
      </c>
      <c r="AJ764" s="6">
        <f t="shared" si="23"/>
        <v>217.00200000000001</v>
      </c>
      <c r="AK764" s="6" t="s">
        <v>173</v>
      </c>
      <c r="AL764" s="6" t="s">
        <v>173</v>
      </c>
      <c r="AM764" s="6" t="s">
        <v>173</v>
      </c>
      <c r="AN764" s="7">
        <f>D764</f>
        <v>45639</v>
      </c>
    </row>
    <row r="765" spans="1:40">
      <c r="A765" s="6">
        <v>764</v>
      </c>
      <c r="B765" s="6">
        <v>2024</v>
      </c>
      <c r="C765" s="6" t="s">
        <v>68</v>
      </c>
      <c r="D765" s="7">
        <v>45639</v>
      </c>
      <c r="E765" s="6" t="s">
        <v>3485</v>
      </c>
      <c r="F765" s="6" t="s">
        <v>69</v>
      </c>
      <c r="G765" s="23" t="s">
        <v>6260</v>
      </c>
      <c r="H765" s="6" t="s">
        <v>523</v>
      </c>
      <c r="I765" s="6" t="s">
        <v>71</v>
      </c>
      <c r="J765" s="6" t="s">
        <v>610</v>
      </c>
      <c r="K765" s="6" t="s">
        <v>430</v>
      </c>
      <c r="L765" s="6" t="s">
        <v>74</v>
      </c>
      <c r="M765" s="6" t="s">
        <v>8490</v>
      </c>
      <c r="N765" s="6">
        <v>9663759697</v>
      </c>
      <c r="O765" s="6"/>
      <c r="P765" s="6" t="s">
        <v>89</v>
      </c>
      <c r="Q765" s="6" t="s">
        <v>8491</v>
      </c>
      <c r="R765" s="6" t="s">
        <v>7134</v>
      </c>
      <c r="S765" s="6" t="s">
        <v>8492</v>
      </c>
      <c r="T765" s="6">
        <v>1493</v>
      </c>
      <c r="U765" s="6" t="s">
        <v>1390</v>
      </c>
      <c r="V765" s="6">
        <v>2019</v>
      </c>
      <c r="W765" s="6" t="s">
        <v>8494</v>
      </c>
      <c r="X765" s="6" t="s">
        <v>8493</v>
      </c>
      <c r="Y765" s="6" t="s">
        <v>8495</v>
      </c>
      <c r="Z765" s="6" t="s">
        <v>74</v>
      </c>
      <c r="AA765" s="6">
        <v>800000</v>
      </c>
      <c r="AB765" s="8">
        <v>0</v>
      </c>
      <c r="AC765" s="7">
        <v>45639</v>
      </c>
      <c r="AD765" s="7">
        <v>46003</v>
      </c>
      <c r="AE765" s="7">
        <v>46003</v>
      </c>
      <c r="AF765" s="6">
        <v>0</v>
      </c>
      <c r="AG765" s="6">
        <v>12362</v>
      </c>
      <c r="AH765" s="6">
        <v>4116</v>
      </c>
      <c r="AI765" s="6">
        <f t="shared" si="22"/>
        <v>16478</v>
      </c>
      <c r="AJ765" s="6">
        <f t="shared" si="23"/>
        <v>19444.04</v>
      </c>
      <c r="AK765" s="6" t="s">
        <v>173</v>
      </c>
      <c r="AL765" s="6" t="s">
        <v>173</v>
      </c>
      <c r="AM765" s="6" t="s">
        <v>173</v>
      </c>
      <c r="AN765" s="7">
        <f>D765</f>
        <v>45639</v>
      </c>
    </row>
    <row r="766" spans="1:40">
      <c r="A766" s="6">
        <v>765</v>
      </c>
      <c r="B766" s="6">
        <v>2024</v>
      </c>
      <c r="C766" s="6" t="s">
        <v>68</v>
      </c>
      <c r="D766" s="7">
        <v>45639</v>
      </c>
      <c r="E766" s="6" t="s">
        <v>85</v>
      </c>
      <c r="F766" s="6" t="s">
        <v>69</v>
      </c>
      <c r="G766" s="6">
        <v>88428227</v>
      </c>
      <c r="H766" s="6" t="s">
        <v>86</v>
      </c>
      <c r="I766" s="6" t="s">
        <v>71</v>
      </c>
      <c r="J766" s="6" t="s">
        <v>87</v>
      </c>
      <c r="K766" s="6" t="s">
        <v>73</v>
      </c>
      <c r="L766" s="6" t="s">
        <v>74</v>
      </c>
      <c r="M766" s="6" t="s">
        <v>8496</v>
      </c>
      <c r="N766" s="6">
        <v>9572284137</v>
      </c>
      <c r="O766" s="6"/>
      <c r="P766" s="6" t="s">
        <v>89</v>
      </c>
      <c r="Q766" s="6" t="s">
        <v>73</v>
      </c>
      <c r="R766" s="6" t="s">
        <v>90</v>
      </c>
      <c r="S766" s="6" t="s">
        <v>121</v>
      </c>
      <c r="T766" s="6">
        <v>125</v>
      </c>
      <c r="U766" s="6" t="s">
        <v>122</v>
      </c>
      <c r="V766" s="6">
        <v>2024</v>
      </c>
      <c r="W766" s="6" t="s">
        <v>8497</v>
      </c>
      <c r="X766" s="6" t="s">
        <v>8498</v>
      </c>
      <c r="Y766" s="6" t="s">
        <v>8499</v>
      </c>
      <c r="Z766" s="6" t="s">
        <v>74</v>
      </c>
      <c r="AA766" s="6">
        <v>81512</v>
      </c>
      <c r="AB766" s="8">
        <v>0</v>
      </c>
      <c r="AC766" s="7">
        <v>45639</v>
      </c>
      <c r="AD766" s="7">
        <v>46003</v>
      </c>
      <c r="AE766" s="7">
        <v>47464</v>
      </c>
      <c r="AF766" s="6">
        <v>0</v>
      </c>
      <c r="AG766" s="6">
        <v>983</v>
      </c>
      <c r="AH766" s="6">
        <v>3932</v>
      </c>
      <c r="AI766" s="6">
        <f t="shared" si="22"/>
        <v>4915</v>
      </c>
      <c r="AJ766" s="6">
        <f t="shared" si="23"/>
        <v>5799.7</v>
      </c>
      <c r="AK766" s="6" t="s">
        <v>96</v>
      </c>
      <c r="AL766" s="6" t="s">
        <v>96</v>
      </c>
      <c r="AM766" s="6" t="s">
        <v>96</v>
      </c>
      <c r="AN766" s="7">
        <f>D766</f>
        <v>45639</v>
      </c>
    </row>
    <row r="767" spans="1:40">
      <c r="A767" s="6">
        <v>766</v>
      </c>
      <c r="B767" s="6">
        <v>2024</v>
      </c>
      <c r="C767" s="6" t="s">
        <v>68</v>
      </c>
      <c r="D767" s="7">
        <v>45639</v>
      </c>
      <c r="E767" s="6" t="s">
        <v>85</v>
      </c>
      <c r="F767" s="6" t="s">
        <v>69</v>
      </c>
      <c r="G767" s="6">
        <v>88428227</v>
      </c>
      <c r="H767" s="6" t="s">
        <v>86</v>
      </c>
      <c r="I767" s="6" t="s">
        <v>71</v>
      </c>
      <c r="J767" s="6" t="s">
        <v>87</v>
      </c>
      <c r="K767" s="6" t="s">
        <v>73</v>
      </c>
      <c r="L767" s="6" t="s">
        <v>74</v>
      </c>
      <c r="M767" s="6" t="s">
        <v>8500</v>
      </c>
      <c r="N767" s="6">
        <v>9670097650</v>
      </c>
      <c r="O767" s="6"/>
      <c r="P767" s="6" t="s">
        <v>89</v>
      </c>
      <c r="Q767" s="6" t="s">
        <v>73</v>
      </c>
      <c r="R767" s="6" t="s">
        <v>90</v>
      </c>
      <c r="S767" s="6" t="s">
        <v>91</v>
      </c>
      <c r="T767" s="6">
        <v>125</v>
      </c>
      <c r="U767" s="6" t="s">
        <v>92</v>
      </c>
      <c r="V767" s="6">
        <v>2024</v>
      </c>
      <c r="W767" s="6" t="s">
        <v>8501</v>
      </c>
      <c r="X767" s="6" t="s">
        <v>8502</v>
      </c>
      <c r="Y767" s="6" t="s">
        <v>8503</v>
      </c>
      <c r="Z767" s="6" t="s">
        <v>74</v>
      </c>
      <c r="AA767" s="6">
        <v>86729</v>
      </c>
      <c r="AB767" s="8">
        <v>0</v>
      </c>
      <c r="AC767" s="7">
        <v>45639</v>
      </c>
      <c r="AD767" s="7">
        <v>46003</v>
      </c>
      <c r="AE767" s="7">
        <v>47464</v>
      </c>
      <c r="AF767" s="6">
        <v>0</v>
      </c>
      <c r="AG767" s="6">
        <v>1045</v>
      </c>
      <c r="AH767" s="6">
        <v>3932</v>
      </c>
      <c r="AI767" s="6">
        <f t="shared" si="22"/>
        <v>4977</v>
      </c>
      <c r="AJ767" s="6">
        <f t="shared" si="23"/>
        <v>5872.86</v>
      </c>
      <c r="AK767" s="6" t="s">
        <v>96</v>
      </c>
      <c r="AL767" s="6" t="s">
        <v>96</v>
      </c>
      <c r="AM767" s="6" t="s">
        <v>96</v>
      </c>
      <c r="AN767" s="7">
        <f>D767</f>
        <v>45639</v>
      </c>
    </row>
    <row r="768" spans="1:40">
      <c r="A768" s="6">
        <v>767</v>
      </c>
      <c r="B768" s="6">
        <v>2024</v>
      </c>
      <c r="C768" s="6" t="s">
        <v>68</v>
      </c>
      <c r="D768" s="7">
        <v>45639</v>
      </c>
      <c r="E768" s="6" t="s">
        <v>110</v>
      </c>
      <c r="F768" s="6" t="s">
        <v>69</v>
      </c>
      <c r="G768" s="6">
        <v>737</v>
      </c>
      <c r="H768" s="6" t="s">
        <v>86</v>
      </c>
      <c r="I768" s="6" t="s">
        <v>71</v>
      </c>
      <c r="J768" s="6" t="s">
        <v>87</v>
      </c>
      <c r="K768" s="6" t="s">
        <v>73</v>
      </c>
      <c r="L768" s="6" t="s">
        <v>74</v>
      </c>
      <c r="M768" s="6" t="s">
        <v>8504</v>
      </c>
      <c r="N768" s="6">
        <v>8188857039</v>
      </c>
      <c r="O768" s="6"/>
      <c r="P768" s="6" t="s">
        <v>89</v>
      </c>
      <c r="Q768" s="6" t="s">
        <v>73</v>
      </c>
      <c r="R768" s="6" t="s">
        <v>104</v>
      </c>
      <c r="S768" s="6" t="s">
        <v>112</v>
      </c>
      <c r="T768" s="6">
        <v>125</v>
      </c>
      <c r="U768" s="6" t="s">
        <v>92</v>
      </c>
      <c r="V768" s="6">
        <v>2024</v>
      </c>
      <c r="W768" s="6" t="s">
        <v>8506</v>
      </c>
      <c r="X768" s="6" t="s">
        <v>8505</v>
      </c>
      <c r="Y768" s="6">
        <v>6103101446</v>
      </c>
      <c r="Z768" s="6" t="s">
        <v>74</v>
      </c>
      <c r="AA768" s="6">
        <v>93288</v>
      </c>
      <c r="AB768" s="8">
        <v>0</v>
      </c>
      <c r="AC768" s="7">
        <v>45639</v>
      </c>
      <c r="AD768" s="7">
        <v>46003</v>
      </c>
      <c r="AE768" s="7">
        <v>47464</v>
      </c>
      <c r="AF768" s="6">
        <v>0</v>
      </c>
      <c r="AG768" s="6">
        <v>1311</v>
      </c>
      <c r="AH768" s="6">
        <v>3601</v>
      </c>
      <c r="AI768" s="6">
        <f t="shared" si="22"/>
        <v>4912</v>
      </c>
      <c r="AJ768" s="6">
        <f t="shared" si="23"/>
        <v>5796.16</v>
      </c>
      <c r="AK768" s="6" t="s">
        <v>1360</v>
      </c>
      <c r="AL768" s="23" t="s">
        <v>8507</v>
      </c>
      <c r="AM768" s="6" t="s">
        <v>1362</v>
      </c>
      <c r="AN768" s="7">
        <f>D768</f>
        <v>45639</v>
      </c>
    </row>
    <row r="769" spans="1:40">
      <c r="A769" s="6">
        <v>768</v>
      </c>
      <c r="B769" s="6">
        <v>2024</v>
      </c>
      <c r="C769" s="6" t="s">
        <v>68</v>
      </c>
      <c r="D769" s="7">
        <v>45639</v>
      </c>
      <c r="E769" s="6" t="s">
        <v>101</v>
      </c>
      <c r="F769" s="6" t="s">
        <v>69</v>
      </c>
      <c r="G769" s="6" t="s">
        <v>102</v>
      </c>
      <c r="H769" s="6" t="s">
        <v>86</v>
      </c>
      <c r="I769" s="6" t="s">
        <v>71</v>
      </c>
      <c r="J769" s="6" t="s">
        <v>87</v>
      </c>
      <c r="K769" s="6" t="s">
        <v>73</v>
      </c>
      <c r="L769" s="6" t="s">
        <v>74</v>
      </c>
      <c r="M769" s="6" t="s">
        <v>8512</v>
      </c>
      <c r="N769" s="6">
        <v>9929514036</v>
      </c>
      <c r="O769" s="6"/>
      <c r="P769" s="6" t="s">
        <v>89</v>
      </c>
      <c r="Q769" s="6" t="s">
        <v>73</v>
      </c>
      <c r="R769" s="6" t="s">
        <v>104</v>
      </c>
      <c r="S769" s="6" t="s">
        <v>105</v>
      </c>
      <c r="T769" s="6">
        <v>160</v>
      </c>
      <c r="U769" s="6" t="s">
        <v>92</v>
      </c>
      <c r="V769" s="6">
        <v>2024</v>
      </c>
      <c r="W769" s="6" t="s">
        <v>8510</v>
      </c>
      <c r="X769" s="6" t="s">
        <v>8511</v>
      </c>
      <c r="Y769" s="6" t="s">
        <v>8509</v>
      </c>
      <c r="Z769" s="6" t="s">
        <v>74</v>
      </c>
      <c r="AA769" s="6">
        <v>122569</v>
      </c>
      <c r="AB769" s="8">
        <v>0</v>
      </c>
      <c r="AC769" s="7">
        <v>45638</v>
      </c>
      <c r="AD769" s="7">
        <v>46002</v>
      </c>
      <c r="AE769" s="7">
        <v>47463</v>
      </c>
      <c r="AF769" s="6">
        <v>0</v>
      </c>
      <c r="AG769" s="6">
        <v>647</v>
      </c>
      <c r="AH769" s="6">
        <v>7640</v>
      </c>
      <c r="AI769" s="6">
        <f t="shared" si="22"/>
        <v>8287</v>
      </c>
      <c r="AJ769" s="6">
        <f t="shared" si="23"/>
        <v>9778.66</v>
      </c>
      <c r="AK769" s="6" t="s">
        <v>79</v>
      </c>
      <c r="AL769" s="6" t="s">
        <v>79</v>
      </c>
      <c r="AM769" s="6" t="s">
        <v>79</v>
      </c>
      <c r="AN769" s="7">
        <f>D769</f>
        <v>45639</v>
      </c>
    </row>
    <row r="770" spans="1:40">
      <c r="A770" s="6">
        <v>769</v>
      </c>
      <c r="B770" s="6">
        <v>2024</v>
      </c>
      <c r="C770" s="6" t="s">
        <v>68</v>
      </c>
      <c r="D770" s="7">
        <v>45639</v>
      </c>
      <c r="E770" s="6" t="s">
        <v>110</v>
      </c>
      <c r="F770" s="6" t="s">
        <v>69</v>
      </c>
      <c r="G770" s="6">
        <v>737</v>
      </c>
      <c r="H770" s="6" t="s">
        <v>70</v>
      </c>
      <c r="I770" s="6" t="s">
        <v>71</v>
      </c>
      <c r="J770" s="6" t="s">
        <v>730</v>
      </c>
      <c r="K770" s="6" t="s">
        <v>73</v>
      </c>
      <c r="L770" s="6" t="s">
        <v>74</v>
      </c>
      <c r="M770" s="6" t="s">
        <v>8513</v>
      </c>
      <c r="N770" s="6">
        <v>7007388007</v>
      </c>
      <c r="O770" s="6"/>
      <c r="P770" s="6" t="s">
        <v>89</v>
      </c>
      <c r="Q770" s="6" t="s">
        <v>73</v>
      </c>
      <c r="R770" s="6" t="s">
        <v>804</v>
      </c>
      <c r="S770" s="6" t="s">
        <v>7141</v>
      </c>
      <c r="T770" s="6">
        <v>0</v>
      </c>
      <c r="U770" s="6" t="s">
        <v>77</v>
      </c>
      <c r="V770" s="6">
        <v>2024</v>
      </c>
      <c r="W770" s="6" t="s">
        <v>8514</v>
      </c>
      <c r="X770" s="6" t="s">
        <v>8515</v>
      </c>
      <c r="Y770" s="6">
        <v>6302464971</v>
      </c>
      <c r="Z770" s="6" t="s">
        <v>74</v>
      </c>
      <c r="AA770" s="6">
        <v>350000</v>
      </c>
      <c r="AB770" s="8">
        <v>0</v>
      </c>
      <c r="AC770" s="7">
        <v>45639</v>
      </c>
      <c r="AD770" s="7">
        <v>46003</v>
      </c>
      <c r="AE770" s="7">
        <v>46003</v>
      </c>
      <c r="AF770" s="6">
        <v>0</v>
      </c>
      <c r="AG770" s="6">
        <v>2166</v>
      </c>
      <c r="AH770" s="6">
        <v>4175</v>
      </c>
      <c r="AI770" s="6">
        <f t="shared" si="22"/>
        <v>6341</v>
      </c>
      <c r="AJ770" s="6">
        <f t="shared" si="23"/>
        <v>7482.38</v>
      </c>
      <c r="AK770" s="6" t="s">
        <v>1360</v>
      </c>
      <c r="AL770" s="23" t="s">
        <v>8507</v>
      </c>
      <c r="AM770" s="6" t="s">
        <v>1362</v>
      </c>
      <c r="AN770" s="7">
        <f>D770</f>
        <v>45639</v>
      </c>
    </row>
    <row r="771" spans="1:40">
      <c r="A771" s="6">
        <v>770</v>
      </c>
      <c r="B771" s="6">
        <v>2024</v>
      </c>
      <c r="C771" s="6" t="s">
        <v>68</v>
      </c>
      <c r="D771" s="7">
        <v>45639</v>
      </c>
      <c r="E771" s="6" t="s">
        <v>1002</v>
      </c>
      <c r="F771" s="6" t="s">
        <v>69</v>
      </c>
      <c r="G771" s="6">
        <v>60085225</v>
      </c>
      <c r="H771" s="6" t="s">
        <v>70</v>
      </c>
      <c r="I771" s="6" t="s">
        <v>71</v>
      </c>
      <c r="J771" s="6" t="s">
        <v>72</v>
      </c>
      <c r="K771" s="6" t="s">
        <v>73</v>
      </c>
      <c r="L771" s="6" t="s">
        <v>74</v>
      </c>
      <c r="M771" s="6" t="s">
        <v>8528</v>
      </c>
      <c r="N771" s="6" t="s">
        <v>75</v>
      </c>
      <c r="O771" s="6"/>
      <c r="P771" s="6" t="s">
        <v>779</v>
      </c>
      <c r="Q771" s="6" t="s">
        <v>73</v>
      </c>
      <c r="R771" s="6" t="s">
        <v>1558</v>
      </c>
      <c r="S771" s="6" t="s">
        <v>8529</v>
      </c>
      <c r="T771" s="6">
        <v>0</v>
      </c>
      <c r="U771" s="6" t="s">
        <v>77</v>
      </c>
      <c r="V771" s="6">
        <v>2024</v>
      </c>
      <c r="W771" s="6" t="s">
        <v>8530</v>
      </c>
      <c r="X771" s="6" t="s">
        <v>8531</v>
      </c>
      <c r="Y771" s="6" t="s">
        <v>8532</v>
      </c>
      <c r="Z771" s="6" t="s">
        <v>74</v>
      </c>
      <c r="AA771" s="6">
        <v>293211</v>
      </c>
      <c r="AB771" s="8">
        <v>0</v>
      </c>
      <c r="AC771" s="7">
        <v>45639</v>
      </c>
      <c r="AD771" s="7">
        <v>46003</v>
      </c>
      <c r="AE771" s="7">
        <v>46003</v>
      </c>
      <c r="AF771" s="6">
        <v>0</v>
      </c>
      <c r="AG771" s="6">
        <v>1115</v>
      </c>
      <c r="AH771" s="6">
        <v>6063</v>
      </c>
      <c r="AI771" s="6">
        <f t="shared" ref="AI771:AI834" si="24">AG771+AH771</f>
        <v>7178</v>
      </c>
      <c r="AJ771" s="6">
        <f t="shared" ref="AJ771:AJ834" si="25">AI771+AI771*18%</f>
        <v>8470.0400000000009</v>
      </c>
      <c r="AK771" s="6" t="s">
        <v>79</v>
      </c>
      <c r="AL771" s="6" t="s">
        <v>79</v>
      </c>
      <c r="AM771" s="6" t="s">
        <v>79</v>
      </c>
      <c r="AN771" s="7">
        <f>D771</f>
        <v>45639</v>
      </c>
    </row>
    <row r="772" spans="1:40">
      <c r="A772" s="6">
        <v>771</v>
      </c>
      <c r="B772" s="6">
        <v>2024</v>
      </c>
      <c r="C772" s="6" t="s">
        <v>68</v>
      </c>
      <c r="D772" s="7">
        <v>45639</v>
      </c>
      <c r="E772" s="6" t="s">
        <v>532</v>
      </c>
      <c r="F772" s="6" t="s">
        <v>69</v>
      </c>
      <c r="G772" s="6" t="s">
        <v>729</v>
      </c>
      <c r="H772" s="6" t="s">
        <v>70</v>
      </c>
      <c r="I772" s="6" t="s">
        <v>71</v>
      </c>
      <c r="J772" s="6" t="s">
        <v>730</v>
      </c>
      <c r="K772" s="6" t="s">
        <v>73</v>
      </c>
      <c r="L772" s="6" t="s">
        <v>74</v>
      </c>
      <c r="M772" s="6" t="s">
        <v>8534</v>
      </c>
      <c r="N772" s="6" t="s">
        <v>75</v>
      </c>
      <c r="O772" s="6"/>
      <c r="P772" s="6" t="s">
        <v>89</v>
      </c>
      <c r="Q772" s="6" t="s">
        <v>73</v>
      </c>
      <c r="R772" s="6" t="s">
        <v>1558</v>
      </c>
      <c r="S772" s="6" t="s">
        <v>1592</v>
      </c>
      <c r="T772" s="6">
        <v>0</v>
      </c>
      <c r="U772" s="6" t="s">
        <v>77</v>
      </c>
      <c r="V772" s="6">
        <v>2024</v>
      </c>
      <c r="W772" s="6" t="s">
        <v>8535</v>
      </c>
      <c r="X772" s="6" t="s">
        <v>8536</v>
      </c>
      <c r="Y772" s="6" t="s">
        <v>8537</v>
      </c>
      <c r="Z772" s="6" t="s">
        <v>74</v>
      </c>
      <c r="AA772" s="6">
        <v>360905</v>
      </c>
      <c r="AB772" s="8">
        <v>0</v>
      </c>
      <c r="AC772" s="7">
        <v>45639</v>
      </c>
      <c r="AD772" s="7">
        <v>46003</v>
      </c>
      <c r="AE772" s="7">
        <v>46003</v>
      </c>
      <c r="AF772" s="6">
        <v>0</v>
      </c>
      <c r="AG772" s="6">
        <v>2667</v>
      </c>
      <c r="AH772" s="6">
        <v>3800</v>
      </c>
      <c r="AI772" s="6">
        <f t="shared" si="24"/>
        <v>6467</v>
      </c>
      <c r="AJ772" s="6">
        <f t="shared" si="25"/>
        <v>7631.0599999999995</v>
      </c>
      <c r="AK772" s="6" t="s">
        <v>96</v>
      </c>
      <c r="AL772" s="6" t="s">
        <v>96</v>
      </c>
      <c r="AM772" s="6" t="s">
        <v>96</v>
      </c>
      <c r="AN772" s="7">
        <f>D772</f>
        <v>45639</v>
      </c>
    </row>
    <row r="773" spans="1:40">
      <c r="A773" s="6">
        <v>772</v>
      </c>
      <c r="B773" s="6">
        <v>2024</v>
      </c>
      <c r="C773" s="6" t="s">
        <v>68</v>
      </c>
      <c r="D773" s="7">
        <v>45639</v>
      </c>
      <c r="E773" s="6" t="s">
        <v>532</v>
      </c>
      <c r="F773" s="6" t="s">
        <v>69</v>
      </c>
      <c r="G773" s="6" t="s">
        <v>729</v>
      </c>
      <c r="H773" s="6" t="s">
        <v>70</v>
      </c>
      <c r="I773" s="6" t="s">
        <v>71</v>
      </c>
      <c r="J773" s="6" t="s">
        <v>730</v>
      </c>
      <c r="K773" s="6" t="s">
        <v>73</v>
      </c>
      <c r="L773" s="6" t="s">
        <v>74</v>
      </c>
      <c r="M773" s="6" t="s">
        <v>8538</v>
      </c>
      <c r="N773" s="6" t="s">
        <v>75</v>
      </c>
      <c r="O773" s="6"/>
      <c r="P773" s="6" t="s">
        <v>89</v>
      </c>
      <c r="Q773" s="6" t="s">
        <v>73</v>
      </c>
      <c r="R773" s="6" t="s">
        <v>1558</v>
      </c>
      <c r="S773" s="6" t="s">
        <v>1592</v>
      </c>
      <c r="T773" s="6">
        <v>0</v>
      </c>
      <c r="U773" s="6" t="s">
        <v>77</v>
      </c>
      <c r="V773" s="6">
        <v>2024</v>
      </c>
      <c r="W773" s="6" t="s">
        <v>8539</v>
      </c>
      <c r="X773" s="6" t="s">
        <v>8540</v>
      </c>
      <c r="Y773" s="6" t="s">
        <v>8541</v>
      </c>
      <c r="Z773" s="6" t="s">
        <v>74</v>
      </c>
      <c r="AA773" s="6">
        <v>360905</v>
      </c>
      <c r="AB773" s="8">
        <v>0</v>
      </c>
      <c r="AC773" s="7">
        <v>45639</v>
      </c>
      <c r="AD773" s="7">
        <v>46003</v>
      </c>
      <c r="AE773" s="7">
        <v>46003</v>
      </c>
      <c r="AF773" s="6">
        <v>0</v>
      </c>
      <c r="AG773" s="6">
        <v>2403</v>
      </c>
      <c r="AH773" s="6">
        <v>4130</v>
      </c>
      <c r="AI773" s="6">
        <f t="shared" si="24"/>
        <v>6533</v>
      </c>
      <c r="AJ773" s="6">
        <f t="shared" si="25"/>
        <v>7708.9400000000005</v>
      </c>
      <c r="AK773" s="6" t="s">
        <v>96</v>
      </c>
      <c r="AL773" s="6" t="s">
        <v>96</v>
      </c>
      <c r="AM773" s="6" t="s">
        <v>96</v>
      </c>
      <c r="AN773" s="7">
        <f>D773</f>
        <v>45639</v>
      </c>
    </row>
    <row r="774" spans="1:40">
      <c r="A774" s="6">
        <v>773</v>
      </c>
      <c r="B774" s="6">
        <v>2024</v>
      </c>
      <c r="C774" s="6" t="s">
        <v>68</v>
      </c>
      <c r="D774" s="7">
        <v>45639</v>
      </c>
      <c r="E774" s="6" t="s">
        <v>532</v>
      </c>
      <c r="F774" s="6" t="s">
        <v>69</v>
      </c>
      <c r="G774" s="6" t="s">
        <v>729</v>
      </c>
      <c r="H774" s="6" t="s">
        <v>70</v>
      </c>
      <c r="I774" s="6" t="s">
        <v>71</v>
      </c>
      <c r="J774" s="6" t="s">
        <v>730</v>
      </c>
      <c r="K774" s="6" t="s">
        <v>73</v>
      </c>
      <c r="L774" s="6" t="s">
        <v>74</v>
      </c>
      <c r="M774" s="6" t="s">
        <v>8542</v>
      </c>
      <c r="N774" s="6" t="s">
        <v>75</v>
      </c>
      <c r="O774" s="6"/>
      <c r="P774" s="6" t="s">
        <v>89</v>
      </c>
      <c r="Q774" s="6" t="s">
        <v>73</v>
      </c>
      <c r="R774" s="6" t="s">
        <v>1558</v>
      </c>
      <c r="S774" s="6" t="s">
        <v>1592</v>
      </c>
      <c r="T774" s="6">
        <v>0</v>
      </c>
      <c r="U774" s="6" t="s">
        <v>77</v>
      </c>
      <c r="V774" s="6">
        <v>2024</v>
      </c>
      <c r="W774" s="6" t="s">
        <v>8543</v>
      </c>
      <c r="X774" s="6" t="s">
        <v>8544</v>
      </c>
      <c r="Y774" s="6" t="s">
        <v>8545</v>
      </c>
      <c r="Z774" s="6" t="s">
        <v>74</v>
      </c>
      <c r="AA774" s="6">
        <v>360905</v>
      </c>
      <c r="AB774" s="8">
        <v>0</v>
      </c>
      <c r="AC774" s="7">
        <v>45639</v>
      </c>
      <c r="AD774" s="7">
        <v>46003</v>
      </c>
      <c r="AE774" s="7">
        <v>46003</v>
      </c>
      <c r="AF774" s="6">
        <v>0</v>
      </c>
      <c r="AG774" s="6">
        <v>2403</v>
      </c>
      <c r="AH774" s="6">
        <v>4130</v>
      </c>
      <c r="AI774" s="6">
        <f t="shared" si="24"/>
        <v>6533</v>
      </c>
      <c r="AJ774" s="6">
        <f t="shared" si="25"/>
        <v>7708.9400000000005</v>
      </c>
      <c r="AK774" s="6" t="s">
        <v>96</v>
      </c>
      <c r="AL774" s="6" t="s">
        <v>96</v>
      </c>
      <c r="AM774" s="6" t="s">
        <v>96</v>
      </c>
      <c r="AN774" s="7">
        <f>D774</f>
        <v>45639</v>
      </c>
    </row>
    <row r="775" spans="1:40">
      <c r="A775" s="6">
        <v>774</v>
      </c>
      <c r="B775" s="6">
        <v>2024</v>
      </c>
      <c r="C775" s="6" t="s">
        <v>68</v>
      </c>
      <c r="D775" s="7">
        <v>45639</v>
      </c>
      <c r="E775" s="6" t="s">
        <v>532</v>
      </c>
      <c r="F775" s="6" t="s">
        <v>69</v>
      </c>
      <c r="G775" s="6" t="s">
        <v>729</v>
      </c>
      <c r="H775" s="6" t="s">
        <v>70</v>
      </c>
      <c r="I775" s="6" t="s">
        <v>71</v>
      </c>
      <c r="J775" s="6" t="s">
        <v>730</v>
      </c>
      <c r="K775" s="6" t="s">
        <v>73</v>
      </c>
      <c r="L775" s="6" t="s">
        <v>74</v>
      </c>
      <c r="M775" s="6" t="s">
        <v>8546</v>
      </c>
      <c r="N775" s="6" t="s">
        <v>75</v>
      </c>
      <c r="O775" s="6"/>
      <c r="P775" s="6" t="s">
        <v>89</v>
      </c>
      <c r="Q775" s="6" t="s">
        <v>73</v>
      </c>
      <c r="R775" s="6" t="s">
        <v>1558</v>
      </c>
      <c r="S775" s="6" t="s">
        <v>1592</v>
      </c>
      <c r="T775" s="6">
        <v>0</v>
      </c>
      <c r="U775" s="6" t="s">
        <v>77</v>
      </c>
      <c r="V775" s="6">
        <v>2024</v>
      </c>
      <c r="W775" s="6" t="s">
        <v>8547</v>
      </c>
      <c r="X775" s="6" t="s">
        <v>8548</v>
      </c>
      <c r="Y775" s="6" t="s">
        <v>8549</v>
      </c>
      <c r="Z775" s="6" t="s">
        <v>74</v>
      </c>
      <c r="AA775" s="6">
        <v>360905</v>
      </c>
      <c r="AB775" s="8">
        <v>0</v>
      </c>
      <c r="AC775" s="7">
        <v>45639</v>
      </c>
      <c r="AD775" s="7">
        <v>46003</v>
      </c>
      <c r="AE775" s="7">
        <v>46003</v>
      </c>
      <c r="AF775" s="6">
        <v>0</v>
      </c>
      <c r="AG775" s="6">
        <v>2403</v>
      </c>
      <c r="AH775" s="6">
        <v>4130</v>
      </c>
      <c r="AI775" s="6">
        <f t="shared" si="24"/>
        <v>6533</v>
      </c>
      <c r="AJ775" s="6">
        <f t="shared" si="25"/>
        <v>7708.9400000000005</v>
      </c>
      <c r="AK775" s="6" t="s">
        <v>96</v>
      </c>
      <c r="AL775" s="6" t="s">
        <v>96</v>
      </c>
      <c r="AM775" s="6" t="s">
        <v>96</v>
      </c>
      <c r="AN775" s="7">
        <f>D775</f>
        <v>45639</v>
      </c>
    </row>
    <row r="776" spans="1:40">
      <c r="A776" s="6">
        <v>775</v>
      </c>
      <c r="B776" s="6">
        <v>2024</v>
      </c>
      <c r="C776" s="6" t="s">
        <v>68</v>
      </c>
      <c r="D776" s="7">
        <v>45639</v>
      </c>
      <c r="E776" s="6" t="s">
        <v>690</v>
      </c>
      <c r="F776" s="6" t="s">
        <v>69</v>
      </c>
      <c r="G776" s="6">
        <v>1075248</v>
      </c>
      <c r="H776" s="6" t="s">
        <v>609</v>
      </c>
      <c r="I776" s="6" t="s">
        <v>71</v>
      </c>
      <c r="J776" s="6" t="s">
        <v>610</v>
      </c>
      <c r="K776" s="6" t="s">
        <v>73</v>
      </c>
      <c r="L776" s="6" t="s">
        <v>74</v>
      </c>
      <c r="M776" s="6" t="s">
        <v>8550</v>
      </c>
      <c r="N776" s="6" t="s">
        <v>75</v>
      </c>
      <c r="O776" s="6"/>
      <c r="P776" s="6" t="s">
        <v>793</v>
      </c>
      <c r="Q776" s="6" t="s">
        <v>73</v>
      </c>
      <c r="R776" s="6" t="s">
        <v>907</v>
      </c>
      <c r="S776" s="6" t="s">
        <v>8551</v>
      </c>
      <c r="T776" s="6">
        <v>0</v>
      </c>
      <c r="U776" s="6" t="s">
        <v>806</v>
      </c>
      <c r="V776" s="6">
        <v>2024</v>
      </c>
      <c r="W776" s="6" t="s">
        <v>8552</v>
      </c>
      <c r="X776" s="6" t="s">
        <v>8553</v>
      </c>
      <c r="Y776" s="6" t="s">
        <v>8554</v>
      </c>
      <c r="Z776" s="6" t="s">
        <v>74</v>
      </c>
      <c r="AA776" s="6">
        <v>893000</v>
      </c>
      <c r="AB776" s="8">
        <v>0</v>
      </c>
      <c r="AC776" s="7">
        <v>45639</v>
      </c>
      <c r="AD776" s="7">
        <v>46003</v>
      </c>
      <c r="AE776" s="7">
        <v>46003</v>
      </c>
      <c r="AF776" s="6">
        <v>0</v>
      </c>
      <c r="AG776" s="6">
        <v>1833</v>
      </c>
      <c r="AH776" s="6">
        <v>7317</v>
      </c>
      <c r="AI776" s="6">
        <f t="shared" si="24"/>
        <v>9150</v>
      </c>
      <c r="AJ776" s="6">
        <f t="shared" si="25"/>
        <v>10797</v>
      </c>
      <c r="AK776" s="6" t="s">
        <v>79</v>
      </c>
      <c r="AL776" s="6" t="s">
        <v>79</v>
      </c>
      <c r="AM776" s="6" t="s">
        <v>79</v>
      </c>
      <c r="AN776" s="7">
        <f>D776</f>
        <v>45639</v>
      </c>
    </row>
    <row r="777" spans="1:40">
      <c r="A777" s="6">
        <v>776</v>
      </c>
      <c r="B777" s="6">
        <v>2024</v>
      </c>
      <c r="C777" s="6" t="s">
        <v>68</v>
      </c>
      <c r="D777" s="7">
        <v>45639</v>
      </c>
      <c r="E777" s="6" t="s">
        <v>690</v>
      </c>
      <c r="F777" s="6" t="s">
        <v>69</v>
      </c>
      <c r="G777" s="6">
        <v>1075248</v>
      </c>
      <c r="H777" s="6" t="s">
        <v>609</v>
      </c>
      <c r="I777" s="6" t="s">
        <v>71</v>
      </c>
      <c r="J777" s="6" t="s">
        <v>610</v>
      </c>
      <c r="K777" s="6" t="s">
        <v>73</v>
      </c>
      <c r="L777" s="6" t="s">
        <v>74</v>
      </c>
      <c r="M777" s="6" t="s">
        <v>8555</v>
      </c>
      <c r="N777" s="6" t="s">
        <v>75</v>
      </c>
      <c r="O777" s="6"/>
      <c r="P777" s="6" t="s">
        <v>793</v>
      </c>
      <c r="Q777" s="6" t="s">
        <v>73</v>
      </c>
      <c r="R777" s="6" t="s">
        <v>907</v>
      </c>
      <c r="S777" s="6" t="s">
        <v>2247</v>
      </c>
      <c r="T777" s="6">
        <v>0</v>
      </c>
      <c r="U777" s="6" t="s">
        <v>806</v>
      </c>
      <c r="V777" s="6">
        <v>2024</v>
      </c>
      <c r="W777" s="6" t="s">
        <v>8556</v>
      </c>
      <c r="X777" s="6" t="s">
        <v>8557</v>
      </c>
      <c r="Y777" s="6" t="s">
        <v>8558</v>
      </c>
      <c r="Z777" s="6" t="s">
        <v>74</v>
      </c>
      <c r="AA777" s="6">
        <v>636500</v>
      </c>
      <c r="AB777" s="8">
        <v>0</v>
      </c>
      <c r="AC777" s="7">
        <v>45639</v>
      </c>
      <c r="AD777" s="7">
        <v>46003</v>
      </c>
      <c r="AE777" s="7">
        <v>46003</v>
      </c>
      <c r="AF777" s="6">
        <v>0</v>
      </c>
      <c r="AG777" s="6">
        <v>1306</v>
      </c>
      <c r="AH777" s="6">
        <v>7317</v>
      </c>
      <c r="AI777" s="6">
        <f t="shared" si="24"/>
        <v>8623</v>
      </c>
      <c r="AJ777" s="6">
        <f t="shared" si="25"/>
        <v>10175.14</v>
      </c>
      <c r="AK777" s="6" t="s">
        <v>79</v>
      </c>
      <c r="AL777" s="6" t="s">
        <v>79</v>
      </c>
      <c r="AM777" s="6" t="s">
        <v>79</v>
      </c>
      <c r="AN777" s="7">
        <f>D777</f>
        <v>45639</v>
      </c>
    </row>
    <row r="778" spans="1:40">
      <c r="A778" s="6">
        <v>777</v>
      </c>
      <c r="B778" s="6">
        <v>2024</v>
      </c>
      <c r="C778" s="6" t="s">
        <v>68</v>
      </c>
      <c r="D778" s="7">
        <v>45639</v>
      </c>
      <c r="E778" s="6" t="s">
        <v>841</v>
      </c>
      <c r="F778" s="6" t="s">
        <v>69</v>
      </c>
      <c r="G778" s="6" t="s">
        <v>842</v>
      </c>
      <c r="H778" s="6" t="s">
        <v>523</v>
      </c>
      <c r="I778" s="6" t="s">
        <v>429</v>
      </c>
      <c r="J778" s="6" t="s">
        <v>87</v>
      </c>
      <c r="K778" s="6" t="s">
        <v>430</v>
      </c>
      <c r="L778" s="6" t="s">
        <v>74</v>
      </c>
      <c r="M778" s="6" t="s">
        <v>1605</v>
      </c>
      <c r="N778" s="6">
        <v>8115644390</v>
      </c>
      <c r="O778" s="6"/>
      <c r="P778" s="6" t="s">
        <v>926</v>
      </c>
      <c r="Q778" s="6" t="s">
        <v>8559</v>
      </c>
      <c r="R778" s="6" t="s">
        <v>889</v>
      </c>
      <c r="S778" s="6" t="s">
        <v>8560</v>
      </c>
      <c r="T778" s="6">
        <v>796</v>
      </c>
      <c r="U778" s="6" t="s">
        <v>3141</v>
      </c>
      <c r="V778" s="6">
        <v>2016</v>
      </c>
      <c r="W778" s="6" t="s">
        <v>8561</v>
      </c>
      <c r="X778" s="6" t="s">
        <v>8562</v>
      </c>
      <c r="Y778" s="23" t="s">
        <v>8563</v>
      </c>
      <c r="Z778" s="6" t="s">
        <v>74</v>
      </c>
      <c r="AA778" s="6" t="s">
        <v>702</v>
      </c>
      <c r="AB778" s="8">
        <v>0</v>
      </c>
      <c r="AC778" s="7">
        <v>45641</v>
      </c>
      <c r="AD778" s="7">
        <v>46005</v>
      </c>
      <c r="AE778" s="7">
        <v>46005</v>
      </c>
      <c r="AF778" s="6">
        <v>0</v>
      </c>
      <c r="AG778" s="6">
        <v>0</v>
      </c>
      <c r="AH778" s="6">
        <v>2144</v>
      </c>
      <c r="AI778" s="6">
        <f t="shared" si="24"/>
        <v>2144</v>
      </c>
      <c r="AJ778" s="6">
        <f t="shared" si="25"/>
        <v>2529.92</v>
      </c>
      <c r="AK778" s="6" t="s">
        <v>79</v>
      </c>
      <c r="AL778" s="6" t="s">
        <v>79</v>
      </c>
      <c r="AM778" s="6" t="s">
        <v>79</v>
      </c>
      <c r="AN778" s="7">
        <f>D778</f>
        <v>45639</v>
      </c>
    </row>
    <row r="779" spans="1:40">
      <c r="A779" s="6">
        <v>778</v>
      </c>
      <c r="B779" s="6">
        <v>2024</v>
      </c>
      <c r="C779" s="6" t="s">
        <v>68</v>
      </c>
      <c r="D779" s="7">
        <v>45639</v>
      </c>
      <c r="E779" s="6" t="s">
        <v>841</v>
      </c>
      <c r="F779" s="6" t="s">
        <v>69</v>
      </c>
      <c r="G779" s="6" t="s">
        <v>842</v>
      </c>
      <c r="H779" s="6" t="s">
        <v>86</v>
      </c>
      <c r="I779" s="6" t="s">
        <v>429</v>
      </c>
      <c r="J779" s="6" t="s">
        <v>87</v>
      </c>
      <c r="K779" s="6" t="s">
        <v>430</v>
      </c>
      <c r="L779" s="6" t="s">
        <v>74</v>
      </c>
      <c r="M779" s="6" t="s">
        <v>8564</v>
      </c>
      <c r="N779" s="6">
        <v>6392555704</v>
      </c>
      <c r="O779" s="6"/>
      <c r="P779" s="6" t="s">
        <v>803</v>
      </c>
      <c r="Q779" s="6" t="s">
        <v>8565</v>
      </c>
      <c r="R779" s="6" t="s">
        <v>818</v>
      </c>
      <c r="S779" s="6" t="s">
        <v>476</v>
      </c>
      <c r="T779" s="6">
        <v>97</v>
      </c>
      <c r="U779" s="6" t="s">
        <v>92</v>
      </c>
      <c r="V779" s="6">
        <v>2017</v>
      </c>
      <c r="W779" s="6" t="s">
        <v>8566</v>
      </c>
      <c r="X779" s="6" t="s">
        <v>8567</v>
      </c>
      <c r="Y779" s="23" t="s">
        <v>8568</v>
      </c>
      <c r="Z779" s="6" t="s">
        <v>74</v>
      </c>
      <c r="AA779" s="6" t="s">
        <v>702</v>
      </c>
      <c r="AB779" s="8">
        <v>0</v>
      </c>
      <c r="AC779" s="7">
        <v>45641</v>
      </c>
      <c r="AD779" s="7">
        <v>46005</v>
      </c>
      <c r="AE779" s="7">
        <v>46005</v>
      </c>
      <c r="AF779" s="6">
        <v>0</v>
      </c>
      <c r="AG779" s="6">
        <v>0</v>
      </c>
      <c r="AH779" s="6">
        <v>714</v>
      </c>
      <c r="AI779" s="6">
        <f t="shared" si="24"/>
        <v>714</v>
      </c>
      <c r="AJ779" s="6">
        <f t="shared" si="25"/>
        <v>842.52</v>
      </c>
      <c r="AK779" s="6" t="s">
        <v>173</v>
      </c>
      <c r="AL779" s="6" t="s">
        <v>173</v>
      </c>
      <c r="AM779" s="6" t="s">
        <v>173</v>
      </c>
      <c r="AN779" s="7">
        <f>D779</f>
        <v>45639</v>
      </c>
    </row>
    <row r="780" spans="1:40">
      <c r="A780" s="6">
        <v>779</v>
      </c>
      <c r="B780" s="6">
        <v>2024</v>
      </c>
      <c r="C780" s="6" t="s">
        <v>68</v>
      </c>
      <c r="D780" s="7">
        <v>45639</v>
      </c>
      <c r="E780" s="6" t="s">
        <v>841</v>
      </c>
      <c r="F780" s="6" t="s">
        <v>69</v>
      </c>
      <c r="G780" s="6" t="s">
        <v>842</v>
      </c>
      <c r="H780" s="6" t="s">
        <v>86</v>
      </c>
      <c r="I780" s="6" t="s">
        <v>429</v>
      </c>
      <c r="J780" s="6" t="s">
        <v>87</v>
      </c>
      <c r="K780" s="6" t="s">
        <v>430</v>
      </c>
      <c r="L780" s="6" t="s">
        <v>74</v>
      </c>
      <c r="M780" s="6" t="s">
        <v>8569</v>
      </c>
      <c r="N780" s="6">
        <v>9935758795</v>
      </c>
      <c r="O780" s="6"/>
      <c r="P780" s="6" t="s">
        <v>89</v>
      </c>
      <c r="Q780" s="6" t="s">
        <v>8570</v>
      </c>
      <c r="R780" s="6" t="s">
        <v>3497</v>
      </c>
      <c r="S780" s="6" t="s">
        <v>8571</v>
      </c>
      <c r="T780" s="6">
        <v>350</v>
      </c>
      <c r="U780" s="6" t="s">
        <v>92</v>
      </c>
      <c r="V780" s="6">
        <v>2019</v>
      </c>
      <c r="W780" s="6" t="s">
        <v>8572</v>
      </c>
      <c r="X780" s="6" t="s">
        <v>8573</v>
      </c>
      <c r="Y780" s="23" t="s">
        <v>8574</v>
      </c>
      <c r="Z780" s="6" t="s">
        <v>74</v>
      </c>
      <c r="AA780" s="6" t="s">
        <v>702</v>
      </c>
      <c r="AB780" s="8">
        <v>0</v>
      </c>
      <c r="AC780" s="7">
        <v>45641</v>
      </c>
      <c r="AD780" s="7">
        <v>46005</v>
      </c>
      <c r="AE780" s="7">
        <v>46005</v>
      </c>
      <c r="AF780" s="6">
        <v>0</v>
      </c>
      <c r="AG780" s="6">
        <v>0</v>
      </c>
      <c r="AH780" s="6">
        <v>1741</v>
      </c>
      <c r="AI780" s="6">
        <f t="shared" si="24"/>
        <v>1741</v>
      </c>
      <c r="AJ780" s="6">
        <f t="shared" si="25"/>
        <v>2054.38</v>
      </c>
      <c r="AK780" s="6" t="s">
        <v>79</v>
      </c>
      <c r="AL780" s="6" t="s">
        <v>79</v>
      </c>
      <c r="AM780" s="6" t="s">
        <v>79</v>
      </c>
      <c r="AN780" s="7">
        <f>D780</f>
        <v>45639</v>
      </c>
    </row>
    <row r="781" spans="1:40">
      <c r="A781" s="6">
        <v>780</v>
      </c>
      <c r="B781" s="6">
        <v>2024</v>
      </c>
      <c r="C781" s="6" t="s">
        <v>68</v>
      </c>
      <c r="D781" s="7">
        <v>45639</v>
      </c>
      <c r="E781" s="6" t="s">
        <v>532</v>
      </c>
      <c r="F781" s="6" t="s">
        <v>69</v>
      </c>
      <c r="G781" s="6" t="s">
        <v>729</v>
      </c>
      <c r="H781" s="6" t="s">
        <v>523</v>
      </c>
      <c r="I781" s="6" t="s">
        <v>71</v>
      </c>
      <c r="J781" s="6" t="s">
        <v>610</v>
      </c>
      <c r="K781" s="6" t="s">
        <v>2806</v>
      </c>
      <c r="L781" s="6" t="s">
        <v>74</v>
      </c>
      <c r="M781" s="6" t="s">
        <v>8575</v>
      </c>
      <c r="N781" s="6" t="s">
        <v>75</v>
      </c>
      <c r="O781" s="6"/>
      <c r="P781" s="6" t="s">
        <v>89</v>
      </c>
      <c r="Q781" s="6" t="s">
        <v>8576</v>
      </c>
      <c r="R781" s="6" t="s">
        <v>804</v>
      </c>
      <c r="S781" s="6" t="s">
        <v>8577</v>
      </c>
      <c r="T781" s="6">
        <v>1493</v>
      </c>
      <c r="U781" s="6" t="s">
        <v>1390</v>
      </c>
      <c r="V781" s="6">
        <v>2017</v>
      </c>
      <c r="W781" s="6" t="s">
        <v>8578</v>
      </c>
      <c r="X781" s="6" t="s">
        <v>8579</v>
      </c>
      <c r="Y781" s="6" t="s">
        <v>8580</v>
      </c>
      <c r="Z781" s="6" t="s">
        <v>74</v>
      </c>
      <c r="AA781" s="6">
        <v>323746</v>
      </c>
      <c r="AB781" s="8">
        <v>0.5</v>
      </c>
      <c r="AC781" s="7">
        <v>45656</v>
      </c>
      <c r="AD781" s="7">
        <v>46020</v>
      </c>
      <c r="AE781" s="7">
        <v>46020</v>
      </c>
      <c r="AF781" s="6">
        <v>0</v>
      </c>
      <c r="AG781" s="6">
        <v>1433</v>
      </c>
      <c r="AH781" s="6">
        <v>4141</v>
      </c>
      <c r="AI781" s="6">
        <f t="shared" si="24"/>
        <v>5574</v>
      </c>
      <c r="AJ781" s="6">
        <f t="shared" si="25"/>
        <v>6577.32</v>
      </c>
      <c r="AK781" s="6" t="s">
        <v>173</v>
      </c>
      <c r="AL781" s="6" t="s">
        <v>173</v>
      </c>
      <c r="AM781" s="6" t="s">
        <v>173</v>
      </c>
      <c r="AN781" s="7">
        <f>D781</f>
        <v>45639</v>
      </c>
    </row>
    <row r="782" spans="1:40">
      <c r="A782" s="6">
        <v>781</v>
      </c>
      <c r="B782" s="6">
        <v>2024</v>
      </c>
      <c r="C782" s="6" t="s">
        <v>68</v>
      </c>
      <c r="D782" s="7">
        <v>45639</v>
      </c>
      <c r="E782" s="6" t="s">
        <v>532</v>
      </c>
      <c r="F782" s="6" t="s">
        <v>69</v>
      </c>
      <c r="G782" s="6" t="s">
        <v>729</v>
      </c>
      <c r="H782" s="6" t="s">
        <v>86</v>
      </c>
      <c r="I782" s="6" t="s">
        <v>71</v>
      </c>
      <c r="J782" s="6" t="s">
        <v>730</v>
      </c>
      <c r="K782" s="6" t="s">
        <v>73</v>
      </c>
      <c r="L782" s="6" t="s">
        <v>74</v>
      </c>
      <c r="M782" s="6" t="s">
        <v>8581</v>
      </c>
      <c r="N782" s="6" t="s">
        <v>75</v>
      </c>
      <c r="O782" s="6"/>
      <c r="P782" s="6" t="s">
        <v>147</v>
      </c>
      <c r="Q782" s="6" t="s">
        <v>73</v>
      </c>
      <c r="R782" s="6" t="s">
        <v>8582</v>
      </c>
      <c r="S782" s="6" t="s">
        <v>8583</v>
      </c>
      <c r="T782" s="6">
        <v>0</v>
      </c>
      <c r="U782" s="6" t="s">
        <v>122</v>
      </c>
      <c r="V782" s="6">
        <v>2024</v>
      </c>
      <c r="W782" s="6" t="s">
        <v>8584</v>
      </c>
      <c r="X782" s="6" t="s">
        <v>8585</v>
      </c>
      <c r="Y782" s="6" t="s">
        <v>8586</v>
      </c>
      <c r="Z782" s="6" t="s">
        <v>74</v>
      </c>
      <c r="AA782" s="6">
        <v>66573</v>
      </c>
      <c r="AB782" s="8">
        <v>0</v>
      </c>
      <c r="AC782" s="7">
        <v>45639</v>
      </c>
      <c r="AD782" s="7">
        <v>46003</v>
      </c>
      <c r="AE782" s="7">
        <v>47464</v>
      </c>
      <c r="AF782" s="6">
        <v>0</v>
      </c>
      <c r="AG782" s="6">
        <v>933</v>
      </c>
      <c r="AH782" s="6">
        <v>2466</v>
      </c>
      <c r="AI782" s="6">
        <f t="shared" si="24"/>
        <v>3399</v>
      </c>
      <c r="AJ782" s="6">
        <f t="shared" si="25"/>
        <v>4010.8199999999997</v>
      </c>
      <c r="AK782" s="6" t="s">
        <v>173</v>
      </c>
      <c r="AL782" s="6" t="s">
        <v>173</v>
      </c>
      <c r="AM782" s="6" t="s">
        <v>173</v>
      </c>
      <c r="AN782" s="7">
        <f>D782</f>
        <v>45639</v>
      </c>
    </row>
    <row r="783" spans="1:40">
      <c r="A783" s="6">
        <v>782</v>
      </c>
      <c r="B783" s="6">
        <v>2024</v>
      </c>
      <c r="C783" s="6" t="s">
        <v>68</v>
      </c>
      <c r="D783" s="7">
        <v>45639</v>
      </c>
      <c r="E783" s="6" t="s">
        <v>639</v>
      </c>
      <c r="F783" s="6" t="s">
        <v>69</v>
      </c>
      <c r="G783" s="6">
        <v>450100</v>
      </c>
      <c r="H783" s="6" t="s">
        <v>86</v>
      </c>
      <c r="I783" s="6" t="s">
        <v>71</v>
      </c>
      <c r="J783" s="6" t="s">
        <v>87</v>
      </c>
      <c r="K783" s="6" t="s">
        <v>73</v>
      </c>
      <c r="L783" s="6" t="s">
        <v>74</v>
      </c>
      <c r="M783" s="6" t="s">
        <v>8594</v>
      </c>
      <c r="N783" s="6" t="s">
        <v>75</v>
      </c>
      <c r="O783" s="6"/>
      <c r="P783" s="6" t="s">
        <v>793</v>
      </c>
      <c r="Q783" s="6" t="s">
        <v>73</v>
      </c>
      <c r="R783" s="6" t="s">
        <v>818</v>
      </c>
      <c r="S783" s="6" t="s">
        <v>450</v>
      </c>
      <c r="T783" s="6">
        <v>97</v>
      </c>
      <c r="U783" s="6" t="s">
        <v>92</v>
      </c>
      <c r="V783" s="6">
        <v>2024</v>
      </c>
      <c r="W783" s="6" t="s">
        <v>8595</v>
      </c>
      <c r="X783" s="6" t="s">
        <v>8596</v>
      </c>
      <c r="Y783" s="23" t="s">
        <v>8597</v>
      </c>
      <c r="Z783" s="6" t="s">
        <v>74</v>
      </c>
      <c r="AA783" s="6">
        <v>77045</v>
      </c>
      <c r="AB783" s="8">
        <v>0</v>
      </c>
      <c r="AC783" s="7">
        <v>45639</v>
      </c>
      <c r="AD783" s="7">
        <v>46003</v>
      </c>
      <c r="AE783" s="7">
        <v>47464</v>
      </c>
      <c r="AF783" s="6">
        <v>0</v>
      </c>
      <c r="AG783" s="6">
        <v>454</v>
      </c>
      <c r="AH783" s="6">
        <v>3851</v>
      </c>
      <c r="AI783" s="6">
        <f t="shared" si="24"/>
        <v>4305</v>
      </c>
      <c r="AJ783" s="6">
        <f t="shared" si="25"/>
        <v>5079.8999999999996</v>
      </c>
      <c r="AK783" s="6" t="s">
        <v>96</v>
      </c>
      <c r="AL783" s="6" t="s">
        <v>96</v>
      </c>
      <c r="AM783" s="6" t="s">
        <v>96</v>
      </c>
      <c r="AN783" s="7">
        <f>D783</f>
        <v>45639</v>
      </c>
    </row>
    <row r="784" spans="1:40">
      <c r="A784" s="6">
        <v>783</v>
      </c>
      <c r="B784" s="6">
        <v>2024</v>
      </c>
      <c r="C784" s="6" t="s">
        <v>68</v>
      </c>
      <c r="D784" s="7">
        <v>45639</v>
      </c>
      <c r="E784" s="6" t="s">
        <v>639</v>
      </c>
      <c r="F784" s="6" t="s">
        <v>69</v>
      </c>
      <c r="G784" s="6">
        <v>450100</v>
      </c>
      <c r="H784" s="6" t="s">
        <v>86</v>
      </c>
      <c r="I784" s="6" t="s">
        <v>71</v>
      </c>
      <c r="J784" s="6" t="s">
        <v>87</v>
      </c>
      <c r="K784" s="6" t="s">
        <v>73</v>
      </c>
      <c r="L784" s="6" t="s">
        <v>74</v>
      </c>
      <c r="M784" s="6" t="s">
        <v>8599</v>
      </c>
      <c r="N784" s="6" t="s">
        <v>75</v>
      </c>
      <c r="O784" s="6"/>
      <c r="P784" s="6" t="s">
        <v>793</v>
      </c>
      <c r="Q784" s="6" t="s">
        <v>73</v>
      </c>
      <c r="R784" s="6" t="s">
        <v>818</v>
      </c>
      <c r="S784" s="6" t="s">
        <v>450</v>
      </c>
      <c r="T784" s="6">
        <v>100</v>
      </c>
      <c r="U784" s="6" t="s">
        <v>92</v>
      </c>
      <c r="V784" s="6">
        <v>2024</v>
      </c>
      <c r="W784" s="6" t="s">
        <v>8600</v>
      </c>
      <c r="X784" s="6" t="s">
        <v>8601</v>
      </c>
      <c r="Y784" s="23" t="s">
        <v>8602</v>
      </c>
      <c r="Z784" s="6" t="s">
        <v>74</v>
      </c>
      <c r="AA784" s="6">
        <v>72699</v>
      </c>
      <c r="AB784" s="8">
        <v>0</v>
      </c>
      <c r="AC784" s="7">
        <v>45639</v>
      </c>
      <c r="AD784" s="7">
        <v>46003</v>
      </c>
      <c r="AE784" s="7">
        <v>47464</v>
      </c>
      <c r="AF784" s="6">
        <v>0</v>
      </c>
      <c r="AG784" s="6">
        <v>429</v>
      </c>
      <c r="AH784" s="6">
        <v>3851</v>
      </c>
      <c r="AI784" s="6">
        <f t="shared" si="24"/>
        <v>4280</v>
      </c>
      <c r="AJ784" s="6">
        <f t="shared" si="25"/>
        <v>5050.3999999999996</v>
      </c>
      <c r="AK784" s="6" t="s">
        <v>96</v>
      </c>
      <c r="AL784" s="6" t="s">
        <v>96</v>
      </c>
      <c r="AM784" s="6" t="s">
        <v>96</v>
      </c>
      <c r="AN784" s="7">
        <f>D784</f>
        <v>45639</v>
      </c>
    </row>
    <row r="785" spans="1:40">
      <c r="A785" s="6">
        <v>784</v>
      </c>
      <c r="B785" s="6">
        <v>2024</v>
      </c>
      <c r="C785" s="6" t="s">
        <v>68</v>
      </c>
      <c r="D785" s="7">
        <v>45639</v>
      </c>
      <c r="E785" s="6" t="s">
        <v>699</v>
      </c>
      <c r="F785" s="6" t="s">
        <v>700</v>
      </c>
      <c r="G785" s="6" t="s">
        <v>75</v>
      </c>
      <c r="H785" s="6" t="s">
        <v>585</v>
      </c>
      <c r="I785" s="6" t="s">
        <v>71</v>
      </c>
      <c r="J785" s="6" t="s">
        <v>75</v>
      </c>
      <c r="K785" s="6" t="s">
        <v>73</v>
      </c>
      <c r="L785" s="6" t="s">
        <v>74</v>
      </c>
      <c r="M785" s="6" t="s">
        <v>8594</v>
      </c>
      <c r="N785" s="6" t="s">
        <v>75</v>
      </c>
      <c r="O785" s="6"/>
      <c r="P785" s="6" t="s">
        <v>793</v>
      </c>
      <c r="Q785" s="6" t="s">
        <v>75</v>
      </c>
      <c r="R785" s="6" t="s">
        <v>75</v>
      </c>
      <c r="S785" s="6" t="s">
        <v>75</v>
      </c>
      <c r="T785" s="6" t="s">
        <v>75</v>
      </c>
      <c r="U785" s="6" t="s">
        <v>75</v>
      </c>
      <c r="V785" s="6" t="s">
        <v>75</v>
      </c>
      <c r="W785" s="6" t="s">
        <v>75</v>
      </c>
      <c r="X785" s="6" t="s">
        <v>75</v>
      </c>
      <c r="Y785" s="6" t="s">
        <v>8603</v>
      </c>
      <c r="Z785" s="6" t="s">
        <v>74</v>
      </c>
      <c r="AA785" s="6" t="s">
        <v>702</v>
      </c>
      <c r="AB785" s="8">
        <v>0</v>
      </c>
      <c r="AC785" s="7">
        <v>45639</v>
      </c>
      <c r="AD785" s="7">
        <v>46003</v>
      </c>
      <c r="AE785" s="7">
        <v>46003</v>
      </c>
      <c r="AF785" s="6">
        <v>0</v>
      </c>
      <c r="AG785" s="6">
        <v>0</v>
      </c>
      <c r="AH785" s="6">
        <v>127.12</v>
      </c>
      <c r="AI785" s="6">
        <f t="shared" si="24"/>
        <v>127.12</v>
      </c>
      <c r="AJ785" s="6">
        <f t="shared" si="25"/>
        <v>150.0016</v>
      </c>
      <c r="AK785" s="6" t="s">
        <v>96</v>
      </c>
      <c r="AL785" s="6" t="s">
        <v>96</v>
      </c>
      <c r="AM785" s="6" t="s">
        <v>96</v>
      </c>
      <c r="AN785" s="7">
        <f>D785</f>
        <v>45639</v>
      </c>
    </row>
    <row r="786" spans="1:40">
      <c r="A786" s="6">
        <v>785</v>
      </c>
      <c r="B786" s="6">
        <v>2024</v>
      </c>
      <c r="C786" s="6" t="s">
        <v>68</v>
      </c>
      <c r="D786" s="7">
        <v>45639</v>
      </c>
      <c r="E786" s="6" t="s">
        <v>699</v>
      </c>
      <c r="F786" s="6" t="s">
        <v>700</v>
      </c>
      <c r="G786" s="6" t="s">
        <v>75</v>
      </c>
      <c r="H786" s="6" t="s">
        <v>585</v>
      </c>
      <c r="I786" s="6" t="s">
        <v>71</v>
      </c>
      <c r="J786" s="6" t="s">
        <v>75</v>
      </c>
      <c r="K786" s="6" t="s">
        <v>73</v>
      </c>
      <c r="L786" s="6" t="s">
        <v>74</v>
      </c>
      <c r="M786" s="6" t="s">
        <v>8599</v>
      </c>
      <c r="N786" s="6" t="s">
        <v>75</v>
      </c>
      <c r="O786" s="6"/>
      <c r="P786" s="6" t="s">
        <v>793</v>
      </c>
      <c r="Q786" s="6" t="s">
        <v>75</v>
      </c>
      <c r="R786" s="6" t="s">
        <v>75</v>
      </c>
      <c r="S786" s="6" t="s">
        <v>75</v>
      </c>
      <c r="T786" s="6" t="s">
        <v>75</v>
      </c>
      <c r="U786" s="6" t="s">
        <v>75</v>
      </c>
      <c r="V786" s="6" t="s">
        <v>75</v>
      </c>
      <c r="W786" s="6" t="s">
        <v>75</v>
      </c>
      <c r="X786" s="6" t="s">
        <v>75</v>
      </c>
      <c r="Y786" s="6" t="s">
        <v>8604</v>
      </c>
      <c r="Z786" s="6" t="s">
        <v>74</v>
      </c>
      <c r="AA786" s="6" t="s">
        <v>702</v>
      </c>
      <c r="AB786" s="8">
        <v>0</v>
      </c>
      <c r="AC786" s="7">
        <v>45639</v>
      </c>
      <c r="AD786" s="7">
        <v>46003</v>
      </c>
      <c r="AE786" s="7">
        <v>46003</v>
      </c>
      <c r="AF786" s="6">
        <v>0</v>
      </c>
      <c r="AG786" s="6">
        <v>0</v>
      </c>
      <c r="AH786" s="6">
        <v>127.12</v>
      </c>
      <c r="AI786" s="6">
        <f t="shared" si="24"/>
        <v>127.12</v>
      </c>
      <c r="AJ786" s="6">
        <f t="shared" si="25"/>
        <v>150.0016</v>
      </c>
      <c r="AK786" s="6" t="s">
        <v>96</v>
      </c>
      <c r="AL786" s="6" t="s">
        <v>96</v>
      </c>
      <c r="AM786" s="6" t="s">
        <v>96</v>
      </c>
      <c r="AN786" s="7">
        <f>D786</f>
        <v>45639</v>
      </c>
    </row>
    <row r="787" spans="1:40">
      <c r="A787" s="6">
        <v>786</v>
      </c>
      <c r="B787" s="6">
        <v>2024</v>
      </c>
      <c r="C787" s="6" t="s">
        <v>68</v>
      </c>
      <c r="D787" s="7">
        <v>45639</v>
      </c>
      <c r="E787" s="6" t="s">
        <v>738</v>
      </c>
      <c r="F787" s="6" t="s">
        <v>75</v>
      </c>
      <c r="G787" s="6" t="s">
        <v>75</v>
      </c>
      <c r="H787" s="6" t="s">
        <v>739</v>
      </c>
      <c r="I787" s="6" t="s">
        <v>71</v>
      </c>
      <c r="J787" s="6" t="s">
        <v>75</v>
      </c>
      <c r="K787" s="6" t="s">
        <v>73</v>
      </c>
      <c r="L787" s="6" t="s">
        <v>74</v>
      </c>
      <c r="M787" s="6" t="s">
        <v>8594</v>
      </c>
      <c r="N787" s="6" t="s">
        <v>75</v>
      </c>
      <c r="O787" s="6"/>
      <c r="P787" s="6" t="s">
        <v>793</v>
      </c>
      <c r="Q787" s="6" t="s">
        <v>75</v>
      </c>
      <c r="R787" s="6" t="s">
        <v>75</v>
      </c>
      <c r="S787" s="6" t="s">
        <v>75</v>
      </c>
      <c r="T787" s="6" t="s">
        <v>75</v>
      </c>
      <c r="U787" s="6" t="s">
        <v>75</v>
      </c>
      <c r="V787" s="6" t="s">
        <v>75</v>
      </c>
      <c r="W787" s="6" t="s">
        <v>75</v>
      </c>
      <c r="X787" s="6" t="s">
        <v>75</v>
      </c>
      <c r="Y787" s="6" t="s">
        <v>8605</v>
      </c>
      <c r="Z787" s="6" t="s">
        <v>74</v>
      </c>
      <c r="AA787" s="6" t="s">
        <v>702</v>
      </c>
      <c r="AB787" s="8">
        <v>0</v>
      </c>
      <c r="AC787" s="7">
        <v>45639</v>
      </c>
      <c r="AD787" s="7">
        <v>46003</v>
      </c>
      <c r="AE787" s="7">
        <v>46003</v>
      </c>
      <c r="AF787" s="6">
        <v>0</v>
      </c>
      <c r="AG787" s="6">
        <v>0</v>
      </c>
      <c r="AH787" s="6">
        <v>550.85</v>
      </c>
      <c r="AI787" s="6">
        <f t="shared" si="24"/>
        <v>550.85</v>
      </c>
      <c r="AJ787" s="6">
        <f t="shared" si="25"/>
        <v>650.00300000000004</v>
      </c>
      <c r="AK787" s="6" t="s">
        <v>96</v>
      </c>
      <c r="AL787" s="6" t="s">
        <v>96</v>
      </c>
      <c r="AM787" s="6" t="s">
        <v>96</v>
      </c>
      <c r="AN787" s="7">
        <f>D787</f>
        <v>45639</v>
      </c>
    </row>
    <row r="788" spans="1:40">
      <c r="A788" s="6">
        <v>787</v>
      </c>
      <c r="B788" s="6">
        <v>2024</v>
      </c>
      <c r="C788" s="6" t="s">
        <v>68</v>
      </c>
      <c r="D788" s="7">
        <v>45639</v>
      </c>
      <c r="E788" s="6" t="s">
        <v>738</v>
      </c>
      <c r="F788" s="6" t="s">
        <v>75</v>
      </c>
      <c r="G788" s="6" t="s">
        <v>75</v>
      </c>
      <c r="H788" s="6" t="s">
        <v>739</v>
      </c>
      <c r="I788" s="6" t="s">
        <v>71</v>
      </c>
      <c r="J788" s="6" t="s">
        <v>75</v>
      </c>
      <c r="K788" s="6" t="s">
        <v>73</v>
      </c>
      <c r="L788" s="6" t="s">
        <v>74</v>
      </c>
      <c r="M788" s="6" t="s">
        <v>8599</v>
      </c>
      <c r="N788" s="6" t="s">
        <v>75</v>
      </c>
      <c r="O788" s="6"/>
      <c r="P788" s="6" t="s">
        <v>793</v>
      </c>
      <c r="Q788" s="6" t="s">
        <v>75</v>
      </c>
      <c r="R788" s="6" t="s">
        <v>75</v>
      </c>
      <c r="S788" s="6" t="s">
        <v>75</v>
      </c>
      <c r="T788" s="6" t="s">
        <v>75</v>
      </c>
      <c r="U788" s="6" t="s">
        <v>75</v>
      </c>
      <c r="V788" s="6" t="s">
        <v>75</v>
      </c>
      <c r="W788" s="6" t="s">
        <v>75</v>
      </c>
      <c r="X788" s="6" t="s">
        <v>75</v>
      </c>
      <c r="Y788" s="6" t="s">
        <v>8606</v>
      </c>
      <c r="Z788" s="6" t="s">
        <v>74</v>
      </c>
      <c r="AA788" s="6" t="s">
        <v>702</v>
      </c>
      <c r="AB788" s="8">
        <v>0</v>
      </c>
      <c r="AC788" s="7">
        <v>45639</v>
      </c>
      <c r="AD788" s="7">
        <v>46003</v>
      </c>
      <c r="AE788" s="7">
        <v>46003</v>
      </c>
      <c r="AF788" s="6">
        <v>0</v>
      </c>
      <c r="AG788" s="6">
        <v>0</v>
      </c>
      <c r="AH788" s="6">
        <v>550.85</v>
      </c>
      <c r="AI788" s="6">
        <f t="shared" si="24"/>
        <v>550.85</v>
      </c>
      <c r="AJ788" s="6">
        <f t="shared" si="25"/>
        <v>650.00300000000004</v>
      </c>
      <c r="AK788" s="6" t="s">
        <v>96</v>
      </c>
      <c r="AL788" s="6" t="s">
        <v>96</v>
      </c>
      <c r="AM788" s="6" t="s">
        <v>96</v>
      </c>
      <c r="AN788" s="7">
        <f>D788</f>
        <v>45639</v>
      </c>
    </row>
    <row r="789" spans="1:40">
      <c r="A789" s="6">
        <v>788</v>
      </c>
      <c r="B789" s="6">
        <v>2024</v>
      </c>
      <c r="C789" s="6" t="s">
        <v>68</v>
      </c>
      <c r="D789" s="7">
        <v>45639</v>
      </c>
      <c r="E789" s="6" t="s">
        <v>832</v>
      </c>
      <c r="F789" s="6" t="s">
        <v>69</v>
      </c>
      <c r="G789" s="23" t="s">
        <v>833</v>
      </c>
      <c r="H789" s="6" t="s">
        <v>70</v>
      </c>
      <c r="I789" s="6" t="s">
        <v>71</v>
      </c>
      <c r="J789" s="6" t="s">
        <v>72</v>
      </c>
      <c r="K789" s="6" t="s">
        <v>73</v>
      </c>
      <c r="L789" s="6" t="s">
        <v>74</v>
      </c>
      <c r="M789" s="6" t="s">
        <v>8607</v>
      </c>
      <c r="N789" s="6" t="s">
        <v>75</v>
      </c>
      <c r="O789" s="6"/>
      <c r="P789" s="6" t="s">
        <v>1544</v>
      </c>
      <c r="Q789" s="6" t="s">
        <v>73</v>
      </c>
      <c r="R789" s="6" t="s">
        <v>76</v>
      </c>
      <c r="S789" s="6" t="s">
        <v>2869</v>
      </c>
      <c r="T789" s="6">
        <v>0</v>
      </c>
      <c r="U789" s="6" t="s">
        <v>77</v>
      </c>
      <c r="V789" s="6">
        <v>2024</v>
      </c>
      <c r="W789" s="6" t="s">
        <v>8608</v>
      </c>
      <c r="X789" s="6" t="s">
        <v>8609</v>
      </c>
      <c r="Y789" s="6" t="s">
        <v>8610</v>
      </c>
      <c r="Z789" s="6" t="s">
        <v>74</v>
      </c>
      <c r="AA789" s="6">
        <v>224377</v>
      </c>
      <c r="AB789" s="8">
        <v>0</v>
      </c>
      <c r="AC789" s="7">
        <v>45639</v>
      </c>
      <c r="AD789" s="7">
        <v>46003</v>
      </c>
      <c r="AE789" s="7">
        <v>46003</v>
      </c>
      <c r="AF789" s="6">
        <v>0</v>
      </c>
      <c r="AG789" s="6">
        <v>649</v>
      </c>
      <c r="AH789" s="6">
        <v>5883</v>
      </c>
      <c r="AI789" s="6">
        <f t="shared" si="24"/>
        <v>6532</v>
      </c>
      <c r="AJ789" s="6">
        <f t="shared" si="25"/>
        <v>7707.76</v>
      </c>
      <c r="AK789" s="6" t="s">
        <v>79</v>
      </c>
      <c r="AL789" s="6" t="s">
        <v>79</v>
      </c>
      <c r="AM789" s="6" t="s">
        <v>79</v>
      </c>
      <c r="AN789" s="7">
        <f>D789</f>
        <v>45639</v>
      </c>
    </row>
    <row r="790" spans="1:40">
      <c r="A790" s="6">
        <v>789</v>
      </c>
      <c r="B790" s="6">
        <v>2024</v>
      </c>
      <c r="C790" s="6" t="s">
        <v>68</v>
      </c>
      <c r="D790" s="7">
        <v>45639</v>
      </c>
      <c r="E790" s="6" t="s">
        <v>738</v>
      </c>
      <c r="F790" s="6" t="s">
        <v>75</v>
      </c>
      <c r="G790" s="6" t="s">
        <v>75</v>
      </c>
      <c r="H790" s="6" t="s">
        <v>739</v>
      </c>
      <c r="I790" s="6" t="s">
        <v>71</v>
      </c>
      <c r="J790" s="6" t="s">
        <v>75</v>
      </c>
      <c r="K790" s="6" t="s">
        <v>73</v>
      </c>
      <c r="L790" s="6" t="s">
        <v>74</v>
      </c>
      <c r="M790" s="6" t="s">
        <v>8607</v>
      </c>
      <c r="N790" s="6" t="s">
        <v>75</v>
      </c>
      <c r="O790" s="6"/>
      <c r="P790" s="6" t="s">
        <v>1544</v>
      </c>
      <c r="Q790" s="6" t="s">
        <v>75</v>
      </c>
      <c r="R790" s="6" t="s">
        <v>75</v>
      </c>
      <c r="S790" s="6" t="s">
        <v>75</v>
      </c>
      <c r="T790" s="6" t="s">
        <v>75</v>
      </c>
      <c r="U790" s="6" t="s">
        <v>75</v>
      </c>
      <c r="V790" s="6" t="s">
        <v>75</v>
      </c>
      <c r="W790" s="6" t="s">
        <v>75</v>
      </c>
      <c r="X790" s="6" t="s">
        <v>75</v>
      </c>
      <c r="Y790" s="6" t="s">
        <v>8611</v>
      </c>
      <c r="Z790" s="6" t="s">
        <v>74</v>
      </c>
      <c r="AA790" s="6" t="s">
        <v>702</v>
      </c>
      <c r="AB790" s="8">
        <v>0</v>
      </c>
      <c r="AC790" s="7">
        <v>45639</v>
      </c>
      <c r="AD790" s="7">
        <v>46003</v>
      </c>
      <c r="AE790" s="7">
        <v>46003</v>
      </c>
      <c r="AF790" s="6">
        <v>0</v>
      </c>
      <c r="AG790" s="6">
        <v>0</v>
      </c>
      <c r="AH790" s="6">
        <v>3283.9</v>
      </c>
      <c r="AI790" s="6">
        <f t="shared" si="24"/>
        <v>3283.9</v>
      </c>
      <c r="AJ790" s="6">
        <f t="shared" si="25"/>
        <v>3875.002</v>
      </c>
      <c r="AK790" s="6" t="s">
        <v>96</v>
      </c>
      <c r="AL790" s="6" t="s">
        <v>96</v>
      </c>
      <c r="AM790" s="6" t="s">
        <v>96</v>
      </c>
      <c r="AN790" s="7">
        <f>D790</f>
        <v>45639</v>
      </c>
    </row>
    <row r="791" spans="1:40">
      <c r="A791" s="6">
        <v>790</v>
      </c>
      <c r="B791" s="6">
        <v>2024</v>
      </c>
      <c r="C791" s="6" t="s">
        <v>68</v>
      </c>
      <c r="D791" s="7">
        <v>45639</v>
      </c>
      <c r="E791" s="6" t="s">
        <v>532</v>
      </c>
      <c r="F791" s="6" t="s">
        <v>69</v>
      </c>
      <c r="G791" s="6" t="s">
        <v>729</v>
      </c>
      <c r="H791" s="6" t="s">
        <v>70</v>
      </c>
      <c r="I791" s="6" t="s">
        <v>71</v>
      </c>
      <c r="J791" s="6" t="s">
        <v>730</v>
      </c>
      <c r="K791" s="6" t="s">
        <v>73</v>
      </c>
      <c r="L791" s="6" t="s">
        <v>74</v>
      </c>
      <c r="M791" s="6" t="s">
        <v>8612</v>
      </c>
      <c r="N791" s="6" t="s">
        <v>75</v>
      </c>
      <c r="O791" s="6"/>
      <c r="P791" s="6" t="s">
        <v>1470</v>
      </c>
      <c r="Q791" s="6" t="s">
        <v>73</v>
      </c>
      <c r="R791" s="6" t="s">
        <v>76</v>
      </c>
      <c r="S791" s="6" t="s">
        <v>894</v>
      </c>
      <c r="T791" s="6">
        <v>0</v>
      </c>
      <c r="U791" s="6" t="s">
        <v>77</v>
      </c>
      <c r="V791" s="6">
        <v>2024</v>
      </c>
      <c r="W791" s="6" t="s">
        <v>8613</v>
      </c>
      <c r="X791" s="6" t="s">
        <v>8614</v>
      </c>
      <c r="Y791" s="6" t="s">
        <v>8615</v>
      </c>
      <c r="Z791" s="6" t="s">
        <v>74</v>
      </c>
      <c r="AA791" s="6">
        <v>357478</v>
      </c>
      <c r="AB791" s="8">
        <v>0</v>
      </c>
      <c r="AC791" s="7">
        <v>45639</v>
      </c>
      <c r="AD791" s="7">
        <v>46003</v>
      </c>
      <c r="AE791" s="7">
        <v>46003</v>
      </c>
      <c r="AF791" s="6">
        <v>0</v>
      </c>
      <c r="AG791" s="6">
        <v>2626</v>
      </c>
      <c r="AH791" s="6">
        <v>4399</v>
      </c>
      <c r="AI791" s="6">
        <f t="shared" si="24"/>
        <v>7025</v>
      </c>
      <c r="AJ791" s="6">
        <f t="shared" si="25"/>
        <v>8289.5</v>
      </c>
      <c r="AK791" s="6" t="s">
        <v>96</v>
      </c>
      <c r="AL791" s="6" t="s">
        <v>96</v>
      </c>
      <c r="AM791" s="6" t="s">
        <v>96</v>
      </c>
      <c r="AN791" s="7">
        <f>D791</f>
        <v>45639</v>
      </c>
    </row>
    <row r="792" spans="1:40">
      <c r="A792" s="6">
        <v>791</v>
      </c>
      <c r="B792" s="6">
        <v>2024</v>
      </c>
      <c r="C792" s="6" t="s">
        <v>68</v>
      </c>
      <c r="D792" s="7">
        <v>45639</v>
      </c>
      <c r="E792" s="6" t="s">
        <v>738</v>
      </c>
      <c r="F792" s="6" t="s">
        <v>75</v>
      </c>
      <c r="G792" s="6" t="s">
        <v>75</v>
      </c>
      <c r="H792" s="6" t="s">
        <v>739</v>
      </c>
      <c r="I792" s="6" t="s">
        <v>71</v>
      </c>
      <c r="J792" s="6" t="s">
        <v>75</v>
      </c>
      <c r="K792" s="6" t="s">
        <v>73</v>
      </c>
      <c r="L792" s="6" t="s">
        <v>74</v>
      </c>
      <c r="M792" s="6" t="s">
        <v>8612</v>
      </c>
      <c r="N792" s="6" t="s">
        <v>75</v>
      </c>
      <c r="O792" s="6"/>
      <c r="P792" s="6" t="s">
        <v>1470</v>
      </c>
      <c r="Q792" s="6" t="s">
        <v>75</v>
      </c>
      <c r="R792" s="6" t="s">
        <v>75</v>
      </c>
      <c r="S792" s="6" t="s">
        <v>75</v>
      </c>
      <c r="T792" s="6" t="s">
        <v>75</v>
      </c>
      <c r="U792" s="6" t="s">
        <v>75</v>
      </c>
      <c r="V792" s="6" t="s">
        <v>75</v>
      </c>
      <c r="W792" s="6" t="s">
        <v>75</v>
      </c>
      <c r="X792" s="6" t="s">
        <v>75</v>
      </c>
      <c r="Y792" s="6" t="s">
        <v>8616</v>
      </c>
      <c r="Z792" s="6" t="s">
        <v>74</v>
      </c>
      <c r="AA792" s="6" t="s">
        <v>702</v>
      </c>
      <c r="AB792" s="8">
        <v>0</v>
      </c>
      <c r="AC792" s="7">
        <v>45639</v>
      </c>
      <c r="AD792" s="7">
        <v>46003</v>
      </c>
      <c r="AE792" s="7">
        <v>46003</v>
      </c>
      <c r="AF792" s="6">
        <v>0</v>
      </c>
      <c r="AG792" s="6">
        <v>0</v>
      </c>
      <c r="AH792" s="6">
        <v>2720.34</v>
      </c>
      <c r="AI792" s="6">
        <f t="shared" si="24"/>
        <v>2720.34</v>
      </c>
      <c r="AJ792" s="6">
        <f t="shared" si="25"/>
        <v>3210.0012000000002</v>
      </c>
      <c r="AK792" s="6" t="s">
        <v>96</v>
      </c>
      <c r="AL792" s="6" t="s">
        <v>96</v>
      </c>
      <c r="AM792" s="6" t="s">
        <v>96</v>
      </c>
      <c r="AN792" s="7">
        <f>D792</f>
        <v>45639</v>
      </c>
    </row>
    <row r="793" spans="1:40">
      <c r="A793" s="6">
        <v>792</v>
      </c>
      <c r="B793" s="6">
        <v>2024</v>
      </c>
      <c r="C793" s="6" t="s">
        <v>68</v>
      </c>
      <c r="D793" s="7">
        <v>45639</v>
      </c>
      <c r="E793" s="6" t="s">
        <v>775</v>
      </c>
      <c r="F793" s="6" t="s">
        <v>776</v>
      </c>
      <c r="G793" s="6" t="s">
        <v>777</v>
      </c>
      <c r="H793" s="6" t="s">
        <v>759</v>
      </c>
      <c r="I793" s="6" t="s">
        <v>71</v>
      </c>
      <c r="J793" s="6" t="s">
        <v>730</v>
      </c>
      <c r="K793" s="6" t="s">
        <v>73</v>
      </c>
      <c r="L793" s="6" t="s">
        <v>74</v>
      </c>
      <c r="M793" s="6" t="s">
        <v>8617</v>
      </c>
      <c r="N793" s="6" t="s">
        <v>75</v>
      </c>
      <c r="O793" s="6"/>
      <c r="P793" s="6" t="s">
        <v>6473</v>
      </c>
      <c r="Q793" s="6" t="s">
        <v>73</v>
      </c>
      <c r="R793" s="6" t="s">
        <v>1420</v>
      </c>
      <c r="S793" s="6" t="s">
        <v>1421</v>
      </c>
      <c r="T793" s="6">
        <v>0</v>
      </c>
      <c r="U793" s="6" t="s">
        <v>77</v>
      </c>
      <c r="V793" s="6">
        <v>2024</v>
      </c>
      <c r="W793" s="6" t="s">
        <v>8618</v>
      </c>
      <c r="X793" s="6" t="s">
        <v>8619</v>
      </c>
      <c r="Y793" s="6" t="s">
        <v>8620</v>
      </c>
      <c r="Z793" s="6" t="s">
        <v>74</v>
      </c>
      <c r="AA793" s="6">
        <v>190000</v>
      </c>
      <c r="AB793" s="8">
        <v>0</v>
      </c>
      <c r="AC793" s="7">
        <v>45639</v>
      </c>
      <c r="AD793" s="7">
        <v>46003</v>
      </c>
      <c r="AE793" s="7">
        <v>46003</v>
      </c>
      <c r="AF793" s="6">
        <v>0</v>
      </c>
      <c r="AG793" s="6">
        <v>725</v>
      </c>
      <c r="AH793" s="6">
        <v>4537</v>
      </c>
      <c r="AI793" s="6">
        <f t="shared" si="24"/>
        <v>5262</v>
      </c>
      <c r="AJ793" s="6">
        <f t="shared" si="25"/>
        <v>6209.16</v>
      </c>
      <c r="AK793" s="6" t="s">
        <v>79</v>
      </c>
      <c r="AL793" s="6" t="s">
        <v>79</v>
      </c>
      <c r="AM793" s="6" t="s">
        <v>79</v>
      </c>
      <c r="AN793" s="7">
        <f>D793</f>
        <v>45639</v>
      </c>
    </row>
    <row r="794" spans="1:40">
      <c r="A794" s="6">
        <v>793</v>
      </c>
      <c r="B794" s="6">
        <v>2024</v>
      </c>
      <c r="C794" s="6" t="s">
        <v>68</v>
      </c>
      <c r="D794" s="7">
        <v>45639</v>
      </c>
      <c r="E794" s="6" t="s">
        <v>1597</v>
      </c>
      <c r="F794" s="6" t="s">
        <v>69</v>
      </c>
      <c r="G794" s="6">
        <v>2210002531</v>
      </c>
      <c r="H794" s="6" t="s">
        <v>641</v>
      </c>
      <c r="I794" s="6" t="s">
        <v>429</v>
      </c>
      <c r="J794" s="6" t="s">
        <v>610</v>
      </c>
      <c r="K794" s="6" t="s">
        <v>2806</v>
      </c>
      <c r="L794" s="6" t="s">
        <v>74</v>
      </c>
      <c r="M794" s="6" t="s">
        <v>8621</v>
      </c>
      <c r="N794" s="6" t="s">
        <v>75</v>
      </c>
      <c r="O794" s="6"/>
      <c r="P794" s="6" t="s">
        <v>1470</v>
      </c>
      <c r="Q794" s="6" t="s">
        <v>8622</v>
      </c>
      <c r="R794" s="6" t="s">
        <v>804</v>
      </c>
      <c r="S794" s="6" t="s">
        <v>8623</v>
      </c>
      <c r="T794" s="6">
        <v>2700</v>
      </c>
      <c r="U794" s="6" t="s">
        <v>1602</v>
      </c>
      <c r="V794" s="6">
        <v>2015</v>
      </c>
      <c r="W794" s="6" t="s">
        <v>8624</v>
      </c>
      <c r="X794" s="6" t="s">
        <v>8625</v>
      </c>
      <c r="Y794" s="6">
        <v>900775457</v>
      </c>
      <c r="Z794" s="6" t="s">
        <v>74</v>
      </c>
      <c r="AA794" s="6" t="s">
        <v>702</v>
      </c>
      <c r="AB794" s="8">
        <v>0</v>
      </c>
      <c r="AC794" s="7">
        <v>45640</v>
      </c>
      <c r="AD794" s="7">
        <v>46004</v>
      </c>
      <c r="AE794" s="7">
        <v>46004</v>
      </c>
      <c r="AF794" s="6">
        <v>0</v>
      </c>
      <c r="AG794" s="6">
        <v>0</v>
      </c>
      <c r="AH794" s="6">
        <v>16149</v>
      </c>
      <c r="AI794" s="6">
        <f t="shared" si="24"/>
        <v>16149</v>
      </c>
      <c r="AJ794" s="6">
        <v>18093</v>
      </c>
      <c r="AK794" s="6" t="s">
        <v>79</v>
      </c>
      <c r="AL794" s="6" t="s">
        <v>79</v>
      </c>
      <c r="AM794" s="6" t="s">
        <v>79</v>
      </c>
      <c r="AN794" s="7">
        <f>D794</f>
        <v>45639</v>
      </c>
    </row>
    <row r="795" spans="1:40">
      <c r="A795" s="6">
        <v>794</v>
      </c>
      <c r="B795" s="6">
        <v>2024</v>
      </c>
      <c r="C795" s="6" t="s">
        <v>68</v>
      </c>
      <c r="D795" s="7">
        <v>45639</v>
      </c>
      <c r="E795" s="6" t="s">
        <v>532</v>
      </c>
      <c r="F795" s="6" t="s">
        <v>69</v>
      </c>
      <c r="G795" s="6" t="s">
        <v>729</v>
      </c>
      <c r="H795" s="6" t="s">
        <v>70</v>
      </c>
      <c r="I795" s="6" t="s">
        <v>71</v>
      </c>
      <c r="J795" s="6" t="s">
        <v>730</v>
      </c>
      <c r="K795" s="6" t="s">
        <v>73</v>
      </c>
      <c r="L795" s="6" t="s">
        <v>74</v>
      </c>
      <c r="M795" s="6" t="s">
        <v>8627</v>
      </c>
      <c r="N795" s="6" t="s">
        <v>75</v>
      </c>
      <c r="O795" s="6"/>
      <c r="P795" s="6" t="s">
        <v>147</v>
      </c>
      <c r="Q795" s="6" t="s">
        <v>73</v>
      </c>
      <c r="R795" s="6" t="s">
        <v>76</v>
      </c>
      <c r="S795" s="6" t="s">
        <v>894</v>
      </c>
      <c r="T795" s="6">
        <v>0</v>
      </c>
      <c r="U795" s="6" t="s">
        <v>77</v>
      </c>
      <c r="V795" s="6">
        <v>2024</v>
      </c>
      <c r="W795" s="6" t="s">
        <v>8628</v>
      </c>
      <c r="X795" s="6" t="s">
        <v>8629</v>
      </c>
      <c r="Y795" s="6" t="s">
        <v>8630</v>
      </c>
      <c r="Z795" s="6" t="s">
        <v>74</v>
      </c>
      <c r="AA795" s="6">
        <v>357478</v>
      </c>
      <c r="AB795" s="8">
        <v>0</v>
      </c>
      <c r="AC795" s="7">
        <v>45639</v>
      </c>
      <c r="AD795" s="7">
        <v>46003</v>
      </c>
      <c r="AE795" s="7">
        <v>46003</v>
      </c>
      <c r="AF795" s="6">
        <v>0</v>
      </c>
      <c r="AG795" s="6">
        <v>2626</v>
      </c>
      <c r="AH795" s="6">
        <v>4399</v>
      </c>
      <c r="AI795" s="6">
        <f t="shared" si="24"/>
        <v>7025</v>
      </c>
      <c r="AJ795" s="6">
        <f t="shared" si="25"/>
        <v>8289.5</v>
      </c>
      <c r="AK795" s="6" t="s">
        <v>79</v>
      </c>
      <c r="AL795" s="6" t="s">
        <v>79</v>
      </c>
      <c r="AM795" s="6" t="s">
        <v>79</v>
      </c>
      <c r="AN795" s="7">
        <f>D795</f>
        <v>45639</v>
      </c>
    </row>
    <row r="796" spans="1:40">
      <c r="A796" s="6">
        <v>795</v>
      </c>
      <c r="B796" s="6">
        <v>2024</v>
      </c>
      <c r="C796" s="6" t="s">
        <v>68</v>
      </c>
      <c r="D796" s="7">
        <v>45639</v>
      </c>
      <c r="E796" s="6" t="s">
        <v>738</v>
      </c>
      <c r="F796" s="6" t="s">
        <v>75</v>
      </c>
      <c r="G796" s="6" t="s">
        <v>75</v>
      </c>
      <c r="H796" s="6" t="s">
        <v>739</v>
      </c>
      <c r="I796" s="6" t="s">
        <v>71</v>
      </c>
      <c r="J796" s="6" t="s">
        <v>75</v>
      </c>
      <c r="K796" s="6" t="s">
        <v>73</v>
      </c>
      <c r="L796" s="6" t="s">
        <v>74</v>
      </c>
      <c r="M796" s="6" t="s">
        <v>8627</v>
      </c>
      <c r="N796" s="6" t="s">
        <v>75</v>
      </c>
      <c r="O796" s="6"/>
      <c r="P796" s="6" t="s">
        <v>147</v>
      </c>
      <c r="Q796" s="6" t="s">
        <v>75</v>
      </c>
      <c r="R796" s="6" t="s">
        <v>75</v>
      </c>
      <c r="S796" s="6" t="s">
        <v>75</v>
      </c>
      <c r="T796" s="6" t="s">
        <v>75</v>
      </c>
      <c r="U796" s="6" t="s">
        <v>75</v>
      </c>
      <c r="V796" s="6" t="s">
        <v>75</v>
      </c>
      <c r="W796" s="6" t="s">
        <v>75</v>
      </c>
      <c r="X796" s="6" t="s">
        <v>75</v>
      </c>
      <c r="Y796" s="6" t="s">
        <v>8631</v>
      </c>
      <c r="Z796" s="6" t="s">
        <v>74</v>
      </c>
      <c r="AA796" s="6" t="s">
        <v>702</v>
      </c>
      <c r="AB796" s="8">
        <v>0</v>
      </c>
      <c r="AC796" s="7">
        <v>45639</v>
      </c>
      <c r="AD796" s="7">
        <v>46003</v>
      </c>
      <c r="AE796" s="7">
        <v>46003</v>
      </c>
      <c r="AF796" s="6">
        <v>0</v>
      </c>
      <c r="AG796" s="6">
        <v>0</v>
      </c>
      <c r="AH796" s="6">
        <v>2720.34</v>
      </c>
      <c r="AI796" s="6">
        <f t="shared" si="24"/>
        <v>2720.34</v>
      </c>
      <c r="AJ796" s="6">
        <f t="shared" si="25"/>
        <v>3210.0012000000002</v>
      </c>
      <c r="AK796" s="6" t="s">
        <v>96</v>
      </c>
      <c r="AL796" s="6" t="s">
        <v>96</v>
      </c>
      <c r="AM796" s="6" t="s">
        <v>96</v>
      </c>
      <c r="AN796" s="7">
        <f>D796</f>
        <v>45639</v>
      </c>
    </row>
    <row r="797" spans="1:40">
      <c r="A797" s="6">
        <v>796</v>
      </c>
      <c r="B797" s="6">
        <v>2024</v>
      </c>
      <c r="C797" s="6" t="s">
        <v>68</v>
      </c>
      <c r="D797" s="7">
        <v>45639</v>
      </c>
      <c r="E797" s="6" t="s">
        <v>775</v>
      </c>
      <c r="F797" s="6" t="s">
        <v>800</v>
      </c>
      <c r="G797" s="6" t="s">
        <v>801</v>
      </c>
      <c r="H797" s="6" t="s">
        <v>609</v>
      </c>
      <c r="I797" s="6" t="s">
        <v>71</v>
      </c>
      <c r="J797" s="6" t="s">
        <v>610</v>
      </c>
      <c r="K797" s="6" t="s">
        <v>430</v>
      </c>
      <c r="L797" s="6" t="s">
        <v>74</v>
      </c>
      <c r="M797" s="6" t="s">
        <v>8632</v>
      </c>
      <c r="N797" s="6" t="s">
        <v>75</v>
      </c>
      <c r="O797" s="6"/>
      <c r="P797" s="6" t="s">
        <v>1544</v>
      </c>
      <c r="Q797" s="6" t="s">
        <v>8633</v>
      </c>
      <c r="R797" s="6" t="s">
        <v>625</v>
      </c>
      <c r="S797" s="6" t="s">
        <v>8634</v>
      </c>
      <c r="T797" s="6">
        <v>0</v>
      </c>
      <c r="U797" s="6" t="s">
        <v>806</v>
      </c>
      <c r="V797" s="6">
        <v>2020</v>
      </c>
      <c r="W797" s="6" t="s">
        <v>8635</v>
      </c>
      <c r="X797" s="6" t="s">
        <v>8636</v>
      </c>
      <c r="Y797" s="6" t="s">
        <v>8637</v>
      </c>
      <c r="Z797" s="6" t="s">
        <v>74</v>
      </c>
      <c r="AA797" s="6">
        <v>427500</v>
      </c>
      <c r="AB797" s="8">
        <v>0</v>
      </c>
      <c r="AC797" s="7">
        <v>45641</v>
      </c>
      <c r="AD797" s="7">
        <v>46005</v>
      </c>
      <c r="AE797" s="7">
        <v>46005</v>
      </c>
      <c r="AF797" s="6">
        <v>0</v>
      </c>
      <c r="AG797" s="6">
        <v>763</v>
      </c>
      <c r="AH797" s="6">
        <v>7317</v>
      </c>
      <c r="AI797" s="6">
        <f t="shared" si="24"/>
        <v>8080</v>
      </c>
      <c r="AJ797" s="6">
        <f t="shared" si="25"/>
        <v>9534.4</v>
      </c>
      <c r="AK797" s="6" t="s">
        <v>79</v>
      </c>
      <c r="AL797" s="6" t="s">
        <v>79</v>
      </c>
      <c r="AM797" s="6" t="s">
        <v>79</v>
      </c>
      <c r="AN797" s="7">
        <f>D797</f>
        <v>45639</v>
      </c>
    </row>
    <row r="798" spans="1:40">
      <c r="A798" s="6">
        <v>797</v>
      </c>
      <c r="B798" s="6">
        <v>2024</v>
      </c>
      <c r="C798" s="6" t="s">
        <v>68</v>
      </c>
      <c r="D798" s="7">
        <v>45639</v>
      </c>
      <c r="E798" s="6" t="s">
        <v>532</v>
      </c>
      <c r="F798" s="6" t="s">
        <v>69</v>
      </c>
      <c r="G798" s="6" t="s">
        <v>729</v>
      </c>
      <c r="H798" s="6" t="s">
        <v>609</v>
      </c>
      <c r="I798" s="6" t="s">
        <v>71</v>
      </c>
      <c r="J798" s="6" t="s">
        <v>610</v>
      </c>
      <c r="K798" s="6" t="s">
        <v>73</v>
      </c>
      <c r="L798" s="6" t="s">
        <v>74</v>
      </c>
      <c r="M798" s="6" t="s">
        <v>8638</v>
      </c>
      <c r="N798" s="6" t="s">
        <v>75</v>
      </c>
      <c r="O798" s="6"/>
      <c r="P798" s="6" t="s">
        <v>836</v>
      </c>
      <c r="Q798" s="6" t="s">
        <v>73</v>
      </c>
      <c r="R798" s="6" t="s">
        <v>1747</v>
      </c>
      <c r="S798" s="6" t="s">
        <v>8639</v>
      </c>
      <c r="T798" s="6">
        <v>0</v>
      </c>
      <c r="U798" s="6" t="s">
        <v>806</v>
      </c>
      <c r="V798" s="6">
        <v>2024</v>
      </c>
      <c r="W798" s="6" t="s">
        <v>8640</v>
      </c>
      <c r="X798" s="6" t="s">
        <v>8641</v>
      </c>
      <c r="Y798" s="6" t="s">
        <v>8642</v>
      </c>
      <c r="Z798" s="6" t="s">
        <v>74</v>
      </c>
      <c r="AA798" s="6">
        <v>391875</v>
      </c>
      <c r="AB798" s="8">
        <v>0</v>
      </c>
      <c r="AC798" s="7">
        <v>45639</v>
      </c>
      <c r="AD798" s="7">
        <v>46003</v>
      </c>
      <c r="AE798" s="7">
        <v>46003</v>
      </c>
      <c r="AF798" s="6">
        <v>0</v>
      </c>
      <c r="AG798" s="6">
        <v>979</v>
      </c>
      <c r="AH798" s="6">
        <v>7317</v>
      </c>
      <c r="AI798" s="6">
        <f t="shared" si="24"/>
        <v>8296</v>
      </c>
      <c r="AJ798" s="6">
        <f t="shared" si="25"/>
        <v>9789.2800000000007</v>
      </c>
      <c r="AK798" s="6" t="s">
        <v>79</v>
      </c>
      <c r="AL798" s="6" t="s">
        <v>79</v>
      </c>
      <c r="AM798" s="6" t="s">
        <v>79</v>
      </c>
      <c r="AN798" s="7">
        <f>D798</f>
        <v>45639</v>
      </c>
    </row>
    <row r="799" spans="1:40">
      <c r="A799" s="6">
        <v>798</v>
      </c>
      <c r="B799" s="6">
        <v>2024</v>
      </c>
      <c r="C799" s="6" t="s">
        <v>68</v>
      </c>
      <c r="D799" s="7">
        <v>45639</v>
      </c>
      <c r="E799" s="6" t="s">
        <v>85</v>
      </c>
      <c r="F799" s="6" t="s">
        <v>69</v>
      </c>
      <c r="G799" s="6">
        <v>88428227</v>
      </c>
      <c r="H799" s="6" t="s">
        <v>86</v>
      </c>
      <c r="I799" s="6" t="s">
        <v>71</v>
      </c>
      <c r="J799" s="6" t="s">
        <v>87</v>
      </c>
      <c r="K799" s="6" t="s">
        <v>73</v>
      </c>
      <c r="L799" s="6" t="s">
        <v>74</v>
      </c>
      <c r="M799" s="6" t="s">
        <v>8643</v>
      </c>
      <c r="N799" s="6">
        <v>9580896007</v>
      </c>
      <c r="O799" s="6"/>
      <c r="P799" s="6" t="s">
        <v>89</v>
      </c>
      <c r="Q799" s="6" t="s">
        <v>73</v>
      </c>
      <c r="R799" s="6" t="s">
        <v>90</v>
      </c>
      <c r="S799" s="6" t="s">
        <v>91</v>
      </c>
      <c r="T799" s="6">
        <v>125</v>
      </c>
      <c r="U799" s="6" t="s">
        <v>92</v>
      </c>
      <c r="V799" s="6">
        <v>2024</v>
      </c>
      <c r="W799" s="6" t="s">
        <v>8644</v>
      </c>
      <c r="X799" s="6" t="s">
        <v>8645</v>
      </c>
      <c r="Y799" s="6" t="s">
        <v>8646</v>
      </c>
      <c r="Z799" s="6" t="s">
        <v>74</v>
      </c>
      <c r="AA799" s="6">
        <v>82929</v>
      </c>
      <c r="AB799" s="8">
        <v>0</v>
      </c>
      <c r="AC799" s="7">
        <v>45639</v>
      </c>
      <c r="AD799" s="7">
        <v>46003</v>
      </c>
      <c r="AE799" s="7">
        <v>47464</v>
      </c>
      <c r="AF799" s="6">
        <v>0</v>
      </c>
      <c r="AG799" s="6">
        <v>1000</v>
      </c>
      <c r="AH799" s="6">
        <v>3932</v>
      </c>
      <c r="AI799" s="6">
        <f t="shared" si="24"/>
        <v>4932</v>
      </c>
      <c r="AJ799" s="6">
        <f t="shared" si="25"/>
        <v>5819.76</v>
      </c>
      <c r="AK799" s="6" t="s">
        <v>96</v>
      </c>
      <c r="AL799" s="6" t="s">
        <v>96</v>
      </c>
      <c r="AM799" s="6" t="s">
        <v>96</v>
      </c>
      <c r="AN799" s="7">
        <f>D799</f>
        <v>45639</v>
      </c>
    </row>
    <row r="800" spans="1:40">
      <c r="A800" s="6">
        <v>799</v>
      </c>
      <c r="B800" s="6">
        <v>2024</v>
      </c>
      <c r="C800" s="6" t="s">
        <v>68</v>
      </c>
      <c r="D800" s="7">
        <v>45639</v>
      </c>
      <c r="E800" s="6" t="s">
        <v>841</v>
      </c>
      <c r="F800" s="6" t="s">
        <v>69</v>
      </c>
      <c r="G800" s="6" t="s">
        <v>842</v>
      </c>
      <c r="H800" s="6" t="s">
        <v>523</v>
      </c>
      <c r="I800" s="6" t="s">
        <v>429</v>
      </c>
      <c r="J800" s="6" t="s">
        <v>87</v>
      </c>
      <c r="K800" s="6" t="s">
        <v>430</v>
      </c>
      <c r="L800" s="6" t="s">
        <v>74</v>
      </c>
      <c r="M800" s="6" t="s">
        <v>8647</v>
      </c>
      <c r="N800" s="6">
        <v>9628924903</v>
      </c>
      <c r="O800" s="6"/>
      <c r="P800" s="6" t="s">
        <v>89</v>
      </c>
      <c r="Q800" s="6" t="s">
        <v>8648</v>
      </c>
      <c r="R800" s="6" t="s">
        <v>752</v>
      </c>
      <c r="S800" s="6" t="s">
        <v>8649</v>
      </c>
      <c r="T800" s="6">
        <v>1086</v>
      </c>
      <c r="U800" s="6" t="s">
        <v>1398</v>
      </c>
      <c r="V800" s="6">
        <v>2008</v>
      </c>
      <c r="W800" s="6" t="s">
        <v>8650</v>
      </c>
      <c r="X800" s="6" t="s">
        <v>8651</v>
      </c>
      <c r="Y800" s="23" t="s">
        <v>8652</v>
      </c>
      <c r="Z800" s="6" t="s">
        <v>74</v>
      </c>
      <c r="AA800" s="6" t="s">
        <v>702</v>
      </c>
      <c r="AB800" s="8">
        <v>0</v>
      </c>
      <c r="AC800" s="7">
        <v>45641</v>
      </c>
      <c r="AD800" s="7">
        <v>46005</v>
      </c>
      <c r="AE800" s="7">
        <v>46005</v>
      </c>
      <c r="AF800" s="6">
        <v>0</v>
      </c>
      <c r="AG800" s="6">
        <v>0</v>
      </c>
      <c r="AH800" s="6">
        <v>3526</v>
      </c>
      <c r="AI800" s="6">
        <f t="shared" si="24"/>
        <v>3526</v>
      </c>
      <c r="AJ800" s="6">
        <f t="shared" si="25"/>
        <v>4160.68</v>
      </c>
      <c r="AK800" s="6" t="s">
        <v>173</v>
      </c>
      <c r="AL800" s="6" t="s">
        <v>173</v>
      </c>
      <c r="AM800" s="6" t="s">
        <v>173</v>
      </c>
      <c r="AN800" s="7">
        <f>D800</f>
        <v>45639</v>
      </c>
    </row>
    <row r="801" spans="1:40">
      <c r="A801" s="6">
        <v>800</v>
      </c>
      <c r="B801" s="6">
        <v>2024</v>
      </c>
      <c r="C801" s="6" t="s">
        <v>68</v>
      </c>
      <c r="D801" s="7">
        <v>45639</v>
      </c>
      <c r="E801" s="6" t="s">
        <v>110</v>
      </c>
      <c r="F801" s="6" t="s">
        <v>69</v>
      </c>
      <c r="G801" s="6">
        <v>737</v>
      </c>
      <c r="H801" s="6" t="s">
        <v>86</v>
      </c>
      <c r="I801" s="6" t="s">
        <v>71</v>
      </c>
      <c r="J801" s="6" t="s">
        <v>87</v>
      </c>
      <c r="K801" s="6" t="s">
        <v>73</v>
      </c>
      <c r="L801" s="6" t="s">
        <v>74</v>
      </c>
      <c r="M801" s="6" t="s">
        <v>8653</v>
      </c>
      <c r="N801" s="6">
        <v>9627032205</v>
      </c>
      <c r="O801" s="6"/>
      <c r="P801" s="6" t="s">
        <v>751</v>
      </c>
      <c r="Q801" s="6" t="s">
        <v>73</v>
      </c>
      <c r="R801" s="6" t="s">
        <v>90</v>
      </c>
      <c r="S801" s="6" t="s">
        <v>121</v>
      </c>
      <c r="T801" s="6">
        <v>125</v>
      </c>
      <c r="U801" s="6" t="s">
        <v>122</v>
      </c>
      <c r="V801" s="6">
        <v>2024</v>
      </c>
      <c r="W801" s="6" t="s">
        <v>8654</v>
      </c>
      <c r="X801" s="6" t="s">
        <v>8655</v>
      </c>
      <c r="Y801" s="6">
        <v>6103104340</v>
      </c>
      <c r="Z801" s="6" t="s">
        <v>74</v>
      </c>
      <c r="AA801" s="6">
        <v>89222</v>
      </c>
      <c r="AB801" s="8">
        <v>0</v>
      </c>
      <c r="AC801" s="7">
        <v>45639</v>
      </c>
      <c r="AD801" s="7">
        <v>46003</v>
      </c>
      <c r="AE801" s="7">
        <v>47464</v>
      </c>
      <c r="AF801" s="6">
        <v>0</v>
      </c>
      <c r="AG801" s="6">
        <v>955</v>
      </c>
      <c r="AH801" s="6">
        <v>4376</v>
      </c>
      <c r="AI801" s="6">
        <f t="shared" si="24"/>
        <v>5331</v>
      </c>
      <c r="AJ801" s="6">
        <f t="shared" si="25"/>
        <v>6290.58</v>
      </c>
      <c r="AK801" s="6" t="s">
        <v>173</v>
      </c>
      <c r="AL801" s="6" t="s">
        <v>173</v>
      </c>
      <c r="AM801" s="6" t="s">
        <v>173</v>
      </c>
      <c r="AN801" s="7">
        <f>D801</f>
        <v>45639</v>
      </c>
    </row>
    <row r="802" spans="1:40">
      <c r="A802" s="6">
        <v>801</v>
      </c>
      <c r="B802" s="6">
        <v>2024</v>
      </c>
      <c r="C802" s="6" t="s">
        <v>68</v>
      </c>
      <c r="D802" s="7">
        <v>45639</v>
      </c>
      <c r="E802" s="6" t="s">
        <v>532</v>
      </c>
      <c r="F802" s="6" t="s">
        <v>69</v>
      </c>
      <c r="G802" s="6" t="s">
        <v>729</v>
      </c>
      <c r="H802" s="6" t="s">
        <v>70</v>
      </c>
      <c r="I802" s="6" t="s">
        <v>71</v>
      </c>
      <c r="J802" s="6" t="s">
        <v>730</v>
      </c>
      <c r="K802" s="6" t="s">
        <v>73</v>
      </c>
      <c r="L802" s="6" t="s">
        <v>74</v>
      </c>
      <c r="M802" s="6" t="s">
        <v>8721</v>
      </c>
      <c r="N802" s="6" t="s">
        <v>75</v>
      </c>
      <c r="O802" s="6"/>
      <c r="P802" s="6" t="s">
        <v>1470</v>
      </c>
      <c r="Q802" s="6" t="s">
        <v>73</v>
      </c>
      <c r="R802" s="6" t="s">
        <v>76</v>
      </c>
      <c r="S802" s="6" t="s">
        <v>894</v>
      </c>
      <c r="T802" s="6">
        <v>0</v>
      </c>
      <c r="U802" s="6" t="s">
        <v>77</v>
      </c>
      <c r="V802" s="6">
        <v>2024</v>
      </c>
      <c r="W802" s="6" t="s">
        <v>8722</v>
      </c>
      <c r="X802" s="6" t="s">
        <v>8723</v>
      </c>
      <c r="Y802" s="6" t="s">
        <v>8724</v>
      </c>
      <c r="Z802" s="6" t="s">
        <v>74</v>
      </c>
      <c r="AA802" s="6">
        <v>357478</v>
      </c>
      <c r="AB802" s="8">
        <v>0</v>
      </c>
      <c r="AC802" s="7">
        <v>45639</v>
      </c>
      <c r="AD802" s="7">
        <v>46003</v>
      </c>
      <c r="AE802" s="7">
        <v>46003</v>
      </c>
      <c r="AF802" s="6">
        <v>0</v>
      </c>
      <c r="AG802" s="6">
        <v>2626</v>
      </c>
      <c r="AH802" s="6">
        <v>4399</v>
      </c>
      <c r="AI802" s="6">
        <f t="shared" si="24"/>
        <v>7025</v>
      </c>
      <c r="AJ802" s="6">
        <f t="shared" si="25"/>
        <v>8289.5</v>
      </c>
      <c r="AK802" s="6" t="s">
        <v>96</v>
      </c>
      <c r="AL802" s="6" t="s">
        <v>96</v>
      </c>
      <c r="AM802" s="6" t="s">
        <v>96</v>
      </c>
      <c r="AN802" s="7">
        <f>D802</f>
        <v>45639</v>
      </c>
    </row>
    <row r="803" spans="1:40">
      <c r="A803" s="6">
        <v>802</v>
      </c>
      <c r="B803" s="6">
        <v>2024</v>
      </c>
      <c r="C803" s="6" t="s">
        <v>68</v>
      </c>
      <c r="D803" s="7">
        <v>45639</v>
      </c>
      <c r="E803" s="6" t="s">
        <v>738</v>
      </c>
      <c r="F803" s="6" t="s">
        <v>75</v>
      </c>
      <c r="G803" s="6" t="s">
        <v>75</v>
      </c>
      <c r="H803" s="6" t="s">
        <v>739</v>
      </c>
      <c r="I803" s="6" t="s">
        <v>71</v>
      </c>
      <c r="J803" s="6" t="s">
        <v>75</v>
      </c>
      <c r="K803" s="6" t="s">
        <v>73</v>
      </c>
      <c r="L803" s="6" t="s">
        <v>74</v>
      </c>
      <c r="M803" s="6" t="s">
        <v>8721</v>
      </c>
      <c r="N803" s="6" t="s">
        <v>75</v>
      </c>
      <c r="O803" s="6"/>
      <c r="P803" s="6" t="s">
        <v>1470</v>
      </c>
      <c r="Q803" s="6" t="s">
        <v>75</v>
      </c>
      <c r="R803" s="6" t="s">
        <v>75</v>
      </c>
      <c r="S803" s="6" t="s">
        <v>75</v>
      </c>
      <c r="T803" s="6" t="s">
        <v>75</v>
      </c>
      <c r="U803" s="6" t="s">
        <v>75</v>
      </c>
      <c r="V803" s="6" t="s">
        <v>75</v>
      </c>
      <c r="W803" s="6" t="s">
        <v>75</v>
      </c>
      <c r="X803" s="6" t="s">
        <v>75</v>
      </c>
      <c r="Y803" s="6" t="s">
        <v>8725</v>
      </c>
      <c r="Z803" s="6" t="s">
        <v>74</v>
      </c>
      <c r="AA803" s="6" t="s">
        <v>702</v>
      </c>
      <c r="AB803" s="8">
        <v>0</v>
      </c>
      <c r="AC803" s="7">
        <v>45639</v>
      </c>
      <c r="AD803" s="7">
        <v>46003</v>
      </c>
      <c r="AE803" s="7">
        <v>46003</v>
      </c>
      <c r="AF803" s="6">
        <v>0</v>
      </c>
      <c r="AG803" s="6">
        <v>0</v>
      </c>
      <c r="AH803" s="6">
        <v>2720.34</v>
      </c>
      <c r="AI803" s="6">
        <f t="shared" si="24"/>
        <v>2720.34</v>
      </c>
      <c r="AJ803" s="6">
        <f t="shared" si="25"/>
        <v>3210.0012000000002</v>
      </c>
      <c r="AK803" s="6" t="s">
        <v>96</v>
      </c>
      <c r="AL803" s="6" t="s">
        <v>96</v>
      </c>
      <c r="AM803" s="6" t="s">
        <v>96</v>
      </c>
      <c r="AN803" s="7">
        <f>D803</f>
        <v>45639</v>
      </c>
    </row>
    <row r="804" spans="1:40">
      <c r="A804" s="6">
        <v>803</v>
      </c>
      <c r="B804" s="6">
        <v>2024</v>
      </c>
      <c r="C804" s="6" t="s">
        <v>68</v>
      </c>
      <c r="D804" s="7">
        <v>45639</v>
      </c>
      <c r="E804" s="6" t="s">
        <v>690</v>
      </c>
      <c r="F804" s="6" t="s">
        <v>69</v>
      </c>
      <c r="G804" s="6">
        <v>1075248</v>
      </c>
      <c r="H804" s="6" t="s">
        <v>609</v>
      </c>
      <c r="I804" s="6" t="s">
        <v>71</v>
      </c>
      <c r="J804" s="6" t="s">
        <v>610</v>
      </c>
      <c r="K804" s="6" t="s">
        <v>73</v>
      </c>
      <c r="L804" s="6" t="s">
        <v>74</v>
      </c>
      <c r="M804" s="6" t="s">
        <v>8726</v>
      </c>
      <c r="N804" s="6" t="s">
        <v>75</v>
      </c>
      <c r="O804" s="6"/>
      <c r="P804" s="6" t="s">
        <v>3605</v>
      </c>
      <c r="Q804" s="6" t="s">
        <v>73</v>
      </c>
      <c r="R804" s="6" t="s">
        <v>804</v>
      </c>
      <c r="S804" s="6" t="s">
        <v>8727</v>
      </c>
      <c r="T804" s="6">
        <v>0</v>
      </c>
      <c r="U804" s="6" t="s">
        <v>806</v>
      </c>
      <c r="V804" s="6">
        <v>2024</v>
      </c>
      <c r="W804" s="6" t="s">
        <v>8728</v>
      </c>
      <c r="X804" s="6" t="s">
        <v>8729</v>
      </c>
      <c r="Y804" s="6" t="s">
        <v>8730</v>
      </c>
      <c r="Z804" s="6" t="s">
        <v>74</v>
      </c>
      <c r="AA804" s="6">
        <v>525000</v>
      </c>
      <c r="AB804" s="8">
        <v>0</v>
      </c>
      <c r="AC804" s="7">
        <v>45639</v>
      </c>
      <c r="AD804" s="7">
        <v>46003</v>
      </c>
      <c r="AE804" s="7">
        <v>46003</v>
      </c>
      <c r="AF804" s="6">
        <v>0</v>
      </c>
      <c r="AG804" s="6">
        <v>937</v>
      </c>
      <c r="AH804" s="6">
        <v>7647</v>
      </c>
      <c r="AI804" s="6">
        <f t="shared" si="24"/>
        <v>8584</v>
      </c>
      <c r="AJ804" s="6">
        <f t="shared" si="25"/>
        <v>10129.119999999999</v>
      </c>
      <c r="AK804" s="6" t="s">
        <v>96</v>
      </c>
      <c r="AL804" s="6" t="s">
        <v>96</v>
      </c>
      <c r="AM804" s="6" t="s">
        <v>96</v>
      </c>
      <c r="AN804" s="7">
        <f>D804</f>
        <v>45639</v>
      </c>
    </row>
    <row r="805" spans="1:40">
      <c r="A805" s="6">
        <v>804</v>
      </c>
      <c r="B805" s="6">
        <v>2024</v>
      </c>
      <c r="C805" s="6" t="s">
        <v>68</v>
      </c>
      <c r="D805" s="7">
        <v>45639</v>
      </c>
      <c r="E805" s="6" t="s">
        <v>690</v>
      </c>
      <c r="F805" s="6" t="s">
        <v>69</v>
      </c>
      <c r="G805" s="6">
        <v>1075248</v>
      </c>
      <c r="H805" s="6" t="s">
        <v>609</v>
      </c>
      <c r="I805" s="6" t="s">
        <v>71</v>
      </c>
      <c r="J805" s="6" t="s">
        <v>610</v>
      </c>
      <c r="K805" s="6" t="s">
        <v>73</v>
      </c>
      <c r="L805" s="6" t="s">
        <v>74</v>
      </c>
      <c r="M805" s="6" t="s">
        <v>8731</v>
      </c>
      <c r="N805" s="6" t="s">
        <v>75</v>
      </c>
      <c r="O805" s="6"/>
      <c r="P805" s="6" t="s">
        <v>1426</v>
      </c>
      <c r="Q805" s="6" t="s">
        <v>73</v>
      </c>
      <c r="R805" s="6" t="s">
        <v>3617</v>
      </c>
      <c r="S805" s="6" t="s">
        <v>4698</v>
      </c>
      <c r="T805" s="6">
        <v>0</v>
      </c>
      <c r="U805" s="6" t="s">
        <v>806</v>
      </c>
      <c r="V805" s="6">
        <v>2024</v>
      </c>
      <c r="W805" s="6" t="s">
        <v>8732</v>
      </c>
      <c r="X805" s="6" t="s">
        <v>8733</v>
      </c>
      <c r="Y805" s="6" t="s">
        <v>8734</v>
      </c>
      <c r="Z805" s="6" t="s">
        <v>74</v>
      </c>
      <c r="AA805" s="6">
        <v>878750</v>
      </c>
      <c r="AB805" s="8">
        <v>0</v>
      </c>
      <c r="AC805" s="7">
        <v>45639</v>
      </c>
      <c r="AD805" s="7">
        <v>46003</v>
      </c>
      <c r="AE805" s="7">
        <v>46003</v>
      </c>
      <c r="AF805" s="6">
        <v>0</v>
      </c>
      <c r="AG805" s="6">
        <v>1568</v>
      </c>
      <c r="AH805" s="6">
        <v>7647</v>
      </c>
      <c r="AI805" s="6">
        <f t="shared" si="24"/>
        <v>9215</v>
      </c>
      <c r="AJ805" s="6">
        <f t="shared" si="25"/>
        <v>10873.7</v>
      </c>
      <c r="AK805" s="6" t="s">
        <v>173</v>
      </c>
      <c r="AL805" s="6" t="s">
        <v>173</v>
      </c>
      <c r="AM805" s="6" t="s">
        <v>173</v>
      </c>
      <c r="AN805" s="7">
        <f>D805</f>
        <v>45639</v>
      </c>
    </row>
    <row r="806" spans="1:40">
      <c r="A806" s="6">
        <v>805</v>
      </c>
      <c r="B806" s="6">
        <v>2024</v>
      </c>
      <c r="C806" s="6" t="s">
        <v>68</v>
      </c>
      <c r="D806" s="7">
        <v>45639</v>
      </c>
      <c r="E806" s="6" t="s">
        <v>690</v>
      </c>
      <c r="F806" s="6" t="s">
        <v>69</v>
      </c>
      <c r="G806" s="6">
        <v>1075248</v>
      </c>
      <c r="H806" s="6" t="s">
        <v>86</v>
      </c>
      <c r="I806" s="6" t="s">
        <v>1349</v>
      </c>
      <c r="J806" s="6" t="s">
        <v>87</v>
      </c>
      <c r="K806" s="6" t="s">
        <v>430</v>
      </c>
      <c r="L806" s="6" t="s">
        <v>74</v>
      </c>
      <c r="M806" s="6" t="s">
        <v>8735</v>
      </c>
      <c r="N806" s="6" t="s">
        <v>75</v>
      </c>
      <c r="O806" s="6"/>
      <c r="P806" s="6" t="s">
        <v>6892</v>
      </c>
      <c r="Q806" s="6" t="s">
        <v>8736</v>
      </c>
      <c r="R806" s="6" t="s">
        <v>818</v>
      </c>
      <c r="S806" s="6" t="s">
        <v>743</v>
      </c>
      <c r="T806" s="6">
        <v>97</v>
      </c>
      <c r="U806" s="6" t="s">
        <v>92</v>
      </c>
      <c r="V806" s="6">
        <v>2023</v>
      </c>
      <c r="W806" s="6" t="s">
        <v>8737</v>
      </c>
      <c r="X806" s="6" t="s">
        <v>8738</v>
      </c>
      <c r="Y806" s="6" t="s">
        <v>8739</v>
      </c>
      <c r="Z806" s="6" t="s">
        <v>74</v>
      </c>
      <c r="AA806" s="6">
        <v>54000</v>
      </c>
      <c r="AB806" s="8">
        <v>0</v>
      </c>
      <c r="AC806" s="7">
        <v>45636</v>
      </c>
      <c r="AD806" s="7">
        <v>46000</v>
      </c>
      <c r="AE806" s="7">
        <v>46000</v>
      </c>
      <c r="AF806" s="6">
        <v>0</v>
      </c>
      <c r="AG806" s="6">
        <v>1075</v>
      </c>
      <c r="AH806" s="6">
        <v>0</v>
      </c>
      <c r="AI806" s="6">
        <f t="shared" si="24"/>
        <v>1075</v>
      </c>
      <c r="AJ806" s="6">
        <f t="shared" si="25"/>
        <v>1268.5</v>
      </c>
      <c r="AK806" s="6" t="s">
        <v>173</v>
      </c>
      <c r="AL806" s="6" t="s">
        <v>173</v>
      </c>
      <c r="AM806" s="6" t="s">
        <v>173</v>
      </c>
      <c r="AN806" s="7">
        <f>D806</f>
        <v>45639</v>
      </c>
    </row>
    <row r="807" spans="1:40">
      <c r="A807" s="6">
        <v>806</v>
      </c>
      <c r="B807" s="6">
        <v>2024</v>
      </c>
      <c r="C807" s="6" t="s">
        <v>68</v>
      </c>
      <c r="D807" s="7">
        <v>45639</v>
      </c>
      <c r="E807" s="6" t="s">
        <v>690</v>
      </c>
      <c r="F807" s="6" t="s">
        <v>69</v>
      </c>
      <c r="G807" s="6">
        <v>1075248</v>
      </c>
      <c r="H807" s="6" t="s">
        <v>523</v>
      </c>
      <c r="I807" s="6" t="s">
        <v>71</v>
      </c>
      <c r="J807" s="6" t="s">
        <v>87</v>
      </c>
      <c r="K807" s="6" t="s">
        <v>430</v>
      </c>
      <c r="L807" s="6" t="s">
        <v>74</v>
      </c>
      <c r="M807" s="6" t="s">
        <v>8740</v>
      </c>
      <c r="N807" s="6" t="s">
        <v>75</v>
      </c>
      <c r="O807" s="6"/>
      <c r="P807" s="6" t="s">
        <v>89</v>
      </c>
      <c r="Q807" s="6" t="s">
        <v>8741</v>
      </c>
      <c r="R807" s="6" t="s">
        <v>889</v>
      </c>
      <c r="S807" s="6" t="s">
        <v>3126</v>
      </c>
      <c r="T807" s="6">
        <v>1197</v>
      </c>
      <c r="U807" s="6" t="s">
        <v>1398</v>
      </c>
      <c r="V807" s="6">
        <v>2021</v>
      </c>
      <c r="W807" s="6" t="s">
        <v>8742</v>
      </c>
      <c r="X807" s="6" t="s">
        <v>8743</v>
      </c>
      <c r="Y807" s="6" t="s">
        <v>8744</v>
      </c>
      <c r="Z807" s="6" t="s">
        <v>74</v>
      </c>
      <c r="AA807" s="6">
        <v>458400</v>
      </c>
      <c r="AB807" s="8">
        <v>0.25</v>
      </c>
      <c r="AC807" s="7">
        <v>45650</v>
      </c>
      <c r="AD807" s="7">
        <v>46014</v>
      </c>
      <c r="AE807" s="7">
        <v>46014</v>
      </c>
      <c r="AF807" s="6">
        <v>0</v>
      </c>
      <c r="AG807" s="6">
        <v>6648</v>
      </c>
      <c r="AH807" s="6">
        <v>3796</v>
      </c>
      <c r="AI807" s="6">
        <f t="shared" si="24"/>
        <v>10444</v>
      </c>
      <c r="AJ807" s="6">
        <f t="shared" si="25"/>
        <v>12323.92</v>
      </c>
      <c r="AK807" s="6" t="s">
        <v>173</v>
      </c>
      <c r="AL807" s="6" t="s">
        <v>173</v>
      </c>
      <c r="AM807" s="6" t="s">
        <v>173</v>
      </c>
      <c r="AN807" s="7">
        <f>D807</f>
        <v>45639</v>
      </c>
    </row>
    <row r="808" spans="1:40">
      <c r="A808" s="6">
        <v>807</v>
      </c>
      <c r="B808" s="6">
        <v>2024</v>
      </c>
      <c r="C808" s="6" t="s">
        <v>68</v>
      </c>
      <c r="D808" s="7">
        <v>45639</v>
      </c>
      <c r="E808" s="6" t="s">
        <v>110</v>
      </c>
      <c r="F808" s="6" t="s">
        <v>69</v>
      </c>
      <c r="G808" s="6">
        <v>737</v>
      </c>
      <c r="H808" s="6" t="s">
        <v>523</v>
      </c>
      <c r="I808" s="6" t="s">
        <v>71</v>
      </c>
      <c r="J808" s="6" t="s">
        <v>72</v>
      </c>
      <c r="K808" s="6" t="s">
        <v>430</v>
      </c>
      <c r="L808" s="6" t="s">
        <v>74</v>
      </c>
      <c r="M808" s="6" t="s">
        <v>8745</v>
      </c>
      <c r="N808" s="6">
        <v>7754920565</v>
      </c>
      <c r="O808" s="6"/>
      <c r="P808" s="6" t="s">
        <v>89</v>
      </c>
      <c r="Q808" s="6" t="s">
        <v>8746</v>
      </c>
      <c r="R808" s="6" t="s">
        <v>889</v>
      </c>
      <c r="S808" s="6" t="s">
        <v>8747</v>
      </c>
      <c r="T808" s="6">
        <v>998</v>
      </c>
      <c r="U808" s="6" t="s">
        <v>1398</v>
      </c>
      <c r="V808" s="6">
        <v>2020</v>
      </c>
      <c r="W808" s="6" t="s">
        <v>8748</v>
      </c>
      <c r="X808" s="6" t="s">
        <v>8749</v>
      </c>
      <c r="Y808" s="6">
        <v>6203910703</v>
      </c>
      <c r="Z808" s="6" t="s">
        <v>74</v>
      </c>
      <c r="AA808" s="6">
        <v>289980</v>
      </c>
      <c r="AB808" s="8">
        <v>0.25</v>
      </c>
      <c r="AC808" s="7">
        <v>45656</v>
      </c>
      <c r="AD808" s="7">
        <v>46020</v>
      </c>
      <c r="AE808" s="7">
        <v>46020</v>
      </c>
      <c r="AF808" s="6">
        <v>0</v>
      </c>
      <c r="AG808" s="6">
        <v>8314</v>
      </c>
      <c r="AH808" s="6">
        <v>2579</v>
      </c>
      <c r="AI808" s="6">
        <f t="shared" si="24"/>
        <v>10893</v>
      </c>
      <c r="AJ808" s="6">
        <f t="shared" si="25"/>
        <v>12853.74</v>
      </c>
      <c r="AK808" s="6" t="s">
        <v>173</v>
      </c>
      <c r="AL808" s="6" t="s">
        <v>173</v>
      </c>
      <c r="AM808" s="6" t="s">
        <v>173</v>
      </c>
      <c r="AN808" s="7">
        <f>D808</f>
        <v>45639</v>
      </c>
    </row>
    <row r="809" spans="1:40">
      <c r="A809" s="6">
        <v>808</v>
      </c>
      <c r="B809" s="6">
        <v>2024</v>
      </c>
      <c r="C809" s="6" t="s">
        <v>68</v>
      </c>
      <c r="D809" s="7">
        <v>45639</v>
      </c>
      <c r="E809" s="6" t="s">
        <v>690</v>
      </c>
      <c r="F809" s="6" t="s">
        <v>69</v>
      </c>
      <c r="G809" s="6">
        <v>1075248</v>
      </c>
      <c r="H809" s="6" t="s">
        <v>523</v>
      </c>
      <c r="I809" s="6" t="s">
        <v>71</v>
      </c>
      <c r="J809" s="6" t="s">
        <v>610</v>
      </c>
      <c r="K809" s="6" t="s">
        <v>430</v>
      </c>
      <c r="L809" s="6" t="s">
        <v>74</v>
      </c>
      <c r="M809" s="6" t="s">
        <v>8750</v>
      </c>
      <c r="N809" s="6" t="s">
        <v>75</v>
      </c>
      <c r="O809" s="6"/>
      <c r="P809" s="6" t="s">
        <v>89</v>
      </c>
      <c r="Q809" s="6" t="s">
        <v>8751</v>
      </c>
      <c r="R809" s="6" t="s">
        <v>752</v>
      </c>
      <c r="S809" s="6" t="s">
        <v>8752</v>
      </c>
      <c r="T809" s="6">
        <v>1493</v>
      </c>
      <c r="U809" s="6" t="s">
        <v>1390</v>
      </c>
      <c r="V809" s="6">
        <v>2022</v>
      </c>
      <c r="W809" s="6" t="s">
        <v>8753</v>
      </c>
      <c r="X809" s="6" t="s">
        <v>8754</v>
      </c>
      <c r="Y809" s="6" t="s">
        <v>8755</v>
      </c>
      <c r="Z809" s="6" t="s">
        <v>74</v>
      </c>
      <c r="AA809" s="6">
        <v>1350000</v>
      </c>
      <c r="AB809" s="8">
        <v>0.2</v>
      </c>
      <c r="AC809" s="7">
        <v>45638</v>
      </c>
      <c r="AD809" s="7">
        <v>46002</v>
      </c>
      <c r="AE809" s="7">
        <v>46002</v>
      </c>
      <c r="AF809" s="6">
        <v>0</v>
      </c>
      <c r="AG809" s="6">
        <v>17005</v>
      </c>
      <c r="AH809" s="6">
        <v>3796</v>
      </c>
      <c r="AI809" s="6">
        <f t="shared" si="24"/>
        <v>20801</v>
      </c>
      <c r="AJ809" s="6">
        <f t="shared" si="25"/>
        <v>24545.18</v>
      </c>
      <c r="AK809" s="6" t="s">
        <v>173</v>
      </c>
      <c r="AL809" s="6" t="s">
        <v>173</v>
      </c>
      <c r="AM809" s="6" t="s">
        <v>173</v>
      </c>
      <c r="AN809" s="7">
        <f>D809</f>
        <v>45639</v>
      </c>
    </row>
    <row r="810" spans="1:40">
      <c r="A810" s="6">
        <v>809</v>
      </c>
      <c r="B810" s="6">
        <v>2024</v>
      </c>
      <c r="C810" s="6" t="s">
        <v>68</v>
      </c>
      <c r="D810" s="7">
        <v>45639</v>
      </c>
      <c r="E810" s="6" t="s">
        <v>699</v>
      </c>
      <c r="F810" s="6" t="s">
        <v>69</v>
      </c>
      <c r="G810" s="6" t="s">
        <v>2771</v>
      </c>
      <c r="H810" s="6" t="s">
        <v>523</v>
      </c>
      <c r="I810" s="6" t="s">
        <v>71</v>
      </c>
      <c r="J810" s="6" t="s">
        <v>87</v>
      </c>
      <c r="K810" s="6" t="s">
        <v>430</v>
      </c>
      <c r="L810" s="6" t="s">
        <v>74</v>
      </c>
      <c r="M810" s="6" t="s">
        <v>8756</v>
      </c>
      <c r="N810" s="6" t="s">
        <v>75</v>
      </c>
      <c r="O810" s="6"/>
      <c r="P810" s="6" t="s">
        <v>89</v>
      </c>
      <c r="Q810" s="6" t="s">
        <v>8757</v>
      </c>
      <c r="R810" s="6" t="s">
        <v>889</v>
      </c>
      <c r="S810" s="6" t="s">
        <v>8758</v>
      </c>
      <c r="T810" s="6">
        <v>1462</v>
      </c>
      <c r="U810" s="6" t="s">
        <v>1390</v>
      </c>
      <c r="V810" s="6">
        <v>2020</v>
      </c>
      <c r="W810" s="6" t="s">
        <v>8759</v>
      </c>
      <c r="X810" s="6" t="s">
        <v>8760</v>
      </c>
      <c r="Y810" s="23" t="s">
        <v>8761</v>
      </c>
      <c r="Z810" s="6" t="s">
        <v>74</v>
      </c>
      <c r="AA810" s="6">
        <v>422500</v>
      </c>
      <c r="AB810" s="8">
        <v>0</v>
      </c>
      <c r="AC810" s="7">
        <v>45647</v>
      </c>
      <c r="AD810" s="7">
        <v>46011</v>
      </c>
      <c r="AE810" s="7">
        <v>46011</v>
      </c>
      <c r="AF810" s="6">
        <v>0</v>
      </c>
      <c r="AG810" s="6">
        <v>9914</v>
      </c>
      <c r="AH810" s="6">
        <v>3741</v>
      </c>
      <c r="AI810" s="6">
        <f t="shared" si="24"/>
        <v>13655</v>
      </c>
      <c r="AJ810" s="6">
        <f t="shared" si="25"/>
        <v>16112.9</v>
      </c>
      <c r="AK810" s="6" t="s">
        <v>173</v>
      </c>
      <c r="AL810" s="6" t="s">
        <v>173</v>
      </c>
      <c r="AM810" s="6" t="s">
        <v>173</v>
      </c>
      <c r="AN810" s="7">
        <f>D810</f>
        <v>45639</v>
      </c>
    </row>
    <row r="811" spans="1:40">
      <c r="A811" s="6">
        <v>810</v>
      </c>
      <c r="B811" s="6">
        <v>2024</v>
      </c>
      <c r="C811" s="6" t="s">
        <v>68</v>
      </c>
      <c r="D811" s="7">
        <v>45639</v>
      </c>
      <c r="E811" s="6" t="s">
        <v>1002</v>
      </c>
      <c r="F811" s="6" t="s">
        <v>69</v>
      </c>
      <c r="G811" s="6">
        <v>60085225</v>
      </c>
      <c r="H811" s="6" t="s">
        <v>523</v>
      </c>
      <c r="I811" s="6" t="s">
        <v>71</v>
      </c>
      <c r="J811" s="6" t="s">
        <v>87</v>
      </c>
      <c r="K811" s="6" t="s">
        <v>430</v>
      </c>
      <c r="L811" s="6" t="s">
        <v>74</v>
      </c>
      <c r="M811" s="6" t="s">
        <v>8762</v>
      </c>
      <c r="N811" s="6" t="s">
        <v>75</v>
      </c>
      <c r="O811" s="6"/>
      <c r="P811" s="6" t="s">
        <v>779</v>
      </c>
      <c r="Q811" s="6" t="s">
        <v>8763</v>
      </c>
      <c r="R811" s="6" t="s">
        <v>889</v>
      </c>
      <c r="S811" s="6" t="s">
        <v>8764</v>
      </c>
      <c r="T811" s="6">
        <v>1462</v>
      </c>
      <c r="U811" s="6" t="s">
        <v>1390</v>
      </c>
      <c r="V811" s="6">
        <v>2021</v>
      </c>
      <c r="W811" s="6" t="s">
        <v>8765</v>
      </c>
      <c r="X811" s="6" t="s">
        <v>8766</v>
      </c>
      <c r="Y811" s="6" t="s">
        <v>8767</v>
      </c>
      <c r="Z811" s="6" t="s">
        <v>74</v>
      </c>
      <c r="AA811" s="6">
        <v>873000</v>
      </c>
      <c r="AB811" s="8">
        <v>0.35</v>
      </c>
      <c r="AC811" s="7">
        <v>45653</v>
      </c>
      <c r="AD811" s="7">
        <v>46017</v>
      </c>
      <c r="AE811" s="7">
        <v>46017</v>
      </c>
      <c r="AF811" s="6">
        <v>0</v>
      </c>
      <c r="AG811" s="6">
        <v>7463</v>
      </c>
      <c r="AH811" s="6">
        <v>3796</v>
      </c>
      <c r="AI811" s="6">
        <f t="shared" si="24"/>
        <v>11259</v>
      </c>
      <c r="AJ811" s="6">
        <f t="shared" si="25"/>
        <v>13285.619999999999</v>
      </c>
      <c r="AK811" s="6" t="s">
        <v>173</v>
      </c>
      <c r="AL811" s="6" t="s">
        <v>173</v>
      </c>
      <c r="AM811" s="6" t="s">
        <v>173</v>
      </c>
      <c r="AN811" s="7">
        <f>D811</f>
        <v>45639</v>
      </c>
    </row>
    <row r="812" spans="1:40">
      <c r="A812" s="6">
        <v>811</v>
      </c>
      <c r="B812" s="6">
        <v>2024</v>
      </c>
      <c r="C812" s="6" t="s">
        <v>68</v>
      </c>
      <c r="D812" s="7">
        <v>45639</v>
      </c>
      <c r="E812" s="6" t="s">
        <v>832</v>
      </c>
      <c r="F812" s="6" t="s">
        <v>69</v>
      </c>
      <c r="G812" s="23" t="s">
        <v>833</v>
      </c>
      <c r="H812" s="6" t="s">
        <v>70</v>
      </c>
      <c r="I812" s="6" t="s">
        <v>71</v>
      </c>
      <c r="J812" s="6" t="s">
        <v>72</v>
      </c>
      <c r="K812" s="6" t="s">
        <v>73</v>
      </c>
      <c r="L812" s="6" t="s">
        <v>74</v>
      </c>
      <c r="M812" s="6" t="s">
        <v>10897</v>
      </c>
      <c r="N812" s="6" t="s">
        <v>75</v>
      </c>
      <c r="O812" s="6"/>
      <c r="P812" s="6" t="s">
        <v>10898</v>
      </c>
      <c r="Q812" s="6" t="s">
        <v>73</v>
      </c>
      <c r="R812" s="6" t="s">
        <v>76</v>
      </c>
      <c r="S812" s="6" t="s">
        <v>919</v>
      </c>
      <c r="T812" s="6">
        <v>0</v>
      </c>
      <c r="U812" s="6" t="s">
        <v>77</v>
      </c>
      <c r="V812" s="6">
        <v>2024</v>
      </c>
      <c r="W812" s="6" t="s">
        <v>10899</v>
      </c>
      <c r="X812" s="6" t="s">
        <v>10900</v>
      </c>
      <c r="Y812" s="6" t="s">
        <v>10901</v>
      </c>
      <c r="Z812" s="6" t="s">
        <v>74</v>
      </c>
      <c r="AA812" s="6">
        <v>224377</v>
      </c>
      <c r="AB812" s="8">
        <v>0</v>
      </c>
      <c r="AC812" s="7">
        <v>45639</v>
      </c>
      <c r="AD812" s="7">
        <v>46003</v>
      </c>
      <c r="AE812" s="7">
        <v>46003</v>
      </c>
      <c r="AF812" s="6">
        <v>0</v>
      </c>
      <c r="AG812" s="6">
        <v>649</v>
      </c>
      <c r="AH812" s="6">
        <v>5883</v>
      </c>
      <c r="AI812" s="6">
        <f t="shared" si="24"/>
        <v>6532</v>
      </c>
      <c r="AJ812" s="6">
        <f t="shared" si="25"/>
        <v>7707.76</v>
      </c>
      <c r="AK812" s="6" t="s">
        <v>79</v>
      </c>
      <c r="AL812" s="6" t="s">
        <v>79</v>
      </c>
      <c r="AM812" s="6" t="s">
        <v>79</v>
      </c>
      <c r="AN812" s="7">
        <f>D812</f>
        <v>45639</v>
      </c>
    </row>
    <row r="813" spans="1:40">
      <c r="A813" s="6">
        <v>812</v>
      </c>
      <c r="B813" s="6">
        <v>2024</v>
      </c>
      <c r="C813" s="6" t="s">
        <v>68</v>
      </c>
      <c r="D813" s="7">
        <v>45639</v>
      </c>
      <c r="E813" s="6" t="s">
        <v>738</v>
      </c>
      <c r="F813" s="6" t="s">
        <v>75</v>
      </c>
      <c r="G813" s="6" t="s">
        <v>75</v>
      </c>
      <c r="H813" s="6" t="s">
        <v>739</v>
      </c>
      <c r="I813" s="6" t="s">
        <v>71</v>
      </c>
      <c r="J813" s="6" t="s">
        <v>75</v>
      </c>
      <c r="K813" s="6" t="s">
        <v>73</v>
      </c>
      <c r="L813" s="6" t="s">
        <v>74</v>
      </c>
      <c r="M813" s="6" t="s">
        <v>10897</v>
      </c>
      <c r="N813" s="6" t="s">
        <v>75</v>
      </c>
      <c r="O813" s="6"/>
      <c r="P813" s="6" t="s">
        <v>10898</v>
      </c>
      <c r="Q813" s="6" t="s">
        <v>75</v>
      </c>
      <c r="R813" s="6" t="s">
        <v>75</v>
      </c>
      <c r="S813" s="6" t="s">
        <v>75</v>
      </c>
      <c r="T813" s="6" t="s">
        <v>75</v>
      </c>
      <c r="U813" s="6" t="s">
        <v>75</v>
      </c>
      <c r="V813" s="6" t="s">
        <v>75</v>
      </c>
      <c r="W813" s="6" t="s">
        <v>75</v>
      </c>
      <c r="X813" s="6" t="s">
        <v>75</v>
      </c>
      <c r="Y813" s="6" t="s">
        <v>10902</v>
      </c>
      <c r="Z813" s="6" t="s">
        <v>74</v>
      </c>
      <c r="AA813" s="6" t="s">
        <v>702</v>
      </c>
      <c r="AB813" s="8">
        <v>0</v>
      </c>
      <c r="AC813" s="7">
        <v>45639</v>
      </c>
      <c r="AD813" s="7">
        <v>46003</v>
      </c>
      <c r="AE813" s="7">
        <v>46003</v>
      </c>
      <c r="AF813" s="6">
        <v>0</v>
      </c>
      <c r="AG813" s="6">
        <v>0</v>
      </c>
      <c r="AH813" s="6">
        <v>3283.9</v>
      </c>
      <c r="AI813" s="6">
        <f t="shared" si="24"/>
        <v>3283.9</v>
      </c>
      <c r="AJ813" s="6">
        <f t="shared" si="25"/>
        <v>3875.002</v>
      </c>
      <c r="AK813" s="6" t="s">
        <v>96</v>
      </c>
      <c r="AL813" s="6" t="s">
        <v>96</v>
      </c>
      <c r="AM813" s="6" t="s">
        <v>96</v>
      </c>
      <c r="AN813" s="7">
        <f>D813</f>
        <v>45639</v>
      </c>
    </row>
    <row r="814" spans="1:40">
      <c r="A814" s="6">
        <v>813</v>
      </c>
      <c r="B814" s="6">
        <v>2024</v>
      </c>
      <c r="C814" s="6" t="s">
        <v>68</v>
      </c>
      <c r="D814" s="7">
        <v>45639</v>
      </c>
      <c r="E814" s="6" t="s">
        <v>532</v>
      </c>
      <c r="F814" s="6" t="s">
        <v>69</v>
      </c>
      <c r="G814" s="6" t="s">
        <v>729</v>
      </c>
      <c r="H814" s="6" t="s">
        <v>70</v>
      </c>
      <c r="I814" s="6" t="s">
        <v>71</v>
      </c>
      <c r="J814" s="6" t="s">
        <v>730</v>
      </c>
      <c r="K814" s="6" t="s">
        <v>73</v>
      </c>
      <c r="L814" s="6" t="s">
        <v>74</v>
      </c>
      <c r="M814" s="6" t="s">
        <v>10903</v>
      </c>
      <c r="N814" s="6" t="s">
        <v>75</v>
      </c>
      <c r="O814" s="6"/>
      <c r="P814" s="6" t="s">
        <v>89</v>
      </c>
      <c r="Q814" s="6" t="s">
        <v>73</v>
      </c>
      <c r="R814" s="6" t="s">
        <v>76</v>
      </c>
      <c r="S814" s="6" t="s">
        <v>733</v>
      </c>
      <c r="T814" s="6">
        <v>0</v>
      </c>
      <c r="U814" s="6" t="s">
        <v>77</v>
      </c>
      <c r="V814" s="6">
        <v>2024</v>
      </c>
      <c r="W814" s="6" t="s">
        <v>10904</v>
      </c>
      <c r="X814" s="6" t="s">
        <v>10905</v>
      </c>
      <c r="Y814" s="6" t="s">
        <v>10906</v>
      </c>
      <c r="Z814" s="6" t="s">
        <v>74</v>
      </c>
      <c r="AA814" s="6">
        <v>312375</v>
      </c>
      <c r="AB814" s="8">
        <v>0</v>
      </c>
      <c r="AC814" s="7">
        <v>45639</v>
      </c>
      <c r="AD814" s="7">
        <v>46003</v>
      </c>
      <c r="AE814" s="7">
        <v>46003</v>
      </c>
      <c r="AF814" s="6">
        <v>0</v>
      </c>
      <c r="AG814" s="6">
        <v>3016</v>
      </c>
      <c r="AH814" s="6">
        <v>4130</v>
      </c>
      <c r="AI814" s="6">
        <f t="shared" si="24"/>
        <v>7146</v>
      </c>
      <c r="AJ814" s="6">
        <f t="shared" si="25"/>
        <v>8432.2800000000007</v>
      </c>
      <c r="AK814" s="6" t="s">
        <v>96</v>
      </c>
      <c r="AL814" s="6" t="s">
        <v>96</v>
      </c>
      <c r="AM814" s="6" t="s">
        <v>96</v>
      </c>
      <c r="AN814" s="7">
        <f>D814</f>
        <v>45639</v>
      </c>
    </row>
    <row r="815" spans="1:40">
      <c r="A815" s="6">
        <v>814</v>
      </c>
      <c r="B815" s="6">
        <v>2024</v>
      </c>
      <c r="C815" s="6" t="s">
        <v>68</v>
      </c>
      <c r="D815" s="7">
        <v>45639</v>
      </c>
      <c r="E815" s="6" t="s">
        <v>532</v>
      </c>
      <c r="F815" s="6" t="s">
        <v>69</v>
      </c>
      <c r="G815" s="6" t="s">
        <v>729</v>
      </c>
      <c r="H815" s="6" t="s">
        <v>70</v>
      </c>
      <c r="I815" s="6" t="s">
        <v>71</v>
      </c>
      <c r="J815" s="6" t="s">
        <v>730</v>
      </c>
      <c r="K815" s="6" t="s">
        <v>73</v>
      </c>
      <c r="L815" s="6" t="s">
        <v>74</v>
      </c>
      <c r="M815" s="6" t="s">
        <v>10907</v>
      </c>
      <c r="N815" s="6" t="s">
        <v>75</v>
      </c>
      <c r="O815" s="6"/>
      <c r="P815" s="6" t="s">
        <v>732</v>
      </c>
      <c r="Q815" s="6" t="s">
        <v>73</v>
      </c>
      <c r="R815" s="6" t="s">
        <v>76</v>
      </c>
      <c r="S815" s="6" t="s">
        <v>733</v>
      </c>
      <c r="T815" s="6">
        <v>0</v>
      </c>
      <c r="U815" s="6" t="s">
        <v>77</v>
      </c>
      <c r="V815" s="6">
        <v>2024</v>
      </c>
      <c r="W815" s="6" t="s">
        <v>10908</v>
      </c>
      <c r="X815" s="6" t="s">
        <v>10909</v>
      </c>
      <c r="Y815" s="6" t="s">
        <v>10910</v>
      </c>
      <c r="Z815" s="6" t="s">
        <v>74</v>
      </c>
      <c r="AA815" s="6">
        <v>312375</v>
      </c>
      <c r="AB815" s="8">
        <v>0</v>
      </c>
      <c r="AC815" s="7">
        <v>45639</v>
      </c>
      <c r="AD815" s="7">
        <v>46003</v>
      </c>
      <c r="AE815" s="7">
        <v>46003</v>
      </c>
      <c r="AF815" s="6">
        <v>0</v>
      </c>
      <c r="AG815" s="6">
        <v>3016</v>
      </c>
      <c r="AH815" s="6">
        <v>4130</v>
      </c>
      <c r="AI815" s="6">
        <f t="shared" si="24"/>
        <v>7146</v>
      </c>
      <c r="AJ815" s="6">
        <f t="shared" si="25"/>
        <v>8432.2800000000007</v>
      </c>
      <c r="AK815" s="6" t="s">
        <v>96</v>
      </c>
      <c r="AL815" s="6" t="s">
        <v>96</v>
      </c>
      <c r="AM815" s="6" t="s">
        <v>96</v>
      </c>
      <c r="AN815" s="7">
        <f>D815</f>
        <v>45639</v>
      </c>
    </row>
    <row r="816" spans="1:40">
      <c r="A816" s="6">
        <v>815</v>
      </c>
      <c r="B816" s="6">
        <v>2024</v>
      </c>
      <c r="C816" s="6" t="s">
        <v>68</v>
      </c>
      <c r="D816" s="7">
        <v>45639</v>
      </c>
      <c r="E816" s="6" t="s">
        <v>532</v>
      </c>
      <c r="F816" s="6" t="s">
        <v>69</v>
      </c>
      <c r="G816" s="6" t="s">
        <v>729</v>
      </c>
      <c r="H816" s="6" t="s">
        <v>70</v>
      </c>
      <c r="I816" s="6" t="s">
        <v>71</v>
      </c>
      <c r="J816" s="6" t="s">
        <v>730</v>
      </c>
      <c r="K816" s="6" t="s">
        <v>73</v>
      </c>
      <c r="L816" s="6" t="s">
        <v>74</v>
      </c>
      <c r="M816" s="6" t="s">
        <v>10911</v>
      </c>
      <c r="N816" s="6" t="s">
        <v>75</v>
      </c>
      <c r="O816" s="6"/>
      <c r="P816" s="6" t="s">
        <v>89</v>
      </c>
      <c r="Q816" s="6" t="s">
        <v>73</v>
      </c>
      <c r="R816" s="6" t="s">
        <v>76</v>
      </c>
      <c r="S816" s="6" t="s">
        <v>733</v>
      </c>
      <c r="T816" s="6">
        <v>0</v>
      </c>
      <c r="U816" s="6" t="s">
        <v>77</v>
      </c>
      <c r="V816" s="6">
        <v>2024</v>
      </c>
      <c r="W816" s="6" t="s">
        <v>10912</v>
      </c>
      <c r="X816" s="6" t="s">
        <v>10913</v>
      </c>
      <c r="Y816" s="6" t="s">
        <v>10914</v>
      </c>
      <c r="Z816" s="6" t="s">
        <v>74</v>
      </c>
      <c r="AA816" s="6">
        <v>312375</v>
      </c>
      <c r="AB816" s="8">
        <v>0</v>
      </c>
      <c r="AC816" s="7">
        <v>45639</v>
      </c>
      <c r="AD816" s="7">
        <v>46003</v>
      </c>
      <c r="AE816" s="7">
        <v>46003</v>
      </c>
      <c r="AF816" s="6">
        <v>0</v>
      </c>
      <c r="AG816" s="6">
        <v>3016</v>
      </c>
      <c r="AH816" s="6">
        <v>4130</v>
      </c>
      <c r="AI816" s="6">
        <f t="shared" si="24"/>
        <v>7146</v>
      </c>
      <c r="AJ816" s="6">
        <f t="shared" si="25"/>
        <v>8432.2800000000007</v>
      </c>
      <c r="AK816" s="6" t="s">
        <v>96</v>
      </c>
      <c r="AL816" s="6" t="s">
        <v>96</v>
      </c>
      <c r="AM816" s="6" t="s">
        <v>96</v>
      </c>
      <c r="AN816" s="7">
        <f>D816</f>
        <v>45639</v>
      </c>
    </row>
    <row r="817" spans="1:40">
      <c r="A817" s="6">
        <v>816</v>
      </c>
      <c r="B817" s="6">
        <v>2024</v>
      </c>
      <c r="C817" s="6" t="s">
        <v>68</v>
      </c>
      <c r="D817" s="7">
        <v>45639</v>
      </c>
      <c r="E817" s="6" t="s">
        <v>832</v>
      </c>
      <c r="F817" s="6" t="s">
        <v>69</v>
      </c>
      <c r="G817" s="23" t="s">
        <v>833</v>
      </c>
      <c r="H817" s="6" t="s">
        <v>834</v>
      </c>
      <c r="I817" s="6" t="s">
        <v>71</v>
      </c>
      <c r="J817" s="6" t="s">
        <v>72</v>
      </c>
      <c r="K817" s="6" t="s">
        <v>73</v>
      </c>
      <c r="L817" s="6" t="s">
        <v>74</v>
      </c>
      <c r="M817" s="6" t="s">
        <v>10915</v>
      </c>
      <c r="N817" s="6" t="s">
        <v>75</v>
      </c>
      <c r="O817" s="6"/>
      <c r="P817" s="6" t="s">
        <v>1544</v>
      </c>
      <c r="Q817" s="6" t="s">
        <v>73</v>
      </c>
      <c r="R817" s="6" t="s">
        <v>76</v>
      </c>
      <c r="S817" s="6" t="s">
        <v>837</v>
      </c>
      <c r="T817" s="6">
        <v>995</v>
      </c>
      <c r="U817" s="6" t="s">
        <v>641</v>
      </c>
      <c r="V817" s="6">
        <v>2024</v>
      </c>
      <c r="W817" s="6" t="s">
        <v>10916</v>
      </c>
      <c r="X817" s="6" t="s">
        <v>10917</v>
      </c>
      <c r="Y817" s="6" t="s">
        <v>10918</v>
      </c>
      <c r="Z817" s="6" t="s">
        <v>74</v>
      </c>
      <c r="AA817" s="6">
        <v>275396</v>
      </c>
      <c r="AB817" s="8">
        <v>0</v>
      </c>
      <c r="AC817" s="7">
        <v>45639</v>
      </c>
      <c r="AD817" s="7">
        <v>46003</v>
      </c>
      <c r="AE817" s="7">
        <v>46003</v>
      </c>
      <c r="AF817" s="6">
        <v>0</v>
      </c>
      <c r="AG817" s="6">
        <v>3156</v>
      </c>
      <c r="AH817" s="6">
        <v>4927</v>
      </c>
      <c r="AI817" s="6">
        <f t="shared" si="24"/>
        <v>8083</v>
      </c>
      <c r="AJ817" s="6">
        <v>9269</v>
      </c>
      <c r="AK817" s="6" t="s">
        <v>79</v>
      </c>
      <c r="AL817" s="6" t="s">
        <v>79</v>
      </c>
      <c r="AM817" s="6" t="s">
        <v>79</v>
      </c>
      <c r="AN817" s="7">
        <f>D817</f>
        <v>45639</v>
      </c>
    </row>
    <row r="818" spans="1:40">
      <c r="A818" s="6">
        <v>817</v>
      </c>
      <c r="B818" s="6">
        <v>2024</v>
      </c>
      <c r="C818" s="6" t="s">
        <v>68</v>
      </c>
      <c r="D818" s="7">
        <v>45639</v>
      </c>
      <c r="E818" s="6" t="s">
        <v>532</v>
      </c>
      <c r="F818" s="6" t="s">
        <v>69</v>
      </c>
      <c r="G818" s="6" t="s">
        <v>729</v>
      </c>
      <c r="H818" s="6" t="s">
        <v>70</v>
      </c>
      <c r="I818" s="6" t="s">
        <v>71</v>
      </c>
      <c r="J818" s="6" t="s">
        <v>730</v>
      </c>
      <c r="K818" s="6" t="s">
        <v>73</v>
      </c>
      <c r="L818" s="6" t="s">
        <v>74</v>
      </c>
      <c r="M818" s="6" t="s">
        <v>10919</v>
      </c>
      <c r="N818" s="6" t="s">
        <v>75</v>
      </c>
      <c r="O818" s="6"/>
      <c r="P818" s="6" t="s">
        <v>89</v>
      </c>
      <c r="Q818" s="6" t="s">
        <v>73</v>
      </c>
      <c r="R818" s="6" t="s">
        <v>76</v>
      </c>
      <c r="S818" s="6" t="s">
        <v>733</v>
      </c>
      <c r="T818" s="6">
        <v>0</v>
      </c>
      <c r="U818" s="6" t="s">
        <v>77</v>
      </c>
      <c r="V818" s="6">
        <v>2024</v>
      </c>
      <c r="W818" s="6" t="s">
        <v>10920</v>
      </c>
      <c r="X818" s="6" t="s">
        <v>10921</v>
      </c>
      <c r="Y818" s="6" t="s">
        <v>10922</v>
      </c>
      <c r="Z818" s="6" t="s">
        <v>74</v>
      </c>
      <c r="AA818" s="6">
        <v>312375</v>
      </c>
      <c r="AB818" s="8">
        <v>0</v>
      </c>
      <c r="AC818" s="7">
        <v>45639</v>
      </c>
      <c r="AD818" s="7">
        <v>46003</v>
      </c>
      <c r="AE818" s="7">
        <v>46003</v>
      </c>
      <c r="AF818" s="6">
        <v>0</v>
      </c>
      <c r="AG818" s="6">
        <v>3016</v>
      </c>
      <c r="AH818" s="6">
        <v>4130</v>
      </c>
      <c r="AI818" s="6">
        <f t="shared" si="24"/>
        <v>7146</v>
      </c>
      <c r="AJ818" s="6">
        <f t="shared" si="25"/>
        <v>8432.2800000000007</v>
      </c>
      <c r="AK818" s="6" t="s">
        <v>96</v>
      </c>
      <c r="AL818" s="6" t="s">
        <v>96</v>
      </c>
      <c r="AM818" s="6" t="s">
        <v>96</v>
      </c>
      <c r="AN818" s="7">
        <f>D818</f>
        <v>45639</v>
      </c>
    </row>
    <row r="819" spans="1:40">
      <c r="A819" s="6">
        <v>818</v>
      </c>
      <c r="B819" s="6">
        <v>2024</v>
      </c>
      <c r="C819" s="6" t="s">
        <v>68</v>
      </c>
      <c r="D819" s="7">
        <v>45639</v>
      </c>
      <c r="E819" s="6" t="s">
        <v>832</v>
      </c>
      <c r="F819" s="6" t="s">
        <v>69</v>
      </c>
      <c r="G819" s="23" t="s">
        <v>833</v>
      </c>
      <c r="H819" s="6" t="s">
        <v>70</v>
      </c>
      <c r="I819" s="6" t="s">
        <v>71</v>
      </c>
      <c r="J819" s="6" t="s">
        <v>72</v>
      </c>
      <c r="K819" s="6" t="s">
        <v>73</v>
      </c>
      <c r="L819" s="6" t="s">
        <v>74</v>
      </c>
      <c r="M819" s="6" t="s">
        <v>10923</v>
      </c>
      <c r="N819" s="6" t="s">
        <v>75</v>
      </c>
      <c r="O819" s="6"/>
      <c r="P819" s="6" t="s">
        <v>1544</v>
      </c>
      <c r="Q819" s="6" t="s">
        <v>73</v>
      </c>
      <c r="R819" s="6" t="s">
        <v>76</v>
      </c>
      <c r="S819" s="6" t="s">
        <v>2869</v>
      </c>
      <c r="T819" s="6">
        <v>0</v>
      </c>
      <c r="U819" s="6" t="s">
        <v>77</v>
      </c>
      <c r="V819" s="6">
        <v>2024</v>
      </c>
      <c r="W819" s="6" t="s">
        <v>10924</v>
      </c>
      <c r="X819" s="6" t="s">
        <v>10925</v>
      </c>
      <c r="Y819" s="6" t="s">
        <v>10926</v>
      </c>
      <c r="Z819" s="6" t="s">
        <v>74</v>
      </c>
      <c r="AA819" s="6">
        <v>224377</v>
      </c>
      <c r="AB819" s="8">
        <v>0</v>
      </c>
      <c r="AC819" s="7">
        <v>45639</v>
      </c>
      <c r="AD819" s="7">
        <v>46003</v>
      </c>
      <c r="AE819" s="7">
        <v>46003</v>
      </c>
      <c r="AF819" s="6">
        <v>0</v>
      </c>
      <c r="AG819" s="6">
        <v>649</v>
      </c>
      <c r="AH819" s="6">
        <v>5883</v>
      </c>
      <c r="AI819" s="6">
        <f t="shared" si="24"/>
        <v>6532</v>
      </c>
      <c r="AJ819" s="6">
        <f t="shared" si="25"/>
        <v>7707.76</v>
      </c>
      <c r="AK819" s="6" t="s">
        <v>79</v>
      </c>
      <c r="AL819" s="6" t="s">
        <v>79</v>
      </c>
      <c r="AM819" s="6" t="s">
        <v>79</v>
      </c>
      <c r="AN819" s="7">
        <f>D819</f>
        <v>45639</v>
      </c>
    </row>
    <row r="820" spans="1:40">
      <c r="A820" s="6">
        <v>819</v>
      </c>
      <c r="B820" s="6">
        <v>2024</v>
      </c>
      <c r="C820" s="6" t="s">
        <v>68</v>
      </c>
      <c r="D820" s="7">
        <v>45639</v>
      </c>
      <c r="E820" s="6" t="s">
        <v>532</v>
      </c>
      <c r="F820" s="6" t="s">
        <v>69</v>
      </c>
      <c r="G820" s="6" t="s">
        <v>729</v>
      </c>
      <c r="H820" s="6" t="s">
        <v>70</v>
      </c>
      <c r="I820" s="6" t="s">
        <v>71</v>
      </c>
      <c r="J820" s="6" t="s">
        <v>730</v>
      </c>
      <c r="K820" s="6" t="s">
        <v>73</v>
      </c>
      <c r="L820" s="6" t="s">
        <v>74</v>
      </c>
      <c r="M820" s="6" t="s">
        <v>10927</v>
      </c>
      <c r="N820" s="6" t="s">
        <v>75</v>
      </c>
      <c r="O820" s="6"/>
      <c r="P820" s="6" t="s">
        <v>89</v>
      </c>
      <c r="Q820" s="6" t="s">
        <v>73</v>
      </c>
      <c r="R820" s="6" t="s">
        <v>76</v>
      </c>
      <c r="S820" s="6" t="s">
        <v>733</v>
      </c>
      <c r="T820" s="6">
        <v>0</v>
      </c>
      <c r="U820" s="6" t="s">
        <v>77</v>
      </c>
      <c r="V820" s="6">
        <v>2024</v>
      </c>
      <c r="W820" s="6" t="s">
        <v>10928</v>
      </c>
      <c r="X820" s="6" t="s">
        <v>10929</v>
      </c>
      <c r="Y820" s="6" t="s">
        <v>10930</v>
      </c>
      <c r="Z820" s="6" t="s">
        <v>74</v>
      </c>
      <c r="AA820" s="6">
        <v>312375</v>
      </c>
      <c r="AB820" s="8">
        <v>0</v>
      </c>
      <c r="AC820" s="7">
        <v>45639</v>
      </c>
      <c r="AD820" s="7">
        <v>46003</v>
      </c>
      <c r="AE820" s="7">
        <v>46003</v>
      </c>
      <c r="AF820" s="6">
        <v>0</v>
      </c>
      <c r="AG820" s="6">
        <v>3016</v>
      </c>
      <c r="AH820" s="6">
        <v>4130</v>
      </c>
      <c r="AI820" s="6">
        <f t="shared" si="24"/>
        <v>7146</v>
      </c>
      <c r="AJ820" s="6">
        <f t="shared" si="25"/>
        <v>8432.2800000000007</v>
      </c>
      <c r="AK820" s="6" t="s">
        <v>96</v>
      </c>
      <c r="AL820" s="6" t="s">
        <v>96</v>
      </c>
      <c r="AM820" s="6" t="s">
        <v>96</v>
      </c>
      <c r="AN820" s="7">
        <f>D820</f>
        <v>45639</v>
      </c>
    </row>
    <row r="821" spans="1:40">
      <c r="A821" s="6">
        <v>820</v>
      </c>
      <c r="B821" s="6">
        <v>2024</v>
      </c>
      <c r="C821" s="6" t="s">
        <v>68</v>
      </c>
      <c r="D821" s="7">
        <v>45639</v>
      </c>
      <c r="E821" s="6" t="s">
        <v>832</v>
      </c>
      <c r="F821" s="6" t="s">
        <v>69</v>
      </c>
      <c r="G821" s="23" t="s">
        <v>833</v>
      </c>
      <c r="H821" s="6" t="s">
        <v>70</v>
      </c>
      <c r="I821" s="6" t="s">
        <v>71</v>
      </c>
      <c r="J821" s="6" t="s">
        <v>72</v>
      </c>
      <c r="K821" s="6" t="s">
        <v>73</v>
      </c>
      <c r="L821" s="6" t="s">
        <v>74</v>
      </c>
      <c r="M821" s="6" t="s">
        <v>10931</v>
      </c>
      <c r="N821" s="6" t="s">
        <v>75</v>
      </c>
      <c r="O821" s="6"/>
      <c r="P821" s="6" t="s">
        <v>918</v>
      </c>
      <c r="Q821" s="6" t="s">
        <v>73</v>
      </c>
      <c r="R821" s="6" t="s">
        <v>76</v>
      </c>
      <c r="S821" s="6" t="s">
        <v>919</v>
      </c>
      <c r="T821" s="6">
        <v>0</v>
      </c>
      <c r="U821" s="6" t="s">
        <v>77</v>
      </c>
      <c r="V821" s="6">
        <v>2024</v>
      </c>
      <c r="W821" s="6" t="s">
        <v>10932</v>
      </c>
      <c r="X821" s="6" t="s">
        <v>10933</v>
      </c>
      <c r="Y821" s="6" t="s">
        <v>10934</v>
      </c>
      <c r="Z821" s="6" t="s">
        <v>74</v>
      </c>
      <c r="AA821" s="6">
        <v>224377</v>
      </c>
      <c r="AB821" s="8">
        <v>0</v>
      </c>
      <c r="AC821" s="7">
        <v>45639</v>
      </c>
      <c r="AD821" s="7">
        <v>46003</v>
      </c>
      <c r="AE821" s="7">
        <v>46003</v>
      </c>
      <c r="AF821" s="6">
        <v>0</v>
      </c>
      <c r="AG821" s="6">
        <v>649</v>
      </c>
      <c r="AH821" s="6">
        <v>5883</v>
      </c>
      <c r="AI821" s="6">
        <f t="shared" si="24"/>
        <v>6532</v>
      </c>
      <c r="AJ821" s="6">
        <f t="shared" si="25"/>
        <v>7707.76</v>
      </c>
      <c r="AK821" s="6" t="s">
        <v>79</v>
      </c>
      <c r="AL821" s="6" t="s">
        <v>79</v>
      </c>
      <c r="AM821" s="6" t="s">
        <v>79</v>
      </c>
      <c r="AN821" s="7">
        <f>D821</f>
        <v>45639</v>
      </c>
    </row>
    <row r="822" spans="1:40">
      <c r="A822" s="6">
        <v>821</v>
      </c>
      <c r="B822" s="6">
        <v>2024</v>
      </c>
      <c r="C822" s="6" t="s">
        <v>68</v>
      </c>
      <c r="D822" s="7">
        <v>45639</v>
      </c>
      <c r="E822" s="6" t="s">
        <v>532</v>
      </c>
      <c r="F822" s="6" t="s">
        <v>69</v>
      </c>
      <c r="G822" s="6" t="s">
        <v>729</v>
      </c>
      <c r="H822" s="6" t="s">
        <v>70</v>
      </c>
      <c r="I822" s="6" t="s">
        <v>71</v>
      </c>
      <c r="J822" s="6" t="s">
        <v>730</v>
      </c>
      <c r="K822" s="6" t="s">
        <v>73</v>
      </c>
      <c r="L822" s="6" t="s">
        <v>74</v>
      </c>
      <c r="M822" s="6" t="s">
        <v>10935</v>
      </c>
      <c r="N822" s="6" t="s">
        <v>75</v>
      </c>
      <c r="O822" s="6"/>
      <c r="P822" s="6" t="s">
        <v>918</v>
      </c>
      <c r="Q822" s="6" t="s">
        <v>73</v>
      </c>
      <c r="R822" s="6" t="s">
        <v>76</v>
      </c>
      <c r="S822" s="6" t="s">
        <v>733</v>
      </c>
      <c r="T822" s="6">
        <v>0</v>
      </c>
      <c r="U822" s="6" t="s">
        <v>77</v>
      </c>
      <c r="V822" s="6">
        <v>2024</v>
      </c>
      <c r="W822" s="6" t="s">
        <v>10936</v>
      </c>
      <c r="X822" s="6" t="s">
        <v>10937</v>
      </c>
      <c r="Y822" s="6" t="s">
        <v>10938</v>
      </c>
      <c r="Z822" s="6" t="s">
        <v>74</v>
      </c>
      <c r="AA822" s="6">
        <v>312375</v>
      </c>
      <c r="AB822" s="8">
        <v>0</v>
      </c>
      <c r="AC822" s="7">
        <v>45639</v>
      </c>
      <c r="AD822" s="7">
        <v>46003</v>
      </c>
      <c r="AE822" s="7">
        <v>46003</v>
      </c>
      <c r="AF822" s="6">
        <v>0</v>
      </c>
      <c r="AG822" s="6">
        <v>2747</v>
      </c>
      <c r="AH822" s="6">
        <v>4399</v>
      </c>
      <c r="AI822" s="6">
        <f t="shared" si="24"/>
        <v>7146</v>
      </c>
      <c r="AJ822" s="6">
        <f t="shared" si="25"/>
        <v>8432.2800000000007</v>
      </c>
      <c r="AK822" s="6" t="s">
        <v>96</v>
      </c>
      <c r="AL822" s="6" t="s">
        <v>96</v>
      </c>
      <c r="AM822" s="6" t="s">
        <v>96</v>
      </c>
      <c r="AN822" s="7">
        <f>D822</f>
        <v>45639</v>
      </c>
    </row>
    <row r="823" spans="1:40">
      <c r="A823" s="6">
        <v>822</v>
      </c>
      <c r="B823" s="6">
        <v>2024</v>
      </c>
      <c r="C823" s="6" t="s">
        <v>68</v>
      </c>
      <c r="D823" s="7">
        <v>45639</v>
      </c>
      <c r="E823" s="6" t="s">
        <v>832</v>
      </c>
      <c r="F823" s="6" t="s">
        <v>69</v>
      </c>
      <c r="G823" s="23" t="s">
        <v>833</v>
      </c>
      <c r="H823" s="6" t="s">
        <v>70</v>
      </c>
      <c r="I823" s="6" t="s">
        <v>71</v>
      </c>
      <c r="J823" s="6" t="s">
        <v>72</v>
      </c>
      <c r="K823" s="6" t="s">
        <v>73</v>
      </c>
      <c r="L823" s="6" t="s">
        <v>74</v>
      </c>
      <c r="M823" s="6" t="s">
        <v>10939</v>
      </c>
      <c r="N823" s="6" t="s">
        <v>75</v>
      </c>
      <c r="O823" s="6"/>
      <c r="P823" s="6" t="s">
        <v>1544</v>
      </c>
      <c r="Q823" s="6" t="s">
        <v>73</v>
      </c>
      <c r="R823" s="6" t="s">
        <v>76</v>
      </c>
      <c r="S823" s="6" t="s">
        <v>919</v>
      </c>
      <c r="T823" s="6">
        <v>0</v>
      </c>
      <c r="U823" s="6" t="s">
        <v>77</v>
      </c>
      <c r="V823" s="6">
        <v>2024</v>
      </c>
      <c r="W823" s="6" t="s">
        <v>10940</v>
      </c>
      <c r="X823" s="6" t="s">
        <v>10941</v>
      </c>
      <c r="Y823" s="6" t="s">
        <v>10942</v>
      </c>
      <c r="Z823" s="6" t="s">
        <v>74</v>
      </c>
      <c r="AA823" s="6">
        <v>224377</v>
      </c>
      <c r="AB823" s="8">
        <v>0</v>
      </c>
      <c r="AC823" s="7">
        <v>45639</v>
      </c>
      <c r="AD823" s="7">
        <v>46003</v>
      </c>
      <c r="AE823" s="7">
        <v>46003</v>
      </c>
      <c r="AF823" s="6">
        <v>0</v>
      </c>
      <c r="AG823" s="6">
        <v>649</v>
      </c>
      <c r="AH823" s="6">
        <v>5883</v>
      </c>
      <c r="AI823" s="6">
        <f t="shared" si="24"/>
        <v>6532</v>
      </c>
      <c r="AJ823" s="6">
        <f t="shared" si="25"/>
        <v>7707.76</v>
      </c>
      <c r="AK823" s="6" t="s">
        <v>79</v>
      </c>
      <c r="AL823" s="6" t="s">
        <v>79</v>
      </c>
      <c r="AM823" s="6" t="s">
        <v>79</v>
      </c>
      <c r="AN823" s="7">
        <f>D823</f>
        <v>45639</v>
      </c>
    </row>
    <row r="824" spans="1:40">
      <c r="A824" s="6">
        <v>823</v>
      </c>
      <c r="B824" s="6">
        <v>2024</v>
      </c>
      <c r="C824" s="6" t="s">
        <v>68</v>
      </c>
      <c r="D824" s="7">
        <v>45639</v>
      </c>
      <c r="E824" s="6" t="s">
        <v>832</v>
      </c>
      <c r="F824" s="6" t="s">
        <v>69</v>
      </c>
      <c r="G824" s="23" t="s">
        <v>833</v>
      </c>
      <c r="H824" s="6" t="s">
        <v>70</v>
      </c>
      <c r="I824" s="6" t="s">
        <v>71</v>
      </c>
      <c r="J824" s="6" t="s">
        <v>72</v>
      </c>
      <c r="K824" s="6" t="s">
        <v>73</v>
      </c>
      <c r="L824" s="6" t="s">
        <v>74</v>
      </c>
      <c r="M824" s="6" t="s">
        <v>10943</v>
      </c>
      <c r="N824" s="6" t="s">
        <v>75</v>
      </c>
      <c r="O824" s="6"/>
      <c r="P824" s="6" t="s">
        <v>1544</v>
      </c>
      <c r="Q824" s="6" t="s">
        <v>73</v>
      </c>
      <c r="R824" s="6" t="s">
        <v>76</v>
      </c>
      <c r="S824" s="6" t="s">
        <v>2869</v>
      </c>
      <c r="T824" s="6">
        <v>0</v>
      </c>
      <c r="U824" s="6" t="s">
        <v>77</v>
      </c>
      <c r="V824" s="6">
        <v>2024</v>
      </c>
      <c r="W824" s="6" t="s">
        <v>10944</v>
      </c>
      <c r="X824" s="6" t="s">
        <v>10945</v>
      </c>
      <c r="Y824" s="6" t="s">
        <v>10946</v>
      </c>
      <c r="Z824" s="6" t="s">
        <v>74</v>
      </c>
      <c r="AA824" s="6">
        <v>224377</v>
      </c>
      <c r="AB824" s="8">
        <v>0</v>
      </c>
      <c r="AC824" s="7">
        <v>45639</v>
      </c>
      <c r="AD824" s="7">
        <v>46003</v>
      </c>
      <c r="AE824" s="7">
        <v>46003</v>
      </c>
      <c r="AF824" s="6">
        <v>0</v>
      </c>
      <c r="AG824" s="6">
        <v>649</v>
      </c>
      <c r="AH824" s="6">
        <v>5883</v>
      </c>
      <c r="AI824" s="6">
        <f t="shared" si="24"/>
        <v>6532</v>
      </c>
      <c r="AJ824" s="6">
        <f t="shared" si="25"/>
        <v>7707.76</v>
      </c>
      <c r="AK824" s="6" t="s">
        <v>79</v>
      </c>
      <c r="AL824" s="6" t="s">
        <v>79</v>
      </c>
      <c r="AM824" s="6" t="s">
        <v>79</v>
      </c>
      <c r="AN824" s="7">
        <f>D824</f>
        <v>45639</v>
      </c>
    </row>
    <row r="825" spans="1:40">
      <c r="A825" s="6">
        <v>824</v>
      </c>
      <c r="B825" s="6">
        <v>2024</v>
      </c>
      <c r="C825" s="6" t="s">
        <v>68</v>
      </c>
      <c r="D825" s="7">
        <v>45639</v>
      </c>
      <c r="E825" s="6" t="s">
        <v>738</v>
      </c>
      <c r="F825" s="6" t="s">
        <v>75</v>
      </c>
      <c r="G825" s="6" t="s">
        <v>75</v>
      </c>
      <c r="H825" s="6" t="s">
        <v>739</v>
      </c>
      <c r="I825" s="6" t="s">
        <v>71</v>
      </c>
      <c r="J825" s="6" t="s">
        <v>75</v>
      </c>
      <c r="K825" s="6" t="s">
        <v>73</v>
      </c>
      <c r="L825" s="6" t="s">
        <v>74</v>
      </c>
      <c r="M825" s="6" t="s">
        <v>10903</v>
      </c>
      <c r="N825" s="6" t="s">
        <v>75</v>
      </c>
      <c r="O825" s="6"/>
      <c r="P825" s="6" t="s">
        <v>89</v>
      </c>
      <c r="Q825" s="6" t="s">
        <v>75</v>
      </c>
      <c r="R825" s="6" t="s">
        <v>75</v>
      </c>
      <c r="S825" s="6" t="s">
        <v>75</v>
      </c>
      <c r="T825" s="6" t="s">
        <v>75</v>
      </c>
      <c r="U825" s="6" t="s">
        <v>75</v>
      </c>
      <c r="V825" s="6" t="s">
        <v>75</v>
      </c>
      <c r="W825" s="6" t="s">
        <v>75</v>
      </c>
      <c r="X825" s="6" t="s">
        <v>75</v>
      </c>
      <c r="Y825" s="6" t="s">
        <v>10947</v>
      </c>
      <c r="Z825" s="6" t="s">
        <v>74</v>
      </c>
      <c r="AA825" s="6" t="s">
        <v>702</v>
      </c>
      <c r="AB825" s="8">
        <v>0</v>
      </c>
      <c r="AC825" s="7">
        <v>45639</v>
      </c>
      <c r="AD825" s="7">
        <v>46003</v>
      </c>
      <c r="AE825" s="7">
        <v>46003</v>
      </c>
      <c r="AF825" s="6">
        <v>0</v>
      </c>
      <c r="AG825" s="6">
        <v>0</v>
      </c>
      <c r="AH825" s="6">
        <v>2669.49</v>
      </c>
      <c r="AI825" s="6">
        <f t="shared" si="24"/>
        <v>2669.49</v>
      </c>
      <c r="AJ825" s="6">
        <f t="shared" si="25"/>
        <v>3149.9981999999995</v>
      </c>
      <c r="AK825" s="6" t="s">
        <v>96</v>
      </c>
      <c r="AL825" s="6" t="s">
        <v>96</v>
      </c>
      <c r="AM825" s="6" t="s">
        <v>96</v>
      </c>
      <c r="AN825" s="7">
        <f>D825</f>
        <v>45639</v>
      </c>
    </row>
    <row r="826" spans="1:40">
      <c r="A826" s="6">
        <v>825</v>
      </c>
      <c r="B826" s="6">
        <v>2024</v>
      </c>
      <c r="C826" s="6" t="s">
        <v>68</v>
      </c>
      <c r="D826" s="7">
        <v>45639</v>
      </c>
      <c r="E826" s="6" t="s">
        <v>738</v>
      </c>
      <c r="F826" s="6" t="s">
        <v>75</v>
      </c>
      <c r="G826" s="6" t="s">
        <v>75</v>
      </c>
      <c r="H826" s="6" t="s">
        <v>739</v>
      </c>
      <c r="I826" s="6" t="s">
        <v>71</v>
      </c>
      <c r="J826" s="6" t="s">
        <v>75</v>
      </c>
      <c r="K826" s="6" t="s">
        <v>73</v>
      </c>
      <c r="L826" s="6" t="s">
        <v>74</v>
      </c>
      <c r="M826" s="6" t="s">
        <v>10907</v>
      </c>
      <c r="N826" s="6" t="s">
        <v>75</v>
      </c>
      <c r="O826" s="6"/>
      <c r="P826" s="6" t="s">
        <v>732</v>
      </c>
      <c r="Q826" s="6" t="s">
        <v>75</v>
      </c>
      <c r="R826" s="6" t="s">
        <v>75</v>
      </c>
      <c r="S826" s="6" t="s">
        <v>75</v>
      </c>
      <c r="T826" s="6" t="s">
        <v>75</v>
      </c>
      <c r="U826" s="6" t="s">
        <v>75</v>
      </c>
      <c r="V826" s="6" t="s">
        <v>75</v>
      </c>
      <c r="W826" s="6" t="s">
        <v>75</v>
      </c>
      <c r="X826" s="6" t="s">
        <v>75</v>
      </c>
      <c r="Y826" s="6" t="s">
        <v>10948</v>
      </c>
      <c r="Z826" s="6" t="s">
        <v>74</v>
      </c>
      <c r="AA826" s="6" t="s">
        <v>702</v>
      </c>
      <c r="AB826" s="8">
        <v>0</v>
      </c>
      <c r="AC826" s="7">
        <v>45639</v>
      </c>
      <c r="AD826" s="7">
        <v>46003</v>
      </c>
      <c r="AE826" s="7">
        <v>46003</v>
      </c>
      <c r="AF826" s="6">
        <v>0</v>
      </c>
      <c r="AG826" s="6">
        <v>0</v>
      </c>
      <c r="AH826" s="6">
        <v>2669.49</v>
      </c>
      <c r="AI826" s="6">
        <f t="shared" si="24"/>
        <v>2669.49</v>
      </c>
      <c r="AJ826" s="6">
        <f t="shared" si="25"/>
        <v>3149.9981999999995</v>
      </c>
      <c r="AK826" s="6" t="s">
        <v>96</v>
      </c>
      <c r="AL826" s="6" t="s">
        <v>96</v>
      </c>
      <c r="AM826" s="6" t="s">
        <v>96</v>
      </c>
      <c r="AN826" s="7">
        <f>D826</f>
        <v>45639</v>
      </c>
    </row>
    <row r="827" spans="1:40">
      <c r="A827" s="6">
        <v>826</v>
      </c>
      <c r="B827" s="6">
        <v>2024</v>
      </c>
      <c r="C827" s="6" t="s">
        <v>68</v>
      </c>
      <c r="D827" s="7">
        <v>45639</v>
      </c>
      <c r="E827" s="6" t="s">
        <v>738</v>
      </c>
      <c r="F827" s="6" t="s">
        <v>75</v>
      </c>
      <c r="G827" s="6" t="s">
        <v>75</v>
      </c>
      <c r="H827" s="6" t="s">
        <v>739</v>
      </c>
      <c r="I827" s="6" t="s">
        <v>71</v>
      </c>
      <c r="J827" s="6" t="s">
        <v>75</v>
      </c>
      <c r="K827" s="6" t="s">
        <v>73</v>
      </c>
      <c r="L827" s="6" t="s">
        <v>74</v>
      </c>
      <c r="M827" s="6" t="s">
        <v>10911</v>
      </c>
      <c r="N827" s="6" t="s">
        <v>75</v>
      </c>
      <c r="O827" s="6"/>
      <c r="P827" s="6" t="s">
        <v>89</v>
      </c>
      <c r="Q827" s="6" t="s">
        <v>75</v>
      </c>
      <c r="R827" s="6" t="s">
        <v>75</v>
      </c>
      <c r="S827" s="6" t="s">
        <v>75</v>
      </c>
      <c r="T827" s="6" t="s">
        <v>75</v>
      </c>
      <c r="U827" s="6" t="s">
        <v>75</v>
      </c>
      <c r="V827" s="6" t="s">
        <v>75</v>
      </c>
      <c r="W827" s="6" t="s">
        <v>75</v>
      </c>
      <c r="X827" s="6" t="s">
        <v>75</v>
      </c>
      <c r="Y827" s="6" t="s">
        <v>10949</v>
      </c>
      <c r="Z827" s="6" t="s">
        <v>74</v>
      </c>
      <c r="AA827" s="6" t="s">
        <v>702</v>
      </c>
      <c r="AB827" s="8">
        <v>0</v>
      </c>
      <c r="AC827" s="7">
        <v>45639</v>
      </c>
      <c r="AD827" s="7">
        <v>46003</v>
      </c>
      <c r="AE827" s="7">
        <v>46003</v>
      </c>
      <c r="AF827" s="6">
        <v>0</v>
      </c>
      <c r="AG827" s="6">
        <v>0</v>
      </c>
      <c r="AH827" s="6">
        <v>2669.49</v>
      </c>
      <c r="AI827" s="6">
        <f t="shared" si="24"/>
        <v>2669.49</v>
      </c>
      <c r="AJ827" s="6">
        <f t="shared" si="25"/>
        <v>3149.9981999999995</v>
      </c>
      <c r="AK827" s="6" t="s">
        <v>96</v>
      </c>
      <c r="AL827" s="6" t="s">
        <v>96</v>
      </c>
      <c r="AM827" s="6" t="s">
        <v>96</v>
      </c>
      <c r="AN827" s="7">
        <f>D827</f>
        <v>45639</v>
      </c>
    </row>
    <row r="828" spans="1:40">
      <c r="A828" s="6">
        <v>827</v>
      </c>
      <c r="B828" s="6">
        <v>2024</v>
      </c>
      <c r="C828" s="6" t="s">
        <v>68</v>
      </c>
      <c r="D828" s="7">
        <v>45639</v>
      </c>
      <c r="E828" s="6" t="s">
        <v>738</v>
      </c>
      <c r="F828" s="6" t="s">
        <v>75</v>
      </c>
      <c r="G828" s="6" t="s">
        <v>75</v>
      </c>
      <c r="H828" s="6" t="s">
        <v>739</v>
      </c>
      <c r="I828" s="6" t="s">
        <v>71</v>
      </c>
      <c r="J828" s="6" t="s">
        <v>75</v>
      </c>
      <c r="K828" s="6" t="s">
        <v>73</v>
      </c>
      <c r="L828" s="6" t="s">
        <v>74</v>
      </c>
      <c r="M828" s="6" t="s">
        <v>10915</v>
      </c>
      <c r="N828" s="6" t="s">
        <v>75</v>
      </c>
      <c r="O828" s="6"/>
      <c r="P828" s="6" t="s">
        <v>1544</v>
      </c>
      <c r="Q828" s="6" t="s">
        <v>75</v>
      </c>
      <c r="R828" s="6" t="s">
        <v>75</v>
      </c>
      <c r="S828" s="6" t="s">
        <v>75</v>
      </c>
      <c r="T828" s="6" t="s">
        <v>75</v>
      </c>
      <c r="U828" s="6" t="s">
        <v>75</v>
      </c>
      <c r="V828" s="6" t="s">
        <v>75</v>
      </c>
      <c r="W828" s="6" t="s">
        <v>75</v>
      </c>
      <c r="X828" s="6" t="s">
        <v>75</v>
      </c>
      <c r="Y828" s="6" t="s">
        <v>10950</v>
      </c>
      <c r="Z828" s="6" t="s">
        <v>74</v>
      </c>
      <c r="AA828" s="6" t="s">
        <v>702</v>
      </c>
      <c r="AB828" s="8">
        <v>0</v>
      </c>
      <c r="AC828" s="7">
        <v>45639</v>
      </c>
      <c r="AD828" s="7">
        <v>46003</v>
      </c>
      <c r="AE828" s="7">
        <v>46003</v>
      </c>
      <c r="AF828" s="6">
        <v>0</v>
      </c>
      <c r="AG828" s="6">
        <v>0</v>
      </c>
      <c r="AH828" s="6">
        <v>1960.17</v>
      </c>
      <c r="AI828" s="6">
        <f t="shared" si="24"/>
        <v>1960.17</v>
      </c>
      <c r="AJ828" s="6">
        <f t="shared" si="25"/>
        <v>2313.0006000000003</v>
      </c>
      <c r="AK828" s="6" t="s">
        <v>96</v>
      </c>
      <c r="AL828" s="6" t="s">
        <v>96</v>
      </c>
      <c r="AM828" s="6" t="s">
        <v>96</v>
      </c>
      <c r="AN828" s="7">
        <f>D828</f>
        <v>45639</v>
      </c>
    </row>
    <row r="829" spans="1:40">
      <c r="A829" s="6">
        <v>828</v>
      </c>
      <c r="B829" s="6">
        <v>2024</v>
      </c>
      <c r="C829" s="6" t="s">
        <v>68</v>
      </c>
      <c r="D829" s="7">
        <v>45639</v>
      </c>
      <c r="E829" s="6" t="s">
        <v>738</v>
      </c>
      <c r="F829" s="6" t="s">
        <v>75</v>
      </c>
      <c r="G829" s="6" t="s">
        <v>75</v>
      </c>
      <c r="H829" s="6" t="s">
        <v>739</v>
      </c>
      <c r="I829" s="6" t="s">
        <v>71</v>
      </c>
      <c r="J829" s="6" t="s">
        <v>75</v>
      </c>
      <c r="K829" s="6" t="s">
        <v>73</v>
      </c>
      <c r="L829" s="6" t="s">
        <v>74</v>
      </c>
      <c r="M829" s="6" t="s">
        <v>10919</v>
      </c>
      <c r="N829" s="6" t="s">
        <v>75</v>
      </c>
      <c r="O829" s="6"/>
      <c r="P829" s="6" t="s">
        <v>89</v>
      </c>
      <c r="Q829" s="6" t="s">
        <v>75</v>
      </c>
      <c r="R829" s="6" t="s">
        <v>75</v>
      </c>
      <c r="S829" s="6" t="s">
        <v>75</v>
      </c>
      <c r="T829" s="6" t="s">
        <v>75</v>
      </c>
      <c r="U829" s="6" t="s">
        <v>75</v>
      </c>
      <c r="V829" s="6" t="s">
        <v>75</v>
      </c>
      <c r="W829" s="6" t="s">
        <v>75</v>
      </c>
      <c r="X829" s="6" t="s">
        <v>75</v>
      </c>
      <c r="Y829" s="6" t="s">
        <v>10951</v>
      </c>
      <c r="Z829" s="6" t="s">
        <v>74</v>
      </c>
      <c r="AA829" s="6" t="s">
        <v>702</v>
      </c>
      <c r="AB829" s="8">
        <v>0</v>
      </c>
      <c r="AC829" s="7">
        <v>45639</v>
      </c>
      <c r="AD829" s="7">
        <v>46003</v>
      </c>
      <c r="AE829" s="7">
        <v>46003</v>
      </c>
      <c r="AF829" s="6">
        <v>0</v>
      </c>
      <c r="AG829" s="6">
        <v>0</v>
      </c>
      <c r="AH829" s="6">
        <v>2669.49</v>
      </c>
      <c r="AI829" s="6">
        <f t="shared" si="24"/>
        <v>2669.49</v>
      </c>
      <c r="AJ829" s="6">
        <f t="shared" si="25"/>
        <v>3149.9981999999995</v>
      </c>
      <c r="AK829" s="6" t="s">
        <v>96</v>
      </c>
      <c r="AL829" s="6" t="s">
        <v>96</v>
      </c>
      <c r="AM829" s="6" t="s">
        <v>96</v>
      </c>
      <c r="AN829" s="7">
        <f>D829</f>
        <v>45639</v>
      </c>
    </row>
    <row r="830" spans="1:40">
      <c r="A830" s="6">
        <v>829</v>
      </c>
      <c r="B830" s="6">
        <v>2024</v>
      </c>
      <c r="C830" s="6" t="s">
        <v>68</v>
      </c>
      <c r="D830" s="7">
        <v>45639</v>
      </c>
      <c r="E830" s="6" t="s">
        <v>738</v>
      </c>
      <c r="F830" s="6" t="s">
        <v>75</v>
      </c>
      <c r="G830" s="6" t="s">
        <v>75</v>
      </c>
      <c r="H830" s="6" t="s">
        <v>739</v>
      </c>
      <c r="I830" s="6" t="s">
        <v>71</v>
      </c>
      <c r="J830" s="6" t="s">
        <v>75</v>
      </c>
      <c r="K830" s="6" t="s">
        <v>73</v>
      </c>
      <c r="L830" s="6" t="s">
        <v>74</v>
      </c>
      <c r="M830" s="6" t="s">
        <v>10923</v>
      </c>
      <c r="N830" s="6" t="s">
        <v>75</v>
      </c>
      <c r="O830" s="6"/>
      <c r="P830" s="6" t="s">
        <v>1544</v>
      </c>
      <c r="Q830" s="6" t="s">
        <v>75</v>
      </c>
      <c r="R830" s="6" t="s">
        <v>75</v>
      </c>
      <c r="S830" s="6" t="s">
        <v>75</v>
      </c>
      <c r="T830" s="6" t="s">
        <v>75</v>
      </c>
      <c r="U830" s="6" t="s">
        <v>75</v>
      </c>
      <c r="V830" s="6" t="s">
        <v>75</v>
      </c>
      <c r="W830" s="6" t="s">
        <v>75</v>
      </c>
      <c r="X830" s="6" t="s">
        <v>75</v>
      </c>
      <c r="Y830" s="6" t="s">
        <v>10952</v>
      </c>
      <c r="Z830" s="6" t="s">
        <v>74</v>
      </c>
      <c r="AA830" s="6" t="s">
        <v>702</v>
      </c>
      <c r="AB830" s="8">
        <v>0</v>
      </c>
      <c r="AC830" s="7">
        <v>45639</v>
      </c>
      <c r="AD830" s="7">
        <v>46003</v>
      </c>
      <c r="AE830" s="7">
        <v>46003</v>
      </c>
      <c r="AF830" s="6">
        <v>0</v>
      </c>
      <c r="AG830" s="6">
        <v>0</v>
      </c>
      <c r="AH830" s="6">
        <v>3283.9</v>
      </c>
      <c r="AI830" s="6">
        <f t="shared" si="24"/>
        <v>3283.9</v>
      </c>
      <c r="AJ830" s="6">
        <f t="shared" si="25"/>
        <v>3875.002</v>
      </c>
      <c r="AK830" s="6" t="s">
        <v>96</v>
      </c>
      <c r="AL830" s="6" t="s">
        <v>96</v>
      </c>
      <c r="AM830" s="6" t="s">
        <v>96</v>
      </c>
      <c r="AN830" s="7">
        <f>D830</f>
        <v>45639</v>
      </c>
    </row>
    <row r="831" spans="1:40">
      <c r="A831" s="6">
        <v>830</v>
      </c>
      <c r="B831" s="6">
        <v>2024</v>
      </c>
      <c r="C831" s="6" t="s">
        <v>68</v>
      </c>
      <c r="D831" s="7">
        <v>45639</v>
      </c>
      <c r="E831" s="6" t="s">
        <v>738</v>
      </c>
      <c r="F831" s="6" t="s">
        <v>75</v>
      </c>
      <c r="G831" s="6" t="s">
        <v>75</v>
      </c>
      <c r="H831" s="6" t="s">
        <v>739</v>
      </c>
      <c r="I831" s="6" t="s">
        <v>71</v>
      </c>
      <c r="J831" s="6" t="s">
        <v>75</v>
      </c>
      <c r="K831" s="6" t="s">
        <v>73</v>
      </c>
      <c r="L831" s="6" t="s">
        <v>74</v>
      </c>
      <c r="M831" s="6" t="s">
        <v>10927</v>
      </c>
      <c r="N831" s="6" t="s">
        <v>75</v>
      </c>
      <c r="O831" s="6"/>
      <c r="P831" s="6" t="s">
        <v>89</v>
      </c>
      <c r="Q831" s="6" t="s">
        <v>75</v>
      </c>
      <c r="R831" s="6" t="s">
        <v>75</v>
      </c>
      <c r="S831" s="6" t="s">
        <v>75</v>
      </c>
      <c r="T831" s="6" t="s">
        <v>75</v>
      </c>
      <c r="U831" s="6" t="s">
        <v>75</v>
      </c>
      <c r="V831" s="6" t="s">
        <v>75</v>
      </c>
      <c r="W831" s="6" t="s">
        <v>75</v>
      </c>
      <c r="X831" s="6" t="s">
        <v>75</v>
      </c>
      <c r="Y831" s="6" t="s">
        <v>10953</v>
      </c>
      <c r="Z831" s="6" t="s">
        <v>74</v>
      </c>
      <c r="AA831" s="6" t="s">
        <v>702</v>
      </c>
      <c r="AB831" s="8">
        <v>0</v>
      </c>
      <c r="AC831" s="7">
        <v>45639</v>
      </c>
      <c r="AD831" s="7">
        <v>46003</v>
      </c>
      <c r="AE831" s="7">
        <v>46003</v>
      </c>
      <c r="AF831" s="6">
        <v>0</v>
      </c>
      <c r="AG831" s="6">
        <v>0</v>
      </c>
      <c r="AH831" s="6">
        <v>2669.49</v>
      </c>
      <c r="AI831" s="6">
        <f t="shared" si="24"/>
        <v>2669.49</v>
      </c>
      <c r="AJ831" s="6">
        <f t="shared" si="25"/>
        <v>3149.9981999999995</v>
      </c>
      <c r="AK831" s="6" t="s">
        <v>96</v>
      </c>
      <c r="AL831" s="6" t="s">
        <v>96</v>
      </c>
      <c r="AM831" s="6" t="s">
        <v>96</v>
      </c>
      <c r="AN831" s="7">
        <f>D831</f>
        <v>45639</v>
      </c>
    </row>
    <row r="832" spans="1:40">
      <c r="A832" s="6">
        <v>831</v>
      </c>
      <c r="B832" s="6">
        <v>2024</v>
      </c>
      <c r="C832" s="6" t="s">
        <v>68</v>
      </c>
      <c r="D832" s="7">
        <v>45639</v>
      </c>
      <c r="E832" s="6" t="s">
        <v>738</v>
      </c>
      <c r="F832" s="6" t="s">
        <v>75</v>
      </c>
      <c r="G832" s="6" t="s">
        <v>75</v>
      </c>
      <c r="H832" s="6" t="s">
        <v>739</v>
      </c>
      <c r="I832" s="6" t="s">
        <v>71</v>
      </c>
      <c r="J832" s="6" t="s">
        <v>75</v>
      </c>
      <c r="K832" s="6" t="s">
        <v>73</v>
      </c>
      <c r="L832" s="6" t="s">
        <v>74</v>
      </c>
      <c r="M832" s="6" t="s">
        <v>10931</v>
      </c>
      <c r="N832" s="6" t="s">
        <v>75</v>
      </c>
      <c r="O832" s="6"/>
      <c r="P832" s="6" t="s">
        <v>918</v>
      </c>
      <c r="Q832" s="6" t="s">
        <v>75</v>
      </c>
      <c r="R832" s="6" t="s">
        <v>75</v>
      </c>
      <c r="S832" s="6" t="s">
        <v>75</v>
      </c>
      <c r="T832" s="6" t="s">
        <v>75</v>
      </c>
      <c r="U832" s="6" t="s">
        <v>75</v>
      </c>
      <c r="V832" s="6" t="s">
        <v>75</v>
      </c>
      <c r="W832" s="6" t="s">
        <v>75</v>
      </c>
      <c r="X832" s="6" t="s">
        <v>75</v>
      </c>
      <c r="Y832" s="6" t="s">
        <v>10954</v>
      </c>
      <c r="Z832" s="6" t="s">
        <v>74</v>
      </c>
      <c r="AA832" s="6" t="s">
        <v>702</v>
      </c>
      <c r="AB832" s="8">
        <v>0</v>
      </c>
      <c r="AC832" s="7">
        <v>45639</v>
      </c>
      <c r="AD832" s="7">
        <v>46003</v>
      </c>
      <c r="AE832" s="7">
        <v>46003</v>
      </c>
      <c r="AF832" s="6">
        <v>0</v>
      </c>
      <c r="AG832" s="6">
        <v>0</v>
      </c>
      <c r="AH832" s="6">
        <v>3283.9</v>
      </c>
      <c r="AI832" s="6">
        <f t="shared" si="24"/>
        <v>3283.9</v>
      </c>
      <c r="AJ832" s="6">
        <f t="shared" si="25"/>
        <v>3875.002</v>
      </c>
      <c r="AK832" s="6" t="s">
        <v>96</v>
      </c>
      <c r="AL832" s="6" t="s">
        <v>96</v>
      </c>
      <c r="AM832" s="6" t="s">
        <v>96</v>
      </c>
      <c r="AN832" s="7">
        <f>D832</f>
        <v>45639</v>
      </c>
    </row>
    <row r="833" spans="1:40">
      <c r="A833" s="6">
        <v>832</v>
      </c>
      <c r="B833" s="6">
        <v>2024</v>
      </c>
      <c r="C833" s="6" t="s">
        <v>68</v>
      </c>
      <c r="D833" s="7">
        <v>45639</v>
      </c>
      <c r="E833" s="6" t="s">
        <v>738</v>
      </c>
      <c r="F833" s="6" t="s">
        <v>75</v>
      </c>
      <c r="G833" s="6" t="s">
        <v>75</v>
      </c>
      <c r="H833" s="6" t="s">
        <v>739</v>
      </c>
      <c r="I833" s="6" t="s">
        <v>71</v>
      </c>
      <c r="J833" s="6" t="s">
        <v>75</v>
      </c>
      <c r="K833" s="6" t="s">
        <v>73</v>
      </c>
      <c r="L833" s="6" t="s">
        <v>74</v>
      </c>
      <c r="M833" s="6" t="s">
        <v>10935</v>
      </c>
      <c r="N833" s="6" t="s">
        <v>75</v>
      </c>
      <c r="O833" s="6"/>
      <c r="P833" s="6" t="s">
        <v>918</v>
      </c>
      <c r="Q833" s="6" t="s">
        <v>75</v>
      </c>
      <c r="R833" s="6" t="s">
        <v>75</v>
      </c>
      <c r="S833" s="6" t="s">
        <v>75</v>
      </c>
      <c r="T833" s="6" t="s">
        <v>75</v>
      </c>
      <c r="U833" s="6" t="s">
        <v>75</v>
      </c>
      <c r="V833" s="6" t="s">
        <v>75</v>
      </c>
      <c r="W833" s="6" t="s">
        <v>75</v>
      </c>
      <c r="X833" s="6" t="s">
        <v>75</v>
      </c>
      <c r="Y833" s="6" t="s">
        <v>10955</v>
      </c>
      <c r="Z833" s="6" t="s">
        <v>74</v>
      </c>
      <c r="AA833" s="6" t="s">
        <v>702</v>
      </c>
      <c r="AB833" s="8">
        <v>0</v>
      </c>
      <c r="AC833" s="7">
        <v>45639</v>
      </c>
      <c r="AD833" s="7">
        <v>46003</v>
      </c>
      <c r="AE833" s="7">
        <v>46003</v>
      </c>
      <c r="AF833" s="6">
        <v>0</v>
      </c>
      <c r="AG833" s="6">
        <v>0</v>
      </c>
      <c r="AH833" s="6">
        <v>2669.49</v>
      </c>
      <c r="AI833" s="6">
        <f t="shared" si="24"/>
        <v>2669.49</v>
      </c>
      <c r="AJ833" s="6">
        <f t="shared" si="25"/>
        <v>3149.9981999999995</v>
      </c>
      <c r="AK833" s="6" t="s">
        <v>96</v>
      </c>
      <c r="AL833" s="6" t="s">
        <v>96</v>
      </c>
      <c r="AM833" s="6" t="s">
        <v>96</v>
      </c>
      <c r="AN833" s="7">
        <f>D833</f>
        <v>45639</v>
      </c>
    </row>
    <row r="834" spans="1:40">
      <c r="A834" s="6">
        <v>833</v>
      </c>
      <c r="B834" s="6">
        <v>2024</v>
      </c>
      <c r="C834" s="6" t="s">
        <v>68</v>
      </c>
      <c r="D834" s="7">
        <v>45639</v>
      </c>
      <c r="E834" s="6" t="s">
        <v>738</v>
      </c>
      <c r="F834" s="6" t="s">
        <v>75</v>
      </c>
      <c r="G834" s="6" t="s">
        <v>75</v>
      </c>
      <c r="H834" s="6" t="s">
        <v>739</v>
      </c>
      <c r="I834" s="6" t="s">
        <v>71</v>
      </c>
      <c r="J834" s="6" t="s">
        <v>75</v>
      </c>
      <c r="K834" s="6" t="s">
        <v>73</v>
      </c>
      <c r="L834" s="6" t="s">
        <v>74</v>
      </c>
      <c r="M834" s="6" t="s">
        <v>10939</v>
      </c>
      <c r="N834" s="6" t="s">
        <v>75</v>
      </c>
      <c r="O834" s="6"/>
      <c r="P834" s="6" t="s">
        <v>1544</v>
      </c>
      <c r="Q834" s="6" t="s">
        <v>75</v>
      </c>
      <c r="R834" s="6" t="s">
        <v>75</v>
      </c>
      <c r="S834" s="6" t="s">
        <v>75</v>
      </c>
      <c r="T834" s="6" t="s">
        <v>75</v>
      </c>
      <c r="U834" s="6" t="s">
        <v>75</v>
      </c>
      <c r="V834" s="6" t="s">
        <v>75</v>
      </c>
      <c r="W834" s="6" t="s">
        <v>75</v>
      </c>
      <c r="X834" s="6" t="s">
        <v>75</v>
      </c>
      <c r="Y834" s="6" t="s">
        <v>10956</v>
      </c>
      <c r="Z834" s="6" t="s">
        <v>74</v>
      </c>
      <c r="AA834" s="6" t="s">
        <v>702</v>
      </c>
      <c r="AB834" s="8">
        <v>0</v>
      </c>
      <c r="AC834" s="7">
        <v>45639</v>
      </c>
      <c r="AD834" s="7">
        <v>46003</v>
      </c>
      <c r="AE834" s="7">
        <v>46003</v>
      </c>
      <c r="AF834" s="6">
        <v>0</v>
      </c>
      <c r="AG834" s="6">
        <v>0</v>
      </c>
      <c r="AH834" s="6">
        <v>3283.9</v>
      </c>
      <c r="AI834" s="6">
        <f t="shared" si="24"/>
        <v>3283.9</v>
      </c>
      <c r="AJ834" s="6">
        <f t="shared" si="25"/>
        <v>3875.002</v>
      </c>
      <c r="AK834" s="6" t="s">
        <v>96</v>
      </c>
      <c r="AL834" s="6" t="s">
        <v>96</v>
      </c>
      <c r="AM834" s="6" t="s">
        <v>96</v>
      </c>
      <c r="AN834" s="7">
        <f>D834</f>
        <v>45639</v>
      </c>
    </row>
    <row r="835" spans="1:40">
      <c r="A835" s="6">
        <v>834</v>
      </c>
      <c r="B835" s="6">
        <v>2024</v>
      </c>
      <c r="C835" s="6" t="s">
        <v>68</v>
      </c>
      <c r="D835" s="7">
        <v>45639</v>
      </c>
      <c r="E835" s="6" t="s">
        <v>738</v>
      </c>
      <c r="F835" s="6" t="s">
        <v>75</v>
      </c>
      <c r="G835" s="6" t="s">
        <v>75</v>
      </c>
      <c r="H835" s="6" t="s">
        <v>739</v>
      </c>
      <c r="I835" s="6" t="s">
        <v>71</v>
      </c>
      <c r="J835" s="6" t="s">
        <v>75</v>
      </c>
      <c r="K835" s="6" t="s">
        <v>73</v>
      </c>
      <c r="L835" s="6" t="s">
        <v>74</v>
      </c>
      <c r="M835" s="6" t="s">
        <v>10943</v>
      </c>
      <c r="N835" s="6" t="s">
        <v>75</v>
      </c>
      <c r="O835" s="6"/>
      <c r="P835" s="6" t="s">
        <v>1544</v>
      </c>
      <c r="Q835" s="6" t="s">
        <v>75</v>
      </c>
      <c r="R835" s="6" t="s">
        <v>75</v>
      </c>
      <c r="S835" s="6" t="s">
        <v>75</v>
      </c>
      <c r="T835" s="6" t="s">
        <v>75</v>
      </c>
      <c r="U835" s="6" t="s">
        <v>75</v>
      </c>
      <c r="V835" s="6" t="s">
        <v>75</v>
      </c>
      <c r="W835" s="6" t="s">
        <v>75</v>
      </c>
      <c r="X835" s="6" t="s">
        <v>75</v>
      </c>
      <c r="Y835" s="6" t="s">
        <v>10957</v>
      </c>
      <c r="Z835" s="6" t="s">
        <v>74</v>
      </c>
      <c r="AA835" s="6" t="s">
        <v>702</v>
      </c>
      <c r="AB835" s="8">
        <v>0</v>
      </c>
      <c r="AC835" s="7">
        <v>45639</v>
      </c>
      <c r="AD835" s="7">
        <v>46003</v>
      </c>
      <c r="AE835" s="7">
        <v>46003</v>
      </c>
      <c r="AF835" s="6">
        <v>0</v>
      </c>
      <c r="AG835" s="6">
        <v>0</v>
      </c>
      <c r="AH835" s="6">
        <v>3283.9</v>
      </c>
      <c r="AI835" s="6">
        <f t="shared" ref="AI835:AI898" si="26">AG835+AH835</f>
        <v>3283.9</v>
      </c>
      <c r="AJ835" s="6">
        <f t="shared" ref="AJ835:AJ898" si="27">AI835+AI835*18%</f>
        <v>3875.002</v>
      </c>
      <c r="AK835" s="6" t="s">
        <v>96</v>
      </c>
      <c r="AL835" s="6" t="s">
        <v>96</v>
      </c>
      <c r="AM835" s="6" t="s">
        <v>96</v>
      </c>
      <c r="AN835" s="7">
        <f>D835</f>
        <v>45639</v>
      </c>
    </row>
    <row r="836" spans="1:40">
      <c r="A836" s="6">
        <v>835</v>
      </c>
      <c r="B836" s="6">
        <v>2024</v>
      </c>
      <c r="C836" s="6" t="s">
        <v>68</v>
      </c>
      <c r="D836" s="7">
        <v>45639</v>
      </c>
      <c r="E836" s="6" t="s">
        <v>85</v>
      </c>
      <c r="F836" s="6" t="s">
        <v>69</v>
      </c>
      <c r="G836" s="6">
        <v>88428227</v>
      </c>
      <c r="H836" s="6" t="s">
        <v>86</v>
      </c>
      <c r="I836" s="6" t="s">
        <v>71</v>
      </c>
      <c r="J836" s="6" t="s">
        <v>87</v>
      </c>
      <c r="K836" s="6" t="s">
        <v>73</v>
      </c>
      <c r="L836" s="6" t="s">
        <v>74</v>
      </c>
      <c r="M836" s="6" t="s">
        <v>10958</v>
      </c>
      <c r="N836" s="6">
        <v>7390989441</v>
      </c>
      <c r="O836" s="6"/>
      <c r="P836" s="6" t="s">
        <v>89</v>
      </c>
      <c r="Q836" s="6" t="s">
        <v>73</v>
      </c>
      <c r="R836" s="6" t="s">
        <v>90</v>
      </c>
      <c r="S836" s="6" t="s">
        <v>116</v>
      </c>
      <c r="T836" s="6">
        <v>100</v>
      </c>
      <c r="U836" s="6" t="s">
        <v>92</v>
      </c>
      <c r="V836" s="6">
        <v>2024</v>
      </c>
      <c r="W836" s="6" t="s">
        <v>10959</v>
      </c>
      <c r="X836" s="6" t="s">
        <v>10960</v>
      </c>
      <c r="Y836" s="6" t="s">
        <v>10961</v>
      </c>
      <c r="Z836" s="6" t="s">
        <v>74</v>
      </c>
      <c r="AA836" s="6">
        <v>59755</v>
      </c>
      <c r="AB836" s="8">
        <v>0</v>
      </c>
      <c r="AC836" s="7">
        <v>45639</v>
      </c>
      <c r="AD836" s="7">
        <v>46003</v>
      </c>
      <c r="AE836" s="7">
        <v>47464</v>
      </c>
      <c r="AF836" s="6">
        <v>0</v>
      </c>
      <c r="AG836" s="6">
        <v>720</v>
      </c>
      <c r="AH836" s="6">
        <v>3932</v>
      </c>
      <c r="AI836" s="6">
        <f t="shared" si="26"/>
        <v>4652</v>
      </c>
      <c r="AJ836" s="6">
        <f t="shared" si="27"/>
        <v>5489.36</v>
      </c>
      <c r="AK836" s="6" t="s">
        <v>96</v>
      </c>
      <c r="AL836" s="6" t="s">
        <v>96</v>
      </c>
      <c r="AM836" s="6" t="s">
        <v>96</v>
      </c>
      <c r="AN836" s="7">
        <f>D836</f>
        <v>45639</v>
      </c>
    </row>
    <row r="837" spans="1:40">
      <c r="A837" s="6">
        <v>836</v>
      </c>
      <c r="B837" s="6">
        <v>2024</v>
      </c>
      <c r="C837" s="6" t="s">
        <v>68</v>
      </c>
      <c r="D837" s="7">
        <v>45640</v>
      </c>
      <c r="E837" s="6" t="s">
        <v>775</v>
      </c>
      <c r="F837" s="6" t="s">
        <v>776</v>
      </c>
      <c r="G837" s="6" t="s">
        <v>777</v>
      </c>
      <c r="H837" s="6" t="s">
        <v>759</v>
      </c>
      <c r="I837" s="6" t="s">
        <v>71</v>
      </c>
      <c r="J837" s="6" t="s">
        <v>730</v>
      </c>
      <c r="K837" s="6" t="s">
        <v>73</v>
      </c>
      <c r="L837" s="6" t="s">
        <v>74</v>
      </c>
      <c r="M837" s="6" t="s">
        <v>10989</v>
      </c>
      <c r="N837" s="6" t="s">
        <v>75</v>
      </c>
      <c r="O837" s="6"/>
      <c r="P837" s="6" t="s">
        <v>2727</v>
      </c>
      <c r="Q837" s="6" t="s">
        <v>73</v>
      </c>
      <c r="R837" s="6" t="s">
        <v>10990</v>
      </c>
      <c r="S837" s="6" t="s">
        <v>10991</v>
      </c>
      <c r="T837" s="6">
        <v>0</v>
      </c>
      <c r="U837" s="6" t="s">
        <v>77</v>
      </c>
      <c r="V837" s="6">
        <v>2024</v>
      </c>
      <c r="W837" s="23" t="s">
        <v>10992</v>
      </c>
      <c r="X837" s="6" t="s">
        <v>10993</v>
      </c>
      <c r="Y837" s="6" t="s">
        <v>10994</v>
      </c>
      <c r="Z837" s="6" t="s">
        <v>74</v>
      </c>
      <c r="AA837" s="6">
        <v>101246</v>
      </c>
      <c r="AB837" s="8">
        <v>0</v>
      </c>
      <c r="AC837" s="7">
        <v>45640</v>
      </c>
      <c r="AD837" s="7">
        <v>46004</v>
      </c>
      <c r="AE837" s="7">
        <v>46004</v>
      </c>
      <c r="AF837" s="6">
        <v>0</v>
      </c>
      <c r="AG837" s="6">
        <v>386</v>
      </c>
      <c r="AH837" s="6">
        <v>4537</v>
      </c>
      <c r="AI837" s="6">
        <f t="shared" si="26"/>
        <v>4923</v>
      </c>
      <c r="AJ837" s="6">
        <f t="shared" si="27"/>
        <v>5809.14</v>
      </c>
      <c r="AK837" s="6" t="s">
        <v>79</v>
      </c>
      <c r="AL837" s="6" t="s">
        <v>79</v>
      </c>
      <c r="AM837" s="6" t="s">
        <v>79</v>
      </c>
      <c r="AN837" s="7">
        <f>D837</f>
        <v>45640</v>
      </c>
    </row>
    <row r="838" spans="1:40">
      <c r="A838" s="6">
        <v>837</v>
      </c>
      <c r="B838" s="6">
        <v>2024</v>
      </c>
      <c r="C838" s="6" t="s">
        <v>68</v>
      </c>
      <c r="D838" s="7">
        <v>45640</v>
      </c>
      <c r="E838" s="6" t="s">
        <v>775</v>
      </c>
      <c r="F838" s="6" t="s">
        <v>776</v>
      </c>
      <c r="G838" s="6" t="s">
        <v>777</v>
      </c>
      <c r="H838" s="6" t="s">
        <v>759</v>
      </c>
      <c r="I838" s="6" t="s">
        <v>71</v>
      </c>
      <c r="J838" s="6" t="s">
        <v>730</v>
      </c>
      <c r="K838" s="6" t="s">
        <v>73</v>
      </c>
      <c r="L838" s="6" t="s">
        <v>74</v>
      </c>
      <c r="M838" s="6" t="s">
        <v>10995</v>
      </c>
      <c r="N838" s="6" t="s">
        <v>75</v>
      </c>
      <c r="O838" s="6"/>
      <c r="P838" s="6" t="s">
        <v>2727</v>
      </c>
      <c r="Q838" s="6" t="s">
        <v>73</v>
      </c>
      <c r="R838" s="6" t="s">
        <v>10996</v>
      </c>
      <c r="S838" s="6" t="s">
        <v>10997</v>
      </c>
      <c r="T838" s="6">
        <v>0</v>
      </c>
      <c r="U838" s="6" t="s">
        <v>77</v>
      </c>
      <c r="V838" s="6">
        <v>2024</v>
      </c>
      <c r="W838" s="6">
        <v>20240407728</v>
      </c>
      <c r="X838" s="6" t="s">
        <v>10998</v>
      </c>
      <c r="Y838" s="6" t="s">
        <v>10999</v>
      </c>
      <c r="Z838" s="6" t="s">
        <v>74</v>
      </c>
      <c r="AA838" s="6">
        <v>101246</v>
      </c>
      <c r="AB838" s="8">
        <v>0</v>
      </c>
      <c r="AC838" s="7">
        <v>45640</v>
      </c>
      <c r="AD838" s="7">
        <v>46004</v>
      </c>
      <c r="AE838" s="7">
        <v>46004</v>
      </c>
      <c r="AF838" s="6">
        <v>0</v>
      </c>
      <c r="AG838" s="6">
        <v>386</v>
      </c>
      <c r="AH838" s="6">
        <v>4537</v>
      </c>
      <c r="AI838" s="6">
        <f t="shared" si="26"/>
        <v>4923</v>
      </c>
      <c r="AJ838" s="6">
        <f t="shared" si="27"/>
        <v>5809.14</v>
      </c>
      <c r="AK838" s="6" t="s">
        <v>79</v>
      </c>
      <c r="AL838" s="6" t="s">
        <v>79</v>
      </c>
      <c r="AM838" s="6" t="s">
        <v>79</v>
      </c>
      <c r="AN838" s="7">
        <f>D838</f>
        <v>45640</v>
      </c>
    </row>
    <row r="839" spans="1:40">
      <c r="A839" s="6">
        <v>838</v>
      </c>
      <c r="B839" s="6">
        <v>2024</v>
      </c>
      <c r="C839" s="6" t="s">
        <v>68</v>
      </c>
      <c r="D839" s="7">
        <v>45640</v>
      </c>
      <c r="E839" s="6" t="s">
        <v>775</v>
      </c>
      <c r="F839" s="6" t="s">
        <v>776</v>
      </c>
      <c r="G839" s="6" t="s">
        <v>777</v>
      </c>
      <c r="H839" s="6" t="s">
        <v>759</v>
      </c>
      <c r="I839" s="6" t="s">
        <v>71</v>
      </c>
      <c r="J839" s="6" t="s">
        <v>730</v>
      </c>
      <c r="K839" s="6" t="s">
        <v>73</v>
      </c>
      <c r="L839" s="6" t="s">
        <v>74</v>
      </c>
      <c r="M839" s="6" t="s">
        <v>1419</v>
      </c>
      <c r="N839" s="6" t="s">
        <v>75</v>
      </c>
      <c r="O839" s="6"/>
      <c r="P839" s="6" t="s">
        <v>2727</v>
      </c>
      <c r="Q839" s="6" t="s">
        <v>73</v>
      </c>
      <c r="R839" s="6" t="s">
        <v>10996</v>
      </c>
      <c r="S839" s="6" t="s">
        <v>10997</v>
      </c>
      <c r="T839" s="6">
        <v>0</v>
      </c>
      <c r="U839" s="6" t="s">
        <v>77</v>
      </c>
      <c r="V839" s="6">
        <v>2024</v>
      </c>
      <c r="W839" s="6">
        <v>20221103745</v>
      </c>
      <c r="X839" s="6" t="s">
        <v>11000</v>
      </c>
      <c r="Y839" s="6" t="s">
        <v>11001</v>
      </c>
      <c r="Z839" s="6" t="s">
        <v>74</v>
      </c>
      <c r="AA839" s="6">
        <v>101246</v>
      </c>
      <c r="AB839" s="8">
        <v>0</v>
      </c>
      <c r="AC839" s="7">
        <v>45640</v>
      </c>
      <c r="AD839" s="7">
        <v>46004</v>
      </c>
      <c r="AE839" s="7">
        <v>46004</v>
      </c>
      <c r="AF839" s="6">
        <v>0</v>
      </c>
      <c r="AG839" s="6">
        <v>386</v>
      </c>
      <c r="AH839" s="6">
        <v>4537</v>
      </c>
      <c r="AI839" s="6">
        <f t="shared" si="26"/>
        <v>4923</v>
      </c>
      <c r="AJ839" s="6">
        <f t="shared" si="27"/>
        <v>5809.14</v>
      </c>
      <c r="AK839" s="6" t="s">
        <v>79</v>
      </c>
      <c r="AL839" s="6" t="s">
        <v>79</v>
      </c>
      <c r="AM839" s="6" t="s">
        <v>79</v>
      </c>
      <c r="AN839" s="7">
        <f>D839</f>
        <v>45640</v>
      </c>
    </row>
    <row r="840" spans="1:40">
      <c r="A840" s="6">
        <v>839</v>
      </c>
      <c r="B840" s="6">
        <v>2024</v>
      </c>
      <c r="C840" s="6" t="s">
        <v>68</v>
      </c>
      <c r="D840" s="7">
        <v>45640</v>
      </c>
      <c r="E840" s="6" t="s">
        <v>775</v>
      </c>
      <c r="F840" s="6" t="s">
        <v>776</v>
      </c>
      <c r="G840" s="6" t="s">
        <v>777</v>
      </c>
      <c r="H840" s="6" t="s">
        <v>759</v>
      </c>
      <c r="I840" s="6" t="s">
        <v>71</v>
      </c>
      <c r="J840" s="6" t="s">
        <v>730</v>
      </c>
      <c r="K840" s="6" t="s">
        <v>73</v>
      </c>
      <c r="L840" s="6" t="s">
        <v>74</v>
      </c>
      <c r="M840" s="6" t="s">
        <v>11002</v>
      </c>
      <c r="N840" s="6" t="s">
        <v>75</v>
      </c>
      <c r="O840" s="6"/>
      <c r="P840" s="6" t="s">
        <v>2727</v>
      </c>
      <c r="Q840" s="6" t="s">
        <v>73</v>
      </c>
      <c r="R840" s="6" t="s">
        <v>10990</v>
      </c>
      <c r="S840" s="6" t="s">
        <v>10991</v>
      </c>
      <c r="T840" s="6">
        <v>0</v>
      </c>
      <c r="U840" s="6" t="s">
        <v>77</v>
      </c>
      <c r="V840" s="6">
        <v>2024</v>
      </c>
      <c r="W840" s="23" t="s">
        <v>11003</v>
      </c>
      <c r="X840" s="6" t="s">
        <v>11004</v>
      </c>
      <c r="Y840" s="6" t="s">
        <v>11005</v>
      </c>
      <c r="Z840" s="6" t="s">
        <v>74</v>
      </c>
      <c r="AA840" s="6">
        <v>101246</v>
      </c>
      <c r="AB840" s="8">
        <v>0</v>
      </c>
      <c r="AC840" s="7">
        <v>45640</v>
      </c>
      <c r="AD840" s="7">
        <v>46004</v>
      </c>
      <c r="AE840" s="7">
        <v>46004</v>
      </c>
      <c r="AF840" s="6">
        <v>0</v>
      </c>
      <c r="AG840" s="6">
        <v>386</v>
      </c>
      <c r="AH840" s="6">
        <v>4537</v>
      </c>
      <c r="AI840" s="6">
        <f t="shared" si="26"/>
        <v>4923</v>
      </c>
      <c r="AJ840" s="6">
        <f t="shared" si="27"/>
        <v>5809.14</v>
      </c>
      <c r="AK840" s="6" t="s">
        <v>79</v>
      </c>
      <c r="AL840" s="6" t="s">
        <v>79</v>
      </c>
      <c r="AM840" s="6" t="s">
        <v>79</v>
      </c>
      <c r="AN840" s="7">
        <f>D840</f>
        <v>45640</v>
      </c>
    </row>
    <row r="841" spans="1:40">
      <c r="A841" s="6">
        <v>840</v>
      </c>
      <c r="B841" s="6">
        <v>2024</v>
      </c>
      <c r="C841" s="6" t="s">
        <v>68</v>
      </c>
      <c r="D841" s="7">
        <v>45640</v>
      </c>
      <c r="E841" s="6" t="s">
        <v>532</v>
      </c>
      <c r="F841" s="6" t="s">
        <v>69</v>
      </c>
      <c r="G841" s="6" t="s">
        <v>729</v>
      </c>
      <c r="H841" s="6" t="s">
        <v>70</v>
      </c>
      <c r="I841" s="6" t="s">
        <v>71</v>
      </c>
      <c r="J841" s="6" t="s">
        <v>730</v>
      </c>
      <c r="K841" s="6" t="s">
        <v>73</v>
      </c>
      <c r="L841" s="6" t="s">
        <v>74</v>
      </c>
      <c r="M841" s="6" t="s">
        <v>11006</v>
      </c>
      <c r="N841" s="6" t="s">
        <v>75</v>
      </c>
      <c r="O841" s="6"/>
      <c r="P841" s="6" t="s">
        <v>89</v>
      </c>
      <c r="Q841" s="6" t="s">
        <v>73</v>
      </c>
      <c r="R841" s="6" t="s">
        <v>1558</v>
      </c>
      <c r="S841" s="6" t="s">
        <v>1592</v>
      </c>
      <c r="T841" s="6">
        <v>0</v>
      </c>
      <c r="U841" s="6" t="s">
        <v>77</v>
      </c>
      <c r="V841" s="6">
        <v>2024</v>
      </c>
      <c r="W841" s="6" t="s">
        <v>11007</v>
      </c>
      <c r="X841" s="6" t="s">
        <v>11008</v>
      </c>
      <c r="Y841" s="6" t="s">
        <v>11009</v>
      </c>
      <c r="Z841" s="6" t="s">
        <v>74</v>
      </c>
      <c r="AA841" s="6">
        <v>360905</v>
      </c>
      <c r="AB841" s="8">
        <v>0</v>
      </c>
      <c r="AC841" s="7">
        <v>45640</v>
      </c>
      <c r="AD841" s="7">
        <v>46004</v>
      </c>
      <c r="AE841" s="7">
        <v>46004</v>
      </c>
      <c r="AF841" s="6">
        <v>0</v>
      </c>
      <c r="AG841" s="6">
        <v>2403</v>
      </c>
      <c r="AH841" s="6">
        <v>4130</v>
      </c>
      <c r="AI841" s="6">
        <f t="shared" si="26"/>
        <v>6533</v>
      </c>
      <c r="AJ841" s="6">
        <f t="shared" si="27"/>
        <v>7708.9400000000005</v>
      </c>
      <c r="AK841" s="6" t="s">
        <v>79</v>
      </c>
      <c r="AL841" s="6" t="s">
        <v>79</v>
      </c>
      <c r="AM841" s="6" t="s">
        <v>79</v>
      </c>
      <c r="AN841" s="7">
        <f>D841</f>
        <v>45640</v>
      </c>
    </row>
    <row r="842" spans="1:40">
      <c r="A842" s="6">
        <v>841</v>
      </c>
      <c r="B842" s="6">
        <v>2024</v>
      </c>
      <c r="C842" s="6" t="s">
        <v>68</v>
      </c>
      <c r="D842" s="7">
        <v>45640</v>
      </c>
      <c r="E842" s="6" t="s">
        <v>532</v>
      </c>
      <c r="F842" s="6" t="s">
        <v>69</v>
      </c>
      <c r="G842" s="6" t="s">
        <v>729</v>
      </c>
      <c r="H842" s="6" t="s">
        <v>70</v>
      </c>
      <c r="I842" s="6" t="s">
        <v>71</v>
      </c>
      <c r="J842" s="6" t="s">
        <v>730</v>
      </c>
      <c r="K842" s="6" t="s">
        <v>73</v>
      </c>
      <c r="L842" s="6" t="s">
        <v>74</v>
      </c>
      <c r="M842" s="6" t="s">
        <v>11010</v>
      </c>
      <c r="N842" s="6" t="s">
        <v>75</v>
      </c>
      <c r="O842" s="6"/>
      <c r="P842" s="6" t="s">
        <v>89</v>
      </c>
      <c r="Q842" s="6" t="s">
        <v>73</v>
      </c>
      <c r="R842" s="6" t="s">
        <v>1558</v>
      </c>
      <c r="S842" s="6" t="s">
        <v>1592</v>
      </c>
      <c r="T842" s="6">
        <v>0</v>
      </c>
      <c r="U842" s="6" t="s">
        <v>77</v>
      </c>
      <c r="V842" s="6">
        <v>2024</v>
      </c>
      <c r="W842" s="6" t="s">
        <v>11011</v>
      </c>
      <c r="X842" s="6" t="s">
        <v>11012</v>
      </c>
      <c r="Y842" s="6" t="s">
        <v>11013</v>
      </c>
      <c r="Z842" s="6" t="s">
        <v>74</v>
      </c>
      <c r="AA842" s="6">
        <v>360905</v>
      </c>
      <c r="AB842" s="8">
        <v>0</v>
      </c>
      <c r="AC842" s="7">
        <v>45640</v>
      </c>
      <c r="AD842" s="7">
        <v>46004</v>
      </c>
      <c r="AE842" s="7">
        <v>46004</v>
      </c>
      <c r="AF842" s="6">
        <v>0</v>
      </c>
      <c r="AG842" s="6">
        <v>2403</v>
      </c>
      <c r="AH842" s="6">
        <v>4130</v>
      </c>
      <c r="AI842" s="6">
        <f t="shared" si="26"/>
        <v>6533</v>
      </c>
      <c r="AJ842" s="6">
        <f t="shared" si="27"/>
        <v>7708.9400000000005</v>
      </c>
      <c r="AK842" s="6" t="s">
        <v>79</v>
      </c>
      <c r="AL842" s="6" t="s">
        <v>79</v>
      </c>
      <c r="AM842" s="6" t="s">
        <v>79</v>
      </c>
      <c r="AN842" s="7">
        <f>D842</f>
        <v>45640</v>
      </c>
    </row>
    <row r="843" spans="1:40">
      <c r="A843" s="6">
        <v>842</v>
      </c>
      <c r="B843" s="6">
        <v>2024</v>
      </c>
      <c r="C843" s="6" t="s">
        <v>68</v>
      </c>
      <c r="D843" s="7">
        <v>45640</v>
      </c>
      <c r="E843" s="6" t="s">
        <v>532</v>
      </c>
      <c r="F843" s="6" t="s">
        <v>69</v>
      </c>
      <c r="G843" s="6" t="s">
        <v>729</v>
      </c>
      <c r="H843" s="6" t="s">
        <v>70</v>
      </c>
      <c r="I843" s="6" t="s">
        <v>71</v>
      </c>
      <c r="J843" s="6" t="s">
        <v>730</v>
      </c>
      <c r="K843" s="6" t="s">
        <v>73</v>
      </c>
      <c r="L843" s="6" t="s">
        <v>74</v>
      </c>
      <c r="M843" s="6" t="s">
        <v>11014</v>
      </c>
      <c r="N843" s="6" t="s">
        <v>75</v>
      </c>
      <c r="O843" s="6"/>
      <c r="P843" s="6" t="s">
        <v>89</v>
      </c>
      <c r="Q843" s="6" t="s">
        <v>73</v>
      </c>
      <c r="R843" s="6" t="s">
        <v>1558</v>
      </c>
      <c r="S843" s="6" t="s">
        <v>1592</v>
      </c>
      <c r="T843" s="6">
        <v>0</v>
      </c>
      <c r="U843" s="6" t="s">
        <v>77</v>
      </c>
      <c r="V843" s="6">
        <v>2024</v>
      </c>
      <c r="W843" s="6" t="s">
        <v>11015</v>
      </c>
      <c r="X843" s="6" t="s">
        <v>11016</v>
      </c>
      <c r="Y843" s="6" t="s">
        <v>11017</v>
      </c>
      <c r="Z843" s="6" t="s">
        <v>74</v>
      </c>
      <c r="AA843" s="6">
        <v>360905</v>
      </c>
      <c r="AB843" s="8">
        <v>0</v>
      </c>
      <c r="AC843" s="7">
        <v>45640</v>
      </c>
      <c r="AD843" s="7">
        <v>46004</v>
      </c>
      <c r="AE843" s="7">
        <v>46004</v>
      </c>
      <c r="AF843" s="6">
        <v>0</v>
      </c>
      <c r="AG843" s="6">
        <v>2403</v>
      </c>
      <c r="AH843" s="6">
        <v>4130</v>
      </c>
      <c r="AI843" s="6">
        <f t="shared" si="26"/>
        <v>6533</v>
      </c>
      <c r="AJ843" s="6">
        <f t="shared" si="27"/>
        <v>7708.9400000000005</v>
      </c>
      <c r="AK843" s="6" t="s">
        <v>79</v>
      </c>
      <c r="AL843" s="6" t="s">
        <v>79</v>
      </c>
      <c r="AM843" s="6" t="s">
        <v>79</v>
      </c>
      <c r="AN843" s="7">
        <f>D843</f>
        <v>45640</v>
      </c>
    </row>
    <row r="844" spans="1:40">
      <c r="A844" s="6">
        <v>843</v>
      </c>
      <c r="B844" s="6">
        <v>2024</v>
      </c>
      <c r="C844" s="6" t="s">
        <v>68</v>
      </c>
      <c r="D844" s="7">
        <v>45640</v>
      </c>
      <c r="E844" s="6" t="s">
        <v>532</v>
      </c>
      <c r="F844" s="6" t="s">
        <v>69</v>
      </c>
      <c r="G844" s="6" t="s">
        <v>729</v>
      </c>
      <c r="H844" s="6" t="s">
        <v>70</v>
      </c>
      <c r="I844" s="6" t="s">
        <v>71</v>
      </c>
      <c r="J844" s="6" t="s">
        <v>730</v>
      </c>
      <c r="K844" s="6" t="s">
        <v>430</v>
      </c>
      <c r="L844" s="6" t="s">
        <v>74</v>
      </c>
      <c r="M844" s="6" t="s">
        <v>11018</v>
      </c>
      <c r="N844" s="6" t="s">
        <v>75</v>
      </c>
      <c r="O844" s="6"/>
      <c r="P844" s="6" t="s">
        <v>89</v>
      </c>
      <c r="Q844" s="6" t="s">
        <v>11019</v>
      </c>
      <c r="R844" s="6" t="s">
        <v>804</v>
      </c>
      <c r="S844" s="6" t="s">
        <v>11020</v>
      </c>
      <c r="T844" s="6">
        <v>0</v>
      </c>
      <c r="U844" s="6" t="s">
        <v>77</v>
      </c>
      <c r="V844" s="6">
        <v>2022</v>
      </c>
      <c r="W844" s="6" t="s">
        <v>11021</v>
      </c>
      <c r="X844" s="6" t="s">
        <v>11022</v>
      </c>
      <c r="Y844" s="6" t="s">
        <v>11023</v>
      </c>
      <c r="Z844" s="6" t="s">
        <v>74</v>
      </c>
      <c r="AA844" s="6">
        <v>243000</v>
      </c>
      <c r="AB844" s="8">
        <v>0.25</v>
      </c>
      <c r="AC844" s="7">
        <v>45640</v>
      </c>
      <c r="AD844" s="7">
        <v>46004</v>
      </c>
      <c r="AE844" s="7">
        <v>46004</v>
      </c>
      <c r="AF844" s="6">
        <v>0</v>
      </c>
      <c r="AG844" s="6">
        <v>2938</v>
      </c>
      <c r="AH844" s="6">
        <v>4130</v>
      </c>
      <c r="AI844" s="6">
        <f t="shared" si="26"/>
        <v>7068</v>
      </c>
      <c r="AJ844" s="6">
        <f t="shared" si="27"/>
        <v>8340.24</v>
      </c>
      <c r="AK844" s="6" t="s">
        <v>79</v>
      </c>
      <c r="AL844" s="6" t="s">
        <v>79</v>
      </c>
      <c r="AM844" s="6" t="s">
        <v>79</v>
      </c>
      <c r="AN844" s="7">
        <f>D844</f>
        <v>45640</v>
      </c>
    </row>
    <row r="845" spans="1:40">
      <c r="A845" s="6">
        <v>844</v>
      </c>
      <c r="B845" s="6">
        <v>2024</v>
      </c>
      <c r="C845" s="6" t="s">
        <v>68</v>
      </c>
      <c r="D845" s="7">
        <v>45640</v>
      </c>
      <c r="E845" s="6" t="s">
        <v>532</v>
      </c>
      <c r="F845" s="6" t="s">
        <v>69</v>
      </c>
      <c r="G845" s="6" t="s">
        <v>729</v>
      </c>
      <c r="H845" s="6" t="s">
        <v>70</v>
      </c>
      <c r="I845" s="6" t="s">
        <v>71</v>
      </c>
      <c r="J845" s="6" t="s">
        <v>730</v>
      </c>
      <c r="K845" s="6" t="s">
        <v>73</v>
      </c>
      <c r="L845" s="6" t="s">
        <v>74</v>
      </c>
      <c r="M845" s="6" t="s">
        <v>11025</v>
      </c>
      <c r="N845" s="6" t="s">
        <v>75</v>
      </c>
      <c r="O845" s="6"/>
      <c r="P845" s="6" t="s">
        <v>89</v>
      </c>
      <c r="Q845" s="6" t="s">
        <v>73</v>
      </c>
      <c r="R845" s="6" t="s">
        <v>1558</v>
      </c>
      <c r="S845" s="6" t="s">
        <v>1592</v>
      </c>
      <c r="T845" s="6">
        <v>0</v>
      </c>
      <c r="U845" s="6" t="s">
        <v>77</v>
      </c>
      <c r="V845" s="6">
        <v>2024</v>
      </c>
      <c r="W845" s="6" t="s">
        <v>11026</v>
      </c>
      <c r="X845" s="6" t="s">
        <v>11027</v>
      </c>
      <c r="Y845" s="6" t="s">
        <v>11028</v>
      </c>
      <c r="Z845" s="6" t="s">
        <v>74</v>
      </c>
      <c r="AA845" s="6">
        <v>360905</v>
      </c>
      <c r="AB845" s="8">
        <v>0</v>
      </c>
      <c r="AC845" s="7">
        <v>45640</v>
      </c>
      <c r="AD845" s="7">
        <v>46004</v>
      </c>
      <c r="AE845" s="7">
        <v>46004</v>
      </c>
      <c r="AF845" s="6">
        <v>0</v>
      </c>
      <c r="AG845" s="6">
        <v>2403</v>
      </c>
      <c r="AH845" s="6">
        <v>4130</v>
      </c>
      <c r="AI845" s="6">
        <f t="shared" si="26"/>
        <v>6533</v>
      </c>
      <c r="AJ845" s="6">
        <f t="shared" si="27"/>
        <v>7708.9400000000005</v>
      </c>
      <c r="AK845" s="6" t="s">
        <v>79</v>
      </c>
      <c r="AL845" s="6" t="s">
        <v>79</v>
      </c>
      <c r="AM845" s="6" t="s">
        <v>79</v>
      </c>
      <c r="AN845" s="7">
        <f>D845</f>
        <v>45640</v>
      </c>
    </row>
    <row r="846" spans="1:40">
      <c r="A846" s="6">
        <v>845</v>
      </c>
      <c r="B846" s="6">
        <v>2024</v>
      </c>
      <c r="C846" s="6" t="s">
        <v>68</v>
      </c>
      <c r="D846" s="7">
        <v>45640</v>
      </c>
      <c r="E846" s="6" t="s">
        <v>690</v>
      </c>
      <c r="F846" s="6" t="s">
        <v>69</v>
      </c>
      <c r="G846" s="6">
        <v>1075248</v>
      </c>
      <c r="H846" s="6" t="s">
        <v>523</v>
      </c>
      <c r="I846" s="6" t="s">
        <v>1349</v>
      </c>
      <c r="J846" s="6" t="s">
        <v>87</v>
      </c>
      <c r="K846" s="6" t="s">
        <v>430</v>
      </c>
      <c r="L846" s="6" t="s">
        <v>74</v>
      </c>
      <c r="M846" s="6" t="s">
        <v>11029</v>
      </c>
      <c r="N846" s="6" t="s">
        <v>75</v>
      </c>
      <c r="O846" s="6"/>
      <c r="P846" s="6" t="s">
        <v>89</v>
      </c>
      <c r="Q846" s="6" t="s">
        <v>11030</v>
      </c>
      <c r="R846" s="6" t="s">
        <v>752</v>
      </c>
      <c r="S846" s="6" t="s">
        <v>11031</v>
      </c>
      <c r="T846" s="6">
        <v>1497</v>
      </c>
      <c r="U846" s="6" t="s">
        <v>1390</v>
      </c>
      <c r="V846" s="6">
        <v>2023</v>
      </c>
      <c r="W846" s="6" t="s">
        <v>11032</v>
      </c>
      <c r="X846" s="6" t="s">
        <v>11033</v>
      </c>
      <c r="Y846" s="6" t="s">
        <v>11034</v>
      </c>
      <c r="Z846" s="6" t="s">
        <v>74</v>
      </c>
      <c r="AA846" s="6">
        <v>1194000</v>
      </c>
      <c r="AB846" s="8">
        <v>0.2</v>
      </c>
      <c r="AC846" s="7">
        <v>45644</v>
      </c>
      <c r="AD846" s="7">
        <v>46008</v>
      </c>
      <c r="AE846" s="7">
        <v>46008</v>
      </c>
      <c r="AF846" s="6">
        <v>0</v>
      </c>
      <c r="AG846" s="6">
        <v>12216</v>
      </c>
      <c r="AH846" s="6">
        <v>0</v>
      </c>
      <c r="AI846" s="6">
        <f t="shared" si="26"/>
        <v>12216</v>
      </c>
      <c r="AJ846" s="6">
        <f t="shared" si="27"/>
        <v>14414.880000000001</v>
      </c>
      <c r="AK846" s="6" t="s">
        <v>79</v>
      </c>
      <c r="AL846" s="6" t="s">
        <v>79</v>
      </c>
      <c r="AM846" s="6" t="s">
        <v>79</v>
      </c>
      <c r="AN846" s="7">
        <f>D846</f>
        <v>45640</v>
      </c>
    </row>
    <row r="847" spans="1:40">
      <c r="A847" s="6">
        <v>846</v>
      </c>
      <c r="B847" s="6">
        <v>2024</v>
      </c>
      <c r="C847" s="6" t="s">
        <v>68</v>
      </c>
      <c r="D847" s="7">
        <v>45640</v>
      </c>
      <c r="E847" s="6" t="s">
        <v>532</v>
      </c>
      <c r="F847" s="6" t="s">
        <v>69</v>
      </c>
      <c r="G847" s="6" t="s">
        <v>729</v>
      </c>
      <c r="H847" s="6" t="s">
        <v>70</v>
      </c>
      <c r="I847" s="6" t="s">
        <v>71</v>
      </c>
      <c r="J847" s="6" t="s">
        <v>730</v>
      </c>
      <c r="K847" s="6" t="s">
        <v>73</v>
      </c>
      <c r="L847" s="6" t="s">
        <v>74</v>
      </c>
      <c r="M847" s="6" t="s">
        <v>11035</v>
      </c>
      <c r="N847" s="6" t="s">
        <v>75</v>
      </c>
      <c r="O847" s="6"/>
      <c r="P847" s="6" t="s">
        <v>89</v>
      </c>
      <c r="Q847" s="6" t="s">
        <v>73</v>
      </c>
      <c r="R847" s="6" t="s">
        <v>76</v>
      </c>
      <c r="S847" s="6" t="s">
        <v>733</v>
      </c>
      <c r="T847" s="6">
        <v>0</v>
      </c>
      <c r="U847" s="6" t="s">
        <v>77</v>
      </c>
      <c r="V847" s="6">
        <v>2024</v>
      </c>
      <c r="W847" s="6" t="s">
        <v>11036</v>
      </c>
      <c r="X847" s="6" t="s">
        <v>11037</v>
      </c>
      <c r="Y847" s="6" t="s">
        <v>11038</v>
      </c>
      <c r="Z847" s="6" t="s">
        <v>74</v>
      </c>
      <c r="AA847" s="6">
        <v>312375</v>
      </c>
      <c r="AB847" s="8">
        <v>0</v>
      </c>
      <c r="AC847" s="7">
        <v>45640</v>
      </c>
      <c r="AD847" s="7">
        <v>46004</v>
      </c>
      <c r="AE847" s="7">
        <v>46004</v>
      </c>
      <c r="AF847" s="6">
        <v>0</v>
      </c>
      <c r="AG847" s="6">
        <v>3016</v>
      </c>
      <c r="AH847" s="6">
        <v>4130</v>
      </c>
      <c r="AI847" s="6">
        <f t="shared" si="26"/>
        <v>7146</v>
      </c>
      <c r="AJ847" s="6">
        <f t="shared" si="27"/>
        <v>8432.2800000000007</v>
      </c>
      <c r="AK847" s="6" t="s">
        <v>96</v>
      </c>
      <c r="AL847" s="6" t="s">
        <v>96</v>
      </c>
      <c r="AM847" s="6" t="s">
        <v>96</v>
      </c>
      <c r="AN847" s="7">
        <f>D847</f>
        <v>45640</v>
      </c>
    </row>
    <row r="848" spans="1:40">
      <c r="A848" s="6">
        <v>847</v>
      </c>
      <c r="B848" s="6">
        <v>2024</v>
      </c>
      <c r="C848" s="6" t="s">
        <v>68</v>
      </c>
      <c r="D848" s="7">
        <v>45640</v>
      </c>
      <c r="E848" s="6" t="s">
        <v>532</v>
      </c>
      <c r="F848" s="6" t="s">
        <v>69</v>
      </c>
      <c r="G848" s="6" t="s">
        <v>729</v>
      </c>
      <c r="H848" s="6" t="s">
        <v>70</v>
      </c>
      <c r="I848" s="6" t="s">
        <v>71</v>
      </c>
      <c r="J848" s="6" t="s">
        <v>730</v>
      </c>
      <c r="K848" s="6" t="s">
        <v>73</v>
      </c>
      <c r="L848" s="6" t="s">
        <v>74</v>
      </c>
      <c r="M848" s="6" t="s">
        <v>11039</v>
      </c>
      <c r="N848" s="6" t="s">
        <v>75</v>
      </c>
      <c r="O848" s="6"/>
      <c r="P848" s="6" t="s">
        <v>89</v>
      </c>
      <c r="Q848" s="6" t="s">
        <v>73</v>
      </c>
      <c r="R848" s="6" t="s">
        <v>76</v>
      </c>
      <c r="S848" s="6" t="s">
        <v>733</v>
      </c>
      <c r="T848" s="6">
        <v>0</v>
      </c>
      <c r="U848" s="6" t="s">
        <v>77</v>
      </c>
      <c r="V848" s="6">
        <v>2024</v>
      </c>
      <c r="W848" s="6" t="s">
        <v>11040</v>
      </c>
      <c r="X848" s="6" t="s">
        <v>11041</v>
      </c>
      <c r="Y848" s="6" t="s">
        <v>11042</v>
      </c>
      <c r="Z848" s="6" t="s">
        <v>74</v>
      </c>
      <c r="AA848" s="6">
        <v>312375</v>
      </c>
      <c r="AB848" s="8">
        <v>0</v>
      </c>
      <c r="AC848" s="7">
        <v>45640</v>
      </c>
      <c r="AD848" s="7">
        <v>46004</v>
      </c>
      <c r="AE848" s="7">
        <v>46004</v>
      </c>
      <c r="AF848" s="6">
        <v>0</v>
      </c>
      <c r="AG848" s="6">
        <v>3016</v>
      </c>
      <c r="AH848" s="6">
        <v>4130</v>
      </c>
      <c r="AI848" s="6">
        <f t="shared" si="26"/>
        <v>7146</v>
      </c>
      <c r="AJ848" s="6">
        <f t="shared" si="27"/>
        <v>8432.2800000000007</v>
      </c>
      <c r="AK848" s="6" t="s">
        <v>96</v>
      </c>
      <c r="AL848" s="6" t="s">
        <v>96</v>
      </c>
      <c r="AM848" s="6" t="s">
        <v>96</v>
      </c>
      <c r="AN848" s="7">
        <f>D848</f>
        <v>45640</v>
      </c>
    </row>
    <row r="849" spans="1:40">
      <c r="A849" s="6">
        <v>848</v>
      </c>
      <c r="B849" s="6">
        <v>2024</v>
      </c>
      <c r="C849" s="6" t="s">
        <v>68</v>
      </c>
      <c r="D849" s="7">
        <v>45640</v>
      </c>
      <c r="E849" s="6" t="s">
        <v>532</v>
      </c>
      <c r="F849" s="6" t="s">
        <v>69</v>
      </c>
      <c r="G849" s="6" t="s">
        <v>729</v>
      </c>
      <c r="H849" s="6" t="s">
        <v>70</v>
      </c>
      <c r="I849" s="6" t="s">
        <v>71</v>
      </c>
      <c r="J849" s="6" t="s">
        <v>730</v>
      </c>
      <c r="K849" s="6" t="s">
        <v>73</v>
      </c>
      <c r="L849" s="6" t="s">
        <v>74</v>
      </c>
      <c r="M849" s="6" t="s">
        <v>11043</v>
      </c>
      <c r="N849" s="6" t="s">
        <v>75</v>
      </c>
      <c r="O849" s="6"/>
      <c r="P849" s="6" t="s">
        <v>89</v>
      </c>
      <c r="Q849" s="6" t="s">
        <v>73</v>
      </c>
      <c r="R849" s="6" t="s">
        <v>76</v>
      </c>
      <c r="S849" s="6" t="s">
        <v>733</v>
      </c>
      <c r="T849" s="6">
        <v>0</v>
      </c>
      <c r="U849" s="6" t="s">
        <v>77</v>
      </c>
      <c r="V849" s="6">
        <v>2024</v>
      </c>
      <c r="W849" s="6" t="s">
        <v>11044</v>
      </c>
      <c r="X849" s="6" t="s">
        <v>11045</v>
      </c>
      <c r="Y849" s="6" t="s">
        <v>11046</v>
      </c>
      <c r="Z849" s="6" t="s">
        <v>74</v>
      </c>
      <c r="AA849" s="6">
        <v>312375</v>
      </c>
      <c r="AB849" s="8">
        <v>0</v>
      </c>
      <c r="AC849" s="7">
        <v>45640</v>
      </c>
      <c r="AD849" s="7">
        <v>46004</v>
      </c>
      <c r="AE849" s="7">
        <v>46004</v>
      </c>
      <c r="AF849" s="6">
        <v>0</v>
      </c>
      <c r="AG849" s="6">
        <v>3016</v>
      </c>
      <c r="AH849" s="6">
        <v>4130</v>
      </c>
      <c r="AI849" s="6">
        <f t="shared" si="26"/>
        <v>7146</v>
      </c>
      <c r="AJ849" s="6">
        <f t="shared" si="27"/>
        <v>8432.2800000000007</v>
      </c>
      <c r="AK849" s="6" t="s">
        <v>96</v>
      </c>
      <c r="AL849" s="6" t="s">
        <v>96</v>
      </c>
      <c r="AM849" s="6" t="s">
        <v>96</v>
      </c>
      <c r="AN849" s="7">
        <f>D849</f>
        <v>45640</v>
      </c>
    </row>
    <row r="850" spans="1:40">
      <c r="A850" s="6">
        <v>849</v>
      </c>
      <c r="B850" s="6">
        <v>2024</v>
      </c>
      <c r="C850" s="6" t="s">
        <v>68</v>
      </c>
      <c r="D850" s="7">
        <v>45640</v>
      </c>
      <c r="E850" s="6" t="s">
        <v>738</v>
      </c>
      <c r="F850" s="6" t="s">
        <v>75</v>
      </c>
      <c r="G850" s="6" t="s">
        <v>75</v>
      </c>
      <c r="H850" s="6" t="s">
        <v>739</v>
      </c>
      <c r="I850" s="6" t="s">
        <v>71</v>
      </c>
      <c r="J850" s="6" t="s">
        <v>75</v>
      </c>
      <c r="K850" s="6" t="s">
        <v>73</v>
      </c>
      <c r="L850" s="6" t="s">
        <v>74</v>
      </c>
      <c r="M850" s="6" t="s">
        <v>11035</v>
      </c>
      <c r="N850" s="6" t="s">
        <v>75</v>
      </c>
      <c r="O850" s="6"/>
      <c r="P850" s="6" t="s">
        <v>89</v>
      </c>
      <c r="Q850" s="6" t="s">
        <v>75</v>
      </c>
      <c r="R850" s="6" t="s">
        <v>75</v>
      </c>
      <c r="S850" s="6" t="s">
        <v>75</v>
      </c>
      <c r="T850" s="6" t="s">
        <v>75</v>
      </c>
      <c r="U850" s="6" t="s">
        <v>75</v>
      </c>
      <c r="V850" s="6" t="s">
        <v>75</v>
      </c>
      <c r="W850" s="6" t="s">
        <v>75</v>
      </c>
      <c r="X850" s="6" t="s">
        <v>75</v>
      </c>
      <c r="Y850" s="6" t="s">
        <v>11047</v>
      </c>
      <c r="Z850" s="6" t="s">
        <v>74</v>
      </c>
      <c r="AA850" s="6" t="s">
        <v>702</v>
      </c>
      <c r="AB850" s="8">
        <v>0</v>
      </c>
      <c r="AC850" s="7">
        <v>45640</v>
      </c>
      <c r="AD850" s="7">
        <v>46004</v>
      </c>
      <c r="AE850" s="7">
        <v>46004</v>
      </c>
      <c r="AF850" s="6">
        <v>0</v>
      </c>
      <c r="AG850" s="6">
        <v>0</v>
      </c>
      <c r="AH850" s="6">
        <v>2669.49</v>
      </c>
      <c r="AI850" s="6">
        <f t="shared" si="26"/>
        <v>2669.49</v>
      </c>
      <c r="AJ850" s="6">
        <f t="shared" si="27"/>
        <v>3149.9981999999995</v>
      </c>
      <c r="AK850" s="6" t="s">
        <v>96</v>
      </c>
      <c r="AL850" s="6" t="s">
        <v>96</v>
      </c>
      <c r="AM850" s="6" t="s">
        <v>96</v>
      </c>
      <c r="AN850" s="7">
        <f>D850</f>
        <v>45640</v>
      </c>
    </row>
    <row r="851" spans="1:40">
      <c r="A851" s="6">
        <v>850</v>
      </c>
      <c r="B851" s="6">
        <v>2024</v>
      </c>
      <c r="C851" s="6" t="s">
        <v>68</v>
      </c>
      <c r="D851" s="7">
        <v>45640</v>
      </c>
      <c r="E851" s="6" t="s">
        <v>738</v>
      </c>
      <c r="F851" s="6" t="s">
        <v>75</v>
      </c>
      <c r="G851" s="6" t="s">
        <v>75</v>
      </c>
      <c r="H851" s="6" t="s">
        <v>739</v>
      </c>
      <c r="I851" s="6" t="s">
        <v>71</v>
      </c>
      <c r="J851" s="6" t="s">
        <v>75</v>
      </c>
      <c r="K851" s="6" t="s">
        <v>73</v>
      </c>
      <c r="L851" s="6" t="s">
        <v>74</v>
      </c>
      <c r="M851" s="6" t="s">
        <v>11039</v>
      </c>
      <c r="N851" s="6" t="s">
        <v>75</v>
      </c>
      <c r="O851" s="6"/>
      <c r="P851" s="6" t="s">
        <v>89</v>
      </c>
      <c r="Q851" s="6" t="s">
        <v>75</v>
      </c>
      <c r="R851" s="6" t="s">
        <v>75</v>
      </c>
      <c r="S851" s="6" t="s">
        <v>75</v>
      </c>
      <c r="T851" s="6" t="s">
        <v>75</v>
      </c>
      <c r="U851" s="6" t="s">
        <v>75</v>
      </c>
      <c r="V851" s="6" t="s">
        <v>75</v>
      </c>
      <c r="W851" s="6" t="s">
        <v>75</v>
      </c>
      <c r="X851" s="6" t="s">
        <v>75</v>
      </c>
      <c r="Y851" s="6" t="s">
        <v>11048</v>
      </c>
      <c r="Z851" s="6" t="s">
        <v>74</v>
      </c>
      <c r="AA851" s="6" t="s">
        <v>702</v>
      </c>
      <c r="AB851" s="8">
        <v>0</v>
      </c>
      <c r="AC851" s="7">
        <v>45640</v>
      </c>
      <c r="AD851" s="7">
        <v>46004</v>
      </c>
      <c r="AE851" s="7">
        <v>46004</v>
      </c>
      <c r="AF851" s="6">
        <v>0</v>
      </c>
      <c r="AG851" s="6">
        <v>0</v>
      </c>
      <c r="AH851" s="6">
        <v>2669.49</v>
      </c>
      <c r="AI851" s="6">
        <f t="shared" si="26"/>
        <v>2669.49</v>
      </c>
      <c r="AJ851" s="6">
        <f t="shared" si="27"/>
        <v>3149.9981999999995</v>
      </c>
      <c r="AK851" s="6" t="s">
        <v>96</v>
      </c>
      <c r="AL851" s="6" t="s">
        <v>96</v>
      </c>
      <c r="AM851" s="6" t="s">
        <v>96</v>
      </c>
      <c r="AN851" s="7">
        <f>D851</f>
        <v>45640</v>
      </c>
    </row>
    <row r="852" spans="1:40">
      <c r="A852" s="6">
        <v>851</v>
      </c>
      <c r="B852" s="6">
        <v>2024</v>
      </c>
      <c r="C852" s="6" t="s">
        <v>68</v>
      </c>
      <c r="D852" s="7">
        <v>45640</v>
      </c>
      <c r="E852" s="6" t="s">
        <v>738</v>
      </c>
      <c r="F852" s="6" t="s">
        <v>75</v>
      </c>
      <c r="G852" s="6" t="s">
        <v>75</v>
      </c>
      <c r="H852" s="6" t="s">
        <v>739</v>
      </c>
      <c r="I852" s="6" t="s">
        <v>71</v>
      </c>
      <c r="J852" s="6" t="s">
        <v>75</v>
      </c>
      <c r="K852" s="6" t="s">
        <v>73</v>
      </c>
      <c r="L852" s="6" t="s">
        <v>74</v>
      </c>
      <c r="M852" s="6" t="s">
        <v>11043</v>
      </c>
      <c r="N852" s="6" t="s">
        <v>75</v>
      </c>
      <c r="O852" s="6"/>
      <c r="P852" s="6" t="s">
        <v>89</v>
      </c>
      <c r="Q852" s="6" t="s">
        <v>75</v>
      </c>
      <c r="R852" s="6" t="s">
        <v>75</v>
      </c>
      <c r="S852" s="6" t="s">
        <v>75</v>
      </c>
      <c r="T852" s="6" t="s">
        <v>75</v>
      </c>
      <c r="U852" s="6" t="s">
        <v>75</v>
      </c>
      <c r="V852" s="6" t="s">
        <v>75</v>
      </c>
      <c r="W852" s="6" t="s">
        <v>75</v>
      </c>
      <c r="X852" s="6" t="s">
        <v>75</v>
      </c>
      <c r="Y852" s="6" t="s">
        <v>11049</v>
      </c>
      <c r="Z852" s="6" t="s">
        <v>74</v>
      </c>
      <c r="AA852" s="6" t="s">
        <v>702</v>
      </c>
      <c r="AB852" s="8">
        <v>0</v>
      </c>
      <c r="AC852" s="7">
        <v>45640</v>
      </c>
      <c r="AD852" s="7">
        <v>46004</v>
      </c>
      <c r="AE852" s="7">
        <v>46004</v>
      </c>
      <c r="AF852" s="6">
        <v>0</v>
      </c>
      <c r="AG852" s="6">
        <v>0</v>
      </c>
      <c r="AH852" s="6">
        <v>2669.49</v>
      </c>
      <c r="AI852" s="6">
        <f t="shared" si="26"/>
        <v>2669.49</v>
      </c>
      <c r="AJ852" s="6">
        <f t="shared" si="27"/>
        <v>3149.9981999999995</v>
      </c>
      <c r="AK852" s="6" t="s">
        <v>96</v>
      </c>
      <c r="AL852" s="6" t="s">
        <v>96</v>
      </c>
      <c r="AM852" s="6" t="s">
        <v>96</v>
      </c>
      <c r="AN852" s="7">
        <f>D852</f>
        <v>45640</v>
      </c>
    </row>
    <row r="853" spans="1:40">
      <c r="A853" s="6">
        <v>852</v>
      </c>
      <c r="B853" s="6">
        <v>2024</v>
      </c>
      <c r="C853" s="6" t="s">
        <v>68</v>
      </c>
      <c r="D853" s="7">
        <v>45640</v>
      </c>
      <c r="E853" s="6" t="s">
        <v>690</v>
      </c>
      <c r="F853" s="6" t="s">
        <v>69</v>
      </c>
      <c r="G853" s="6">
        <v>1075248</v>
      </c>
      <c r="H853" s="6" t="s">
        <v>523</v>
      </c>
      <c r="I853" s="6" t="s">
        <v>71</v>
      </c>
      <c r="J853" s="6" t="s">
        <v>87</v>
      </c>
      <c r="K853" s="6" t="s">
        <v>2806</v>
      </c>
      <c r="L853" s="6" t="s">
        <v>74</v>
      </c>
      <c r="M853" s="6" t="s">
        <v>11050</v>
      </c>
      <c r="N853" s="6" t="s">
        <v>75</v>
      </c>
      <c r="O853" s="6"/>
      <c r="P853" s="6" t="s">
        <v>89</v>
      </c>
      <c r="Q853" s="6" t="s">
        <v>11051</v>
      </c>
      <c r="R853" s="6" t="s">
        <v>752</v>
      </c>
      <c r="S853" s="6" t="s">
        <v>11052</v>
      </c>
      <c r="T853" s="6">
        <v>1197</v>
      </c>
      <c r="U853" s="6" t="s">
        <v>1398</v>
      </c>
      <c r="V853" s="6">
        <v>2020</v>
      </c>
      <c r="W853" s="6" t="s">
        <v>11053</v>
      </c>
      <c r="X853" s="6" t="s">
        <v>11054</v>
      </c>
      <c r="Y853" s="6" t="s">
        <v>11055</v>
      </c>
      <c r="Z853" s="6" t="s">
        <v>74</v>
      </c>
      <c r="AA853" s="6">
        <v>323438</v>
      </c>
      <c r="AB853" s="8">
        <v>0.5</v>
      </c>
      <c r="AC853" s="7">
        <v>45644</v>
      </c>
      <c r="AD853" s="7">
        <v>46008</v>
      </c>
      <c r="AE853" s="7">
        <v>46008</v>
      </c>
      <c r="AF853" s="6">
        <v>0</v>
      </c>
      <c r="AG853" s="6">
        <v>7051</v>
      </c>
      <c r="AH853" s="6">
        <v>3796</v>
      </c>
      <c r="AI853" s="6">
        <f t="shared" si="26"/>
        <v>10847</v>
      </c>
      <c r="AJ853" s="6">
        <f t="shared" si="27"/>
        <v>12799.46</v>
      </c>
      <c r="AK853" s="6" t="s">
        <v>79</v>
      </c>
      <c r="AL853" s="6" t="s">
        <v>79</v>
      </c>
      <c r="AM853" s="6" t="s">
        <v>79</v>
      </c>
      <c r="AN853" s="7">
        <f>D853</f>
        <v>45640</v>
      </c>
    </row>
    <row r="854" spans="1:40">
      <c r="A854" s="6">
        <v>853</v>
      </c>
      <c r="B854" s="6">
        <v>2024</v>
      </c>
      <c r="C854" s="6" t="s">
        <v>68</v>
      </c>
      <c r="D854" s="7">
        <v>45640</v>
      </c>
      <c r="E854" s="6" t="s">
        <v>690</v>
      </c>
      <c r="F854" s="6" t="s">
        <v>69</v>
      </c>
      <c r="G854" s="6">
        <v>1075248</v>
      </c>
      <c r="H854" s="6" t="s">
        <v>523</v>
      </c>
      <c r="I854" s="6" t="s">
        <v>71</v>
      </c>
      <c r="J854" s="6" t="s">
        <v>87</v>
      </c>
      <c r="K854" s="6" t="s">
        <v>430</v>
      </c>
      <c r="L854" s="6" t="s">
        <v>74</v>
      </c>
      <c r="M854" s="6" t="s">
        <v>11056</v>
      </c>
      <c r="N854" s="6" t="s">
        <v>75</v>
      </c>
      <c r="O854" s="6"/>
      <c r="P854" s="6" t="s">
        <v>1498</v>
      </c>
      <c r="Q854" s="6" t="s">
        <v>11057</v>
      </c>
      <c r="R854" s="6" t="s">
        <v>889</v>
      </c>
      <c r="S854" s="6" t="s">
        <v>11058</v>
      </c>
      <c r="T854" s="6">
        <v>998</v>
      </c>
      <c r="U854" s="6" t="s">
        <v>1398</v>
      </c>
      <c r="V854" s="6">
        <v>2018</v>
      </c>
      <c r="W854" s="6" t="s">
        <v>11059</v>
      </c>
      <c r="X854" s="6" t="s">
        <v>11060</v>
      </c>
      <c r="Y854" s="6" t="s">
        <v>11061</v>
      </c>
      <c r="Z854" s="6" t="s">
        <v>74</v>
      </c>
      <c r="AA854" s="6">
        <v>231481</v>
      </c>
      <c r="AB854" s="8">
        <v>0.25</v>
      </c>
      <c r="AC854" s="7">
        <v>45639</v>
      </c>
      <c r="AD854" s="7">
        <v>46003</v>
      </c>
      <c r="AE854" s="7">
        <v>46003</v>
      </c>
      <c r="AF854" s="6">
        <v>0</v>
      </c>
      <c r="AG854" s="6">
        <v>6781</v>
      </c>
      <c r="AH854" s="6">
        <v>2474</v>
      </c>
      <c r="AI854" s="6">
        <f t="shared" si="26"/>
        <v>9255</v>
      </c>
      <c r="AJ854" s="6">
        <f t="shared" si="27"/>
        <v>10920.9</v>
      </c>
      <c r="AK854" s="6" t="s">
        <v>173</v>
      </c>
      <c r="AL854" s="6" t="s">
        <v>173</v>
      </c>
      <c r="AM854" s="6" t="s">
        <v>173</v>
      </c>
      <c r="AN854" s="7">
        <f>D854</f>
        <v>45640</v>
      </c>
    </row>
    <row r="855" spans="1:40">
      <c r="A855" s="6">
        <v>854</v>
      </c>
      <c r="B855" s="6">
        <v>2024</v>
      </c>
      <c r="C855" s="6" t="s">
        <v>68</v>
      </c>
      <c r="D855" s="7">
        <v>45640</v>
      </c>
      <c r="E855" s="6" t="s">
        <v>690</v>
      </c>
      <c r="F855" s="6" t="s">
        <v>69</v>
      </c>
      <c r="G855" s="6">
        <v>1075248</v>
      </c>
      <c r="H855" s="6" t="s">
        <v>523</v>
      </c>
      <c r="I855" s="6" t="s">
        <v>71</v>
      </c>
      <c r="J855" s="6" t="s">
        <v>87</v>
      </c>
      <c r="K855" s="6" t="s">
        <v>2806</v>
      </c>
      <c r="L855" s="6" t="s">
        <v>74</v>
      </c>
      <c r="M855" s="6" t="s">
        <v>11062</v>
      </c>
      <c r="N855" s="6" t="s">
        <v>75</v>
      </c>
      <c r="O855" s="6"/>
      <c r="P855" s="6" t="s">
        <v>89</v>
      </c>
      <c r="Q855" s="6" t="s">
        <v>11063</v>
      </c>
      <c r="R855" s="6" t="s">
        <v>752</v>
      </c>
      <c r="S855" s="6" t="s">
        <v>11064</v>
      </c>
      <c r="T855" s="6">
        <v>1086</v>
      </c>
      <c r="U855" s="6" t="s">
        <v>1398</v>
      </c>
      <c r="V855" s="6">
        <v>2010</v>
      </c>
      <c r="W855" s="6" t="s">
        <v>11065</v>
      </c>
      <c r="X855" s="6" t="s">
        <v>11066</v>
      </c>
      <c r="Y855" s="6" t="s">
        <v>11067</v>
      </c>
      <c r="Z855" s="6" t="s">
        <v>74</v>
      </c>
      <c r="AA855" s="6">
        <v>159700</v>
      </c>
      <c r="AB855" s="8">
        <v>0.5</v>
      </c>
      <c r="AC855" s="7">
        <v>45657</v>
      </c>
      <c r="AD855" s="7">
        <v>46021</v>
      </c>
      <c r="AE855" s="7">
        <v>46021</v>
      </c>
      <c r="AF855" s="6">
        <v>0</v>
      </c>
      <c r="AG855" s="6">
        <v>299</v>
      </c>
      <c r="AH855" s="6">
        <v>3796</v>
      </c>
      <c r="AI855" s="6">
        <f t="shared" si="26"/>
        <v>4095</v>
      </c>
      <c r="AJ855" s="6">
        <f t="shared" si="27"/>
        <v>4832.1000000000004</v>
      </c>
      <c r="AK855" s="6" t="s">
        <v>79</v>
      </c>
      <c r="AL855" s="6" t="s">
        <v>79</v>
      </c>
      <c r="AM855" s="6" t="s">
        <v>79</v>
      </c>
      <c r="AN855" s="7">
        <f>D855</f>
        <v>45640</v>
      </c>
    </row>
    <row r="856" spans="1:40">
      <c r="A856" s="6">
        <v>855</v>
      </c>
      <c r="B856" s="6">
        <v>2024</v>
      </c>
      <c r="C856" s="6" t="s">
        <v>68</v>
      </c>
      <c r="D856" s="7">
        <v>45640</v>
      </c>
      <c r="E856" s="6" t="s">
        <v>110</v>
      </c>
      <c r="F856" s="6" t="s">
        <v>69</v>
      </c>
      <c r="G856" s="6">
        <v>737</v>
      </c>
      <c r="H856" s="6" t="s">
        <v>86</v>
      </c>
      <c r="I856" s="6" t="s">
        <v>71</v>
      </c>
      <c r="J856" s="6" t="s">
        <v>87</v>
      </c>
      <c r="K856" s="6" t="s">
        <v>73</v>
      </c>
      <c r="L856" s="6" t="s">
        <v>74</v>
      </c>
      <c r="M856" s="6" t="s">
        <v>11068</v>
      </c>
      <c r="N856" s="6" t="s">
        <v>75</v>
      </c>
      <c r="O856" s="6"/>
      <c r="P856" s="6" t="s">
        <v>836</v>
      </c>
      <c r="Q856" s="6" t="s">
        <v>73</v>
      </c>
      <c r="R856" s="6" t="s">
        <v>104</v>
      </c>
      <c r="S856" s="6" t="s">
        <v>1677</v>
      </c>
      <c r="T856" s="6">
        <v>100</v>
      </c>
      <c r="U856" s="6" t="s">
        <v>122</v>
      </c>
      <c r="V856" s="6">
        <v>2024</v>
      </c>
      <c r="W856" s="6" t="s">
        <v>11069</v>
      </c>
      <c r="X856" s="6" t="s">
        <v>11070</v>
      </c>
      <c r="Y856" s="6">
        <v>6103106696</v>
      </c>
      <c r="Z856" s="6" t="s">
        <v>74</v>
      </c>
      <c r="AA856" s="6">
        <v>54497</v>
      </c>
      <c r="AB856" s="8">
        <v>0</v>
      </c>
      <c r="AC856" s="7">
        <v>45640</v>
      </c>
      <c r="AD856" s="7">
        <v>46004</v>
      </c>
      <c r="AE856" s="7">
        <v>47465</v>
      </c>
      <c r="AF856" s="6">
        <v>0</v>
      </c>
      <c r="AG856" s="6">
        <v>583</v>
      </c>
      <c r="AH856" s="6">
        <v>3601</v>
      </c>
      <c r="AI856" s="6">
        <f t="shared" si="26"/>
        <v>4184</v>
      </c>
      <c r="AJ856" s="6">
        <f t="shared" si="27"/>
        <v>4937.12</v>
      </c>
      <c r="AK856" s="6" t="s">
        <v>79</v>
      </c>
      <c r="AL856" s="6" t="s">
        <v>79</v>
      </c>
      <c r="AM856" s="6" t="s">
        <v>79</v>
      </c>
      <c r="AN856" s="7">
        <f>D856</f>
        <v>45640</v>
      </c>
    </row>
    <row r="857" spans="1:40">
      <c r="A857" s="6">
        <v>856</v>
      </c>
      <c r="B857" s="6">
        <v>2024</v>
      </c>
      <c r="C857" s="6" t="s">
        <v>68</v>
      </c>
      <c r="D857" s="7">
        <v>45640</v>
      </c>
      <c r="E857" s="6" t="s">
        <v>110</v>
      </c>
      <c r="F857" s="6" t="s">
        <v>69</v>
      </c>
      <c r="G857" s="6">
        <v>737</v>
      </c>
      <c r="H857" s="6" t="s">
        <v>86</v>
      </c>
      <c r="I857" s="6" t="s">
        <v>71</v>
      </c>
      <c r="J857" s="6" t="s">
        <v>87</v>
      </c>
      <c r="K857" s="6" t="s">
        <v>73</v>
      </c>
      <c r="L857" s="6" t="s">
        <v>74</v>
      </c>
      <c r="M857" s="6" t="s">
        <v>11071</v>
      </c>
      <c r="N857" s="6" t="s">
        <v>75</v>
      </c>
      <c r="O857" s="6"/>
      <c r="P857" s="6" t="s">
        <v>836</v>
      </c>
      <c r="Q857" s="6" t="s">
        <v>73</v>
      </c>
      <c r="R857" s="6" t="s">
        <v>104</v>
      </c>
      <c r="S857" s="6" t="s">
        <v>1677</v>
      </c>
      <c r="T857" s="6">
        <v>100</v>
      </c>
      <c r="U857" s="6" t="s">
        <v>122</v>
      </c>
      <c r="V857" s="6">
        <v>2024</v>
      </c>
      <c r="W857" s="6" t="s">
        <v>11072</v>
      </c>
      <c r="X857" s="6" t="s">
        <v>11073</v>
      </c>
      <c r="Y857" s="6">
        <v>6103106591</v>
      </c>
      <c r="Z857" s="6" t="s">
        <v>74</v>
      </c>
      <c r="AA857" s="6">
        <v>38844</v>
      </c>
      <c r="AB857" s="8">
        <v>0</v>
      </c>
      <c r="AC857" s="7">
        <v>45640</v>
      </c>
      <c r="AD857" s="7">
        <v>46004</v>
      </c>
      <c r="AE857" s="7">
        <v>47465</v>
      </c>
      <c r="AF857" s="6">
        <v>0</v>
      </c>
      <c r="AG857" s="6">
        <v>416</v>
      </c>
      <c r="AH857" s="6">
        <v>3601</v>
      </c>
      <c r="AI857" s="6">
        <f t="shared" si="26"/>
        <v>4017</v>
      </c>
      <c r="AJ857" s="6">
        <f t="shared" si="27"/>
        <v>4740.0599999999995</v>
      </c>
      <c r="AK857" s="6" t="s">
        <v>79</v>
      </c>
      <c r="AL857" s="6" t="s">
        <v>79</v>
      </c>
      <c r="AM857" s="6" t="s">
        <v>79</v>
      </c>
      <c r="AN857" s="7">
        <f>D857</f>
        <v>45640</v>
      </c>
    </row>
    <row r="858" spans="1:40">
      <c r="A858" s="6">
        <v>857</v>
      </c>
      <c r="B858" s="6">
        <v>2024</v>
      </c>
      <c r="C858" s="6" t="s">
        <v>68</v>
      </c>
      <c r="D858" s="7">
        <v>45640</v>
      </c>
      <c r="E858" s="6" t="s">
        <v>110</v>
      </c>
      <c r="F858" s="6" t="s">
        <v>69</v>
      </c>
      <c r="G858" s="6">
        <v>737</v>
      </c>
      <c r="H858" s="6" t="s">
        <v>70</v>
      </c>
      <c r="I858" s="6" t="s">
        <v>71</v>
      </c>
      <c r="J858" s="6" t="s">
        <v>730</v>
      </c>
      <c r="K858" s="6" t="s">
        <v>430</v>
      </c>
      <c r="L858" s="6" t="s">
        <v>74</v>
      </c>
      <c r="M858" s="6" t="s">
        <v>11074</v>
      </c>
      <c r="N858" s="6" t="s">
        <v>75</v>
      </c>
      <c r="O858" s="6"/>
      <c r="P858" s="6" t="s">
        <v>89</v>
      </c>
      <c r="Q858" s="6" t="s">
        <v>11075</v>
      </c>
      <c r="R858" s="6" t="s">
        <v>1558</v>
      </c>
      <c r="S858" s="6" t="s">
        <v>1559</v>
      </c>
      <c r="T858" s="6">
        <v>0</v>
      </c>
      <c r="U858" s="6" t="s">
        <v>77</v>
      </c>
      <c r="V858" s="6">
        <v>2023</v>
      </c>
      <c r="W858" s="6" t="s">
        <v>11076</v>
      </c>
      <c r="X858" s="6" t="s">
        <v>11077</v>
      </c>
      <c r="Y858" s="6">
        <v>6302466887</v>
      </c>
      <c r="Z858" s="6" t="s">
        <v>74</v>
      </c>
      <c r="AA858" s="6">
        <v>284373</v>
      </c>
      <c r="AB858" s="8">
        <v>0</v>
      </c>
      <c r="AC858" s="7">
        <v>45639</v>
      </c>
      <c r="AD858" s="7">
        <v>46003</v>
      </c>
      <c r="AE858" s="7">
        <v>46003</v>
      </c>
      <c r="AF858" s="6">
        <v>0</v>
      </c>
      <c r="AG858" s="6">
        <v>1845</v>
      </c>
      <c r="AH858" s="6">
        <v>4175</v>
      </c>
      <c r="AI858" s="6">
        <f t="shared" si="26"/>
        <v>6020</v>
      </c>
      <c r="AJ858" s="6">
        <f t="shared" si="27"/>
        <v>7103.6</v>
      </c>
      <c r="AK858" s="6" t="s">
        <v>79</v>
      </c>
      <c r="AL858" s="6" t="s">
        <v>79</v>
      </c>
      <c r="AM858" s="6" t="s">
        <v>79</v>
      </c>
      <c r="AN858" s="7">
        <f>D858</f>
        <v>45640</v>
      </c>
    </row>
    <row r="859" spans="1:40">
      <c r="A859" s="6">
        <v>858</v>
      </c>
      <c r="B859" s="6">
        <v>2024</v>
      </c>
      <c r="C859" s="6" t="s">
        <v>68</v>
      </c>
      <c r="D859" s="7">
        <v>45640</v>
      </c>
      <c r="E859" s="6" t="s">
        <v>532</v>
      </c>
      <c r="F859" s="6" t="s">
        <v>69</v>
      </c>
      <c r="G859" s="6" t="s">
        <v>729</v>
      </c>
      <c r="H859" s="6" t="s">
        <v>523</v>
      </c>
      <c r="I859" s="6" t="s">
        <v>71</v>
      </c>
      <c r="J859" s="6" t="s">
        <v>87</v>
      </c>
      <c r="K859" s="6" t="s">
        <v>430</v>
      </c>
      <c r="L859" s="6" t="s">
        <v>74</v>
      </c>
      <c r="M859" s="6" t="s">
        <v>11078</v>
      </c>
      <c r="N859" s="6" t="s">
        <v>75</v>
      </c>
      <c r="O859" s="6"/>
      <c r="P859" s="6" t="s">
        <v>2727</v>
      </c>
      <c r="Q859" s="6" t="s">
        <v>11079</v>
      </c>
      <c r="R859" s="6" t="s">
        <v>889</v>
      </c>
      <c r="S859" s="6" t="s">
        <v>11080</v>
      </c>
      <c r="T859" s="6">
        <v>1197</v>
      </c>
      <c r="U859" s="6" t="s">
        <v>1398</v>
      </c>
      <c r="V859" s="6">
        <v>2021</v>
      </c>
      <c r="W859" s="6" t="s">
        <v>11081</v>
      </c>
      <c r="X859" s="6" t="s">
        <v>11082</v>
      </c>
      <c r="Y859" s="6" t="s">
        <v>11083</v>
      </c>
      <c r="Z859" s="6" t="s">
        <v>74</v>
      </c>
      <c r="AA859" s="6">
        <v>480480</v>
      </c>
      <c r="AB859" s="8">
        <v>0.2</v>
      </c>
      <c r="AC859" s="7">
        <v>45637</v>
      </c>
      <c r="AD859" s="7">
        <v>46001</v>
      </c>
      <c r="AE859" s="7">
        <v>46001</v>
      </c>
      <c r="AF859" s="6">
        <v>0</v>
      </c>
      <c r="AG859" s="6">
        <v>7964</v>
      </c>
      <c r="AH859" s="6">
        <v>4141</v>
      </c>
      <c r="AI859" s="6">
        <f t="shared" si="26"/>
        <v>12105</v>
      </c>
      <c r="AJ859" s="6">
        <f t="shared" si="27"/>
        <v>14283.9</v>
      </c>
      <c r="AK859" s="6" t="s">
        <v>173</v>
      </c>
      <c r="AL859" s="6" t="s">
        <v>173</v>
      </c>
      <c r="AM859" s="6" t="s">
        <v>173</v>
      </c>
      <c r="AN859" s="7">
        <f>D859</f>
        <v>45640</v>
      </c>
    </row>
    <row r="860" spans="1:40">
      <c r="A860" s="6">
        <v>859</v>
      </c>
      <c r="B860" s="6">
        <v>2024</v>
      </c>
      <c r="C860" s="6" t="s">
        <v>68</v>
      </c>
      <c r="D860" s="7">
        <v>45640</v>
      </c>
      <c r="E860" s="6" t="s">
        <v>3422</v>
      </c>
      <c r="F860" s="6" t="s">
        <v>69</v>
      </c>
      <c r="G860" s="23" t="s">
        <v>6285</v>
      </c>
      <c r="H860" s="6" t="s">
        <v>523</v>
      </c>
      <c r="I860" s="6" t="s">
        <v>71</v>
      </c>
      <c r="J860" s="6" t="s">
        <v>610</v>
      </c>
      <c r="K860" s="6" t="s">
        <v>430</v>
      </c>
      <c r="L860" s="6" t="s">
        <v>74</v>
      </c>
      <c r="M860" s="6" t="s">
        <v>11084</v>
      </c>
      <c r="N860" s="6">
        <v>9910301694</v>
      </c>
      <c r="O860" s="6"/>
      <c r="P860" s="6" t="s">
        <v>89</v>
      </c>
      <c r="Q860" s="6" t="s">
        <v>11085</v>
      </c>
      <c r="R860" s="6" t="s">
        <v>7134</v>
      </c>
      <c r="S860" s="6" t="s">
        <v>11086</v>
      </c>
      <c r="T860" s="6">
        <v>1493</v>
      </c>
      <c r="U860" s="6" t="s">
        <v>1390</v>
      </c>
      <c r="V860" s="6">
        <v>2021</v>
      </c>
      <c r="W860" s="6" t="s">
        <v>11087</v>
      </c>
      <c r="X860" s="6" t="s">
        <v>11088</v>
      </c>
      <c r="Y860" s="6">
        <v>5247200600</v>
      </c>
      <c r="Z860" s="6" t="s">
        <v>74</v>
      </c>
      <c r="AA860" s="6">
        <v>1250000</v>
      </c>
      <c r="AB860" s="8">
        <v>0.25</v>
      </c>
      <c r="AC860" s="7">
        <v>45642</v>
      </c>
      <c r="AD860" s="7">
        <v>46006</v>
      </c>
      <c r="AE860" s="7">
        <v>46006</v>
      </c>
      <c r="AF860" s="6">
        <v>0</v>
      </c>
      <c r="AG860" s="6">
        <v>12841</v>
      </c>
      <c r="AH860" s="6">
        <v>3516</v>
      </c>
      <c r="AI860" s="6">
        <f t="shared" si="26"/>
        <v>16357</v>
      </c>
      <c r="AJ860" s="6">
        <f t="shared" si="27"/>
        <v>19301.259999999998</v>
      </c>
      <c r="AK860" s="6" t="s">
        <v>173</v>
      </c>
      <c r="AL860" s="6" t="s">
        <v>173</v>
      </c>
      <c r="AM860" s="6" t="s">
        <v>173</v>
      </c>
      <c r="AN860" s="7">
        <f>D860</f>
        <v>45640</v>
      </c>
    </row>
    <row r="861" spans="1:40">
      <c r="A861" s="6">
        <v>860</v>
      </c>
      <c r="B861" s="6">
        <v>2024</v>
      </c>
      <c r="C861" s="6" t="s">
        <v>68</v>
      </c>
      <c r="D861" s="7">
        <v>45640</v>
      </c>
      <c r="E861" s="6" t="s">
        <v>110</v>
      </c>
      <c r="F861" s="6" t="s">
        <v>69</v>
      </c>
      <c r="G861" s="6">
        <v>737</v>
      </c>
      <c r="H861" s="6" t="s">
        <v>523</v>
      </c>
      <c r="I861" s="6" t="s">
        <v>71</v>
      </c>
      <c r="J861" s="6" t="s">
        <v>87</v>
      </c>
      <c r="K861" s="6" t="s">
        <v>430</v>
      </c>
      <c r="L861" s="6" t="s">
        <v>74</v>
      </c>
      <c r="M861" s="6" t="s">
        <v>11090</v>
      </c>
      <c r="N861" s="6">
        <v>7607454661</v>
      </c>
      <c r="O861" s="6"/>
      <c r="P861" s="6" t="s">
        <v>89</v>
      </c>
      <c r="Q861" s="6" t="s">
        <v>11091</v>
      </c>
      <c r="R861" s="6" t="s">
        <v>752</v>
      </c>
      <c r="S861" s="6" t="s">
        <v>11092</v>
      </c>
      <c r="T861" s="6">
        <v>1086</v>
      </c>
      <c r="U861" s="6" t="s">
        <v>1398</v>
      </c>
      <c r="V861" s="6">
        <v>2021</v>
      </c>
      <c r="W861" s="6" t="s">
        <v>11093</v>
      </c>
      <c r="X861" s="6" t="s">
        <v>11094</v>
      </c>
      <c r="Y861" s="6">
        <v>6203909411</v>
      </c>
      <c r="Z861" s="6" t="s">
        <v>74</v>
      </c>
      <c r="AA861" s="6">
        <v>338010</v>
      </c>
      <c r="AB861" s="8">
        <v>0</v>
      </c>
      <c r="AC861" s="7">
        <v>45646</v>
      </c>
      <c r="AD861" s="7">
        <v>46010</v>
      </c>
      <c r="AE861" s="7">
        <v>46010</v>
      </c>
      <c r="AF861" s="6">
        <v>0</v>
      </c>
      <c r="AG861" s="6">
        <v>7843</v>
      </c>
      <c r="AH861" s="6">
        <v>3841</v>
      </c>
      <c r="AI861" s="6">
        <f t="shared" si="26"/>
        <v>11684</v>
      </c>
      <c r="AJ861" s="6">
        <f t="shared" si="27"/>
        <v>13787.119999999999</v>
      </c>
      <c r="AK861" s="6" t="s">
        <v>173</v>
      </c>
      <c r="AL861" s="6" t="s">
        <v>173</v>
      </c>
      <c r="AM861" s="6" t="s">
        <v>173</v>
      </c>
      <c r="AN861" s="7">
        <f>D861</f>
        <v>45640</v>
      </c>
    </row>
    <row r="862" spans="1:40">
      <c r="A862" s="6">
        <v>861</v>
      </c>
      <c r="B862" s="6">
        <v>2024</v>
      </c>
      <c r="C862" s="6" t="s">
        <v>68</v>
      </c>
      <c r="D862" s="7">
        <v>45640</v>
      </c>
      <c r="E862" s="6" t="s">
        <v>532</v>
      </c>
      <c r="F862" s="6" t="s">
        <v>69</v>
      </c>
      <c r="G862" s="6" t="s">
        <v>729</v>
      </c>
      <c r="H862" s="6" t="s">
        <v>70</v>
      </c>
      <c r="I862" s="6" t="s">
        <v>71</v>
      </c>
      <c r="J862" s="6" t="s">
        <v>730</v>
      </c>
      <c r="K862" s="6" t="s">
        <v>73</v>
      </c>
      <c r="L862" s="6" t="s">
        <v>74</v>
      </c>
      <c r="M862" s="6" t="s">
        <v>11096</v>
      </c>
      <c r="N862" s="6" t="s">
        <v>75</v>
      </c>
      <c r="O862" s="6"/>
      <c r="P862" s="6" t="s">
        <v>11097</v>
      </c>
      <c r="Q862" s="6" t="s">
        <v>73</v>
      </c>
      <c r="R862" s="6" t="s">
        <v>1558</v>
      </c>
      <c r="S862" s="6" t="s">
        <v>1592</v>
      </c>
      <c r="T862" s="6">
        <v>0</v>
      </c>
      <c r="U862" s="6" t="s">
        <v>77</v>
      </c>
      <c r="V862" s="6">
        <v>2024</v>
      </c>
      <c r="W862" s="6" t="s">
        <v>11098</v>
      </c>
      <c r="X862" s="6" t="s">
        <v>11099</v>
      </c>
      <c r="Y862" s="6" t="s">
        <v>11100</v>
      </c>
      <c r="Z862" s="6" t="s">
        <v>74</v>
      </c>
      <c r="AA862" s="6">
        <v>359860</v>
      </c>
      <c r="AB862" s="8">
        <v>0</v>
      </c>
      <c r="AC862" s="7">
        <v>45640</v>
      </c>
      <c r="AD862" s="7">
        <v>46004</v>
      </c>
      <c r="AE862" s="7">
        <v>46004</v>
      </c>
      <c r="AF862" s="6">
        <v>0</v>
      </c>
      <c r="AG862" s="6">
        <v>2644</v>
      </c>
      <c r="AH862" s="6">
        <v>4399</v>
      </c>
      <c r="AI862" s="6">
        <f t="shared" si="26"/>
        <v>7043</v>
      </c>
      <c r="AJ862" s="6">
        <f t="shared" si="27"/>
        <v>8310.74</v>
      </c>
      <c r="AK862" s="6" t="s">
        <v>79</v>
      </c>
      <c r="AL862" s="6" t="s">
        <v>79</v>
      </c>
      <c r="AM862" s="6" t="s">
        <v>79</v>
      </c>
      <c r="AN862" s="7">
        <f>D862</f>
        <v>45640</v>
      </c>
    </row>
    <row r="863" spans="1:40">
      <c r="A863" s="6">
        <v>862</v>
      </c>
      <c r="B863" s="6">
        <v>2024</v>
      </c>
      <c r="C863" s="6" t="s">
        <v>68</v>
      </c>
      <c r="D863" s="7">
        <v>45640</v>
      </c>
      <c r="E863" s="6" t="s">
        <v>532</v>
      </c>
      <c r="F863" s="6" t="s">
        <v>69</v>
      </c>
      <c r="G863" s="6" t="s">
        <v>729</v>
      </c>
      <c r="H863" s="6" t="s">
        <v>70</v>
      </c>
      <c r="I863" s="6" t="s">
        <v>71</v>
      </c>
      <c r="J863" s="6" t="s">
        <v>730</v>
      </c>
      <c r="K863" s="6" t="s">
        <v>73</v>
      </c>
      <c r="L863" s="6" t="s">
        <v>74</v>
      </c>
      <c r="M863" s="6" t="s">
        <v>11101</v>
      </c>
      <c r="N863" s="6" t="s">
        <v>75</v>
      </c>
      <c r="O863" s="6"/>
      <c r="P863" s="6" t="s">
        <v>1556</v>
      </c>
      <c r="Q863" s="6" t="s">
        <v>73</v>
      </c>
      <c r="R863" s="6" t="s">
        <v>1558</v>
      </c>
      <c r="S863" s="6" t="s">
        <v>1592</v>
      </c>
      <c r="T863" s="6">
        <v>0</v>
      </c>
      <c r="U863" s="6" t="s">
        <v>77</v>
      </c>
      <c r="V863" s="6">
        <v>2024</v>
      </c>
      <c r="W863" s="6" t="s">
        <v>11102</v>
      </c>
      <c r="X863" s="6" t="s">
        <v>11103</v>
      </c>
      <c r="Y863" s="6" t="s">
        <v>11104</v>
      </c>
      <c r="Z863" s="6" t="s">
        <v>74</v>
      </c>
      <c r="AA863" s="6">
        <v>359860</v>
      </c>
      <c r="AB863" s="8">
        <v>0</v>
      </c>
      <c r="AC863" s="7">
        <v>45640</v>
      </c>
      <c r="AD863" s="7">
        <v>46004</v>
      </c>
      <c r="AE863" s="7">
        <v>46004</v>
      </c>
      <c r="AF863" s="6">
        <v>0</v>
      </c>
      <c r="AG863" s="6">
        <v>2644</v>
      </c>
      <c r="AH863" s="6">
        <v>4399</v>
      </c>
      <c r="AI863" s="6">
        <f t="shared" si="26"/>
        <v>7043</v>
      </c>
      <c r="AJ863" s="6">
        <f t="shared" si="27"/>
        <v>8310.74</v>
      </c>
      <c r="AK863" s="6" t="s">
        <v>79</v>
      </c>
      <c r="AL863" s="6" t="s">
        <v>79</v>
      </c>
      <c r="AM863" s="6" t="s">
        <v>79</v>
      </c>
      <c r="AN863" s="7">
        <f>D863</f>
        <v>45640</v>
      </c>
    </row>
    <row r="864" spans="1:40">
      <c r="A864" s="6">
        <v>863</v>
      </c>
      <c r="B864" s="6">
        <v>2024</v>
      </c>
      <c r="C864" s="6" t="s">
        <v>68</v>
      </c>
      <c r="D864" s="7">
        <v>45640</v>
      </c>
      <c r="E864" s="6" t="s">
        <v>532</v>
      </c>
      <c r="F864" s="6" t="s">
        <v>69</v>
      </c>
      <c r="G864" s="6" t="s">
        <v>729</v>
      </c>
      <c r="H864" s="6" t="s">
        <v>70</v>
      </c>
      <c r="I864" s="6" t="s">
        <v>71</v>
      </c>
      <c r="J864" s="6" t="s">
        <v>730</v>
      </c>
      <c r="K864" s="6" t="s">
        <v>73</v>
      </c>
      <c r="L864" s="6" t="s">
        <v>74</v>
      </c>
      <c r="M864" s="6" t="s">
        <v>11105</v>
      </c>
      <c r="N864" s="6" t="s">
        <v>75</v>
      </c>
      <c r="O864" s="6"/>
      <c r="P864" s="6" t="s">
        <v>918</v>
      </c>
      <c r="Q864" s="6" t="s">
        <v>73</v>
      </c>
      <c r="R864" s="6" t="s">
        <v>76</v>
      </c>
      <c r="S864" s="6" t="s">
        <v>733</v>
      </c>
      <c r="T864" s="6">
        <v>0</v>
      </c>
      <c r="U864" s="6" t="s">
        <v>77</v>
      </c>
      <c r="V864" s="6">
        <v>2024</v>
      </c>
      <c r="W864" s="6" t="s">
        <v>11106</v>
      </c>
      <c r="X864" s="6" t="s">
        <v>11107</v>
      </c>
      <c r="Y864" s="6" t="s">
        <v>11108</v>
      </c>
      <c r="Z864" s="6" t="s">
        <v>74</v>
      </c>
      <c r="AA864" s="6">
        <v>312375</v>
      </c>
      <c r="AB864" s="8">
        <v>0</v>
      </c>
      <c r="AC864" s="7">
        <v>45640</v>
      </c>
      <c r="AD864" s="7">
        <v>46004</v>
      </c>
      <c r="AE864" s="7">
        <v>46004</v>
      </c>
      <c r="AF864" s="6">
        <v>0</v>
      </c>
      <c r="AG864" s="6">
        <v>2747</v>
      </c>
      <c r="AH864" s="6">
        <v>4399</v>
      </c>
      <c r="AI864" s="6">
        <f t="shared" si="26"/>
        <v>7146</v>
      </c>
      <c r="AJ864" s="6">
        <f t="shared" si="27"/>
        <v>8432.2800000000007</v>
      </c>
      <c r="AK864" s="6" t="s">
        <v>79</v>
      </c>
      <c r="AL864" s="6" t="s">
        <v>79</v>
      </c>
      <c r="AM864" s="6" t="s">
        <v>79</v>
      </c>
      <c r="AN864" s="7">
        <f>D864</f>
        <v>45640</v>
      </c>
    </row>
    <row r="865" spans="1:40">
      <c r="A865" s="6">
        <v>864</v>
      </c>
      <c r="B865" s="6">
        <v>2024</v>
      </c>
      <c r="C865" s="6" t="s">
        <v>68</v>
      </c>
      <c r="D865" s="7">
        <v>45640</v>
      </c>
      <c r="E865" s="6" t="s">
        <v>738</v>
      </c>
      <c r="F865" s="6" t="s">
        <v>75</v>
      </c>
      <c r="G865" s="6" t="s">
        <v>75</v>
      </c>
      <c r="H865" s="6" t="s">
        <v>739</v>
      </c>
      <c r="I865" s="6" t="s">
        <v>71</v>
      </c>
      <c r="J865" s="6" t="s">
        <v>75</v>
      </c>
      <c r="K865" s="6" t="s">
        <v>73</v>
      </c>
      <c r="L865" s="6" t="s">
        <v>74</v>
      </c>
      <c r="M865" s="6" t="s">
        <v>11105</v>
      </c>
      <c r="N865" s="6" t="s">
        <v>75</v>
      </c>
      <c r="O865" s="6"/>
      <c r="P865" s="6" t="s">
        <v>918</v>
      </c>
      <c r="Q865" s="6" t="s">
        <v>75</v>
      </c>
      <c r="R865" s="6" t="s">
        <v>75</v>
      </c>
      <c r="S865" s="6" t="s">
        <v>75</v>
      </c>
      <c r="T865" s="6" t="s">
        <v>75</v>
      </c>
      <c r="U865" s="6" t="s">
        <v>75</v>
      </c>
      <c r="V865" s="6" t="s">
        <v>75</v>
      </c>
      <c r="W865" s="6" t="s">
        <v>75</v>
      </c>
      <c r="X865" s="6" t="s">
        <v>75</v>
      </c>
      <c r="Y865" s="6" t="s">
        <v>11109</v>
      </c>
      <c r="Z865" s="6" t="s">
        <v>74</v>
      </c>
      <c r="AA865" s="6" t="s">
        <v>702</v>
      </c>
      <c r="AB865" s="8">
        <v>0</v>
      </c>
      <c r="AC865" s="7">
        <v>45640</v>
      </c>
      <c r="AD865" s="7">
        <v>46004</v>
      </c>
      <c r="AE865" s="7">
        <v>46004</v>
      </c>
      <c r="AF865" s="6">
        <v>0</v>
      </c>
      <c r="AG865" s="6">
        <v>0</v>
      </c>
      <c r="AH865" s="6">
        <v>2669.49</v>
      </c>
      <c r="AI865" s="6">
        <f t="shared" si="26"/>
        <v>2669.49</v>
      </c>
      <c r="AJ865" s="6">
        <f t="shared" si="27"/>
        <v>3149.9981999999995</v>
      </c>
      <c r="AK865" s="6" t="s">
        <v>79</v>
      </c>
      <c r="AL865" s="6" t="s">
        <v>79</v>
      </c>
      <c r="AM865" s="6" t="s">
        <v>79</v>
      </c>
      <c r="AN865" s="7">
        <f>D865</f>
        <v>45640</v>
      </c>
    </row>
    <row r="866" spans="1:40">
      <c r="A866" s="6">
        <v>865</v>
      </c>
      <c r="B866" s="6">
        <v>2024</v>
      </c>
      <c r="C866" s="6" t="s">
        <v>68</v>
      </c>
      <c r="D866" s="7">
        <v>45640</v>
      </c>
      <c r="E866" s="6" t="s">
        <v>690</v>
      </c>
      <c r="F866" s="6" t="s">
        <v>69</v>
      </c>
      <c r="G866" s="6">
        <v>1075248</v>
      </c>
      <c r="H866" s="6" t="s">
        <v>86</v>
      </c>
      <c r="I866" s="6" t="s">
        <v>429</v>
      </c>
      <c r="J866" s="6" t="s">
        <v>87</v>
      </c>
      <c r="K866" s="6" t="s">
        <v>430</v>
      </c>
      <c r="L866" s="6" t="s">
        <v>74</v>
      </c>
      <c r="M866" s="6" t="s">
        <v>11110</v>
      </c>
      <c r="N866" s="6" t="s">
        <v>75</v>
      </c>
      <c r="O866" s="6"/>
      <c r="P866" s="6" t="s">
        <v>1470</v>
      </c>
      <c r="Q866" s="6" t="s">
        <v>11111</v>
      </c>
      <c r="R866" s="6" t="s">
        <v>818</v>
      </c>
      <c r="S866" s="6" t="s">
        <v>450</v>
      </c>
      <c r="T866" s="6">
        <v>100</v>
      </c>
      <c r="U866" s="6" t="s">
        <v>92</v>
      </c>
      <c r="V866" s="6">
        <v>2010</v>
      </c>
      <c r="W866" s="6" t="s">
        <v>11112</v>
      </c>
      <c r="X866" s="6" t="s">
        <v>11113</v>
      </c>
      <c r="Y866" s="6" t="s">
        <v>11114</v>
      </c>
      <c r="Z866" s="6" t="s">
        <v>74</v>
      </c>
      <c r="AA866" s="6" t="s">
        <v>702</v>
      </c>
      <c r="AB866" s="8">
        <v>0</v>
      </c>
      <c r="AC866" s="7">
        <v>45642</v>
      </c>
      <c r="AD866" s="7">
        <v>46006</v>
      </c>
      <c r="AE866" s="7">
        <v>46006</v>
      </c>
      <c r="AF866" s="6">
        <v>0</v>
      </c>
      <c r="AG866" s="6">
        <v>0</v>
      </c>
      <c r="AH866" s="6">
        <v>714</v>
      </c>
      <c r="AI866" s="6">
        <f t="shared" si="26"/>
        <v>714</v>
      </c>
      <c r="AJ866" s="6">
        <f t="shared" si="27"/>
        <v>842.52</v>
      </c>
      <c r="AK866" s="6" t="s">
        <v>173</v>
      </c>
      <c r="AL866" s="6" t="s">
        <v>173</v>
      </c>
      <c r="AM866" s="6" t="s">
        <v>173</v>
      </c>
      <c r="AN866" s="7">
        <f>D866</f>
        <v>45640</v>
      </c>
    </row>
    <row r="867" spans="1:40">
      <c r="A867" s="6">
        <v>866</v>
      </c>
      <c r="B867" s="6">
        <v>2024</v>
      </c>
      <c r="C867" s="6" t="s">
        <v>68</v>
      </c>
      <c r="D867" s="7">
        <v>45640</v>
      </c>
      <c r="E867" s="6" t="s">
        <v>532</v>
      </c>
      <c r="F867" s="6" t="s">
        <v>69</v>
      </c>
      <c r="G867" s="6" t="s">
        <v>729</v>
      </c>
      <c r="H867" s="6" t="s">
        <v>759</v>
      </c>
      <c r="I867" s="6" t="s">
        <v>71</v>
      </c>
      <c r="J867" s="6" t="s">
        <v>730</v>
      </c>
      <c r="K867" s="6" t="s">
        <v>73</v>
      </c>
      <c r="L867" s="6" t="s">
        <v>74</v>
      </c>
      <c r="M867" s="6" t="s">
        <v>11117</v>
      </c>
      <c r="N867" s="6" t="s">
        <v>75</v>
      </c>
      <c r="O867" s="6"/>
      <c r="P867" s="6" t="s">
        <v>1470</v>
      </c>
      <c r="Q867" s="6" t="s">
        <v>73</v>
      </c>
      <c r="R867" s="6" t="s">
        <v>11118</v>
      </c>
      <c r="S867" s="6" t="s">
        <v>11119</v>
      </c>
      <c r="T867" s="6">
        <v>0</v>
      </c>
      <c r="U867" s="6" t="s">
        <v>77</v>
      </c>
      <c r="V867" s="6">
        <v>2024</v>
      </c>
      <c r="W867" s="6" t="s">
        <v>11120</v>
      </c>
      <c r="X867" s="6" t="s">
        <v>11121</v>
      </c>
      <c r="Y867" s="6" t="s">
        <v>11122</v>
      </c>
      <c r="Z867" s="6" t="s">
        <v>74</v>
      </c>
      <c r="AA867" s="6">
        <v>123000</v>
      </c>
      <c r="AB867" s="8">
        <v>0</v>
      </c>
      <c r="AC867" s="7">
        <v>45640</v>
      </c>
      <c r="AD867" s="7">
        <v>46004</v>
      </c>
      <c r="AE867" s="7">
        <v>46004</v>
      </c>
      <c r="AF867" s="6">
        <v>0</v>
      </c>
      <c r="AG867" s="6">
        <v>465</v>
      </c>
      <c r="AH867" s="6">
        <v>4537</v>
      </c>
      <c r="AI867" s="6">
        <f t="shared" si="26"/>
        <v>5002</v>
      </c>
      <c r="AJ867" s="6">
        <f t="shared" si="27"/>
        <v>5902.36</v>
      </c>
      <c r="AK867" s="6" t="s">
        <v>79</v>
      </c>
      <c r="AL867" s="6" t="s">
        <v>79</v>
      </c>
      <c r="AM867" s="6" t="s">
        <v>79</v>
      </c>
      <c r="AN867" s="7">
        <f>D867</f>
        <v>45640</v>
      </c>
    </row>
    <row r="868" spans="1:40">
      <c r="A868" s="6">
        <v>867</v>
      </c>
      <c r="B868" s="6">
        <v>2024</v>
      </c>
      <c r="C868" s="6" t="s">
        <v>68</v>
      </c>
      <c r="D868" s="7">
        <v>45640</v>
      </c>
      <c r="E868" s="6" t="s">
        <v>532</v>
      </c>
      <c r="F868" s="6" t="s">
        <v>69</v>
      </c>
      <c r="G868" s="6" t="s">
        <v>729</v>
      </c>
      <c r="H868" s="6" t="s">
        <v>70</v>
      </c>
      <c r="I868" s="6" t="s">
        <v>71</v>
      </c>
      <c r="J868" s="6" t="s">
        <v>730</v>
      </c>
      <c r="K868" s="6" t="s">
        <v>73</v>
      </c>
      <c r="L868" s="6" t="s">
        <v>74</v>
      </c>
      <c r="M868" s="6" t="s">
        <v>11124</v>
      </c>
      <c r="N868" s="6" t="s">
        <v>75</v>
      </c>
      <c r="O868" s="6"/>
      <c r="P868" s="6" t="s">
        <v>1544</v>
      </c>
      <c r="Q868" s="6" t="s">
        <v>73</v>
      </c>
      <c r="R868" s="6" t="s">
        <v>76</v>
      </c>
      <c r="S868" s="6" t="s">
        <v>894</v>
      </c>
      <c r="T868" s="6">
        <v>0</v>
      </c>
      <c r="U868" s="6" t="s">
        <v>77</v>
      </c>
      <c r="V868" s="6">
        <v>2024</v>
      </c>
      <c r="W868" s="6" t="s">
        <v>11125</v>
      </c>
      <c r="X868" s="6" t="s">
        <v>11126</v>
      </c>
      <c r="Y868" s="6" t="s">
        <v>11127</v>
      </c>
      <c r="Z868" s="6" t="s">
        <v>74</v>
      </c>
      <c r="AA868" s="6">
        <v>312375</v>
      </c>
      <c r="AB868" s="8">
        <v>0</v>
      </c>
      <c r="AC868" s="7">
        <v>45640</v>
      </c>
      <c r="AD868" s="7">
        <v>46004</v>
      </c>
      <c r="AE868" s="7">
        <v>46004</v>
      </c>
      <c r="AF868" s="6">
        <v>0</v>
      </c>
      <c r="AG868" s="6">
        <v>2747</v>
      </c>
      <c r="AH868" s="6">
        <v>4399</v>
      </c>
      <c r="AI868" s="6">
        <f t="shared" si="26"/>
        <v>7146</v>
      </c>
      <c r="AJ868" s="6">
        <f t="shared" si="27"/>
        <v>8432.2800000000007</v>
      </c>
      <c r="AK868" s="6" t="s">
        <v>79</v>
      </c>
      <c r="AL868" s="6" t="s">
        <v>79</v>
      </c>
      <c r="AM868" s="6" t="s">
        <v>79</v>
      </c>
      <c r="AN868" s="7">
        <f>D868</f>
        <v>45640</v>
      </c>
    </row>
    <row r="869" spans="1:40">
      <c r="A869" s="6">
        <v>868</v>
      </c>
      <c r="B869" s="6">
        <v>2024</v>
      </c>
      <c r="C869" s="6" t="s">
        <v>68</v>
      </c>
      <c r="D869" s="7">
        <v>45640</v>
      </c>
      <c r="E869" s="6" t="s">
        <v>738</v>
      </c>
      <c r="F869" s="6" t="s">
        <v>75</v>
      </c>
      <c r="G869" s="6" t="s">
        <v>75</v>
      </c>
      <c r="H869" s="6" t="s">
        <v>739</v>
      </c>
      <c r="I869" s="6" t="s">
        <v>71</v>
      </c>
      <c r="J869" s="6" t="s">
        <v>75</v>
      </c>
      <c r="K869" s="6" t="s">
        <v>73</v>
      </c>
      <c r="L869" s="6" t="s">
        <v>74</v>
      </c>
      <c r="M869" s="6" t="s">
        <v>11124</v>
      </c>
      <c r="N869" s="6" t="s">
        <v>75</v>
      </c>
      <c r="O869" s="6"/>
      <c r="P869" s="6" t="s">
        <v>1544</v>
      </c>
      <c r="Q869" s="6" t="s">
        <v>75</v>
      </c>
      <c r="R869" s="6" t="s">
        <v>75</v>
      </c>
      <c r="S869" s="6" t="s">
        <v>75</v>
      </c>
      <c r="T869" s="6" t="s">
        <v>75</v>
      </c>
      <c r="U869" s="6" t="s">
        <v>75</v>
      </c>
      <c r="V869" s="6" t="s">
        <v>75</v>
      </c>
      <c r="W869" s="6" t="s">
        <v>75</v>
      </c>
      <c r="X869" s="6" t="s">
        <v>75</v>
      </c>
      <c r="Y869" s="6" t="s">
        <v>11128</v>
      </c>
      <c r="Z869" s="6" t="s">
        <v>74</v>
      </c>
      <c r="AA869" s="6" t="s">
        <v>702</v>
      </c>
      <c r="AB869" s="8">
        <v>0</v>
      </c>
      <c r="AC869" s="7">
        <v>45640</v>
      </c>
      <c r="AD869" s="7">
        <v>46004</v>
      </c>
      <c r="AE869" s="7">
        <v>46004</v>
      </c>
      <c r="AF869" s="6">
        <v>0</v>
      </c>
      <c r="AG869" s="6">
        <v>0</v>
      </c>
      <c r="AH869" s="6">
        <v>2669.49</v>
      </c>
      <c r="AI869" s="6">
        <f t="shared" si="26"/>
        <v>2669.49</v>
      </c>
      <c r="AJ869" s="6">
        <f t="shared" si="27"/>
        <v>3149.9981999999995</v>
      </c>
      <c r="AK869" s="6" t="s">
        <v>79</v>
      </c>
      <c r="AL869" s="6" t="s">
        <v>79</v>
      </c>
      <c r="AM869" s="6" t="s">
        <v>79</v>
      </c>
      <c r="AN869" s="7">
        <f>D869</f>
        <v>45640</v>
      </c>
    </row>
    <row r="870" spans="1:40">
      <c r="A870" s="6">
        <v>869</v>
      </c>
      <c r="B870" s="6">
        <v>2024</v>
      </c>
      <c r="C870" s="6" t="s">
        <v>68</v>
      </c>
      <c r="D870" s="7">
        <v>45640</v>
      </c>
      <c r="E870" s="6" t="s">
        <v>775</v>
      </c>
      <c r="F870" s="6" t="s">
        <v>800</v>
      </c>
      <c r="G870" s="6" t="s">
        <v>801</v>
      </c>
      <c r="H870" s="6" t="s">
        <v>609</v>
      </c>
      <c r="I870" s="6" t="s">
        <v>71</v>
      </c>
      <c r="J870" s="6" t="s">
        <v>610</v>
      </c>
      <c r="K870" s="6" t="s">
        <v>430</v>
      </c>
      <c r="L870" s="6" t="s">
        <v>74</v>
      </c>
      <c r="M870" s="6" t="s">
        <v>11129</v>
      </c>
      <c r="N870" s="6" t="s">
        <v>75</v>
      </c>
      <c r="O870" s="6"/>
      <c r="P870" s="6" t="s">
        <v>793</v>
      </c>
      <c r="Q870" s="6" t="s">
        <v>11130</v>
      </c>
      <c r="R870" s="6" t="s">
        <v>804</v>
      </c>
      <c r="S870" s="6" t="s">
        <v>11131</v>
      </c>
      <c r="T870" s="6">
        <v>0</v>
      </c>
      <c r="U870" s="6" t="s">
        <v>806</v>
      </c>
      <c r="V870" s="6">
        <v>2022</v>
      </c>
      <c r="W870" s="6" t="s">
        <v>11132</v>
      </c>
      <c r="X870" s="6" t="s">
        <v>11133</v>
      </c>
      <c r="Y870" s="6" t="s">
        <v>11134</v>
      </c>
      <c r="Z870" s="6" t="s">
        <v>74</v>
      </c>
      <c r="AA870" s="6">
        <v>374860</v>
      </c>
      <c r="AB870" s="8">
        <v>0</v>
      </c>
      <c r="AC870" s="7">
        <v>45642</v>
      </c>
      <c r="AD870" s="7">
        <v>46006</v>
      </c>
      <c r="AE870" s="7">
        <v>46006</v>
      </c>
      <c r="AF870" s="6">
        <v>0</v>
      </c>
      <c r="AG870" s="6">
        <v>892</v>
      </c>
      <c r="AH870" s="6">
        <v>7632</v>
      </c>
      <c r="AI870" s="6">
        <f t="shared" si="26"/>
        <v>8524</v>
      </c>
      <c r="AJ870" s="6">
        <f t="shared" si="27"/>
        <v>10058.32</v>
      </c>
      <c r="AK870" s="6" t="s">
        <v>173</v>
      </c>
      <c r="AL870" s="6" t="s">
        <v>173</v>
      </c>
      <c r="AM870" s="6" t="s">
        <v>173</v>
      </c>
      <c r="AN870" s="7">
        <f>D870</f>
        <v>45640</v>
      </c>
    </row>
    <row r="871" spans="1:40">
      <c r="A871" s="6">
        <v>870</v>
      </c>
      <c r="B871" s="6">
        <v>2024</v>
      </c>
      <c r="C871" s="6" t="s">
        <v>68</v>
      </c>
      <c r="D871" s="7">
        <v>45641</v>
      </c>
      <c r="E871" s="6" t="s">
        <v>110</v>
      </c>
      <c r="F871" s="6" t="s">
        <v>69</v>
      </c>
      <c r="G871" s="6">
        <v>737</v>
      </c>
      <c r="H871" s="6" t="s">
        <v>523</v>
      </c>
      <c r="I871" s="6" t="s">
        <v>71</v>
      </c>
      <c r="J871" s="6" t="s">
        <v>72</v>
      </c>
      <c r="K871" s="6" t="s">
        <v>73</v>
      </c>
      <c r="L871" s="6" t="s">
        <v>74</v>
      </c>
      <c r="M871" s="6" t="s">
        <v>11135</v>
      </c>
      <c r="N871" s="6">
        <v>9719709850</v>
      </c>
      <c r="O871" s="6"/>
      <c r="P871" s="6" t="s">
        <v>11136</v>
      </c>
      <c r="Q871" s="6" t="s">
        <v>73</v>
      </c>
      <c r="R871" s="6" t="s">
        <v>752</v>
      </c>
      <c r="S871" s="6" t="s">
        <v>11137</v>
      </c>
      <c r="T871" s="6">
        <v>1197</v>
      </c>
      <c r="U871" s="6" t="s">
        <v>846</v>
      </c>
      <c r="V871" s="6">
        <v>2024</v>
      </c>
      <c r="W871" s="6" t="s">
        <v>11138</v>
      </c>
      <c r="X871" s="6" t="s">
        <v>11139</v>
      </c>
      <c r="Y871" s="6">
        <v>6203926839</v>
      </c>
      <c r="Z871" s="6" t="s">
        <v>74</v>
      </c>
      <c r="AA871" s="6">
        <v>779072</v>
      </c>
      <c r="AB871" s="8">
        <v>0</v>
      </c>
      <c r="AC871" s="7">
        <v>45641</v>
      </c>
      <c r="AD871" s="7">
        <v>46005</v>
      </c>
      <c r="AE871" s="7">
        <v>46735</v>
      </c>
      <c r="AF871" s="6">
        <v>0</v>
      </c>
      <c r="AG871" s="6">
        <v>17255</v>
      </c>
      <c r="AH871" s="6">
        <v>12095</v>
      </c>
      <c r="AI871" s="6">
        <f t="shared" si="26"/>
        <v>29350</v>
      </c>
      <c r="AJ871" s="6">
        <f t="shared" si="27"/>
        <v>34633</v>
      </c>
      <c r="AK871" s="6" t="s">
        <v>173</v>
      </c>
      <c r="AL871" s="6" t="s">
        <v>173</v>
      </c>
      <c r="AM871" s="6" t="s">
        <v>173</v>
      </c>
      <c r="AN871" s="7">
        <f>D871</f>
        <v>45641</v>
      </c>
    </row>
    <row r="872" spans="1:40">
      <c r="A872" s="6">
        <v>871</v>
      </c>
      <c r="B872" s="6">
        <v>2024</v>
      </c>
      <c r="C872" s="6" t="s">
        <v>68</v>
      </c>
      <c r="D872" s="7">
        <v>45640</v>
      </c>
      <c r="E872" s="6" t="s">
        <v>532</v>
      </c>
      <c r="F872" s="6" t="s">
        <v>69</v>
      </c>
      <c r="G872" s="6" t="s">
        <v>729</v>
      </c>
      <c r="H872" s="6" t="s">
        <v>609</v>
      </c>
      <c r="I872" s="6" t="s">
        <v>71</v>
      </c>
      <c r="J872" s="6" t="s">
        <v>610</v>
      </c>
      <c r="K872" s="6" t="s">
        <v>73</v>
      </c>
      <c r="L872" s="6" t="s">
        <v>74</v>
      </c>
      <c r="M872" s="6" t="s">
        <v>11140</v>
      </c>
      <c r="N872" s="6" t="s">
        <v>75</v>
      </c>
      <c r="O872" s="6"/>
      <c r="P872" s="6" t="s">
        <v>89</v>
      </c>
      <c r="Q872" s="6" t="s">
        <v>73</v>
      </c>
      <c r="R872" s="6" t="s">
        <v>3629</v>
      </c>
      <c r="S872" s="6" t="s">
        <v>11141</v>
      </c>
      <c r="T872" s="6">
        <v>0</v>
      </c>
      <c r="U872" s="6" t="s">
        <v>806</v>
      </c>
      <c r="V872" s="6">
        <v>2023</v>
      </c>
      <c r="W872" s="6" t="s">
        <v>11142</v>
      </c>
      <c r="X872" s="6" t="s">
        <v>11143</v>
      </c>
      <c r="Y872" s="6" t="s">
        <v>11144</v>
      </c>
      <c r="Z872" s="6" t="s">
        <v>74</v>
      </c>
      <c r="AA872" s="6">
        <v>662000</v>
      </c>
      <c r="AB872" s="8">
        <v>0</v>
      </c>
      <c r="AC872" s="7">
        <v>45640</v>
      </c>
      <c r="AD872" s="7">
        <v>46004</v>
      </c>
      <c r="AE872" s="7">
        <v>46004</v>
      </c>
      <c r="AF872" s="6">
        <v>0</v>
      </c>
      <c r="AG872" s="6">
        <v>1922</v>
      </c>
      <c r="AH872" s="6">
        <v>7916</v>
      </c>
      <c r="AI872" s="6">
        <f t="shared" si="26"/>
        <v>9838</v>
      </c>
      <c r="AJ872" s="6">
        <f t="shared" si="27"/>
        <v>11608.84</v>
      </c>
      <c r="AK872" s="6" t="s">
        <v>173</v>
      </c>
      <c r="AL872" s="6" t="s">
        <v>173</v>
      </c>
      <c r="AM872" s="6" t="s">
        <v>173</v>
      </c>
      <c r="AN872" s="7">
        <f>D872</f>
        <v>45640</v>
      </c>
    </row>
    <row r="873" spans="1:40">
      <c r="A873" s="6">
        <v>872</v>
      </c>
      <c r="B873" s="6">
        <v>2024</v>
      </c>
      <c r="C873" s="6" t="s">
        <v>68</v>
      </c>
      <c r="D873" s="7">
        <v>45640</v>
      </c>
      <c r="E873" s="6" t="s">
        <v>532</v>
      </c>
      <c r="F873" s="6" t="s">
        <v>69</v>
      </c>
      <c r="G873" s="6" t="s">
        <v>729</v>
      </c>
      <c r="H873" s="6" t="s">
        <v>609</v>
      </c>
      <c r="I873" s="6" t="s">
        <v>71</v>
      </c>
      <c r="J873" s="6" t="s">
        <v>610</v>
      </c>
      <c r="K873" s="6" t="s">
        <v>73</v>
      </c>
      <c r="L873" s="6" t="s">
        <v>74</v>
      </c>
      <c r="M873" s="6" t="s">
        <v>11145</v>
      </c>
      <c r="N873" s="6" t="s">
        <v>75</v>
      </c>
      <c r="O873" s="6"/>
      <c r="P873" s="6" t="s">
        <v>89</v>
      </c>
      <c r="Q873" s="6" t="s">
        <v>73</v>
      </c>
      <c r="R873" s="6" t="s">
        <v>3629</v>
      </c>
      <c r="S873" s="6" t="s">
        <v>2817</v>
      </c>
      <c r="T873" s="6">
        <v>0</v>
      </c>
      <c r="U873" s="6" t="s">
        <v>806</v>
      </c>
      <c r="V873" s="6">
        <v>2024</v>
      </c>
      <c r="W873" s="6" t="s">
        <v>11146</v>
      </c>
      <c r="X873" s="6" t="s">
        <v>11147</v>
      </c>
      <c r="Y873" s="6" t="s">
        <v>11148</v>
      </c>
      <c r="Z873" s="6" t="s">
        <v>74</v>
      </c>
      <c r="AA873" s="6">
        <v>489600</v>
      </c>
      <c r="AB873" s="8">
        <v>0</v>
      </c>
      <c r="AC873" s="7">
        <v>45640</v>
      </c>
      <c r="AD873" s="7">
        <v>46004</v>
      </c>
      <c r="AE873" s="7">
        <v>46004</v>
      </c>
      <c r="AF873" s="6">
        <v>0</v>
      </c>
      <c r="AG873" s="6">
        <v>1421</v>
      </c>
      <c r="AH873" s="6">
        <v>7916</v>
      </c>
      <c r="AI873" s="6">
        <f t="shared" si="26"/>
        <v>9337</v>
      </c>
      <c r="AJ873" s="6">
        <f t="shared" si="27"/>
        <v>11017.66</v>
      </c>
      <c r="AK873" s="6" t="s">
        <v>173</v>
      </c>
      <c r="AL873" s="6" t="s">
        <v>173</v>
      </c>
      <c r="AM873" s="6" t="s">
        <v>173</v>
      </c>
      <c r="AN873" s="7">
        <f>D873</f>
        <v>45640</v>
      </c>
    </row>
    <row r="874" spans="1:40">
      <c r="A874" s="6">
        <v>873</v>
      </c>
      <c r="B874" s="6">
        <v>2024</v>
      </c>
      <c r="C874" s="6" t="s">
        <v>68</v>
      </c>
      <c r="D874" s="7">
        <v>45640</v>
      </c>
      <c r="E874" s="6" t="s">
        <v>532</v>
      </c>
      <c r="F874" s="6" t="s">
        <v>69</v>
      </c>
      <c r="G874" s="6" t="s">
        <v>729</v>
      </c>
      <c r="H874" s="6" t="s">
        <v>609</v>
      </c>
      <c r="I874" s="6" t="s">
        <v>71</v>
      </c>
      <c r="J874" s="6" t="s">
        <v>610</v>
      </c>
      <c r="K874" s="6" t="s">
        <v>73</v>
      </c>
      <c r="L874" s="6" t="s">
        <v>74</v>
      </c>
      <c r="M874" s="6" t="s">
        <v>6554</v>
      </c>
      <c r="N874" s="6" t="s">
        <v>75</v>
      </c>
      <c r="O874" s="6"/>
      <c r="P874" s="6" t="s">
        <v>89</v>
      </c>
      <c r="Q874" s="6" t="s">
        <v>73</v>
      </c>
      <c r="R874" s="6" t="s">
        <v>3629</v>
      </c>
      <c r="S874" s="6" t="s">
        <v>6507</v>
      </c>
      <c r="T874" s="6">
        <v>0</v>
      </c>
      <c r="U874" s="6" t="s">
        <v>806</v>
      </c>
      <c r="V874" s="6">
        <v>2024</v>
      </c>
      <c r="W874" s="6" t="s">
        <v>11149</v>
      </c>
      <c r="X874" s="6" t="s">
        <v>11150</v>
      </c>
      <c r="Y874" s="6" t="s">
        <v>11151</v>
      </c>
      <c r="Z874" s="6" t="s">
        <v>74</v>
      </c>
      <c r="AA874" s="6">
        <v>554204</v>
      </c>
      <c r="AB874" s="8">
        <v>0</v>
      </c>
      <c r="AC874" s="7">
        <v>45640</v>
      </c>
      <c r="AD874" s="7">
        <v>46004</v>
      </c>
      <c r="AE874" s="7">
        <v>46004</v>
      </c>
      <c r="AF874" s="6">
        <v>0</v>
      </c>
      <c r="AG874" s="6">
        <v>1609</v>
      </c>
      <c r="AH874" s="6">
        <v>7916</v>
      </c>
      <c r="AI874" s="6">
        <f t="shared" si="26"/>
        <v>9525</v>
      </c>
      <c r="AJ874" s="6">
        <f t="shared" si="27"/>
        <v>11239.5</v>
      </c>
      <c r="AK874" s="6" t="s">
        <v>173</v>
      </c>
      <c r="AL874" s="6" t="s">
        <v>173</v>
      </c>
      <c r="AM874" s="6" t="s">
        <v>173</v>
      </c>
      <c r="AN874" s="7">
        <f>D874</f>
        <v>45640</v>
      </c>
    </row>
    <row r="875" spans="1:40">
      <c r="A875" s="6">
        <v>874</v>
      </c>
      <c r="B875" s="6">
        <v>2024</v>
      </c>
      <c r="C875" s="6" t="s">
        <v>68</v>
      </c>
      <c r="D875" s="7">
        <v>45640</v>
      </c>
      <c r="E875" s="6" t="s">
        <v>110</v>
      </c>
      <c r="F875" s="6" t="s">
        <v>69</v>
      </c>
      <c r="G875" s="6">
        <v>737</v>
      </c>
      <c r="H875" s="6" t="s">
        <v>86</v>
      </c>
      <c r="I875" s="6" t="s">
        <v>71</v>
      </c>
      <c r="J875" s="6" t="s">
        <v>87</v>
      </c>
      <c r="K875" s="6" t="s">
        <v>73</v>
      </c>
      <c r="L875" s="6" t="s">
        <v>74</v>
      </c>
      <c r="M875" s="6" t="s">
        <v>11152</v>
      </c>
      <c r="N875" s="6">
        <v>8840499606</v>
      </c>
      <c r="O875" s="6"/>
      <c r="P875" s="6" t="s">
        <v>89</v>
      </c>
      <c r="Q875" s="6" t="s">
        <v>73</v>
      </c>
      <c r="R875" s="6" t="s">
        <v>104</v>
      </c>
      <c r="S875" s="6" t="s">
        <v>2128</v>
      </c>
      <c r="T875" s="6">
        <v>109</v>
      </c>
      <c r="U875" s="6" t="s">
        <v>92</v>
      </c>
      <c r="V875" s="6">
        <v>2024</v>
      </c>
      <c r="W875" s="6" t="s">
        <v>11153</v>
      </c>
      <c r="X875" s="6" t="s">
        <v>11154</v>
      </c>
      <c r="Y875" s="6">
        <v>6103105275</v>
      </c>
      <c r="Z875" s="6" t="s">
        <v>74</v>
      </c>
      <c r="AA875" s="6" t="s">
        <v>702</v>
      </c>
      <c r="AB875" s="8">
        <v>0</v>
      </c>
      <c r="AC875" s="7">
        <v>45639</v>
      </c>
      <c r="AD875" s="7">
        <v>46003</v>
      </c>
      <c r="AE875" s="7">
        <v>47464</v>
      </c>
      <c r="AF875" s="6">
        <v>0</v>
      </c>
      <c r="AG875" s="6">
        <v>998</v>
      </c>
      <c r="AH875" s="6">
        <v>3601</v>
      </c>
      <c r="AI875" s="6">
        <f t="shared" si="26"/>
        <v>4599</v>
      </c>
      <c r="AJ875" s="6">
        <f t="shared" si="27"/>
        <v>5426.82</v>
      </c>
      <c r="AK875" s="6" t="s">
        <v>173</v>
      </c>
      <c r="AL875" s="6" t="s">
        <v>173</v>
      </c>
      <c r="AM875" s="6" t="s">
        <v>173</v>
      </c>
      <c r="AN875" s="7">
        <f>D875</f>
        <v>45640</v>
      </c>
    </row>
    <row r="876" spans="1:40">
      <c r="A876" s="6">
        <v>875</v>
      </c>
      <c r="B876" s="6">
        <v>2024</v>
      </c>
      <c r="C876" s="6" t="s">
        <v>68</v>
      </c>
      <c r="D876" s="7">
        <v>45640</v>
      </c>
      <c r="E876" s="6" t="s">
        <v>110</v>
      </c>
      <c r="F876" s="6" t="s">
        <v>69</v>
      </c>
      <c r="G876" s="6">
        <v>737</v>
      </c>
      <c r="H876" s="6" t="s">
        <v>86</v>
      </c>
      <c r="I876" s="6" t="s">
        <v>71</v>
      </c>
      <c r="J876" s="6" t="s">
        <v>87</v>
      </c>
      <c r="K876" s="6" t="s">
        <v>73</v>
      </c>
      <c r="L876" s="6" t="s">
        <v>74</v>
      </c>
      <c r="M876" s="6" t="s">
        <v>11155</v>
      </c>
      <c r="N876" s="6">
        <v>9151533696</v>
      </c>
      <c r="O876" s="6"/>
      <c r="P876" s="6" t="s">
        <v>89</v>
      </c>
      <c r="Q876" s="6" t="s">
        <v>73</v>
      </c>
      <c r="R876" s="6" t="s">
        <v>104</v>
      </c>
      <c r="S876" s="6" t="s">
        <v>1036</v>
      </c>
      <c r="T876" s="6">
        <v>125</v>
      </c>
      <c r="U876" s="6" t="s">
        <v>122</v>
      </c>
      <c r="V876" s="6">
        <v>2024</v>
      </c>
      <c r="W876" s="6" t="s">
        <v>11156</v>
      </c>
      <c r="X876" s="6" t="s">
        <v>11157</v>
      </c>
      <c r="Y876" s="6">
        <v>6103105179</v>
      </c>
      <c r="Z876" s="6" t="s">
        <v>74</v>
      </c>
      <c r="AA876" s="6">
        <v>94966</v>
      </c>
      <c r="AB876" s="8">
        <v>0</v>
      </c>
      <c r="AC876" s="7">
        <v>45639</v>
      </c>
      <c r="AD876" s="7">
        <v>46003</v>
      </c>
      <c r="AE876" s="7">
        <v>47464</v>
      </c>
      <c r="AF876" s="6">
        <v>0</v>
      </c>
      <c r="AG876" s="6">
        <v>1016</v>
      </c>
      <c r="AH876" s="6">
        <v>3601</v>
      </c>
      <c r="AI876" s="6">
        <f t="shared" si="26"/>
        <v>4617</v>
      </c>
      <c r="AJ876" s="6">
        <f t="shared" si="27"/>
        <v>5448.0599999999995</v>
      </c>
      <c r="AK876" s="6" t="s">
        <v>173</v>
      </c>
      <c r="AL876" s="6" t="s">
        <v>173</v>
      </c>
      <c r="AM876" s="6" t="s">
        <v>173</v>
      </c>
      <c r="AN876" s="7">
        <f>D876</f>
        <v>45640</v>
      </c>
    </row>
    <row r="877" spans="1:40">
      <c r="A877" s="6">
        <v>876</v>
      </c>
      <c r="B877" s="6">
        <v>2024</v>
      </c>
      <c r="C877" s="6" t="s">
        <v>68</v>
      </c>
      <c r="D877" s="7">
        <v>45640</v>
      </c>
      <c r="E877" s="6" t="s">
        <v>110</v>
      </c>
      <c r="F877" s="6" t="s">
        <v>69</v>
      </c>
      <c r="G877" s="6">
        <v>737</v>
      </c>
      <c r="H877" s="6" t="s">
        <v>86</v>
      </c>
      <c r="I877" s="6" t="s">
        <v>71</v>
      </c>
      <c r="J877" s="6" t="s">
        <v>87</v>
      </c>
      <c r="K877" s="6" t="s">
        <v>73</v>
      </c>
      <c r="L877" s="6" t="s">
        <v>74</v>
      </c>
      <c r="M877" s="6" t="s">
        <v>11158</v>
      </c>
      <c r="N877" s="6">
        <v>9140546379</v>
      </c>
      <c r="O877" s="6"/>
      <c r="P877" s="6" t="s">
        <v>89</v>
      </c>
      <c r="Q877" s="6" t="s">
        <v>73</v>
      </c>
      <c r="R877" s="6" t="s">
        <v>104</v>
      </c>
      <c r="S877" s="6" t="s">
        <v>112</v>
      </c>
      <c r="T877" s="6">
        <v>125</v>
      </c>
      <c r="U877" s="6" t="s">
        <v>92</v>
      </c>
      <c r="V877" s="6">
        <v>2024</v>
      </c>
      <c r="W877" s="6" t="s">
        <v>11159</v>
      </c>
      <c r="X877" s="6" t="s">
        <v>11160</v>
      </c>
      <c r="Y877" s="6">
        <v>6103104997</v>
      </c>
      <c r="Z877" s="6" t="s">
        <v>74</v>
      </c>
      <c r="AA877" s="6">
        <v>92898</v>
      </c>
      <c r="AB877" s="8">
        <v>0</v>
      </c>
      <c r="AC877" s="7">
        <v>45639</v>
      </c>
      <c r="AD877" s="7">
        <v>46003</v>
      </c>
      <c r="AE877" s="7">
        <v>47464</v>
      </c>
      <c r="AF877" s="6">
        <v>0</v>
      </c>
      <c r="AG877" s="6">
        <v>1306</v>
      </c>
      <c r="AH877" s="6">
        <v>3601</v>
      </c>
      <c r="AI877" s="6">
        <f t="shared" si="26"/>
        <v>4907</v>
      </c>
      <c r="AJ877" s="6">
        <f t="shared" si="27"/>
        <v>5790.26</v>
      </c>
      <c r="AK877" s="6" t="s">
        <v>173</v>
      </c>
      <c r="AL877" s="6" t="s">
        <v>173</v>
      </c>
      <c r="AM877" s="6" t="s">
        <v>173</v>
      </c>
      <c r="AN877" s="7">
        <f>D877</f>
        <v>45640</v>
      </c>
    </row>
    <row r="878" spans="1:40">
      <c r="A878" s="6">
        <v>877</v>
      </c>
      <c r="B878" s="6">
        <v>2024</v>
      </c>
      <c r="C878" s="6" t="s">
        <v>68</v>
      </c>
      <c r="D878" s="7">
        <v>45640</v>
      </c>
      <c r="E878" s="6" t="s">
        <v>110</v>
      </c>
      <c r="F878" s="6" t="s">
        <v>69</v>
      </c>
      <c r="G878" s="6">
        <v>737</v>
      </c>
      <c r="H878" s="6" t="s">
        <v>86</v>
      </c>
      <c r="I878" s="6" t="s">
        <v>71</v>
      </c>
      <c r="J878" s="6" t="s">
        <v>87</v>
      </c>
      <c r="K878" s="6" t="s">
        <v>73</v>
      </c>
      <c r="L878" s="6" t="s">
        <v>74</v>
      </c>
      <c r="M878" s="6" t="s">
        <v>11161</v>
      </c>
      <c r="N878" s="6">
        <v>8574636692</v>
      </c>
      <c r="O878" s="6"/>
      <c r="P878" s="6" t="s">
        <v>89</v>
      </c>
      <c r="Q878" s="6" t="s">
        <v>73</v>
      </c>
      <c r="R878" s="6" t="s">
        <v>104</v>
      </c>
      <c r="S878" s="6" t="s">
        <v>112</v>
      </c>
      <c r="T878" s="6">
        <v>125</v>
      </c>
      <c r="U878" s="6" t="s">
        <v>92</v>
      </c>
      <c r="V878" s="6">
        <v>2024</v>
      </c>
      <c r="W878" s="6" t="s">
        <v>11162</v>
      </c>
      <c r="X878" s="6" t="s">
        <v>11163</v>
      </c>
      <c r="Y878" s="6">
        <v>6103104866</v>
      </c>
      <c r="Z878" s="6" t="s">
        <v>74</v>
      </c>
      <c r="AA878" s="6">
        <v>91753</v>
      </c>
      <c r="AB878" s="8">
        <v>0</v>
      </c>
      <c r="AC878" s="7">
        <v>45639</v>
      </c>
      <c r="AD878" s="7">
        <v>46003</v>
      </c>
      <c r="AE878" s="7">
        <v>47464</v>
      </c>
      <c r="AF878" s="6">
        <v>0</v>
      </c>
      <c r="AG878" s="6">
        <v>1289</v>
      </c>
      <c r="AH878" s="6">
        <v>3601</v>
      </c>
      <c r="AI878" s="6">
        <f t="shared" si="26"/>
        <v>4890</v>
      </c>
      <c r="AJ878" s="6">
        <f t="shared" si="27"/>
        <v>5770.2</v>
      </c>
      <c r="AK878" s="6" t="s">
        <v>173</v>
      </c>
      <c r="AL878" s="6" t="s">
        <v>173</v>
      </c>
      <c r="AM878" s="6" t="s">
        <v>173</v>
      </c>
      <c r="AN878" s="7">
        <f>D878</f>
        <v>45640</v>
      </c>
    </row>
    <row r="879" spans="1:40">
      <c r="A879" s="6">
        <v>878</v>
      </c>
      <c r="B879" s="6">
        <v>2024</v>
      </c>
      <c r="C879" s="6" t="s">
        <v>68</v>
      </c>
      <c r="D879" s="7">
        <v>45640</v>
      </c>
      <c r="E879" s="6" t="s">
        <v>101</v>
      </c>
      <c r="F879" s="6" t="s">
        <v>69</v>
      </c>
      <c r="G879" s="6" t="s">
        <v>102</v>
      </c>
      <c r="H879" s="6" t="s">
        <v>86</v>
      </c>
      <c r="I879" s="6" t="s">
        <v>71</v>
      </c>
      <c r="J879" s="6" t="s">
        <v>87</v>
      </c>
      <c r="K879" s="6" t="s">
        <v>73</v>
      </c>
      <c r="L879" s="6" t="s">
        <v>74</v>
      </c>
      <c r="M879" s="6" t="s">
        <v>11164</v>
      </c>
      <c r="N879" s="6">
        <v>6392766058</v>
      </c>
      <c r="O879" s="6"/>
      <c r="P879" s="6" t="s">
        <v>89</v>
      </c>
      <c r="Q879" s="6" t="s">
        <v>73</v>
      </c>
      <c r="R879" s="6" t="s">
        <v>104</v>
      </c>
      <c r="S879" s="6" t="s">
        <v>105</v>
      </c>
      <c r="T879" s="6">
        <v>160</v>
      </c>
      <c r="U879" s="6" t="s">
        <v>92</v>
      </c>
      <c r="V879" s="6">
        <v>2024</v>
      </c>
      <c r="W879" s="6" t="s">
        <v>11166</v>
      </c>
      <c r="X879" s="6" t="s">
        <v>11167</v>
      </c>
      <c r="Y879" s="6" t="s">
        <v>11165</v>
      </c>
      <c r="Z879" s="6" t="s">
        <v>74</v>
      </c>
      <c r="AA879" s="6">
        <v>119560</v>
      </c>
      <c r="AB879" s="8">
        <v>0</v>
      </c>
      <c r="AC879" s="7">
        <v>45639</v>
      </c>
      <c r="AD879" s="7">
        <v>46003</v>
      </c>
      <c r="AE879" s="7">
        <v>47464</v>
      </c>
      <c r="AF879" s="6">
        <v>0</v>
      </c>
      <c r="AG879" s="6">
        <v>1263</v>
      </c>
      <c r="AH879" s="6">
        <v>7365</v>
      </c>
      <c r="AI879" s="6">
        <f t="shared" si="26"/>
        <v>8628</v>
      </c>
      <c r="AJ879" s="6">
        <f t="shared" si="27"/>
        <v>10181.040000000001</v>
      </c>
      <c r="AK879" s="6" t="s">
        <v>173</v>
      </c>
      <c r="AL879" s="6" t="s">
        <v>173</v>
      </c>
      <c r="AM879" s="6" t="s">
        <v>173</v>
      </c>
      <c r="AN879" s="7">
        <f>D879</f>
        <v>45640</v>
      </c>
    </row>
    <row r="880" spans="1:40">
      <c r="A880" s="6">
        <v>879</v>
      </c>
      <c r="B880" s="6">
        <v>2024</v>
      </c>
      <c r="C880" s="6" t="s">
        <v>68</v>
      </c>
      <c r="D880" s="7">
        <v>45640</v>
      </c>
      <c r="E880" s="6" t="s">
        <v>101</v>
      </c>
      <c r="F880" s="6" t="s">
        <v>69</v>
      </c>
      <c r="G880" s="6" t="s">
        <v>102</v>
      </c>
      <c r="H880" s="6" t="s">
        <v>86</v>
      </c>
      <c r="I880" s="6" t="s">
        <v>71</v>
      </c>
      <c r="J880" s="6" t="s">
        <v>87</v>
      </c>
      <c r="K880" s="6" t="s">
        <v>73</v>
      </c>
      <c r="L880" s="6" t="s">
        <v>74</v>
      </c>
      <c r="M880" s="6" t="s">
        <v>11168</v>
      </c>
      <c r="N880" s="6">
        <v>6283099429</v>
      </c>
      <c r="O880" s="6"/>
      <c r="P880" s="6" t="s">
        <v>89</v>
      </c>
      <c r="Q880" s="6" t="s">
        <v>73</v>
      </c>
      <c r="R880" s="6" t="s">
        <v>104</v>
      </c>
      <c r="S880" s="6" t="s">
        <v>105</v>
      </c>
      <c r="T880" s="6">
        <v>160</v>
      </c>
      <c r="U880" s="6" t="s">
        <v>92</v>
      </c>
      <c r="V880" s="6">
        <v>2024</v>
      </c>
      <c r="W880" s="6" t="s">
        <v>11170</v>
      </c>
      <c r="X880" s="6" t="s">
        <v>11171</v>
      </c>
      <c r="Y880" s="6" t="s">
        <v>11169</v>
      </c>
      <c r="Z880" s="6" t="s">
        <v>74</v>
      </c>
      <c r="AA880" s="6">
        <v>119560</v>
      </c>
      <c r="AB880" s="8">
        <v>0</v>
      </c>
      <c r="AC880" s="7">
        <v>45639</v>
      </c>
      <c r="AD880" s="7">
        <v>46003</v>
      </c>
      <c r="AE880" s="7">
        <v>47464</v>
      </c>
      <c r="AF880" s="6">
        <v>0</v>
      </c>
      <c r="AG880" s="6">
        <v>1262</v>
      </c>
      <c r="AH880" s="6">
        <v>7365</v>
      </c>
      <c r="AI880" s="6">
        <f t="shared" si="26"/>
        <v>8627</v>
      </c>
      <c r="AJ880" s="6">
        <f t="shared" si="27"/>
        <v>10179.86</v>
      </c>
      <c r="AK880" s="6" t="s">
        <v>173</v>
      </c>
      <c r="AL880" s="6" t="s">
        <v>173</v>
      </c>
      <c r="AM880" s="6" t="s">
        <v>173</v>
      </c>
      <c r="AN880" s="7">
        <f>D880</f>
        <v>45640</v>
      </c>
    </row>
    <row r="881" spans="1:40">
      <c r="A881" s="6">
        <v>880</v>
      </c>
      <c r="B881" s="6">
        <v>2024</v>
      </c>
      <c r="C881" s="6" t="s">
        <v>68</v>
      </c>
      <c r="D881" s="7">
        <v>45640</v>
      </c>
      <c r="E881" s="6" t="s">
        <v>101</v>
      </c>
      <c r="F881" s="6" t="s">
        <v>69</v>
      </c>
      <c r="G881" s="6" t="s">
        <v>102</v>
      </c>
      <c r="H881" s="6" t="s">
        <v>86</v>
      </c>
      <c r="I881" s="6" t="s">
        <v>71</v>
      </c>
      <c r="J881" s="6" t="s">
        <v>87</v>
      </c>
      <c r="K881" s="6" t="s">
        <v>73</v>
      </c>
      <c r="L881" s="6" t="s">
        <v>74</v>
      </c>
      <c r="M881" s="6" t="s">
        <v>11172</v>
      </c>
      <c r="N881" s="6">
        <v>9555636716</v>
      </c>
      <c r="O881" s="6"/>
      <c r="P881" s="6" t="s">
        <v>89</v>
      </c>
      <c r="Q881" s="6" t="s">
        <v>73</v>
      </c>
      <c r="R881" s="6" t="s">
        <v>104</v>
      </c>
      <c r="S881" s="6" t="s">
        <v>105</v>
      </c>
      <c r="T881" s="6">
        <v>160</v>
      </c>
      <c r="U881" s="6" t="s">
        <v>92</v>
      </c>
      <c r="V881" s="6">
        <v>2024</v>
      </c>
      <c r="W881" s="6" t="s">
        <v>11174</v>
      </c>
      <c r="X881" s="6" t="s">
        <v>11175</v>
      </c>
      <c r="Y881" s="6" t="s">
        <v>11173</v>
      </c>
      <c r="Z881" s="6" t="s">
        <v>74</v>
      </c>
      <c r="AA881" s="6">
        <v>115650</v>
      </c>
      <c r="AB881" s="8">
        <v>0</v>
      </c>
      <c r="AC881" s="7">
        <v>45639</v>
      </c>
      <c r="AD881" s="7">
        <v>46003</v>
      </c>
      <c r="AE881" s="7">
        <v>47464</v>
      </c>
      <c r="AF881" s="6">
        <v>0</v>
      </c>
      <c r="AG881" s="6">
        <v>1221</v>
      </c>
      <c r="AH881" s="6">
        <v>7365</v>
      </c>
      <c r="AI881" s="6">
        <f t="shared" si="26"/>
        <v>8586</v>
      </c>
      <c r="AJ881" s="6">
        <f t="shared" si="27"/>
        <v>10131.48</v>
      </c>
      <c r="AK881" s="6" t="s">
        <v>173</v>
      </c>
      <c r="AL881" s="6" t="s">
        <v>173</v>
      </c>
      <c r="AM881" s="6" t="s">
        <v>173</v>
      </c>
      <c r="AN881" s="7">
        <f>D881</f>
        <v>45640</v>
      </c>
    </row>
    <row r="882" spans="1:40">
      <c r="A882" s="6">
        <v>881</v>
      </c>
      <c r="B882" s="6">
        <v>2024</v>
      </c>
      <c r="C882" s="6" t="s">
        <v>68</v>
      </c>
      <c r="D882" s="7">
        <v>45640</v>
      </c>
      <c r="E882" s="6" t="s">
        <v>101</v>
      </c>
      <c r="F882" s="6" t="s">
        <v>69</v>
      </c>
      <c r="G882" s="6" t="s">
        <v>102</v>
      </c>
      <c r="H882" s="6" t="s">
        <v>86</v>
      </c>
      <c r="I882" s="6" t="s">
        <v>71</v>
      </c>
      <c r="J882" s="6" t="s">
        <v>87</v>
      </c>
      <c r="K882" s="6" t="s">
        <v>73</v>
      </c>
      <c r="L882" s="6" t="s">
        <v>74</v>
      </c>
      <c r="M882" s="6" t="s">
        <v>11176</v>
      </c>
      <c r="N882" s="6">
        <v>9140644756</v>
      </c>
      <c r="O882" s="6"/>
      <c r="P882" s="6" t="s">
        <v>89</v>
      </c>
      <c r="Q882" s="6" t="s">
        <v>73</v>
      </c>
      <c r="R882" s="6" t="s">
        <v>104</v>
      </c>
      <c r="S882" s="6" t="s">
        <v>105</v>
      </c>
      <c r="T882" s="6">
        <v>160</v>
      </c>
      <c r="U882" s="6" t="s">
        <v>92</v>
      </c>
      <c r="V882" s="6">
        <v>2024</v>
      </c>
      <c r="W882" s="6" t="s">
        <v>11178</v>
      </c>
      <c r="X882" s="6" t="s">
        <v>11179</v>
      </c>
      <c r="Y882" s="6" t="s">
        <v>11177</v>
      </c>
      <c r="Z882" s="6" t="s">
        <v>74</v>
      </c>
      <c r="AA882" s="6">
        <v>119566</v>
      </c>
      <c r="AB882" s="8">
        <v>0</v>
      </c>
      <c r="AC882" s="7">
        <v>45639</v>
      </c>
      <c r="AD882" s="7">
        <v>46003</v>
      </c>
      <c r="AE882" s="7">
        <v>47464</v>
      </c>
      <c r="AF882" s="6">
        <v>0</v>
      </c>
      <c r="AG882" s="6">
        <v>1263</v>
      </c>
      <c r="AH882" s="6">
        <v>7365</v>
      </c>
      <c r="AI882" s="6">
        <f t="shared" si="26"/>
        <v>8628</v>
      </c>
      <c r="AJ882" s="6">
        <f t="shared" si="27"/>
        <v>10181.040000000001</v>
      </c>
      <c r="AK882" s="6" t="s">
        <v>173</v>
      </c>
      <c r="AL882" s="6" t="s">
        <v>173</v>
      </c>
      <c r="AM882" s="6" t="s">
        <v>173</v>
      </c>
      <c r="AN882" s="7">
        <f>D882</f>
        <v>45640</v>
      </c>
    </row>
    <row r="883" spans="1:40">
      <c r="A883" s="6">
        <v>882</v>
      </c>
      <c r="B883" s="6">
        <v>2024</v>
      </c>
      <c r="C883" s="6" t="s">
        <v>68</v>
      </c>
      <c r="D883" s="7">
        <v>45640</v>
      </c>
      <c r="E883" s="6" t="s">
        <v>101</v>
      </c>
      <c r="F883" s="6" t="s">
        <v>69</v>
      </c>
      <c r="G883" s="6" t="s">
        <v>102</v>
      </c>
      <c r="H883" s="6" t="s">
        <v>86</v>
      </c>
      <c r="I883" s="6" t="s">
        <v>71</v>
      </c>
      <c r="J883" s="6" t="s">
        <v>87</v>
      </c>
      <c r="K883" s="6" t="s">
        <v>73</v>
      </c>
      <c r="L883" s="6" t="s">
        <v>74</v>
      </c>
      <c r="M883" s="6" t="s">
        <v>11180</v>
      </c>
      <c r="N883" s="6">
        <v>9793073368</v>
      </c>
      <c r="O883" s="6"/>
      <c r="P883" s="6" t="s">
        <v>89</v>
      </c>
      <c r="Q883" s="6" t="s">
        <v>73</v>
      </c>
      <c r="R883" s="6" t="s">
        <v>104</v>
      </c>
      <c r="S883" s="6" t="s">
        <v>105</v>
      </c>
      <c r="T883" s="6">
        <v>160</v>
      </c>
      <c r="U883" s="6" t="s">
        <v>92</v>
      </c>
      <c r="V883" s="6">
        <v>2024</v>
      </c>
      <c r="W883" s="6" t="s">
        <v>11182</v>
      </c>
      <c r="X883" s="6" t="s">
        <v>11183</v>
      </c>
      <c r="Y883" s="6" t="s">
        <v>11181</v>
      </c>
      <c r="Z883" s="6" t="s">
        <v>74</v>
      </c>
      <c r="AA883" s="6">
        <v>119500</v>
      </c>
      <c r="AB883" s="8">
        <v>0</v>
      </c>
      <c r="AC883" s="7">
        <v>45639</v>
      </c>
      <c r="AD883" s="7">
        <v>46003</v>
      </c>
      <c r="AE883" s="7">
        <v>47464</v>
      </c>
      <c r="AF883" s="6">
        <v>0</v>
      </c>
      <c r="AG883" s="6">
        <v>1262</v>
      </c>
      <c r="AH883" s="6">
        <v>7365</v>
      </c>
      <c r="AI883" s="6">
        <f t="shared" si="26"/>
        <v>8627</v>
      </c>
      <c r="AJ883" s="6">
        <f t="shared" si="27"/>
        <v>10179.86</v>
      </c>
      <c r="AK883" s="6" t="s">
        <v>173</v>
      </c>
      <c r="AL883" s="6" t="s">
        <v>173</v>
      </c>
      <c r="AM883" s="6" t="s">
        <v>173</v>
      </c>
      <c r="AN883" s="7">
        <f>D883</f>
        <v>45640</v>
      </c>
    </row>
    <row r="884" spans="1:40">
      <c r="A884" s="6">
        <v>883</v>
      </c>
      <c r="B884" s="6">
        <v>2024</v>
      </c>
      <c r="C884" s="6" t="s">
        <v>68</v>
      </c>
      <c r="D884" s="7">
        <v>45642</v>
      </c>
      <c r="E884" s="6" t="s">
        <v>85</v>
      </c>
      <c r="F884" s="6" t="s">
        <v>69</v>
      </c>
      <c r="G884" s="6">
        <v>88428227</v>
      </c>
      <c r="H884" s="6" t="s">
        <v>86</v>
      </c>
      <c r="I884" s="6" t="s">
        <v>71</v>
      </c>
      <c r="J884" s="6" t="s">
        <v>87</v>
      </c>
      <c r="K884" s="6" t="s">
        <v>73</v>
      </c>
      <c r="L884" s="6" t="s">
        <v>74</v>
      </c>
      <c r="M884" s="6" t="s">
        <v>11293</v>
      </c>
      <c r="N884" s="6">
        <v>9198470570</v>
      </c>
      <c r="O884" s="6"/>
      <c r="P884" s="6" t="s">
        <v>89</v>
      </c>
      <c r="Q884" s="6" t="s">
        <v>73</v>
      </c>
      <c r="R884" s="6" t="s">
        <v>90</v>
      </c>
      <c r="S884" s="6" t="s">
        <v>121</v>
      </c>
      <c r="T884" s="6">
        <v>110</v>
      </c>
      <c r="U884" s="6" t="s">
        <v>122</v>
      </c>
      <c r="V884" s="6">
        <v>2024</v>
      </c>
      <c r="W884" s="6" t="s">
        <v>11294</v>
      </c>
      <c r="X884" s="6" t="s">
        <v>11295</v>
      </c>
      <c r="Y884" s="6" t="s">
        <v>11296</v>
      </c>
      <c r="Z884" s="6" t="s">
        <v>74</v>
      </c>
      <c r="AA884" s="6">
        <v>76261</v>
      </c>
      <c r="AB884" s="8">
        <v>0</v>
      </c>
      <c r="AC884" s="7">
        <v>45641</v>
      </c>
      <c r="AD884" s="7">
        <v>46005</v>
      </c>
      <c r="AE884" s="7">
        <v>47466</v>
      </c>
      <c r="AF884" s="6">
        <v>0</v>
      </c>
      <c r="AG884" s="6">
        <v>919</v>
      </c>
      <c r="AH884" s="6">
        <v>3932</v>
      </c>
      <c r="AI884" s="6">
        <f t="shared" si="26"/>
        <v>4851</v>
      </c>
      <c r="AJ884" s="6">
        <f t="shared" si="27"/>
        <v>5724.18</v>
      </c>
      <c r="AK884" s="6" t="s">
        <v>96</v>
      </c>
      <c r="AL884" s="6" t="s">
        <v>96</v>
      </c>
      <c r="AM884" s="6" t="s">
        <v>96</v>
      </c>
      <c r="AN884" s="7">
        <f>D884</f>
        <v>45642</v>
      </c>
    </row>
    <row r="885" spans="1:40">
      <c r="A885" s="6">
        <v>884</v>
      </c>
      <c r="B885" s="6">
        <v>2024</v>
      </c>
      <c r="C885" s="6" t="s">
        <v>68</v>
      </c>
      <c r="D885" s="7">
        <v>45642</v>
      </c>
      <c r="E885" s="6" t="s">
        <v>85</v>
      </c>
      <c r="F885" s="6" t="s">
        <v>69</v>
      </c>
      <c r="G885" s="6">
        <v>88428227</v>
      </c>
      <c r="H885" s="6" t="s">
        <v>86</v>
      </c>
      <c r="I885" s="6" t="s">
        <v>71</v>
      </c>
      <c r="J885" s="6" t="s">
        <v>87</v>
      </c>
      <c r="K885" s="6" t="s">
        <v>73</v>
      </c>
      <c r="L885" s="6" t="s">
        <v>74</v>
      </c>
      <c r="M885" s="6" t="s">
        <v>11297</v>
      </c>
      <c r="N885" s="6">
        <v>8887512559</v>
      </c>
      <c r="O885" s="6"/>
      <c r="P885" s="6" t="s">
        <v>89</v>
      </c>
      <c r="Q885" s="6" t="s">
        <v>73</v>
      </c>
      <c r="R885" s="6" t="s">
        <v>90</v>
      </c>
      <c r="S885" s="6" t="s">
        <v>91</v>
      </c>
      <c r="T885" s="6">
        <v>125</v>
      </c>
      <c r="U885" s="6" t="s">
        <v>92</v>
      </c>
      <c r="V885" s="6">
        <v>2024</v>
      </c>
      <c r="W885" s="6" t="s">
        <v>11298</v>
      </c>
      <c r="X885" s="6" t="s">
        <v>11299</v>
      </c>
      <c r="Y885" s="6" t="s">
        <v>11300</v>
      </c>
      <c r="Z885" s="6" t="s">
        <v>74</v>
      </c>
      <c r="AA885" s="6">
        <v>86729</v>
      </c>
      <c r="AB885" s="8">
        <v>0</v>
      </c>
      <c r="AC885" s="7">
        <v>45641</v>
      </c>
      <c r="AD885" s="7">
        <v>46005</v>
      </c>
      <c r="AE885" s="7">
        <v>47466</v>
      </c>
      <c r="AF885" s="6">
        <v>0</v>
      </c>
      <c r="AG885" s="6">
        <v>1045</v>
      </c>
      <c r="AH885" s="6">
        <v>3932</v>
      </c>
      <c r="AI885" s="6">
        <f t="shared" si="26"/>
        <v>4977</v>
      </c>
      <c r="AJ885" s="6">
        <f t="shared" si="27"/>
        <v>5872.86</v>
      </c>
      <c r="AK885" s="6" t="s">
        <v>96</v>
      </c>
      <c r="AL885" s="6" t="s">
        <v>96</v>
      </c>
      <c r="AM885" s="6" t="s">
        <v>96</v>
      </c>
      <c r="AN885" s="7">
        <f>D885</f>
        <v>45642</v>
      </c>
    </row>
    <row r="886" spans="1:40">
      <c r="A886" s="6">
        <v>885</v>
      </c>
      <c r="B886" s="6">
        <v>2024</v>
      </c>
      <c r="C886" s="6" t="s">
        <v>68</v>
      </c>
      <c r="D886" s="7">
        <v>45642</v>
      </c>
      <c r="E886" s="6" t="s">
        <v>85</v>
      </c>
      <c r="F886" s="6" t="s">
        <v>69</v>
      </c>
      <c r="G886" s="6">
        <v>88428227</v>
      </c>
      <c r="H886" s="6" t="s">
        <v>86</v>
      </c>
      <c r="I886" s="6" t="s">
        <v>71</v>
      </c>
      <c r="J886" s="6" t="s">
        <v>87</v>
      </c>
      <c r="K886" s="6" t="s">
        <v>73</v>
      </c>
      <c r="L886" s="6" t="s">
        <v>74</v>
      </c>
      <c r="M886" s="6" t="s">
        <v>11301</v>
      </c>
      <c r="N886" s="6">
        <v>7007623130</v>
      </c>
      <c r="O886" s="6"/>
      <c r="P886" s="6" t="s">
        <v>89</v>
      </c>
      <c r="Q886" s="6" t="s">
        <v>73</v>
      </c>
      <c r="R886" s="6" t="s">
        <v>90</v>
      </c>
      <c r="S886" s="6" t="s">
        <v>91</v>
      </c>
      <c r="T886" s="6">
        <v>125</v>
      </c>
      <c r="U886" s="6" t="s">
        <v>92</v>
      </c>
      <c r="V886" s="6">
        <v>2024</v>
      </c>
      <c r="W886" s="6" t="s">
        <v>11302</v>
      </c>
      <c r="X886" s="6" t="s">
        <v>11303</v>
      </c>
      <c r="Y886" s="6" t="s">
        <v>11304</v>
      </c>
      <c r="Z886" s="6" t="s">
        <v>74</v>
      </c>
      <c r="AA886" s="6">
        <v>86729</v>
      </c>
      <c r="AB886" s="8">
        <v>0</v>
      </c>
      <c r="AC886" s="7">
        <v>45641</v>
      </c>
      <c r="AD886" s="7">
        <v>46005</v>
      </c>
      <c r="AE886" s="7">
        <v>47466</v>
      </c>
      <c r="AF886" s="6">
        <v>0</v>
      </c>
      <c r="AG886" s="6">
        <v>1045</v>
      </c>
      <c r="AH886" s="6">
        <v>3932</v>
      </c>
      <c r="AI886" s="6">
        <f t="shared" si="26"/>
        <v>4977</v>
      </c>
      <c r="AJ886" s="6">
        <f t="shared" si="27"/>
        <v>5872.86</v>
      </c>
      <c r="AK886" s="6" t="s">
        <v>96</v>
      </c>
      <c r="AL886" s="6" t="s">
        <v>96</v>
      </c>
      <c r="AM886" s="6" t="s">
        <v>96</v>
      </c>
      <c r="AN886" s="7">
        <f>D886</f>
        <v>45642</v>
      </c>
    </row>
    <row r="887" spans="1:40">
      <c r="A887" s="6">
        <v>886</v>
      </c>
      <c r="B887" s="6">
        <v>2024</v>
      </c>
      <c r="C887" s="6" t="s">
        <v>68</v>
      </c>
      <c r="D887" s="7">
        <v>45642</v>
      </c>
      <c r="E887" s="6" t="s">
        <v>85</v>
      </c>
      <c r="F887" s="6" t="s">
        <v>69</v>
      </c>
      <c r="G887" s="6">
        <v>88428227</v>
      </c>
      <c r="H887" s="6" t="s">
        <v>86</v>
      </c>
      <c r="I887" s="6" t="s">
        <v>71</v>
      </c>
      <c r="J887" s="6" t="s">
        <v>87</v>
      </c>
      <c r="K887" s="6" t="s">
        <v>73</v>
      </c>
      <c r="L887" s="6" t="s">
        <v>74</v>
      </c>
      <c r="M887" s="6" t="s">
        <v>11305</v>
      </c>
      <c r="N887" s="6">
        <v>7905354411</v>
      </c>
      <c r="O887" s="6"/>
      <c r="P887" s="6" t="s">
        <v>89</v>
      </c>
      <c r="Q887" s="6" t="s">
        <v>73</v>
      </c>
      <c r="R887" s="6" t="s">
        <v>90</v>
      </c>
      <c r="S887" s="6" t="s">
        <v>91</v>
      </c>
      <c r="T887" s="6">
        <v>125</v>
      </c>
      <c r="U887" s="6" t="s">
        <v>92</v>
      </c>
      <c r="V887" s="6">
        <v>2024</v>
      </c>
      <c r="W887" s="6" t="s">
        <v>11306</v>
      </c>
      <c r="X887" s="6" t="s">
        <v>11307</v>
      </c>
      <c r="Y887" s="6" t="s">
        <v>11308</v>
      </c>
      <c r="Z887" s="6" t="s">
        <v>74</v>
      </c>
      <c r="AA887" s="6">
        <v>86726</v>
      </c>
      <c r="AB887" s="8">
        <v>0</v>
      </c>
      <c r="AC887" s="7">
        <v>45641</v>
      </c>
      <c r="AD887" s="7">
        <v>46005</v>
      </c>
      <c r="AE887" s="7">
        <v>47466</v>
      </c>
      <c r="AF887" s="6">
        <v>0</v>
      </c>
      <c r="AG887" s="6">
        <v>1045</v>
      </c>
      <c r="AH887" s="6">
        <v>3932</v>
      </c>
      <c r="AI887" s="6">
        <f t="shared" si="26"/>
        <v>4977</v>
      </c>
      <c r="AJ887" s="6">
        <f t="shared" si="27"/>
        <v>5872.86</v>
      </c>
      <c r="AK887" s="6" t="s">
        <v>96</v>
      </c>
      <c r="AL887" s="6" t="s">
        <v>96</v>
      </c>
      <c r="AM887" s="6" t="s">
        <v>96</v>
      </c>
      <c r="AN887" s="7">
        <f>D887</f>
        <v>45642</v>
      </c>
    </row>
    <row r="888" spans="1:40">
      <c r="A888" s="6">
        <v>887</v>
      </c>
      <c r="B888" s="6">
        <v>2024</v>
      </c>
      <c r="C888" s="6" t="s">
        <v>68</v>
      </c>
      <c r="D888" s="7">
        <v>45642</v>
      </c>
      <c r="E888" s="6" t="s">
        <v>85</v>
      </c>
      <c r="F888" s="6" t="s">
        <v>69</v>
      </c>
      <c r="G888" s="6">
        <v>88428227</v>
      </c>
      <c r="H888" s="6" t="s">
        <v>86</v>
      </c>
      <c r="I888" s="6" t="s">
        <v>71</v>
      </c>
      <c r="J888" s="6" t="s">
        <v>87</v>
      </c>
      <c r="K888" s="6" t="s">
        <v>73</v>
      </c>
      <c r="L888" s="6" t="s">
        <v>74</v>
      </c>
      <c r="M888" s="6" t="s">
        <v>11309</v>
      </c>
      <c r="N888" s="6">
        <v>9838977777</v>
      </c>
      <c r="O888" s="6"/>
      <c r="P888" s="6" t="s">
        <v>89</v>
      </c>
      <c r="Q888" s="6" t="s">
        <v>73</v>
      </c>
      <c r="R888" s="6" t="s">
        <v>90</v>
      </c>
      <c r="S888" s="6" t="s">
        <v>121</v>
      </c>
      <c r="T888" s="6">
        <v>110</v>
      </c>
      <c r="U888" s="6" t="s">
        <v>122</v>
      </c>
      <c r="V888" s="6">
        <v>2024</v>
      </c>
      <c r="W888" s="6" t="s">
        <v>11310</v>
      </c>
      <c r="X888" s="6" t="s">
        <v>11311</v>
      </c>
      <c r="Y888" s="6" t="s">
        <v>11312</v>
      </c>
      <c r="Z888" s="6" t="s">
        <v>74</v>
      </c>
      <c r="AA888" s="6">
        <v>76261</v>
      </c>
      <c r="AB888" s="8">
        <v>0</v>
      </c>
      <c r="AC888" s="7">
        <v>45642</v>
      </c>
      <c r="AD888" s="7">
        <v>46006</v>
      </c>
      <c r="AE888" s="7">
        <v>47467</v>
      </c>
      <c r="AF888" s="6">
        <v>0</v>
      </c>
      <c r="AG888" s="6">
        <v>1526</v>
      </c>
      <c r="AH888" s="6">
        <v>3601</v>
      </c>
      <c r="AI888" s="6">
        <f t="shared" si="26"/>
        <v>5127</v>
      </c>
      <c r="AJ888" s="6">
        <f t="shared" si="27"/>
        <v>6049.86</v>
      </c>
      <c r="AK888" s="6" t="s">
        <v>96</v>
      </c>
      <c r="AL888" s="6" t="s">
        <v>96</v>
      </c>
      <c r="AM888" s="6" t="s">
        <v>96</v>
      </c>
      <c r="AN888" s="7">
        <f>D888</f>
        <v>45642</v>
      </c>
    </row>
    <row r="889" spans="1:40">
      <c r="A889" s="6">
        <v>888</v>
      </c>
      <c r="B889" s="6">
        <v>2024</v>
      </c>
      <c r="C889" s="6" t="s">
        <v>68</v>
      </c>
      <c r="D889" s="7">
        <v>45642</v>
      </c>
      <c r="E889" s="6" t="s">
        <v>101</v>
      </c>
      <c r="F889" s="6" t="s">
        <v>69</v>
      </c>
      <c r="G889" s="6" t="s">
        <v>102</v>
      </c>
      <c r="H889" s="6" t="s">
        <v>86</v>
      </c>
      <c r="I889" s="6" t="s">
        <v>71</v>
      </c>
      <c r="J889" s="6" t="s">
        <v>87</v>
      </c>
      <c r="K889" s="6" t="s">
        <v>73</v>
      </c>
      <c r="L889" s="6" t="s">
        <v>74</v>
      </c>
      <c r="M889" s="6" t="s">
        <v>11313</v>
      </c>
      <c r="N889" s="6">
        <v>9519037757</v>
      </c>
      <c r="O889" s="6"/>
      <c r="P889" s="6" t="s">
        <v>89</v>
      </c>
      <c r="Q889" s="6" t="s">
        <v>73</v>
      </c>
      <c r="R889" s="6" t="s">
        <v>104</v>
      </c>
      <c r="S889" s="6" t="s">
        <v>105</v>
      </c>
      <c r="T889" s="6">
        <v>160</v>
      </c>
      <c r="U889" s="6" t="s">
        <v>92</v>
      </c>
      <c r="V889" s="6">
        <v>2024</v>
      </c>
      <c r="W889" s="6" t="s">
        <v>11315</v>
      </c>
      <c r="X889" s="6" t="s">
        <v>11316</v>
      </c>
      <c r="Y889" s="6" t="s">
        <v>11314</v>
      </c>
      <c r="Z889" s="6" t="s">
        <v>74</v>
      </c>
      <c r="AA889" s="6">
        <v>119434</v>
      </c>
      <c r="AB889" s="8">
        <v>0</v>
      </c>
      <c r="AC889" s="7">
        <v>45642</v>
      </c>
      <c r="AD889" s="7">
        <v>46006</v>
      </c>
      <c r="AE889" s="7">
        <v>47467</v>
      </c>
      <c r="AF889" s="6">
        <v>0</v>
      </c>
      <c r="AG889" s="6">
        <v>631</v>
      </c>
      <c r="AH889" s="6">
        <v>7640</v>
      </c>
      <c r="AI889" s="6">
        <f t="shared" si="26"/>
        <v>8271</v>
      </c>
      <c r="AJ889" s="6">
        <f t="shared" si="27"/>
        <v>9759.7800000000007</v>
      </c>
      <c r="AK889" s="6" t="s">
        <v>79</v>
      </c>
      <c r="AL889" s="6" t="s">
        <v>79</v>
      </c>
      <c r="AM889" s="6" t="s">
        <v>79</v>
      </c>
      <c r="AN889" s="7">
        <f>D889</f>
        <v>45642</v>
      </c>
    </row>
    <row r="890" spans="1:40">
      <c r="A890" s="6">
        <v>889</v>
      </c>
      <c r="B890" s="6">
        <v>2024</v>
      </c>
      <c r="C890" s="6" t="s">
        <v>68</v>
      </c>
      <c r="D890" s="7">
        <v>45642</v>
      </c>
      <c r="E890" s="6" t="s">
        <v>101</v>
      </c>
      <c r="F890" s="6" t="s">
        <v>69</v>
      </c>
      <c r="G890" s="6" t="s">
        <v>102</v>
      </c>
      <c r="H890" s="6" t="s">
        <v>86</v>
      </c>
      <c r="I890" s="6" t="s">
        <v>71</v>
      </c>
      <c r="J890" s="6" t="s">
        <v>87</v>
      </c>
      <c r="K890" s="6" t="s">
        <v>73</v>
      </c>
      <c r="L890" s="6" t="s">
        <v>74</v>
      </c>
      <c r="M890" s="6" t="s">
        <v>11317</v>
      </c>
      <c r="N890" s="6">
        <v>8924976926</v>
      </c>
      <c r="O890" s="6"/>
      <c r="P890" s="6" t="s">
        <v>836</v>
      </c>
      <c r="Q890" s="6" t="s">
        <v>73</v>
      </c>
      <c r="R890" s="6" t="s">
        <v>104</v>
      </c>
      <c r="S890" s="6" t="s">
        <v>105</v>
      </c>
      <c r="T890" s="6">
        <v>160</v>
      </c>
      <c r="U890" s="6" t="s">
        <v>92</v>
      </c>
      <c r="V890" s="6">
        <v>2024</v>
      </c>
      <c r="W890" s="6" t="s">
        <v>11319</v>
      </c>
      <c r="X890" s="6" t="s">
        <v>11320</v>
      </c>
      <c r="Y890" s="6" t="s">
        <v>11318</v>
      </c>
      <c r="Z890" s="6" t="s">
        <v>74</v>
      </c>
      <c r="AA890" s="6">
        <v>114414</v>
      </c>
      <c r="AB890" s="8">
        <v>0</v>
      </c>
      <c r="AC890" s="7">
        <v>45642</v>
      </c>
      <c r="AD890" s="7">
        <v>46006</v>
      </c>
      <c r="AE890" s="7">
        <v>47467</v>
      </c>
      <c r="AF890" s="6">
        <v>0</v>
      </c>
      <c r="AG890" s="6">
        <v>604</v>
      </c>
      <c r="AH890" s="6">
        <v>7365</v>
      </c>
      <c r="AI890" s="6">
        <f t="shared" si="26"/>
        <v>7969</v>
      </c>
      <c r="AJ890" s="6">
        <f t="shared" si="27"/>
        <v>9403.42</v>
      </c>
      <c r="AK890" s="6" t="s">
        <v>79</v>
      </c>
      <c r="AL890" s="6" t="s">
        <v>79</v>
      </c>
      <c r="AM890" s="6" t="s">
        <v>79</v>
      </c>
      <c r="AN890" s="7">
        <f>D890</f>
        <v>45642</v>
      </c>
    </row>
    <row r="891" spans="1:40">
      <c r="A891" s="6">
        <v>890</v>
      </c>
      <c r="B891" s="6">
        <v>2024</v>
      </c>
      <c r="C891" s="6" t="s">
        <v>68</v>
      </c>
      <c r="D891" s="7">
        <v>45642</v>
      </c>
      <c r="E891" s="6" t="s">
        <v>532</v>
      </c>
      <c r="F891" s="6" t="s">
        <v>69</v>
      </c>
      <c r="G891" s="6" t="s">
        <v>729</v>
      </c>
      <c r="H891" s="6" t="s">
        <v>70</v>
      </c>
      <c r="I891" s="6" t="s">
        <v>71</v>
      </c>
      <c r="J891" s="6" t="s">
        <v>730</v>
      </c>
      <c r="K891" s="6" t="s">
        <v>73</v>
      </c>
      <c r="L891" s="6" t="s">
        <v>74</v>
      </c>
      <c r="M891" s="6" t="s">
        <v>11321</v>
      </c>
      <c r="N891" s="6" t="s">
        <v>75</v>
      </c>
      <c r="O891" s="6"/>
      <c r="P891" s="6" t="s">
        <v>89</v>
      </c>
      <c r="Q891" s="6" t="s">
        <v>73</v>
      </c>
      <c r="R891" s="6" t="s">
        <v>1558</v>
      </c>
      <c r="S891" s="6" t="s">
        <v>1592</v>
      </c>
      <c r="T891" s="6">
        <v>0</v>
      </c>
      <c r="U891" s="6" t="s">
        <v>77</v>
      </c>
      <c r="V891" s="6">
        <v>2024</v>
      </c>
      <c r="W891" s="6" t="s">
        <v>11322</v>
      </c>
      <c r="X891" s="6" t="s">
        <v>11323</v>
      </c>
      <c r="Y891" s="6" t="s">
        <v>11324</v>
      </c>
      <c r="Z891" s="6" t="s">
        <v>74</v>
      </c>
      <c r="AA891" s="6">
        <v>360905</v>
      </c>
      <c r="AB891" s="8">
        <v>0</v>
      </c>
      <c r="AC891" s="7">
        <v>45642</v>
      </c>
      <c r="AD891" s="7">
        <v>46006</v>
      </c>
      <c r="AE891" s="7">
        <v>46006</v>
      </c>
      <c r="AF891" s="6">
        <v>0</v>
      </c>
      <c r="AG891" s="6">
        <v>2403</v>
      </c>
      <c r="AH891" s="6">
        <v>4130</v>
      </c>
      <c r="AI891" s="6">
        <f t="shared" si="26"/>
        <v>6533</v>
      </c>
      <c r="AJ891" s="6">
        <f t="shared" si="27"/>
        <v>7708.9400000000005</v>
      </c>
      <c r="AK891" s="6" t="s">
        <v>79</v>
      </c>
      <c r="AL891" s="6" t="s">
        <v>79</v>
      </c>
      <c r="AM891" s="6" t="s">
        <v>79</v>
      </c>
      <c r="AN891" s="7">
        <f>D891</f>
        <v>45642</v>
      </c>
    </row>
    <row r="892" spans="1:40">
      <c r="A892" s="6">
        <v>891</v>
      </c>
      <c r="B892" s="6">
        <v>2024</v>
      </c>
      <c r="C892" s="6" t="s">
        <v>68</v>
      </c>
      <c r="D892" s="7">
        <v>45642</v>
      </c>
      <c r="E892" s="6" t="s">
        <v>532</v>
      </c>
      <c r="F892" s="6" t="s">
        <v>69</v>
      </c>
      <c r="G892" s="6" t="s">
        <v>729</v>
      </c>
      <c r="H892" s="6" t="s">
        <v>70</v>
      </c>
      <c r="I892" s="6" t="s">
        <v>71</v>
      </c>
      <c r="J892" s="6" t="s">
        <v>730</v>
      </c>
      <c r="K892" s="6" t="s">
        <v>73</v>
      </c>
      <c r="L892" s="6" t="s">
        <v>74</v>
      </c>
      <c r="M892" s="6" t="s">
        <v>11325</v>
      </c>
      <c r="N892" s="6" t="s">
        <v>75</v>
      </c>
      <c r="O892" s="6"/>
      <c r="P892" s="6" t="s">
        <v>89</v>
      </c>
      <c r="Q892" s="6" t="s">
        <v>73</v>
      </c>
      <c r="R892" s="6" t="s">
        <v>1558</v>
      </c>
      <c r="S892" s="6" t="s">
        <v>1592</v>
      </c>
      <c r="T892" s="6">
        <v>0</v>
      </c>
      <c r="U892" s="6" t="s">
        <v>77</v>
      </c>
      <c r="V892" s="6">
        <v>2024</v>
      </c>
      <c r="W892" s="6" t="s">
        <v>11326</v>
      </c>
      <c r="X892" s="6" t="s">
        <v>11327</v>
      </c>
      <c r="Y892" s="6" t="s">
        <v>11328</v>
      </c>
      <c r="Z892" s="6" t="s">
        <v>74</v>
      </c>
      <c r="AA892" s="6">
        <v>360860</v>
      </c>
      <c r="AB892" s="8">
        <v>0</v>
      </c>
      <c r="AC892" s="7">
        <v>45642</v>
      </c>
      <c r="AD892" s="7">
        <v>46006</v>
      </c>
      <c r="AE892" s="7">
        <v>46006</v>
      </c>
      <c r="AF892" s="6">
        <v>0</v>
      </c>
      <c r="AG892" s="6">
        <v>2403</v>
      </c>
      <c r="AH892" s="6">
        <v>4130</v>
      </c>
      <c r="AI892" s="6">
        <f t="shared" si="26"/>
        <v>6533</v>
      </c>
      <c r="AJ892" s="6">
        <f t="shared" si="27"/>
        <v>7708.9400000000005</v>
      </c>
      <c r="AK892" s="6" t="s">
        <v>79</v>
      </c>
      <c r="AL892" s="6" t="s">
        <v>79</v>
      </c>
      <c r="AM892" s="6" t="s">
        <v>79</v>
      </c>
      <c r="AN892" s="7">
        <f>D892</f>
        <v>45642</v>
      </c>
    </row>
    <row r="893" spans="1:40">
      <c r="A893" s="6">
        <v>892</v>
      </c>
      <c r="B893" s="6">
        <v>2024</v>
      </c>
      <c r="C893" s="6" t="s">
        <v>68</v>
      </c>
      <c r="D893" s="7">
        <v>45642</v>
      </c>
      <c r="E893" s="6" t="s">
        <v>1002</v>
      </c>
      <c r="F893" s="6" t="s">
        <v>69</v>
      </c>
      <c r="G893" s="6">
        <v>60085225</v>
      </c>
      <c r="H893" s="6" t="s">
        <v>70</v>
      </c>
      <c r="I893" s="6" t="s">
        <v>71</v>
      </c>
      <c r="J893" s="6" t="s">
        <v>72</v>
      </c>
      <c r="K893" s="6" t="s">
        <v>73</v>
      </c>
      <c r="L893" s="6" t="s">
        <v>74</v>
      </c>
      <c r="M893" s="6" t="s">
        <v>11329</v>
      </c>
      <c r="N893" s="6" t="s">
        <v>75</v>
      </c>
      <c r="O893" s="6"/>
      <c r="P893" s="6" t="s">
        <v>779</v>
      </c>
      <c r="Q893" s="6" t="s">
        <v>73</v>
      </c>
      <c r="R893" s="6" t="s">
        <v>1558</v>
      </c>
      <c r="S893" s="6" t="s">
        <v>8529</v>
      </c>
      <c r="T893" s="6">
        <v>0</v>
      </c>
      <c r="U893" s="6" t="s">
        <v>77</v>
      </c>
      <c r="V893" s="6">
        <v>2024</v>
      </c>
      <c r="W893" s="6" t="s">
        <v>11330</v>
      </c>
      <c r="X893" s="6" t="s">
        <v>11331</v>
      </c>
      <c r="Y893" s="6" t="s">
        <v>11332</v>
      </c>
      <c r="Z893" s="6" t="s">
        <v>74</v>
      </c>
      <c r="AA893" s="6">
        <v>293211</v>
      </c>
      <c r="AB893" s="8">
        <v>0</v>
      </c>
      <c r="AC893" s="7">
        <v>45642</v>
      </c>
      <c r="AD893" s="7">
        <v>46006</v>
      </c>
      <c r="AE893" s="7">
        <v>46006</v>
      </c>
      <c r="AF893" s="6">
        <v>0</v>
      </c>
      <c r="AG893" s="6">
        <v>1115</v>
      </c>
      <c r="AH893" s="6">
        <v>6063</v>
      </c>
      <c r="AI893" s="6">
        <f t="shared" si="26"/>
        <v>7178</v>
      </c>
      <c r="AJ893" s="6">
        <f t="shared" si="27"/>
        <v>8470.0400000000009</v>
      </c>
      <c r="AK893" s="6" t="s">
        <v>79</v>
      </c>
      <c r="AL893" s="6" t="s">
        <v>79</v>
      </c>
      <c r="AM893" s="6" t="s">
        <v>79</v>
      </c>
      <c r="AN893" s="7">
        <f>D893</f>
        <v>45642</v>
      </c>
    </row>
    <row r="894" spans="1:40">
      <c r="A894" s="6">
        <v>893</v>
      </c>
      <c r="B894" s="6">
        <v>2024</v>
      </c>
      <c r="C894" s="6" t="s">
        <v>68</v>
      </c>
      <c r="D894" s="7">
        <v>45642</v>
      </c>
      <c r="E894" s="6" t="s">
        <v>532</v>
      </c>
      <c r="F894" s="6" t="s">
        <v>69</v>
      </c>
      <c r="G894" s="6" t="s">
        <v>729</v>
      </c>
      <c r="H894" s="6" t="s">
        <v>70</v>
      </c>
      <c r="I894" s="6" t="s">
        <v>71</v>
      </c>
      <c r="J894" s="6" t="s">
        <v>730</v>
      </c>
      <c r="K894" s="6" t="s">
        <v>73</v>
      </c>
      <c r="L894" s="6" t="s">
        <v>74</v>
      </c>
      <c r="M894" s="6" t="s">
        <v>11333</v>
      </c>
      <c r="N894" s="6" t="s">
        <v>75</v>
      </c>
      <c r="O894" s="6"/>
      <c r="P894" s="6" t="s">
        <v>89</v>
      </c>
      <c r="Q894" s="6" t="s">
        <v>73</v>
      </c>
      <c r="R894" s="6" t="s">
        <v>1558</v>
      </c>
      <c r="S894" s="6" t="s">
        <v>1592</v>
      </c>
      <c r="T894" s="6">
        <v>0</v>
      </c>
      <c r="U894" s="6" t="s">
        <v>77</v>
      </c>
      <c r="V894" s="6">
        <v>2024</v>
      </c>
      <c r="W894" s="6" t="s">
        <v>11334</v>
      </c>
      <c r="X894" s="6" t="s">
        <v>11335</v>
      </c>
      <c r="Y894" s="6" t="s">
        <v>11336</v>
      </c>
      <c r="Z894" s="6" t="s">
        <v>74</v>
      </c>
      <c r="AA894" s="6">
        <v>360905</v>
      </c>
      <c r="AB894" s="8">
        <v>0</v>
      </c>
      <c r="AC894" s="7">
        <v>45642</v>
      </c>
      <c r="AD894" s="7">
        <v>46006</v>
      </c>
      <c r="AE894" s="7">
        <v>46006</v>
      </c>
      <c r="AF894" s="6">
        <v>0</v>
      </c>
      <c r="AG894" s="6">
        <v>2403</v>
      </c>
      <c r="AH894" s="6">
        <v>4130</v>
      </c>
      <c r="AI894" s="6">
        <f t="shared" si="26"/>
        <v>6533</v>
      </c>
      <c r="AJ894" s="6">
        <f t="shared" si="27"/>
        <v>7708.9400000000005</v>
      </c>
      <c r="AK894" s="6" t="s">
        <v>79</v>
      </c>
      <c r="AL894" s="6" t="s">
        <v>79</v>
      </c>
      <c r="AM894" s="6" t="s">
        <v>79</v>
      </c>
      <c r="AN894" s="7">
        <f>D894</f>
        <v>45642</v>
      </c>
    </row>
    <row r="895" spans="1:40">
      <c r="A895" s="6">
        <v>894</v>
      </c>
      <c r="B895" s="6">
        <v>2024</v>
      </c>
      <c r="C895" s="6" t="s">
        <v>68</v>
      </c>
      <c r="D895" s="7">
        <v>45642</v>
      </c>
      <c r="E895" s="6" t="s">
        <v>532</v>
      </c>
      <c r="F895" s="6" t="s">
        <v>69</v>
      </c>
      <c r="G895" s="6" t="s">
        <v>729</v>
      </c>
      <c r="H895" s="6" t="s">
        <v>70</v>
      </c>
      <c r="I895" s="6" t="s">
        <v>71</v>
      </c>
      <c r="J895" s="6" t="s">
        <v>730</v>
      </c>
      <c r="K895" s="6" t="s">
        <v>73</v>
      </c>
      <c r="L895" s="6" t="s">
        <v>74</v>
      </c>
      <c r="M895" s="6" t="s">
        <v>11337</v>
      </c>
      <c r="N895" s="6" t="s">
        <v>75</v>
      </c>
      <c r="O895" s="6"/>
      <c r="P895" s="6" t="s">
        <v>89</v>
      </c>
      <c r="Q895" s="6" t="s">
        <v>73</v>
      </c>
      <c r="R895" s="6" t="s">
        <v>1558</v>
      </c>
      <c r="S895" s="6" t="s">
        <v>1592</v>
      </c>
      <c r="T895" s="6">
        <v>0</v>
      </c>
      <c r="U895" s="6" t="s">
        <v>77</v>
      </c>
      <c r="V895" s="6">
        <v>2024</v>
      </c>
      <c r="W895" s="6" t="s">
        <v>11338</v>
      </c>
      <c r="X895" s="6" t="s">
        <v>11339</v>
      </c>
      <c r="Y895" s="6" t="s">
        <v>11340</v>
      </c>
      <c r="Z895" s="6" t="s">
        <v>74</v>
      </c>
      <c r="AA895" s="6">
        <v>360905</v>
      </c>
      <c r="AB895" s="8">
        <v>0</v>
      </c>
      <c r="AC895" s="7">
        <v>45642</v>
      </c>
      <c r="AD895" s="7">
        <v>46006</v>
      </c>
      <c r="AE895" s="7">
        <v>46006</v>
      </c>
      <c r="AF895" s="6">
        <v>0</v>
      </c>
      <c r="AG895" s="6">
        <v>2403</v>
      </c>
      <c r="AH895" s="6">
        <v>4130</v>
      </c>
      <c r="AI895" s="6">
        <f t="shared" si="26"/>
        <v>6533</v>
      </c>
      <c r="AJ895" s="6">
        <f t="shared" si="27"/>
        <v>7708.9400000000005</v>
      </c>
      <c r="AK895" s="6" t="s">
        <v>79</v>
      </c>
      <c r="AL895" s="6" t="s">
        <v>79</v>
      </c>
      <c r="AM895" s="6" t="s">
        <v>79</v>
      </c>
      <c r="AN895" s="7">
        <f>D895</f>
        <v>45642</v>
      </c>
    </row>
    <row r="896" spans="1:40">
      <c r="A896" s="6">
        <v>895</v>
      </c>
      <c r="B896" s="6">
        <v>2024</v>
      </c>
      <c r="C896" s="6" t="s">
        <v>68</v>
      </c>
      <c r="D896" s="7">
        <v>45642</v>
      </c>
      <c r="E896" s="6" t="s">
        <v>532</v>
      </c>
      <c r="F896" s="6" t="s">
        <v>69</v>
      </c>
      <c r="G896" s="6" t="s">
        <v>729</v>
      </c>
      <c r="H896" s="6" t="s">
        <v>70</v>
      </c>
      <c r="I896" s="6" t="s">
        <v>71</v>
      </c>
      <c r="J896" s="6" t="s">
        <v>730</v>
      </c>
      <c r="K896" s="6" t="s">
        <v>73</v>
      </c>
      <c r="L896" s="6" t="s">
        <v>74</v>
      </c>
      <c r="M896" s="6" t="s">
        <v>11341</v>
      </c>
      <c r="N896" s="6" t="s">
        <v>75</v>
      </c>
      <c r="O896" s="6"/>
      <c r="P896" s="6" t="s">
        <v>147</v>
      </c>
      <c r="Q896" s="6" t="s">
        <v>73</v>
      </c>
      <c r="R896" s="6" t="s">
        <v>76</v>
      </c>
      <c r="S896" s="6" t="s">
        <v>894</v>
      </c>
      <c r="T896" s="6">
        <v>0</v>
      </c>
      <c r="U896" s="6" t="s">
        <v>77</v>
      </c>
      <c r="V896" s="6">
        <v>2024</v>
      </c>
      <c r="W896" s="6" t="s">
        <v>11342</v>
      </c>
      <c r="X896" s="6" t="s">
        <v>11343</v>
      </c>
      <c r="Y896" s="6" t="s">
        <v>11344</v>
      </c>
      <c r="Z896" s="6" t="s">
        <v>74</v>
      </c>
      <c r="AA896" s="6">
        <v>357478</v>
      </c>
      <c r="AB896" s="8">
        <v>0</v>
      </c>
      <c r="AC896" s="7">
        <v>45642</v>
      </c>
      <c r="AD896" s="7">
        <v>46006</v>
      </c>
      <c r="AE896" s="7">
        <v>46006</v>
      </c>
      <c r="AF896" s="6">
        <v>0</v>
      </c>
      <c r="AG896" s="6">
        <v>2626</v>
      </c>
      <c r="AH896" s="6">
        <v>4399</v>
      </c>
      <c r="AI896" s="6">
        <f t="shared" si="26"/>
        <v>7025</v>
      </c>
      <c r="AJ896" s="6">
        <f t="shared" si="27"/>
        <v>8289.5</v>
      </c>
      <c r="AK896" s="6" t="s">
        <v>79</v>
      </c>
      <c r="AL896" s="6" t="s">
        <v>79</v>
      </c>
      <c r="AM896" s="6" t="s">
        <v>79</v>
      </c>
      <c r="AN896" s="7">
        <f>D896</f>
        <v>45642</v>
      </c>
    </row>
    <row r="897" spans="1:40">
      <c r="A897" s="6">
        <v>896</v>
      </c>
      <c r="B897" s="6">
        <v>2024</v>
      </c>
      <c r="C897" s="6" t="s">
        <v>68</v>
      </c>
      <c r="D897" s="7">
        <v>45642</v>
      </c>
      <c r="E897" s="6" t="s">
        <v>738</v>
      </c>
      <c r="F897" s="6" t="s">
        <v>75</v>
      </c>
      <c r="G897" s="6" t="s">
        <v>75</v>
      </c>
      <c r="H897" s="6" t="s">
        <v>739</v>
      </c>
      <c r="I897" s="6" t="s">
        <v>71</v>
      </c>
      <c r="J897" s="6" t="s">
        <v>75</v>
      </c>
      <c r="K897" s="6" t="s">
        <v>73</v>
      </c>
      <c r="L897" s="6" t="s">
        <v>74</v>
      </c>
      <c r="M897" s="6" t="s">
        <v>11341</v>
      </c>
      <c r="N897" s="6" t="s">
        <v>75</v>
      </c>
      <c r="O897" s="6"/>
      <c r="P897" s="6" t="s">
        <v>147</v>
      </c>
      <c r="Q897" s="6" t="s">
        <v>75</v>
      </c>
      <c r="R897" s="6" t="s">
        <v>75</v>
      </c>
      <c r="S897" s="6" t="s">
        <v>75</v>
      </c>
      <c r="T897" s="6" t="s">
        <v>75</v>
      </c>
      <c r="U897" s="6" t="s">
        <v>75</v>
      </c>
      <c r="V897" s="6" t="s">
        <v>75</v>
      </c>
      <c r="W897" s="6" t="s">
        <v>75</v>
      </c>
      <c r="X897" s="6" t="s">
        <v>75</v>
      </c>
      <c r="Y897" s="6" t="s">
        <v>11345</v>
      </c>
      <c r="Z897" s="6" t="s">
        <v>74</v>
      </c>
      <c r="AA897" s="6" t="s">
        <v>702</v>
      </c>
      <c r="AB897" s="8">
        <v>0</v>
      </c>
      <c r="AC897" s="7">
        <v>45642</v>
      </c>
      <c r="AD897" s="7">
        <v>46006</v>
      </c>
      <c r="AE897" s="7">
        <v>46006</v>
      </c>
      <c r="AF897" s="6">
        <v>0</v>
      </c>
      <c r="AG897" s="6">
        <v>0</v>
      </c>
      <c r="AH897" s="6">
        <v>2720.34</v>
      </c>
      <c r="AI897" s="6">
        <f t="shared" si="26"/>
        <v>2720.34</v>
      </c>
      <c r="AJ897" s="6">
        <f t="shared" si="27"/>
        <v>3210.0012000000002</v>
      </c>
      <c r="AK897" s="6" t="s">
        <v>96</v>
      </c>
      <c r="AL897" s="6" t="s">
        <v>96</v>
      </c>
      <c r="AM897" s="6" t="s">
        <v>96</v>
      </c>
      <c r="AN897" s="7">
        <f>D897</f>
        <v>45642</v>
      </c>
    </row>
    <row r="898" spans="1:40">
      <c r="A898" s="6">
        <v>897</v>
      </c>
      <c r="B898" s="6">
        <v>2024</v>
      </c>
      <c r="C898" s="6" t="s">
        <v>68</v>
      </c>
      <c r="D898" s="7">
        <v>45642</v>
      </c>
      <c r="E898" s="6" t="s">
        <v>690</v>
      </c>
      <c r="F898" s="6" t="s">
        <v>69</v>
      </c>
      <c r="G898" s="6">
        <v>1075248</v>
      </c>
      <c r="H898" s="6" t="s">
        <v>70</v>
      </c>
      <c r="I898" s="6" t="s">
        <v>71</v>
      </c>
      <c r="J898" s="6" t="s">
        <v>72</v>
      </c>
      <c r="K898" s="6" t="s">
        <v>73</v>
      </c>
      <c r="L898" s="6" t="s">
        <v>74</v>
      </c>
      <c r="M898" s="6" t="s">
        <v>8662</v>
      </c>
      <c r="N898" s="6" t="s">
        <v>75</v>
      </c>
      <c r="O898" s="6"/>
      <c r="P898" s="6" t="s">
        <v>3605</v>
      </c>
      <c r="Q898" s="6" t="s">
        <v>73</v>
      </c>
      <c r="R898" s="6" t="s">
        <v>1558</v>
      </c>
      <c r="S898" s="6" t="s">
        <v>11346</v>
      </c>
      <c r="T898" s="6">
        <v>0</v>
      </c>
      <c r="U898" s="6" t="s">
        <v>77</v>
      </c>
      <c r="V898" s="6">
        <v>2024</v>
      </c>
      <c r="W898" s="6" t="s">
        <v>11347</v>
      </c>
      <c r="X898" s="6" t="s">
        <v>11348</v>
      </c>
      <c r="Y898" s="6" t="s">
        <v>11349</v>
      </c>
      <c r="Z898" s="6" t="s">
        <v>74</v>
      </c>
      <c r="AA898" s="6" t="s">
        <v>702</v>
      </c>
      <c r="AB898" s="8">
        <v>0</v>
      </c>
      <c r="AC898" s="7">
        <v>45642</v>
      </c>
      <c r="AD898" s="7">
        <v>46006</v>
      </c>
      <c r="AE898" s="7">
        <v>46006</v>
      </c>
      <c r="AF898" s="6">
        <v>0</v>
      </c>
      <c r="AG898" s="6">
        <v>1231</v>
      </c>
      <c r="AH898" s="6">
        <v>6213</v>
      </c>
      <c r="AI898" s="6">
        <f t="shared" si="26"/>
        <v>7444</v>
      </c>
      <c r="AJ898" s="6">
        <f t="shared" si="27"/>
        <v>8783.92</v>
      </c>
      <c r="AK898" s="6" t="s">
        <v>173</v>
      </c>
      <c r="AL898" s="6" t="s">
        <v>173</v>
      </c>
      <c r="AM898" s="6" t="s">
        <v>173</v>
      </c>
      <c r="AN898" s="7">
        <f>D898</f>
        <v>45642</v>
      </c>
    </row>
    <row r="899" spans="1:40">
      <c r="A899" s="6">
        <v>898</v>
      </c>
      <c r="B899" s="6">
        <v>2024</v>
      </c>
      <c r="C899" s="6" t="s">
        <v>68</v>
      </c>
      <c r="D899" s="7">
        <v>45642</v>
      </c>
      <c r="E899" s="6" t="s">
        <v>832</v>
      </c>
      <c r="F899" s="6" t="s">
        <v>69</v>
      </c>
      <c r="G899" s="23" t="s">
        <v>833</v>
      </c>
      <c r="H899" s="6" t="s">
        <v>834</v>
      </c>
      <c r="I899" s="6" t="s">
        <v>71</v>
      </c>
      <c r="J899" s="6" t="s">
        <v>72</v>
      </c>
      <c r="K899" s="6" t="s">
        <v>73</v>
      </c>
      <c r="L899" s="6" t="s">
        <v>74</v>
      </c>
      <c r="M899" s="6" t="s">
        <v>11350</v>
      </c>
      <c r="N899" s="6" t="s">
        <v>75</v>
      </c>
      <c r="O899" s="6"/>
      <c r="P899" s="6" t="s">
        <v>89</v>
      </c>
      <c r="Q899" s="6" t="s">
        <v>73</v>
      </c>
      <c r="R899" s="6" t="s">
        <v>76</v>
      </c>
      <c r="S899" s="6" t="s">
        <v>11351</v>
      </c>
      <c r="T899" s="6">
        <v>995</v>
      </c>
      <c r="U899" s="6" t="s">
        <v>641</v>
      </c>
      <c r="V899" s="6">
        <v>2024</v>
      </c>
      <c r="W899" s="6" t="s">
        <v>11352</v>
      </c>
      <c r="X899" s="6" t="s">
        <v>11353</v>
      </c>
      <c r="Y899" s="6" t="s">
        <v>11354</v>
      </c>
      <c r="Z899" s="6" t="s">
        <v>74</v>
      </c>
      <c r="AA899" s="6">
        <v>275396</v>
      </c>
      <c r="AB899" s="8">
        <v>0</v>
      </c>
      <c r="AC899" s="7">
        <v>45642</v>
      </c>
      <c r="AD899" s="7">
        <v>46006</v>
      </c>
      <c r="AE899" s="7">
        <v>46006</v>
      </c>
      <c r="AF899" s="6">
        <v>0</v>
      </c>
      <c r="AG899" s="6">
        <v>3166</v>
      </c>
      <c r="AH899" s="6">
        <v>4927</v>
      </c>
      <c r="AI899" s="6">
        <f t="shared" ref="AI899:AI962" si="28">AG899+AH899</f>
        <v>8093</v>
      </c>
      <c r="AJ899" s="6">
        <v>9281</v>
      </c>
      <c r="AK899" s="6" t="s">
        <v>79</v>
      </c>
      <c r="AL899" s="6" t="s">
        <v>79</v>
      </c>
      <c r="AM899" s="6" t="s">
        <v>79</v>
      </c>
      <c r="AN899" s="7">
        <f>D899</f>
        <v>45642</v>
      </c>
    </row>
    <row r="900" spans="1:40">
      <c r="A900" s="6">
        <v>899</v>
      </c>
      <c r="B900" s="6">
        <v>2024</v>
      </c>
      <c r="C900" s="6" t="s">
        <v>68</v>
      </c>
      <c r="D900" s="7">
        <v>45642</v>
      </c>
      <c r="E900" s="6" t="s">
        <v>738</v>
      </c>
      <c r="F900" s="6" t="s">
        <v>75</v>
      </c>
      <c r="G900" s="6" t="s">
        <v>75</v>
      </c>
      <c r="H900" s="6" t="s">
        <v>739</v>
      </c>
      <c r="I900" s="6" t="s">
        <v>71</v>
      </c>
      <c r="J900" s="6" t="s">
        <v>75</v>
      </c>
      <c r="K900" s="6" t="s">
        <v>73</v>
      </c>
      <c r="L900" s="6" t="s">
        <v>74</v>
      </c>
      <c r="M900" s="6" t="s">
        <v>11350</v>
      </c>
      <c r="N900" s="6" t="s">
        <v>75</v>
      </c>
      <c r="O900" s="6"/>
      <c r="P900" s="6" t="s">
        <v>89</v>
      </c>
      <c r="Q900" s="6" t="s">
        <v>75</v>
      </c>
      <c r="R900" s="6" t="s">
        <v>75</v>
      </c>
      <c r="S900" s="6" t="s">
        <v>75</v>
      </c>
      <c r="T900" s="6" t="s">
        <v>75</v>
      </c>
      <c r="U900" s="6" t="s">
        <v>75</v>
      </c>
      <c r="V900" s="6" t="s">
        <v>75</v>
      </c>
      <c r="W900" s="6" t="s">
        <v>75</v>
      </c>
      <c r="X900" s="6" t="s">
        <v>75</v>
      </c>
      <c r="Y900" s="6" t="s">
        <v>11355</v>
      </c>
      <c r="Z900" s="6" t="s">
        <v>74</v>
      </c>
      <c r="AA900" s="6" t="s">
        <v>702</v>
      </c>
      <c r="AB900" s="8">
        <v>0</v>
      </c>
      <c r="AC900" s="7">
        <v>45642</v>
      </c>
      <c r="AD900" s="7">
        <v>46006</v>
      </c>
      <c r="AE900" s="7">
        <v>46006</v>
      </c>
      <c r="AF900" s="6">
        <v>0</v>
      </c>
      <c r="AG900" s="6">
        <v>0</v>
      </c>
      <c r="AH900" s="6">
        <v>1950</v>
      </c>
      <c r="AI900" s="6">
        <f t="shared" si="28"/>
        <v>1950</v>
      </c>
      <c r="AJ900" s="6">
        <f t="shared" ref="AJ900:AJ962" si="29">AI900+AI900*18%</f>
        <v>2301</v>
      </c>
      <c r="AK900" s="6" t="s">
        <v>96</v>
      </c>
      <c r="AL900" s="6" t="s">
        <v>96</v>
      </c>
      <c r="AM900" s="6" t="s">
        <v>96</v>
      </c>
      <c r="AN900" s="7">
        <f>D900</f>
        <v>45642</v>
      </c>
    </row>
    <row r="901" spans="1:40">
      <c r="A901" s="6">
        <v>900</v>
      </c>
      <c r="B901" s="6">
        <v>2024</v>
      </c>
      <c r="C901" s="6" t="s">
        <v>68</v>
      </c>
      <c r="D901" s="7">
        <v>45642</v>
      </c>
      <c r="E901" s="6" t="s">
        <v>832</v>
      </c>
      <c r="F901" s="6" t="s">
        <v>69</v>
      </c>
      <c r="G901" s="23" t="s">
        <v>833</v>
      </c>
      <c r="H901" s="6" t="s">
        <v>70</v>
      </c>
      <c r="I901" s="6" t="s">
        <v>71</v>
      </c>
      <c r="J901" s="6" t="s">
        <v>72</v>
      </c>
      <c r="K901" s="6" t="s">
        <v>73</v>
      </c>
      <c r="L901" s="6" t="s">
        <v>74</v>
      </c>
      <c r="M901" s="6" t="s">
        <v>11356</v>
      </c>
      <c r="N901" s="6" t="s">
        <v>75</v>
      </c>
      <c r="O901" s="6"/>
      <c r="P901" s="6" t="s">
        <v>918</v>
      </c>
      <c r="Q901" s="6" t="s">
        <v>73</v>
      </c>
      <c r="R901" s="6" t="s">
        <v>76</v>
      </c>
      <c r="S901" s="6" t="s">
        <v>919</v>
      </c>
      <c r="T901" s="6">
        <v>0</v>
      </c>
      <c r="U901" s="6" t="s">
        <v>77</v>
      </c>
      <c r="V901" s="6">
        <v>2024</v>
      </c>
      <c r="W901" s="6" t="s">
        <v>11357</v>
      </c>
      <c r="X901" s="6" t="s">
        <v>11358</v>
      </c>
      <c r="Y901" s="6" t="s">
        <v>11359</v>
      </c>
      <c r="Z901" s="6" t="s">
        <v>74</v>
      </c>
      <c r="AA901" s="6">
        <v>227377</v>
      </c>
      <c r="AB901" s="8">
        <v>0</v>
      </c>
      <c r="AC901" s="7">
        <v>45642</v>
      </c>
      <c r="AD901" s="7">
        <v>46006</v>
      </c>
      <c r="AE901" s="7">
        <v>46006</v>
      </c>
      <c r="AF901" s="6">
        <v>0</v>
      </c>
      <c r="AG901" s="6">
        <v>683</v>
      </c>
      <c r="AH901" s="6">
        <v>5883</v>
      </c>
      <c r="AI901" s="6">
        <f t="shared" si="28"/>
        <v>6566</v>
      </c>
      <c r="AJ901" s="6">
        <f t="shared" si="29"/>
        <v>7747.88</v>
      </c>
      <c r="AK901" s="6" t="s">
        <v>79</v>
      </c>
      <c r="AL901" s="6" t="s">
        <v>79</v>
      </c>
      <c r="AM901" s="6" t="s">
        <v>79</v>
      </c>
      <c r="AN901" s="7">
        <f>D901</f>
        <v>45642</v>
      </c>
    </row>
    <row r="902" spans="1:40">
      <c r="A902" s="6">
        <v>901</v>
      </c>
      <c r="B902" s="6">
        <v>2024</v>
      </c>
      <c r="C902" s="6" t="s">
        <v>68</v>
      </c>
      <c r="D902" s="7">
        <v>45642</v>
      </c>
      <c r="E902" s="6" t="s">
        <v>738</v>
      </c>
      <c r="F902" s="6" t="s">
        <v>75</v>
      </c>
      <c r="G902" s="6" t="s">
        <v>75</v>
      </c>
      <c r="H902" s="6" t="s">
        <v>739</v>
      </c>
      <c r="I902" s="6" t="s">
        <v>71</v>
      </c>
      <c r="J902" s="6" t="s">
        <v>75</v>
      </c>
      <c r="K902" s="6" t="s">
        <v>73</v>
      </c>
      <c r="L902" s="6" t="s">
        <v>74</v>
      </c>
      <c r="M902" s="6" t="s">
        <v>11356</v>
      </c>
      <c r="N902" s="6" t="s">
        <v>75</v>
      </c>
      <c r="O902" s="6"/>
      <c r="P902" s="6" t="s">
        <v>918</v>
      </c>
      <c r="Q902" s="6" t="s">
        <v>75</v>
      </c>
      <c r="R902" s="6" t="s">
        <v>75</v>
      </c>
      <c r="S902" s="6" t="s">
        <v>75</v>
      </c>
      <c r="T902" s="6" t="s">
        <v>75</v>
      </c>
      <c r="U902" s="6" t="s">
        <v>75</v>
      </c>
      <c r="V902" s="6" t="s">
        <v>75</v>
      </c>
      <c r="W902" s="6" t="s">
        <v>75</v>
      </c>
      <c r="X902" s="6" t="s">
        <v>75</v>
      </c>
      <c r="Y902" s="6" t="s">
        <v>11360</v>
      </c>
      <c r="Z902" s="6" t="s">
        <v>74</v>
      </c>
      <c r="AA902" s="6" t="s">
        <v>702</v>
      </c>
      <c r="AB902" s="8">
        <v>0</v>
      </c>
      <c r="AC902" s="7">
        <v>45642</v>
      </c>
      <c r="AD902" s="7">
        <v>46006</v>
      </c>
      <c r="AE902" s="7">
        <v>46006</v>
      </c>
      <c r="AF902" s="6">
        <v>0</v>
      </c>
      <c r="AG902" s="6">
        <v>0</v>
      </c>
      <c r="AH902" s="6">
        <v>3249.15</v>
      </c>
      <c r="AI902" s="6">
        <f t="shared" si="28"/>
        <v>3249.15</v>
      </c>
      <c r="AJ902" s="6">
        <f t="shared" si="29"/>
        <v>3833.9970000000003</v>
      </c>
      <c r="AK902" s="6" t="s">
        <v>96</v>
      </c>
      <c r="AL902" s="6" t="s">
        <v>96</v>
      </c>
      <c r="AM902" s="6" t="s">
        <v>96</v>
      </c>
      <c r="AN902" s="7">
        <f>D902</f>
        <v>45642</v>
      </c>
    </row>
    <row r="903" spans="1:40">
      <c r="A903" s="6">
        <v>902</v>
      </c>
      <c r="B903" s="6">
        <v>2024</v>
      </c>
      <c r="C903" s="6" t="s">
        <v>68</v>
      </c>
      <c r="D903" s="7">
        <v>45642</v>
      </c>
      <c r="E903" s="6" t="s">
        <v>832</v>
      </c>
      <c r="F903" s="6" t="s">
        <v>69</v>
      </c>
      <c r="G903" s="23" t="s">
        <v>833</v>
      </c>
      <c r="H903" s="6" t="s">
        <v>70</v>
      </c>
      <c r="I903" s="6" t="s">
        <v>71</v>
      </c>
      <c r="J903" s="6" t="s">
        <v>72</v>
      </c>
      <c r="K903" s="6" t="s">
        <v>73</v>
      </c>
      <c r="L903" s="6" t="s">
        <v>74</v>
      </c>
      <c r="M903" s="6" t="s">
        <v>4273</v>
      </c>
      <c r="N903" s="6" t="s">
        <v>75</v>
      </c>
      <c r="O903" s="6"/>
      <c r="P903" s="6" t="s">
        <v>1544</v>
      </c>
      <c r="Q903" s="6" t="s">
        <v>73</v>
      </c>
      <c r="R903" s="6" t="s">
        <v>76</v>
      </c>
      <c r="S903" s="6" t="s">
        <v>1529</v>
      </c>
      <c r="T903" s="6">
        <v>0</v>
      </c>
      <c r="U903" s="6" t="s">
        <v>77</v>
      </c>
      <c r="V903" s="6">
        <v>2024</v>
      </c>
      <c r="W903" s="6" t="s">
        <v>11361</v>
      </c>
      <c r="X903" s="6" t="s">
        <v>11362</v>
      </c>
      <c r="Y903" s="6" t="s">
        <v>11363</v>
      </c>
      <c r="Z903" s="6" t="s">
        <v>74</v>
      </c>
      <c r="AA903" s="6">
        <v>224377</v>
      </c>
      <c r="AB903" s="8">
        <v>0</v>
      </c>
      <c r="AC903" s="7">
        <v>45642</v>
      </c>
      <c r="AD903" s="7">
        <v>46006</v>
      </c>
      <c r="AE903" s="7">
        <v>46006</v>
      </c>
      <c r="AF903" s="6">
        <v>0</v>
      </c>
      <c r="AG903" s="6">
        <v>649</v>
      </c>
      <c r="AH903" s="6">
        <v>5883</v>
      </c>
      <c r="AI903" s="6">
        <f t="shared" si="28"/>
        <v>6532</v>
      </c>
      <c r="AJ903" s="6">
        <f t="shared" si="29"/>
        <v>7707.76</v>
      </c>
      <c r="AK903" s="6" t="s">
        <v>79</v>
      </c>
      <c r="AL903" s="6" t="s">
        <v>79</v>
      </c>
      <c r="AM903" s="6" t="s">
        <v>79</v>
      </c>
      <c r="AN903" s="7">
        <f>D903</f>
        <v>45642</v>
      </c>
    </row>
    <row r="904" spans="1:40">
      <c r="A904" s="6">
        <v>903</v>
      </c>
      <c r="B904" s="6">
        <v>2024</v>
      </c>
      <c r="C904" s="6" t="s">
        <v>68</v>
      </c>
      <c r="D904" s="7">
        <v>45642</v>
      </c>
      <c r="E904" s="6" t="s">
        <v>738</v>
      </c>
      <c r="F904" s="6" t="s">
        <v>75</v>
      </c>
      <c r="G904" s="6" t="s">
        <v>75</v>
      </c>
      <c r="H904" s="6" t="s">
        <v>739</v>
      </c>
      <c r="I904" s="6" t="s">
        <v>71</v>
      </c>
      <c r="J904" s="6" t="s">
        <v>75</v>
      </c>
      <c r="K904" s="6" t="s">
        <v>73</v>
      </c>
      <c r="L904" s="6" t="s">
        <v>74</v>
      </c>
      <c r="M904" s="6" t="s">
        <v>4273</v>
      </c>
      <c r="N904" s="6" t="s">
        <v>75</v>
      </c>
      <c r="O904" s="6"/>
      <c r="P904" s="6" t="s">
        <v>1544</v>
      </c>
      <c r="Q904" s="6" t="s">
        <v>75</v>
      </c>
      <c r="R904" s="6" t="s">
        <v>75</v>
      </c>
      <c r="S904" s="6" t="s">
        <v>75</v>
      </c>
      <c r="T904" s="6" t="s">
        <v>75</v>
      </c>
      <c r="U904" s="6" t="s">
        <v>75</v>
      </c>
      <c r="V904" s="6" t="s">
        <v>75</v>
      </c>
      <c r="W904" s="6" t="s">
        <v>75</v>
      </c>
      <c r="X904" s="6" t="s">
        <v>75</v>
      </c>
      <c r="Y904" s="6" t="s">
        <v>11364</v>
      </c>
      <c r="Z904" s="6" t="s">
        <v>74</v>
      </c>
      <c r="AA904" s="6" t="s">
        <v>702</v>
      </c>
      <c r="AB904" s="8">
        <v>0</v>
      </c>
      <c r="AC904" s="7">
        <v>45642</v>
      </c>
      <c r="AD904" s="7">
        <v>46006</v>
      </c>
      <c r="AE904" s="7">
        <v>46006</v>
      </c>
      <c r="AF904" s="6">
        <v>0</v>
      </c>
      <c r="AG904" s="6">
        <v>0</v>
      </c>
      <c r="AH904" s="6">
        <v>3283.9</v>
      </c>
      <c r="AI904" s="6">
        <f t="shared" si="28"/>
        <v>3283.9</v>
      </c>
      <c r="AJ904" s="6">
        <f t="shared" si="29"/>
        <v>3875.002</v>
      </c>
      <c r="AK904" s="6" t="s">
        <v>96</v>
      </c>
      <c r="AL904" s="6" t="s">
        <v>96</v>
      </c>
      <c r="AM904" s="6" t="s">
        <v>96</v>
      </c>
      <c r="AN904" s="7">
        <f>D904</f>
        <v>45642</v>
      </c>
    </row>
    <row r="905" spans="1:40">
      <c r="A905" s="6">
        <v>904</v>
      </c>
      <c r="B905" s="6">
        <v>2024</v>
      </c>
      <c r="C905" s="6" t="s">
        <v>68</v>
      </c>
      <c r="D905" s="7">
        <v>45642</v>
      </c>
      <c r="E905" s="6" t="s">
        <v>832</v>
      </c>
      <c r="F905" s="6" t="s">
        <v>69</v>
      </c>
      <c r="G905" s="23" t="s">
        <v>833</v>
      </c>
      <c r="H905" s="6" t="s">
        <v>70</v>
      </c>
      <c r="I905" s="6" t="s">
        <v>71</v>
      </c>
      <c r="J905" s="6" t="s">
        <v>72</v>
      </c>
      <c r="K905" s="6" t="s">
        <v>73</v>
      </c>
      <c r="L905" s="6" t="s">
        <v>74</v>
      </c>
      <c r="M905" s="6" t="s">
        <v>11365</v>
      </c>
      <c r="N905" s="6" t="s">
        <v>75</v>
      </c>
      <c r="O905" s="6"/>
      <c r="P905" s="6" t="s">
        <v>1544</v>
      </c>
      <c r="Q905" s="6" t="s">
        <v>73</v>
      </c>
      <c r="R905" s="6" t="s">
        <v>76</v>
      </c>
      <c r="S905" s="6" t="s">
        <v>1529</v>
      </c>
      <c r="T905" s="6">
        <v>0</v>
      </c>
      <c r="U905" s="6" t="s">
        <v>77</v>
      </c>
      <c r="V905" s="6">
        <v>2024</v>
      </c>
      <c r="W905" s="6" t="s">
        <v>11366</v>
      </c>
      <c r="X905" s="6" t="s">
        <v>11367</v>
      </c>
      <c r="Y905" s="6" t="s">
        <v>11368</v>
      </c>
      <c r="Z905" s="6" t="s">
        <v>74</v>
      </c>
      <c r="AA905" s="6">
        <v>224377</v>
      </c>
      <c r="AB905" s="8">
        <v>0</v>
      </c>
      <c r="AC905" s="7">
        <v>45642</v>
      </c>
      <c r="AD905" s="7">
        <v>46006</v>
      </c>
      <c r="AE905" s="7">
        <v>46006</v>
      </c>
      <c r="AF905" s="6">
        <v>0</v>
      </c>
      <c r="AG905" s="6">
        <v>649</v>
      </c>
      <c r="AH905" s="6">
        <v>5883</v>
      </c>
      <c r="AI905" s="6">
        <f t="shared" si="28"/>
        <v>6532</v>
      </c>
      <c r="AJ905" s="6">
        <f t="shared" si="29"/>
        <v>7707.76</v>
      </c>
      <c r="AK905" s="6" t="s">
        <v>79</v>
      </c>
      <c r="AL905" s="6" t="s">
        <v>79</v>
      </c>
      <c r="AM905" s="6" t="s">
        <v>79</v>
      </c>
      <c r="AN905" s="7">
        <f>D905</f>
        <v>45642</v>
      </c>
    </row>
    <row r="906" spans="1:40">
      <c r="A906" s="6">
        <v>905</v>
      </c>
      <c r="B906" s="6">
        <v>2024</v>
      </c>
      <c r="C906" s="6" t="s">
        <v>68</v>
      </c>
      <c r="D906" s="7">
        <v>45642</v>
      </c>
      <c r="E906" s="6" t="s">
        <v>738</v>
      </c>
      <c r="F906" s="6" t="s">
        <v>75</v>
      </c>
      <c r="G906" s="6" t="s">
        <v>75</v>
      </c>
      <c r="H906" s="6" t="s">
        <v>739</v>
      </c>
      <c r="I906" s="6" t="s">
        <v>71</v>
      </c>
      <c r="J906" s="6" t="s">
        <v>75</v>
      </c>
      <c r="K906" s="6" t="s">
        <v>73</v>
      </c>
      <c r="L906" s="6" t="s">
        <v>74</v>
      </c>
      <c r="M906" s="6" t="s">
        <v>11365</v>
      </c>
      <c r="N906" s="6" t="s">
        <v>75</v>
      </c>
      <c r="O906" s="6"/>
      <c r="P906" s="6" t="s">
        <v>1544</v>
      </c>
      <c r="Q906" s="6" t="s">
        <v>75</v>
      </c>
      <c r="R906" s="6" t="s">
        <v>75</v>
      </c>
      <c r="S906" s="6" t="s">
        <v>75</v>
      </c>
      <c r="T906" s="6" t="s">
        <v>75</v>
      </c>
      <c r="U906" s="6" t="s">
        <v>75</v>
      </c>
      <c r="V906" s="6" t="s">
        <v>75</v>
      </c>
      <c r="W906" s="6" t="s">
        <v>75</v>
      </c>
      <c r="X906" s="6" t="s">
        <v>75</v>
      </c>
      <c r="Y906" s="6" t="s">
        <v>11369</v>
      </c>
      <c r="Z906" s="6" t="s">
        <v>74</v>
      </c>
      <c r="AA906" s="6" t="s">
        <v>702</v>
      </c>
      <c r="AB906" s="8">
        <v>0</v>
      </c>
      <c r="AC906" s="7">
        <v>45642</v>
      </c>
      <c r="AD906" s="7">
        <v>46006</v>
      </c>
      <c r="AE906" s="7">
        <v>46006</v>
      </c>
      <c r="AF906" s="6">
        <v>0</v>
      </c>
      <c r="AG906" s="6">
        <v>0</v>
      </c>
      <c r="AH906" s="6">
        <v>3283.9</v>
      </c>
      <c r="AI906" s="6">
        <f t="shared" si="28"/>
        <v>3283.9</v>
      </c>
      <c r="AJ906" s="6">
        <f t="shared" si="29"/>
        <v>3875.002</v>
      </c>
      <c r="AK906" s="6" t="s">
        <v>96</v>
      </c>
      <c r="AL906" s="6" t="s">
        <v>96</v>
      </c>
      <c r="AM906" s="6" t="s">
        <v>96</v>
      </c>
      <c r="AN906" s="7">
        <f>D906</f>
        <v>45642</v>
      </c>
    </row>
    <row r="907" spans="1:40">
      <c r="A907" s="6">
        <v>906</v>
      </c>
      <c r="B907" s="6">
        <v>2024</v>
      </c>
      <c r="C907" s="6" t="s">
        <v>68</v>
      </c>
      <c r="D907" s="7">
        <v>45642</v>
      </c>
      <c r="E907" s="6" t="s">
        <v>532</v>
      </c>
      <c r="F907" s="6" t="s">
        <v>69</v>
      </c>
      <c r="G907" s="6" t="s">
        <v>729</v>
      </c>
      <c r="H907" s="6" t="s">
        <v>70</v>
      </c>
      <c r="I907" s="6" t="s">
        <v>71</v>
      </c>
      <c r="J907" s="6" t="s">
        <v>730</v>
      </c>
      <c r="K907" s="6" t="s">
        <v>73</v>
      </c>
      <c r="L907" s="6" t="s">
        <v>74</v>
      </c>
      <c r="M907" s="6" t="s">
        <v>11370</v>
      </c>
      <c r="N907" s="6" t="s">
        <v>75</v>
      </c>
      <c r="O907" s="6"/>
      <c r="P907" s="6" t="s">
        <v>89</v>
      </c>
      <c r="Q907" s="6" t="s">
        <v>73</v>
      </c>
      <c r="R907" s="6" t="s">
        <v>76</v>
      </c>
      <c r="S907" s="6" t="s">
        <v>733</v>
      </c>
      <c r="T907" s="6">
        <v>0</v>
      </c>
      <c r="U907" s="6" t="s">
        <v>77</v>
      </c>
      <c r="V907" s="6">
        <v>2024</v>
      </c>
      <c r="W907" s="6" t="s">
        <v>11371</v>
      </c>
      <c r="X907" s="6" t="s">
        <v>11372</v>
      </c>
      <c r="Y907" s="6" t="s">
        <v>11373</v>
      </c>
      <c r="Z907" s="6" t="s">
        <v>74</v>
      </c>
      <c r="AA907" s="6">
        <v>312375</v>
      </c>
      <c r="AB907" s="8">
        <v>0</v>
      </c>
      <c r="AC907" s="7">
        <v>45642</v>
      </c>
      <c r="AD907" s="7">
        <v>46006</v>
      </c>
      <c r="AE907" s="7">
        <v>46006</v>
      </c>
      <c r="AF907" s="6">
        <v>0</v>
      </c>
      <c r="AG907" s="6">
        <v>3016</v>
      </c>
      <c r="AH907" s="6">
        <v>4130</v>
      </c>
      <c r="AI907" s="6">
        <f t="shared" si="28"/>
        <v>7146</v>
      </c>
      <c r="AJ907" s="6">
        <f t="shared" si="29"/>
        <v>8432.2800000000007</v>
      </c>
      <c r="AK907" s="6" t="s">
        <v>79</v>
      </c>
      <c r="AL907" s="6" t="s">
        <v>79</v>
      </c>
      <c r="AM907" s="6" t="s">
        <v>79</v>
      </c>
      <c r="AN907" s="7">
        <f>D907</f>
        <v>45642</v>
      </c>
    </row>
    <row r="908" spans="1:40">
      <c r="A908" s="6">
        <v>907</v>
      </c>
      <c r="B908" s="6">
        <v>2024</v>
      </c>
      <c r="C908" s="6" t="s">
        <v>68</v>
      </c>
      <c r="D908" s="7">
        <v>45642</v>
      </c>
      <c r="E908" s="6" t="s">
        <v>738</v>
      </c>
      <c r="F908" s="6" t="s">
        <v>75</v>
      </c>
      <c r="G908" s="6" t="s">
        <v>75</v>
      </c>
      <c r="H908" s="6" t="s">
        <v>739</v>
      </c>
      <c r="I908" s="6" t="s">
        <v>71</v>
      </c>
      <c r="J908" s="6" t="s">
        <v>75</v>
      </c>
      <c r="K908" s="6" t="s">
        <v>73</v>
      </c>
      <c r="L908" s="6" t="s">
        <v>74</v>
      </c>
      <c r="M908" s="6" t="s">
        <v>11370</v>
      </c>
      <c r="N908" s="6" t="s">
        <v>75</v>
      </c>
      <c r="O908" s="6"/>
      <c r="P908" s="6" t="s">
        <v>89</v>
      </c>
      <c r="Q908" s="6" t="s">
        <v>75</v>
      </c>
      <c r="R908" s="6" t="s">
        <v>75</v>
      </c>
      <c r="S908" s="6" t="s">
        <v>75</v>
      </c>
      <c r="T908" s="6" t="s">
        <v>75</v>
      </c>
      <c r="U908" s="6" t="s">
        <v>75</v>
      </c>
      <c r="V908" s="6" t="s">
        <v>75</v>
      </c>
      <c r="W908" s="6" t="s">
        <v>75</v>
      </c>
      <c r="X908" s="6" t="s">
        <v>75</v>
      </c>
      <c r="Y908" s="6" t="s">
        <v>11374</v>
      </c>
      <c r="Z908" s="6" t="s">
        <v>74</v>
      </c>
      <c r="AA908" s="6" t="s">
        <v>702</v>
      </c>
      <c r="AB908" s="8">
        <v>0</v>
      </c>
      <c r="AC908" s="7">
        <v>45642</v>
      </c>
      <c r="AD908" s="7">
        <v>46006</v>
      </c>
      <c r="AE908" s="7">
        <v>46006</v>
      </c>
      <c r="AF908" s="6">
        <v>0</v>
      </c>
      <c r="AG908" s="6">
        <v>0</v>
      </c>
      <c r="AH908" s="6">
        <v>2669.49</v>
      </c>
      <c r="AI908" s="6">
        <f t="shared" si="28"/>
        <v>2669.49</v>
      </c>
      <c r="AJ908" s="6">
        <f t="shared" si="29"/>
        <v>3149.9981999999995</v>
      </c>
      <c r="AK908" s="6" t="s">
        <v>96</v>
      </c>
      <c r="AL908" s="6" t="s">
        <v>96</v>
      </c>
      <c r="AM908" s="6" t="s">
        <v>96</v>
      </c>
      <c r="AN908" s="7">
        <f>D908</f>
        <v>45642</v>
      </c>
    </row>
    <row r="909" spans="1:40">
      <c r="A909" s="6">
        <v>908</v>
      </c>
      <c r="B909" s="6">
        <v>2024</v>
      </c>
      <c r="C909" s="6" t="s">
        <v>68</v>
      </c>
      <c r="D909" s="7">
        <v>45642</v>
      </c>
      <c r="E909" s="6" t="s">
        <v>532</v>
      </c>
      <c r="F909" s="6" t="s">
        <v>69</v>
      </c>
      <c r="G909" s="6" t="s">
        <v>729</v>
      </c>
      <c r="H909" s="6" t="s">
        <v>70</v>
      </c>
      <c r="I909" s="6" t="s">
        <v>71</v>
      </c>
      <c r="J909" s="6" t="s">
        <v>730</v>
      </c>
      <c r="K909" s="6" t="s">
        <v>73</v>
      </c>
      <c r="L909" s="6" t="s">
        <v>74</v>
      </c>
      <c r="M909" s="6" t="s">
        <v>11375</v>
      </c>
      <c r="N909" s="6" t="s">
        <v>75</v>
      </c>
      <c r="O909" s="6"/>
      <c r="P909" s="6" t="s">
        <v>89</v>
      </c>
      <c r="Q909" s="6" t="s">
        <v>73</v>
      </c>
      <c r="R909" s="6" t="s">
        <v>76</v>
      </c>
      <c r="S909" s="6" t="s">
        <v>733</v>
      </c>
      <c r="T909" s="6">
        <v>0</v>
      </c>
      <c r="U909" s="6" t="s">
        <v>77</v>
      </c>
      <c r="V909" s="6">
        <v>2024</v>
      </c>
      <c r="W909" s="6" t="s">
        <v>11376</v>
      </c>
      <c r="X909" s="6" t="s">
        <v>11377</v>
      </c>
      <c r="Y909" s="6" t="s">
        <v>11378</v>
      </c>
      <c r="Z909" s="6" t="s">
        <v>74</v>
      </c>
      <c r="AA909" s="6">
        <v>312375</v>
      </c>
      <c r="AB909" s="8">
        <v>0</v>
      </c>
      <c r="AC909" s="7">
        <v>45642</v>
      </c>
      <c r="AD909" s="7">
        <v>46006</v>
      </c>
      <c r="AE909" s="7">
        <v>46006</v>
      </c>
      <c r="AF909" s="6">
        <v>0</v>
      </c>
      <c r="AG909" s="6">
        <v>3016</v>
      </c>
      <c r="AH909" s="6">
        <v>4130</v>
      </c>
      <c r="AI909" s="6">
        <f t="shared" si="28"/>
        <v>7146</v>
      </c>
      <c r="AJ909" s="6">
        <f t="shared" si="29"/>
        <v>8432.2800000000007</v>
      </c>
      <c r="AK909" s="6" t="s">
        <v>79</v>
      </c>
      <c r="AL909" s="6" t="s">
        <v>79</v>
      </c>
      <c r="AM909" s="6" t="s">
        <v>79</v>
      </c>
      <c r="AN909" s="7">
        <f>D909</f>
        <v>45642</v>
      </c>
    </row>
    <row r="910" spans="1:40">
      <c r="A910" s="6">
        <v>909</v>
      </c>
      <c r="B910" s="6">
        <v>2024</v>
      </c>
      <c r="C910" s="6" t="s">
        <v>68</v>
      </c>
      <c r="D910" s="7">
        <v>45642</v>
      </c>
      <c r="E910" s="6" t="s">
        <v>738</v>
      </c>
      <c r="F910" s="6" t="s">
        <v>75</v>
      </c>
      <c r="G910" s="6" t="s">
        <v>75</v>
      </c>
      <c r="H910" s="6" t="s">
        <v>739</v>
      </c>
      <c r="I910" s="6" t="s">
        <v>71</v>
      </c>
      <c r="J910" s="6" t="s">
        <v>75</v>
      </c>
      <c r="K910" s="6" t="s">
        <v>73</v>
      </c>
      <c r="L910" s="6" t="s">
        <v>74</v>
      </c>
      <c r="M910" s="6" t="s">
        <v>11375</v>
      </c>
      <c r="N910" s="6" t="s">
        <v>75</v>
      </c>
      <c r="O910" s="6"/>
      <c r="P910" s="6" t="s">
        <v>89</v>
      </c>
      <c r="Q910" s="6" t="s">
        <v>75</v>
      </c>
      <c r="R910" s="6" t="s">
        <v>75</v>
      </c>
      <c r="S910" s="6" t="s">
        <v>75</v>
      </c>
      <c r="T910" s="6" t="s">
        <v>75</v>
      </c>
      <c r="U910" s="6" t="s">
        <v>75</v>
      </c>
      <c r="V910" s="6" t="s">
        <v>75</v>
      </c>
      <c r="W910" s="6" t="s">
        <v>75</v>
      </c>
      <c r="X910" s="6" t="s">
        <v>75</v>
      </c>
      <c r="Y910" s="6" t="s">
        <v>11379</v>
      </c>
      <c r="Z910" s="6" t="s">
        <v>74</v>
      </c>
      <c r="AA910" s="6" t="s">
        <v>702</v>
      </c>
      <c r="AB910" s="8">
        <v>0</v>
      </c>
      <c r="AC910" s="7">
        <v>45642</v>
      </c>
      <c r="AD910" s="7">
        <v>46006</v>
      </c>
      <c r="AE910" s="7">
        <v>46006</v>
      </c>
      <c r="AF910" s="6">
        <v>0</v>
      </c>
      <c r="AG910" s="6">
        <v>0</v>
      </c>
      <c r="AH910" s="6">
        <v>2669.49</v>
      </c>
      <c r="AI910" s="6">
        <f t="shared" si="28"/>
        <v>2669.49</v>
      </c>
      <c r="AJ910" s="6">
        <f t="shared" si="29"/>
        <v>3149.9981999999995</v>
      </c>
      <c r="AK910" s="6" t="s">
        <v>96</v>
      </c>
      <c r="AL910" s="6" t="s">
        <v>96</v>
      </c>
      <c r="AM910" s="6" t="s">
        <v>96</v>
      </c>
      <c r="AN910" s="7">
        <f>D910</f>
        <v>45642</v>
      </c>
    </row>
    <row r="911" spans="1:40">
      <c r="A911" s="6">
        <v>910</v>
      </c>
      <c r="B911" s="6">
        <v>2024</v>
      </c>
      <c r="C911" s="6" t="s">
        <v>68</v>
      </c>
      <c r="D911" s="7">
        <v>45642</v>
      </c>
      <c r="E911" s="6" t="s">
        <v>832</v>
      </c>
      <c r="F911" s="6" t="s">
        <v>69</v>
      </c>
      <c r="G911" s="23" t="s">
        <v>833</v>
      </c>
      <c r="H911" s="6" t="s">
        <v>70</v>
      </c>
      <c r="I911" s="6" t="s">
        <v>71</v>
      </c>
      <c r="J911" s="6" t="s">
        <v>72</v>
      </c>
      <c r="K911" s="6" t="s">
        <v>73</v>
      </c>
      <c r="L911" s="6" t="s">
        <v>74</v>
      </c>
      <c r="M911" s="6" t="s">
        <v>11380</v>
      </c>
      <c r="N911" s="6" t="s">
        <v>75</v>
      </c>
      <c r="O911" s="6"/>
      <c r="P911" s="6" t="s">
        <v>918</v>
      </c>
      <c r="Q911" s="6" t="s">
        <v>73</v>
      </c>
      <c r="R911" s="6" t="s">
        <v>76</v>
      </c>
      <c r="S911" s="6" t="s">
        <v>919</v>
      </c>
      <c r="T911" s="6">
        <v>0</v>
      </c>
      <c r="U911" s="6" t="s">
        <v>77</v>
      </c>
      <c r="V911" s="6">
        <v>2024</v>
      </c>
      <c r="W911" s="6" t="s">
        <v>11381</v>
      </c>
      <c r="X911" s="6" t="s">
        <v>11382</v>
      </c>
      <c r="Y911" s="6" t="s">
        <v>11383</v>
      </c>
      <c r="Z911" s="6" t="s">
        <v>74</v>
      </c>
      <c r="AA911" s="6">
        <v>224377</v>
      </c>
      <c r="AB911" s="8">
        <v>0</v>
      </c>
      <c r="AC911" s="7">
        <v>45642</v>
      </c>
      <c r="AD911" s="7">
        <v>46006</v>
      </c>
      <c r="AE911" s="7">
        <v>46006</v>
      </c>
      <c r="AF911" s="6">
        <v>0</v>
      </c>
      <c r="AG911" s="6">
        <v>649</v>
      </c>
      <c r="AH911" s="6">
        <v>5883</v>
      </c>
      <c r="AI911" s="6">
        <f t="shared" si="28"/>
        <v>6532</v>
      </c>
      <c r="AJ911" s="6">
        <f t="shared" si="29"/>
        <v>7707.76</v>
      </c>
      <c r="AK911" s="6" t="s">
        <v>79</v>
      </c>
      <c r="AL911" s="6" t="s">
        <v>79</v>
      </c>
      <c r="AM911" s="6" t="s">
        <v>79</v>
      </c>
      <c r="AN911" s="7">
        <f>D911</f>
        <v>45642</v>
      </c>
    </row>
    <row r="912" spans="1:40">
      <c r="A912" s="6">
        <v>911</v>
      </c>
      <c r="B912" s="6">
        <v>2024</v>
      </c>
      <c r="C912" s="6" t="s">
        <v>68</v>
      </c>
      <c r="D912" s="7">
        <v>45642</v>
      </c>
      <c r="E912" s="6" t="s">
        <v>738</v>
      </c>
      <c r="F912" s="6" t="s">
        <v>75</v>
      </c>
      <c r="G912" s="6" t="s">
        <v>75</v>
      </c>
      <c r="H912" s="6" t="s">
        <v>739</v>
      </c>
      <c r="I912" s="6" t="s">
        <v>71</v>
      </c>
      <c r="J912" s="6" t="s">
        <v>75</v>
      </c>
      <c r="K912" s="6" t="s">
        <v>73</v>
      </c>
      <c r="L912" s="6" t="s">
        <v>74</v>
      </c>
      <c r="M912" s="6" t="s">
        <v>11380</v>
      </c>
      <c r="N912" s="6" t="s">
        <v>75</v>
      </c>
      <c r="O912" s="6"/>
      <c r="P912" s="6" t="s">
        <v>918</v>
      </c>
      <c r="Q912" s="6" t="s">
        <v>75</v>
      </c>
      <c r="R912" s="6" t="s">
        <v>75</v>
      </c>
      <c r="S912" s="6" t="s">
        <v>75</v>
      </c>
      <c r="T912" s="6" t="s">
        <v>75</v>
      </c>
      <c r="U912" s="6" t="s">
        <v>75</v>
      </c>
      <c r="V912" s="6" t="s">
        <v>75</v>
      </c>
      <c r="W912" s="6" t="s">
        <v>75</v>
      </c>
      <c r="X912" s="6" t="s">
        <v>75</v>
      </c>
      <c r="Y912" s="6" t="s">
        <v>11384</v>
      </c>
      <c r="Z912" s="6" t="s">
        <v>74</v>
      </c>
      <c r="AA912" s="6" t="s">
        <v>702</v>
      </c>
      <c r="AB912" s="8">
        <v>0</v>
      </c>
      <c r="AC912" s="7">
        <v>45642</v>
      </c>
      <c r="AD912" s="7">
        <v>46006</v>
      </c>
      <c r="AE912" s="7">
        <v>46006</v>
      </c>
      <c r="AF912" s="6">
        <v>0</v>
      </c>
      <c r="AG912" s="6">
        <v>0</v>
      </c>
      <c r="AH912" s="6">
        <v>3283.9</v>
      </c>
      <c r="AI912" s="6">
        <f t="shared" si="28"/>
        <v>3283.9</v>
      </c>
      <c r="AJ912" s="6">
        <f t="shared" si="29"/>
        <v>3875.002</v>
      </c>
      <c r="AK912" s="6" t="s">
        <v>96</v>
      </c>
      <c r="AL912" s="6" t="s">
        <v>96</v>
      </c>
      <c r="AM912" s="6" t="s">
        <v>96</v>
      </c>
      <c r="AN912" s="7">
        <f>D912</f>
        <v>45642</v>
      </c>
    </row>
    <row r="913" spans="1:40">
      <c r="A913" s="6">
        <v>912</v>
      </c>
      <c r="B913" s="6">
        <v>2024</v>
      </c>
      <c r="C913" s="6" t="s">
        <v>68</v>
      </c>
      <c r="D913" s="7">
        <v>45642</v>
      </c>
      <c r="E913" s="6" t="s">
        <v>532</v>
      </c>
      <c r="F913" s="6" t="s">
        <v>69</v>
      </c>
      <c r="G913" s="6" t="s">
        <v>729</v>
      </c>
      <c r="H913" s="6" t="s">
        <v>70</v>
      </c>
      <c r="I913" s="6" t="s">
        <v>71</v>
      </c>
      <c r="J913" s="6" t="s">
        <v>730</v>
      </c>
      <c r="K913" s="6" t="s">
        <v>73</v>
      </c>
      <c r="L913" s="6" t="s">
        <v>74</v>
      </c>
      <c r="M913" s="6" t="s">
        <v>8662</v>
      </c>
      <c r="N913" s="6" t="s">
        <v>75</v>
      </c>
      <c r="O913" s="6"/>
      <c r="P913" s="6" t="s">
        <v>836</v>
      </c>
      <c r="Q913" s="6" t="s">
        <v>73</v>
      </c>
      <c r="R913" s="6" t="s">
        <v>76</v>
      </c>
      <c r="S913" s="6" t="s">
        <v>894</v>
      </c>
      <c r="T913" s="6">
        <v>0</v>
      </c>
      <c r="U913" s="6" t="s">
        <v>77</v>
      </c>
      <c r="V913" s="6">
        <v>2024</v>
      </c>
      <c r="W913" s="6" t="s">
        <v>11385</v>
      </c>
      <c r="X913" s="6" t="s">
        <v>11386</v>
      </c>
      <c r="Y913" s="6" t="s">
        <v>11387</v>
      </c>
      <c r="Z913" s="6" t="s">
        <v>74</v>
      </c>
      <c r="AA913" s="6">
        <v>357478</v>
      </c>
      <c r="AB913" s="8">
        <v>0</v>
      </c>
      <c r="AC913" s="7">
        <v>45642</v>
      </c>
      <c r="AD913" s="7">
        <v>46006</v>
      </c>
      <c r="AE913" s="7">
        <v>46006</v>
      </c>
      <c r="AF913" s="6">
        <v>0</v>
      </c>
      <c r="AG913" s="6">
        <v>2626</v>
      </c>
      <c r="AH913" s="6">
        <v>4399</v>
      </c>
      <c r="AI913" s="6">
        <f t="shared" si="28"/>
        <v>7025</v>
      </c>
      <c r="AJ913" s="6">
        <f t="shared" si="29"/>
        <v>8289.5</v>
      </c>
      <c r="AK913" s="6" t="s">
        <v>79</v>
      </c>
      <c r="AL913" s="6" t="s">
        <v>79</v>
      </c>
      <c r="AM913" s="6" t="s">
        <v>79</v>
      </c>
      <c r="AN913" s="7">
        <f>D913</f>
        <v>45642</v>
      </c>
    </row>
    <row r="914" spans="1:40">
      <c r="A914" s="6">
        <v>913</v>
      </c>
      <c r="B914" s="6">
        <v>2024</v>
      </c>
      <c r="C914" s="6" t="s">
        <v>68</v>
      </c>
      <c r="D914" s="7">
        <v>45642</v>
      </c>
      <c r="E914" s="6" t="s">
        <v>738</v>
      </c>
      <c r="F914" s="6" t="s">
        <v>75</v>
      </c>
      <c r="G914" s="6" t="s">
        <v>75</v>
      </c>
      <c r="H914" s="6" t="s">
        <v>739</v>
      </c>
      <c r="I914" s="6" t="s">
        <v>71</v>
      </c>
      <c r="J914" s="6" t="s">
        <v>75</v>
      </c>
      <c r="K914" s="6" t="s">
        <v>73</v>
      </c>
      <c r="L914" s="6" t="s">
        <v>74</v>
      </c>
      <c r="M914" s="6" t="s">
        <v>8662</v>
      </c>
      <c r="N914" s="6" t="s">
        <v>75</v>
      </c>
      <c r="O914" s="6"/>
      <c r="P914" s="6" t="s">
        <v>836</v>
      </c>
      <c r="Q914" s="6" t="s">
        <v>75</v>
      </c>
      <c r="R914" s="6" t="s">
        <v>75</v>
      </c>
      <c r="S914" s="6" t="s">
        <v>75</v>
      </c>
      <c r="T914" s="6" t="s">
        <v>75</v>
      </c>
      <c r="U914" s="6" t="s">
        <v>75</v>
      </c>
      <c r="V914" s="6" t="s">
        <v>75</v>
      </c>
      <c r="W914" s="6" t="s">
        <v>75</v>
      </c>
      <c r="X914" s="6" t="s">
        <v>75</v>
      </c>
      <c r="Y914" s="6" t="s">
        <v>11388</v>
      </c>
      <c r="Z914" s="6" t="s">
        <v>74</v>
      </c>
      <c r="AA914" s="6" t="s">
        <v>702</v>
      </c>
      <c r="AB914" s="8">
        <v>0</v>
      </c>
      <c r="AC914" s="7">
        <v>45642</v>
      </c>
      <c r="AD914" s="7">
        <v>46006</v>
      </c>
      <c r="AE914" s="7">
        <v>46006</v>
      </c>
      <c r="AF914" s="6">
        <v>0</v>
      </c>
      <c r="AG914" s="6">
        <v>0</v>
      </c>
      <c r="AH914" s="6">
        <v>2720.34</v>
      </c>
      <c r="AI914" s="6">
        <f t="shared" si="28"/>
        <v>2720.34</v>
      </c>
      <c r="AJ914" s="6">
        <f t="shared" si="29"/>
        <v>3210.0012000000002</v>
      </c>
      <c r="AK914" s="6" t="s">
        <v>96</v>
      </c>
      <c r="AL914" s="6" t="s">
        <v>96</v>
      </c>
      <c r="AM914" s="6" t="s">
        <v>96</v>
      </c>
      <c r="AN914" s="7">
        <f>D914</f>
        <v>45642</v>
      </c>
    </row>
    <row r="915" spans="1:40">
      <c r="A915" s="6">
        <v>914</v>
      </c>
      <c r="B915" s="6">
        <v>2024</v>
      </c>
      <c r="C915" s="6" t="s">
        <v>68</v>
      </c>
      <c r="D915" s="7">
        <v>45642</v>
      </c>
      <c r="E915" s="6" t="s">
        <v>532</v>
      </c>
      <c r="F915" s="6" t="s">
        <v>69</v>
      </c>
      <c r="G915" s="6" t="s">
        <v>729</v>
      </c>
      <c r="H915" s="6" t="s">
        <v>70</v>
      </c>
      <c r="I915" s="6" t="s">
        <v>71</v>
      </c>
      <c r="J915" s="6" t="s">
        <v>730</v>
      </c>
      <c r="K915" s="6" t="s">
        <v>73</v>
      </c>
      <c r="L915" s="6" t="s">
        <v>74</v>
      </c>
      <c r="M915" s="6" t="s">
        <v>11389</v>
      </c>
      <c r="N915" s="6" t="s">
        <v>75</v>
      </c>
      <c r="O915" s="6"/>
      <c r="P915" s="6" t="s">
        <v>1498</v>
      </c>
      <c r="Q915" s="6" t="s">
        <v>73</v>
      </c>
      <c r="R915" s="6" t="s">
        <v>76</v>
      </c>
      <c r="S915" s="6" t="s">
        <v>894</v>
      </c>
      <c r="T915" s="6">
        <v>0</v>
      </c>
      <c r="U915" s="6" t="s">
        <v>77</v>
      </c>
      <c r="V915" s="6">
        <v>2024</v>
      </c>
      <c r="W915" s="6" t="s">
        <v>11390</v>
      </c>
      <c r="X915" s="6" t="s">
        <v>11391</v>
      </c>
      <c r="Y915" s="6" t="s">
        <v>11392</v>
      </c>
      <c r="Z915" s="6" t="s">
        <v>74</v>
      </c>
      <c r="AA915" s="6">
        <v>357478</v>
      </c>
      <c r="AB915" s="8">
        <v>0</v>
      </c>
      <c r="AC915" s="7">
        <v>45642</v>
      </c>
      <c r="AD915" s="7">
        <v>46006</v>
      </c>
      <c r="AE915" s="7">
        <v>46006</v>
      </c>
      <c r="AF915" s="6">
        <v>0</v>
      </c>
      <c r="AG915" s="6">
        <v>2626</v>
      </c>
      <c r="AH915" s="6">
        <v>4399</v>
      </c>
      <c r="AI915" s="6">
        <f t="shared" si="28"/>
        <v>7025</v>
      </c>
      <c r="AJ915" s="6">
        <f t="shared" si="29"/>
        <v>8289.5</v>
      </c>
      <c r="AK915" s="6" t="s">
        <v>79</v>
      </c>
      <c r="AL915" s="6" t="s">
        <v>79</v>
      </c>
      <c r="AM915" s="6" t="s">
        <v>79</v>
      </c>
      <c r="AN915" s="7">
        <f>D915</f>
        <v>45642</v>
      </c>
    </row>
    <row r="916" spans="1:40">
      <c r="A916" s="6">
        <v>915</v>
      </c>
      <c r="B916" s="6">
        <v>2024</v>
      </c>
      <c r="C916" s="6" t="s">
        <v>68</v>
      </c>
      <c r="D916" s="7">
        <v>45642</v>
      </c>
      <c r="E916" s="6" t="s">
        <v>738</v>
      </c>
      <c r="F916" s="6" t="s">
        <v>75</v>
      </c>
      <c r="G916" s="6" t="s">
        <v>75</v>
      </c>
      <c r="H916" s="6" t="s">
        <v>739</v>
      </c>
      <c r="I916" s="6" t="s">
        <v>71</v>
      </c>
      <c r="J916" s="6" t="s">
        <v>75</v>
      </c>
      <c r="K916" s="6" t="s">
        <v>73</v>
      </c>
      <c r="L916" s="6" t="s">
        <v>74</v>
      </c>
      <c r="M916" s="6" t="s">
        <v>11389</v>
      </c>
      <c r="N916" s="6" t="s">
        <v>75</v>
      </c>
      <c r="O916" s="6"/>
      <c r="P916" s="6" t="s">
        <v>1498</v>
      </c>
      <c r="Q916" s="6" t="s">
        <v>75</v>
      </c>
      <c r="R916" s="6" t="s">
        <v>75</v>
      </c>
      <c r="S916" s="6" t="s">
        <v>75</v>
      </c>
      <c r="T916" s="6" t="s">
        <v>75</v>
      </c>
      <c r="U916" s="6" t="s">
        <v>75</v>
      </c>
      <c r="V916" s="6" t="s">
        <v>75</v>
      </c>
      <c r="W916" s="6" t="s">
        <v>75</v>
      </c>
      <c r="X916" s="6" t="s">
        <v>75</v>
      </c>
      <c r="Y916" s="6" t="s">
        <v>11393</v>
      </c>
      <c r="Z916" s="6" t="s">
        <v>74</v>
      </c>
      <c r="AA916" s="6" t="s">
        <v>702</v>
      </c>
      <c r="AB916" s="8">
        <v>0</v>
      </c>
      <c r="AC916" s="7">
        <v>45642</v>
      </c>
      <c r="AD916" s="7">
        <v>46006</v>
      </c>
      <c r="AE916" s="7">
        <v>46006</v>
      </c>
      <c r="AF916" s="6">
        <v>0</v>
      </c>
      <c r="AG916" s="6">
        <v>0</v>
      </c>
      <c r="AH916" s="6">
        <v>2720.34</v>
      </c>
      <c r="AI916" s="6">
        <f t="shared" si="28"/>
        <v>2720.34</v>
      </c>
      <c r="AJ916" s="6">
        <f t="shared" si="29"/>
        <v>3210.0012000000002</v>
      </c>
      <c r="AK916" s="6" t="s">
        <v>96</v>
      </c>
      <c r="AL916" s="6" t="s">
        <v>96</v>
      </c>
      <c r="AM916" s="6" t="s">
        <v>96</v>
      </c>
      <c r="AN916" s="7">
        <f>D916</f>
        <v>45642</v>
      </c>
    </row>
    <row r="917" spans="1:40">
      <c r="A917" s="6">
        <v>916</v>
      </c>
      <c r="B917" s="6">
        <v>2024</v>
      </c>
      <c r="C917" s="6" t="s">
        <v>68</v>
      </c>
      <c r="D917" s="7">
        <v>45642</v>
      </c>
      <c r="E917" s="6" t="s">
        <v>532</v>
      </c>
      <c r="F917" s="6" t="s">
        <v>69</v>
      </c>
      <c r="G917" s="6" t="s">
        <v>729</v>
      </c>
      <c r="H917" s="6" t="s">
        <v>70</v>
      </c>
      <c r="I917" s="6" t="s">
        <v>71</v>
      </c>
      <c r="J917" s="6" t="s">
        <v>730</v>
      </c>
      <c r="K917" s="6" t="s">
        <v>73</v>
      </c>
      <c r="L917" s="6" t="s">
        <v>74</v>
      </c>
      <c r="M917" s="6" t="s">
        <v>11394</v>
      </c>
      <c r="N917" s="6" t="s">
        <v>75</v>
      </c>
      <c r="O917" s="6"/>
      <c r="P917" s="6" t="s">
        <v>836</v>
      </c>
      <c r="Q917" s="6" t="s">
        <v>73</v>
      </c>
      <c r="R917" s="6" t="s">
        <v>76</v>
      </c>
      <c r="S917" s="6" t="s">
        <v>894</v>
      </c>
      <c r="T917" s="6">
        <v>0</v>
      </c>
      <c r="U917" s="6" t="s">
        <v>77</v>
      </c>
      <c r="V917" s="6">
        <v>2024</v>
      </c>
      <c r="W917" s="6" t="s">
        <v>11395</v>
      </c>
      <c r="X917" s="6" t="s">
        <v>11396</v>
      </c>
      <c r="Y917" s="6" t="s">
        <v>11397</v>
      </c>
      <c r="Z917" s="6" t="s">
        <v>74</v>
      </c>
      <c r="AA917" s="6">
        <v>357478</v>
      </c>
      <c r="AB917" s="8">
        <v>0</v>
      </c>
      <c r="AC917" s="7">
        <v>45642</v>
      </c>
      <c r="AD917" s="7">
        <v>46006</v>
      </c>
      <c r="AE917" s="7">
        <v>46006</v>
      </c>
      <c r="AF917" s="6">
        <v>0</v>
      </c>
      <c r="AG917" s="6">
        <v>2626</v>
      </c>
      <c r="AH917" s="6">
        <v>4399</v>
      </c>
      <c r="AI917" s="6">
        <f t="shared" si="28"/>
        <v>7025</v>
      </c>
      <c r="AJ917" s="6">
        <f t="shared" si="29"/>
        <v>8289.5</v>
      </c>
      <c r="AK917" s="6" t="s">
        <v>79</v>
      </c>
      <c r="AL917" s="6" t="s">
        <v>79</v>
      </c>
      <c r="AM917" s="6" t="s">
        <v>79</v>
      </c>
      <c r="AN917" s="7">
        <f>D917</f>
        <v>45642</v>
      </c>
    </row>
    <row r="918" spans="1:40">
      <c r="A918" s="6">
        <v>917</v>
      </c>
      <c r="B918" s="6">
        <v>2024</v>
      </c>
      <c r="C918" s="6" t="s">
        <v>68</v>
      </c>
      <c r="D918" s="7">
        <v>45642</v>
      </c>
      <c r="E918" s="6" t="s">
        <v>738</v>
      </c>
      <c r="F918" s="6" t="s">
        <v>75</v>
      </c>
      <c r="G918" s="6" t="s">
        <v>75</v>
      </c>
      <c r="H918" s="6" t="s">
        <v>739</v>
      </c>
      <c r="I918" s="6" t="s">
        <v>71</v>
      </c>
      <c r="J918" s="6" t="s">
        <v>75</v>
      </c>
      <c r="K918" s="6" t="s">
        <v>73</v>
      </c>
      <c r="L918" s="6" t="s">
        <v>74</v>
      </c>
      <c r="M918" s="6" t="s">
        <v>11394</v>
      </c>
      <c r="N918" s="6" t="s">
        <v>75</v>
      </c>
      <c r="O918" s="6"/>
      <c r="P918" s="6" t="s">
        <v>836</v>
      </c>
      <c r="Q918" s="6" t="s">
        <v>75</v>
      </c>
      <c r="R918" s="6" t="s">
        <v>75</v>
      </c>
      <c r="S918" s="6" t="s">
        <v>75</v>
      </c>
      <c r="T918" s="6" t="s">
        <v>75</v>
      </c>
      <c r="U918" s="6" t="s">
        <v>75</v>
      </c>
      <c r="V918" s="6" t="s">
        <v>75</v>
      </c>
      <c r="W918" s="6" t="s">
        <v>75</v>
      </c>
      <c r="X918" s="6" t="s">
        <v>75</v>
      </c>
      <c r="Y918" s="6" t="s">
        <v>11398</v>
      </c>
      <c r="Z918" s="6" t="s">
        <v>74</v>
      </c>
      <c r="AA918" s="6" t="s">
        <v>702</v>
      </c>
      <c r="AB918" s="8">
        <v>0</v>
      </c>
      <c r="AC918" s="7">
        <v>45642</v>
      </c>
      <c r="AD918" s="7">
        <v>46006</v>
      </c>
      <c r="AE918" s="7">
        <v>46006</v>
      </c>
      <c r="AF918" s="6">
        <v>0</v>
      </c>
      <c r="AG918" s="6">
        <v>0</v>
      </c>
      <c r="AH918" s="6">
        <v>2720.34</v>
      </c>
      <c r="AI918" s="6">
        <f t="shared" si="28"/>
        <v>2720.34</v>
      </c>
      <c r="AJ918" s="6">
        <f t="shared" si="29"/>
        <v>3210.0012000000002</v>
      </c>
      <c r="AK918" s="6" t="s">
        <v>96</v>
      </c>
      <c r="AL918" s="6" t="s">
        <v>96</v>
      </c>
      <c r="AM918" s="6" t="s">
        <v>96</v>
      </c>
      <c r="AN918" s="7">
        <f>D918</f>
        <v>45642</v>
      </c>
    </row>
    <row r="919" spans="1:40">
      <c r="A919" s="6">
        <v>918</v>
      </c>
      <c r="B919" s="6">
        <v>2024</v>
      </c>
      <c r="C919" s="6" t="s">
        <v>68</v>
      </c>
      <c r="D919" s="7">
        <v>45642</v>
      </c>
      <c r="E919" s="6" t="s">
        <v>775</v>
      </c>
      <c r="F919" s="6" t="s">
        <v>776</v>
      </c>
      <c r="G919" s="6" t="s">
        <v>777</v>
      </c>
      <c r="H919" s="6" t="s">
        <v>759</v>
      </c>
      <c r="I919" s="6" t="s">
        <v>71</v>
      </c>
      <c r="J919" s="6" t="s">
        <v>730</v>
      </c>
      <c r="K919" s="6" t="s">
        <v>73</v>
      </c>
      <c r="L919" s="6" t="s">
        <v>74</v>
      </c>
      <c r="M919" s="6" t="s">
        <v>11399</v>
      </c>
      <c r="N919" s="6" t="s">
        <v>75</v>
      </c>
      <c r="O919" s="6"/>
      <c r="P919" s="6" t="s">
        <v>1498</v>
      </c>
      <c r="Q919" s="6" t="s">
        <v>73</v>
      </c>
      <c r="R919" s="6" t="s">
        <v>11400</v>
      </c>
      <c r="S919" s="6" t="s">
        <v>11401</v>
      </c>
      <c r="T919" s="6">
        <v>0</v>
      </c>
      <c r="U919" s="6" t="s">
        <v>77</v>
      </c>
      <c r="V919" s="6">
        <v>2024</v>
      </c>
      <c r="W919" s="6" t="s">
        <v>11402</v>
      </c>
      <c r="X919" s="6" t="s">
        <v>11403</v>
      </c>
      <c r="Y919" s="6" t="s">
        <v>11404</v>
      </c>
      <c r="Z919" s="6" t="s">
        <v>74</v>
      </c>
      <c r="AA919" s="6">
        <v>142500</v>
      </c>
      <c r="AB919" s="8">
        <v>0</v>
      </c>
      <c r="AC919" s="7">
        <v>45642</v>
      </c>
      <c r="AD919" s="7">
        <v>46006</v>
      </c>
      <c r="AE919" s="7">
        <v>46006</v>
      </c>
      <c r="AF919" s="6">
        <v>0</v>
      </c>
      <c r="AG919" s="6">
        <v>816</v>
      </c>
      <c r="AH919" s="6">
        <v>4537</v>
      </c>
      <c r="AI919" s="6">
        <f t="shared" si="28"/>
        <v>5353</v>
      </c>
      <c r="AJ919" s="6">
        <f t="shared" si="29"/>
        <v>6316.54</v>
      </c>
      <c r="AK919" s="6" t="s">
        <v>79</v>
      </c>
      <c r="AL919" s="6" t="s">
        <v>79</v>
      </c>
      <c r="AM919" s="6" t="s">
        <v>79</v>
      </c>
      <c r="AN919" s="7">
        <f>D919</f>
        <v>45642</v>
      </c>
    </row>
    <row r="920" spans="1:40">
      <c r="A920" s="6">
        <v>919</v>
      </c>
      <c r="B920" s="6">
        <v>2024</v>
      </c>
      <c r="C920" s="6" t="s">
        <v>68</v>
      </c>
      <c r="D920" s="7">
        <v>45642</v>
      </c>
      <c r="E920" s="6" t="s">
        <v>775</v>
      </c>
      <c r="F920" s="6" t="s">
        <v>776</v>
      </c>
      <c r="G920" s="6" t="s">
        <v>777</v>
      </c>
      <c r="H920" s="6" t="s">
        <v>759</v>
      </c>
      <c r="I920" s="6" t="s">
        <v>71</v>
      </c>
      <c r="J920" s="6" t="s">
        <v>730</v>
      </c>
      <c r="K920" s="6" t="s">
        <v>73</v>
      </c>
      <c r="L920" s="6" t="s">
        <v>74</v>
      </c>
      <c r="M920" s="6" t="s">
        <v>11405</v>
      </c>
      <c r="N920" s="6" t="s">
        <v>75</v>
      </c>
      <c r="O920" s="6"/>
      <c r="P920" s="6" t="s">
        <v>1498</v>
      </c>
      <c r="Q920" s="6" t="s">
        <v>73</v>
      </c>
      <c r="R920" s="6" t="s">
        <v>761</v>
      </c>
      <c r="S920" s="6" t="s">
        <v>1634</v>
      </c>
      <c r="T920" s="6">
        <v>0</v>
      </c>
      <c r="U920" s="6" t="s">
        <v>77</v>
      </c>
      <c r="V920" s="6">
        <v>2024</v>
      </c>
      <c r="W920" s="6" t="s">
        <v>11406</v>
      </c>
      <c r="X920" s="6" t="s">
        <v>11407</v>
      </c>
      <c r="Y920" s="6" t="s">
        <v>11408</v>
      </c>
      <c r="Z920" s="6" t="s">
        <v>74</v>
      </c>
      <c r="AA920" s="6">
        <v>125000</v>
      </c>
      <c r="AB920" s="8">
        <v>0</v>
      </c>
      <c r="AC920" s="7">
        <v>45642</v>
      </c>
      <c r="AD920" s="7">
        <v>46006</v>
      </c>
      <c r="AE920" s="7">
        <v>46006</v>
      </c>
      <c r="AF920" s="6">
        <v>0</v>
      </c>
      <c r="AG920" s="6">
        <v>477</v>
      </c>
      <c r="AH920" s="6">
        <v>4537</v>
      </c>
      <c r="AI920" s="6">
        <f t="shared" si="28"/>
        <v>5014</v>
      </c>
      <c r="AJ920" s="6">
        <f t="shared" si="29"/>
        <v>5916.52</v>
      </c>
      <c r="AK920" s="6" t="s">
        <v>3093</v>
      </c>
      <c r="AL920" s="6" t="s">
        <v>3093</v>
      </c>
      <c r="AM920" s="6" t="s">
        <v>3093</v>
      </c>
      <c r="AN920" s="7">
        <f>D920</f>
        <v>45642</v>
      </c>
    </row>
    <row r="921" spans="1:40">
      <c r="A921" s="6">
        <v>920</v>
      </c>
      <c r="B921" s="6">
        <v>2024</v>
      </c>
      <c r="C921" s="6" t="s">
        <v>68</v>
      </c>
      <c r="D921" s="7">
        <v>45642</v>
      </c>
      <c r="E921" s="6" t="s">
        <v>690</v>
      </c>
      <c r="F921" s="6" t="s">
        <v>69</v>
      </c>
      <c r="G921" s="6">
        <v>1075248</v>
      </c>
      <c r="H921" s="6" t="s">
        <v>759</v>
      </c>
      <c r="I921" s="6" t="s">
        <v>71</v>
      </c>
      <c r="J921" s="6" t="s">
        <v>730</v>
      </c>
      <c r="K921" s="6" t="s">
        <v>430</v>
      </c>
      <c r="L921" s="6" t="s">
        <v>74</v>
      </c>
      <c r="M921" s="6" t="s">
        <v>11410</v>
      </c>
      <c r="N921" s="6" t="s">
        <v>75</v>
      </c>
      <c r="O921" s="6"/>
      <c r="P921" s="6" t="s">
        <v>89</v>
      </c>
      <c r="Q921" s="6" t="s">
        <v>11411</v>
      </c>
      <c r="R921" s="6" t="s">
        <v>11412</v>
      </c>
      <c r="S921" s="6" t="s">
        <v>11413</v>
      </c>
      <c r="T921" s="6">
        <v>0</v>
      </c>
      <c r="U921" s="6" t="s">
        <v>77</v>
      </c>
      <c r="V921" s="6">
        <v>2022</v>
      </c>
      <c r="W921" s="6" t="s">
        <v>11414</v>
      </c>
      <c r="X921" s="6" t="s">
        <v>11415</v>
      </c>
      <c r="Y921" s="6" t="s">
        <v>11416</v>
      </c>
      <c r="Z921" s="6" t="s">
        <v>74</v>
      </c>
      <c r="AA921" s="6">
        <v>114000</v>
      </c>
      <c r="AB921" s="8">
        <v>0</v>
      </c>
      <c r="AC921" s="7">
        <v>45644</v>
      </c>
      <c r="AD921" s="7">
        <v>46008</v>
      </c>
      <c r="AE921" s="7">
        <v>46008</v>
      </c>
      <c r="AF921" s="6">
        <v>0</v>
      </c>
      <c r="AG921" s="6">
        <v>435</v>
      </c>
      <c r="AH921" s="6">
        <v>4537</v>
      </c>
      <c r="AI921" s="6">
        <f t="shared" si="28"/>
        <v>4972</v>
      </c>
      <c r="AJ921" s="6">
        <f t="shared" si="29"/>
        <v>5866.96</v>
      </c>
      <c r="AK921" s="6" t="s">
        <v>79</v>
      </c>
      <c r="AL921" s="6" t="s">
        <v>79</v>
      </c>
      <c r="AM921" s="6" t="s">
        <v>79</v>
      </c>
      <c r="AN921" s="7">
        <f>D921</f>
        <v>45642</v>
      </c>
    </row>
    <row r="922" spans="1:40">
      <c r="A922" s="6">
        <v>921</v>
      </c>
      <c r="B922" s="6">
        <v>2024</v>
      </c>
      <c r="C922" s="6" t="s">
        <v>68</v>
      </c>
      <c r="D922" s="7">
        <v>45642</v>
      </c>
      <c r="E922" s="6" t="s">
        <v>690</v>
      </c>
      <c r="F922" s="6" t="s">
        <v>69</v>
      </c>
      <c r="G922" s="6">
        <v>1075248</v>
      </c>
      <c r="H922" s="6" t="s">
        <v>523</v>
      </c>
      <c r="I922" s="6" t="s">
        <v>1349</v>
      </c>
      <c r="J922" s="6" t="s">
        <v>72</v>
      </c>
      <c r="K922" s="6" t="s">
        <v>430</v>
      </c>
      <c r="L922" s="6" t="s">
        <v>74</v>
      </c>
      <c r="M922" s="6" t="s">
        <v>3687</v>
      </c>
      <c r="N922" s="6" t="s">
        <v>75</v>
      </c>
      <c r="O922" s="6"/>
      <c r="P922" s="6" t="s">
        <v>89</v>
      </c>
      <c r="Q922" s="6" t="s">
        <v>11418</v>
      </c>
      <c r="R922" s="6" t="s">
        <v>889</v>
      </c>
      <c r="S922" s="6" t="s">
        <v>11419</v>
      </c>
      <c r="T922" s="6">
        <v>998</v>
      </c>
      <c r="U922" s="6" t="s">
        <v>1398</v>
      </c>
      <c r="V922" s="6">
        <v>2023</v>
      </c>
      <c r="W922" s="6" t="s">
        <v>11420</v>
      </c>
      <c r="X922" s="6" t="s">
        <v>11421</v>
      </c>
      <c r="Y922" s="6" t="s">
        <v>11422</v>
      </c>
      <c r="Z922" s="6" t="s">
        <v>74</v>
      </c>
      <c r="AA922" s="6">
        <v>539102</v>
      </c>
      <c r="AB922" s="8">
        <v>0.25</v>
      </c>
      <c r="AC922" s="7">
        <v>45657</v>
      </c>
      <c r="AD922" s="7">
        <v>46021</v>
      </c>
      <c r="AE922" s="7">
        <v>46021</v>
      </c>
      <c r="AF922" s="6">
        <v>0</v>
      </c>
      <c r="AG922" s="6">
        <v>9929</v>
      </c>
      <c r="AH922" s="6">
        <v>0</v>
      </c>
      <c r="AI922" s="6">
        <f t="shared" si="28"/>
        <v>9929</v>
      </c>
      <c r="AJ922" s="6">
        <f t="shared" si="29"/>
        <v>11716.22</v>
      </c>
      <c r="AK922" s="6" t="s">
        <v>173</v>
      </c>
      <c r="AL922" s="6" t="s">
        <v>173</v>
      </c>
      <c r="AM922" s="6" t="s">
        <v>173</v>
      </c>
      <c r="AN922" s="7">
        <f>D922</f>
        <v>45642</v>
      </c>
    </row>
    <row r="923" spans="1:40">
      <c r="A923" s="6">
        <v>922</v>
      </c>
      <c r="B923" s="6">
        <v>2024</v>
      </c>
      <c r="C923" s="6" t="s">
        <v>68</v>
      </c>
      <c r="D923" s="7">
        <v>45642</v>
      </c>
      <c r="E923" s="6" t="s">
        <v>699</v>
      </c>
      <c r="F923" s="6" t="s">
        <v>69</v>
      </c>
      <c r="G923" s="6" t="s">
        <v>2771</v>
      </c>
      <c r="H923" s="6" t="s">
        <v>523</v>
      </c>
      <c r="I923" s="6" t="s">
        <v>71</v>
      </c>
      <c r="J923" s="6" t="s">
        <v>87</v>
      </c>
      <c r="K923" s="6" t="s">
        <v>430</v>
      </c>
      <c r="L923" s="6" t="s">
        <v>74</v>
      </c>
      <c r="M923" s="6" t="s">
        <v>11423</v>
      </c>
      <c r="N923" s="6" t="s">
        <v>75</v>
      </c>
      <c r="O923" s="6"/>
      <c r="P923" s="6" t="s">
        <v>874</v>
      </c>
      <c r="Q923" s="6" t="s">
        <v>11424</v>
      </c>
      <c r="R923" s="6" t="s">
        <v>1578</v>
      </c>
      <c r="S923" s="6" t="s">
        <v>11425</v>
      </c>
      <c r="T923" s="6">
        <v>1199</v>
      </c>
      <c r="U923" s="6" t="s">
        <v>1398</v>
      </c>
      <c r="V923" s="6">
        <v>2021</v>
      </c>
      <c r="W923" s="6" t="s">
        <v>11426</v>
      </c>
      <c r="X923" s="6" t="s">
        <v>11427</v>
      </c>
      <c r="Y923" s="23" t="s">
        <v>11428</v>
      </c>
      <c r="Z923" s="6" t="s">
        <v>74</v>
      </c>
      <c r="AA923" s="6">
        <v>410940</v>
      </c>
      <c r="AB923" s="8">
        <v>0.35</v>
      </c>
      <c r="AC923" s="7">
        <v>45641</v>
      </c>
      <c r="AD923" s="7">
        <v>46005</v>
      </c>
      <c r="AE923" s="7">
        <v>46005</v>
      </c>
      <c r="AF923" s="6">
        <v>0</v>
      </c>
      <c r="AG923" s="6">
        <v>5801</v>
      </c>
      <c r="AH923" s="6">
        <v>3741</v>
      </c>
      <c r="AI923" s="6">
        <f t="shared" si="28"/>
        <v>9542</v>
      </c>
      <c r="AJ923" s="6">
        <f t="shared" si="29"/>
        <v>11259.56</v>
      </c>
      <c r="AK923" s="6" t="s">
        <v>173</v>
      </c>
      <c r="AL923" s="6" t="s">
        <v>173</v>
      </c>
      <c r="AM923" s="6" t="s">
        <v>173</v>
      </c>
      <c r="AN923" s="7">
        <f>D923</f>
        <v>45642</v>
      </c>
    </row>
    <row r="924" spans="1:40">
      <c r="A924" s="6">
        <v>923</v>
      </c>
      <c r="B924" s="6">
        <v>2024</v>
      </c>
      <c r="C924" s="6" t="s">
        <v>68</v>
      </c>
      <c r="D924" s="7">
        <v>45642</v>
      </c>
      <c r="E924" s="6" t="s">
        <v>1597</v>
      </c>
      <c r="F924" s="6" t="s">
        <v>69</v>
      </c>
      <c r="G924" s="23" t="s">
        <v>1598</v>
      </c>
      <c r="H924" s="6" t="s">
        <v>641</v>
      </c>
      <c r="I924" s="6" t="s">
        <v>71</v>
      </c>
      <c r="J924" s="6" t="s">
        <v>610</v>
      </c>
      <c r="K924" s="6" t="s">
        <v>430</v>
      </c>
      <c r="L924" s="6" t="s">
        <v>74</v>
      </c>
      <c r="M924" s="6" t="s">
        <v>11429</v>
      </c>
      <c r="N924" s="6" t="s">
        <v>75</v>
      </c>
      <c r="O924" s="6"/>
      <c r="P924" s="6" t="s">
        <v>147</v>
      </c>
      <c r="Q924" s="6" t="s">
        <v>11430</v>
      </c>
      <c r="R924" s="6" t="s">
        <v>804</v>
      </c>
      <c r="S924" s="6" t="s">
        <v>8623</v>
      </c>
      <c r="T924" s="6">
        <v>2700</v>
      </c>
      <c r="U924" s="6" t="s">
        <v>1602</v>
      </c>
      <c r="V924" s="6">
        <v>2015</v>
      </c>
      <c r="W924" s="6" t="s">
        <v>11431</v>
      </c>
      <c r="X924" s="6" t="s">
        <v>11432</v>
      </c>
      <c r="Y924" s="6">
        <v>900776651</v>
      </c>
      <c r="Z924" s="6" t="s">
        <v>74</v>
      </c>
      <c r="AA924" s="6">
        <v>193300</v>
      </c>
      <c r="AB924" s="8">
        <v>0.45</v>
      </c>
      <c r="AC924" s="7">
        <v>45643</v>
      </c>
      <c r="AD924" s="7">
        <v>46007</v>
      </c>
      <c r="AE924" s="7">
        <v>46007</v>
      </c>
      <c r="AF924" s="6">
        <v>0</v>
      </c>
      <c r="AG924" s="6">
        <v>665</v>
      </c>
      <c r="AH924" s="6">
        <v>16369</v>
      </c>
      <c r="AI924" s="6">
        <f t="shared" si="28"/>
        <v>17034</v>
      </c>
      <c r="AJ924" s="6">
        <v>19137</v>
      </c>
      <c r="AK924" s="6" t="s">
        <v>173</v>
      </c>
      <c r="AL924" s="6" t="s">
        <v>173</v>
      </c>
      <c r="AM924" s="6" t="s">
        <v>173</v>
      </c>
      <c r="AN924" s="7">
        <f>D924</f>
        <v>45642</v>
      </c>
    </row>
    <row r="925" spans="1:40">
      <c r="A925" s="6">
        <v>924</v>
      </c>
      <c r="B925" s="6">
        <v>2024</v>
      </c>
      <c r="C925" s="6" t="s">
        <v>68</v>
      </c>
      <c r="D925" s="7">
        <v>45642</v>
      </c>
      <c r="E925" s="6" t="s">
        <v>101</v>
      </c>
      <c r="F925" s="6" t="s">
        <v>69</v>
      </c>
      <c r="G925" s="6" t="s">
        <v>102</v>
      </c>
      <c r="H925" s="6" t="s">
        <v>86</v>
      </c>
      <c r="I925" s="6" t="s">
        <v>71</v>
      </c>
      <c r="J925" s="6" t="s">
        <v>87</v>
      </c>
      <c r="K925" s="6" t="s">
        <v>73</v>
      </c>
      <c r="L925" s="6" t="s">
        <v>74</v>
      </c>
      <c r="M925" s="6" t="s">
        <v>11433</v>
      </c>
      <c r="N925" s="6">
        <v>8172888984</v>
      </c>
      <c r="O925" s="6"/>
      <c r="P925" s="6" t="s">
        <v>147</v>
      </c>
      <c r="Q925" s="6" t="s">
        <v>73</v>
      </c>
      <c r="R925" s="6" t="s">
        <v>148</v>
      </c>
      <c r="S925" s="6" t="s">
        <v>6420</v>
      </c>
      <c r="T925" s="6">
        <v>150</v>
      </c>
      <c r="U925" s="6" t="s">
        <v>92</v>
      </c>
      <c r="V925" s="6">
        <v>2024</v>
      </c>
      <c r="W925" s="6" t="s">
        <v>11435</v>
      </c>
      <c r="X925" s="6" t="s">
        <v>11436</v>
      </c>
      <c r="Y925" s="6" t="s">
        <v>11434</v>
      </c>
      <c r="Z925" s="6" t="s">
        <v>74</v>
      </c>
      <c r="AA925" s="6">
        <v>119976</v>
      </c>
      <c r="AB925" s="8">
        <v>0</v>
      </c>
      <c r="AC925" s="7">
        <v>45642</v>
      </c>
      <c r="AD925" s="7">
        <v>46006</v>
      </c>
      <c r="AE925" s="7">
        <v>47467</v>
      </c>
      <c r="AF925" s="6">
        <v>0</v>
      </c>
      <c r="AG925" s="6">
        <v>603</v>
      </c>
      <c r="AH925" s="6">
        <v>3851</v>
      </c>
      <c r="AI925" s="6">
        <f t="shared" si="28"/>
        <v>4454</v>
      </c>
      <c r="AJ925" s="6">
        <f t="shared" si="29"/>
        <v>5255.72</v>
      </c>
      <c r="AK925" s="6" t="s">
        <v>79</v>
      </c>
      <c r="AL925" s="6" t="s">
        <v>79</v>
      </c>
      <c r="AM925" s="6" t="s">
        <v>79</v>
      </c>
      <c r="AN925" s="7">
        <f>D925</f>
        <v>45642</v>
      </c>
    </row>
    <row r="926" spans="1:40">
      <c r="A926" s="6">
        <v>925</v>
      </c>
      <c r="B926" s="6">
        <v>2024</v>
      </c>
      <c r="C926" s="6" t="s">
        <v>68</v>
      </c>
      <c r="D926" s="7">
        <v>45642</v>
      </c>
      <c r="E926" s="6" t="s">
        <v>699</v>
      </c>
      <c r="F926" s="6" t="s">
        <v>700</v>
      </c>
      <c r="G926" s="6" t="s">
        <v>75</v>
      </c>
      <c r="H926" s="6" t="s">
        <v>585</v>
      </c>
      <c r="I926" s="6" t="s">
        <v>71</v>
      </c>
      <c r="J926" s="6" t="s">
        <v>75</v>
      </c>
      <c r="K926" s="6" t="s">
        <v>75</v>
      </c>
      <c r="L926" s="6" t="s">
        <v>74</v>
      </c>
      <c r="M926" s="6" t="s">
        <v>11433</v>
      </c>
      <c r="N926" s="6" t="s">
        <v>75</v>
      </c>
      <c r="O926" s="6"/>
      <c r="P926" s="6" t="s">
        <v>147</v>
      </c>
      <c r="Q926" s="6" t="s">
        <v>75</v>
      </c>
      <c r="R926" s="6" t="s">
        <v>75</v>
      </c>
      <c r="S926" s="6" t="s">
        <v>75</v>
      </c>
      <c r="T926" s="6" t="s">
        <v>75</v>
      </c>
      <c r="U926" s="6" t="s">
        <v>75</v>
      </c>
      <c r="V926" s="6" t="s">
        <v>75</v>
      </c>
      <c r="W926" s="6" t="s">
        <v>75</v>
      </c>
      <c r="X926" s="6" t="s">
        <v>75</v>
      </c>
      <c r="Y926" s="6" t="s">
        <v>11437</v>
      </c>
      <c r="Z926" s="6" t="s">
        <v>74</v>
      </c>
      <c r="AA926" s="6" t="s">
        <v>702</v>
      </c>
      <c r="AB926" s="8">
        <v>0</v>
      </c>
      <c r="AC926" s="7">
        <v>45642</v>
      </c>
      <c r="AD926" s="7">
        <v>46006</v>
      </c>
      <c r="AE926" s="7">
        <v>46006</v>
      </c>
      <c r="AF926" s="6">
        <v>0</v>
      </c>
      <c r="AG926" s="6">
        <v>0</v>
      </c>
      <c r="AH926" s="6">
        <v>279.66000000000003</v>
      </c>
      <c r="AI926" s="6">
        <f t="shared" si="28"/>
        <v>279.66000000000003</v>
      </c>
      <c r="AJ926" s="6">
        <f t="shared" si="29"/>
        <v>329.99880000000002</v>
      </c>
      <c r="AK926" s="6" t="s">
        <v>96</v>
      </c>
      <c r="AL926" s="6" t="s">
        <v>96</v>
      </c>
      <c r="AM926" s="6" t="s">
        <v>96</v>
      </c>
      <c r="AN926" s="7">
        <f>D926</f>
        <v>45642</v>
      </c>
    </row>
    <row r="927" spans="1:40">
      <c r="A927" s="6">
        <v>926</v>
      </c>
      <c r="B927" s="6">
        <v>2024</v>
      </c>
      <c r="C927" s="6" t="s">
        <v>68</v>
      </c>
      <c r="D927" s="7">
        <v>45642</v>
      </c>
      <c r="E927" s="6" t="s">
        <v>110</v>
      </c>
      <c r="F927" s="6" t="s">
        <v>69</v>
      </c>
      <c r="G927" s="6">
        <v>737</v>
      </c>
      <c r="H927" s="6" t="s">
        <v>86</v>
      </c>
      <c r="I927" s="6" t="s">
        <v>71</v>
      </c>
      <c r="J927" s="6" t="s">
        <v>87</v>
      </c>
      <c r="K927" s="6" t="s">
        <v>73</v>
      </c>
      <c r="L927" s="6" t="s">
        <v>74</v>
      </c>
      <c r="M927" s="6" t="s">
        <v>11438</v>
      </c>
      <c r="N927" s="6" t="s">
        <v>75</v>
      </c>
      <c r="O927" s="6"/>
      <c r="P927" s="6" t="s">
        <v>89</v>
      </c>
      <c r="Q927" s="6" t="s">
        <v>73</v>
      </c>
      <c r="R927" s="6" t="s">
        <v>1558</v>
      </c>
      <c r="S927" s="6" t="s">
        <v>11439</v>
      </c>
      <c r="T927" s="6">
        <v>125</v>
      </c>
      <c r="U927" s="6" t="s">
        <v>122</v>
      </c>
      <c r="V927" s="6">
        <v>2024</v>
      </c>
      <c r="W927" s="6" t="s">
        <v>11440</v>
      </c>
      <c r="X927" s="6" t="s">
        <v>11441</v>
      </c>
      <c r="Y927" s="6">
        <v>6103119210</v>
      </c>
      <c r="Z927" s="6" t="s">
        <v>74</v>
      </c>
      <c r="AA927" s="6">
        <v>126675</v>
      </c>
      <c r="AB927" s="8">
        <v>0</v>
      </c>
      <c r="AC927" s="7">
        <v>45642</v>
      </c>
      <c r="AD927" s="7">
        <v>46006</v>
      </c>
      <c r="AE927" s="7">
        <v>47467</v>
      </c>
      <c r="AF927" s="6">
        <v>0</v>
      </c>
      <c r="AG927" s="6">
        <v>1993</v>
      </c>
      <c r="AH927" s="6">
        <v>4226</v>
      </c>
      <c r="AI927" s="6">
        <f t="shared" si="28"/>
        <v>6219</v>
      </c>
      <c r="AJ927" s="6">
        <f t="shared" si="29"/>
        <v>7338.42</v>
      </c>
      <c r="AK927" s="6" t="s">
        <v>173</v>
      </c>
      <c r="AL927" s="6" t="s">
        <v>173</v>
      </c>
      <c r="AM927" s="6" t="s">
        <v>173</v>
      </c>
      <c r="AN927" s="7">
        <f>D927</f>
        <v>45642</v>
      </c>
    </row>
    <row r="928" spans="1:40">
      <c r="A928" s="6">
        <v>927</v>
      </c>
      <c r="B928" s="6">
        <v>2024</v>
      </c>
      <c r="C928" s="6" t="s">
        <v>68</v>
      </c>
      <c r="D928" s="7">
        <v>45642</v>
      </c>
      <c r="E928" s="6" t="s">
        <v>110</v>
      </c>
      <c r="F928" s="6" t="s">
        <v>69</v>
      </c>
      <c r="G928" s="6">
        <v>737</v>
      </c>
      <c r="H928" s="6" t="s">
        <v>86</v>
      </c>
      <c r="I928" s="6" t="s">
        <v>71</v>
      </c>
      <c r="J928" s="6" t="s">
        <v>87</v>
      </c>
      <c r="K928" s="6" t="s">
        <v>73</v>
      </c>
      <c r="L928" s="6" t="s">
        <v>74</v>
      </c>
      <c r="M928" s="6" t="s">
        <v>11443</v>
      </c>
      <c r="N928" s="6" t="s">
        <v>75</v>
      </c>
      <c r="O928" s="6"/>
      <c r="P928" s="6" t="s">
        <v>89</v>
      </c>
      <c r="Q928" s="6" t="s">
        <v>73</v>
      </c>
      <c r="R928" s="6" t="s">
        <v>1558</v>
      </c>
      <c r="S928" s="6" t="s">
        <v>11439</v>
      </c>
      <c r="T928" s="6">
        <v>125</v>
      </c>
      <c r="U928" s="6" t="s">
        <v>122</v>
      </c>
      <c r="V928" s="6">
        <v>2024</v>
      </c>
      <c r="W928" s="6" t="s">
        <v>11444</v>
      </c>
      <c r="X928" s="6" t="s">
        <v>11445</v>
      </c>
      <c r="Y928" s="6">
        <v>6103120675</v>
      </c>
      <c r="Z928" s="6" t="s">
        <v>74</v>
      </c>
      <c r="AA928" s="6">
        <v>126675</v>
      </c>
      <c r="AB928" s="8">
        <v>0</v>
      </c>
      <c r="AC928" s="7">
        <v>45642</v>
      </c>
      <c r="AD928" s="7">
        <v>46006</v>
      </c>
      <c r="AE928" s="7">
        <v>47467</v>
      </c>
      <c r="AF928" s="6">
        <v>0</v>
      </c>
      <c r="AG928" s="6">
        <v>1993</v>
      </c>
      <c r="AH928" s="6">
        <v>4226</v>
      </c>
      <c r="AI928" s="6">
        <f t="shared" si="28"/>
        <v>6219</v>
      </c>
      <c r="AJ928" s="6">
        <f t="shared" si="29"/>
        <v>7338.42</v>
      </c>
      <c r="AK928" s="6" t="s">
        <v>173</v>
      </c>
      <c r="AL928" s="6" t="s">
        <v>173</v>
      </c>
      <c r="AM928" s="6" t="s">
        <v>173</v>
      </c>
      <c r="AN928" s="7">
        <f>D928</f>
        <v>45642</v>
      </c>
    </row>
    <row r="929" spans="1:40">
      <c r="A929" s="6">
        <v>928</v>
      </c>
      <c r="B929" s="6">
        <v>2024</v>
      </c>
      <c r="C929" s="6" t="s">
        <v>68</v>
      </c>
      <c r="D929" s="7">
        <v>45642</v>
      </c>
      <c r="E929" s="6" t="s">
        <v>841</v>
      </c>
      <c r="F929" s="6" t="s">
        <v>69</v>
      </c>
      <c r="G929" s="6" t="s">
        <v>842</v>
      </c>
      <c r="H929" s="6" t="s">
        <v>86</v>
      </c>
      <c r="I929" s="6" t="s">
        <v>429</v>
      </c>
      <c r="J929" s="6" t="s">
        <v>87</v>
      </c>
      <c r="K929" s="6" t="s">
        <v>430</v>
      </c>
      <c r="L929" s="6" t="s">
        <v>74</v>
      </c>
      <c r="M929" s="6" t="s">
        <v>11446</v>
      </c>
      <c r="N929" s="6">
        <v>9889893520</v>
      </c>
      <c r="O929" s="6"/>
      <c r="P929" s="6" t="s">
        <v>918</v>
      </c>
      <c r="Q929" s="6" t="s">
        <v>11447</v>
      </c>
      <c r="R929" s="6" t="s">
        <v>818</v>
      </c>
      <c r="S929" s="6" t="s">
        <v>476</v>
      </c>
      <c r="T929" s="6">
        <v>97</v>
      </c>
      <c r="U929" s="6" t="s">
        <v>92</v>
      </c>
      <c r="V929" s="6">
        <v>2019</v>
      </c>
      <c r="W929" s="6" t="s">
        <v>11448</v>
      </c>
      <c r="X929" s="6" t="s">
        <v>11449</v>
      </c>
      <c r="Y929" s="23" t="s">
        <v>11450</v>
      </c>
      <c r="Z929" s="6" t="s">
        <v>74</v>
      </c>
      <c r="AA929" s="6" t="s">
        <v>702</v>
      </c>
      <c r="AB929" s="8">
        <v>0</v>
      </c>
      <c r="AC929" s="7">
        <v>45644</v>
      </c>
      <c r="AD929" s="7">
        <v>46008</v>
      </c>
      <c r="AE929" s="7">
        <v>46008</v>
      </c>
      <c r="AF929" s="6">
        <v>0</v>
      </c>
      <c r="AG929" s="6">
        <v>0</v>
      </c>
      <c r="AH929" s="6">
        <v>714</v>
      </c>
      <c r="AI929" s="6">
        <f t="shared" si="28"/>
        <v>714</v>
      </c>
      <c r="AJ929" s="6">
        <f t="shared" si="29"/>
        <v>842.52</v>
      </c>
      <c r="AK929" s="6" t="s">
        <v>173</v>
      </c>
      <c r="AL929" s="6" t="s">
        <v>173</v>
      </c>
      <c r="AM929" s="6" t="s">
        <v>173</v>
      </c>
      <c r="AN929" s="7">
        <f>D929</f>
        <v>45642</v>
      </c>
    </row>
    <row r="930" spans="1:40">
      <c r="A930" s="6">
        <v>929</v>
      </c>
      <c r="B930" s="6">
        <v>2024</v>
      </c>
      <c r="C930" s="6" t="s">
        <v>68</v>
      </c>
      <c r="D930" s="7">
        <v>45642</v>
      </c>
      <c r="E930" s="6" t="s">
        <v>532</v>
      </c>
      <c r="F930" s="6" t="s">
        <v>69</v>
      </c>
      <c r="G930" s="6" t="s">
        <v>729</v>
      </c>
      <c r="H930" s="6" t="s">
        <v>609</v>
      </c>
      <c r="I930" s="6" t="s">
        <v>71</v>
      </c>
      <c r="J930" s="6" t="s">
        <v>610</v>
      </c>
      <c r="K930" s="6" t="s">
        <v>73</v>
      </c>
      <c r="L930" s="6" t="s">
        <v>74</v>
      </c>
      <c r="M930" s="6" t="s">
        <v>11453</v>
      </c>
      <c r="N930" s="6" t="s">
        <v>75</v>
      </c>
      <c r="O930" s="6"/>
      <c r="P930" s="6" t="s">
        <v>89</v>
      </c>
      <c r="Q930" s="6" t="s">
        <v>73</v>
      </c>
      <c r="R930" s="6" t="s">
        <v>3629</v>
      </c>
      <c r="S930" s="6" t="s">
        <v>6507</v>
      </c>
      <c r="T930" s="6">
        <v>0</v>
      </c>
      <c r="U930" s="6" t="s">
        <v>806</v>
      </c>
      <c r="V930" s="6">
        <v>2024</v>
      </c>
      <c r="W930" s="6" t="s">
        <v>11454</v>
      </c>
      <c r="X930" s="6" t="s">
        <v>11455</v>
      </c>
      <c r="Y930" s="6" t="s">
        <v>11452</v>
      </c>
      <c r="Z930" s="6" t="s">
        <v>74</v>
      </c>
      <c r="AA930" s="6">
        <v>549470</v>
      </c>
      <c r="AB930" s="8">
        <v>0</v>
      </c>
      <c r="AC930" s="7">
        <v>45642</v>
      </c>
      <c r="AD930" s="7">
        <v>46006</v>
      </c>
      <c r="AE930" s="7">
        <v>46006</v>
      </c>
      <c r="AF930" s="6">
        <v>0</v>
      </c>
      <c r="AG930" s="6">
        <v>1595</v>
      </c>
      <c r="AH930" s="6">
        <v>7916</v>
      </c>
      <c r="AI930" s="6">
        <f t="shared" si="28"/>
        <v>9511</v>
      </c>
      <c r="AJ930" s="6">
        <f t="shared" si="29"/>
        <v>11222.98</v>
      </c>
      <c r="AK930" s="6" t="s">
        <v>173</v>
      </c>
      <c r="AL930" s="6" t="s">
        <v>173</v>
      </c>
      <c r="AM930" s="6" t="s">
        <v>173</v>
      </c>
      <c r="AN930" s="7">
        <f>D930</f>
        <v>45642</v>
      </c>
    </row>
    <row r="931" spans="1:40">
      <c r="A931" s="6">
        <v>930</v>
      </c>
      <c r="B931" s="6">
        <v>2024</v>
      </c>
      <c r="C931" s="6" t="s">
        <v>68</v>
      </c>
      <c r="D931" s="7">
        <v>45642</v>
      </c>
      <c r="E931" s="6" t="s">
        <v>690</v>
      </c>
      <c r="F931" s="6" t="s">
        <v>69</v>
      </c>
      <c r="G931" s="6">
        <v>1075248</v>
      </c>
      <c r="H931" s="6" t="s">
        <v>609</v>
      </c>
      <c r="I931" s="6" t="s">
        <v>71</v>
      </c>
      <c r="J931" s="6" t="s">
        <v>610</v>
      </c>
      <c r="K931" s="6" t="s">
        <v>73</v>
      </c>
      <c r="L931" s="6" t="s">
        <v>74</v>
      </c>
      <c r="M931" s="6" t="s">
        <v>11456</v>
      </c>
      <c r="N931" s="6" t="s">
        <v>75</v>
      </c>
      <c r="O931" s="6"/>
      <c r="P931" s="6" t="s">
        <v>1426</v>
      </c>
      <c r="Q931" s="6" t="s">
        <v>73</v>
      </c>
      <c r="R931" s="6" t="s">
        <v>3617</v>
      </c>
      <c r="S931" s="6" t="s">
        <v>3618</v>
      </c>
      <c r="T931" s="6">
        <v>0</v>
      </c>
      <c r="U931" s="6" t="s">
        <v>806</v>
      </c>
      <c r="V931" s="6">
        <v>2024</v>
      </c>
      <c r="W931" s="6" t="s">
        <v>11457</v>
      </c>
      <c r="X931" s="6" t="s">
        <v>11458</v>
      </c>
      <c r="Y931" s="6" t="s">
        <v>11459</v>
      </c>
      <c r="Z931" s="6" t="s">
        <v>74</v>
      </c>
      <c r="AA931" s="6">
        <v>617500</v>
      </c>
      <c r="AB931" s="8">
        <v>0</v>
      </c>
      <c r="AC931" s="7">
        <v>45642</v>
      </c>
      <c r="AD931" s="7">
        <v>46006</v>
      </c>
      <c r="AE931" s="7">
        <v>46006</v>
      </c>
      <c r="AF931" s="6">
        <v>0</v>
      </c>
      <c r="AG931" s="6">
        <v>1267</v>
      </c>
      <c r="AH931" s="6">
        <v>7647</v>
      </c>
      <c r="AI931" s="6">
        <f t="shared" si="28"/>
        <v>8914</v>
      </c>
      <c r="AJ931" s="6">
        <f t="shared" si="29"/>
        <v>10518.52</v>
      </c>
      <c r="AK931" s="6" t="s">
        <v>173</v>
      </c>
      <c r="AL931" s="6" t="s">
        <v>173</v>
      </c>
      <c r="AM931" s="6" t="s">
        <v>173</v>
      </c>
      <c r="AN931" s="7">
        <f>D931</f>
        <v>45642</v>
      </c>
    </row>
    <row r="932" spans="1:40">
      <c r="A932" s="6">
        <v>931</v>
      </c>
      <c r="B932" s="6">
        <v>2024</v>
      </c>
      <c r="C932" s="6" t="s">
        <v>68</v>
      </c>
      <c r="D932" s="7">
        <v>45642</v>
      </c>
      <c r="E932" s="6" t="s">
        <v>690</v>
      </c>
      <c r="F932" s="6" t="s">
        <v>69</v>
      </c>
      <c r="G932" s="6">
        <v>1075248</v>
      </c>
      <c r="H932" s="6" t="s">
        <v>609</v>
      </c>
      <c r="I932" s="6" t="s">
        <v>71</v>
      </c>
      <c r="J932" s="6" t="s">
        <v>610</v>
      </c>
      <c r="K932" s="6" t="s">
        <v>73</v>
      </c>
      <c r="L932" s="6" t="s">
        <v>74</v>
      </c>
      <c r="M932" s="6" t="s">
        <v>11460</v>
      </c>
      <c r="N932" s="6" t="s">
        <v>75</v>
      </c>
      <c r="O932" s="6"/>
      <c r="P932" s="6" t="s">
        <v>1426</v>
      </c>
      <c r="Q932" s="6" t="s">
        <v>73</v>
      </c>
      <c r="R932" s="6" t="s">
        <v>3617</v>
      </c>
      <c r="S932" s="6" t="s">
        <v>4698</v>
      </c>
      <c r="T932" s="6">
        <v>0</v>
      </c>
      <c r="U932" s="6" t="s">
        <v>806</v>
      </c>
      <c r="V932" s="6">
        <v>2024</v>
      </c>
      <c r="W932" s="6" t="s">
        <v>11461</v>
      </c>
      <c r="X932" s="6" t="s">
        <v>11462</v>
      </c>
      <c r="Y932" s="6" t="s">
        <v>11463</v>
      </c>
      <c r="Z932" s="6" t="s">
        <v>74</v>
      </c>
      <c r="AA932" s="6">
        <v>893000</v>
      </c>
      <c r="AB932" s="8">
        <v>0</v>
      </c>
      <c r="AC932" s="7">
        <v>45642</v>
      </c>
      <c r="AD932" s="7">
        <v>46006</v>
      </c>
      <c r="AE932" s="7">
        <v>46006</v>
      </c>
      <c r="AF932" s="6">
        <v>0</v>
      </c>
      <c r="AG932" s="6">
        <v>1594</v>
      </c>
      <c r="AH932" s="6">
        <v>7647</v>
      </c>
      <c r="AI932" s="6">
        <f t="shared" si="28"/>
        <v>9241</v>
      </c>
      <c r="AJ932" s="6">
        <f t="shared" si="29"/>
        <v>10904.38</v>
      </c>
      <c r="AK932" s="6" t="s">
        <v>173</v>
      </c>
      <c r="AL932" s="6" t="s">
        <v>173</v>
      </c>
      <c r="AM932" s="6" t="s">
        <v>173</v>
      </c>
      <c r="AN932" s="7">
        <f>D932</f>
        <v>45642</v>
      </c>
    </row>
    <row r="933" spans="1:40">
      <c r="A933" s="6">
        <v>932</v>
      </c>
      <c r="B933" s="6">
        <v>2024</v>
      </c>
      <c r="C933" s="6" t="s">
        <v>68</v>
      </c>
      <c r="D933" s="7">
        <v>45642</v>
      </c>
      <c r="E933" s="6" t="s">
        <v>3422</v>
      </c>
      <c r="F933" s="6" t="s">
        <v>69</v>
      </c>
      <c r="G933" s="23" t="s">
        <v>6285</v>
      </c>
      <c r="H933" s="6" t="s">
        <v>523</v>
      </c>
      <c r="I933" s="6" t="s">
        <v>1349</v>
      </c>
      <c r="J933" s="6" t="s">
        <v>87</v>
      </c>
      <c r="K933" s="6" t="s">
        <v>430</v>
      </c>
      <c r="L933" s="6" t="s">
        <v>74</v>
      </c>
      <c r="M933" s="6" t="s">
        <v>11464</v>
      </c>
      <c r="N933" s="6">
        <v>9936949643</v>
      </c>
      <c r="O933" s="6"/>
      <c r="P933" s="6" t="s">
        <v>89</v>
      </c>
      <c r="Q933" s="6" t="s">
        <v>11465</v>
      </c>
      <c r="R933" s="6" t="s">
        <v>752</v>
      </c>
      <c r="S933" s="6" t="s">
        <v>11466</v>
      </c>
      <c r="T933" s="6">
        <v>1497</v>
      </c>
      <c r="U933" s="6" t="s">
        <v>1390</v>
      </c>
      <c r="V933" s="6">
        <v>2023</v>
      </c>
      <c r="W933" s="6" t="s">
        <v>11467</v>
      </c>
      <c r="X933" s="6" t="s">
        <v>11468</v>
      </c>
      <c r="Y933" s="6">
        <v>5247760100</v>
      </c>
      <c r="Z933" s="6" t="s">
        <v>74</v>
      </c>
      <c r="AA933" s="6">
        <v>1050000</v>
      </c>
      <c r="AB933" s="8">
        <v>0.2</v>
      </c>
      <c r="AC933" s="7">
        <v>45640</v>
      </c>
      <c r="AD933" s="7">
        <v>46004</v>
      </c>
      <c r="AE933" s="7">
        <v>46004</v>
      </c>
      <c r="AF933" s="6">
        <v>0</v>
      </c>
      <c r="AG933" s="6">
        <v>11488</v>
      </c>
      <c r="AH933" s="6">
        <v>0</v>
      </c>
      <c r="AI933" s="6">
        <f t="shared" si="28"/>
        <v>11488</v>
      </c>
      <c r="AJ933" s="6">
        <f t="shared" si="29"/>
        <v>13555.84</v>
      </c>
      <c r="AK933" s="6" t="s">
        <v>173</v>
      </c>
      <c r="AL933" s="6" t="s">
        <v>173</v>
      </c>
      <c r="AM933" s="6" t="s">
        <v>173</v>
      </c>
      <c r="AN933" s="7">
        <f>D933</f>
        <v>45642</v>
      </c>
    </row>
    <row r="934" spans="1:40">
      <c r="A934" s="6">
        <v>933</v>
      </c>
      <c r="B934" s="6">
        <v>2024</v>
      </c>
      <c r="C934" s="6" t="s">
        <v>68</v>
      </c>
      <c r="D934" s="7">
        <v>45642</v>
      </c>
      <c r="E934" s="6" t="s">
        <v>690</v>
      </c>
      <c r="F934" s="6" t="s">
        <v>69</v>
      </c>
      <c r="G934" s="6">
        <v>1075248</v>
      </c>
      <c r="H934" s="6" t="s">
        <v>523</v>
      </c>
      <c r="I934" s="6" t="s">
        <v>71</v>
      </c>
      <c r="J934" s="6" t="s">
        <v>87</v>
      </c>
      <c r="K934" s="6" t="s">
        <v>430</v>
      </c>
      <c r="L934" s="6" t="s">
        <v>74</v>
      </c>
      <c r="M934" s="6" t="s">
        <v>11470</v>
      </c>
      <c r="N934" s="6" t="s">
        <v>75</v>
      </c>
      <c r="O934" s="6"/>
      <c r="P934" s="6" t="s">
        <v>89</v>
      </c>
      <c r="Q934" s="6" t="s">
        <v>11471</v>
      </c>
      <c r="R934" s="6" t="s">
        <v>752</v>
      </c>
      <c r="S934" s="6" t="s">
        <v>11472</v>
      </c>
      <c r="T934" s="6">
        <v>1197</v>
      </c>
      <c r="U934" s="6" t="s">
        <v>1390</v>
      </c>
      <c r="V934" s="6">
        <v>2021</v>
      </c>
      <c r="W934" s="6" t="s">
        <v>11473</v>
      </c>
      <c r="X934" s="6" t="s">
        <v>11474</v>
      </c>
      <c r="Y934" s="6" t="s">
        <v>11475</v>
      </c>
      <c r="Z934" s="6" t="s">
        <v>74</v>
      </c>
      <c r="AA934" s="6">
        <v>598500</v>
      </c>
      <c r="AB934" s="8">
        <v>0.2</v>
      </c>
      <c r="AC934" s="7">
        <v>45647</v>
      </c>
      <c r="AD934" s="7">
        <v>46011</v>
      </c>
      <c r="AE934" s="7">
        <v>46011</v>
      </c>
      <c r="AF934" s="6">
        <v>0</v>
      </c>
      <c r="AG934" s="6">
        <v>9113</v>
      </c>
      <c r="AH934" s="6">
        <v>3796</v>
      </c>
      <c r="AI934" s="6">
        <f t="shared" si="28"/>
        <v>12909</v>
      </c>
      <c r="AJ934" s="6">
        <f t="shared" si="29"/>
        <v>15232.619999999999</v>
      </c>
      <c r="AK934" s="6" t="s">
        <v>173</v>
      </c>
      <c r="AL934" s="6" t="s">
        <v>173</v>
      </c>
      <c r="AM934" s="6" t="s">
        <v>173</v>
      </c>
      <c r="AN934" s="7">
        <f>D934</f>
        <v>45642</v>
      </c>
    </row>
    <row r="935" spans="1:40">
      <c r="A935" s="6">
        <v>934</v>
      </c>
      <c r="B935" s="6">
        <v>2024</v>
      </c>
      <c r="C935" s="6" t="s">
        <v>68</v>
      </c>
      <c r="D935" s="7">
        <v>45642</v>
      </c>
      <c r="E935" s="6" t="s">
        <v>85</v>
      </c>
      <c r="F935" s="6" t="s">
        <v>69</v>
      </c>
      <c r="G935" s="6">
        <v>88428064</v>
      </c>
      <c r="H935" s="6" t="s">
        <v>86</v>
      </c>
      <c r="I935" s="6" t="s">
        <v>71</v>
      </c>
      <c r="J935" s="6" t="s">
        <v>87</v>
      </c>
      <c r="K935" s="6" t="s">
        <v>73</v>
      </c>
      <c r="L935" s="6" t="s">
        <v>74</v>
      </c>
      <c r="M935" s="6" t="s">
        <v>12767</v>
      </c>
      <c r="N935" s="6" t="s">
        <v>75</v>
      </c>
      <c r="O935" s="6"/>
      <c r="P935" s="6" t="s">
        <v>732</v>
      </c>
      <c r="Q935" s="6" t="s">
        <v>73</v>
      </c>
      <c r="R935" s="6" t="s">
        <v>90</v>
      </c>
      <c r="S935" s="6" t="s">
        <v>4300</v>
      </c>
      <c r="T935" s="6">
        <v>124</v>
      </c>
      <c r="U935" s="6" t="s">
        <v>92</v>
      </c>
      <c r="V935" s="6">
        <v>2024</v>
      </c>
      <c r="W935" s="6" t="s">
        <v>12784</v>
      </c>
      <c r="X935" s="6" t="s">
        <v>12785</v>
      </c>
      <c r="Y935" s="6" t="s">
        <v>12749</v>
      </c>
      <c r="Z935" s="6" t="s">
        <v>74</v>
      </c>
      <c r="AA935" s="6">
        <v>86729</v>
      </c>
      <c r="AB935" s="8">
        <v>0</v>
      </c>
      <c r="AC935" s="7">
        <v>45635</v>
      </c>
      <c r="AD935" s="7">
        <v>47460</v>
      </c>
      <c r="AE935" s="7">
        <v>47460</v>
      </c>
      <c r="AF935" s="6">
        <v>0</v>
      </c>
      <c r="AG935" s="6">
        <v>1132</v>
      </c>
      <c r="AH935" s="6">
        <v>4181</v>
      </c>
      <c r="AI935" s="6">
        <f t="shared" si="28"/>
        <v>5313</v>
      </c>
      <c r="AJ935" s="6">
        <f t="shared" si="29"/>
        <v>6269.34</v>
      </c>
      <c r="AK935" s="6" t="s">
        <v>173</v>
      </c>
      <c r="AL935" s="6" t="s">
        <v>173</v>
      </c>
      <c r="AM935" s="6" t="s">
        <v>173</v>
      </c>
      <c r="AN935" s="7">
        <f>D935</f>
        <v>45642</v>
      </c>
    </row>
    <row r="936" spans="1:40">
      <c r="A936" s="6">
        <v>935</v>
      </c>
      <c r="B936" s="6">
        <v>2024</v>
      </c>
      <c r="C936" s="6" t="s">
        <v>68</v>
      </c>
      <c r="D936" s="7">
        <v>45642</v>
      </c>
      <c r="E936" s="6" t="s">
        <v>85</v>
      </c>
      <c r="F936" s="6" t="s">
        <v>69</v>
      </c>
      <c r="G936" s="6">
        <v>88428064</v>
      </c>
      <c r="H936" s="6" t="s">
        <v>86</v>
      </c>
      <c r="I936" s="6" t="s">
        <v>71</v>
      </c>
      <c r="J936" s="6" t="s">
        <v>87</v>
      </c>
      <c r="K936" s="6" t="s">
        <v>73</v>
      </c>
      <c r="L936" s="6" t="s">
        <v>74</v>
      </c>
      <c r="M936" s="6" t="s">
        <v>12768</v>
      </c>
      <c r="N936" s="6" t="s">
        <v>75</v>
      </c>
      <c r="O936" s="6"/>
      <c r="P936" s="6" t="s">
        <v>732</v>
      </c>
      <c r="Q936" s="6" t="s">
        <v>73</v>
      </c>
      <c r="R936" s="6" t="s">
        <v>90</v>
      </c>
      <c r="S936" s="6" t="s">
        <v>4300</v>
      </c>
      <c r="T936" s="6">
        <v>124</v>
      </c>
      <c r="U936" s="6" t="s">
        <v>92</v>
      </c>
      <c r="V936" s="6">
        <v>2024</v>
      </c>
      <c r="W936" s="6" t="s">
        <v>12786</v>
      </c>
      <c r="X936" s="6" t="s">
        <v>12787</v>
      </c>
      <c r="Y936" s="6" t="s">
        <v>12750</v>
      </c>
      <c r="Z936" s="6" t="s">
        <v>74</v>
      </c>
      <c r="AA936" s="6">
        <v>86729</v>
      </c>
      <c r="AB936" s="8">
        <v>0</v>
      </c>
      <c r="AC936" s="7">
        <v>45635</v>
      </c>
      <c r="AD936" s="7">
        <v>47460</v>
      </c>
      <c r="AE936" s="7">
        <v>47460</v>
      </c>
      <c r="AF936" s="6">
        <v>0</v>
      </c>
      <c r="AG936" s="6">
        <v>1132</v>
      </c>
      <c r="AH936" s="6">
        <v>4181</v>
      </c>
      <c r="AI936" s="6">
        <f t="shared" si="28"/>
        <v>5313</v>
      </c>
      <c r="AJ936" s="6">
        <f t="shared" si="29"/>
        <v>6269.34</v>
      </c>
      <c r="AK936" s="6" t="s">
        <v>173</v>
      </c>
      <c r="AL936" s="6" t="s">
        <v>173</v>
      </c>
      <c r="AM936" s="6" t="s">
        <v>173</v>
      </c>
      <c r="AN936" s="7">
        <f>D936</f>
        <v>45642</v>
      </c>
    </row>
    <row r="937" spans="1:40">
      <c r="A937" s="6">
        <v>936</v>
      </c>
      <c r="B937" s="6">
        <v>2024</v>
      </c>
      <c r="C937" s="6" t="s">
        <v>68</v>
      </c>
      <c r="D937" s="7">
        <v>45642</v>
      </c>
      <c r="E937" s="6" t="s">
        <v>85</v>
      </c>
      <c r="F937" s="6" t="s">
        <v>69</v>
      </c>
      <c r="G937" s="6">
        <v>88428064</v>
      </c>
      <c r="H937" s="6" t="s">
        <v>86</v>
      </c>
      <c r="I937" s="6" t="s">
        <v>71</v>
      </c>
      <c r="J937" s="6" t="s">
        <v>87</v>
      </c>
      <c r="K937" s="6" t="s">
        <v>73</v>
      </c>
      <c r="L937" s="6" t="s">
        <v>74</v>
      </c>
      <c r="M937" s="6" t="s">
        <v>12769</v>
      </c>
      <c r="N937" s="6" t="s">
        <v>75</v>
      </c>
      <c r="O937" s="6"/>
      <c r="P937" s="6" t="s">
        <v>732</v>
      </c>
      <c r="Q937" s="6" t="s">
        <v>73</v>
      </c>
      <c r="R937" s="6" t="s">
        <v>90</v>
      </c>
      <c r="S937" s="6" t="s">
        <v>4300</v>
      </c>
      <c r="T937" s="6">
        <v>124</v>
      </c>
      <c r="U937" s="6" t="s">
        <v>92</v>
      </c>
      <c r="V937" s="6">
        <v>2024</v>
      </c>
      <c r="W937" s="6" t="s">
        <v>12788</v>
      </c>
      <c r="X937" s="6" t="s">
        <v>12789</v>
      </c>
      <c r="Y937" s="6" t="s">
        <v>12751</v>
      </c>
      <c r="Z937" s="6" t="s">
        <v>74</v>
      </c>
      <c r="AA937" s="6">
        <v>82929</v>
      </c>
      <c r="AB937" s="8">
        <v>0</v>
      </c>
      <c r="AC937" s="7">
        <v>45635</v>
      </c>
      <c r="AD937" s="7">
        <v>47460</v>
      </c>
      <c r="AE937" s="7">
        <v>47460</v>
      </c>
      <c r="AF937" s="6">
        <v>0</v>
      </c>
      <c r="AG937" s="6">
        <v>1083</v>
      </c>
      <c r="AH937" s="6">
        <v>4181</v>
      </c>
      <c r="AI937" s="6">
        <f t="shared" si="28"/>
        <v>5264</v>
      </c>
      <c r="AJ937" s="6">
        <f t="shared" si="29"/>
        <v>6211.52</v>
      </c>
      <c r="AK937" s="6" t="s">
        <v>173</v>
      </c>
      <c r="AL937" s="6" t="s">
        <v>173</v>
      </c>
      <c r="AM937" s="6" t="s">
        <v>173</v>
      </c>
      <c r="AN937" s="7">
        <f>D937</f>
        <v>45642</v>
      </c>
    </row>
    <row r="938" spans="1:40">
      <c r="A938" s="6">
        <v>937</v>
      </c>
      <c r="B938" s="6">
        <v>2024</v>
      </c>
      <c r="C938" s="6" t="s">
        <v>68</v>
      </c>
      <c r="D938" s="7">
        <v>45642</v>
      </c>
      <c r="E938" s="6" t="s">
        <v>85</v>
      </c>
      <c r="F938" s="6" t="s">
        <v>69</v>
      </c>
      <c r="G938" s="6">
        <v>88428234</v>
      </c>
      <c r="H938" s="6" t="s">
        <v>86</v>
      </c>
      <c r="I938" s="6" t="s">
        <v>71</v>
      </c>
      <c r="J938" s="6" t="s">
        <v>87</v>
      </c>
      <c r="K938" s="6" t="s">
        <v>73</v>
      </c>
      <c r="L938" s="6" t="s">
        <v>74</v>
      </c>
      <c r="M938" s="6" t="s">
        <v>12770</v>
      </c>
      <c r="N938" s="6" t="s">
        <v>75</v>
      </c>
      <c r="O938" s="6"/>
      <c r="P938" s="6" t="s">
        <v>89</v>
      </c>
      <c r="Q938" s="6" t="s">
        <v>73</v>
      </c>
      <c r="R938" s="6" t="s">
        <v>90</v>
      </c>
      <c r="S938" s="6" t="s">
        <v>4300</v>
      </c>
      <c r="T938" s="6">
        <v>124</v>
      </c>
      <c r="U938" s="6" t="s">
        <v>92</v>
      </c>
      <c r="V938" s="6">
        <v>2024</v>
      </c>
      <c r="W938" s="6" t="s">
        <v>12790</v>
      </c>
      <c r="X938" s="6" t="s">
        <v>12791</v>
      </c>
      <c r="Y938" s="6" t="s">
        <v>12752</v>
      </c>
      <c r="Z938" s="6" t="s">
        <v>74</v>
      </c>
      <c r="AA938" s="6">
        <v>86729</v>
      </c>
      <c r="AB938" s="8">
        <v>0</v>
      </c>
      <c r="AC938" s="7">
        <v>45636</v>
      </c>
      <c r="AD938" s="7">
        <v>47461</v>
      </c>
      <c r="AE938" s="7">
        <v>47461</v>
      </c>
      <c r="AF938" s="6">
        <v>0</v>
      </c>
      <c r="AG938" s="6">
        <v>991</v>
      </c>
      <c r="AH938" s="6">
        <v>4181</v>
      </c>
      <c r="AI938" s="6">
        <f t="shared" si="28"/>
        <v>5172</v>
      </c>
      <c r="AJ938" s="6">
        <f t="shared" si="29"/>
        <v>6102.96</v>
      </c>
      <c r="AK938" s="6" t="s">
        <v>173</v>
      </c>
      <c r="AL938" s="6" t="s">
        <v>173</v>
      </c>
      <c r="AM938" s="6" t="s">
        <v>173</v>
      </c>
      <c r="AN938" s="7">
        <f>D938</f>
        <v>45642</v>
      </c>
    </row>
    <row r="939" spans="1:40">
      <c r="A939" s="6">
        <v>938</v>
      </c>
      <c r="B939" s="6">
        <v>2024</v>
      </c>
      <c r="C939" s="6" t="s">
        <v>68</v>
      </c>
      <c r="D939" s="7">
        <v>45642</v>
      </c>
      <c r="E939" s="6" t="s">
        <v>85</v>
      </c>
      <c r="F939" s="6" t="s">
        <v>69</v>
      </c>
      <c r="G939" s="6">
        <v>88428064</v>
      </c>
      <c r="H939" s="6" t="s">
        <v>86</v>
      </c>
      <c r="I939" s="6" t="s">
        <v>71</v>
      </c>
      <c r="J939" s="6" t="s">
        <v>87</v>
      </c>
      <c r="K939" s="6" t="s">
        <v>73</v>
      </c>
      <c r="L939" s="6" t="s">
        <v>74</v>
      </c>
      <c r="M939" s="6" t="s">
        <v>12771</v>
      </c>
      <c r="N939" s="6" t="s">
        <v>75</v>
      </c>
      <c r="O939" s="6"/>
      <c r="P939" s="6" t="s">
        <v>732</v>
      </c>
      <c r="Q939" s="6" t="s">
        <v>73</v>
      </c>
      <c r="R939" s="6" t="s">
        <v>90</v>
      </c>
      <c r="S939" s="6" t="s">
        <v>4300</v>
      </c>
      <c r="T939" s="6">
        <v>124</v>
      </c>
      <c r="U939" s="6" t="s">
        <v>92</v>
      </c>
      <c r="V939" s="6">
        <v>2024</v>
      </c>
      <c r="W939" s="6" t="s">
        <v>12792</v>
      </c>
      <c r="X939" s="6" t="s">
        <v>12793</v>
      </c>
      <c r="Y939" s="6" t="s">
        <v>12753</v>
      </c>
      <c r="Z939" s="6" t="s">
        <v>74</v>
      </c>
      <c r="AA939" s="6">
        <v>86729</v>
      </c>
      <c r="AB939" s="8">
        <v>0</v>
      </c>
      <c r="AC939" s="7">
        <v>45636</v>
      </c>
      <c r="AD939" s="7">
        <v>47461</v>
      </c>
      <c r="AE939" s="7">
        <v>47461</v>
      </c>
      <c r="AF939" s="6">
        <v>0</v>
      </c>
      <c r="AG939" s="6">
        <v>1132</v>
      </c>
      <c r="AH939" s="6">
        <v>4181</v>
      </c>
      <c r="AI939" s="6">
        <f t="shared" si="28"/>
        <v>5313</v>
      </c>
      <c r="AJ939" s="6">
        <f t="shared" si="29"/>
        <v>6269.34</v>
      </c>
      <c r="AK939" s="6" t="s">
        <v>173</v>
      </c>
      <c r="AL939" s="6" t="s">
        <v>173</v>
      </c>
      <c r="AM939" s="6" t="s">
        <v>173</v>
      </c>
      <c r="AN939" s="7">
        <f>D939</f>
        <v>45642</v>
      </c>
    </row>
    <row r="940" spans="1:40">
      <c r="A940" s="6">
        <v>939</v>
      </c>
      <c r="B940" s="6">
        <v>2024</v>
      </c>
      <c r="C940" s="6" t="s">
        <v>68</v>
      </c>
      <c r="D940" s="7">
        <v>45642</v>
      </c>
      <c r="E940" s="6" t="s">
        <v>85</v>
      </c>
      <c r="F940" s="6" t="s">
        <v>69</v>
      </c>
      <c r="G940" s="6">
        <v>88428064</v>
      </c>
      <c r="H940" s="6" t="s">
        <v>86</v>
      </c>
      <c r="I940" s="6" t="s">
        <v>71</v>
      </c>
      <c r="J940" s="6" t="s">
        <v>87</v>
      </c>
      <c r="K940" s="6" t="s">
        <v>73</v>
      </c>
      <c r="L940" s="6" t="s">
        <v>74</v>
      </c>
      <c r="M940" s="6" t="s">
        <v>12772</v>
      </c>
      <c r="N940" s="6" t="s">
        <v>75</v>
      </c>
      <c r="O940" s="6"/>
      <c r="P940" s="6" t="s">
        <v>732</v>
      </c>
      <c r="Q940" s="6" t="s">
        <v>73</v>
      </c>
      <c r="R940" s="6" t="s">
        <v>90</v>
      </c>
      <c r="S940" s="6" t="s">
        <v>4300</v>
      </c>
      <c r="T940" s="6">
        <v>124</v>
      </c>
      <c r="U940" s="6" t="s">
        <v>92</v>
      </c>
      <c r="V940" s="6">
        <v>2024</v>
      </c>
      <c r="W940" s="6" t="s">
        <v>12794</v>
      </c>
      <c r="X940" s="6" t="s">
        <v>12795</v>
      </c>
      <c r="Y940" s="6" t="s">
        <v>12754</v>
      </c>
      <c r="Z940" s="6" t="s">
        <v>74</v>
      </c>
      <c r="AA940" s="6">
        <v>86729</v>
      </c>
      <c r="AB940" s="8">
        <v>0</v>
      </c>
      <c r="AC940" s="7">
        <v>45636</v>
      </c>
      <c r="AD940" s="7">
        <v>47461</v>
      </c>
      <c r="AE940" s="7">
        <v>47461</v>
      </c>
      <c r="AF940" s="6">
        <v>0</v>
      </c>
      <c r="AG940" s="6">
        <v>1132</v>
      </c>
      <c r="AH940" s="6">
        <v>4181</v>
      </c>
      <c r="AI940" s="6">
        <f t="shared" si="28"/>
        <v>5313</v>
      </c>
      <c r="AJ940" s="6">
        <f t="shared" si="29"/>
        <v>6269.34</v>
      </c>
      <c r="AK940" s="6" t="s">
        <v>173</v>
      </c>
      <c r="AL940" s="6" t="s">
        <v>173</v>
      </c>
      <c r="AM940" s="6" t="s">
        <v>173</v>
      </c>
      <c r="AN940" s="7">
        <f>D940</f>
        <v>45642</v>
      </c>
    </row>
    <row r="941" spans="1:40">
      <c r="A941" s="6">
        <v>940</v>
      </c>
      <c r="B941" s="6">
        <v>2024</v>
      </c>
      <c r="C941" s="6" t="s">
        <v>68</v>
      </c>
      <c r="D941" s="7">
        <v>45642</v>
      </c>
      <c r="E941" s="6" t="s">
        <v>85</v>
      </c>
      <c r="F941" s="6" t="s">
        <v>69</v>
      </c>
      <c r="G941" s="6">
        <v>88428040</v>
      </c>
      <c r="H941" s="6" t="s">
        <v>86</v>
      </c>
      <c r="I941" s="6" t="s">
        <v>71</v>
      </c>
      <c r="J941" s="6" t="s">
        <v>87</v>
      </c>
      <c r="K941" s="6" t="s">
        <v>73</v>
      </c>
      <c r="L941" s="6" t="s">
        <v>74</v>
      </c>
      <c r="M941" s="6" t="s">
        <v>12773</v>
      </c>
      <c r="N941" s="6" t="s">
        <v>75</v>
      </c>
      <c r="O941" s="6"/>
      <c r="P941" s="6" t="s">
        <v>4303</v>
      </c>
      <c r="Q941" s="6" t="s">
        <v>73</v>
      </c>
      <c r="R941" s="6" t="s">
        <v>475</v>
      </c>
      <c r="S941" s="6" t="s">
        <v>4301</v>
      </c>
      <c r="T941" s="6">
        <v>100</v>
      </c>
      <c r="U941" s="6" t="s">
        <v>92</v>
      </c>
      <c r="V941" s="6">
        <v>2024</v>
      </c>
      <c r="W941" s="6" t="s">
        <v>12796</v>
      </c>
      <c r="X941" s="6" t="s">
        <v>12797</v>
      </c>
      <c r="Y941" s="6" t="s">
        <v>12755</v>
      </c>
      <c r="Z941" s="6" t="s">
        <v>74</v>
      </c>
      <c r="AA941" s="6">
        <v>57425</v>
      </c>
      <c r="AB941" s="8">
        <v>0</v>
      </c>
      <c r="AC941" s="7">
        <v>45637</v>
      </c>
      <c r="AD941" s="7">
        <v>47462</v>
      </c>
      <c r="AE941" s="7">
        <v>47462</v>
      </c>
      <c r="AF941" s="6">
        <v>0</v>
      </c>
      <c r="AG941" s="6">
        <v>289</v>
      </c>
      <c r="AH941" s="6">
        <v>4050</v>
      </c>
      <c r="AI941" s="6">
        <f t="shared" si="28"/>
        <v>4339</v>
      </c>
      <c r="AJ941" s="6">
        <f t="shared" si="29"/>
        <v>5120.0200000000004</v>
      </c>
      <c r="AK941" s="6" t="s">
        <v>173</v>
      </c>
      <c r="AL941" s="6" t="s">
        <v>173</v>
      </c>
      <c r="AM941" s="6" t="s">
        <v>173</v>
      </c>
      <c r="AN941" s="7">
        <f>D941</f>
        <v>45642</v>
      </c>
    </row>
    <row r="942" spans="1:40">
      <c r="A942" s="6">
        <v>941</v>
      </c>
      <c r="B942" s="6">
        <v>2024</v>
      </c>
      <c r="C942" s="6" t="s">
        <v>68</v>
      </c>
      <c r="D942" s="7">
        <v>45642</v>
      </c>
      <c r="E942" s="6" t="s">
        <v>85</v>
      </c>
      <c r="F942" s="6" t="s">
        <v>69</v>
      </c>
      <c r="G942" s="6">
        <v>88428064</v>
      </c>
      <c r="H942" s="6" t="s">
        <v>86</v>
      </c>
      <c r="I942" s="6" t="s">
        <v>71</v>
      </c>
      <c r="J942" s="6" t="s">
        <v>87</v>
      </c>
      <c r="K942" s="6" t="s">
        <v>73</v>
      </c>
      <c r="L942" s="6" t="s">
        <v>74</v>
      </c>
      <c r="M942" s="6" t="s">
        <v>12774</v>
      </c>
      <c r="N942" s="6" t="s">
        <v>75</v>
      </c>
      <c r="O942" s="6"/>
      <c r="P942" s="6" t="s">
        <v>732</v>
      </c>
      <c r="Q942" s="6" t="s">
        <v>73</v>
      </c>
      <c r="R942" s="6" t="s">
        <v>90</v>
      </c>
      <c r="S942" s="6" t="s">
        <v>4300</v>
      </c>
      <c r="T942" s="6">
        <v>124</v>
      </c>
      <c r="U942" s="6" t="s">
        <v>92</v>
      </c>
      <c r="V942" s="6">
        <v>2024</v>
      </c>
      <c r="W942" s="6" t="s">
        <v>12798</v>
      </c>
      <c r="X942" s="6" t="s">
        <v>12799</v>
      </c>
      <c r="Y942" s="6" t="s">
        <v>12756</v>
      </c>
      <c r="Z942" s="6" t="s">
        <v>74</v>
      </c>
      <c r="AA942" s="6">
        <v>82929</v>
      </c>
      <c r="AB942" s="8">
        <v>0</v>
      </c>
      <c r="AC942" s="7">
        <v>45637</v>
      </c>
      <c r="AD942" s="7">
        <v>47462</v>
      </c>
      <c r="AE942" s="7">
        <v>47462</v>
      </c>
      <c r="AF942" s="6">
        <v>0</v>
      </c>
      <c r="AG942" s="6">
        <v>1083</v>
      </c>
      <c r="AH942" s="6">
        <v>4181</v>
      </c>
      <c r="AI942" s="6">
        <f t="shared" si="28"/>
        <v>5264</v>
      </c>
      <c r="AJ942" s="6">
        <f t="shared" si="29"/>
        <v>6211.52</v>
      </c>
      <c r="AK942" s="6" t="s">
        <v>173</v>
      </c>
      <c r="AL942" s="6" t="s">
        <v>173</v>
      </c>
      <c r="AM942" s="6" t="s">
        <v>173</v>
      </c>
      <c r="AN942" s="7">
        <f>D942</f>
        <v>45642</v>
      </c>
    </row>
    <row r="943" spans="1:40">
      <c r="A943" s="6">
        <v>942</v>
      </c>
      <c r="B943" s="6">
        <v>2024</v>
      </c>
      <c r="C943" s="6" t="s">
        <v>68</v>
      </c>
      <c r="D943" s="7">
        <v>45642</v>
      </c>
      <c r="E943" s="6" t="s">
        <v>85</v>
      </c>
      <c r="F943" s="6" t="s">
        <v>69</v>
      </c>
      <c r="G943" s="6">
        <v>88428064</v>
      </c>
      <c r="H943" s="6" t="s">
        <v>86</v>
      </c>
      <c r="I943" s="6" t="s">
        <v>71</v>
      </c>
      <c r="J943" s="6" t="s">
        <v>87</v>
      </c>
      <c r="K943" s="6" t="s">
        <v>73</v>
      </c>
      <c r="L943" s="6" t="s">
        <v>74</v>
      </c>
      <c r="M943" s="6" t="s">
        <v>12775</v>
      </c>
      <c r="N943" s="6" t="s">
        <v>75</v>
      </c>
      <c r="O943" s="6"/>
      <c r="P943" s="6" t="s">
        <v>732</v>
      </c>
      <c r="Q943" s="6" t="s">
        <v>73</v>
      </c>
      <c r="R943" s="6" t="s">
        <v>90</v>
      </c>
      <c r="S943" s="6" t="s">
        <v>4299</v>
      </c>
      <c r="T943" s="6">
        <v>100</v>
      </c>
      <c r="U943" s="6" t="s">
        <v>92</v>
      </c>
      <c r="V943" s="6">
        <v>2024</v>
      </c>
      <c r="W943" s="6" t="s">
        <v>12800</v>
      </c>
      <c r="X943" s="6" t="s">
        <v>12801</v>
      </c>
      <c r="Y943" s="6" t="s">
        <v>12757</v>
      </c>
      <c r="Z943" s="6" t="s">
        <v>74</v>
      </c>
      <c r="AA943" s="6">
        <v>59755</v>
      </c>
      <c r="AB943" s="8">
        <v>0</v>
      </c>
      <c r="AC943" s="7">
        <v>45637</v>
      </c>
      <c r="AD943" s="7">
        <v>47462</v>
      </c>
      <c r="AE943" s="7">
        <v>47462</v>
      </c>
      <c r="AF943" s="6">
        <v>0</v>
      </c>
      <c r="AG943" s="6">
        <v>580</v>
      </c>
      <c r="AH943" s="6">
        <v>3931</v>
      </c>
      <c r="AI943" s="6">
        <f t="shared" si="28"/>
        <v>4511</v>
      </c>
      <c r="AJ943" s="6">
        <f t="shared" si="29"/>
        <v>5322.98</v>
      </c>
      <c r="AK943" s="6" t="s">
        <v>173</v>
      </c>
      <c r="AL943" s="6" t="s">
        <v>173</v>
      </c>
      <c r="AM943" s="6" t="s">
        <v>173</v>
      </c>
      <c r="AN943" s="7">
        <f>D943</f>
        <v>45642</v>
      </c>
    </row>
    <row r="944" spans="1:40">
      <c r="A944" s="6">
        <v>943</v>
      </c>
      <c r="B944" s="6">
        <v>2024</v>
      </c>
      <c r="C944" s="6" t="s">
        <v>68</v>
      </c>
      <c r="D944" s="7">
        <v>45642</v>
      </c>
      <c r="E944" s="6" t="s">
        <v>85</v>
      </c>
      <c r="F944" s="6" t="s">
        <v>69</v>
      </c>
      <c r="G944" s="6">
        <v>88428064</v>
      </c>
      <c r="H944" s="6" t="s">
        <v>86</v>
      </c>
      <c r="I944" s="6" t="s">
        <v>71</v>
      </c>
      <c r="J944" s="6" t="s">
        <v>87</v>
      </c>
      <c r="K944" s="6" t="s">
        <v>73</v>
      </c>
      <c r="L944" s="6" t="s">
        <v>74</v>
      </c>
      <c r="M944" s="6" t="s">
        <v>12776</v>
      </c>
      <c r="N944" s="6" t="s">
        <v>75</v>
      </c>
      <c r="O944" s="6"/>
      <c r="P944" s="6" t="s">
        <v>732</v>
      </c>
      <c r="Q944" s="6" t="s">
        <v>73</v>
      </c>
      <c r="R944" s="6" t="s">
        <v>90</v>
      </c>
      <c r="S944" s="6" t="s">
        <v>4300</v>
      </c>
      <c r="T944" s="6">
        <v>124</v>
      </c>
      <c r="U944" s="6" t="s">
        <v>92</v>
      </c>
      <c r="V944" s="6">
        <v>2024</v>
      </c>
      <c r="W944" s="6" t="s">
        <v>12802</v>
      </c>
      <c r="X944" s="6" t="s">
        <v>12803</v>
      </c>
      <c r="Y944" s="6" t="s">
        <v>12758</v>
      </c>
      <c r="Z944" s="6" t="s">
        <v>74</v>
      </c>
      <c r="AA944" s="6">
        <v>82929</v>
      </c>
      <c r="AB944" s="8">
        <v>0</v>
      </c>
      <c r="AC944" s="7">
        <v>45638</v>
      </c>
      <c r="AD944" s="7">
        <v>47463</v>
      </c>
      <c r="AE944" s="7">
        <v>47463</v>
      </c>
      <c r="AF944" s="6">
        <v>0</v>
      </c>
      <c r="AG944" s="6">
        <v>1083</v>
      </c>
      <c r="AH944" s="6">
        <v>4181</v>
      </c>
      <c r="AI944" s="6">
        <f t="shared" si="28"/>
        <v>5264</v>
      </c>
      <c r="AJ944" s="6">
        <f t="shared" si="29"/>
        <v>6211.52</v>
      </c>
      <c r="AK944" s="6" t="s">
        <v>173</v>
      </c>
      <c r="AL944" s="6" t="s">
        <v>173</v>
      </c>
      <c r="AM944" s="6" t="s">
        <v>173</v>
      </c>
      <c r="AN944" s="7">
        <f>D944</f>
        <v>45642</v>
      </c>
    </row>
    <row r="945" spans="1:40">
      <c r="A945" s="6">
        <v>944</v>
      </c>
      <c r="B945" s="6">
        <v>2024</v>
      </c>
      <c r="C945" s="6" t="s">
        <v>68</v>
      </c>
      <c r="D945" s="7">
        <v>45642</v>
      </c>
      <c r="E945" s="6" t="s">
        <v>85</v>
      </c>
      <c r="F945" s="6" t="s">
        <v>69</v>
      </c>
      <c r="G945" s="6">
        <v>88428064</v>
      </c>
      <c r="H945" s="6" t="s">
        <v>86</v>
      </c>
      <c r="I945" s="6" t="s">
        <v>71</v>
      </c>
      <c r="J945" s="6" t="s">
        <v>87</v>
      </c>
      <c r="K945" s="6" t="s">
        <v>73</v>
      </c>
      <c r="L945" s="6" t="s">
        <v>74</v>
      </c>
      <c r="M945" s="6" t="s">
        <v>12777</v>
      </c>
      <c r="N945" s="6" t="s">
        <v>75</v>
      </c>
      <c r="O945" s="6"/>
      <c r="P945" s="6" t="s">
        <v>732</v>
      </c>
      <c r="Q945" s="6" t="s">
        <v>73</v>
      </c>
      <c r="R945" s="6" t="s">
        <v>90</v>
      </c>
      <c r="S945" s="6" t="s">
        <v>4300</v>
      </c>
      <c r="T945" s="6">
        <v>124</v>
      </c>
      <c r="U945" s="6" t="s">
        <v>92</v>
      </c>
      <c r="V945" s="6">
        <v>2024</v>
      </c>
      <c r="W945" s="6" t="s">
        <v>12804</v>
      </c>
      <c r="X945" s="6" t="s">
        <v>12805</v>
      </c>
      <c r="Y945" s="6" t="s">
        <v>12759</v>
      </c>
      <c r="Z945" s="6" t="s">
        <v>74</v>
      </c>
      <c r="AA945" s="6">
        <v>86729</v>
      </c>
      <c r="AB945" s="8">
        <v>0</v>
      </c>
      <c r="AC945" s="7">
        <v>45638</v>
      </c>
      <c r="AD945" s="7">
        <v>47463</v>
      </c>
      <c r="AE945" s="7">
        <v>47463</v>
      </c>
      <c r="AF945" s="6">
        <v>0</v>
      </c>
      <c r="AG945" s="6">
        <v>1132</v>
      </c>
      <c r="AH945" s="6">
        <v>4181</v>
      </c>
      <c r="AI945" s="6">
        <f t="shared" si="28"/>
        <v>5313</v>
      </c>
      <c r="AJ945" s="6">
        <f t="shared" si="29"/>
        <v>6269.34</v>
      </c>
      <c r="AK945" s="6" t="s">
        <v>173</v>
      </c>
      <c r="AL945" s="6" t="s">
        <v>173</v>
      </c>
      <c r="AM945" s="6" t="s">
        <v>173</v>
      </c>
      <c r="AN945" s="7">
        <f>D945</f>
        <v>45642</v>
      </c>
    </row>
    <row r="946" spans="1:40">
      <c r="A946" s="6">
        <v>945</v>
      </c>
      <c r="B946" s="6">
        <v>2024</v>
      </c>
      <c r="C946" s="6" t="s">
        <v>68</v>
      </c>
      <c r="D946" s="7">
        <v>45642</v>
      </c>
      <c r="E946" s="6" t="s">
        <v>85</v>
      </c>
      <c r="F946" s="6" t="s">
        <v>69</v>
      </c>
      <c r="G946" s="6">
        <v>88428064</v>
      </c>
      <c r="H946" s="6" t="s">
        <v>86</v>
      </c>
      <c r="I946" s="6" t="s">
        <v>71</v>
      </c>
      <c r="J946" s="6" t="s">
        <v>87</v>
      </c>
      <c r="K946" s="6" t="s">
        <v>73</v>
      </c>
      <c r="L946" s="6" t="s">
        <v>74</v>
      </c>
      <c r="M946" s="6" t="s">
        <v>12778</v>
      </c>
      <c r="N946" s="6" t="s">
        <v>75</v>
      </c>
      <c r="O946" s="6"/>
      <c r="P946" s="6" t="s">
        <v>732</v>
      </c>
      <c r="Q946" s="6" t="s">
        <v>73</v>
      </c>
      <c r="R946" s="6" t="s">
        <v>90</v>
      </c>
      <c r="S946" s="6" t="s">
        <v>4299</v>
      </c>
      <c r="T946" s="6">
        <v>100</v>
      </c>
      <c r="U946" s="6" t="s">
        <v>92</v>
      </c>
      <c r="V946" s="6">
        <v>2024</v>
      </c>
      <c r="W946" s="6" t="s">
        <v>12806</v>
      </c>
      <c r="X946" s="6" t="s">
        <v>12807</v>
      </c>
      <c r="Y946" s="6" t="s">
        <v>12760</v>
      </c>
      <c r="Z946" s="6" t="s">
        <v>74</v>
      </c>
      <c r="AA946" s="6">
        <v>59755</v>
      </c>
      <c r="AB946" s="8">
        <v>0</v>
      </c>
      <c r="AC946" s="7">
        <v>45638</v>
      </c>
      <c r="AD946" s="7">
        <v>47463</v>
      </c>
      <c r="AE946" s="7">
        <v>47463</v>
      </c>
      <c r="AF946" s="6">
        <v>0</v>
      </c>
      <c r="AG946" s="6">
        <v>580</v>
      </c>
      <c r="AH946" s="6">
        <v>3931</v>
      </c>
      <c r="AI946" s="6">
        <f t="shared" si="28"/>
        <v>4511</v>
      </c>
      <c r="AJ946" s="6">
        <f t="shared" si="29"/>
        <v>5322.98</v>
      </c>
      <c r="AK946" s="6" t="s">
        <v>173</v>
      </c>
      <c r="AL946" s="6" t="s">
        <v>173</v>
      </c>
      <c r="AM946" s="6" t="s">
        <v>173</v>
      </c>
      <c r="AN946" s="7">
        <f>D946</f>
        <v>45642</v>
      </c>
    </row>
    <row r="947" spans="1:40">
      <c r="A947" s="6">
        <v>946</v>
      </c>
      <c r="B947" s="6">
        <v>2024</v>
      </c>
      <c r="C947" s="6" t="s">
        <v>68</v>
      </c>
      <c r="D947" s="7">
        <v>45642</v>
      </c>
      <c r="E947" s="6" t="s">
        <v>85</v>
      </c>
      <c r="F947" s="6" t="s">
        <v>69</v>
      </c>
      <c r="G947" s="6">
        <v>88428064</v>
      </c>
      <c r="H947" s="6" t="s">
        <v>86</v>
      </c>
      <c r="I947" s="6" t="s">
        <v>71</v>
      </c>
      <c r="J947" s="6" t="s">
        <v>87</v>
      </c>
      <c r="K947" s="6" t="s">
        <v>73</v>
      </c>
      <c r="L947" s="6" t="s">
        <v>74</v>
      </c>
      <c r="M947" s="6" t="s">
        <v>12779</v>
      </c>
      <c r="N947" s="6" t="s">
        <v>75</v>
      </c>
      <c r="O947" s="6"/>
      <c r="P947" s="6" t="s">
        <v>793</v>
      </c>
      <c r="Q947" s="6" t="s">
        <v>73</v>
      </c>
      <c r="R947" s="6" t="s">
        <v>90</v>
      </c>
      <c r="S947" s="6" t="s">
        <v>4300</v>
      </c>
      <c r="T947" s="6">
        <v>124</v>
      </c>
      <c r="U947" s="6" t="s">
        <v>92</v>
      </c>
      <c r="V947" s="6">
        <v>2024</v>
      </c>
      <c r="W947" s="6" t="s">
        <v>12808</v>
      </c>
      <c r="X947" s="6" t="s">
        <v>12809</v>
      </c>
      <c r="Y947" s="6" t="s">
        <v>12761</v>
      </c>
      <c r="Z947" s="6" t="s">
        <v>74</v>
      </c>
      <c r="AA947" s="6">
        <v>86729</v>
      </c>
      <c r="AB947" s="8">
        <v>0</v>
      </c>
      <c r="AC947" s="7">
        <v>45638</v>
      </c>
      <c r="AD947" s="7">
        <v>47463</v>
      </c>
      <c r="AE947" s="7">
        <v>47463</v>
      </c>
      <c r="AF947" s="6">
        <v>0</v>
      </c>
      <c r="AG947" s="6">
        <v>1132</v>
      </c>
      <c r="AH947" s="6">
        <v>4181</v>
      </c>
      <c r="AI947" s="6">
        <f t="shared" si="28"/>
        <v>5313</v>
      </c>
      <c r="AJ947" s="6">
        <f t="shared" si="29"/>
        <v>6269.34</v>
      </c>
      <c r="AK947" s="6" t="s">
        <v>173</v>
      </c>
      <c r="AL947" s="6" t="s">
        <v>173</v>
      </c>
      <c r="AM947" s="6" t="s">
        <v>173</v>
      </c>
      <c r="AN947" s="7">
        <f>D947</f>
        <v>45642</v>
      </c>
    </row>
    <row r="948" spans="1:40">
      <c r="A948" s="6">
        <v>947</v>
      </c>
      <c r="B948" s="6">
        <v>2024</v>
      </c>
      <c r="C948" s="6" t="s">
        <v>68</v>
      </c>
      <c r="D948" s="7">
        <v>45642</v>
      </c>
      <c r="E948" s="6" t="s">
        <v>85</v>
      </c>
      <c r="F948" s="6" t="s">
        <v>69</v>
      </c>
      <c r="G948" s="6">
        <v>88428064</v>
      </c>
      <c r="H948" s="6" t="s">
        <v>86</v>
      </c>
      <c r="I948" s="6" t="s">
        <v>71</v>
      </c>
      <c r="J948" s="6" t="s">
        <v>87</v>
      </c>
      <c r="K948" s="6" t="s">
        <v>73</v>
      </c>
      <c r="L948" s="6" t="s">
        <v>74</v>
      </c>
      <c r="M948" s="6" t="s">
        <v>12780</v>
      </c>
      <c r="N948" s="6" t="s">
        <v>75</v>
      </c>
      <c r="O948" s="6"/>
      <c r="P948" s="6" t="s">
        <v>732</v>
      </c>
      <c r="Q948" s="6" t="s">
        <v>73</v>
      </c>
      <c r="R948" s="6" t="s">
        <v>90</v>
      </c>
      <c r="S948" s="6" t="s">
        <v>4300</v>
      </c>
      <c r="T948" s="6">
        <v>124</v>
      </c>
      <c r="U948" s="6" t="s">
        <v>92</v>
      </c>
      <c r="V948" s="6">
        <v>2024</v>
      </c>
      <c r="W948" s="6" t="s">
        <v>12810</v>
      </c>
      <c r="X948" s="6" t="s">
        <v>12811</v>
      </c>
      <c r="Y948" s="6" t="s">
        <v>12762</v>
      </c>
      <c r="Z948" s="6" t="s">
        <v>74</v>
      </c>
      <c r="AA948" s="6">
        <v>86729</v>
      </c>
      <c r="AB948" s="8">
        <v>0</v>
      </c>
      <c r="AC948" s="7">
        <v>45638</v>
      </c>
      <c r="AD948" s="7">
        <v>47463</v>
      </c>
      <c r="AE948" s="7">
        <v>47463</v>
      </c>
      <c r="AF948" s="6">
        <v>0</v>
      </c>
      <c r="AG948" s="6">
        <v>1132</v>
      </c>
      <c r="AH948" s="6">
        <v>4181</v>
      </c>
      <c r="AI948" s="6">
        <f t="shared" si="28"/>
        <v>5313</v>
      </c>
      <c r="AJ948" s="6">
        <f t="shared" si="29"/>
        <v>6269.34</v>
      </c>
      <c r="AK948" s="6" t="s">
        <v>173</v>
      </c>
      <c r="AL948" s="6" t="s">
        <v>173</v>
      </c>
      <c r="AM948" s="6" t="s">
        <v>173</v>
      </c>
      <c r="AN948" s="7">
        <f>D948</f>
        <v>45642</v>
      </c>
    </row>
    <row r="949" spans="1:40">
      <c r="A949" s="6">
        <v>948</v>
      </c>
      <c r="B949" s="6">
        <v>2024</v>
      </c>
      <c r="C949" s="6" t="s">
        <v>68</v>
      </c>
      <c r="D949" s="7">
        <v>45642</v>
      </c>
      <c r="E949" s="6" t="s">
        <v>85</v>
      </c>
      <c r="F949" s="6" t="s">
        <v>69</v>
      </c>
      <c r="G949" s="6">
        <v>88428064</v>
      </c>
      <c r="H949" s="6" t="s">
        <v>86</v>
      </c>
      <c r="I949" s="6" t="s">
        <v>71</v>
      </c>
      <c r="J949" s="6" t="s">
        <v>87</v>
      </c>
      <c r="K949" s="6" t="s">
        <v>73</v>
      </c>
      <c r="L949" s="6" t="s">
        <v>74</v>
      </c>
      <c r="M949" s="6" t="s">
        <v>12781</v>
      </c>
      <c r="N949" s="6" t="s">
        <v>75</v>
      </c>
      <c r="O949" s="6"/>
      <c r="P949" s="6" t="s">
        <v>732</v>
      </c>
      <c r="Q949" s="6" t="s">
        <v>73</v>
      </c>
      <c r="R949" s="6" t="s">
        <v>90</v>
      </c>
      <c r="S949" s="6" t="s">
        <v>4300</v>
      </c>
      <c r="T949" s="6">
        <v>124</v>
      </c>
      <c r="U949" s="6" t="s">
        <v>92</v>
      </c>
      <c r="V949" s="6">
        <v>2024</v>
      </c>
      <c r="W949" s="6" t="s">
        <v>12812</v>
      </c>
      <c r="X949" s="6" t="s">
        <v>12813</v>
      </c>
      <c r="Y949" s="6" t="s">
        <v>12763</v>
      </c>
      <c r="Z949" s="6" t="s">
        <v>74</v>
      </c>
      <c r="AA949" s="6">
        <v>86729</v>
      </c>
      <c r="AB949" s="8">
        <v>0</v>
      </c>
      <c r="AC949" s="7">
        <v>45638</v>
      </c>
      <c r="AD949" s="7">
        <v>47463</v>
      </c>
      <c r="AE949" s="7">
        <v>47463</v>
      </c>
      <c r="AF949" s="6">
        <v>0</v>
      </c>
      <c r="AG949" s="6">
        <v>1132</v>
      </c>
      <c r="AH949" s="6">
        <v>4181</v>
      </c>
      <c r="AI949" s="6">
        <f t="shared" si="28"/>
        <v>5313</v>
      </c>
      <c r="AJ949" s="6">
        <f t="shared" si="29"/>
        <v>6269.34</v>
      </c>
      <c r="AK949" s="6" t="s">
        <v>173</v>
      </c>
      <c r="AL949" s="6" t="s">
        <v>173</v>
      </c>
      <c r="AM949" s="6" t="s">
        <v>173</v>
      </c>
      <c r="AN949" s="7">
        <f>D949</f>
        <v>45642</v>
      </c>
    </row>
    <row r="950" spans="1:40">
      <c r="A950" s="6">
        <v>949</v>
      </c>
      <c r="B950" s="6">
        <v>2024</v>
      </c>
      <c r="C950" s="6" t="s">
        <v>68</v>
      </c>
      <c r="D950" s="7">
        <v>45642</v>
      </c>
      <c r="E950" s="6" t="s">
        <v>85</v>
      </c>
      <c r="F950" s="6" t="s">
        <v>69</v>
      </c>
      <c r="G950" s="6">
        <v>88428064</v>
      </c>
      <c r="H950" s="6" t="s">
        <v>86</v>
      </c>
      <c r="I950" s="6" t="s">
        <v>71</v>
      </c>
      <c r="J950" s="6" t="s">
        <v>87</v>
      </c>
      <c r="K950" s="6" t="s">
        <v>73</v>
      </c>
      <c r="L950" s="6" t="s">
        <v>74</v>
      </c>
      <c r="M950" s="6" t="s">
        <v>12782</v>
      </c>
      <c r="N950" s="6" t="s">
        <v>75</v>
      </c>
      <c r="O950" s="6"/>
      <c r="P950" s="6" t="s">
        <v>732</v>
      </c>
      <c r="Q950" s="6" t="s">
        <v>73</v>
      </c>
      <c r="R950" s="6" t="s">
        <v>90</v>
      </c>
      <c r="S950" s="6" t="s">
        <v>4300</v>
      </c>
      <c r="T950" s="6">
        <v>124</v>
      </c>
      <c r="U950" s="6" t="s">
        <v>92</v>
      </c>
      <c r="V950" s="6">
        <v>2024</v>
      </c>
      <c r="W950" s="6" t="s">
        <v>12814</v>
      </c>
      <c r="X950" s="6" t="s">
        <v>12815</v>
      </c>
      <c r="Y950" s="6" t="s">
        <v>12764</v>
      </c>
      <c r="Z950" s="6" t="s">
        <v>74</v>
      </c>
      <c r="AA950" s="6">
        <v>82929</v>
      </c>
      <c r="AB950" s="8">
        <v>0</v>
      </c>
      <c r="AC950" s="7">
        <v>45639</v>
      </c>
      <c r="AD950" s="7">
        <v>47464</v>
      </c>
      <c r="AE950" s="7">
        <v>47464</v>
      </c>
      <c r="AF950" s="6">
        <v>0</v>
      </c>
      <c r="AG950" s="6">
        <v>1083</v>
      </c>
      <c r="AH950" s="6">
        <v>3850</v>
      </c>
      <c r="AI950" s="6">
        <f t="shared" si="28"/>
        <v>4933</v>
      </c>
      <c r="AJ950" s="6">
        <f t="shared" si="29"/>
        <v>5820.94</v>
      </c>
      <c r="AK950" s="6" t="s">
        <v>173</v>
      </c>
      <c r="AL950" s="6" t="s">
        <v>173</v>
      </c>
      <c r="AM950" s="6" t="s">
        <v>173</v>
      </c>
      <c r="AN950" s="7">
        <f>D950</f>
        <v>45642</v>
      </c>
    </row>
    <row r="951" spans="1:40">
      <c r="A951" s="6">
        <v>950</v>
      </c>
      <c r="B951" s="6">
        <v>2024</v>
      </c>
      <c r="C951" s="6" t="s">
        <v>68</v>
      </c>
      <c r="D951" s="7">
        <v>45642</v>
      </c>
      <c r="E951" s="6" t="s">
        <v>85</v>
      </c>
      <c r="F951" s="6" t="s">
        <v>69</v>
      </c>
      <c r="G951" s="6">
        <v>88428064</v>
      </c>
      <c r="H951" s="6" t="s">
        <v>86</v>
      </c>
      <c r="I951" s="6" t="s">
        <v>71</v>
      </c>
      <c r="J951" s="6" t="s">
        <v>87</v>
      </c>
      <c r="K951" s="6" t="s">
        <v>73</v>
      </c>
      <c r="L951" s="6" t="s">
        <v>74</v>
      </c>
      <c r="M951" s="6" t="s">
        <v>12783</v>
      </c>
      <c r="N951" s="6" t="s">
        <v>75</v>
      </c>
      <c r="O951" s="6"/>
      <c r="P951" s="6" t="s">
        <v>732</v>
      </c>
      <c r="Q951" s="6" t="s">
        <v>73</v>
      </c>
      <c r="R951" s="6" t="s">
        <v>90</v>
      </c>
      <c r="S951" s="6" t="s">
        <v>4300</v>
      </c>
      <c r="T951" s="6">
        <v>124</v>
      </c>
      <c r="U951" s="6" t="s">
        <v>92</v>
      </c>
      <c r="V951" s="6">
        <v>2024</v>
      </c>
      <c r="W951" s="6" t="s">
        <v>12816</v>
      </c>
      <c r="X951" s="6" t="s">
        <v>12817</v>
      </c>
      <c r="Y951" s="6" t="s">
        <v>12765</v>
      </c>
      <c r="Z951" s="6" t="s">
        <v>74</v>
      </c>
      <c r="AA951" s="6">
        <v>82929</v>
      </c>
      <c r="AB951" s="8">
        <v>0</v>
      </c>
      <c r="AC951" s="7">
        <v>45639</v>
      </c>
      <c r="AD951" s="7">
        <v>47464</v>
      </c>
      <c r="AE951" s="7">
        <v>47464</v>
      </c>
      <c r="AF951" s="6">
        <v>0</v>
      </c>
      <c r="AG951" s="6">
        <v>1083</v>
      </c>
      <c r="AH951" s="6">
        <v>4181</v>
      </c>
      <c r="AI951" s="6">
        <f t="shared" si="28"/>
        <v>5264</v>
      </c>
      <c r="AJ951" s="6">
        <f t="shared" si="29"/>
        <v>6211.52</v>
      </c>
      <c r="AK951" s="6" t="s">
        <v>173</v>
      </c>
      <c r="AL951" s="6" t="s">
        <v>173</v>
      </c>
      <c r="AM951" s="6" t="s">
        <v>173</v>
      </c>
      <c r="AN951" s="7">
        <f>D951</f>
        <v>45642</v>
      </c>
    </row>
    <row r="952" spans="1:40">
      <c r="A952" s="6">
        <v>951</v>
      </c>
      <c r="B952" s="6">
        <v>2024</v>
      </c>
      <c r="C952" s="6" t="s">
        <v>68</v>
      </c>
      <c r="D952" s="7">
        <v>45642</v>
      </c>
      <c r="E952" s="6" t="s">
        <v>85</v>
      </c>
      <c r="F952" s="6" t="s">
        <v>69</v>
      </c>
      <c r="G952" s="6">
        <v>88428064</v>
      </c>
      <c r="H952" s="6" t="s">
        <v>86</v>
      </c>
      <c r="I952" s="6" t="s">
        <v>71</v>
      </c>
      <c r="J952" s="6" t="s">
        <v>87</v>
      </c>
      <c r="K952" s="6" t="s">
        <v>73</v>
      </c>
      <c r="L952" s="6" t="s">
        <v>74</v>
      </c>
      <c r="M952" s="6" t="s">
        <v>3680</v>
      </c>
      <c r="N952" s="6" t="s">
        <v>75</v>
      </c>
      <c r="O952" s="6"/>
      <c r="P952" s="6" t="s">
        <v>732</v>
      </c>
      <c r="Q952" s="6" t="s">
        <v>73</v>
      </c>
      <c r="R952" s="6" t="s">
        <v>90</v>
      </c>
      <c r="S952" s="6" t="s">
        <v>2141</v>
      </c>
      <c r="T952" s="6">
        <v>110</v>
      </c>
      <c r="U952" s="6" t="s">
        <v>92</v>
      </c>
      <c r="V952" s="6">
        <v>2024</v>
      </c>
      <c r="W952" s="6" t="s">
        <v>12818</v>
      </c>
      <c r="X952" s="6" t="s">
        <v>12819</v>
      </c>
      <c r="Y952" s="6" t="s">
        <v>12766</v>
      </c>
      <c r="Z952" s="6" t="s">
        <v>74</v>
      </c>
      <c r="AA952" s="6">
        <v>72817</v>
      </c>
      <c r="AB952" s="8">
        <v>0</v>
      </c>
      <c r="AC952" s="7">
        <v>45639</v>
      </c>
      <c r="AD952" s="7">
        <v>47464</v>
      </c>
      <c r="AE952" s="7">
        <v>47464</v>
      </c>
      <c r="AF952" s="6">
        <v>0</v>
      </c>
      <c r="AG952" s="6">
        <v>951</v>
      </c>
      <c r="AH952" s="6">
        <v>4181</v>
      </c>
      <c r="AI952" s="6">
        <f t="shared" si="28"/>
        <v>5132</v>
      </c>
      <c r="AJ952" s="6">
        <f t="shared" si="29"/>
        <v>6055.76</v>
      </c>
      <c r="AK952" s="6" t="s">
        <v>173</v>
      </c>
      <c r="AL952" s="6" t="s">
        <v>173</v>
      </c>
      <c r="AM952" s="6" t="s">
        <v>173</v>
      </c>
      <c r="AN952" s="7">
        <f>D952</f>
        <v>45642</v>
      </c>
    </row>
    <row r="953" spans="1:40">
      <c r="A953" s="6">
        <v>952</v>
      </c>
      <c r="B953" s="6">
        <v>2024</v>
      </c>
      <c r="C953" s="6" t="s">
        <v>68</v>
      </c>
      <c r="D953" s="7">
        <v>45642</v>
      </c>
      <c r="E953" s="6" t="s">
        <v>85</v>
      </c>
      <c r="F953" s="6" t="s">
        <v>69</v>
      </c>
      <c r="G953" s="6">
        <v>88428227</v>
      </c>
      <c r="H953" s="6" t="s">
        <v>86</v>
      </c>
      <c r="I953" s="6" t="s">
        <v>71</v>
      </c>
      <c r="J953" s="6" t="s">
        <v>87</v>
      </c>
      <c r="K953" s="6" t="s">
        <v>73</v>
      </c>
      <c r="L953" s="6" t="s">
        <v>74</v>
      </c>
      <c r="M953" s="6" t="s">
        <v>12974</v>
      </c>
      <c r="N953" s="6">
        <v>8934875301</v>
      </c>
      <c r="O953" s="6"/>
      <c r="P953" s="6" t="s">
        <v>89</v>
      </c>
      <c r="Q953" s="6" t="s">
        <v>73</v>
      </c>
      <c r="R953" s="6" t="s">
        <v>90</v>
      </c>
      <c r="S953" s="6" t="s">
        <v>91</v>
      </c>
      <c r="T953" s="6">
        <v>125</v>
      </c>
      <c r="U953" s="6" t="s">
        <v>92</v>
      </c>
      <c r="V953" s="6">
        <v>2024</v>
      </c>
      <c r="W953" s="6" t="s">
        <v>12975</v>
      </c>
      <c r="X953" s="6" t="s">
        <v>12976</v>
      </c>
      <c r="Y953" s="6" t="s">
        <v>12977</v>
      </c>
      <c r="Z953" s="6" t="s">
        <v>74</v>
      </c>
      <c r="AA953" s="6">
        <v>82929</v>
      </c>
      <c r="AB953" s="8">
        <v>0</v>
      </c>
      <c r="AC953" s="7">
        <v>45642</v>
      </c>
      <c r="AD953" s="7">
        <v>46006</v>
      </c>
      <c r="AE953" s="7">
        <v>47467</v>
      </c>
      <c r="AF953" s="6">
        <v>0</v>
      </c>
      <c r="AG953" s="6">
        <v>1000</v>
      </c>
      <c r="AH953" s="6">
        <v>3932</v>
      </c>
      <c r="AI953" s="6">
        <f t="shared" si="28"/>
        <v>4932</v>
      </c>
      <c r="AJ953" s="6">
        <f t="shared" si="29"/>
        <v>5819.76</v>
      </c>
      <c r="AK953" s="6" t="s">
        <v>96</v>
      </c>
      <c r="AL953" s="6" t="s">
        <v>96</v>
      </c>
      <c r="AM953" s="6" t="s">
        <v>96</v>
      </c>
      <c r="AN953" s="7">
        <f>D953</f>
        <v>45642</v>
      </c>
    </row>
    <row r="954" spans="1:40">
      <c r="A954" s="6">
        <v>953</v>
      </c>
      <c r="B954" s="6">
        <v>2024</v>
      </c>
      <c r="C954" s="6" t="s">
        <v>68</v>
      </c>
      <c r="D954" s="7">
        <v>45642</v>
      </c>
      <c r="E954" s="6" t="s">
        <v>101</v>
      </c>
      <c r="F954" s="6" t="s">
        <v>69</v>
      </c>
      <c r="G954" s="6" t="s">
        <v>102</v>
      </c>
      <c r="H954" s="6" t="s">
        <v>86</v>
      </c>
      <c r="I954" s="6" t="s">
        <v>429</v>
      </c>
      <c r="J954" s="6" t="s">
        <v>87</v>
      </c>
      <c r="K954" s="6" t="s">
        <v>430</v>
      </c>
      <c r="L954" s="6" t="s">
        <v>74</v>
      </c>
      <c r="M954" s="6" t="s">
        <v>12978</v>
      </c>
      <c r="N954" s="6" t="s">
        <v>75</v>
      </c>
      <c r="O954" s="6"/>
      <c r="P954" s="6" t="s">
        <v>1737</v>
      </c>
      <c r="Q954" s="6" t="s">
        <v>12979</v>
      </c>
      <c r="R954" s="6" t="s">
        <v>818</v>
      </c>
      <c r="S954" s="6" t="s">
        <v>819</v>
      </c>
      <c r="T954" s="6">
        <v>113</v>
      </c>
      <c r="U954" s="6" t="s">
        <v>92</v>
      </c>
      <c r="V954" s="6">
        <v>2014</v>
      </c>
      <c r="W954" s="6" t="s">
        <v>12981</v>
      </c>
      <c r="X954" s="6" t="s">
        <v>12982</v>
      </c>
      <c r="Y954" s="6" t="s">
        <v>12980</v>
      </c>
      <c r="Z954" s="6" t="s">
        <v>74</v>
      </c>
      <c r="AA954" s="6" t="s">
        <v>702</v>
      </c>
      <c r="AB954" s="8">
        <v>0</v>
      </c>
      <c r="AC954" s="7">
        <v>45643</v>
      </c>
      <c r="AD954" s="7">
        <v>46007</v>
      </c>
      <c r="AE954" s="7">
        <v>46007</v>
      </c>
      <c r="AF954" s="6">
        <v>0</v>
      </c>
      <c r="AG954" s="6">
        <v>0</v>
      </c>
      <c r="AH954" s="6">
        <v>714</v>
      </c>
      <c r="AI954" s="6">
        <f t="shared" si="28"/>
        <v>714</v>
      </c>
      <c r="AJ954" s="6">
        <f t="shared" si="29"/>
        <v>842.52</v>
      </c>
      <c r="AK954" s="6" t="s">
        <v>173</v>
      </c>
      <c r="AL954" s="6" t="s">
        <v>173</v>
      </c>
      <c r="AM954" s="6" t="s">
        <v>173</v>
      </c>
      <c r="AN954" s="7">
        <f>D954</f>
        <v>45642</v>
      </c>
    </row>
    <row r="955" spans="1:40">
      <c r="A955" s="6">
        <v>954</v>
      </c>
      <c r="B955" s="6">
        <v>2024</v>
      </c>
      <c r="C955" s="6" t="s">
        <v>68</v>
      </c>
      <c r="D955" s="7">
        <v>45642</v>
      </c>
      <c r="E955" s="6" t="s">
        <v>532</v>
      </c>
      <c r="F955" s="6" t="s">
        <v>69</v>
      </c>
      <c r="G955" s="6" t="s">
        <v>729</v>
      </c>
      <c r="H955" s="6" t="s">
        <v>70</v>
      </c>
      <c r="I955" s="6" t="s">
        <v>71</v>
      </c>
      <c r="J955" s="6" t="s">
        <v>730</v>
      </c>
      <c r="K955" s="6" t="s">
        <v>73</v>
      </c>
      <c r="L955" s="6" t="s">
        <v>74</v>
      </c>
      <c r="M955" s="6" t="s">
        <v>12983</v>
      </c>
      <c r="N955" s="6" t="s">
        <v>75</v>
      </c>
      <c r="O955" s="6"/>
      <c r="P955" s="6" t="s">
        <v>89</v>
      </c>
      <c r="Q955" s="6" t="s">
        <v>73</v>
      </c>
      <c r="R955" s="6" t="s">
        <v>12984</v>
      </c>
      <c r="S955" s="6" t="s">
        <v>5653</v>
      </c>
      <c r="T955" s="6">
        <v>0</v>
      </c>
      <c r="U955" s="6" t="s">
        <v>77</v>
      </c>
      <c r="V955" s="6">
        <v>2024</v>
      </c>
      <c r="W955" s="6" t="s">
        <v>12985</v>
      </c>
      <c r="X955" s="6" t="s">
        <v>12986</v>
      </c>
      <c r="Y955" s="6" t="s">
        <v>12987</v>
      </c>
      <c r="Z955" s="6" t="s">
        <v>74</v>
      </c>
      <c r="AA955" s="6">
        <v>372887</v>
      </c>
      <c r="AB955" s="8">
        <v>0</v>
      </c>
      <c r="AC955" s="7">
        <v>45639</v>
      </c>
      <c r="AD955" s="7">
        <v>46003</v>
      </c>
      <c r="AE955" s="7">
        <v>46003</v>
      </c>
      <c r="AF955" s="6">
        <v>0</v>
      </c>
      <c r="AG955" s="6">
        <v>3573</v>
      </c>
      <c r="AH955" s="6">
        <v>4130</v>
      </c>
      <c r="AI955" s="6">
        <f t="shared" si="28"/>
        <v>7703</v>
      </c>
      <c r="AJ955" s="6">
        <f t="shared" si="29"/>
        <v>9089.5400000000009</v>
      </c>
      <c r="AK955" s="6" t="s">
        <v>173</v>
      </c>
      <c r="AL955" s="6" t="s">
        <v>173</v>
      </c>
      <c r="AM955" s="6" t="s">
        <v>173</v>
      </c>
      <c r="AN955" s="7">
        <f>D955</f>
        <v>45642</v>
      </c>
    </row>
    <row r="956" spans="1:40">
      <c r="A956" s="6">
        <v>955</v>
      </c>
      <c r="B956" s="6">
        <v>2024</v>
      </c>
      <c r="C956" s="6" t="s">
        <v>68</v>
      </c>
      <c r="D956" s="7">
        <v>45642</v>
      </c>
      <c r="E956" s="6" t="s">
        <v>532</v>
      </c>
      <c r="F956" s="6" t="s">
        <v>69</v>
      </c>
      <c r="G956" s="6" t="s">
        <v>729</v>
      </c>
      <c r="H956" s="6" t="s">
        <v>70</v>
      </c>
      <c r="I956" s="6" t="s">
        <v>71</v>
      </c>
      <c r="J956" s="6" t="s">
        <v>730</v>
      </c>
      <c r="K956" s="6" t="s">
        <v>73</v>
      </c>
      <c r="L956" s="6" t="s">
        <v>74</v>
      </c>
      <c r="M956" s="6" t="s">
        <v>12989</v>
      </c>
      <c r="N956" s="6" t="s">
        <v>75</v>
      </c>
      <c r="O956" s="6"/>
      <c r="P956" s="6" t="s">
        <v>89</v>
      </c>
      <c r="Q956" s="6" t="s">
        <v>73</v>
      </c>
      <c r="R956" s="6" t="s">
        <v>12984</v>
      </c>
      <c r="S956" s="6" t="s">
        <v>5653</v>
      </c>
      <c r="T956" s="6">
        <v>0</v>
      </c>
      <c r="U956" s="6" t="s">
        <v>77</v>
      </c>
      <c r="V956" s="6">
        <v>2024</v>
      </c>
      <c r="W956" s="6" t="s">
        <v>12990</v>
      </c>
      <c r="X956" s="6" t="s">
        <v>12991</v>
      </c>
      <c r="Y956" s="6" t="s">
        <v>12992</v>
      </c>
      <c r="Z956" s="6" t="s">
        <v>74</v>
      </c>
      <c r="AA956" s="6">
        <v>372887</v>
      </c>
      <c r="AB956" s="8">
        <v>0</v>
      </c>
      <c r="AC956" s="7">
        <v>45629</v>
      </c>
      <c r="AD956" s="7">
        <v>45993</v>
      </c>
      <c r="AE956" s="7">
        <v>45993</v>
      </c>
      <c r="AF956" s="6">
        <v>0</v>
      </c>
      <c r="AG956" s="6">
        <v>3301</v>
      </c>
      <c r="AH956" s="6">
        <v>4130</v>
      </c>
      <c r="AI956" s="6">
        <f t="shared" si="28"/>
        <v>7431</v>
      </c>
      <c r="AJ956" s="6">
        <f t="shared" si="29"/>
        <v>8768.58</v>
      </c>
      <c r="AK956" s="6" t="s">
        <v>173</v>
      </c>
      <c r="AL956" s="6" t="s">
        <v>173</v>
      </c>
      <c r="AM956" s="6" t="s">
        <v>173</v>
      </c>
      <c r="AN956" s="7">
        <f>D956</f>
        <v>45642</v>
      </c>
    </row>
    <row r="957" spans="1:40">
      <c r="A957" s="6">
        <v>956</v>
      </c>
      <c r="B957" s="6">
        <v>2024</v>
      </c>
      <c r="C957" s="6" t="s">
        <v>68</v>
      </c>
      <c r="D957" s="7">
        <v>45642</v>
      </c>
      <c r="E957" s="6" t="s">
        <v>532</v>
      </c>
      <c r="F957" s="6" t="s">
        <v>69</v>
      </c>
      <c r="G957" s="6" t="s">
        <v>729</v>
      </c>
      <c r="H957" s="6" t="s">
        <v>70</v>
      </c>
      <c r="I957" s="6" t="s">
        <v>71</v>
      </c>
      <c r="J957" s="6" t="s">
        <v>730</v>
      </c>
      <c r="K957" s="6" t="s">
        <v>73</v>
      </c>
      <c r="L957" s="6" t="s">
        <v>74</v>
      </c>
      <c r="M957" s="6" t="s">
        <v>12993</v>
      </c>
      <c r="N957" s="6" t="s">
        <v>75</v>
      </c>
      <c r="O957" s="6"/>
      <c r="P957" s="6" t="s">
        <v>89</v>
      </c>
      <c r="Q957" s="6" t="s">
        <v>73</v>
      </c>
      <c r="R957" s="6" t="s">
        <v>12984</v>
      </c>
      <c r="S957" s="6" t="s">
        <v>5653</v>
      </c>
      <c r="T957" s="6">
        <v>0</v>
      </c>
      <c r="U957" s="6" t="s">
        <v>77</v>
      </c>
      <c r="V957" s="6">
        <v>2024</v>
      </c>
      <c r="W957" s="6" t="s">
        <v>12994</v>
      </c>
      <c r="X957" s="6" t="s">
        <v>12995</v>
      </c>
      <c r="Y957" s="6" t="s">
        <v>12996</v>
      </c>
      <c r="Z957" s="6" t="s">
        <v>74</v>
      </c>
      <c r="AA957" s="6">
        <v>372887</v>
      </c>
      <c r="AB957" s="8">
        <v>0</v>
      </c>
      <c r="AC957" s="7">
        <v>45637</v>
      </c>
      <c r="AD957" s="7">
        <v>46001</v>
      </c>
      <c r="AE957" s="7">
        <v>46001</v>
      </c>
      <c r="AF957" s="6">
        <v>0</v>
      </c>
      <c r="AG957" s="6">
        <v>3573</v>
      </c>
      <c r="AH957" s="6">
        <v>4130</v>
      </c>
      <c r="AI957" s="6">
        <f t="shared" si="28"/>
        <v>7703</v>
      </c>
      <c r="AJ957" s="6">
        <f t="shared" si="29"/>
        <v>9089.5400000000009</v>
      </c>
      <c r="AK957" s="6" t="s">
        <v>173</v>
      </c>
      <c r="AL957" s="6" t="s">
        <v>173</v>
      </c>
      <c r="AM957" s="6" t="s">
        <v>173</v>
      </c>
      <c r="AN957" s="7">
        <f>D957</f>
        <v>45642</v>
      </c>
    </row>
    <row r="958" spans="1:40">
      <c r="A958" s="6">
        <v>957</v>
      </c>
      <c r="B958" s="6">
        <v>2024</v>
      </c>
      <c r="C958" s="6" t="s">
        <v>68</v>
      </c>
      <c r="D958" s="7">
        <v>45642</v>
      </c>
      <c r="E958" s="6" t="s">
        <v>532</v>
      </c>
      <c r="F958" s="6" t="s">
        <v>69</v>
      </c>
      <c r="G958" s="6" t="s">
        <v>729</v>
      </c>
      <c r="H958" s="6" t="s">
        <v>70</v>
      </c>
      <c r="I958" s="6" t="s">
        <v>71</v>
      </c>
      <c r="J958" s="6" t="s">
        <v>730</v>
      </c>
      <c r="K958" s="6" t="s">
        <v>73</v>
      </c>
      <c r="L958" s="6" t="s">
        <v>74</v>
      </c>
      <c r="M958" s="6" t="s">
        <v>12997</v>
      </c>
      <c r="N958" s="6" t="s">
        <v>75</v>
      </c>
      <c r="O958" s="6"/>
      <c r="P958" s="6" t="s">
        <v>89</v>
      </c>
      <c r="Q958" s="6" t="s">
        <v>73</v>
      </c>
      <c r="R958" s="6" t="s">
        <v>1558</v>
      </c>
      <c r="S958" s="6" t="s">
        <v>1592</v>
      </c>
      <c r="T958" s="6">
        <v>0</v>
      </c>
      <c r="U958" s="6" t="s">
        <v>77</v>
      </c>
      <c r="V958" s="6">
        <v>2024</v>
      </c>
      <c r="W958" s="6" t="s">
        <v>12998</v>
      </c>
      <c r="X958" s="6" t="s">
        <v>12999</v>
      </c>
      <c r="Y958" s="6" t="s">
        <v>13000</v>
      </c>
      <c r="Z958" s="6" t="s">
        <v>74</v>
      </c>
      <c r="AA958" s="6">
        <v>360905</v>
      </c>
      <c r="AB958" s="8">
        <v>0</v>
      </c>
      <c r="AC958" s="7">
        <v>45642</v>
      </c>
      <c r="AD958" s="7">
        <v>46006</v>
      </c>
      <c r="AE958" s="7">
        <v>46006</v>
      </c>
      <c r="AF958" s="6">
        <v>0</v>
      </c>
      <c r="AG958" s="6">
        <v>2403</v>
      </c>
      <c r="AH958" s="6">
        <v>4130</v>
      </c>
      <c r="AI958" s="6">
        <f t="shared" si="28"/>
        <v>6533</v>
      </c>
      <c r="AJ958" s="6">
        <f t="shared" si="29"/>
        <v>7708.9400000000005</v>
      </c>
      <c r="AK958" s="6" t="s">
        <v>96</v>
      </c>
      <c r="AL958" s="6" t="s">
        <v>96</v>
      </c>
      <c r="AM958" s="6" t="s">
        <v>96</v>
      </c>
      <c r="AN958" s="7">
        <f>D958</f>
        <v>45642</v>
      </c>
    </row>
    <row r="959" spans="1:40">
      <c r="A959" s="6">
        <v>958</v>
      </c>
      <c r="B959" s="6">
        <v>2024</v>
      </c>
      <c r="C959" s="6" t="s">
        <v>68</v>
      </c>
      <c r="D959" s="7">
        <v>45642</v>
      </c>
      <c r="E959" s="6" t="s">
        <v>639</v>
      </c>
      <c r="F959" s="6" t="s">
        <v>69</v>
      </c>
      <c r="G959" s="23" t="s">
        <v>640</v>
      </c>
      <c r="H959" s="6" t="s">
        <v>523</v>
      </c>
      <c r="I959" s="6" t="s">
        <v>1349</v>
      </c>
      <c r="J959" s="6" t="s">
        <v>87</v>
      </c>
      <c r="K959" s="6" t="s">
        <v>430</v>
      </c>
      <c r="L959" s="6" t="s">
        <v>74</v>
      </c>
      <c r="M959" s="6" t="s">
        <v>13001</v>
      </c>
      <c r="N959" s="6" t="s">
        <v>75</v>
      </c>
      <c r="O959" s="6"/>
      <c r="P959" s="6" t="s">
        <v>1564</v>
      </c>
      <c r="Q959" s="6" t="s">
        <v>13002</v>
      </c>
      <c r="R959" s="6" t="s">
        <v>525</v>
      </c>
      <c r="S959" s="6" t="s">
        <v>13003</v>
      </c>
      <c r="T959" s="6">
        <v>999</v>
      </c>
      <c r="U959" s="6" t="s">
        <v>890</v>
      </c>
      <c r="V959" s="6">
        <v>2022</v>
      </c>
      <c r="W959" s="6" t="s">
        <v>13004</v>
      </c>
      <c r="X959" s="6" t="s">
        <v>13005</v>
      </c>
      <c r="Y959" s="23" t="s">
        <v>13006</v>
      </c>
      <c r="Z959" s="6" t="s">
        <v>74</v>
      </c>
      <c r="AA959" s="6">
        <v>1243200</v>
      </c>
      <c r="AB959" s="8">
        <v>0.2</v>
      </c>
      <c r="AC959" s="7">
        <v>45642</v>
      </c>
      <c r="AD959" s="7">
        <v>46006</v>
      </c>
      <c r="AE959" s="7">
        <v>46006</v>
      </c>
      <c r="AF959" s="6">
        <v>0</v>
      </c>
      <c r="AG959" s="6">
        <v>27499</v>
      </c>
      <c r="AH959" s="6">
        <v>0</v>
      </c>
      <c r="AI959" s="6">
        <f t="shared" si="28"/>
        <v>27499</v>
      </c>
      <c r="AJ959" s="6">
        <f t="shared" si="29"/>
        <v>32448.82</v>
      </c>
      <c r="AK959" s="6" t="s">
        <v>173</v>
      </c>
      <c r="AL959" s="6" t="s">
        <v>173</v>
      </c>
      <c r="AM959" s="6" t="s">
        <v>173</v>
      </c>
      <c r="AN959" s="7">
        <f>D959</f>
        <v>45642</v>
      </c>
    </row>
    <row r="960" spans="1:40">
      <c r="A960" s="6">
        <v>959</v>
      </c>
      <c r="B960" s="6">
        <v>2024</v>
      </c>
      <c r="C960" s="6" t="s">
        <v>68</v>
      </c>
      <c r="D960" s="7">
        <v>45643</v>
      </c>
      <c r="E960" s="6" t="s">
        <v>690</v>
      </c>
      <c r="F960" s="6" t="s">
        <v>69</v>
      </c>
      <c r="G960" s="6">
        <v>1075248</v>
      </c>
      <c r="H960" s="6" t="s">
        <v>86</v>
      </c>
      <c r="I960" s="6" t="s">
        <v>1349</v>
      </c>
      <c r="J960" s="6" t="s">
        <v>87</v>
      </c>
      <c r="K960" s="6" t="s">
        <v>430</v>
      </c>
      <c r="L960" s="6" t="s">
        <v>74</v>
      </c>
      <c r="M960" s="6" t="s">
        <v>13007</v>
      </c>
      <c r="N960" s="6" t="s">
        <v>75</v>
      </c>
      <c r="O960" s="6"/>
      <c r="P960" s="6" t="s">
        <v>89</v>
      </c>
      <c r="Q960" s="6" t="s">
        <v>13008</v>
      </c>
      <c r="R960" s="6" t="s">
        <v>104</v>
      </c>
      <c r="S960" s="6" t="s">
        <v>105</v>
      </c>
      <c r="T960" s="6">
        <v>160</v>
      </c>
      <c r="U960" s="6" t="s">
        <v>92</v>
      </c>
      <c r="V960" s="6">
        <v>2022</v>
      </c>
      <c r="W960" s="6" t="s">
        <v>13009</v>
      </c>
      <c r="X960" s="6" t="s">
        <v>13010</v>
      </c>
      <c r="Y960" s="6" t="s">
        <v>13011</v>
      </c>
      <c r="Z960" s="6" t="s">
        <v>74</v>
      </c>
      <c r="AA960" s="6">
        <v>72274</v>
      </c>
      <c r="AB960" s="8">
        <v>0</v>
      </c>
      <c r="AC960" s="7">
        <v>45628</v>
      </c>
      <c r="AD960" s="7">
        <v>45992</v>
      </c>
      <c r="AE960" s="7">
        <v>45992</v>
      </c>
      <c r="AF960" s="6">
        <v>0</v>
      </c>
      <c r="AG960" s="6">
        <v>2941</v>
      </c>
      <c r="AH960" s="6">
        <v>0</v>
      </c>
      <c r="AI960" s="6">
        <f t="shared" si="28"/>
        <v>2941</v>
      </c>
      <c r="AJ960" s="6">
        <f t="shared" si="29"/>
        <v>3470.38</v>
      </c>
      <c r="AK960" s="6" t="s">
        <v>173</v>
      </c>
      <c r="AL960" s="6" t="s">
        <v>173</v>
      </c>
      <c r="AM960" s="6" t="s">
        <v>173</v>
      </c>
      <c r="AN960" s="7">
        <f>D960</f>
        <v>45643</v>
      </c>
    </row>
    <row r="961" spans="1:40">
      <c r="A961" s="6">
        <v>960</v>
      </c>
      <c r="B961" s="6">
        <v>2024</v>
      </c>
      <c r="C961" s="6" t="s">
        <v>68</v>
      </c>
      <c r="D961" s="7">
        <v>45643</v>
      </c>
      <c r="E961" s="6" t="s">
        <v>110</v>
      </c>
      <c r="F961" s="6" t="s">
        <v>69</v>
      </c>
      <c r="G961" s="6">
        <v>737</v>
      </c>
      <c r="H961" s="6" t="s">
        <v>523</v>
      </c>
      <c r="I961" s="6" t="s">
        <v>71</v>
      </c>
      <c r="J961" s="6" t="s">
        <v>610</v>
      </c>
      <c r="K961" s="6" t="s">
        <v>430</v>
      </c>
      <c r="L961" s="6" t="s">
        <v>74</v>
      </c>
      <c r="M961" s="6" t="s">
        <v>13013</v>
      </c>
      <c r="N961" s="6">
        <v>9968969688</v>
      </c>
      <c r="O961" s="6"/>
      <c r="P961" s="6" t="s">
        <v>89</v>
      </c>
      <c r="Q961" s="6" t="s">
        <v>13014</v>
      </c>
      <c r="R961" s="6" t="s">
        <v>1230</v>
      </c>
      <c r="S961" s="6" t="s">
        <v>13015</v>
      </c>
      <c r="T961" s="6">
        <v>1498</v>
      </c>
      <c r="U961" s="6" t="s">
        <v>846</v>
      </c>
      <c r="V961" s="6">
        <v>2017</v>
      </c>
      <c r="W961" s="6" t="s">
        <v>13016</v>
      </c>
      <c r="X961" s="6" t="s">
        <v>13017</v>
      </c>
      <c r="Y961" s="6">
        <v>6203933795</v>
      </c>
      <c r="Z961" s="6" t="s">
        <v>74</v>
      </c>
      <c r="AA961" s="6">
        <v>312259</v>
      </c>
      <c r="AB961" s="8">
        <v>0.2</v>
      </c>
      <c r="AC961" s="7">
        <v>45685</v>
      </c>
      <c r="AD961" s="7">
        <v>46049</v>
      </c>
      <c r="AE961" s="7">
        <v>46049</v>
      </c>
      <c r="AF961" s="6">
        <v>0</v>
      </c>
      <c r="AG961" s="6">
        <v>6474</v>
      </c>
      <c r="AH961" s="6">
        <v>3841</v>
      </c>
      <c r="AI961" s="6">
        <f t="shared" si="28"/>
        <v>10315</v>
      </c>
      <c r="AJ961" s="6">
        <f t="shared" si="29"/>
        <v>12171.7</v>
      </c>
      <c r="AK961" s="6" t="s">
        <v>173</v>
      </c>
      <c r="AL961" s="6" t="s">
        <v>173</v>
      </c>
      <c r="AM961" s="6" t="s">
        <v>173</v>
      </c>
      <c r="AN961" s="7">
        <f>D961</f>
        <v>45643</v>
      </c>
    </row>
    <row r="962" spans="1:40">
      <c r="A962" s="6">
        <v>961</v>
      </c>
      <c r="B962" s="6">
        <v>2024</v>
      </c>
      <c r="C962" s="6" t="s">
        <v>68</v>
      </c>
      <c r="D962" s="7">
        <v>45643</v>
      </c>
      <c r="E962" s="6" t="s">
        <v>2291</v>
      </c>
      <c r="F962" s="6" t="s">
        <v>69</v>
      </c>
      <c r="G962" s="6" t="s">
        <v>2292</v>
      </c>
      <c r="H962" s="6" t="s">
        <v>523</v>
      </c>
      <c r="I962" s="6" t="s">
        <v>71</v>
      </c>
      <c r="J962" s="6" t="s">
        <v>87</v>
      </c>
      <c r="K962" s="6" t="s">
        <v>430</v>
      </c>
      <c r="L962" s="6" t="s">
        <v>74</v>
      </c>
      <c r="M962" s="6" t="s">
        <v>13018</v>
      </c>
      <c r="N962" s="6">
        <v>8960606000</v>
      </c>
      <c r="O962" s="6"/>
      <c r="P962" s="6" t="s">
        <v>89</v>
      </c>
      <c r="Q962" s="6" t="s">
        <v>13019</v>
      </c>
      <c r="R962" s="6" t="s">
        <v>889</v>
      </c>
      <c r="S962" s="6" t="s">
        <v>13020</v>
      </c>
      <c r="T962" s="6">
        <v>796</v>
      </c>
      <c r="U962" s="6" t="s">
        <v>1398</v>
      </c>
      <c r="V962" s="6">
        <v>2016</v>
      </c>
      <c r="W962" s="6" t="s">
        <v>13021</v>
      </c>
      <c r="X962" s="6" t="s">
        <v>13022</v>
      </c>
      <c r="Y962" s="6" t="s">
        <v>13023</v>
      </c>
      <c r="Z962" s="6" t="s">
        <v>74</v>
      </c>
      <c r="AA962" s="6">
        <v>77760</v>
      </c>
      <c r="AB962" s="8">
        <v>0.45</v>
      </c>
      <c r="AC962" s="7">
        <v>45654</v>
      </c>
      <c r="AD962" s="7">
        <v>46018</v>
      </c>
      <c r="AE962" s="7">
        <v>46018</v>
      </c>
      <c r="AF962" s="6">
        <v>0</v>
      </c>
      <c r="AG962" s="6">
        <v>273</v>
      </c>
      <c r="AH962" s="6">
        <v>2464</v>
      </c>
      <c r="AI962" s="6">
        <f t="shared" si="28"/>
        <v>2737</v>
      </c>
      <c r="AJ962" s="6">
        <f t="shared" si="29"/>
        <v>3229.66</v>
      </c>
      <c r="AK962" s="6" t="s">
        <v>173</v>
      </c>
      <c r="AL962" s="6" t="s">
        <v>173</v>
      </c>
      <c r="AM962" s="6" t="s">
        <v>173</v>
      </c>
      <c r="AN962" s="7">
        <f>D962</f>
        <v>45643</v>
      </c>
    </row>
    <row r="963" spans="1:40">
      <c r="A963" s="6">
        <v>962</v>
      </c>
      <c r="B963" s="6">
        <v>2024</v>
      </c>
      <c r="C963" s="6" t="s">
        <v>68</v>
      </c>
      <c r="D963" s="7">
        <v>45643</v>
      </c>
      <c r="E963" s="6" t="s">
        <v>3422</v>
      </c>
      <c r="F963" s="6" t="s">
        <v>69</v>
      </c>
      <c r="G963" s="23" t="s">
        <v>6285</v>
      </c>
      <c r="H963" s="6" t="s">
        <v>523</v>
      </c>
      <c r="I963" s="6" t="s">
        <v>1349</v>
      </c>
      <c r="J963" s="6" t="s">
        <v>87</v>
      </c>
      <c r="K963" s="6" t="s">
        <v>430</v>
      </c>
      <c r="L963" s="6" t="s">
        <v>74</v>
      </c>
      <c r="M963" s="6" t="s">
        <v>13024</v>
      </c>
      <c r="N963" s="6">
        <v>9326937893</v>
      </c>
      <c r="O963" s="6"/>
      <c r="P963" s="6" t="s">
        <v>89</v>
      </c>
      <c r="Q963" s="6" t="s">
        <v>13025</v>
      </c>
      <c r="R963" s="6" t="s">
        <v>7134</v>
      </c>
      <c r="S963" s="6" t="s">
        <v>13026</v>
      </c>
      <c r="T963" s="6">
        <v>998</v>
      </c>
      <c r="U963" s="6" t="s">
        <v>1390</v>
      </c>
      <c r="V963" s="6">
        <v>2023</v>
      </c>
      <c r="W963" s="6" t="s">
        <v>13027</v>
      </c>
      <c r="X963" s="6" t="s">
        <v>13028</v>
      </c>
      <c r="Y963" s="6">
        <v>5259781800</v>
      </c>
      <c r="Z963" s="6" t="s">
        <v>74</v>
      </c>
      <c r="AA963" s="6">
        <v>847067</v>
      </c>
      <c r="AB963" s="8">
        <v>0.2</v>
      </c>
      <c r="AC963" s="7">
        <v>45653</v>
      </c>
      <c r="AD963" s="7">
        <v>46017</v>
      </c>
      <c r="AE963" s="7">
        <v>46017</v>
      </c>
      <c r="AF963" s="6">
        <v>0</v>
      </c>
      <c r="AG963" s="6">
        <v>10644</v>
      </c>
      <c r="AH963" s="6">
        <v>0</v>
      </c>
      <c r="AI963" s="6">
        <f t="shared" ref="AI963:AI973" si="30">AG963+AH963</f>
        <v>10644</v>
      </c>
      <c r="AJ963" s="6">
        <f t="shared" ref="AJ963:AJ973" si="31">AI963+AI963*18%</f>
        <v>12559.92</v>
      </c>
      <c r="AK963" s="6" t="s">
        <v>173</v>
      </c>
      <c r="AL963" s="6" t="s">
        <v>173</v>
      </c>
      <c r="AM963" s="6" t="s">
        <v>173</v>
      </c>
      <c r="AN963" s="7">
        <f>D963</f>
        <v>45643</v>
      </c>
    </row>
    <row r="964" spans="1:40">
      <c r="A964" s="6">
        <v>963</v>
      </c>
      <c r="B964" s="6">
        <v>2024</v>
      </c>
      <c r="C964" s="6" t="s">
        <v>68</v>
      </c>
      <c r="D964" s="7">
        <v>45643</v>
      </c>
      <c r="E964" s="6" t="s">
        <v>3485</v>
      </c>
      <c r="F964" s="6" t="s">
        <v>69</v>
      </c>
      <c r="G964" s="23" t="s">
        <v>6260</v>
      </c>
      <c r="H964" s="6" t="s">
        <v>523</v>
      </c>
      <c r="I964" s="6" t="s">
        <v>71</v>
      </c>
      <c r="J964" s="6" t="s">
        <v>87</v>
      </c>
      <c r="K964" s="6" t="s">
        <v>430</v>
      </c>
      <c r="L964" s="6" t="s">
        <v>74</v>
      </c>
      <c r="M964" s="6" t="s">
        <v>13029</v>
      </c>
      <c r="N964" s="6">
        <v>9889486876</v>
      </c>
      <c r="O964" s="6"/>
      <c r="P964" s="6" t="s">
        <v>89</v>
      </c>
      <c r="Q964" s="6" t="s">
        <v>13030</v>
      </c>
      <c r="R964" s="6" t="s">
        <v>7134</v>
      </c>
      <c r="S964" s="6" t="s">
        <v>13031</v>
      </c>
      <c r="T964" s="6">
        <v>1197</v>
      </c>
      <c r="U964" s="6" t="s">
        <v>1390</v>
      </c>
      <c r="V964" s="6">
        <v>2020</v>
      </c>
      <c r="W964" s="6" t="s">
        <v>13032</v>
      </c>
      <c r="X964" s="6" t="s">
        <v>13033</v>
      </c>
      <c r="Y964" s="6" t="s">
        <v>13034</v>
      </c>
      <c r="Z964" s="6" t="s">
        <v>74</v>
      </c>
      <c r="AA964" s="6">
        <v>550000</v>
      </c>
      <c r="AB964" s="8">
        <v>0</v>
      </c>
      <c r="AC964" s="7">
        <v>45642</v>
      </c>
      <c r="AD964" s="7">
        <v>46006</v>
      </c>
      <c r="AE964" s="7">
        <v>46006</v>
      </c>
      <c r="AF964" s="6">
        <v>0</v>
      </c>
      <c r="AG964" s="6">
        <v>8433</v>
      </c>
      <c r="AH964" s="6">
        <v>4116</v>
      </c>
      <c r="AI964" s="6">
        <f t="shared" si="30"/>
        <v>12549</v>
      </c>
      <c r="AJ964" s="6">
        <f t="shared" si="31"/>
        <v>14807.82</v>
      </c>
      <c r="AK964" s="6" t="s">
        <v>173</v>
      </c>
      <c r="AL964" s="6" t="s">
        <v>173</v>
      </c>
      <c r="AM964" s="6" t="s">
        <v>173</v>
      </c>
      <c r="AN964" s="7">
        <f>D964</f>
        <v>45643</v>
      </c>
    </row>
    <row r="965" spans="1:40">
      <c r="A965" s="6">
        <v>964</v>
      </c>
      <c r="B965" s="6">
        <v>2024</v>
      </c>
      <c r="C965" s="6" t="s">
        <v>68</v>
      </c>
      <c r="D965" s="7">
        <v>45643</v>
      </c>
      <c r="E965" s="6" t="s">
        <v>639</v>
      </c>
      <c r="F965" s="6" t="s">
        <v>69</v>
      </c>
      <c r="G965" s="6">
        <v>450100</v>
      </c>
      <c r="H965" s="6" t="s">
        <v>523</v>
      </c>
      <c r="I965" s="6" t="s">
        <v>429</v>
      </c>
      <c r="J965" s="6" t="s">
        <v>610</v>
      </c>
      <c r="K965" s="6" t="s">
        <v>430</v>
      </c>
      <c r="L965" s="6" t="s">
        <v>74</v>
      </c>
      <c r="M965" s="6" t="s">
        <v>13044</v>
      </c>
      <c r="N965" s="6" t="s">
        <v>75</v>
      </c>
      <c r="O965" s="6"/>
      <c r="P965" s="6" t="s">
        <v>874</v>
      </c>
      <c r="Q965" s="6" t="s">
        <v>13045</v>
      </c>
      <c r="R965" s="6" t="s">
        <v>804</v>
      </c>
      <c r="S965" s="6" t="s">
        <v>13046</v>
      </c>
      <c r="T965" s="6">
        <v>2523</v>
      </c>
      <c r="U965" s="6" t="s">
        <v>1390</v>
      </c>
      <c r="V965" s="6">
        <v>2011</v>
      </c>
      <c r="W965" s="6" t="s">
        <v>13047</v>
      </c>
      <c r="X965" s="6" t="s">
        <v>13048</v>
      </c>
      <c r="Y965" s="23" t="s">
        <v>13049</v>
      </c>
      <c r="Z965" s="6" t="s">
        <v>74</v>
      </c>
      <c r="AA965" s="6" t="s">
        <v>702</v>
      </c>
      <c r="AB965" s="8">
        <v>0</v>
      </c>
      <c r="AC965" s="7">
        <v>45643</v>
      </c>
      <c r="AD965" s="7">
        <v>46007</v>
      </c>
      <c r="AE965" s="7">
        <v>46007</v>
      </c>
      <c r="AF965" s="6">
        <v>0</v>
      </c>
      <c r="AG965" s="6">
        <v>0</v>
      </c>
      <c r="AH965" s="6">
        <v>8242</v>
      </c>
      <c r="AI965" s="6">
        <f t="shared" si="30"/>
        <v>8242</v>
      </c>
      <c r="AJ965" s="6">
        <f t="shared" si="31"/>
        <v>9725.56</v>
      </c>
      <c r="AK965" s="6" t="s">
        <v>173</v>
      </c>
      <c r="AL965" s="6" t="s">
        <v>173</v>
      </c>
      <c r="AM965" s="6" t="s">
        <v>173</v>
      </c>
      <c r="AN965" s="7">
        <f>D965</f>
        <v>45643</v>
      </c>
    </row>
    <row r="966" spans="1:40">
      <c r="A966" s="6">
        <v>965</v>
      </c>
      <c r="B966" s="6">
        <v>2024</v>
      </c>
      <c r="C966" s="6" t="s">
        <v>68</v>
      </c>
      <c r="D966" s="7">
        <v>45643</v>
      </c>
      <c r="E966" s="6" t="s">
        <v>639</v>
      </c>
      <c r="F966" s="6" t="s">
        <v>69</v>
      </c>
      <c r="G966" s="6">
        <v>450100</v>
      </c>
      <c r="H966" s="6" t="s">
        <v>641</v>
      </c>
      <c r="I966" s="6" t="s">
        <v>71</v>
      </c>
      <c r="J966" s="6" t="s">
        <v>610</v>
      </c>
      <c r="K966" s="6" t="s">
        <v>73</v>
      </c>
      <c r="L966" s="6" t="s">
        <v>74</v>
      </c>
      <c r="M966" s="6" t="s">
        <v>13051</v>
      </c>
      <c r="N966" s="6" t="s">
        <v>75</v>
      </c>
      <c r="O966" s="6"/>
      <c r="P966" s="6" t="s">
        <v>13052</v>
      </c>
      <c r="Q966" s="6" t="s">
        <v>73</v>
      </c>
      <c r="R966" s="6" t="s">
        <v>1578</v>
      </c>
      <c r="S966" s="6" t="s">
        <v>13053</v>
      </c>
      <c r="T966" s="6">
        <v>28000</v>
      </c>
      <c r="U966" s="6" t="s">
        <v>1580</v>
      </c>
      <c r="V966" s="6">
        <v>2024</v>
      </c>
      <c r="W966" s="6" t="s">
        <v>13054</v>
      </c>
      <c r="X966" s="6" t="s">
        <v>13055</v>
      </c>
      <c r="Y966" s="23" t="s">
        <v>13056</v>
      </c>
      <c r="Z966" s="6" t="s">
        <v>74</v>
      </c>
      <c r="AA966" s="6">
        <v>5000000</v>
      </c>
      <c r="AB966" s="8">
        <v>0</v>
      </c>
      <c r="AC966" s="7">
        <v>45643</v>
      </c>
      <c r="AD966" s="7">
        <v>46007</v>
      </c>
      <c r="AE966" s="7">
        <v>46007</v>
      </c>
      <c r="AF966" s="6">
        <v>0</v>
      </c>
      <c r="AG966" s="6">
        <v>19841</v>
      </c>
      <c r="AH966" s="6">
        <v>44170</v>
      </c>
      <c r="AI966" s="6">
        <f t="shared" si="30"/>
        <v>64011</v>
      </c>
      <c r="AJ966" s="6">
        <v>72596</v>
      </c>
      <c r="AK966" s="6" t="s">
        <v>173</v>
      </c>
      <c r="AL966" s="6" t="s">
        <v>173</v>
      </c>
      <c r="AM966" s="6" t="s">
        <v>173</v>
      </c>
      <c r="AN966" s="7">
        <f>D966</f>
        <v>45643</v>
      </c>
    </row>
    <row r="967" spans="1:40">
      <c r="A967" s="6">
        <v>966</v>
      </c>
      <c r="B967" s="6">
        <v>2024</v>
      </c>
      <c r="C967" s="6" t="s">
        <v>68</v>
      </c>
      <c r="D967" s="7">
        <v>45643</v>
      </c>
      <c r="E967" s="6" t="s">
        <v>639</v>
      </c>
      <c r="F967" s="6" t="s">
        <v>69</v>
      </c>
      <c r="G967" s="6">
        <v>450100</v>
      </c>
      <c r="H967" s="6" t="s">
        <v>641</v>
      </c>
      <c r="I967" s="6" t="s">
        <v>71</v>
      </c>
      <c r="J967" s="6" t="s">
        <v>610</v>
      </c>
      <c r="K967" s="6" t="s">
        <v>73</v>
      </c>
      <c r="L967" s="6" t="s">
        <v>74</v>
      </c>
      <c r="M967" s="6" t="s">
        <v>13057</v>
      </c>
      <c r="N967" s="6" t="s">
        <v>75</v>
      </c>
      <c r="O967" s="6"/>
      <c r="P967" s="6" t="s">
        <v>13052</v>
      </c>
      <c r="Q967" s="6" t="s">
        <v>73</v>
      </c>
      <c r="R967" s="6" t="s">
        <v>1578</v>
      </c>
      <c r="S967" s="6" t="s">
        <v>13058</v>
      </c>
      <c r="T967" s="6">
        <v>28000</v>
      </c>
      <c r="U967" s="6" t="s">
        <v>1580</v>
      </c>
      <c r="V967" s="6">
        <v>2024</v>
      </c>
      <c r="W967" s="6" t="s">
        <v>13054</v>
      </c>
      <c r="X967" s="6" t="s">
        <v>13059</v>
      </c>
      <c r="Y967" s="23" t="s">
        <v>13060</v>
      </c>
      <c r="Z967" s="6" t="s">
        <v>74</v>
      </c>
      <c r="AA967" s="6">
        <v>5000000</v>
      </c>
      <c r="AB967" s="8">
        <v>0</v>
      </c>
      <c r="AC967" s="7">
        <v>45643</v>
      </c>
      <c r="AD967" s="7">
        <v>46007</v>
      </c>
      <c r="AE967" s="7">
        <v>46007</v>
      </c>
      <c r="AF967" s="6">
        <v>0</v>
      </c>
      <c r="AG967" s="6">
        <v>19841</v>
      </c>
      <c r="AH967" s="6">
        <v>44170</v>
      </c>
      <c r="AI967" s="6">
        <f t="shared" si="30"/>
        <v>64011</v>
      </c>
      <c r="AJ967" s="6">
        <v>72896</v>
      </c>
      <c r="AK967" s="6" t="s">
        <v>173</v>
      </c>
      <c r="AL967" s="6" t="s">
        <v>173</v>
      </c>
      <c r="AM967" s="6" t="s">
        <v>173</v>
      </c>
      <c r="AN967" s="7">
        <f>D967</f>
        <v>45643</v>
      </c>
    </row>
    <row r="968" spans="1:40">
      <c r="A968" s="6">
        <v>967</v>
      </c>
      <c r="B968" s="6">
        <v>2024</v>
      </c>
      <c r="C968" s="6" t="s">
        <v>68</v>
      </c>
      <c r="D968" s="7">
        <v>45643</v>
      </c>
      <c r="E968" s="6" t="s">
        <v>775</v>
      </c>
      <c r="F968" s="6" t="s">
        <v>776</v>
      </c>
      <c r="G968" s="6" t="s">
        <v>777</v>
      </c>
      <c r="H968" s="6" t="s">
        <v>759</v>
      </c>
      <c r="I968" s="6" t="s">
        <v>71</v>
      </c>
      <c r="J968" s="6" t="s">
        <v>730</v>
      </c>
      <c r="K968" s="6" t="s">
        <v>73</v>
      </c>
      <c r="L968" s="6" t="s">
        <v>74</v>
      </c>
      <c r="M968" s="6" t="s">
        <v>13067</v>
      </c>
      <c r="N968" s="6" t="s">
        <v>75</v>
      </c>
      <c r="O968" s="6"/>
      <c r="P968" s="6" t="s">
        <v>2727</v>
      </c>
      <c r="Q968" s="6" t="s">
        <v>73</v>
      </c>
      <c r="R968" s="6" t="s">
        <v>10996</v>
      </c>
      <c r="S968" s="6" t="s">
        <v>10997</v>
      </c>
      <c r="T968" s="6">
        <v>0</v>
      </c>
      <c r="U968" s="6" t="s">
        <v>77</v>
      </c>
      <c r="V968" s="6">
        <v>2024</v>
      </c>
      <c r="W968" s="6">
        <v>20240908555</v>
      </c>
      <c r="X968" s="6" t="s">
        <v>13068</v>
      </c>
      <c r="Y968" s="6" t="s">
        <v>13069</v>
      </c>
      <c r="Z968" s="6" t="s">
        <v>74</v>
      </c>
      <c r="AA968" s="6">
        <v>101396</v>
      </c>
      <c r="AB968" s="8">
        <v>0</v>
      </c>
      <c r="AC968" s="7">
        <v>45643</v>
      </c>
      <c r="AD968" s="7">
        <v>46007</v>
      </c>
      <c r="AE968" s="7">
        <v>46007</v>
      </c>
      <c r="AF968" s="6">
        <v>0</v>
      </c>
      <c r="AG968" s="6">
        <v>387</v>
      </c>
      <c r="AH968" s="6">
        <v>4537</v>
      </c>
      <c r="AI968" s="6">
        <f t="shared" si="30"/>
        <v>4924</v>
      </c>
      <c r="AJ968" s="6">
        <f t="shared" si="31"/>
        <v>5810.32</v>
      </c>
      <c r="AK968" s="6" t="s">
        <v>79</v>
      </c>
      <c r="AL968" s="6" t="s">
        <v>79</v>
      </c>
      <c r="AM968" s="6" t="s">
        <v>79</v>
      </c>
      <c r="AN968" s="7">
        <f>D968</f>
        <v>45643</v>
      </c>
    </row>
    <row r="969" spans="1:40">
      <c r="A969" s="6">
        <v>968</v>
      </c>
      <c r="B969" s="6">
        <v>2024</v>
      </c>
      <c r="C969" s="6" t="s">
        <v>68</v>
      </c>
      <c r="D969" s="7">
        <v>45643</v>
      </c>
      <c r="E969" s="6" t="s">
        <v>775</v>
      </c>
      <c r="F969" s="6" t="s">
        <v>776</v>
      </c>
      <c r="G969" s="6" t="s">
        <v>777</v>
      </c>
      <c r="H969" s="6" t="s">
        <v>3581</v>
      </c>
      <c r="I969" s="6" t="s">
        <v>71</v>
      </c>
      <c r="J969" s="6" t="s">
        <v>730</v>
      </c>
      <c r="K969" s="6" t="s">
        <v>73</v>
      </c>
      <c r="L969" s="6" t="s">
        <v>74</v>
      </c>
      <c r="M969" s="6" t="s">
        <v>13070</v>
      </c>
      <c r="N969" s="6" t="s">
        <v>75</v>
      </c>
      <c r="O969" s="6"/>
      <c r="P969" s="6" t="s">
        <v>1426</v>
      </c>
      <c r="Q969" s="6" t="s">
        <v>73</v>
      </c>
      <c r="R969" s="6" t="s">
        <v>13071</v>
      </c>
      <c r="S969" s="6" t="s">
        <v>13072</v>
      </c>
      <c r="T969" s="6">
        <v>0</v>
      </c>
      <c r="U969" s="6" t="s">
        <v>641</v>
      </c>
      <c r="V969" s="6">
        <v>2024</v>
      </c>
      <c r="W969" s="6" t="s">
        <v>13073</v>
      </c>
      <c r="X969" s="6" t="s">
        <v>13074</v>
      </c>
      <c r="Y969" s="6" t="s">
        <v>13075</v>
      </c>
      <c r="Z969" s="6" t="s">
        <v>74</v>
      </c>
      <c r="AA969" s="6">
        <v>159600</v>
      </c>
      <c r="AB969" s="8">
        <v>0</v>
      </c>
      <c r="AC969" s="7">
        <v>45643</v>
      </c>
      <c r="AD969" s="7">
        <v>46007</v>
      </c>
      <c r="AE969" s="7">
        <v>46007</v>
      </c>
      <c r="AF969" s="6">
        <v>0</v>
      </c>
      <c r="AG969" s="6">
        <v>1047</v>
      </c>
      <c r="AH969" s="6">
        <v>3504</v>
      </c>
      <c r="AI969" s="6">
        <f t="shared" si="30"/>
        <v>4551</v>
      </c>
      <c r="AJ969" s="6">
        <v>5181</v>
      </c>
      <c r="AK969" s="6" t="s">
        <v>79</v>
      </c>
      <c r="AL969" s="6" t="s">
        <v>79</v>
      </c>
      <c r="AM969" s="6" t="s">
        <v>79</v>
      </c>
      <c r="AN969" s="7">
        <f>D969</f>
        <v>45643</v>
      </c>
    </row>
    <row r="970" spans="1:40">
      <c r="A970" s="6">
        <v>969</v>
      </c>
      <c r="B970" s="6">
        <v>2024</v>
      </c>
      <c r="C970" s="6" t="s">
        <v>68</v>
      </c>
      <c r="D970" s="7">
        <v>45643</v>
      </c>
      <c r="E970" s="6" t="s">
        <v>775</v>
      </c>
      <c r="F970" s="6" t="s">
        <v>776</v>
      </c>
      <c r="G970" s="6" t="s">
        <v>777</v>
      </c>
      <c r="H970" s="6" t="s">
        <v>3581</v>
      </c>
      <c r="I970" s="6" t="s">
        <v>71</v>
      </c>
      <c r="J970" s="6" t="s">
        <v>730</v>
      </c>
      <c r="K970" s="6" t="s">
        <v>73</v>
      </c>
      <c r="L970" s="6" t="s">
        <v>74</v>
      </c>
      <c r="M970" s="6" t="s">
        <v>13077</v>
      </c>
      <c r="N970" s="6" t="s">
        <v>75</v>
      </c>
      <c r="O970" s="6"/>
      <c r="P970" s="6" t="s">
        <v>1426</v>
      </c>
      <c r="Q970" s="6" t="s">
        <v>73</v>
      </c>
      <c r="R970" s="6" t="s">
        <v>13071</v>
      </c>
      <c r="S970" s="6" t="s">
        <v>13072</v>
      </c>
      <c r="T970" s="6">
        <v>0</v>
      </c>
      <c r="U970" s="6" t="s">
        <v>641</v>
      </c>
      <c r="V970" s="6">
        <v>2024</v>
      </c>
      <c r="W970" s="6" t="s">
        <v>13078</v>
      </c>
      <c r="X970" s="6" t="s">
        <v>13079</v>
      </c>
      <c r="Y970" s="6" t="s">
        <v>13080</v>
      </c>
      <c r="Z970" s="6" t="s">
        <v>74</v>
      </c>
      <c r="AA970" s="6">
        <v>159600</v>
      </c>
      <c r="AB970" s="8">
        <v>0</v>
      </c>
      <c r="AC970" s="7">
        <v>45643</v>
      </c>
      <c r="AD970" s="7">
        <v>46007</v>
      </c>
      <c r="AE970" s="7">
        <v>46007</v>
      </c>
      <c r="AF970" s="6">
        <v>0</v>
      </c>
      <c r="AG970" s="6">
        <v>1047</v>
      </c>
      <c r="AH970" s="6">
        <v>3504</v>
      </c>
      <c r="AI970" s="6">
        <f t="shared" si="30"/>
        <v>4551</v>
      </c>
      <c r="AJ970" s="6">
        <v>5181</v>
      </c>
      <c r="AK970" s="6" t="s">
        <v>79</v>
      </c>
      <c r="AL970" s="6" t="s">
        <v>79</v>
      </c>
      <c r="AM970" s="6" t="s">
        <v>79</v>
      </c>
      <c r="AN970" s="7">
        <f>D970</f>
        <v>45643</v>
      </c>
    </row>
    <row r="971" spans="1:40">
      <c r="A971" s="6">
        <v>970</v>
      </c>
      <c r="B971" s="6">
        <v>2024</v>
      </c>
      <c r="C971" s="6" t="s">
        <v>68</v>
      </c>
      <c r="D971" s="7">
        <v>45643</v>
      </c>
      <c r="E971" s="6" t="s">
        <v>532</v>
      </c>
      <c r="F971" s="6" t="s">
        <v>69</v>
      </c>
      <c r="G971" s="6" t="s">
        <v>729</v>
      </c>
      <c r="H971" s="6" t="s">
        <v>70</v>
      </c>
      <c r="I971" s="6" t="s">
        <v>71</v>
      </c>
      <c r="J971" s="6" t="s">
        <v>730</v>
      </c>
      <c r="K971" s="6" t="s">
        <v>73</v>
      </c>
      <c r="L971" s="6" t="s">
        <v>74</v>
      </c>
      <c r="M971" s="6" t="s">
        <v>13081</v>
      </c>
      <c r="N971" s="6" t="s">
        <v>75</v>
      </c>
      <c r="O971" s="6"/>
      <c r="P971" s="6" t="s">
        <v>1498</v>
      </c>
      <c r="Q971" s="6" t="s">
        <v>73</v>
      </c>
      <c r="R971" s="6" t="s">
        <v>76</v>
      </c>
      <c r="S971" s="6" t="s">
        <v>894</v>
      </c>
      <c r="T971" s="6">
        <v>0</v>
      </c>
      <c r="U971" s="6" t="s">
        <v>77</v>
      </c>
      <c r="V971" s="6">
        <v>2024</v>
      </c>
      <c r="W971" s="6" t="s">
        <v>13082</v>
      </c>
      <c r="X971" s="6" t="s">
        <v>13083</v>
      </c>
      <c r="Y971" s="6" t="s">
        <v>13084</v>
      </c>
      <c r="Z971" s="6" t="s">
        <v>74</v>
      </c>
      <c r="AA971" s="6">
        <v>357478</v>
      </c>
      <c r="AB971" s="8">
        <v>0</v>
      </c>
      <c r="AC971" s="7">
        <v>45643</v>
      </c>
      <c r="AD971" s="7">
        <v>46007</v>
      </c>
      <c r="AE971" s="7">
        <v>46007</v>
      </c>
      <c r="AF971" s="6">
        <v>0</v>
      </c>
      <c r="AG971" s="6">
        <v>2626</v>
      </c>
      <c r="AH971" s="6">
        <v>4399</v>
      </c>
      <c r="AI971" s="6">
        <f t="shared" si="30"/>
        <v>7025</v>
      </c>
      <c r="AJ971" s="6">
        <f t="shared" si="31"/>
        <v>8289.5</v>
      </c>
      <c r="AK971" s="6" t="s">
        <v>79</v>
      </c>
      <c r="AL971" s="6" t="s">
        <v>79</v>
      </c>
      <c r="AM971" s="6" t="s">
        <v>79</v>
      </c>
      <c r="AN971" s="7">
        <f>D971</f>
        <v>45643</v>
      </c>
    </row>
    <row r="972" spans="1:40">
      <c r="A972" s="6">
        <v>971</v>
      </c>
      <c r="B972" s="6">
        <v>2024</v>
      </c>
      <c r="C972" s="6" t="s">
        <v>68</v>
      </c>
      <c r="D972" s="7">
        <v>45643</v>
      </c>
      <c r="E972" s="6" t="s">
        <v>738</v>
      </c>
      <c r="F972" s="6" t="s">
        <v>75</v>
      </c>
      <c r="G972" s="6" t="s">
        <v>75</v>
      </c>
      <c r="H972" s="6" t="s">
        <v>739</v>
      </c>
      <c r="I972" s="6" t="s">
        <v>71</v>
      </c>
      <c r="J972" s="6" t="s">
        <v>75</v>
      </c>
      <c r="K972" s="6" t="s">
        <v>73</v>
      </c>
      <c r="L972" s="6" t="s">
        <v>74</v>
      </c>
      <c r="M972" s="6" t="s">
        <v>13081</v>
      </c>
      <c r="N972" s="6" t="s">
        <v>75</v>
      </c>
      <c r="O972" s="6"/>
      <c r="P972" s="6" t="s">
        <v>1498</v>
      </c>
      <c r="Q972" s="6" t="s">
        <v>75</v>
      </c>
      <c r="R972" s="6" t="s">
        <v>75</v>
      </c>
      <c r="S972" s="6" t="s">
        <v>75</v>
      </c>
      <c r="T972" s="6" t="s">
        <v>75</v>
      </c>
      <c r="U972" s="6" t="s">
        <v>75</v>
      </c>
      <c r="V972" s="6" t="s">
        <v>75</v>
      </c>
      <c r="W972" s="6" t="s">
        <v>75</v>
      </c>
      <c r="X972" s="6" t="s">
        <v>75</v>
      </c>
      <c r="Y972" s="6" t="s">
        <v>13085</v>
      </c>
      <c r="Z972" s="6" t="s">
        <v>74</v>
      </c>
      <c r="AA972" s="6" t="s">
        <v>702</v>
      </c>
      <c r="AB972" s="8">
        <v>0</v>
      </c>
      <c r="AC972" s="7">
        <v>45643</v>
      </c>
      <c r="AD972" s="7">
        <v>46007</v>
      </c>
      <c r="AE972" s="7">
        <v>46007</v>
      </c>
      <c r="AF972" s="6">
        <v>0</v>
      </c>
      <c r="AG972" s="6">
        <v>0</v>
      </c>
      <c r="AH972" s="6">
        <v>2720.34</v>
      </c>
      <c r="AI972" s="6">
        <f t="shared" si="30"/>
        <v>2720.34</v>
      </c>
      <c r="AJ972" s="6">
        <f t="shared" si="31"/>
        <v>3210.0012000000002</v>
      </c>
      <c r="AK972" s="6" t="s">
        <v>96</v>
      </c>
      <c r="AL972" s="6" t="s">
        <v>96</v>
      </c>
      <c r="AM972" s="6" t="s">
        <v>96</v>
      </c>
      <c r="AN972" s="7">
        <f>D972</f>
        <v>45643</v>
      </c>
    </row>
    <row r="973" spans="1:40">
      <c r="A973" s="6">
        <v>972</v>
      </c>
      <c r="B973" s="6">
        <v>2024</v>
      </c>
      <c r="C973" s="6" t="s">
        <v>68</v>
      </c>
      <c r="D973" s="7">
        <v>45643</v>
      </c>
      <c r="E973" s="6" t="s">
        <v>532</v>
      </c>
      <c r="F973" s="6" t="s">
        <v>69</v>
      </c>
      <c r="G973" s="6" t="s">
        <v>729</v>
      </c>
      <c r="H973" s="6" t="s">
        <v>70</v>
      </c>
      <c r="I973" s="6" t="s">
        <v>71</v>
      </c>
      <c r="J973" s="6" t="s">
        <v>730</v>
      </c>
      <c r="K973" s="6" t="s">
        <v>73</v>
      </c>
      <c r="L973" s="6" t="s">
        <v>74</v>
      </c>
      <c r="M973" s="6" t="s">
        <v>13086</v>
      </c>
      <c r="N973" s="6" t="s">
        <v>75</v>
      </c>
      <c r="O973" s="6"/>
      <c r="P973" s="6" t="s">
        <v>1470</v>
      </c>
      <c r="Q973" s="6" t="s">
        <v>73</v>
      </c>
      <c r="R973" s="6" t="s">
        <v>76</v>
      </c>
      <c r="S973" s="6" t="s">
        <v>894</v>
      </c>
      <c r="T973" s="6">
        <v>0</v>
      </c>
      <c r="U973" s="6" t="s">
        <v>77</v>
      </c>
      <c r="V973" s="6">
        <v>2024</v>
      </c>
      <c r="W973" s="6" t="s">
        <v>13087</v>
      </c>
      <c r="X973" s="6" t="s">
        <v>13088</v>
      </c>
      <c r="Y973" s="6" t="s">
        <v>13089</v>
      </c>
      <c r="Z973" s="6" t="s">
        <v>74</v>
      </c>
      <c r="AA973" s="6">
        <v>357478</v>
      </c>
      <c r="AB973" s="8">
        <v>0</v>
      </c>
      <c r="AC973" s="7">
        <v>45643</v>
      </c>
      <c r="AD973" s="7">
        <v>46007</v>
      </c>
      <c r="AE973" s="7">
        <v>46007</v>
      </c>
      <c r="AF973" s="6">
        <v>0</v>
      </c>
      <c r="AG973" s="6">
        <v>2626</v>
      </c>
      <c r="AH973" s="6">
        <v>4399</v>
      </c>
      <c r="AI973" s="6">
        <f t="shared" si="30"/>
        <v>7025</v>
      </c>
      <c r="AJ973" s="6">
        <f t="shared" si="31"/>
        <v>8289.5</v>
      </c>
      <c r="AK973" s="6" t="s">
        <v>79</v>
      </c>
      <c r="AL973" s="6" t="s">
        <v>79</v>
      </c>
      <c r="AM973" s="6" t="s">
        <v>79</v>
      </c>
      <c r="AN973" s="7">
        <f>D973</f>
        <v>45643</v>
      </c>
    </row>
    <row r="974" spans="1:40">
      <c r="A974" s="6">
        <v>973</v>
      </c>
      <c r="B974" s="6">
        <v>2024</v>
      </c>
      <c r="C974" s="6" t="s">
        <v>68</v>
      </c>
      <c r="D974" s="7">
        <v>45643</v>
      </c>
      <c r="E974" s="6" t="s">
        <v>738</v>
      </c>
      <c r="F974" s="6" t="s">
        <v>75</v>
      </c>
      <c r="G974" s="6" t="s">
        <v>75</v>
      </c>
      <c r="H974" s="6" t="s">
        <v>739</v>
      </c>
      <c r="I974" s="6" t="s">
        <v>71</v>
      </c>
      <c r="J974" s="6" t="s">
        <v>75</v>
      </c>
      <c r="K974" s="6" t="s">
        <v>73</v>
      </c>
      <c r="L974" s="6" t="s">
        <v>74</v>
      </c>
      <c r="M974" s="6" t="s">
        <v>13086</v>
      </c>
      <c r="N974" s="6" t="s">
        <v>75</v>
      </c>
      <c r="O974" s="6"/>
      <c r="P974" s="6" t="s">
        <v>1470</v>
      </c>
      <c r="Q974" s="6" t="s">
        <v>75</v>
      </c>
      <c r="R974" s="6" t="s">
        <v>75</v>
      </c>
      <c r="S974" s="6" t="s">
        <v>75</v>
      </c>
      <c r="T974" s="6" t="s">
        <v>75</v>
      </c>
      <c r="U974" s="6" t="s">
        <v>75</v>
      </c>
      <c r="V974" s="6" t="s">
        <v>75</v>
      </c>
      <c r="W974" s="6" t="s">
        <v>75</v>
      </c>
      <c r="X974" s="6" t="s">
        <v>75</v>
      </c>
      <c r="Y974" s="6" t="s">
        <v>13090</v>
      </c>
      <c r="Z974" s="6" t="s">
        <v>74</v>
      </c>
      <c r="AA974" s="6" t="s">
        <v>702</v>
      </c>
      <c r="AB974" s="8">
        <v>0</v>
      </c>
      <c r="AC974" s="7">
        <v>45643</v>
      </c>
      <c r="AD974" s="7">
        <v>46007</v>
      </c>
      <c r="AE974" s="7">
        <v>46007</v>
      </c>
      <c r="AF974" s="6">
        <v>0</v>
      </c>
      <c r="AG974" s="6">
        <v>0</v>
      </c>
      <c r="AH974" s="6">
        <v>2720.34</v>
      </c>
      <c r="AI974" s="6">
        <f t="shared" ref="AI974:AI1037" si="32">AG974+AH974</f>
        <v>2720.34</v>
      </c>
      <c r="AJ974" s="6">
        <f t="shared" ref="AJ974:AJ1037" si="33">AI974+AI974*18%</f>
        <v>3210.0012000000002</v>
      </c>
      <c r="AK974" s="6" t="s">
        <v>96</v>
      </c>
      <c r="AL974" s="6" t="s">
        <v>96</v>
      </c>
      <c r="AM974" s="6" t="s">
        <v>96</v>
      </c>
      <c r="AN974" s="7">
        <f>D974</f>
        <v>45643</v>
      </c>
    </row>
    <row r="975" spans="1:40">
      <c r="A975" s="6">
        <v>974</v>
      </c>
      <c r="B975" s="6">
        <v>2024</v>
      </c>
      <c r="C975" s="6" t="s">
        <v>68</v>
      </c>
      <c r="D975" s="7">
        <v>45643</v>
      </c>
      <c r="E975" s="6" t="s">
        <v>532</v>
      </c>
      <c r="F975" s="6" t="s">
        <v>69</v>
      </c>
      <c r="G975" s="6" t="s">
        <v>729</v>
      </c>
      <c r="H975" s="6" t="s">
        <v>70</v>
      </c>
      <c r="I975" s="6" t="s">
        <v>71</v>
      </c>
      <c r="J975" s="6" t="s">
        <v>730</v>
      </c>
      <c r="K975" s="6" t="s">
        <v>73</v>
      </c>
      <c r="L975" s="6" t="s">
        <v>74</v>
      </c>
      <c r="M975" s="6" t="s">
        <v>13091</v>
      </c>
      <c r="N975" s="6" t="s">
        <v>75</v>
      </c>
      <c r="O975" s="6"/>
      <c r="P975" s="6" t="s">
        <v>1470</v>
      </c>
      <c r="Q975" s="6" t="s">
        <v>73</v>
      </c>
      <c r="R975" s="6" t="s">
        <v>76</v>
      </c>
      <c r="S975" s="6" t="s">
        <v>894</v>
      </c>
      <c r="T975" s="6">
        <v>0</v>
      </c>
      <c r="U975" s="6" t="s">
        <v>77</v>
      </c>
      <c r="V975" s="6">
        <v>2024</v>
      </c>
      <c r="W975" s="6" t="s">
        <v>13092</v>
      </c>
      <c r="X975" s="6" t="s">
        <v>13093</v>
      </c>
      <c r="Y975" s="6" t="s">
        <v>13094</v>
      </c>
      <c r="Z975" s="6" t="s">
        <v>74</v>
      </c>
      <c r="AA975" s="6">
        <v>357478</v>
      </c>
      <c r="AB975" s="8">
        <v>0</v>
      </c>
      <c r="AC975" s="7">
        <v>45643</v>
      </c>
      <c r="AD975" s="7">
        <v>46007</v>
      </c>
      <c r="AE975" s="7">
        <v>46007</v>
      </c>
      <c r="AF975" s="6">
        <v>0</v>
      </c>
      <c r="AG975" s="6">
        <v>2626</v>
      </c>
      <c r="AH975" s="6">
        <v>4399</v>
      </c>
      <c r="AI975" s="6">
        <f t="shared" si="32"/>
        <v>7025</v>
      </c>
      <c r="AJ975" s="6">
        <f t="shared" si="33"/>
        <v>8289.5</v>
      </c>
      <c r="AK975" s="6" t="s">
        <v>79</v>
      </c>
      <c r="AL975" s="6" t="s">
        <v>79</v>
      </c>
      <c r="AM975" s="6" t="s">
        <v>79</v>
      </c>
      <c r="AN975" s="7">
        <f>D975</f>
        <v>45643</v>
      </c>
    </row>
    <row r="976" spans="1:40">
      <c r="A976" s="6">
        <v>975</v>
      </c>
      <c r="B976" s="6">
        <v>2024</v>
      </c>
      <c r="C976" s="6" t="s">
        <v>68</v>
      </c>
      <c r="D976" s="7">
        <v>45643</v>
      </c>
      <c r="E976" s="6" t="s">
        <v>738</v>
      </c>
      <c r="F976" s="6" t="s">
        <v>75</v>
      </c>
      <c r="G976" s="6" t="s">
        <v>75</v>
      </c>
      <c r="H976" s="6" t="s">
        <v>739</v>
      </c>
      <c r="I976" s="6" t="s">
        <v>71</v>
      </c>
      <c r="J976" s="6" t="s">
        <v>75</v>
      </c>
      <c r="K976" s="6" t="s">
        <v>73</v>
      </c>
      <c r="L976" s="6" t="s">
        <v>74</v>
      </c>
      <c r="M976" s="6" t="s">
        <v>13091</v>
      </c>
      <c r="N976" s="6" t="s">
        <v>75</v>
      </c>
      <c r="O976" s="6"/>
      <c r="P976" s="6" t="s">
        <v>1470</v>
      </c>
      <c r="Q976" s="6" t="s">
        <v>75</v>
      </c>
      <c r="R976" s="6" t="s">
        <v>75</v>
      </c>
      <c r="S976" s="6" t="s">
        <v>75</v>
      </c>
      <c r="T976" s="6" t="s">
        <v>75</v>
      </c>
      <c r="U976" s="6" t="s">
        <v>75</v>
      </c>
      <c r="V976" s="6" t="s">
        <v>75</v>
      </c>
      <c r="W976" s="6" t="s">
        <v>75</v>
      </c>
      <c r="X976" s="6" t="s">
        <v>75</v>
      </c>
      <c r="Y976" s="6" t="s">
        <v>13095</v>
      </c>
      <c r="Z976" s="6" t="s">
        <v>74</v>
      </c>
      <c r="AA976" s="6" t="s">
        <v>702</v>
      </c>
      <c r="AB976" s="8">
        <v>0</v>
      </c>
      <c r="AC976" s="7">
        <v>45643</v>
      </c>
      <c r="AD976" s="7">
        <v>46007</v>
      </c>
      <c r="AE976" s="7">
        <v>46007</v>
      </c>
      <c r="AF976" s="6">
        <v>0</v>
      </c>
      <c r="AG976" s="6">
        <v>0</v>
      </c>
      <c r="AH976" s="6">
        <v>2720.34</v>
      </c>
      <c r="AI976" s="6">
        <f t="shared" si="32"/>
        <v>2720.34</v>
      </c>
      <c r="AJ976" s="6">
        <f t="shared" si="33"/>
        <v>3210.0012000000002</v>
      </c>
      <c r="AK976" s="6" t="s">
        <v>96</v>
      </c>
      <c r="AL976" s="6" t="s">
        <v>96</v>
      </c>
      <c r="AM976" s="6" t="s">
        <v>96</v>
      </c>
      <c r="AN976" s="7">
        <f>D976</f>
        <v>45643</v>
      </c>
    </row>
    <row r="977" spans="1:40">
      <c r="A977" s="6">
        <v>976</v>
      </c>
      <c r="B977" s="6">
        <v>2024</v>
      </c>
      <c r="C977" s="6" t="s">
        <v>68</v>
      </c>
      <c r="D977" s="7">
        <v>45643</v>
      </c>
      <c r="E977" s="6" t="s">
        <v>532</v>
      </c>
      <c r="F977" s="6" t="s">
        <v>69</v>
      </c>
      <c r="G977" s="6" t="s">
        <v>729</v>
      </c>
      <c r="H977" s="6" t="s">
        <v>70</v>
      </c>
      <c r="I977" s="6" t="s">
        <v>71</v>
      </c>
      <c r="J977" s="6" t="s">
        <v>730</v>
      </c>
      <c r="K977" s="6" t="s">
        <v>73</v>
      </c>
      <c r="L977" s="6" t="s">
        <v>74</v>
      </c>
      <c r="M977" s="6" t="s">
        <v>13096</v>
      </c>
      <c r="N977" s="6" t="s">
        <v>75</v>
      </c>
      <c r="O977" s="6"/>
      <c r="P977" s="6" t="s">
        <v>89</v>
      </c>
      <c r="Q977" s="6" t="s">
        <v>73</v>
      </c>
      <c r="R977" s="6" t="s">
        <v>76</v>
      </c>
      <c r="S977" s="6" t="s">
        <v>733</v>
      </c>
      <c r="T977" s="6">
        <v>0</v>
      </c>
      <c r="U977" s="6" t="s">
        <v>77</v>
      </c>
      <c r="V977" s="6">
        <v>2024</v>
      </c>
      <c r="W977" s="6" t="s">
        <v>13097</v>
      </c>
      <c r="X977" s="6" t="s">
        <v>13098</v>
      </c>
      <c r="Y977" s="6" t="s">
        <v>13099</v>
      </c>
      <c r="Z977" s="6" t="s">
        <v>74</v>
      </c>
      <c r="AA977" s="6">
        <v>312375</v>
      </c>
      <c r="AB977" s="8">
        <v>0</v>
      </c>
      <c r="AC977" s="7">
        <v>45643</v>
      </c>
      <c r="AD977" s="7">
        <v>46007</v>
      </c>
      <c r="AE977" s="7">
        <v>46007</v>
      </c>
      <c r="AF977" s="6">
        <v>0</v>
      </c>
      <c r="AG977" s="6">
        <v>3016</v>
      </c>
      <c r="AH977" s="6">
        <v>4130</v>
      </c>
      <c r="AI977" s="6">
        <f t="shared" si="32"/>
        <v>7146</v>
      </c>
      <c r="AJ977" s="6">
        <f t="shared" si="33"/>
        <v>8432.2800000000007</v>
      </c>
      <c r="AK977" s="6" t="s">
        <v>79</v>
      </c>
      <c r="AL977" s="6" t="s">
        <v>79</v>
      </c>
      <c r="AM977" s="6" t="s">
        <v>79</v>
      </c>
      <c r="AN977" s="7">
        <f>D977</f>
        <v>45643</v>
      </c>
    </row>
    <row r="978" spans="1:40">
      <c r="A978" s="6">
        <v>977</v>
      </c>
      <c r="B978" s="6">
        <v>2024</v>
      </c>
      <c r="C978" s="6" t="s">
        <v>68</v>
      </c>
      <c r="D978" s="7">
        <v>45643</v>
      </c>
      <c r="E978" s="6" t="s">
        <v>738</v>
      </c>
      <c r="F978" s="6" t="s">
        <v>75</v>
      </c>
      <c r="G978" s="6" t="s">
        <v>75</v>
      </c>
      <c r="H978" s="6" t="s">
        <v>739</v>
      </c>
      <c r="I978" s="6" t="s">
        <v>71</v>
      </c>
      <c r="J978" s="6" t="s">
        <v>75</v>
      </c>
      <c r="K978" s="6" t="s">
        <v>73</v>
      </c>
      <c r="L978" s="6" t="s">
        <v>74</v>
      </c>
      <c r="M978" s="6" t="s">
        <v>13096</v>
      </c>
      <c r="N978" s="6" t="s">
        <v>75</v>
      </c>
      <c r="O978" s="6"/>
      <c r="P978" s="6" t="s">
        <v>89</v>
      </c>
      <c r="Q978" s="6" t="s">
        <v>75</v>
      </c>
      <c r="R978" s="6" t="s">
        <v>75</v>
      </c>
      <c r="S978" s="6" t="s">
        <v>75</v>
      </c>
      <c r="T978" s="6" t="s">
        <v>75</v>
      </c>
      <c r="U978" s="6" t="s">
        <v>75</v>
      </c>
      <c r="V978" s="6" t="s">
        <v>75</v>
      </c>
      <c r="W978" s="6" t="s">
        <v>75</v>
      </c>
      <c r="X978" s="6" t="s">
        <v>75</v>
      </c>
      <c r="Y978" s="6" t="s">
        <v>13100</v>
      </c>
      <c r="Z978" s="6" t="s">
        <v>74</v>
      </c>
      <c r="AA978" s="6" t="s">
        <v>702</v>
      </c>
      <c r="AB978" s="8">
        <v>0</v>
      </c>
      <c r="AC978" s="7">
        <v>45643</v>
      </c>
      <c r="AD978" s="7">
        <v>46007</v>
      </c>
      <c r="AE978" s="7">
        <v>46007</v>
      </c>
      <c r="AF978" s="6">
        <v>0</v>
      </c>
      <c r="AG978" s="6">
        <v>0</v>
      </c>
      <c r="AH978" s="6">
        <v>2669.49</v>
      </c>
      <c r="AI978" s="6">
        <f t="shared" si="32"/>
        <v>2669.49</v>
      </c>
      <c r="AJ978" s="6">
        <f t="shared" si="33"/>
        <v>3149.9981999999995</v>
      </c>
      <c r="AK978" s="6" t="s">
        <v>96</v>
      </c>
      <c r="AL978" s="6" t="s">
        <v>96</v>
      </c>
      <c r="AM978" s="6" t="s">
        <v>96</v>
      </c>
      <c r="AN978" s="7">
        <f>D978</f>
        <v>45643</v>
      </c>
    </row>
    <row r="979" spans="1:40">
      <c r="A979" s="6">
        <v>978</v>
      </c>
      <c r="B979" s="6">
        <v>2024</v>
      </c>
      <c r="C979" s="6" t="s">
        <v>68</v>
      </c>
      <c r="D979" s="7">
        <v>45643</v>
      </c>
      <c r="E979" s="6" t="s">
        <v>832</v>
      </c>
      <c r="F979" s="6" t="s">
        <v>69</v>
      </c>
      <c r="G979" s="23" t="s">
        <v>833</v>
      </c>
      <c r="H979" s="6" t="s">
        <v>70</v>
      </c>
      <c r="I979" s="6" t="s">
        <v>71</v>
      </c>
      <c r="J979" s="6" t="s">
        <v>72</v>
      </c>
      <c r="K979" s="6" t="s">
        <v>73</v>
      </c>
      <c r="L979" s="6" t="s">
        <v>74</v>
      </c>
      <c r="M979" s="6" t="s">
        <v>13101</v>
      </c>
      <c r="N979" s="6" t="s">
        <v>75</v>
      </c>
      <c r="O979" s="6"/>
      <c r="P979" s="6" t="s">
        <v>1544</v>
      </c>
      <c r="Q979" s="6" t="s">
        <v>73</v>
      </c>
      <c r="R979" s="6" t="s">
        <v>76</v>
      </c>
      <c r="S979" s="6" t="s">
        <v>1529</v>
      </c>
      <c r="T979" s="6">
        <v>0</v>
      </c>
      <c r="U979" s="6" t="s">
        <v>77</v>
      </c>
      <c r="V979" s="6">
        <v>2024</v>
      </c>
      <c r="W979" s="6" t="s">
        <v>13102</v>
      </c>
      <c r="X979" s="6" t="s">
        <v>13103</v>
      </c>
      <c r="Y979" s="6" t="s">
        <v>13104</v>
      </c>
      <c r="Z979" s="6" t="s">
        <v>74</v>
      </c>
      <c r="AA979" s="6">
        <v>224377</v>
      </c>
      <c r="AB979" s="8">
        <v>0</v>
      </c>
      <c r="AC979" s="7">
        <v>45643</v>
      </c>
      <c r="AD979" s="7">
        <v>46007</v>
      </c>
      <c r="AE979" s="7">
        <v>46007</v>
      </c>
      <c r="AF979" s="6">
        <v>0</v>
      </c>
      <c r="AG979" s="6">
        <v>649</v>
      </c>
      <c r="AH979" s="6">
        <v>5883</v>
      </c>
      <c r="AI979" s="6">
        <f t="shared" si="32"/>
        <v>6532</v>
      </c>
      <c r="AJ979" s="6">
        <f t="shared" si="33"/>
        <v>7707.76</v>
      </c>
      <c r="AK979" s="6" t="s">
        <v>79</v>
      </c>
      <c r="AL979" s="6" t="s">
        <v>79</v>
      </c>
      <c r="AM979" s="6" t="s">
        <v>79</v>
      </c>
      <c r="AN979" s="7">
        <f>D979</f>
        <v>45643</v>
      </c>
    </row>
    <row r="980" spans="1:40">
      <c r="A980" s="6">
        <v>979</v>
      </c>
      <c r="B980" s="6">
        <v>2024</v>
      </c>
      <c r="C980" s="6" t="s">
        <v>68</v>
      </c>
      <c r="D980" s="7">
        <v>45643</v>
      </c>
      <c r="E980" s="6" t="s">
        <v>738</v>
      </c>
      <c r="F980" s="6" t="s">
        <v>75</v>
      </c>
      <c r="G980" s="6" t="s">
        <v>75</v>
      </c>
      <c r="H980" s="6" t="s">
        <v>739</v>
      </c>
      <c r="I980" s="6" t="s">
        <v>71</v>
      </c>
      <c r="J980" s="6" t="s">
        <v>75</v>
      </c>
      <c r="K980" s="6" t="s">
        <v>73</v>
      </c>
      <c r="L980" s="6" t="s">
        <v>74</v>
      </c>
      <c r="M980" s="6" t="s">
        <v>13101</v>
      </c>
      <c r="N980" s="6" t="s">
        <v>75</v>
      </c>
      <c r="O980" s="6"/>
      <c r="P980" s="6" t="s">
        <v>1544</v>
      </c>
      <c r="Q980" s="6" t="s">
        <v>75</v>
      </c>
      <c r="R980" s="6" t="s">
        <v>75</v>
      </c>
      <c r="S980" s="6" t="s">
        <v>75</v>
      </c>
      <c r="T980" s="6" t="s">
        <v>75</v>
      </c>
      <c r="U980" s="6" t="s">
        <v>75</v>
      </c>
      <c r="V980" s="6" t="s">
        <v>75</v>
      </c>
      <c r="W980" s="6" t="s">
        <v>75</v>
      </c>
      <c r="X980" s="6" t="s">
        <v>75</v>
      </c>
      <c r="Y980" s="6" t="s">
        <v>13105</v>
      </c>
      <c r="Z980" s="6" t="s">
        <v>74</v>
      </c>
      <c r="AA980" s="6" t="s">
        <v>702</v>
      </c>
      <c r="AB980" s="8">
        <v>0</v>
      </c>
      <c r="AC980" s="7">
        <v>45643</v>
      </c>
      <c r="AD980" s="7">
        <v>46007</v>
      </c>
      <c r="AE980" s="7">
        <v>46007</v>
      </c>
      <c r="AF980" s="6">
        <v>0</v>
      </c>
      <c r="AG980" s="6">
        <v>0</v>
      </c>
      <c r="AH980" s="6">
        <v>3283.9</v>
      </c>
      <c r="AI980" s="6">
        <f t="shared" si="32"/>
        <v>3283.9</v>
      </c>
      <c r="AJ980" s="6">
        <f t="shared" si="33"/>
        <v>3875.002</v>
      </c>
      <c r="AK980" s="6" t="s">
        <v>96</v>
      </c>
      <c r="AL980" s="6" t="s">
        <v>96</v>
      </c>
      <c r="AM980" s="6" t="s">
        <v>96</v>
      </c>
      <c r="AN980" s="7">
        <f>D980</f>
        <v>45643</v>
      </c>
    </row>
    <row r="981" spans="1:40">
      <c r="A981" s="6">
        <v>980</v>
      </c>
      <c r="B981" s="6">
        <v>2024</v>
      </c>
      <c r="C981" s="6" t="s">
        <v>68</v>
      </c>
      <c r="D981" s="7">
        <v>45643</v>
      </c>
      <c r="E981" s="6" t="s">
        <v>532</v>
      </c>
      <c r="F981" s="6" t="s">
        <v>69</v>
      </c>
      <c r="G981" s="6" t="s">
        <v>729</v>
      </c>
      <c r="H981" s="6" t="s">
        <v>70</v>
      </c>
      <c r="I981" s="6" t="s">
        <v>71</v>
      </c>
      <c r="J981" s="6" t="s">
        <v>730</v>
      </c>
      <c r="K981" s="6" t="s">
        <v>73</v>
      </c>
      <c r="L981" s="6" t="s">
        <v>74</v>
      </c>
      <c r="M981" s="6" t="s">
        <v>13106</v>
      </c>
      <c r="N981" s="6" t="s">
        <v>75</v>
      </c>
      <c r="O981" s="6"/>
      <c r="P981" s="6" t="s">
        <v>89</v>
      </c>
      <c r="Q981" s="6" t="s">
        <v>73</v>
      </c>
      <c r="R981" s="6" t="s">
        <v>76</v>
      </c>
      <c r="S981" s="6" t="s">
        <v>733</v>
      </c>
      <c r="T981" s="6">
        <v>0</v>
      </c>
      <c r="U981" s="6" t="s">
        <v>77</v>
      </c>
      <c r="V981" s="6">
        <v>2024</v>
      </c>
      <c r="W981" s="6" t="s">
        <v>13107</v>
      </c>
      <c r="X981" s="6" t="s">
        <v>13108</v>
      </c>
      <c r="Y981" s="6" t="s">
        <v>13109</v>
      </c>
      <c r="Z981" s="6" t="s">
        <v>74</v>
      </c>
      <c r="AA981" s="6">
        <v>312375</v>
      </c>
      <c r="AB981" s="8">
        <v>0</v>
      </c>
      <c r="AC981" s="7">
        <v>45643</v>
      </c>
      <c r="AD981" s="7">
        <v>46007</v>
      </c>
      <c r="AE981" s="7">
        <v>46007</v>
      </c>
      <c r="AF981" s="6">
        <v>0</v>
      </c>
      <c r="AG981" s="6">
        <v>3016</v>
      </c>
      <c r="AH981" s="6">
        <v>4130</v>
      </c>
      <c r="AI981" s="6">
        <f t="shared" si="32"/>
        <v>7146</v>
      </c>
      <c r="AJ981" s="6">
        <f t="shared" si="33"/>
        <v>8432.2800000000007</v>
      </c>
      <c r="AK981" s="6" t="s">
        <v>79</v>
      </c>
      <c r="AL981" s="6" t="s">
        <v>79</v>
      </c>
      <c r="AM981" s="6" t="s">
        <v>79</v>
      </c>
      <c r="AN981" s="7">
        <f>D981</f>
        <v>45643</v>
      </c>
    </row>
    <row r="982" spans="1:40">
      <c r="A982" s="6">
        <v>981</v>
      </c>
      <c r="B982" s="6">
        <v>2024</v>
      </c>
      <c r="C982" s="6" t="s">
        <v>68</v>
      </c>
      <c r="D982" s="7">
        <v>45643</v>
      </c>
      <c r="E982" s="6" t="s">
        <v>738</v>
      </c>
      <c r="F982" s="6" t="s">
        <v>75</v>
      </c>
      <c r="G982" s="6" t="s">
        <v>75</v>
      </c>
      <c r="H982" s="6" t="s">
        <v>739</v>
      </c>
      <c r="I982" s="6" t="s">
        <v>71</v>
      </c>
      <c r="J982" s="6" t="s">
        <v>75</v>
      </c>
      <c r="K982" s="6" t="s">
        <v>73</v>
      </c>
      <c r="L982" s="6" t="s">
        <v>74</v>
      </c>
      <c r="M982" s="6" t="s">
        <v>13106</v>
      </c>
      <c r="N982" s="6" t="s">
        <v>75</v>
      </c>
      <c r="O982" s="6"/>
      <c r="P982" s="6" t="s">
        <v>89</v>
      </c>
      <c r="Q982" s="6" t="s">
        <v>75</v>
      </c>
      <c r="R982" s="6" t="s">
        <v>75</v>
      </c>
      <c r="S982" s="6" t="s">
        <v>75</v>
      </c>
      <c r="T982" s="6" t="s">
        <v>75</v>
      </c>
      <c r="U982" s="6" t="s">
        <v>75</v>
      </c>
      <c r="V982" s="6" t="s">
        <v>75</v>
      </c>
      <c r="W982" s="6" t="s">
        <v>75</v>
      </c>
      <c r="X982" s="6" t="s">
        <v>75</v>
      </c>
      <c r="Y982" s="6" t="s">
        <v>13110</v>
      </c>
      <c r="Z982" s="6" t="s">
        <v>74</v>
      </c>
      <c r="AA982" s="6" t="s">
        <v>702</v>
      </c>
      <c r="AB982" s="8">
        <v>0</v>
      </c>
      <c r="AC982" s="7">
        <v>45643</v>
      </c>
      <c r="AD982" s="7">
        <v>46007</v>
      </c>
      <c r="AE982" s="7">
        <v>46007</v>
      </c>
      <c r="AF982" s="6">
        <v>0</v>
      </c>
      <c r="AG982" s="6">
        <v>0</v>
      </c>
      <c r="AH982" s="6">
        <v>2669.49</v>
      </c>
      <c r="AI982" s="6">
        <f t="shared" si="32"/>
        <v>2669.49</v>
      </c>
      <c r="AJ982" s="6">
        <f t="shared" si="33"/>
        <v>3149.9981999999995</v>
      </c>
      <c r="AK982" s="6" t="s">
        <v>96</v>
      </c>
      <c r="AL982" s="6" t="s">
        <v>96</v>
      </c>
      <c r="AM982" s="6" t="s">
        <v>96</v>
      </c>
      <c r="AN982" s="7">
        <f>D982</f>
        <v>45643</v>
      </c>
    </row>
    <row r="983" spans="1:40">
      <c r="A983" s="6">
        <v>982</v>
      </c>
      <c r="B983" s="6">
        <v>2024</v>
      </c>
      <c r="C983" s="6" t="s">
        <v>68</v>
      </c>
      <c r="D983" s="7">
        <v>45643</v>
      </c>
      <c r="E983" s="6" t="s">
        <v>532</v>
      </c>
      <c r="F983" s="6" t="s">
        <v>69</v>
      </c>
      <c r="G983" s="6" t="s">
        <v>729</v>
      </c>
      <c r="H983" s="6" t="s">
        <v>70</v>
      </c>
      <c r="I983" s="6" t="s">
        <v>71</v>
      </c>
      <c r="J983" s="6" t="s">
        <v>730</v>
      </c>
      <c r="K983" s="6" t="s">
        <v>73</v>
      </c>
      <c r="L983" s="6" t="s">
        <v>74</v>
      </c>
      <c r="M983" s="6" t="s">
        <v>2441</v>
      </c>
      <c r="N983" s="6" t="s">
        <v>75</v>
      </c>
      <c r="O983" s="6"/>
      <c r="P983" s="6" t="s">
        <v>926</v>
      </c>
      <c r="Q983" s="6" t="s">
        <v>73</v>
      </c>
      <c r="R983" s="6" t="s">
        <v>1558</v>
      </c>
      <c r="S983" s="6" t="s">
        <v>1592</v>
      </c>
      <c r="T983" s="6">
        <v>0</v>
      </c>
      <c r="U983" s="6" t="s">
        <v>77</v>
      </c>
      <c r="V983" s="6">
        <v>2024</v>
      </c>
      <c r="W983" s="6" t="s">
        <v>13111</v>
      </c>
      <c r="X983" s="6" t="s">
        <v>13112</v>
      </c>
      <c r="Y983" s="6" t="s">
        <v>13113</v>
      </c>
      <c r="Z983" s="6" t="s">
        <v>74</v>
      </c>
      <c r="AA983" s="6">
        <v>364457</v>
      </c>
      <c r="AB983" s="8">
        <v>0</v>
      </c>
      <c r="AC983" s="7">
        <v>45643</v>
      </c>
      <c r="AD983" s="7">
        <v>46007</v>
      </c>
      <c r="AE983" s="7">
        <v>46007</v>
      </c>
      <c r="AF983" s="6">
        <v>0</v>
      </c>
      <c r="AG983" s="6">
        <v>2678</v>
      </c>
      <c r="AH983" s="6">
        <v>4399</v>
      </c>
      <c r="AI983" s="6">
        <f t="shared" si="32"/>
        <v>7077</v>
      </c>
      <c r="AJ983" s="6">
        <f t="shared" si="33"/>
        <v>8350.86</v>
      </c>
      <c r="AK983" s="6" t="s">
        <v>79</v>
      </c>
      <c r="AL983" s="6" t="s">
        <v>79</v>
      </c>
      <c r="AM983" s="6" t="s">
        <v>79</v>
      </c>
      <c r="AN983" s="7">
        <f>D983</f>
        <v>45643</v>
      </c>
    </row>
    <row r="984" spans="1:40">
      <c r="A984" s="6">
        <v>983</v>
      </c>
      <c r="B984" s="6">
        <v>2024</v>
      </c>
      <c r="C984" s="6" t="s">
        <v>68</v>
      </c>
      <c r="D984" s="7">
        <v>45643</v>
      </c>
      <c r="E984" s="6" t="s">
        <v>532</v>
      </c>
      <c r="F984" s="6" t="s">
        <v>69</v>
      </c>
      <c r="G984" s="6" t="s">
        <v>729</v>
      </c>
      <c r="H984" s="6" t="s">
        <v>523</v>
      </c>
      <c r="I984" s="6" t="s">
        <v>429</v>
      </c>
      <c r="J984" s="6" t="s">
        <v>87</v>
      </c>
      <c r="K984" s="6" t="s">
        <v>430</v>
      </c>
      <c r="L984" s="6" t="s">
        <v>74</v>
      </c>
      <c r="M984" s="6" t="s">
        <v>13115</v>
      </c>
      <c r="N984" s="6" t="s">
        <v>75</v>
      </c>
      <c r="O984" s="6"/>
      <c r="P984" s="6" t="s">
        <v>89</v>
      </c>
      <c r="Q984" s="6" t="s">
        <v>13116</v>
      </c>
      <c r="R984" s="6" t="s">
        <v>889</v>
      </c>
      <c r="S984" s="6" t="s">
        <v>13117</v>
      </c>
      <c r="T984" s="6">
        <v>998</v>
      </c>
      <c r="U984" s="6" t="s">
        <v>1398</v>
      </c>
      <c r="V984" s="6">
        <v>2014</v>
      </c>
      <c r="W984" s="6" t="s">
        <v>13118</v>
      </c>
      <c r="X984" s="6" t="s">
        <v>13119</v>
      </c>
      <c r="Y984" s="6" t="s">
        <v>13120</v>
      </c>
      <c r="Z984" s="6" t="s">
        <v>74</v>
      </c>
      <c r="AA984" s="6" t="s">
        <v>702</v>
      </c>
      <c r="AB984" s="8">
        <v>0</v>
      </c>
      <c r="AC984" s="7">
        <v>45643</v>
      </c>
      <c r="AD984" s="7">
        <v>46007</v>
      </c>
      <c r="AE984" s="7">
        <v>46007</v>
      </c>
      <c r="AF984" s="6">
        <v>0</v>
      </c>
      <c r="AG984" s="6">
        <v>0</v>
      </c>
      <c r="AH984" s="6">
        <v>2144</v>
      </c>
      <c r="AI984" s="6">
        <f t="shared" si="32"/>
        <v>2144</v>
      </c>
      <c r="AJ984" s="6">
        <f t="shared" si="33"/>
        <v>2529.92</v>
      </c>
      <c r="AK984" s="6" t="s">
        <v>79</v>
      </c>
      <c r="AL984" s="6" t="s">
        <v>79</v>
      </c>
      <c r="AM984" s="6" t="s">
        <v>79</v>
      </c>
      <c r="AN984" s="7">
        <f>D984</f>
        <v>45643</v>
      </c>
    </row>
    <row r="985" spans="1:40">
      <c r="A985" s="6">
        <v>984</v>
      </c>
      <c r="B985" s="6">
        <v>2024</v>
      </c>
      <c r="C985" s="6" t="s">
        <v>68</v>
      </c>
      <c r="D985" s="7">
        <v>45643</v>
      </c>
      <c r="E985" s="6" t="s">
        <v>101</v>
      </c>
      <c r="F985" s="6" t="s">
        <v>69</v>
      </c>
      <c r="G985" s="6" t="s">
        <v>102</v>
      </c>
      <c r="H985" s="6" t="s">
        <v>641</v>
      </c>
      <c r="I985" s="6" t="s">
        <v>71</v>
      </c>
      <c r="J985" s="6" t="s">
        <v>610</v>
      </c>
      <c r="K985" s="6" t="s">
        <v>430</v>
      </c>
      <c r="L985" s="6" t="s">
        <v>74</v>
      </c>
      <c r="M985" s="6" t="s">
        <v>1403</v>
      </c>
      <c r="N985" s="6">
        <v>9415083595</v>
      </c>
      <c r="O985" s="6"/>
      <c r="P985" s="6" t="s">
        <v>89</v>
      </c>
      <c r="Q985" s="6" t="s">
        <v>13122</v>
      </c>
      <c r="R985" s="6" t="s">
        <v>1405</v>
      </c>
      <c r="S985" s="6" t="s">
        <v>13123</v>
      </c>
      <c r="T985" s="6">
        <v>18500</v>
      </c>
      <c r="U985" s="6" t="s">
        <v>1407</v>
      </c>
      <c r="V985" s="6">
        <v>2018</v>
      </c>
      <c r="W985" s="6" t="s">
        <v>13124</v>
      </c>
      <c r="X985" s="6" t="s">
        <v>13125</v>
      </c>
      <c r="Y985" s="6" t="s">
        <v>13126</v>
      </c>
      <c r="Z985" s="6" t="s">
        <v>74</v>
      </c>
      <c r="AA985" s="6" t="s">
        <v>702</v>
      </c>
      <c r="AB985" s="8">
        <v>0.25</v>
      </c>
      <c r="AC985" s="7">
        <v>45644</v>
      </c>
      <c r="AD985" s="7">
        <v>46008</v>
      </c>
      <c r="AE985" s="7">
        <v>46008</v>
      </c>
      <c r="AF985" s="6">
        <v>0</v>
      </c>
      <c r="AG985" s="6">
        <v>1799</v>
      </c>
      <c r="AH985" s="6">
        <v>35463</v>
      </c>
      <c r="AI985" s="6">
        <f t="shared" si="32"/>
        <v>37262</v>
      </c>
      <c r="AJ985" s="6">
        <v>41850</v>
      </c>
      <c r="AK985" s="6" t="s">
        <v>173</v>
      </c>
      <c r="AL985" s="6" t="s">
        <v>173</v>
      </c>
      <c r="AM985" s="6" t="s">
        <v>173</v>
      </c>
      <c r="AN985" s="7">
        <f>D985</f>
        <v>45643</v>
      </c>
    </row>
    <row r="986" spans="1:40">
      <c r="A986" s="6">
        <v>985</v>
      </c>
      <c r="B986" s="6">
        <v>2024</v>
      </c>
      <c r="C986" s="6" t="s">
        <v>68</v>
      </c>
      <c r="D986" s="7">
        <v>45643</v>
      </c>
      <c r="E986" s="6" t="s">
        <v>690</v>
      </c>
      <c r="F986" s="6" t="s">
        <v>69</v>
      </c>
      <c r="G986" s="6">
        <v>1075248</v>
      </c>
      <c r="H986" s="6" t="s">
        <v>523</v>
      </c>
      <c r="I986" s="6" t="s">
        <v>71</v>
      </c>
      <c r="J986" s="6" t="s">
        <v>87</v>
      </c>
      <c r="K986" s="6" t="s">
        <v>430</v>
      </c>
      <c r="L986" s="6" t="s">
        <v>74</v>
      </c>
      <c r="M986" s="6" t="s">
        <v>13127</v>
      </c>
      <c r="N986" s="6" t="s">
        <v>75</v>
      </c>
      <c r="O986" s="6"/>
      <c r="P986" s="6" t="s">
        <v>13128</v>
      </c>
      <c r="Q986" s="6" t="s">
        <v>13129</v>
      </c>
      <c r="R986" s="6" t="s">
        <v>752</v>
      </c>
      <c r="S986" s="6" t="s">
        <v>13130</v>
      </c>
      <c r="T986" s="6">
        <v>1197</v>
      </c>
      <c r="U986" s="6" t="s">
        <v>1398</v>
      </c>
      <c r="V986" s="6">
        <v>2015</v>
      </c>
      <c r="W986" s="6" t="s">
        <v>13131</v>
      </c>
      <c r="X986" s="6" t="s">
        <v>13132</v>
      </c>
      <c r="Y986" s="6" t="s">
        <v>13133</v>
      </c>
      <c r="Z986" s="6" t="s">
        <v>74</v>
      </c>
      <c r="AA986" s="6">
        <v>211994</v>
      </c>
      <c r="AB986" s="8">
        <v>0.35</v>
      </c>
      <c r="AC986" s="7">
        <v>45647</v>
      </c>
      <c r="AD986" s="7">
        <v>46011</v>
      </c>
      <c r="AE986" s="7">
        <v>46011</v>
      </c>
      <c r="AF986" s="6">
        <v>0</v>
      </c>
      <c r="AG986" s="6">
        <v>462</v>
      </c>
      <c r="AH986" s="6">
        <v>3796</v>
      </c>
      <c r="AI986" s="6">
        <f t="shared" si="32"/>
        <v>4258</v>
      </c>
      <c r="AJ986" s="6">
        <f t="shared" si="33"/>
        <v>5024.4399999999996</v>
      </c>
      <c r="AK986" s="6" t="s">
        <v>79</v>
      </c>
      <c r="AL986" s="6" t="s">
        <v>79</v>
      </c>
      <c r="AM986" s="6" t="s">
        <v>79</v>
      </c>
      <c r="AN986" s="7">
        <f>D986</f>
        <v>45643</v>
      </c>
    </row>
    <row r="987" spans="1:40">
      <c r="A987" s="6">
        <v>986</v>
      </c>
      <c r="B987" s="6">
        <v>2024</v>
      </c>
      <c r="C987" s="6" t="s">
        <v>68</v>
      </c>
      <c r="D987" s="7">
        <v>45643</v>
      </c>
      <c r="E987" s="6" t="s">
        <v>690</v>
      </c>
      <c r="F987" s="6" t="s">
        <v>69</v>
      </c>
      <c r="G987" s="6">
        <v>1075248</v>
      </c>
      <c r="H987" s="6" t="s">
        <v>86</v>
      </c>
      <c r="I987" s="6" t="s">
        <v>429</v>
      </c>
      <c r="J987" s="6" t="s">
        <v>87</v>
      </c>
      <c r="K987" s="6" t="s">
        <v>430</v>
      </c>
      <c r="L987" s="6" t="s">
        <v>74</v>
      </c>
      <c r="M987" s="6" t="s">
        <v>13134</v>
      </c>
      <c r="N987" s="6" t="s">
        <v>75</v>
      </c>
      <c r="O987" s="6"/>
      <c r="P987" s="6" t="s">
        <v>89</v>
      </c>
      <c r="Q987" s="6" t="s">
        <v>13135</v>
      </c>
      <c r="R987" s="6" t="s">
        <v>449</v>
      </c>
      <c r="S987" s="6" t="s">
        <v>819</v>
      </c>
      <c r="T987" s="6">
        <v>97</v>
      </c>
      <c r="U987" s="6" t="s">
        <v>92</v>
      </c>
      <c r="V987" s="6">
        <v>2010</v>
      </c>
      <c r="W987" s="6" t="s">
        <v>13136</v>
      </c>
      <c r="X987" s="6" t="s">
        <v>13137</v>
      </c>
      <c r="Y987" s="6" t="s">
        <v>13138</v>
      </c>
      <c r="Z987" s="6" t="s">
        <v>74</v>
      </c>
      <c r="AA987" s="6" t="s">
        <v>702</v>
      </c>
      <c r="AB987" s="8">
        <v>0</v>
      </c>
      <c r="AC987" s="7">
        <v>45643</v>
      </c>
      <c r="AD987" s="7">
        <v>46007</v>
      </c>
      <c r="AE987" s="7">
        <v>46007</v>
      </c>
      <c r="AF987" s="6">
        <v>0</v>
      </c>
      <c r="AG987" s="6">
        <v>0</v>
      </c>
      <c r="AH987" s="6">
        <v>714</v>
      </c>
      <c r="AI987" s="6">
        <f t="shared" si="32"/>
        <v>714</v>
      </c>
      <c r="AJ987" s="6">
        <f t="shared" si="33"/>
        <v>842.52</v>
      </c>
      <c r="AK987" s="6" t="s">
        <v>173</v>
      </c>
      <c r="AL987" s="6" t="s">
        <v>173</v>
      </c>
      <c r="AM987" s="6" t="s">
        <v>173</v>
      </c>
      <c r="AN987" s="7">
        <f>D987</f>
        <v>45643</v>
      </c>
    </row>
    <row r="988" spans="1:40">
      <c r="A988" s="6">
        <v>987</v>
      </c>
      <c r="B988" s="6">
        <v>2024</v>
      </c>
      <c r="C988" s="6" t="s">
        <v>68</v>
      </c>
      <c r="D988" s="7">
        <v>45643</v>
      </c>
      <c r="E988" s="6" t="s">
        <v>85</v>
      </c>
      <c r="F988" s="6" t="s">
        <v>69</v>
      </c>
      <c r="G988" s="6">
        <v>88428227</v>
      </c>
      <c r="H988" s="6" t="s">
        <v>86</v>
      </c>
      <c r="I988" s="6" t="s">
        <v>71</v>
      </c>
      <c r="J988" s="6" t="s">
        <v>87</v>
      </c>
      <c r="K988" s="6" t="s">
        <v>73</v>
      </c>
      <c r="L988" s="6" t="s">
        <v>74</v>
      </c>
      <c r="M988" s="6" t="s">
        <v>6979</v>
      </c>
      <c r="N988" s="6">
        <v>9598380471</v>
      </c>
      <c r="O988" s="6"/>
      <c r="P988" s="6" t="s">
        <v>89</v>
      </c>
      <c r="Q988" s="6" t="s">
        <v>73</v>
      </c>
      <c r="R988" s="6" t="s">
        <v>90</v>
      </c>
      <c r="S988" s="6" t="s">
        <v>91</v>
      </c>
      <c r="T988" s="6">
        <v>125</v>
      </c>
      <c r="U988" s="6" t="s">
        <v>92</v>
      </c>
      <c r="V988" s="6">
        <v>2024</v>
      </c>
      <c r="W988" s="6" t="s">
        <v>13140</v>
      </c>
      <c r="X988" s="6" t="s">
        <v>13141</v>
      </c>
      <c r="Y988" s="6" t="s">
        <v>13142</v>
      </c>
      <c r="Z988" s="6" t="s">
        <v>74</v>
      </c>
      <c r="AA988" s="6">
        <v>86729</v>
      </c>
      <c r="AB988" s="8">
        <v>0</v>
      </c>
      <c r="AC988" s="7">
        <v>45643</v>
      </c>
      <c r="AD988" s="7">
        <v>46007</v>
      </c>
      <c r="AE988" s="7">
        <v>47468</v>
      </c>
      <c r="AF988" s="6">
        <v>0</v>
      </c>
      <c r="AG988" s="6">
        <v>1045</v>
      </c>
      <c r="AH988" s="6">
        <v>3932</v>
      </c>
      <c r="AI988" s="6">
        <f t="shared" si="32"/>
        <v>4977</v>
      </c>
      <c r="AJ988" s="6">
        <f t="shared" si="33"/>
        <v>5872.86</v>
      </c>
      <c r="AK988" s="6" t="s">
        <v>96</v>
      </c>
      <c r="AL988" s="6" t="s">
        <v>96</v>
      </c>
      <c r="AM988" s="6" t="s">
        <v>96</v>
      </c>
      <c r="AN988" s="7">
        <f>D988</f>
        <v>45643</v>
      </c>
    </row>
    <row r="989" spans="1:40">
      <c r="A989" s="6">
        <v>988</v>
      </c>
      <c r="B989" s="6">
        <v>2024</v>
      </c>
      <c r="C989" s="6" t="s">
        <v>68</v>
      </c>
      <c r="D989" s="7">
        <v>45643</v>
      </c>
      <c r="E989" s="6" t="s">
        <v>85</v>
      </c>
      <c r="F989" s="6" t="s">
        <v>69</v>
      </c>
      <c r="G989" s="6">
        <v>88428227</v>
      </c>
      <c r="H989" s="6" t="s">
        <v>86</v>
      </c>
      <c r="I989" s="6" t="s">
        <v>71</v>
      </c>
      <c r="J989" s="6" t="s">
        <v>87</v>
      </c>
      <c r="K989" s="6" t="s">
        <v>73</v>
      </c>
      <c r="L989" s="6" t="s">
        <v>74</v>
      </c>
      <c r="M989" s="6" t="s">
        <v>13143</v>
      </c>
      <c r="N989" s="6">
        <v>9936924797</v>
      </c>
      <c r="O989" s="6"/>
      <c r="P989" s="6" t="s">
        <v>89</v>
      </c>
      <c r="Q989" s="6" t="s">
        <v>73</v>
      </c>
      <c r="R989" s="6" t="s">
        <v>90</v>
      </c>
      <c r="S989" s="6" t="s">
        <v>121</v>
      </c>
      <c r="T989" s="6">
        <v>110</v>
      </c>
      <c r="U989" s="6" t="s">
        <v>122</v>
      </c>
      <c r="V989" s="6">
        <v>2024</v>
      </c>
      <c r="W989" s="6" t="s">
        <v>13144</v>
      </c>
      <c r="X989" s="6" t="s">
        <v>13145</v>
      </c>
      <c r="Y989" s="6" t="s">
        <v>13146</v>
      </c>
      <c r="Z989" s="6" t="s">
        <v>74</v>
      </c>
      <c r="AA989" s="6">
        <v>76261</v>
      </c>
      <c r="AB989" s="8">
        <v>0</v>
      </c>
      <c r="AC989" s="7">
        <v>45643</v>
      </c>
      <c r="AD989" s="7">
        <v>46007</v>
      </c>
      <c r="AE989" s="7">
        <v>47468</v>
      </c>
      <c r="AF989" s="6">
        <v>0</v>
      </c>
      <c r="AG989" s="6">
        <v>919</v>
      </c>
      <c r="AH989" s="6">
        <v>3932</v>
      </c>
      <c r="AI989" s="6">
        <f t="shared" si="32"/>
        <v>4851</v>
      </c>
      <c r="AJ989" s="6">
        <f t="shared" si="33"/>
        <v>5724.18</v>
      </c>
      <c r="AK989" s="6" t="s">
        <v>96</v>
      </c>
      <c r="AL989" s="6" t="s">
        <v>96</v>
      </c>
      <c r="AM989" s="6" t="s">
        <v>96</v>
      </c>
      <c r="AN989" s="7">
        <f>D989</f>
        <v>45643</v>
      </c>
    </row>
    <row r="990" spans="1:40">
      <c r="A990" s="6">
        <v>989</v>
      </c>
      <c r="B990" s="6">
        <v>2024</v>
      </c>
      <c r="C990" s="6" t="s">
        <v>68</v>
      </c>
      <c r="D990" s="7">
        <v>45643</v>
      </c>
      <c r="E990" s="6" t="s">
        <v>832</v>
      </c>
      <c r="F990" s="6" t="s">
        <v>69</v>
      </c>
      <c r="G990" s="23" t="s">
        <v>833</v>
      </c>
      <c r="H990" s="6" t="s">
        <v>834</v>
      </c>
      <c r="I990" s="6" t="s">
        <v>71</v>
      </c>
      <c r="J990" s="6" t="s">
        <v>72</v>
      </c>
      <c r="K990" s="6" t="s">
        <v>73</v>
      </c>
      <c r="L990" s="6" t="s">
        <v>74</v>
      </c>
      <c r="M990" s="6" t="s">
        <v>13147</v>
      </c>
      <c r="N990" s="6" t="s">
        <v>75</v>
      </c>
      <c r="O990" s="6"/>
      <c r="P990" s="6" t="s">
        <v>1498</v>
      </c>
      <c r="Q990" s="6" t="s">
        <v>73</v>
      </c>
      <c r="R990" s="6" t="s">
        <v>13148</v>
      </c>
      <c r="S990" s="6" t="s">
        <v>13149</v>
      </c>
      <c r="T990" s="6">
        <v>995</v>
      </c>
      <c r="U990" s="6" t="s">
        <v>641</v>
      </c>
      <c r="V990" s="6">
        <v>2024</v>
      </c>
      <c r="W990" s="6" t="s">
        <v>13150</v>
      </c>
      <c r="X990" s="6" t="s">
        <v>13151</v>
      </c>
      <c r="Y990" s="6" t="s">
        <v>13152</v>
      </c>
      <c r="Z990" s="6" t="s">
        <v>74</v>
      </c>
      <c r="AA990" s="6">
        <v>285000</v>
      </c>
      <c r="AB990" s="8">
        <v>0</v>
      </c>
      <c r="AC990" s="7">
        <v>45643</v>
      </c>
      <c r="AD990" s="7">
        <v>46007</v>
      </c>
      <c r="AE990" s="7">
        <v>46007</v>
      </c>
      <c r="AF990" s="6">
        <v>0</v>
      </c>
      <c r="AG990" s="6">
        <v>982</v>
      </c>
      <c r="AH990" s="6">
        <v>4927</v>
      </c>
      <c r="AI990" s="6">
        <f t="shared" si="32"/>
        <v>5909</v>
      </c>
      <c r="AJ990" s="6">
        <v>6703</v>
      </c>
      <c r="AK990" s="6" t="s">
        <v>79</v>
      </c>
      <c r="AL990" s="6" t="s">
        <v>79</v>
      </c>
      <c r="AM990" s="6" t="s">
        <v>79</v>
      </c>
      <c r="AN990" s="7">
        <f>D990</f>
        <v>45643</v>
      </c>
    </row>
    <row r="991" spans="1:40">
      <c r="A991" s="6">
        <v>990</v>
      </c>
      <c r="B991" s="6">
        <v>2024</v>
      </c>
      <c r="C991" s="6" t="s">
        <v>68</v>
      </c>
      <c r="D991" s="7">
        <v>45643</v>
      </c>
      <c r="E991" s="6" t="s">
        <v>775</v>
      </c>
      <c r="F991" s="6" t="s">
        <v>776</v>
      </c>
      <c r="G991" s="6" t="s">
        <v>777</v>
      </c>
      <c r="H991" s="6" t="s">
        <v>3581</v>
      </c>
      <c r="I991" s="6" t="s">
        <v>71</v>
      </c>
      <c r="J991" s="6" t="s">
        <v>730</v>
      </c>
      <c r="K991" s="6" t="s">
        <v>73</v>
      </c>
      <c r="L991" s="6" t="s">
        <v>74</v>
      </c>
      <c r="M991" s="6" t="s">
        <v>13153</v>
      </c>
      <c r="N991" s="6" t="s">
        <v>75</v>
      </c>
      <c r="O991" s="6"/>
      <c r="P991" s="6" t="s">
        <v>803</v>
      </c>
      <c r="Q991" s="6" t="s">
        <v>73</v>
      </c>
      <c r="R991" s="6" t="s">
        <v>13154</v>
      </c>
      <c r="S991" s="6" t="s">
        <v>13155</v>
      </c>
      <c r="T991" s="6">
        <v>0</v>
      </c>
      <c r="U991" s="6" t="s">
        <v>641</v>
      </c>
      <c r="V991" s="6">
        <v>2024</v>
      </c>
      <c r="W991" s="6" t="s">
        <v>13156</v>
      </c>
      <c r="X991" s="6" t="s">
        <v>13157</v>
      </c>
      <c r="Y991" s="6" t="s">
        <v>13158</v>
      </c>
      <c r="Z991" s="6" t="s">
        <v>74</v>
      </c>
      <c r="AA991" s="6">
        <v>119700</v>
      </c>
      <c r="AB991" s="8">
        <v>0</v>
      </c>
      <c r="AC991" s="7">
        <v>45643</v>
      </c>
      <c r="AD991" s="7">
        <v>46007</v>
      </c>
      <c r="AE991" s="7">
        <v>46007</v>
      </c>
      <c r="AF991" s="6">
        <v>0</v>
      </c>
      <c r="AG991" s="6">
        <v>785</v>
      </c>
      <c r="AH991" s="6">
        <v>3189</v>
      </c>
      <c r="AI991" s="6">
        <f t="shared" si="32"/>
        <v>3974</v>
      </c>
      <c r="AJ991" s="6">
        <v>4500</v>
      </c>
      <c r="AK991" s="6" t="s">
        <v>79</v>
      </c>
      <c r="AL991" s="6" t="s">
        <v>79</v>
      </c>
      <c r="AM991" s="6" t="s">
        <v>79</v>
      </c>
      <c r="AN991" s="7">
        <f>D991</f>
        <v>45643</v>
      </c>
    </row>
    <row r="992" spans="1:40">
      <c r="A992" s="6">
        <v>991</v>
      </c>
      <c r="B992" s="6">
        <v>2024</v>
      </c>
      <c r="C992" s="6" t="s">
        <v>68</v>
      </c>
      <c r="D992" s="7">
        <v>45643</v>
      </c>
      <c r="E992" s="6" t="s">
        <v>532</v>
      </c>
      <c r="F992" s="6" t="s">
        <v>69</v>
      </c>
      <c r="G992" s="6" t="s">
        <v>729</v>
      </c>
      <c r="H992" s="6" t="s">
        <v>759</v>
      </c>
      <c r="I992" s="6" t="s">
        <v>71</v>
      </c>
      <c r="J992" s="6" t="s">
        <v>730</v>
      </c>
      <c r="K992" s="6" t="s">
        <v>73</v>
      </c>
      <c r="L992" s="6" t="s">
        <v>74</v>
      </c>
      <c r="M992" s="6" t="s">
        <v>3610</v>
      </c>
      <c r="N992" s="6" t="s">
        <v>75</v>
      </c>
      <c r="O992" s="6"/>
      <c r="P992" s="6" t="s">
        <v>89</v>
      </c>
      <c r="Q992" s="6" t="s">
        <v>73</v>
      </c>
      <c r="R992" s="6" t="s">
        <v>3074</v>
      </c>
      <c r="S992" s="6" t="s">
        <v>13160</v>
      </c>
      <c r="T992" s="6">
        <v>0</v>
      </c>
      <c r="U992" s="6" t="s">
        <v>77</v>
      </c>
      <c r="V992" s="6">
        <v>2024</v>
      </c>
      <c r="W992" s="6" t="s">
        <v>13161</v>
      </c>
      <c r="X992" s="6" t="s">
        <v>13162</v>
      </c>
      <c r="Y992" s="6" t="s">
        <v>13163</v>
      </c>
      <c r="Z992" s="6" t="s">
        <v>74</v>
      </c>
      <c r="AA992" s="6">
        <v>139650</v>
      </c>
      <c r="AB992" s="8">
        <v>0</v>
      </c>
      <c r="AC992" s="7">
        <v>45643</v>
      </c>
      <c r="AD992" s="7">
        <v>46007</v>
      </c>
      <c r="AE992" s="7">
        <v>46007</v>
      </c>
      <c r="AF992" s="6">
        <v>0</v>
      </c>
      <c r="AG992" s="6">
        <v>613</v>
      </c>
      <c r="AH992" s="6">
        <v>3800</v>
      </c>
      <c r="AI992" s="6">
        <f t="shared" si="32"/>
        <v>4413</v>
      </c>
      <c r="AJ992" s="6">
        <f t="shared" si="33"/>
        <v>5207.34</v>
      </c>
      <c r="AK992" s="6" t="s">
        <v>96</v>
      </c>
      <c r="AL992" s="6" t="s">
        <v>96</v>
      </c>
      <c r="AM992" s="6" t="s">
        <v>96</v>
      </c>
      <c r="AN992" s="7">
        <f>D992</f>
        <v>45643</v>
      </c>
    </row>
    <row r="993" spans="1:40">
      <c r="A993" s="6">
        <v>992</v>
      </c>
      <c r="B993" s="6">
        <v>2024</v>
      </c>
      <c r="C993" s="6" t="s">
        <v>68</v>
      </c>
      <c r="D993" s="7">
        <v>45643</v>
      </c>
      <c r="E993" s="6" t="s">
        <v>532</v>
      </c>
      <c r="F993" s="6" t="s">
        <v>69</v>
      </c>
      <c r="G993" s="6" t="s">
        <v>729</v>
      </c>
      <c r="H993" s="6" t="s">
        <v>759</v>
      </c>
      <c r="I993" s="6" t="s">
        <v>71</v>
      </c>
      <c r="J993" s="6" t="s">
        <v>730</v>
      </c>
      <c r="K993" s="6" t="s">
        <v>73</v>
      </c>
      <c r="L993" s="6" t="s">
        <v>74</v>
      </c>
      <c r="M993" s="6" t="s">
        <v>13164</v>
      </c>
      <c r="N993" s="6" t="s">
        <v>75</v>
      </c>
      <c r="O993" s="6"/>
      <c r="P993" s="6" t="s">
        <v>89</v>
      </c>
      <c r="Q993" s="6" t="s">
        <v>73</v>
      </c>
      <c r="R993" s="6" t="s">
        <v>761</v>
      </c>
      <c r="S993" s="6" t="s">
        <v>762</v>
      </c>
      <c r="T993" s="6">
        <v>0</v>
      </c>
      <c r="U993" s="6" t="s">
        <v>77</v>
      </c>
      <c r="V993" s="6">
        <v>2024</v>
      </c>
      <c r="W993" s="23" t="s">
        <v>13165</v>
      </c>
      <c r="X993" s="6" t="s">
        <v>13166</v>
      </c>
      <c r="Y993" s="6" t="s">
        <v>13167</v>
      </c>
      <c r="Z993" s="6" t="s">
        <v>74</v>
      </c>
      <c r="AA993" s="6">
        <v>134663</v>
      </c>
      <c r="AB993" s="8">
        <v>0</v>
      </c>
      <c r="AC993" s="7">
        <v>45643</v>
      </c>
      <c r="AD993" s="7">
        <v>46007</v>
      </c>
      <c r="AE993" s="7">
        <v>46007</v>
      </c>
      <c r="AF993" s="6">
        <v>0</v>
      </c>
      <c r="AG993" s="6">
        <v>514</v>
      </c>
      <c r="AH993" s="6">
        <v>4537</v>
      </c>
      <c r="AI993" s="6">
        <f t="shared" si="32"/>
        <v>5051</v>
      </c>
      <c r="AJ993" s="6">
        <f t="shared" si="33"/>
        <v>5960.18</v>
      </c>
      <c r="AK993" s="6" t="s">
        <v>96</v>
      </c>
      <c r="AL993" s="6" t="s">
        <v>96</v>
      </c>
      <c r="AM993" s="6" t="s">
        <v>96</v>
      </c>
      <c r="AN993" s="7">
        <f>D993</f>
        <v>45643</v>
      </c>
    </row>
    <row r="994" spans="1:40">
      <c r="A994" s="6">
        <v>993</v>
      </c>
      <c r="B994" s="6">
        <v>2024</v>
      </c>
      <c r="C994" s="6" t="s">
        <v>68</v>
      </c>
      <c r="D994" s="7">
        <v>45643</v>
      </c>
      <c r="E994" s="6" t="s">
        <v>532</v>
      </c>
      <c r="F994" s="6" t="s">
        <v>69</v>
      </c>
      <c r="G994" s="6" t="s">
        <v>729</v>
      </c>
      <c r="H994" s="6" t="s">
        <v>759</v>
      </c>
      <c r="I994" s="6" t="s">
        <v>71</v>
      </c>
      <c r="J994" s="6" t="s">
        <v>730</v>
      </c>
      <c r="K994" s="6" t="s">
        <v>73</v>
      </c>
      <c r="L994" s="6" t="s">
        <v>74</v>
      </c>
      <c r="M994" s="6" t="s">
        <v>13168</v>
      </c>
      <c r="N994" s="6" t="s">
        <v>75</v>
      </c>
      <c r="O994" s="6"/>
      <c r="P994" s="6" t="s">
        <v>89</v>
      </c>
      <c r="Q994" s="6" t="s">
        <v>73</v>
      </c>
      <c r="R994" s="6" t="s">
        <v>3074</v>
      </c>
      <c r="S994" s="6" t="s">
        <v>13160</v>
      </c>
      <c r="T994" s="6">
        <v>0</v>
      </c>
      <c r="U994" s="6" t="s">
        <v>77</v>
      </c>
      <c r="V994" s="6">
        <v>2024</v>
      </c>
      <c r="W994" s="6" t="s">
        <v>13169</v>
      </c>
      <c r="X994" s="6" t="s">
        <v>13170</v>
      </c>
      <c r="Y994" s="6" t="s">
        <v>13171</v>
      </c>
      <c r="Z994" s="6" t="s">
        <v>74</v>
      </c>
      <c r="AA994" s="6">
        <v>120697</v>
      </c>
      <c r="AB994" s="8">
        <v>0</v>
      </c>
      <c r="AC994" s="7">
        <v>45643</v>
      </c>
      <c r="AD994" s="7">
        <v>46007</v>
      </c>
      <c r="AE994" s="7">
        <v>46007</v>
      </c>
      <c r="AF994" s="6">
        <v>0</v>
      </c>
      <c r="AG994" s="6">
        <v>530</v>
      </c>
      <c r="AH994" s="6">
        <v>3800</v>
      </c>
      <c r="AI994" s="6">
        <f t="shared" si="32"/>
        <v>4330</v>
      </c>
      <c r="AJ994" s="6">
        <f t="shared" si="33"/>
        <v>5109.3999999999996</v>
      </c>
      <c r="AK994" s="6" t="s">
        <v>79</v>
      </c>
      <c r="AL994" s="6" t="s">
        <v>79</v>
      </c>
      <c r="AM994" s="6" t="s">
        <v>79</v>
      </c>
      <c r="AN994" s="7">
        <f>D994</f>
        <v>45643</v>
      </c>
    </row>
    <row r="995" spans="1:40">
      <c r="A995" s="6">
        <v>994</v>
      </c>
      <c r="B995" s="6">
        <v>2024</v>
      </c>
      <c r="C995" s="6" t="s">
        <v>68</v>
      </c>
      <c r="D995" s="7">
        <v>45643</v>
      </c>
      <c r="E995" s="6" t="s">
        <v>532</v>
      </c>
      <c r="F995" s="6" t="s">
        <v>69</v>
      </c>
      <c r="G995" s="6" t="s">
        <v>729</v>
      </c>
      <c r="H995" s="6" t="s">
        <v>609</v>
      </c>
      <c r="I995" s="6" t="s">
        <v>71</v>
      </c>
      <c r="J995" s="6" t="s">
        <v>610</v>
      </c>
      <c r="K995" s="6" t="s">
        <v>73</v>
      </c>
      <c r="L995" s="6" t="s">
        <v>74</v>
      </c>
      <c r="M995" s="6" t="s">
        <v>13172</v>
      </c>
      <c r="N995" s="6" t="s">
        <v>75</v>
      </c>
      <c r="O995" s="6"/>
      <c r="P995" s="6" t="s">
        <v>89</v>
      </c>
      <c r="Q995" s="6" t="s">
        <v>73</v>
      </c>
      <c r="R995" s="6" t="s">
        <v>3629</v>
      </c>
      <c r="S995" s="6" t="s">
        <v>6507</v>
      </c>
      <c r="T995" s="6">
        <v>0</v>
      </c>
      <c r="U995" s="6" t="s">
        <v>806</v>
      </c>
      <c r="V995" s="6">
        <v>2024</v>
      </c>
      <c r="W995" s="6" t="s">
        <v>13173</v>
      </c>
      <c r="X995" s="6" t="s">
        <v>13174</v>
      </c>
      <c r="Y995" s="6" t="s">
        <v>13175</v>
      </c>
      <c r="Z995" s="6" t="s">
        <v>74</v>
      </c>
      <c r="AA995" s="6">
        <v>547501</v>
      </c>
      <c r="AB995" s="8">
        <v>0</v>
      </c>
      <c r="AC995" s="7">
        <v>45643</v>
      </c>
      <c r="AD995" s="7">
        <v>46007</v>
      </c>
      <c r="AE995" s="7">
        <v>46007</v>
      </c>
      <c r="AF995" s="6">
        <v>0</v>
      </c>
      <c r="AG995" s="6">
        <v>1589</v>
      </c>
      <c r="AH995" s="6">
        <v>7916</v>
      </c>
      <c r="AI995" s="6">
        <f t="shared" si="32"/>
        <v>9505</v>
      </c>
      <c r="AJ995" s="6">
        <f t="shared" si="33"/>
        <v>11215.9</v>
      </c>
      <c r="AK995" s="6" t="s">
        <v>173</v>
      </c>
      <c r="AL995" s="6" t="s">
        <v>173</v>
      </c>
      <c r="AM995" s="6" t="s">
        <v>173</v>
      </c>
      <c r="AN995" s="7">
        <f>D995</f>
        <v>45643</v>
      </c>
    </row>
    <row r="996" spans="1:40">
      <c r="A996" s="6">
        <v>995</v>
      </c>
      <c r="B996" s="6">
        <v>2024</v>
      </c>
      <c r="C996" s="6" t="s">
        <v>68</v>
      </c>
      <c r="D996" s="7">
        <v>45643</v>
      </c>
      <c r="E996" s="6" t="s">
        <v>532</v>
      </c>
      <c r="F996" s="6" t="s">
        <v>69</v>
      </c>
      <c r="G996" s="6" t="s">
        <v>729</v>
      </c>
      <c r="H996" s="6" t="s">
        <v>609</v>
      </c>
      <c r="I996" s="6" t="s">
        <v>71</v>
      </c>
      <c r="J996" s="6" t="s">
        <v>610</v>
      </c>
      <c r="K996" s="6" t="s">
        <v>73</v>
      </c>
      <c r="L996" s="6" t="s">
        <v>74</v>
      </c>
      <c r="M996" s="6" t="s">
        <v>13176</v>
      </c>
      <c r="N996" s="6" t="s">
        <v>75</v>
      </c>
      <c r="O996" s="6"/>
      <c r="P996" s="6" t="s">
        <v>89</v>
      </c>
      <c r="Q996" s="6" t="s">
        <v>73</v>
      </c>
      <c r="R996" s="6" t="s">
        <v>3629</v>
      </c>
      <c r="S996" s="6" t="s">
        <v>6507</v>
      </c>
      <c r="T996" s="6">
        <v>0</v>
      </c>
      <c r="U996" s="6" t="s">
        <v>806</v>
      </c>
      <c r="V996" s="6">
        <v>2024</v>
      </c>
      <c r="W996" s="6" t="s">
        <v>13177</v>
      </c>
      <c r="X996" s="6" t="s">
        <v>13178</v>
      </c>
      <c r="Y996" s="6" t="s">
        <v>13179</v>
      </c>
      <c r="Z996" s="6" t="s">
        <v>74</v>
      </c>
      <c r="AA996" s="6">
        <v>563673</v>
      </c>
      <c r="AB996" s="8">
        <v>0</v>
      </c>
      <c r="AC996" s="7">
        <v>45643</v>
      </c>
      <c r="AD996" s="7">
        <v>46007</v>
      </c>
      <c r="AE996" s="7">
        <v>46007</v>
      </c>
      <c r="AF996" s="6">
        <v>0</v>
      </c>
      <c r="AG996" s="6">
        <v>1636</v>
      </c>
      <c r="AH996" s="6">
        <v>7916</v>
      </c>
      <c r="AI996" s="6">
        <f t="shared" si="32"/>
        <v>9552</v>
      </c>
      <c r="AJ996" s="6">
        <f t="shared" si="33"/>
        <v>11271.36</v>
      </c>
      <c r="AK996" s="6" t="s">
        <v>173</v>
      </c>
      <c r="AL996" s="6" t="s">
        <v>173</v>
      </c>
      <c r="AM996" s="6" t="s">
        <v>173</v>
      </c>
      <c r="AN996" s="7">
        <f>D996</f>
        <v>45643</v>
      </c>
    </row>
    <row r="997" spans="1:40">
      <c r="A997" s="6">
        <v>996</v>
      </c>
      <c r="B997" s="6">
        <v>2024</v>
      </c>
      <c r="C997" s="6" t="s">
        <v>68</v>
      </c>
      <c r="D997" s="7">
        <v>45643</v>
      </c>
      <c r="E997" s="6" t="s">
        <v>532</v>
      </c>
      <c r="F997" s="6" t="s">
        <v>69</v>
      </c>
      <c r="G997" s="6" t="s">
        <v>729</v>
      </c>
      <c r="H997" s="6" t="s">
        <v>609</v>
      </c>
      <c r="I997" s="6" t="s">
        <v>71</v>
      </c>
      <c r="J997" s="6" t="s">
        <v>610</v>
      </c>
      <c r="K997" s="6" t="s">
        <v>73</v>
      </c>
      <c r="L997" s="6" t="s">
        <v>74</v>
      </c>
      <c r="M997" s="6" t="s">
        <v>13180</v>
      </c>
      <c r="N997" s="6" t="s">
        <v>75</v>
      </c>
      <c r="O997" s="6"/>
      <c r="P997" s="6" t="s">
        <v>89</v>
      </c>
      <c r="Q997" s="6" t="s">
        <v>73</v>
      </c>
      <c r="R997" s="6" t="s">
        <v>3629</v>
      </c>
      <c r="S997" s="6" t="s">
        <v>2817</v>
      </c>
      <c r="T997" s="6">
        <v>0</v>
      </c>
      <c r="U997" s="6" t="s">
        <v>806</v>
      </c>
      <c r="V997" s="6">
        <v>2024</v>
      </c>
      <c r="W997" s="6" t="s">
        <v>13181</v>
      </c>
      <c r="X997" s="6" t="s">
        <v>13182</v>
      </c>
      <c r="Y997" s="6" t="s">
        <v>13183</v>
      </c>
      <c r="Z997" s="6" t="s">
        <v>74</v>
      </c>
      <c r="AA997" s="6">
        <v>489808</v>
      </c>
      <c r="AB997" s="8">
        <v>0</v>
      </c>
      <c r="AC997" s="7">
        <v>45643</v>
      </c>
      <c r="AD997" s="7">
        <v>46007</v>
      </c>
      <c r="AE997" s="7">
        <v>46007</v>
      </c>
      <c r="AF997" s="6">
        <v>0</v>
      </c>
      <c r="AG997" s="6">
        <v>1421</v>
      </c>
      <c r="AH997" s="6">
        <v>7916</v>
      </c>
      <c r="AI997" s="6">
        <f t="shared" si="32"/>
        <v>9337</v>
      </c>
      <c r="AJ997" s="6">
        <f t="shared" si="33"/>
        <v>11017.66</v>
      </c>
      <c r="AK997" s="6" t="s">
        <v>173</v>
      </c>
      <c r="AL997" s="6" t="s">
        <v>173</v>
      </c>
      <c r="AM997" s="6" t="s">
        <v>173</v>
      </c>
      <c r="AN997" s="7">
        <f>D997</f>
        <v>45643</v>
      </c>
    </row>
    <row r="998" spans="1:40">
      <c r="A998" s="6">
        <v>997</v>
      </c>
      <c r="B998" s="6">
        <v>2024</v>
      </c>
      <c r="C998" s="6" t="s">
        <v>68</v>
      </c>
      <c r="D998" s="7">
        <v>45643</v>
      </c>
      <c r="E998" s="6" t="s">
        <v>532</v>
      </c>
      <c r="F998" s="6" t="s">
        <v>69</v>
      </c>
      <c r="G998" s="6" t="s">
        <v>729</v>
      </c>
      <c r="H998" s="6" t="s">
        <v>609</v>
      </c>
      <c r="I998" s="6" t="s">
        <v>71</v>
      </c>
      <c r="J998" s="6" t="s">
        <v>610</v>
      </c>
      <c r="K998" s="6" t="s">
        <v>73</v>
      </c>
      <c r="L998" s="6" t="s">
        <v>74</v>
      </c>
      <c r="M998" s="6" t="s">
        <v>695</v>
      </c>
      <c r="N998" s="6" t="s">
        <v>75</v>
      </c>
      <c r="O998" s="6"/>
      <c r="P998" s="6" t="s">
        <v>89</v>
      </c>
      <c r="Q998" s="6" t="s">
        <v>73</v>
      </c>
      <c r="R998" s="6" t="s">
        <v>3629</v>
      </c>
      <c r="S998" s="6" t="s">
        <v>2817</v>
      </c>
      <c r="T998" s="6">
        <v>0</v>
      </c>
      <c r="U998" s="6" t="s">
        <v>806</v>
      </c>
      <c r="V998" s="6">
        <v>2024</v>
      </c>
      <c r="W998" s="6" t="s">
        <v>13184</v>
      </c>
      <c r="X998" s="6" t="s">
        <v>13185</v>
      </c>
      <c r="Y998" s="6" t="s">
        <v>13186</v>
      </c>
      <c r="Z998" s="6" t="s">
        <v>74</v>
      </c>
      <c r="AA998" s="6">
        <v>489250</v>
      </c>
      <c r="AB998" s="8">
        <v>0</v>
      </c>
      <c r="AC998" s="7">
        <v>45643</v>
      </c>
      <c r="AD998" s="7">
        <v>46007</v>
      </c>
      <c r="AE998" s="7">
        <v>46007</v>
      </c>
      <c r="AF998" s="6">
        <v>0</v>
      </c>
      <c r="AG998" s="6">
        <v>1420</v>
      </c>
      <c r="AH998" s="6">
        <v>7916</v>
      </c>
      <c r="AI998" s="6">
        <f t="shared" si="32"/>
        <v>9336</v>
      </c>
      <c r="AJ998" s="6">
        <f t="shared" si="33"/>
        <v>11016.48</v>
      </c>
      <c r="AK998" s="6" t="s">
        <v>173</v>
      </c>
      <c r="AL998" s="6" t="s">
        <v>173</v>
      </c>
      <c r="AM998" s="6" t="s">
        <v>173</v>
      </c>
      <c r="AN998" s="7">
        <f>D998</f>
        <v>45643</v>
      </c>
    </row>
    <row r="999" spans="1:40">
      <c r="A999" s="6">
        <v>998</v>
      </c>
      <c r="B999" s="6">
        <v>2024</v>
      </c>
      <c r="C999" s="6" t="s">
        <v>68</v>
      </c>
      <c r="D999" s="7">
        <v>45643</v>
      </c>
      <c r="E999" s="6" t="s">
        <v>532</v>
      </c>
      <c r="F999" s="6" t="s">
        <v>69</v>
      </c>
      <c r="G999" s="6" t="s">
        <v>729</v>
      </c>
      <c r="H999" s="6" t="s">
        <v>609</v>
      </c>
      <c r="I999" s="6" t="s">
        <v>71</v>
      </c>
      <c r="J999" s="6" t="s">
        <v>610</v>
      </c>
      <c r="K999" s="6" t="s">
        <v>73</v>
      </c>
      <c r="L999" s="6" t="s">
        <v>74</v>
      </c>
      <c r="M999" s="6" t="s">
        <v>695</v>
      </c>
      <c r="N999" s="6" t="s">
        <v>75</v>
      </c>
      <c r="O999" s="6"/>
      <c r="P999" s="6" t="s">
        <v>89</v>
      </c>
      <c r="Q999" s="6" t="s">
        <v>73</v>
      </c>
      <c r="R999" s="6" t="s">
        <v>3629</v>
      </c>
      <c r="S999" s="6" t="s">
        <v>2817</v>
      </c>
      <c r="T999" s="6">
        <v>0</v>
      </c>
      <c r="U999" s="6" t="s">
        <v>806</v>
      </c>
      <c r="V999" s="6">
        <v>2024</v>
      </c>
      <c r="W999" s="6" t="s">
        <v>13187</v>
      </c>
      <c r="X999" s="6" t="s">
        <v>13188</v>
      </c>
      <c r="Y999" s="6" t="s">
        <v>13189</v>
      </c>
      <c r="Z999" s="6" t="s">
        <v>74</v>
      </c>
      <c r="AA999" s="6">
        <v>500230</v>
      </c>
      <c r="AB999" s="8">
        <v>0</v>
      </c>
      <c r="AC999" s="7">
        <v>45643</v>
      </c>
      <c r="AD999" s="7">
        <v>46007</v>
      </c>
      <c r="AE999" s="7">
        <v>46007</v>
      </c>
      <c r="AF999" s="6">
        <v>0</v>
      </c>
      <c r="AG999" s="6">
        <v>1452</v>
      </c>
      <c r="AH999" s="6">
        <v>7916</v>
      </c>
      <c r="AI999" s="6">
        <f t="shared" si="32"/>
        <v>9368</v>
      </c>
      <c r="AJ999" s="6">
        <f t="shared" si="33"/>
        <v>11054.24</v>
      </c>
      <c r="AK999" s="6" t="s">
        <v>173</v>
      </c>
      <c r="AL999" s="6" t="s">
        <v>173</v>
      </c>
      <c r="AM999" s="6" t="s">
        <v>173</v>
      </c>
      <c r="AN999" s="7">
        <f>D999</f>
        <v>45643</v>
      </c>
    </row>
    <row r="1000" spans="1:40">
      <c r="A1000" s="6">
        <v>999</v>
      </c>
      <c r="B1000" s="6">
        <v>2024</v>
      </c>
      <c r="C1000" s="6" t="s">
        <v>68</v>
      </c>
      <c r="D1000" s="7">
        <v>45643</v>
      </c>
      <c r="E1000" s="6" t="s">
        <v>690</v>
      </c>
      <c r="F1000" s="6" t="s">
        <v>69</v>
      </c>
      <c r="G1000" s="6">
        <v>1075248</v>
      </c>
      <c r="H1000" s="6" t="s">
        <v>609</v>
      </c>
      <c r="I1000" s="6" t="s">
        <v>71</v>
      </c>
      <c r="J1000" s="6" t="s">
        <v>610</v>
      </c>
      <c r="K1000" s="6" t="s">
        <v>73</v>
      </c>
      <c r="L1000" s="6" t="s">
        <v>74</v>
      </c>
      <c r="M1000" s="6" t="s">
        <v>13190</v>
      </c>
      <c r="N1000" s="6" t="s">
        <v>75</v>
      </c>
      <c r="O1000" s="6"/>
      <c r="P1000" s="6" t="s">
        <v>874</v>
      </c>
      <c r="Q1000" s="6" t="s">
        <v>73</v>
      </c>
      <c r="R1000" s="6" t="s">
        <v>804</v>
      </c>
      <c r="S1000" s="6" t="s">
        <v>13191</v>
      </c>
      <c r="T1000" s="6">
        <v>0</v>
      </c>
      <c r="U1000" s="6" t="s">
        <v>806</v>
      </c>
      <c r="V1000" s="6">
        <v>2024</v>
      </c>
      <c r="W1000" s="6" t="s">
        <v>13192</v>
      </c>
      <c r="X1000" s="6" t="s">
        <v>13193</v>
      </c>
      <c r="Y1000" s="6" t="s">
        <v>13194</v>
      </c>
      <c r="Z1000" s="6" t="s">
        <v>74</v>
      </c>
      <c r="AA1000" s="6">
        <v>622545</v>
      </c>
      <c r="AB1000" s="8">
        <v>0</v>
      </c>
      <c r="AC1000" s="7">
        <v>45643</v>
      </c>
      <c r="AD1000" s="7">
        <v>46007</v>
      </c>
      <c r="AE1000" s="7">
        <v>46007</v>
      </c>
      <c r="AF1000" s="6">
        <v>0</v>
      </c>
      <c r="AG1000" s="6">
        <v>1111</v>
      </c>
      <c r="AH1000" s="6">
        <v>7647</v>
      </c>
      <c r="AI1000" s="6">
        <f t="shared" si="32"/>
        <v>8758</v>
      </c>
      <c r="AJ1000" s="6">
        <f t="shared" si="33"/>
        <v>10334.44</v>
      </c>
      <c r="AK1000" s="6" t="s">
        <v>79</v>
      </c>
      <c r="AL1000" s="6" t="s">
        <v>79</v>
      </c>
      <c r="AM1000" s="6" t="s">
        <v>79</v>
      </c>
      <c r="AN1000" s="7">
        <f>D1000</f>
        <v>45643</v>
      </c>
    </row>
    <row r="1001" spans="1:40">
      <c r="A1001" s="6">
        <v>1000</v>
      </c>
      <c r="B1001" s="6">
        <v>2024</v>
      </c>
      <c r="C1001" s="6" t="s">
        <v>68</v>
      </c>
      <c r="D1001" s="7">
        <v>45643</v>
      </c>
      <c r="E1001" s="6" t="s">
        <v>690</v>
      </c>
      <c r="F1001" s="6" t="s">
        <v>69</v>
      </c>
      <c r="G1001" s="6">
        <v>1075248</v>
      </c>
      <c r="H1001" s="6" t="s">
        <v>609</v>
      </c>
      <c r="I1001" s="6" t="s">
        <v>71</v>
      </c>
      <c r="J1001" s="6" t="s">
        <v>610</v>
      </c>
      <c r="K1001" s="6" t="s">
        <v>73</v>
      </c>
      <c r="L1001" s="6" t="s">
        <v>74</v>
      </c>
      <c r="M1001" s="6" t="s">
        <v>13195</v>
      </c>
      <c r="N1001" s="6" t="s">
        <v>75</v>
      </c>
      <c r="O1001" s="6"/>
      <c r="P1001" s="6" t="s">
        <v>1435</v>
      </c>
      <c r="Q1001" s="6" t="s">
        <v>73</v>
      </c>
      <c r="R1001" s="6" t="s">
        <v>804</v>
      </c>
      <c r="S1001" s="6" t="s">
        <v>8727</v>
      </c>
      <c r="T1001" s="6">
        <v>0</v>
      </c>
      <c r="U1001" s="6" t="s">
        <v>806</v>
      </c>
      <c r="V1001" s="6">
        <v>2024</v>
      </c>
      <c r="W1001" s="6" t="s">
        <v>13196</v>
      </c>
      <c r="X1001" s="6" t="s">
        <v>13197</v>
      </c>
      <c r="Y1001" s="6" t="s">
        <v>13198</v>
      </c>
      <c r="Z1001" s="6" t="s">
        <v>74</v>
      </c>
      <c r="AA1001" s="6">
        <v>705000</v>
      </c>
      <c r="AB1001" s="8">
        <v>0</v>
      </c>
      <c r="AC1001" s="7">
        <v>45643</v>
      </c>
      <c r="AD1001" s="7">
        <v>46007</v>
      </c>
      <c r="AE1001" s="7">
        <v>46007</v>
      </c>
      <c r="AF1001" s="6">
        <v>0</v>
      </c>
      <c r="AG1001" s="6">
        <v>1258</v>
      </c>
      <c r="AH1001" s="6">
        <v>7647</v>
      </c>
      <c r="AI1001" s="6">
        <f t="shared" si="32"/>
        <v>8905</v>
      </c>
      <c r="AJ1001" s="6">
        <f t="shared" si="33"/>
        <v>10507.9</v>
      </c>
      <c r="AK1001" s="6" t="s">
        <v>79</v>
      </c>
      <c r="AL1001" s="6" t="s">
        <v>79</v>
      </c>
      <c r="AM1001" s="6" t="s">
        <v>79</v>
      </c>
      <c r="AN1001" s="7">
        <f>D1001</f>
        <v>45643</v>
      </c>
    </row>
    <row r="1002" spans="1:40">
      <c r="A1002" s="6">
        <v>1001</v>
      </c>
      <c r="B1002" s="6">
        <v>2024</v>
      </c>
      <c r="C1002" s="6" t="s">
        <v>68</v>
      </c>
      <c r="D1002" s="7">
        <v>45643</v>
      </c>
      <c r="E1002" s="6" t="s">
        <v>690</v>
      </c>
      <c r="F1002" s="6" t="s">
        <v>69</v>
      </c>
      <c r="G1002" s="6">
        <v>1075248</v>
      </c>
      <c r="H1002" s="6" t="s">
        <v>609</v>
      </c>
      <c r="I1002" s="6" t="s">
        <v>71</v>
      </c>
      <c r="J1002" s="6" t="s">
        <v>610</v>
      </c>
      <c r="K1002" s="6" t="s">
        <v>73</v>
      </c>
      <c r="L1002" s="6" t="s">
        <v>74</v>
      </c>
      <c r="M1002" s="6" t="s">
        <v>13199</v>
      </c>
      <c r="N1002" s="6" t="s">
        <v>75</v>
      </c>
      <c r="O1002" s="6"/>
      <c r="P1002" s="6" t="s">
        <v>3605</v>
      </c>
      <c r="Q1002" s="6" t="s">
        <v>73</v>
      </c>
      <c r="R1002" s="6" t="s">
        <v>804</v>
      </c>
      <c r="S1002" s="6" t="s">
        <v>13200</v>
      </c>
      <c r="T1002" s="6">
        <v>0</v>
      </c>
      <c r="U1002" s="6" t="s">
        <v>806</v>
      </c>
      <c r="V1002" s="6">
        <v>2024</v>
      </c>
      <c r="W1002" s="6" t="s">
        <v>13201</v>
      </c>
      <c r="X1002" s="6" t="s">
        <v>13202</v>
      </c>
      <c r="Y1002" s="6" t="s">
        <v>13203</v>
      </c>
      <c r="Z1002" s="6" t="s">
        <v>74</v>
      </c>
      <c r="AA1002" s="6">
        <v>902500</v>
      </c>
      <c r="AB1002" s="8">
        <v>0</v>
      </c>
      <c r="AC1002" s="7">
        <v>45643</v>
      </c>
      <c r="AD1002" s="7">
        <v>46007</v>
      </c>
      <c r="AE1002" s="7">
        <v>46007</v>
      </c>
      <c r="AF1002" s="6">
        <v>0</v>
      </c>
      <c r="AG1002" s="6">
        <v>1611</v>
      </c>
      <c r="AH1002" s="6">
        <v>7647</v>
      </c>
      <c r="AI1002" s="6">
        <f t="shared" si="32"/>
        <v>9258</v>
      </c>
      <c r="AJ1002" s="6">
        <f t="shared" si="33"/>
        <v>10924.44</v>
      </c>
      <c r="AK1002" s="6" t="s">
        <v>79</v>
      </c>
      <c r="AL1002" s="6" t="s">
        <v>79</v>
      </c>
      <c r="AM1002" s="6" t="s">
        <v>79</v>
      </c>
      <c r="AN1002" s="7">
        <f>D1002</f>
        <v>45643</v>
      </c>
    </row>
    <row r="1003" spans="1:40">
      <c r="A1003" s="6">
        <v>1002</v>
      </c>
      <c r="B1003" s="6">
        <v>2024</v>
      </c>
      <c r="C1003" s="6" t="s">
        <v>68</v>
      </c>
      <c r="D1003" s="7">
        <v>45643</v>
      </c>
      <c r="E1003" s="6" t="s">
        <v>639</v>
      </c>
      <c r="F1003" s="6" t="s">
        <v>69</v>
      </c>
      <c r="G1003" s="6">
        <v>450100</v>
      </c>
      <c r="H1003" s="6" t="s">
        <v>523</v>
      </c>
      <c r="I1003" s="6" t="s">
        <v>429</v>
      </c>
      <c r="J1003" s="6" t="s">
        <v>87</v>
      </c>
      <c r="K1003" s="6" t="s">
        <v>430</v>
      </c>
      <c r="L1003" s="6" t="s">
        <v>74</v>
      </c>
      <c r="M1003" s="6" t="s">
        <v>13204</v>
      </c>
      <c r="N1003" s="6" t="s">
        <v>75</v>
      </c>
      <c r="O1003" s="6"/>
      <c r="P1003" s="6" t="s">
        <v>926</v>
      </c>
      <c r="Q1003" s="6" t="s">
        <v>13205</v>
      </c>
      <c r="R1003" s="6" t="s">
        <v>1230</v>
      </c>
      <c r="S1003" s="6" t="s">
        <v>13206</v>
      </c>
      <c r="T1003" s="6">
        <v>1399</v>
      </c>
      <c r="U1003" s="6" t="s">
        <v>846</v>
      </c>
      <c r="V1003" s="6">
        <v>2012</v>
      </c>
      <c r="W1003" s="6" t="s">
        <v>13207</v>
      </c>
      <c r="X1003" s="6" t="s">
        <v>13208</v>
      </c>
      <c r="Y1003" s="23" t="s">
        <v>13209</v>
      </c>
      <c r="Z1003" s="6" t="s">
        <v>74</v>
      </c>
      <c r="AA1003" s="6" t="s">
        <v>702</v>
      </c>
      <c r="AB1003" s="8">
        <v>0</v>
      </c>
      <c r="AC1003" s="7">
        <v>45643</v>
      </c>
      <c r="AD1003" s="7">
        <v>46007</v>
      </c>
      <c r="AE1003" s="7">
        <v>46007</v>
      </c>
      <c r="AF1003" s="6">
        <v>0</v>
      </c>
      <c r="AG1003" s="6">
        <v>0</v>
      </c>
      <c r="AH1003" s="6">
        <v>3761</v>
      </c>
      <c r="AI1003" s="6">
        <f t="shared" si="32"/>
        <v>3761</v>
      </c>
      <c r="AJ1003" s="6">
        <f t="shared" si="33"/>
        <v>4437.9799999999996</v>
      </c>
      <c r="AK1003" s="6" t="s">
        <v>173</v>
      </c>
      <c r="AL1003" s="6" t="s">
        <v>173</v>
      </c>
      <c r="AM1003" s="6" t="s">
        <v>173</v>
      </c>
      <c r="AN1003" s="7">
        <f>D1003</f>
        <v>45643</v>
      </c>
    </row>
    <row r="1004" spans="1:40">
      <c r="A1004" s="6">
        <v>1003</v>
      </c>
      <c r="B1004" s="6">
        <v>2024</v>
      </c>
      <c r="C1004" s="6" t="s">
        <v>68</v>
      </c>
      <c r="D1004" s="7">
        <v>45643</v>
      </c>
      <c r="E1004" s="6" t="s">
        <v>110</v>
      </c>
      <c r="F1004" s="6" t="s">
        <v>69</v>
      </c>
      <c r="G1004" s="6">
        <v>737</v>
      </c>
      <c r="H1004" s="6" t="s">
        <v>13210</v>
      </c>
      <c r="I1004" s="6" t="s">
        <v>71</v>
      </c>
      <c r="J1004" s="6" t="s">
        <v>610</v>
      </c>
      <c r="K1004" s="6" t="s">
        <v>2806</v>
      </c>
      <c r="L1004" s="6" t="s">
        <v>74</v>
      </c>
      <c r="M1004" s="6" t="s">
        <v>13211</v>
      </c>
      <c r="N1004" s="6">
        <v>9415004535</v>
      </c>
      <c r="O1004" s="6"/>
      <c r="P1004" s="6" t="s">
        <v>89</v>
      </c>
      <c r="Q1004" s="6" t="s">
        <v>13212</v>
      </c>
      <c r="R1004" s="6" t="s">
        <v>13213</v>
      </c>
      <c r="S1004" s="6" t="s">
        <v>13214</v>
      </c>
      <c r="T1004" s="6">
        <v>2596</v>
      </c>
      <c r="U1004" s="6" t="s">
        <v>13215</v>
      </c>
      <c r="V1004" s="6">
        <v>2017</v>
      </c>
      <c r="W1004" s="6" t="s">
        <v>13216</v>
      </c>
      <c r="X1004" s="6" t="s">
        <v>13217</v>
      </c>
      <c r="Y1004" s="6">
        <v>6302482806</v>
      </c>
      <c r="Z1004" s="6" t="s">
        <v>74</v>
      </c>
      <c r="AA1004" s="6">
        <v>812250</v>
      </c>
      <c r="AB1004" s="8">
        <v>0.5</v>
      </c>
      <c r="AC1004" s="7">
        <v>45649</v>
      </c>
      <c r="AD1004" s="7">
        <v>46013</v>
      </c>
      <c r="AE1004" s="7">
        <v>46013</v>
      </c>
      <c r="AF1004" s="6">
        <v>0</v>
      </c>
      <c r="AG1004" s="6">
        <v>409</v>
      </c>
      <c r="AH1004" s="6">
        <v>31612</v>
      </c>
      <c r="AI1004" s="6">
        <f t="shared" si="32"/>
        <v>32021</v>
      </c>
      <c r="AJ1004" s="6">
        <f t="shared" si="33"/>
        <v>37784.78</v>
      </c>
      <c r="AK1004" s="6" t="s">
        <v>173</v>
      </c>
      <c r="AL1004" s="6" t="s">
        <v>173</v>
      </c>
      <c r="AM1004" s="6" t="s">
        <v>173</v>
      </c>
      <c r="AN1004" s="7">
        <f>D1004</f>
        <v>45643</v>
      </c>
    </row>
    <row r="1005" spans="1:40">
      <c r="A1005" s="6">
        <v>1004</v>
      </c>
      <c r="B1005" s="6">
        <v>2024</v>
      </c>
      <c r="C1005" s="6" t="s">
        <v>68</v>
      </c>
      <c r="D1005" s="7">
        <v>45643</v>
      </c>
      <c r="E1005" s="6" t="s">
        <v>639</v>
      </c>
      <c r="F1005" s="6" t="s">
        <v>69</v>
      </c>
      <c r="G1005" s="6">
        <v>450100</v>
      </c>
      <c r="H1005" s="6" t="s">
        <v>523</v>
      </c>
      <c r="I1005" s="6" t="s">
        <v>429</v>
      </c>
      <c r="J1005" s="6" t="s">
        <v>610</v>
      </c>
      <c r="K1005" s="6" t="s">
        <v>430</v>
      </c>
      <c r="L1005" s="6" t="s">
        <v>74</v>
      </c>
      <c r="M1005" s="6" t="s">
        <v>13218</v>
      </c>
      <c r="N1005" s="6" t="s">
        <v>75</v>
      </c>
      <c r="O1005" s="6"/>
      <c r="P1005" s="6" t="s">
        <v>147</v>
      </c>
      <c r="Q1005" s="6" t="s">
        <v>13219</v>
      </c>
      <c r="R1005" s="6" t="s">
        <v>889</v>
      </c>
      <c r="S1005" s="6" t="s">
        <v>13220</v>
      </c>
      <c r="T1005" s="6">
        <v>1248</v>
      </c>
      <c r="U1005" s="6" t="s">
        <v>13221</v>
      </c>
      <c r="V1005" s="6">
        <v>2016</v>
      </c>
      <c r="W1005" s="6">
        <v>5286108</v>
      </c>
      <c r="X1005" s="6" t="s">
        <v>13222</v>
      </c>
      <c r="Y1005" s="23" t="s">
        <v>13223</v>
      </c>
      <c r="Z1005" s="6" t="s">
        <v>74</v>
      </c>
      <c r="AA1005" s="6" t="s">
        <v>702</v>
      </c>
      <c r="AB1005" s="8">
        <v>0</v>
      </c>
      <c r="AC1005" s="7">
        <v>45643</v>
      </c>
      <c r="AD1005" s="7">
        <v>46007</v>
      </c>
      <c r="AE1005" s="7">
        <v>46007</v>
      </c>
      <c r="AF1005" s="6">
        <v>0</v>
      </c>
      <c r="AG1005" s="6">
        <v>0</v>
      </c>
      <c r="AH1005" s="6">
        <v>3466</v>
      </c>
      <c r="AI1005" s="6">
        <f t="shared" si="32"/>
        <v>3466</v>
      </c>
      <c r="AJ1005" s="6">
        <f t="shared" si="33"/>
        <v>4089.88</v>
      </c>
      <c r="AK1005" s="6" t="s">
        <v>173</v>
      </c>
      <c r="AL1005" s="6" t="s">
        <v>173</v>
      </c>
      <c r="AM1005" s="6" t="s">
        <v>173</v>
      </c>
      <c r="AN1005" s="7">
        <f>D1005</f>
        <v>45643</v>
      </c>
    </row>
    <row r="1006" spans="1:40">
      <c r="A1006" s="6">
        <v>1005</v>
      </c>
      <c r="B1006" s="6">
        <v>2024</v>
      </c>
      <c r="C1006" s="6" t="s">
        <v>68</v>
      </c>
      <c r="D1006" s="7">
        <v>45643</v>
      </c>
      <c r="E1006" s="6" t="s">
        <v>841</v>
      </c>
      <c r="F1006" s="6" t="s">
        <v>69</v>
      </c>
      <c r="G1006" s="6" t="s">
        <v>842</v>
      </c>
      <c r="H1006" s="6" t="s">
        <v>86</v>
      </c>
      <c r="I1006" s="6" t="s">
        <v>429</v>
      </c>
      <c r="J1006" s="6" t="s">
        <v>87</v>
      </c>
      <c r="K1006" s="6" t="s">
        <v>430</v>
      </c>
      <c r="L1006" s="6" t="s">
        <v>74</v>
      </c>
      <c r="M1006" s="6" t="s">
        <v>13225</v>
      </c>
      <c r="N1006" s="6" t="s">
        <v>75</v>
      </c>
      <c r="O1006" s="6"/>
      <c r="P1006" s="6" t="s">
        <v>13226</v>
      </c>
      <c r="Q1006" s="6" t="s">
        <v>13227</v>
      </c>
      <c r="R1006" s="6" t="s">
        <v>818</v>
      </c>
      <c r="S1006" s="6" t="s">
        <v>13228</v>
      </c>
      <c r="T1006" s="6">
        <v>150</v>
      </c>
      <c r="U1006" s="6" t="s">
        <v>92</v>
      </c>
      <c r="V1006" s="6">
        <v>2016</v>
      </c>
      <c r="W1006" s="6" t="s">
        <v>13229</v>
      </c>
      <c r="X1006" s="6" t="s">
        <v>13230</v>
      </c>
      <c r="Y1006" s="23" t="s">
        <v>13231</v>
      </c>
      <c r="Z1006" s="6" t="s">
        <v>74</v>
      </c>
      <c r="AA1006" s="6" t="s">
        <v>702</v>
      </c>
      <c r="AB1006" s="8">
        <v>0</v>
      </c>
      <c r="AC1006" s="7">
        <v>45645</v>
      </c>
      <c r="AD1006" s="7">
        <v>46009</v>
      </c>
      <c r="AE1006" s="7">
        <v>46009</v>
      </c>
      <c r="AF1006" s="6">
        <v>0</v>
      </c>
      <c r="AG1006" s="6">
        <v>0</v>
      </c>
      <c r="AH1006" s="6">
        <v>714</v>
      </c>
      <c r="AI1006" s="6">
        <f t="shared" si="32"/>
        <v>714</v>
      </c>
      <c r="AJ1006" s="6">
        <f t="shared" si="33"/>
        <v>842.52</v>
      </c>
      <c r="AK1006" s="6" t="s">
        <v>173</v>
      </c>
      <c r="AL1006" s="6" t="s">
        <v>173</v>
      </c>
      <c r="AM1006" s="6" t="s">
        <v>173</v>
      </c>
      <c r="AN1006" s="7">
        <f>D1006</f>
        <v>45643</v>
      </c>
    </row>
    <row r="1007" spans="1:40">
      <c r="A1007" s="6">
        <v>1006</v>
      </c>
      <c r="B1007" s="6">
        <v>2024</v>
      </c>
      <c r="C1007" s="6" t="s">
        <v>68</v>
      </c>
      <c r="D1007" s="7">
        <v>45643</v>
      </c>
      <c r="E1007" s="6" t="s">
        <v>690</v>
      </c>
      <c r="F1007" s="6" t="s">
        <v>69</v>
      </c>
      <c r="G1007" s="6">
        <v>1075248</v>
      </c>
      <c r="H1007" s="6" t="s">
        <v>641</v>
      </c>
      <c r="I1007" s="6" t="s">
        <v>429</v>
      </c>
      <c r="J1007" s="6" t="s">
        <v>610</v>
      </c>
      <c r="K1007" s="6" t="s">
        <v>430</v>
      </c>
      <c r="L1007" s="6" t="s">
        <v>74</v>
      </c>
      <c r="M1007" s="6" t="s">
        <v>13232</v>
      </c>
      <c r="N1007" s="6" t="s">
        <v>75</v>
      </c>
      <c r="O1007" s="6"/>
      <c r="P1007" s="6" t="s">
        <v>1544</v>
      </c>
      <c r="Q1007" s="6" t="s">
        <v>13233</v>
      </c>
      <c r="R1007" s="6" t="s">
        <v>1578</v>
      </c>
      <c r="S1007" s="6" t="s">
        <v>1779</v>
      </c>
      <c r="T1007" s="6">
        <v>1550</v>
      </c>
      <c r="U1007" s="6" t="s">
        <v>1602</v>
      </c>
      <c r="V1007" s="6">
        <v>2011</v>
      </c>
      <c r="W1007" s="6" t="s">
        <v>13234</v>
      </c>
      <c r="X1007" s="6" t="s">
        <v>13235</v>
      </c>
      <c r="Y1007" s="6" t="s">
        <v>13236</v>
      </c>
      <c r="Z1007" s="6" t="s">
        <v>74</v>
      </c>
      <c r="AA1007" s="6" t="s">
        <v>702</v>
      </c>
      <c r="AB1007" s="8">
        <v>0</v>
      </c>
      <c r="AC1007" s="7">
        <v>45644</v>
      </c>
      <c r="AD1007" s="7">
        <v>46008</v>
      </c>
      <c r="AE1007" s="7">
        <v>46008</v>
      </c>
      <c r="AF1007" s="6">
        <v>0</v>
      </c>
      <c r="AG1007" s="6">
        <v>0</v>
      </c>
      <c r="AH1007" s="6">
        <v>16479</v>
      </c>
      <c r="AI1007" s="6">
        <f t="shared" si="32"/>
        <v>16479</v>
      </c>
      <c r="AJ1007" s="6">
        <v>18482</v>
      </c>
      <c r="AK1007" s="6" t="s">
        <v>79</v>
      </c>
      <c r="AL1007" s="6" t="s">
        <v>79</v>
      </c>
      <c r="AM1007" s="6" t="s">
        <v>79</v>
      </c>
      <c r="AN1007" s="7">
        <f>D1007</f>
        <v>45643</v>
      </c>
    </row>
    <row r="1008" spans="1:40">
      <c r="A1008" s="6">
        <v>1007</v>
      </c>
      <c r="B1008" s="6">
        <v>2024</v>
      </c>
      <c r="C1008" s="6" t="s">
        <v>68</v>
      </c>
      <c r="D1008" s="7">
        <v>45643</v>
      </c>
      <c r="E1008" s="6" t="s">
        <v>832</v>
      </c>
      <c r="F1008" s="6" t="s">
        <v>69</v>
      </c>
      <c r="G1008" s="23" t="s">
        <v>833</v>
      </c>
      <c r="H1008" s="6" t="s">
        <v>834</v>
      </c>
      <c r="I1008" s="6" t="s">
        <v>71</v>
      </c>
      <c r="J1008" s="6" t="s">
        <v>72</v>
      </c>
      <c r="K1008" s="6" t="s">
        <v>73</v>
      </c>
      <c r="L1008" s="6" t="s">
        <v>74</v>
      </c>
      <c r="M1008" s="6" t="s">
        <v>13777</v>
      </c>
      <c r="N1008" s="6" t="s">
        <v>75</v>
      </c>
      <c r="O1008" s="6"/>
      <c r="P1008" s="6" t="s">
        <v>918</v>
      </c>
      <c r="Q1008" s="6" t="s">
        <v>73</v>
      </c>
      <c r="R1008" s="6" t="s">
        <v>76</v>
      </c>
      <c r="S1008" s="6" t="s">
        <v>837</v>
      </c>
      <c r="T1008" s="6">
        <v>995</v>
      </c>
      <c r="U1008" s="6" t="s">
        <v>641</v>
      </c>
      <c r="V1008" s="6">
        <v>2024</v>
      </c>
      <c r="W1008" s="6" t="s">
        <v>13778</v>
      </c>
      <c r="X1008" s="6" t="s">
        <v>13779</v>
      </c>
      <c r="Y1008" s="6" t="s">
        <v>13780</v>
      </c>
      <c r="Z1008" s="6" t="s">
        <v>74</v>
      </c>
      <c r="AA1008" s="6">
        <v>275396</v>
      </c>
      <c r="AB1008" s="8">
        <v>0</v>
      </c>
      <c r="AC1008" s="7">
        <v>45643</v>
      </c>
      <c r="AD1008" s="7">
        <v>46007</v>
      </c>
      <c r="AE1008" s="7">
        <v>46007</v>
      </c>
      <c r="AF1008" s="6">
        <v>0</v>
      </c>
      <c r="AG1008" s="6">
        <v>3156</v>
      </c>
      <c r="AH1008" s="6">
        <v>4927</v>
      </c>
      <c r="AI1008" s="6">
        <f t="shared" si="32"/>
        <v>8083</v>
      </c>
      <c r="AJ1008" s="6">
        <v>9269</v>
      </c>
      <c r="AK1008" s="6" t="s">
        <v>79</v>
      </c>
      <c r="AL1008" s="6" t="s">
        <v>79</v>
      </c>
      <c r="AM1008" s="6" t="s">
        <v>79</v>
      </c>
      <c r="AN1008" s="7">
        <f>D1008</f>
        <v>45643</v>
      </c>
    </row>
    <row r="1009" spans="1:40">
      <c r="A1009" s="6">
        <v>1008</v>
      </c>
      <c r="B1009" s="6">
        <v>2024</v>
      </c>
      <c r="C1009" s="6" t="s">
        <v>68</v>
      </c>
      <c r="D1009" s="7">
        <v>45643</v>
      </c>
      <c r="E1009" s="6" t="s">
        <v>738</v>
      </c>
      <c r="F1009" s="6" t="s">
        <v>75</v>
      </c>
      <c r="G1009" s="6" t="s">
        <v>75</v>
      </c>
      <c r="H1009" s="6" t="s">
        <v>739</v>
      </c>
      <c r="I1009" s="6" t="s">
        <v>71</v>
      </c>
      <c r="J1009" s="6" t="s">
        <v>75</v>
      </c>
      <c r="K1009" s="6" t="s">
        <v>73</v>
      </c>
      <c r="L1009" s="6" t="s">
        <v>74</v>
      </c>
      <c r="M1009" s="6" t="s">
        <v>13777</v>
      </c>
      <c r="N1009" s="6" t="s">
        <v>75</v>
      </c>
      <c r="O1009" s="6"/>
      <c r="P1009" s="6" t="s">
        <v>918</v>
      </c>
      <c r="Q1009" s="6" t="s">
        <v>75</v>
      </c>
      <c r="R1009" s="6" t="s">
        <v>75</v>
      </c>
      <c r="S1009" s="6" t="s">
        <v>75</v>
      </c>
      <c r="T1009" s="6" t="s">
        <v>75</v>
      </c>
      <c r="U1009" s="6" t="s">
        <v>75</v>
      </c>
      <c r="V1009" s="6" t="s">
        <v>75</v>
      </c>
      <c r="W1009" s="6" t="s">
        <v>75</v>
      </c>
      <c r="X1009" s="6" t="s">
        <v>75</v>
      </c>
      <c r="Y1009" s="6" t="s">
        <v>13781</v>
      </c>
      <c r="Z1009" s="6" t="s">
        <v>74</v>
      </c>
      <c r="AA1009" s="6" t="s">
        <v>702</v>
      </c>
      <c r="AB1009" s="8">
        <v>0</v>
      </c>
      <c r="AC1009" s="7">
        <v>45643</v>
      </c>
      <c r="AD1009" s="7">
        <v>46007</v>
      </c>
      <c r="AE1009" s="7">
        <v>46007</v>
      </c>
      <c r="AF1009" s="6">
        <v>0</v>
      </c>
      <c r="AG1009" s="6">
        <v>0</v>
      </c>
      <c r="AH1009" s="6">
        <v>1960.17</v>
      </c>
      <c r="AI1009" s="6">
        <f t="shared" si="32"/>
        <v>1960.17</v>
      </c>
      <c r="AJ1009" s="6">
        <f t="shared" si="33"/>
        <v>2313.0006000000003</v>
      </c>
      <c r="AK1009" s="6" t="s">
        <v>96</v>
      </c>
      <c r="AL1009" s="6" t="s">
        <v>96</v>
      </c>
      <c r="AM1009" s="6" t="s">
        <v>96</v>
      </c>
      <c r="AN1009" s="7">
        <f>D1009</f>
        <v>45643</v>
      </c>
    </row>
    <row r="1010" spans="1:40">
      <c r="A1010" s="6">
        <v>1009</v>
      </c>
      <c r="B1010" s="6">
        <v>2024</v>
      </c>
      <c r="C1010" s="6" t="s">
        <v>68</v>
      </c>
      <c r="D1010" s="7">
        <v>45643</v>
      </c>
      <c r="E1010" s="6" t="s">
        <v>832</v>
      </c>
      <c r="F1010" s="6" t="s">
        <v>69</v>
      </c>
      <c r="G1010" s="23" t="s">
        <v>833</v>
      </c>
      <c r="H1010" s="6" t="s">
        <v>834</v>
      </c>
      <c r="I1010" s="6" t="s">
        <v>71</v>
      </c>
      <c r="J1010" s="6" t="s">
        <v>72</v>
      </c>
      <c r="K1010" s="6" t="s">
        <v>73</v>
      </c>
      <c r="L1010" s="6" t="s">
        <v>74</v>
      </c>
      <c r="M1010" s="6" t="s">
        <v>13782</v>
      </c>
      <c r="N1010" s="6" t="s">
        <v>75</v>
      </c>
      <c r="O1010" s="6"/>
      <c r="P1010" s="6" t="s">
        <v>1544</v>
      </c>
      <c r="Q1010" s="6" t="s">
        <v>73</v>
      </c>
      <c r="R1010" s="6" t="s">
        <v>76</v>
      </c>
      <c r="S1010" s="6" t="s">
        <v>837</v>
      </c>
      <c r="T1010" s="6">
        <v>995</v>
      </c>
      <c r="U1010" s="6" t="s">
        <v>641</v>
      </c>
      <c r="V1010" s="6">
        <v>2024</v>
      </c>
      <c r="W1010" s="6" t="s">
        <v>13783</v>
      </c>
      <c r="X1010" s="6" t="s">
        <v>13784</v>
      </c>
      <c r="Y1010" s="6" t="s">
        <v>13785</v>
      </c>
      <c r="Z1010" s="6" t="s">
        <v>74</v>
      </c>
      <c r="AA1010" s="6">
        <v>275396</v>
      </c>
      <c r="AB1010" s="8">
        <v>0</v>
      </c>
      <c r="AC1010" s="7">
        <v>45643</v>
      </c>
      <c r="AD1010" s="7">
        <v>46007</v>
      </c>
      <c r="AE1010" s="7">
        <v>46007</v>
      </c>
      <c r="AF1010" s="6">
        <v>0</v>
      </c>
      <c r="AG1010" s="6">
        <v>3156</v>
      </c>
      <c r="AH1010" s="6">
        <v>4927</v>
      </c>
      <c r="AI1010" s="6">
        <f t="shared" si="32"/>
        <v>8083</v>
      </c>
      <c r="AJ1010" s="6">
        <v>9269</v>
      </c>
      <c r="AK1010" s="6" t="s">
        <v>79</v>
      </c>
      <c r="AL1010" s="6" t="s">
        <v>79</v>
      </c>
      <c r="AM1010" s="6" t="s">
        <v>79</v>
      </c>
      <c r="AN1010" s="7">
        <f>D1010</f>
        <v>45643</v>
      </c>
    </row>
    <row r="1011" spans="1:40">
      <c r="A1011" s="6">
        <v>1010</v>
      </c>
      <c r="B1011" s="6">
        <v>2024</v>
      </c>
      <c r="C1011" s="6" t="s">
        <v>68</v>
      </c>
      <c r="D1011" s="7">
        <v>45643</v>
      </c>
      <c r="E1011" s="6" t="s">
        <v>738</v>
      </c>
      <c r="F1011" s="6" t="s">
        <v>75</v>
      </c>
      <c r="G1011" s="6" t="s">
        <v>75</v>
      </c>
      <c r="H1011" s="6" t="s">
        <v>739</v>
      </c>
      <c r="I1011" s="6" t="s">
        <v>71</v>
      </c>
      <c r="J1011" s="6" t="s">
        <v>75</v>
      </c>
      <c r="K1011" s="6" t="s">
        <v>73</v>
      </c>
      <c r="L1011" s="6" t="s">
        <v>74</v>
      </c>
      <c r="M1011" s="6" t="s">
        <v>13782</v>
      </c>
      <c r="N1011" s="6" t="s">
        <v>75</v>
      </c>
      <c r="O1011" s="6"/>
      <c r="P1011" s="6" t="s">
        <v>1544</v>
      </c>
      <c r="Q1011" s="6" t="s">
        <v>75</v>
      </c>
      <c r="R1011" s="6" t="s">
        <v>75</v>
      </c>
      <c r="S1011" s="6" t="s">
        <v>75</v>
      </c>
      <c r="T1011" s="6" t="s">
        <v>75</v>
      </c>
      <c r="U1011" s="6" t="s">
        <v>75</v>
      </c>
      <c r="V1011" s="6" t="s">
        <v>75</v>
      </c>
      <c r="W1011" s="6" t="s">
        <v>75</v>
      </c>
      <c r="X1011" s="6" t="s">
        <v>75</v>
      </c>
      <c r="Y1011" s="6" t="s">
        <v>13786</v>
      </c>
      <c r="Z1011" s="6" t="s">
        <v>74</v>
      </c>
      <c r="AA1011" s="6" t="s">
        <v>702</v>
      </c>
      <c r="AB1011" s="8">
        <v>0</v>
      </c>
      <c r="AC1011" s="7">
        <v>45643</v>
      </c>
      <c r="AD1011" s="7">
        <v>46007</v>
      </c>
      <c r="AE1011" s="7">
        <v>46007</v>
      </c>
      <c r="AF1011" s="6">
        <v>0</v>
      </c>
      <c r="AG1011" s="6">
        <v>0</v>
      </c>
      <c r="AH1011" s="6">
        <v>1960.17</v>
      </c>
      <c r="AI1011" s="6">
        <f t="shared" si="32"/>
        <v>1960.17</v>
      </c>
      <c r="AJ1011" s="6">
        <f t="shared" si="33"/>
        <v>2313.0006000000003</v>
      </c>
      <c r="AK1011" s="6" t="s">
        <v>96</v>
      </c>
      <c r="AL1011" s="6" t="s">
        <v>96</v>
      </c>
      <c r="AM1011" s="6" t="s">
        <v>96</v>
      </c>
      <c r="AN1011" s="7">
        <f>D1011</f>
        <v>45643</v>
      </c>
    </row>
    <row r="1012" spans="1:40">
      <c r="A1012" s="6">
        <v>1011</v>
      </c>
      <c r="B1012" s="6">
        <v>2024</v>
      </c>
      <c r="C1012" s="6" t="s">
        <v>68</v>
      </c>
      <c r="D1012" s="7">
        <v>45643</v>
      </c>
      <c r="E1012" s="6" t="s">
        <v>832</v>
      </c>
      <c r="F1012" s="6" t="s">
        <v>69</v>
      </c>
      <c r="G1012" s="23" t="s">
        <v>833</v>
      </c>
      <c r="H1012" s="6" t="s">
        <v>834</v>
      </c>
      <c r="I1012" s="6" t="s">
        <v>71</v>
      </c>
      <c r="J1012" s="6" t="s">
        <v>72</v>
      </c>
      <c r="K1012" s="6" t="s">
        <v>73</v>
      </c>
      <c r="L1012" s="6" t="s">
        <v>74</v>
      </c>
      <c r="M1012" s="6" t="s">
        <v>13787</v>
      </c>
      <c r="N1012" s="6" t="s">
        <v>75</v>
      </c>
      <c r="O1012" s="6"/>
      <c r="P1012" s="6" t="s">
        <v>89</v>
      </c>
      <c r="Q1012" s="6" t="s">
        <v>73</v>
      </c>
      <c r="R1012" s="6" t="s">
        <v>76</v>
      </c>
      <c r="S1012" s="6" t="s">
        <v>837</v>
      </c>
      <c r="T1012" s="6">
        <v>995</v>
      </c>
      <c r="U1012" s="6" t="s">
        <v>641</v>
      </c>
      <c r="V1012" s="6">
        <v>2024</v>
      </c>
      <c r="W1012" s="6" t="s">
        <v>13788</v>
      </c>
      <c r="X1012" s="6" t="s">
        <v>13789</v>
      </c>
      <c r="Y1012" s="6" t="s">
        <v>13790</v>
      </c>
      <c r="Z1012" s="6" t="s">
        <v>74</v>
      </c>
      <c r="AA1012" s="6">
        <v>275396</v>
      </c>
      <c r="AB1012" s="8">
        <v>0</v>
      </c>
      <c r="AC1012" s="7">
        <v>45643</v>
      </c>
      <c r="AD1012" s="7">
        <v>46007</v>
      </c>
      <c r="AE1012" s="7">
        <v>46007</v>
      </c>
      <c r="AF1012" s="6">
        <v>0</v>
      </c>
      <c r="AG1012" s="6">
        <v>3166</v>
      </c>
      <c r="AH1012" s="6">
        <v>4927</v>
      </c>
      <c r="AI1012" s="6">
        <f t="shared" si="32"/>
        <v>8093</v>
      </c>
      <c r="AJ1012" s="6">
        <v>9281</v>
      </c>
      <c r="AK1012" s="6" t="s">
        <v>79</v>
      </c>
      <c r="AL1012" s="6" t="s">
        <v>79</v>
      </c>
      <c r="AM1012" s="6" t="s">
        <v>79</v>
      </c>
      <c r="AN1012" s="7">
        <f>D1012</f>
        <v>45643</v>
      </c>
    </row>
    <row r="1013" spans="1:40">
      <c r="A1013" s="6">
        <v>1012</v>
      </c>
      <c r="B1013" s="6">
        <v>2024</v>
      </c>
      <c r="C1013" s="6" t="s">
        <v>68</v>
      </c>
      <c r="D1013" s="7">
        <v>45643</v>
      </c>
      <c r="E1013" s="6" t="s">
        <v>738</v>
      </c>
      <c r="F1013" s="6" t="s">
        <v>75</v>
      </c>
      <c r="G1013" s="6" t="s">
        <v>75</v>
      </c>
      <c r="H1013" s="6" t="s">
        <v>739</v>
      </c>
      <c r="I1013" s="6" t="s">
        <v>71</v>
      </c>
      <c r="J1013" s="6" t="s">
        <v>75</v>
      </c>
      <c r="K1013" s="6" t="s">
        <v>73</v>
      </c>
      <c r="L1013" s="6" t="s">
        <v>74</v>
      </c>
      <c r="M1013" s="6" t="s">
        <v>13787</v>
      </c>
      <c r="N1013" s="6" t="s">
        <v>75</v>
      </c>
      <c r="O1013" s="6"/>
      <c r="P1013" s="6" t="s">
        <v>89</v>
      </c>
      <c r="Q1013" s="6" t="s">
        <v>75</v>
      </c>
      <c r="R1013" s="6" t="s">
        <v>75</v>
      </c>
      <c r="S1013" s="6" t="s">
        <v>75</v>
      </c>
      <c r="T1013" s="6" t="s">
        <v>75</v>
      </c>
      <c r="U1013" s="6" t="s">
        <v>75</v>
      </c>
      <c r="V1013" s="6" t="s">
        <v>75</v>
      </c>
      <c r="W1013" s="6" t="s">
        <v>75</v>
      </c>
      <c r="X1013" s="6" t="s">
        <v>75</v>
      </c>
      <c r="Y1013" s="6" t="s">
        <v>13791</v>
      </c>
      <c r="Z1013" s="6" t="s">
        <v>74</v>
      </c>
      <c r="AA1013" s="6" t="s">
        <v>702</v>
      </c>
      <c r="AB1013" s="8">
        <v>0</v>
      </c>
      <c r="AC1013" s="7">
        <v>45643</v>
      </c>
      <c r="AD1013" s="7">
        <v>46007</v>
      </c>
      <c r="AE1013" s="7">
        <v>46007</v>
      </c>
      <c r="AF1013" s="6">
        <v>0</v>
      </c>
      <c r="AG1013" s="6">
        <v>0</v>
      </c>
      <c r="AH1013" s="6">
        <v>1950</v>
      </c>
      <c r="AI1013" s="6">
        <f t="shared" si="32"/>
        <v>1950</v>
      </c>
      <c r="AJ1013" s="6">
        <f t="shared" si="33"/>
        <v>2301</v>
      </c>
      <c r="AK1013" s="6" t="s">
        <v>96</v>
      </c>
      <c r="AL1013" s="6" t="s">
        <v>96</v>
      </c>
      <c r="AM1013" s="6" t="s">
        <v>96</v>
      </c>
      <c r="AN1013" s="7">
        <f>D1013</f>
        <v>45643</v>
      </c>
    </row>
    <row r="1014" spans="1:40">
      <c r="A1014" s="6">
        <v>1013</v>
      </c>
      <c r="B1014" s="6">
        <v>2024</v>
      </c>
      <c r="C1014" s="6" t="s">
        <v>68</v>
      </c>
      <c r="D1014" s="7">
        <v>45643</v>
      </c>
      <c r="E1014" s="6" t="s">
        <v>532</v>
      </c>
      <c r="F1014" s="6" t="s">
        <v>69</v>
      </c>
      <c r="G1014" s="6" t="s">
        <v>729</v>
      </c>
      <c r="H1014" s="6" t="s">
        <v>70</v>
      </c>
      <c r="I1014" s="6" t="s">
        <v>71</v>
      </c>
      <c r="J1014" s="6" t="s">
        <v>730</v>
      </c>
      <c r="K1014" s="6" t="s">
        <v>73</v>
      </c>
      <c r="L1014" s="6" t="s">
        <v>74</v>
      </c>
      <c r="M1014" s="6" t="s">
        <v>8526</v>
      </c>
      <c r="N1014" s="6" t="s">
        <v>75</v>
      </c>
      <c r="O1014" s="6"/>
      <c r="P1014" s="6" t="s">
        <v>89</v>
      </c>
      <c r="Q1014" s="6" t="s">
        <v>73</v>
      </c>
      <c r="R1014" s="6" t="s">
        <v>76</v>
      </c>
      <c r="S1014" s="6" t="s">
        <v>894</v>
      </c>
      <c r="T1014" s="6">
        <v>0</v>
      </c>
      <c r="U1014" s="6" t="s">
        <v>77</v>
      </c>
      <c r="V1014" s="6">
        <v>2024</v>
      </c>
      <c r="W1014" s="6" t="s">
        <v>13792</v>
      </c>
      <c r="X1014" s="6" t="s">
        <v>13793</v>
      </c>
      <c r="Y1014" s="6" t="s">
        <v>13794</v>
      </c>
      <c r="Z1014" s="6" t="s">
        <v>74</v>
      </c>
      <c r="AA1014" s="6">
        <v>312375</v>
      </c>
      <c r="AB1014" s="8">
        <v>0</v>
      </c>
      <c r="AC1014" s="7">
        <v>45643</v>
      </c>
      <c r="AD1014" s="7">
        <v>46007</v>
      </c>
      <c r="AE1014" s="7">
        <v>46007</v>
      </c>
      <c r="AF1014" s="6">
        <v>0</v>
      </c>
      <c r="AG1014" s="6">
        <v>3016</v>
      </c>
      <c r="AH1014" s="6">
        <v>4130</v>
      </c>
      <c r="AI1014" s="6">
        <f t="shared" si="32"/>
        <v>7146</v>
      </c>
      <c r="AJ1014" s="6">
        <f t="shared" si="33"/>
        <v>8432.2800000000007</v>
      </c>
      <c r="AK1014" s="6" t="s">
        <v>96</v>
      </c>
      <c r="AL1014" s="6" t="s">
        <v>96</v>
      </c>
      <c r="AM1014" s="6" t="s">
        <v>96</v>
      </c>
      <c r="AN1014" s="7">
        <f>D1014</f>
        <v>45643</v>
      </c>
    </row>
    <row r="1015" spans="1:40">
      <c r="A1015" s="6">
        <v>1014</v>
      </c>
      <c r="B1015" s="6">
        <v>2024</v>
      </c>
      <c r="C1015" s="6" t="s">
        <v>68</v>
      </c>
      <c r="D1015" s="7">
        <v>45643</v>
      </c>
      <c r="E1015" s="6" t="s">
        <v>738</v>
      </c>
      <c r="F1015" s="6" t="s">
        <v>75</v>
      </c>
      <c r="G1015" s="6" t="s">
        <v>75</v>
      </c>
      <c r="H1015" s="6" t="s">
        <v>739</v>
      </c>
      <c r="I1015" s="6" t="s">
        <v>71</v>
      </c>
      <c r="J1015" s="6" t="s">
        <v>75</v>
      </c>
      <c r="K1015" s="6" t="s">
        <v>73</v>
      </c>
      <c r="L1015" s="6" t="s">
        <v>74</v>
      </c>
      <c r="M1015" s="6" t="s">
        <v>8526</v>
      </c>
      <c r="N1015" s="6" t="s">
        <v>75</v>
      </c>
      <c r="O1015" s="6"/>
      <c r="P1015" s="6" t="s">
        <v>89</v>
      </c>
      <c r="Q1015" s="6" t="s">
        <v>75</v>
      </c>
      <c r="R1015" s="6" t="s">
        <v>75</v>
      </c>
      <c r="S1015" s="6" t="s">
        <v>75</v>
      </c>
      <c r="T1015" s="6" t="s">
        <v>75</v>
      </c>
      <c r="U1015" s="6" t="s">
        <v>75</v>
      </c>
      <c r="V1015" s="6" t="s">
        <v>75</v>
      </c>
      <c r="W1015" s="6" t="s">
        <v>75</v>
      </c>
      <c r="X1015" s="6" t="s">
        <v>75</v>
      </c>
      <c r="Y1015" s="6" t="s">
        <v>13795</v>
      </c>
      <c r="Z1015" s="6" t="s">
        <v>74</v>
      </c>
      <c r="AA1015" s="6" t="s">
        <v>702</v>
      </c>
      <c r="AB1015" s="8">
        <v>0</v>
      </c>
      <c r="AC1015" s="7">
        <v>45643</v>
      </c>
      <c r="AD1015" s="7">
        <v>46007</v>
      </c>
      <c r="AE1015" s="7">
        <v>46007</v>
      </c>
      <c r="AF1015" s="6">
        <v>0</v>
      </c>
      <c r="AG1015" s="6">
        <v>0</v>
      </c>
      <c r="AH1015" s="6">
        <v>2669.49</v>
      </c>
      <c r="AI1015" s="6">
        <f t="shared" si="32"/>
        <v>2669.49</v>
      </c>
      <c r="AJ1015" s="6">
        <f t="shared" si="33"/>
        <v>3149.9981999999995</v>
      </c>
      <c r="AK1015" s="6" t="s">
        <v>96</v>
      </c>
      <c r="AL1015" s="6" t="s">
        <v>96</v>
      </c>
      <c r="AM1015" s="6" t="s">
        <v>96</v>
      </c>
      <c r="AN1015" s="7">
        <f>D1015</f>
        <v>45643</v>
      </c>
    </row>
    <row r="1016" spans="1:40">
      <c r="A1016" s="6">
        <v>1015</v>
      </c>
      <c r="B1016" s="6">
        <v>2024</v>
      </c>
      <c r="C1016" s="6" t="s">
        <v>68</v>
      </c>
      <c r="D1016" s="7">
        <v>45643</v>
      </c>
      <c r="E1016" s="6" t="s">
        <v>532</v>
      </c>
      <c r="F1016" s="6" t="s">
        <v>69</v>
      </c>
      <c r="G1016" s="6" t="s">
        <v>729</v>
      </c>
      <c r="H1016" s="6" t="s">
        <v>70</v>
      </c>
      <c r="I1016" s="6" t="s">
        <v>71</v>
      </c>
      <c r="J1016" s="6" t="s">
        <v>730</v>
      </c>
      <c r="K1016" s="6" t="s">
        <v>73</v>
      </c>
      <c r="L1016" s="6" t="s">
        <v>74</v>
      </c>
      <c r="M1016" s="6" t="s">
        <v>13796</v>
      </c>
      <c r="N1016" s="6" t="s">
        <v>75</v>
      </c>
      <c r="O1016" s="6"/>
      <c r="P1016" s="6" t="s">
        <v>89</v>
      </c>
      <c r="Q1016" s="6" t="s">
        <v>73</v>
      </c>
      <c r="R1016" s="6" t="s">
        <v>76</v>
      </c>
      <c r="S1016" s="6" t="s">
        <v>894</v>
      </c>
      <c r="T1016" s="6">
        <v>0</v>
      </c>
      <c r="U1016" s="6" t="s">
        <v>77</v>
      </c>
      <c r="V1016" s="6">
        <v>2024</v>
      </c>
      <c r="W1016" s="6" t="s">
        <v>13797</v>
      </c>
      <c r="X1016" s="6" t="s">
        <v>13798</v>
      </c>
      <c r="Y1016" s="6" t="s">
        <v>13799</v>
      </c>
      <c r="Z1016" s="6" t="s">
        <v>74</v>
      </c>
      <c r="AA1016" s="6">
        <v>312375</v>
      </c>
      <c r="AB1016" s="8">
        <v>0</v>
      </c>
      <c r="AC1016" s="7">
        <v>45643</v>
      </c>
      <c r="AD1016" s="7">
        <v>46007</v>
      </c>
      <c r="AE1016" s="7">
        <v>46007</v>
      </c>
      <c r="AF1016" s="6">
        <v>0</v>
      </c>
      <c r="AG1016" s="6">
        <v>3016</v>
      </c>
      <c r="AH1016" s="6">
        <v>4130</v>
      </c>
      <c r="AI1016" s="6">
        <f t="shared" si="32"/>
        <v>7146</v>
      </c>
      <c r="AJ1016" s="6">
        <f t="shared" si="33"/>
        <v>8432.2800000000007</v>
      </c>
      <c r="AK1016" s="6" t="s">
        <v>96</v>
      </c>
      <c r="AL1016" s="6" t="s">
        <v>96</v>
      </c>
      <c r="AM1016" s="6" t="s">
        <v>96</v>
      </c>
      <c r="AN1016" s="7">
        <f>D1016</f>
        <v>45643</v>
      </c>
    </row>
    <row r="1017" spans="1:40">
      <c r="A1017" s="6">
        <v>1016</v>
      </c>
      <c r="B1017" s="6">
        <v>2024</v>
      </c>
      <c r="C1017" s="6" t="s">
        <v>68</v>
      </c>
      <c r="D1017" s="7">
        <v>45643</v>
      </c>
      <c r="E1017" s="6" t="s">
        <v>738</v>
      </c>
      <c r="F1017" s="6" t="s">
        <v>75</v>
      </c>
      <c r="G1017" s="6" t="s">
        <v>75</v>
      </c>
      <c r="H1017" s="6" t="s">
        <v>739</v>
      </c>
      <c r="I1017" s="6" t="s">
        <v>71</v>
      </c>
      <c r="J1017" s="6" t="s">
        <v>75</v>
      </c>
      <c r="K1017" s="6" t="s">
        <v>73</v>
      </c>
      <c r="L1017" s="6" t="s">
        <v>74</v>
      </c>
      <c r="M1017" s="6" t="s">
        <v>13796</v>
      </c>
      <c r="N1017" s="6" t="s">
        <v>75</v>
      </c>
      <c r="O1017" s="6"/>
      <c r="P1017" s="6" t="s">
        <v>89</v>
      </c>
      <c r="Q1017" s="6" t="s">
        <v>75</v>
      </c>
      <c r="R1017" s="6" t="s">
        <v>75</v>
      </c>
      <c r="S1017" s="6" t="s">
        <v>75</v>
      </c>
      <c r="T1017" s="6" t="s">
        <v>75</v>
      </c>
      <c r="U1017" s="6" t="s">
        <v>75</v>
      </c>
      <c r="V1017" s="6" t="s">
        <v>75</v>
      </c>
      <c r="W1017" s="6" t="s">
        <v>75</v>
      </c>
      <c r="X1017" s="6" t="s">
        <v>75</v>
      </c>
      <c r="Y1017" s="6" t="s">
        <v>13800</v>
      </c>
      <c r="Z1017" s="6" t="s">
        <v>74</v>
      </c>
      <c r="AA1017" s="6" t="s">
        <v>702</v>
      </c>
      <c r="AB1017" s="8">
        <v>0</v>
      </c>
      <c r="AC1017" s="7">
        <v>45643</v>
      </c>
      <c r="AD1017" s="7">
        <v>46007</v>
      </c>
      <c r="AE1017" s="7">
        <v>46007</v>
      </c>
      <c r="AF1017" s="6">
        <v>0</v>
      </c>
      <c r="AG1017" s="6">
        <v>0</v>
      </c>
      <c r="AH1017" s="6">
        <v>2669.49</v>
      </c>
      <c r="AI1017" s="6">
        <f t="shared" si="32"/>
        <v>2669.49</v>
      </c>
      <c r="AJ1017" s="6">
        <f t="shared" si="33"/>
        <v>3149.9981999999995</v>
      </c>
      <c r="AK1017" s="6" t="s">
        <v>96</v>
      </c>
      <c r="AL1017" s="6" t="s">
        <v>96</v>
      </c>
      <c r="AM1017" s="6" t="s">
        <v>96</v>
      </c>
      <c r="AN1017" s="7">
        <f>D1017</f>
        <v>45643</v>
      </c>
    </row>
    <row r="1018" spans="1:40">
      <c r="A1018" s="6">
        <v>1017</v>
      </c>
      <c r="B1018" s="6">
        <v>2024</v>
      </c>
      <c r="C1018" s="6" t="s">
        <v>68</v>
      </c>
      <c r="D1018" s="7">
        <v>45643</v>
      </c>
      <c r="E1018" s="6" t="s">
        <v>2291</v>
      </c>
      <c r="F1018" s="6" t="s">
        <v>69</v>
      </c>
      <c r="G1018" s="6" t="s">
        <v>2292</v>
      </c>
      <c r="H1018" s="6" t="s">
        <v>523</v>
      </c>
      <c r="I1018" s="6" t="s">
        <v>71</v>
      </c>
      <c r="J1018" s="6" t="s">
        <v>87</v>
      </c>
      <c r="K1018" s="6" t="s">
        <v>430</v>
      </c>
      <c r="L1018" s="6" t="s">
        <v>74</v>
      </c>
      <c r="M1018" s="6" t="s">
        <v>13801</v>
      </c>
      <c r="N1018" s="6" t="s">
        <v>75</v>
      </c>
      <c r="O1018" s="6"/>
      <c r="P1018" s="6" t="s">
        <v>13802</v>
      </c>
      <c r="Q1018" s="6" t="s">
        <v>13803</v>
      </c>
      <c r="R1018" s="6" t="s">
        <v>2347</v>
      </c>
      <c r="S1018" s="6" t="s">
        <v>13804</v>
      </c>
      <c r="T1018" s="6">
        <v>999</v>
      </c>
      <c r="U1018" s="6" t="s">
        <v>1398</v>
      </c>
      <c r="V1018" s="6">
        <v>2019</v>
      </c>
      <c r="W1018" s="6" t="s">
        <v>13805</v>
      </c>
      <c r="X1018" s="6" t="s">
        <v>13806</v>
      </c>
      <c r="Y1018" s="6" t="s">
        <v>13807</v>
      </c>
      <c r="Z1018" s="6" t="s">
        <v>74</v>
      </c>
      <c r="AA1018" s="6">
        <v>392000</v>
      </c>
      <c r="AB1018" s="8">
        <v>0</v>
      </c>
      <c r="AC1018" s="7">
        <v>45643</v>
      </c>
      <c r="AD1018" s="7">
        <v>46007</v>
      </c>
      <c r="AE1018" s="7">
        <v>46007</v>
      </c>
      <c r="AF1018" s="6">
        <v>0</v>
      </c>
      <c r="AG1018" s="6">
        <v>2502</v>
      </c>
      <c r="AH1018" s="6">
        <v>2144</v>
      </c>
      <c r="AI1018" s="6">
        <f t="shared" si="32"/>
        <v>4646</v>
      </c>
      <c r="AJ1018" s="6">
        <f t="shared" si="33"/>
        <v>5482.28</v>
      </c>
      <c r="AK1018" s="6" t="s">
        <v>173</v>
      </c>
      <c r="AL1018" s="6" t="s">
        <v>173</v>
      </c>
      <c r="AM1018" s="6" t="s">
        <v>173</v>
      </c>
      <c r="AN1018" s="7">
        <f>D1018</f>
        <v>45643</v>
      </c>
    </row>
    <row r="1019" spans="1:40">
      <c r="A1019" s="6">
        <v>1018</v>
      </c>
      <c r="B1019" s="6">
        <v>2024</v>
      </c>
      <c r="C1019" s="6" t="s">
        <v>68</v>
      </c>
      <c r="D1019" s="7">
        <v>45643</v>
      </c>
      <c r="E1019" s="6" t="s">
        <v>101</v>
      </c>
      <c r="F1019" s="6" t="s">
        <v>69</v>
      </c>
      <c r="G1019" s="6" t="s">
        <v>102</v>
      </c>
      <c r="H1019" s="6" t="s">
        <v>86</v>
      </c>
      <c r="I1019" s="6" t="s">
        <v>71</v>
      </c>
      <c r="J1019" s="6" t="s">
        <v>87</v>
      </c>
      <c r="K1019" s="6" t="s">
        <v>73</v>
      </c>
      <c r="L1019" s="6" t="s">
        <v>74</v>
      </c>
      <c r="M1019" s="6" t="s">
        <v>13808</v>
      </c>
      <c r="N1019" s="6">
        <v>9044728120</v>
      </c>
      <c r="O1019" s="6"/>
      <c r="P1019" s="6" t="s">
        <v>89</v>
      </c>
      <c r="Q1019" s="6" t="s">
        <v>73</v>
      </c>
      <c r="R1019" s="6" t="s">
        <v>104</v>
      </c>
      <c r="S1019" s="6" t="s">
        <v>13809</v>
      </c>
      <c r="T1019" s="6">
        <v>225</v>
      </c>
      <c r="U1019" s="6" t="s">
        <v>92</v>
      </c>
      <c r="V1019" s="6">
        <v>2024</v>
      </c>
      <c r="W1019" s="6" t="s">
        <v>13811</v>
      </c>
      <c r="X1019" s="6" t="s">
        <v>13812</v>
      </c>
      <c r="Y1019" s="6" t="s">
        <v>13810</v>
      </c>
      <c r="Z1019" s="6" t="s">
        <v>74</v>
      </c>
      <c r="AA1019" s="6">
        <v>122040</v>
      </c>
      <c r="AB1019" s="8">
        <v>0</v>
      </c>
      <c r="AC1019" s="7">
        <v>45643</v>
      </c>
      <c r="AD1019" s="7">
        <v>46007</v>
      </c>
      <c r="AE1019" s="7">
        <v>47468</v>
      </c>
      <c r="AF1019" s="6">
        <v>0</v>
      </c>
      <c r="AG1019" s="6">
        <v>859</v>
      </c>
      <c r="AH1019" s="6">
        <v>7640</v>
      </c>
      <c r="AI1019" s="6">
        <f t="shared" si="32"/>
        <v>8499</v>
      </c>
      <c r="AJ1019" s="6">
        <f t="shared" si="33"/>
        <v>10028.82</v>
      </c>
      <c r="AK1019" s="6" t="s">
        <v>173</v>
      </c>
      <c r="AL1019" s="6" t="s">
        <v>173</v>
      </c>
      <c r="AM1019" s="6" t="s">
        <v>173</v>
      </c>
      <c r="AN1019" s="7">
        <f>D1019</f>
        <v>45643</v>
      </c>
    </row>
    <row r="1020" spans="1:40">
      <c r="A1020" s="6">
        <v>1019</v>
      </c>
      <c r="B1020" s="6">
        <v>2024</v>
      </c>
      <c r="C1020" s="6" t="s">
        <v>68</v>
      </c>
      <c r="D1020" s="7">
        <v>45643</v>
      </c>
      <c r="E1020" s="6" t="s">
        <v>110</v>
      </c>
      <c r="F1020" s="6" t="s">
        <v>69</v>
      </c>
      <c r="G1020" s="6">
        <v>737</v>
      </c>
      <c r="H1020" s="6" t="s">
        <v>86</v>
      </c>
      <c r="I1020" s="6" t="s">
        <v>71</v>
      </c>
      <c r="J1020" s="6" t="s">
        <v>87</v>
      </c>
      <c r="K1020" s="6" t="s">
        <v>73</v>
      </c>
      <c r="L1020" s="6" t="s">
        <v>74</v>
      </c>
      <c r="M1020" s="6" t="s">
        <v>13813</v>
      </c>
      <c r="N1020" s="6">
        <v>9044335650</v>
      </c>
      <c r="O1020" s="6"/>
      <c r="P1020" s="6" t="s">
        <v>89</v>
      </c>
      <c r="Q1020" s="6" t="s">
        <v>73</v>
      </c>
      <c r="R1020" s="6" t="s">
        <v>104</v>
      </c>
      <c r="S1020" s="6" t="s">
        <v>1357</v>
      </c>
      <c r="T1020" s="6">
        <v>124</v>
      </c>
      <c r="U1020" s="6" t="s">
        <v>122</v>
      </c>
      <c r="V1020" s="6">
        <v>2024</v>
      </c>
      <c r="W1020" s="6" t="s">
        <v>13814</v>
      </c>
      <c r="X1020" s="6" t="s">
        <v>13815</v>
      </c>
      <c r="Y1020" s="6">
        <v>6103127920</v>
      </c>
      <c r="Z1020" s="6" t="s">
        <v>74</v>
      </c>
      <c r="AA1020" s="6">
        <v>87429</v>
      </c>
      <c r="AB1020" s="8">
        <v>0</v>
      </c>
      <c r="AC1020" s="7">
        <v>45643</v>
      </c>
      <c r="AD1020" s="7">
        <v>46007</v>
      </c>
      <c r="AE1020" s="7">
        <v>47468</v>
      </c>
      <c r="AF1020" s="6">
        <v>0</v>
      </c>
      <c r="AG1020" s="6">
        <v>1229</v>
      </c>
      <c r="AH1020" s="6">
        <v>4376</v>
      </c>
      <c r="AI1020" s="6">
        <f t="shared" si="32"/>
        <v>5605</v>
      </c>
      <c r="AJ1020" s="6">
        <f t="shared" si="33"/>
        <v>6613.9</v>
      </c>
      <c r="AK1020" s="6" t="s">
        <v>173</v>
      </c>
      <c r="AL1020" s="6" t="s">
        <v>173</v>
      </c>
      <c r="AM1020" s="6" t="s">
        <v>173</v>
      </c>
      <c r="AN1020" s="7">
        <f>D1020</f>
        <v>45643</v>
      </c>
    </row>
    <row r="1021" spans="1:40">
      <c r="A1021" s="6">
        <v>1020</v>
      </c>
      <c r="B1021" s="6">
        <v>2024</v>
      </c>
      <c r="C1021" s="6" t="s">
        <v>68</v>
      </c>
      <c r="D1021" s="7">
        <v>45643</v>
      </c>
      <c r="E1021" s="6" t="s">
        <v>110</v>
      </c>
      <c r="F1021" s="6" t="s">
        <v>69</v>
      </c>
      <c r="G1021" s="6">
        <v>737</v>
      </c>
      <c r="H1021" s="6" t="s">
        <v>86</v>
      </c>
      <c r="I1021" s="6" t="s">
        <v>71</v>
      </c>
      <c r="J1021" s="6" t="s">
        <v>87</v>
      </c>
      <c r="K1021" s="6" t="s">
        <v>73</v>
      </c>
      <c r="L1021" s="6" t="s">
        <v>74</v>
      </c>
      <c r="M1021" s="6" t="s">
        <v>13816</v>
      </c>
      <c r="N1021" s="6">
        <v>7275745836</v>
      </c>
      <c r="O1021" s="6"/>
      <c r="P1021" s="6" t="s">
        <v>89</v>
      </c>
      <c r="Q1021" s="6" t="s">
        <v>73</v>
      </c>
      <c r="R1021" s="6" t="s">
        <v>104</v>
      </c>
      <c r="S1021" s="6" t="s">
        <v>1677</v>
      </c>
      <c r="T1021" s="6">
        <v>100</v>
      </c>
      <c r="U1021" s="6" t="s">
        <v>122</v>
      </c>
      <c r="V1021" s="6">
        <v>2024</v>
      </c>
      <c r="W1021" s="6" t="s">
        <v>13817</v>
      </c>
      <c r="X1021" s="6" t="s">
        <v>13818</v>
      </c>
      <c r="Y1021" s="6">
        <v>6103127445</v>
      </c>
      <c r="Z1021" s="6" t="s">
        <v>74</v>
      </c>
      <c r="AA1021" s="6">
        <v>38475</v>
      </c>
      <c r="AB1021" s="8">
        <v>0</v>
      </c>
      <c r="AC1021" s="7">
        <v>45643</v>
      </c>
      <c r="AD1021" s="7">
        <v>46007</v>
      </c>
      <c r="AE1021" s="7">
        <v>47468</v>
      </c>
      <c r="AF1021" s="6">
        <v>0</v>
      </c>
      <c r="AG1021" s="6">
        <v>412</v>
      </c>
      <c r="AH1021" s="6">
        <v>3601</v>
      </c>
      <c r="AI1021" s="6">
        <f t="shared" si="32"/>
        <v>4013</v>
      </c>
      <c r="AJ1021" s="6">
        <f t="shared" si="33"/>
        <v>4735.34</v>
      </c>
      <c r="AK1021" s="6" t="s">
        <v>173</v>
      </c>
      <c r="AL1021" s="6" t="s">
        <v>173</v>
      </c>
      <c r="AM1021" s="6" t="s">
        <v>173</v>
      </c>
      <c r="AN1021" s="7">
        <f>D1021</f>
        <v>45643</v>
      </c>
    </row>
    <row r="1022" spans="1:40">
      <c r="A1022" s="6">
        <v>1021</v>
      </c>
      <c r="B1022" s="6">
        <v>2024</v>
      </c>
      <c r="C1022" s="6" t="s">
        <v>68</v>
      </c>
      <c r="D1022" s="7">
        <v>45643</v>
      </c>
      <c r="E1022" s="6" t="s">
        <v>110</v>
      </c>
      <c r="F1022" s="6" t="s">
        <v>69</v>
      </c>
      <c r="G1022" s="6">
        <v>737</v>
      </c>
      <c r="H1022" s="6" t="s">
        <v>86</v>
      </c>
      <c r="I1022" s="6" t="s">
        <v>71</v>
      </c>
      <c r="J1022" s="6" t="s">
        <v>87</v>
      </c>
      <c r="K1022" s="6" t="s">
        <v>73</v>
      </c>
      <c r="L1022" s="6" t="s">
        <v>74</v>
      </c>
      <c r="M1022" s="6" t="s">
        <v>13816</v>
      </c>
      <c r="N1022" s="6">
        <v>7275745836</v>
      </c>
      <c r="O1022" s="6"/>
      <c r="P1022" s="6" t="s">
        <v>89</v>
      </c>
      <c r="Q1022" s="6" t="s">
        <v>73</v>
      </c>
      <c r="R1022" s="6" t="s">
        <v>104</v>
      </c>
      <c r="S1022" s="6" t="s">
        <v>1677</v>
      </c>
      <c r="T1022" s="6">
        <v>100</v>
      </c>
      <c r="U1022" s="6" t="s">
        <v>122</v>
      </c>
      <c r="V1022" s="6">
        <v>2024</v>
      </c>
      <c r="W1022" s="6" t="s">
        <v>13819</v>
      </c>
      <c r="X1022" s="6" t="s">
        <v>13820</v>
      </c>
      <c r="Y1022" s="6">
        <v>6103127532</v>
      </c>
      <c r="Z1022" s="6" t="s">
        <v>74</v>
      </c>
      <c r="AA1022" s="6">
        <v>38475</v>
      </c>
      <c r="AB1022" s="8">
        <v>0</v>
      </c>
      <c r="AC1022" s="7">
        <v>45643</v>
      </c>
      <c r="AD1022" s="7">
        <v>46007</v>
      </c>
      <c r="AE1022" s="7">
        <v>47468</v>
      </c>
      <c r="AF1022" s="6">
        <v>0</v>
      </c>
      <c r="AG1022" s="6">
        <v>412</v>
      </c>
      <c r="AH1022" s="6">
        <v>3601</v>
      </c>
      <c r="AI1022" s="6">
        <f t="shared" si="32"/>
        <v>4013</v>
      </c>
      <c r="AJ1022" s="6">
        <f t="shared" si="33"/>
        <v>4735.34</v>
      </c>
      <c r="AK1022" s="6" t="s">
        <v>173</v>
      </c>
      <c r="AL1022" s="6" t="s">
        <v>173</v>
      </c>
      <c r="AM1022" s="6" t="s">
        <v>173</v>
      </c>
      <c r="AN1022" s="7">
        <f>D1022</f>
        <v>45643</v>
      </c>
    </row>
    <row r="1023" spans="1:40">
      <c r="A1023" s="6">
        <v>1022</v>
      </c>
      <c r="B1023" s="6">
        <v>2024</v>
      </c>
      <c r="C1023" s="6" t="s">
        <v>68</v>
      </c>
      <c r="D1023" s="7">
        <v>45643</v>
      </c>
      <c r="E1023" s="6" t="s">
        <v>690</v>
      </c>
      <c r="F1023" s="6" t="s">
        <v>69</v>
      </c>
      <c r="G1023" s="6">
        <v>1075248</v>
      </c>
      <c r="H1023" s="6" t="s">
        <v>86</v>
      </c>
      <c r="I1023" s="6" t="s">
        <v>429</v>
      </c>
      <c r="J1023" s="6" t="s">
        <v>87</v>
      </c>
      <c r="K1023" s="6" t="s">
        <v>430</v>
      </c>
      <c r="L1023" s="6" t="s">
        <v>74</v>
      </c>
      <c r="M1023" s="6" t="s">
        <v>13821</v>
      </c>
      <c r="N1023" s="6" t="s">
        <v>75</v>
      </c>
      <c r="O1023" s="6"/>
      <c r="P1023" s="6" t="s">
        <v>89</v>
      </c>
      <c r="Q1023" s="6" t="s">
        <v>13822</v>
      </c>
      <c r="R1023" s="6" t="s">
        <v>90</v>
      </c>
      <c r="S1023" s="6" t="s">
        <v>121</v>
      </c>
      <c r="T1023" s="6">
        <v>109</v>
      </c>
      <c r="U1023" s="6" t="s">
        <v>122</v>
      </c>
      <c r="V1023" s="6">
        <v>2009</v>
      </c>
      <c r="W1023" s="6" t="s">
        <v>13823</v>
      </c>
      <c r="X1023" s="6" t="s">
        <v>13824</v>
      </c>
      <c r="Y1023" s="6" t="s">
        <v>13825</v>
      </c>
      <c r="Z1023" s="6" t="s">
        <v>74</v>
      </c>
      <c r="AA1023" s="6" t="s">
        <v>702</v>
      </c>
      <c r="AB1023" s="8">
        <v>0</v>
      </c>
      <c r="AC1023" s="7">
        <v>45644</v>
      </c>
      <c r="AD1023" s="7">
        <v>46008</v>
      </c>
      <c r="AE1023" s="7">
        <v>46008</v>
      </c>
      <c r="AF1023" s="6">
        <v>0</v>
      </c>
      <c r="AG1023" s="6">
        <v>0</v>
      </c>
      <c r="AH1023" s="6">
        <v>714</v>
      </c>
      <c r="AI1023" s="6">
        <f t="shared" si="32"/>
        <v>714</v>
      </c>
      <c r="AJ1023" s="6">
        <f t="shared" si="33"/>
        <v>842.52</v>
      </c>
      <c r="AK1023" s="6" t="s">
        <v>173</v>
      </c>
      <c r="AL1023" s="6" t="s">
        <v>173</v>
      </c>
      <c r="AM1023" s="6" t="s">
        <v>173</v>
      </c>
      <c r="AN1023" s="7">
        <f>D1023</f>
        <v>45643</v>
      </c>
    </row>
    <row r="1024" spans="1:40">
      <c r="A1024" s="6">
        <v>1023</v>
      </c>
      <c r="B1024" s="6">
        <v>2024</v>
      </c>
      <c r="C1024" s="6" t="s">
        <v>68</v>
      </c>
      <c r="D1024" s="7">
        <v>45643</v>
      </c>
      <c r="E1024" s="6" t="s">
        <v>690</v>
      </c>
      <c r="F1024" s="6" t="s">
        <v>69</v>
      </c>
      <c r="G1024" s="6">
        <v>1075248</v>
      </c>
      <c r="H1024" s="6" t="s">
        <v>86</v>
      </c>
      <c r="I1024" s="6" t="s">
        <v>429</v>
      </c>
      <c r="J1024" s="6" t="s">
        <v>87</v>
      </c>
      <c r="K1024" s="6" t="s">
        <v>430</v>
      </c>
      <c r="L1024" s="6" t="s">
        <v>74</v>
      </c>
      <c r="M1024" s="6" t="s">
        <v>13826</v>
      </c>
      <c r="N1024" s="6" t="s">
        <v>75</v>
      </c>
      <c r="O1024" s="6"/>
      <c r="P1024" s="6" t="s">
        <v>89</v>
      </c>
      <c r="Q1024" s="6" t="s">
        <v>13827</v>
      </c>
      <c r="R1024" s="6" t="s">
        <v>90</v>
      </c>
      <c r="S1024" s="6" t="s">
        <v>1373</v>
      </c>
      <c r="T1024" s="6">
        <v>100</v>
      </c>
      <c r="U1024" s="6" t="s">
        <v>92</v>
      </c>
      <c r="V1024" s="6">
        <v>2007</v>
      </c>
      <c r="W1024" s="6" t="s">
        <v>13828</v>
      </c>
      <c r="X1024" s="6" t="s">
        <v>13829</v>
      </c>
      <c r="Y1024" s="6" t="s">
        <v>13830</v>
      </c>
      <c r="Z1024" s="6" t="s">
        <v>74</v>
      </c>
      <c r="AA1024" s="6" t="s">
        <v>702</v>
      </c>
      <c r="AB1024" s="8">
        <v>0</v>
      </c>
      <c r="AC1024" s="7">
        <v>45643</v>
      </c>
      <c r="AD1024" s="7">
        <v>46007</v>
      </c>
      <c r="AE1024" s="7">
        <v>46007</v>
      </c>
      <c r="AF1024" s="6">
        <v>0</v>
      </c>
      <c r="AG1024" s="6">
        <v>0</v>
      </c>
      <c r="AH1024" s="6">
        <v>664</v>
      </c>
      <c r="AI1024" s="6">
        <f t="shared" si="32"/>
        <v>664</v>
      </c>
      <c r="AJ1024" s="6">
        <f t="shared" si="33"/>
        <v>783.52</v>
      </c>
      <c r="AK1024" s="6" t="s">
        <v>173</v>
      </c>
      <c r="AL1024" s="6" t="s">
        <v>173</v>
      </c>
      <c r="AM1024" s="6" t="s">
        <v>173</v>
      </c>
      <c r="AN1024" s="7">
        <f>D1024</f>
        <v>45643</v>
      </c>
    </row>
    <row r="1025" spans="1:40">
      <c r="A1025" s="6">
        <v>1024</v>
      </c>
      <c r="B1025" s="6">
        <v>2024</v>
      </c>
      <c r="C1025" s="6" t="s">
        <v>68</v>
      </c>
      <c r="D1025" s="7">
        <v>45643</v>
      </c>
      <c r="E1025" s="6" t="s">
        <v>690</v>
      </c>
      <c r="F1025" s="6" t="s">
        <v>69</v>
      </c>
      <c r="G1025" s="6">
        <v>1075248</v>
      </c>
      <c r="H1025" s="6" t="s">
        <v>523</v>
      </c>
      <c r="I1025" s="6" t="s">
        <v>429</v>
      </c>
      <c r="J1025" s="6" t="s">
        <v>87</v>
      </c>
      <c r="K1025" s="6" t="s">
        <v>430</v>
      </c>
      <c r="L1025" s="6" t="s">
        <v>74</v>
      </c>
      <c r="M1025" s="6" t="s">
        <v>13831</v>
      </c>
      <c r="N1025" s="6" t="s">
        <v>75</v>
      </c>
      <c r="O1025" s="6"/>
      <c r="P1025" s="6" t="s">
        <v>89</v>
      </c>
      <c r="Q1025" s="6" t="s">
        <v>13832</v>
      </c>
      <c r="R1025" s="6" t="s">
        <v>889</v>
      </c>
      <c r="S1025" s="6" t="s">
        <v>13833</v>
      </c>
      <c r="T1025" s="6">
        <v>796</v>
      </c>
      <c r="U1025" s="6" t="s">
        <v>890</v>
      </c>
      <c r="V1025" s="6">
        <v>2021</v>
      </c>
      <c r="W1025" s="6" t="s">
        <v>13834</v>
      </c>
      <c r="X1025" s="6" t="s">
        <v>13835</v>
      </c>
      <c r="Y1025" s="6" t="s">
        <v>13836</v>
      </c>
      <c r="Z1025" s="6" t="s">
        <v>74</v>
      </c>
      <c r="AA1025" s="6" t="s">
        <v>702</v>
      </c>
      <c r="AB1025" s="8">
        <v>0</v>
      </c>
      <c r="AC1025" s="7">
        <v>45643</v>
      </c>
      <c r="AD1025" s="7">
        <v>46007</v>
      </c>
      <c r="AE1025" s="7">
        <v>46007</v>
      </c>
      <c r="AF1025" s="6">
        <v>0</v>
      </c>
      <c r="AG1025" s="6">
        <v>0</v>
      </c>
      <c r="AH1025" s="6">
        <v>2424</v>
      </c>
      <c r="AI1025" s="6">
        <f t="shared" si="32"/>
        <v>2424</v>
      </c>
      <c r="AJ1025" s="6">
        <f t="shared" si="33"/>
        <v>2860.32</v>
      </c>
      <c r="AK1025" s="6" t="s">
        <v>173</v>
      </c>
      <c r="AL1025" s="6" t="s">
        <v>173</v>
      </c>
      <c r="AM1025" s="6" t="s">
        <v>173</v>
      </c>
      <c r="AN1025" s="7">
        <f>D1025</f>
        <v>45643</v>
      </c>
    </row>
    <row r="1026" spans="1:40">
      <c r="A1026" s="6">
        <v>1025</v>
      </c>
      <c r="B1026" s="6">
        <v>2024</v>
      </c>
      <c r="C1026" s="6" t="s">
        <v>68</v>
      </c>
      <c r="D1026" s="7">
        <v>45643</v>
      </c>
      <c r="E1026" s="6" t="s">
        <v>110</v>
      </c>
      <c r="F1026" s="6" t="s">
        <v>69</v>
      </c>
      <c r="G1026" s="6">
        <v>737</v>
      </c>
      <c r="H1026" s="6" t="s">
        <v>523</v>
      </c>
      <c r="I1026" s="6" t="s">
        <v>71</v>
      </c>
      <c r="J1026" s="6" t="s">
        <v>87</v>
      </c>
      <c r="K1026" s="6" t="s">
        <v>430</v>
      </c>
      <c r="L1026" s="6" t="s">
        <v>74</v>
      </c>
      <c r="M1026" s="6" t="s">
        <v>13837</v>
      </c>
      <c r="N1026" s="6">
        <v>9824004368</v>
      </c>
      <c r="O1026" s="6"/>
      <c r="P1026" s="6" t="s">
        <v>89</v>
      </c>
      <c r="Q1026" s="6" t="s">
        <v>13838</v>
      </c>
      <c r="R1026" s="6" t="s">
        <v>1578</v>
      </c>
      <c r="S1026" s="6" t="s">
        <v>13839</v>
      </c>
      <c r="T1026" s="6">
        <v>1199</v>
      </c>
      <c r="U1026" s="6" t="s">
        <v>1398</v>
      </c>
      <c r="V1026" s="6">
        <v>2021</v>
      </c>
      <c r="W1026" s="6" t="s">
        <v>13840</v>
      </c>
      <c r="X1026" s="6" t="s">
        <v>13841</v>
      </c>
      <c r="Y1026" s="6">
        <v>6203932353</v>
      </c>
      <c r="Z1026" s="6" t="s">
        <v>74</v>
      </c>
      <c r="AA1026" s="6">
        <v>530076</v>
      </c>
      <c r="AB1026" s="8">
        <v>0</v>
      </c>
      <c r="AC1026" s="7">
        <v>45645</v>
      </c>
      <c r="AD1026" s="7">
        <v>46009</v>
      </c>
      <c r="AE1026" s="7">
        <v>46009</v>
      </c>
      <c r="AF1026" s="6">
        <v>0</v>
      </c>
      <c r="AG1026" s="6">
        <v>11700</v>
      </c>
      <c r="AH1026" s="6">
        <v>3841</v>
      </c>
      <c r="AI1026" s="6">
        <f t="shared" si="32"/>
        <v>15541</v>
      </c>
      <c r="AJ1026" s="6">
        <f t="shared" si="33"/>
        <v>18338.38</v>
      </c>
      <c r="AK1026" s="6" t="s">
        <v>173</v>
      </c>
      <c r="AL1026" s="6" t="s">
        <v>173</v>
      </c>
      <c r="AM1026" s="6" t="s">
        <v>173</v>
      </c>
      <c r="AN1026" s="7">
        <f>D1026</f>
        <v>45643</v>
      </c>
    </row>
    <row r="1027" spans="1:40">
      <c r="A1027" s="6">
        <v>1026</v>
      </c>
      <c r="B1027" s="6">
        <v>2024</v>
      </c>
      <c r="C1027" s="6" t="s">
        <v>68</v>
      </c>
      <c r="D1027" s="7">
        <v>45643</v>
      </c>
      <c r="E1027" s="6" t="s">
        <v>690</v>
      </c>
      <c r="F1027" s="6" t="s">
        <v>69</v>
      </c>
      <c r="G1027" s="6">
        <v>1075248</v>
      </c>
      <c r="H1027" s="6" t="s">
        <v>523</v>
      </c>
      <c r="I1027" s="6" t="s">
        <v>429</v>
      </c>
      <c r="J1027" s="6" t="s">
        <v>610</v>
      </c>
      <c r="K1027" s="6" t="s">
        <v>430</v>
      </c>
      <c r="L1027" s="6" t="s">
        <v>74</v>
      </c>
      <c r="M1027" s="6" t="s">
        <v>13842</v>
      </c>
      <c r="N1027" s="6" t="s">
        <v>75</v>
      </c>
      <c r="O1027" s="6"/>
      <c r="P1027" s="6" t="s">
        <v>89</v>
      </c>
      <c r="Q1027" s="6" t="s">
        <v>13843</v>
      </c>
      <c r="R1027" s="6" t="s">
        <v>804</v>
      </c>
      <c r="S1027" s="6" t="s">
        <v>13844</v>
      </c>
      <c r="T1027" s="6">
        <v>1497</v>
      </c>
      <c r="U1027" s="6" t="s">
        <v>1390</v>
      </c>
      <c r="V1027" s="6">
        <v>2021</v>
      </c>
      <c r="W1027" s="6" t="s">
        <v>13845</v>
      </c>
      <c r="X1027" s="6" t="s">
        <v>13846</v>
      </c>
      <c r="Y1027" s="6" t="s">
        <v>13847</v>
      </c>
      <c r="Z1027" s="6" t="s">
        <v>74</v>
      </c>
      <c r="AA1027" s="6" t="s">
        <v>702</v>
      </c>
      <c r="AB1027" s="8">
        <v>0</v>
      </c>
      <c r="AC1027" s="7">
        <v>45646</v>
      </c>
      <c r="AD1027" s="7">
        <v>46010</v>
      </c>
      <c r="AE1027" s="7">
        <v>46010</v>
      </c>
      <c r="AF1027" s="6">
        <v>0</v>
      </c>
      <c r="AG1027" s="6">
        <v>0</v>
      </c>
      <c r="AH1027" s="6">
        <v>3796</v>
      </c>
      <c r="AI1027" s="6">
        <f t="shared" si="32"/>
        <v>3796</v>
      </c>
      <c r="AJ1027" s="6">
        <f t="shared" si="33"/>
        <v>4479.28</v>
      </c>
      <c r="AK1027" s="6" t="s">
        <v>173</v>
      </c>
      <c r="AL1027" s="6" t="s">
        <v>173</v>
      </c>
      <c r="AM1027" s="6" t="s">
        <v>173</v>
      </c>
      <c r="AN1027" s="7">
        <f>D1027</f>
        <v>45643</v>
      </c>
    </row>
    <row r="1028" spans="1:40">
      <c r="A1028" s="6">
        <v>1027</v>
      </c>
      <c r="B1028" s="6">
        <v>2024</v>
      </c>
      <c r="C1028" s="6" t="s">
        <v>68</v>
      </c>
      <c r="D1028" s="7">
        <v>45643</v>
      </c>
      <c r="E1028" s="6" t="s">
        <v>2291</v>
      </c>
      <c r="F1028" s="6" t="s">
        <v>69</v>
      </c>
      <c r="G1028" s="6" t="s">
        <v>2292</v>
      </c>
      <c r="H1028" s="6" t="s">
        <v>523</v>
      </c>
      <c r="I1028" s="6" t="s">
        <v>71</v>
      </c>
      <c r="J1028" s="6" t="s">
        <v>87</v>
      </c>
      <c r="K1028" s="6" t="s">
        <v>430</v>
      </c>
      <c r="L1028" s="6" t="s">
        <v>74</v>
      </c>
      <c r="M1028" s="6" t="s">
        <v>13848</v>
      </c>
      <c r="N1028" s="6">
        <v>7652003422</v>
      </c>
      <c r="O1028" s="6"/>
      <c r="P1028" s="6" t="s">
        <v>89</v>
      </c>
      <c r="Q1028" s="6" t="s">
        <v>13849</v>
      </c>
      <c r="R1028" s="6" t="s">
        <v>752</v>
      </c>
      <c r="S1028" s="6" t="s">
        <v>13850</v>
      </c>
      <c r="T1028" s="6">
        <v>1197</v>
      </c>
      <c r="U1028" s="6" t="s">
        <v>1398</v>
      </c>
      <c r="V1028" s="6">
        <v>2015</v>
      </c>
      <c r="W1028" s="6" t="s">
        <v>13851</v>
      </c>
      <c r="X1028" s="6" t="s">
        <v>13852</v>
      </c>
      <c r="Y1028" s="6" t="s">
        <v>13853</v>
      </c>
      <c r="Z1028" s="6" t="s">
        <v>74</v>
      </c>
      <c r="AA1028" s="6">
        <v>274254</v>
      </c>
      <c r="AB1028" s="8">
        <v>0</v>
      </c>
      <c r="AC1028" s="7">
        <v>45653</v>
      </c>
      <c r="AD1028" s="7">
        <v>46017</v>
      </c>
      <c r="AE1028" s="7">
        <v>46017</v>
      </c>
      <c r="AF1028" s="6">
        <v>0</v>
      </c>
      <c r="AG1028" s="6">
        <v>2206</v>
      </c>
      <c r="AH1028" s="6">
        <v>3786</v>
      </c>
      <c r="AI1028" s="6">
        <f t="shared" si="32"/>
        <v>5992</v>
      </c>
      <c r="AJ1028" s="6">
        <f t="shared" si="33"/>
        <v>7070.5599999999995</v>
      </c>
      <c r="AK1028" s="6" t="s">
        <v>173</v>
      </c>
      <c r="AL1028" s="6" t="s">
        <v>173</v>
      </c>
      <c r="AM1028" s="6" t="s">
        <v>173</v>
      </c>
      <c r="AN1028" s="7">
        <f>D1028</f>
        <v>45643</v>
      </c>
    </row>
    <row r="1029" spans="1:40">
      <c r="A1029" s="6">
        <v>1028</v>
      </c>
      <c r="B1029" s="6">
        <v>2024</v>
      </c>
      <c r="C1029" s="6" t="s">
        <v>68</v>
      </c>
      <c r="D1029" s="7">
        <v>45643</v>
      </c>
      <c r="E1029" s="6" t="s">
        <v>690</v>
      </c>
      <c r="F1029" s="6" t="s">
        <v>69</v>
      </c>
      <c r="G1029" s="6">
        <v>1075248</v>
      </c>
      <c r="H1029" s="6" t="s">
        <v>523</v>
      </c>
      <c r="I1029" s="6" t="s">
        <v>429</v>
      </c>
      <c r="J1029" s="6" t="s">
        <v>87</v>
      </c>
      <c r="K1029" s="6" t="s">
        <v>430</v>
      </c>
      <c r="L1029" s="6" t="s">
        <v>74</v>
      </c>
      <c r="M1029" s="6" t="s">
        <v>13854</v>
      </c>
      <c r="N1029" s="6" t="s">
        <v>75</v>
      </c>
      <c r="O1029" s="6"/>
      <c r="P1029" s="6" t="s">
        <v>89</v>
      </c>
      <c r="Q1029" s="6" t="s">
        <v>13855</v>
      </c>
      <c r="R1029" s="6" t="s">
        <v>889</v>
      </c>
      <c r="S1029" s="6" t="s">
        <v>13856</v>
      </c>
      <c r="T1029" s="6">
        <v>1462</v>
      </c>
      <c r="U1029" s="6" t="s">
        <v>1390</v>
      </c>
      <c r="V1029" s="6">
        <v>2022</v>
      </c>
      <c r="W1029" s="6" t="s">
        <v>13857</v>
      </c>
      <c r="X1029" s="6" t="s">
        <v>13858</v>
      </c>
      <c r="Y1029" s="6" t="s">
        <v>13859</v>
      </c>
      <c r="Z1029" s="6" t="s">
        <v>74</v>
      </c>
      <c r="AA1029" s="6" t="s">
        <v>702</v>
      </c>
      <c r="AB1029" s="8">
        <v>0</v>
      </c>
      <c r="AC1029" s="7">
        <v>45643</v>
      </c>
      <c r="AD1029" s="7">
        <v>46007</v>
      </c>
      <c r="AE1029" s="7">
        <v>46007</v>
      </c>
      <c r="AF1029" s="6">
        <v>0</v>
      </c>
      <c r="AG1029" s="6">
        <v>0</v>
      </c>
      <c r="AH1029" s="6">
        <v>3796</v>
      </c>
      <c r="AI1029" s="6">
        <f t="shared" si="32"/>
        <v>3796</v>
      </c>
      <c r="AJ1029" s="6">
        <f t="shared" si="33"/>
        <v>4479.28</v>
      </c>
      <c r="AK1029" s="6" t="s">
        <v>173</v>
      </c>
      <c r="AL1029" s="6" t="s">
        <v>173</v>
      </c>
      <c r="AM1029" s="6" t="s">
        <v>173</v>
      </c>
      <c r="AN1029" s="7">
        <f>D1029</f>
        <v>45643</v>
      </c>
    </row>
    <row r="1030" spans="1:40">
      <c r="A1030" s="6">
        <v>1029</v>
      </c>
      <c r="B1030" s="6">
        <v>2024</v>
      </c>
      <c r="C1030" s="6" t="s">
        <v>68</v>
      </c>
      <c r="D1030" s="7">
        <v>45643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>
        <f t="shared" si="32"/>
        <v>0</v>
      </c>
      <c r="AJ1030" s="6">
        <f t="shared" si="33"/>
        <v>0</v>
      </c>
      <c r="AK1030" s="6"/>
      <c r="AL1030" s="6"/>
      <c r="AM1030" s="6"/>
      <c r="AN1030" s="7">
        <f>D1030</f>
        <v>45643</v>
      </c>
    </row>
    <row r="1031" spans="1:40">
      <c r="A1031" s="6">
        <v>1030</v>
      </c>
      <c r="B1031" s="6">
        <v>2024</v>
      </c>
      <c r="C1031" s="6" t="s">
        <v>68</v>
      </c>
      <c r="D1031" s="7">
        <v>45643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>
        <f t="shared" si="32"/>
        <v>0</v>
      </c>
      <c r="AJ1031" s="6">
        <f t="shared" si="33"/>
        <v>0</v>
      </c>
      <c r="AK1031" s="6"/>
      <c r="AL1031" s="6"/>
      <c r="AM1031" s="6"/>
      <c r="AN1031" s="7">
        <f>D1031</f>
        <v>45643</v>
      </c>
    </row>
    <row r="1032" spans="1:40">
      <c r="A1032" s="6">
        <v>1031</v>
      </c>
      <c r="B1032" s="6">
        <v>2024</v>
      </c>
      <c r="C1032" s="6" t="s">
        <v>68</v>
      </c>
      <c r="D1032" s="7">
        <v>45643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>
        <f t="shared" si="32"/>
        <v>0</v>
      </c>
      <c r="AJ1032" s="6">
        <f t="shared" si="33"/>
        <v>0</v>
      </c>
      <c r="AK1032" s="6"/>
      <c r="AL1032" s="6"/>
      <c r="AM1032" s="6"/>
      <c r="AN1032" s="7">
        <f>D1032</f>
        <v>45643</v>
      </c>
    </row>
    <row r="1033" spans="1:40">
      <c r="A1033" s="6">
        <v>1032</v>
      </c>
      <c r="B1033" s="6">
        <v>2024</v>
      </c>
      <c r="C1033" s="6" t="s">
        <v>68</v>
      </c>
      <c r="D1033" s="7">
        <v>45643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>
        <f t="shared" si="32"/>
        <v>0</v>
      </c>
      <c r="AJ1033" s="6">
        <f t="shared" si="33"/>
        <v>0</v>
      </c>
      <c r="AK1033" s="6"/>
      <c r="AL1033" s="6"/>
      <c r="AM1033" s="6"/>
      <c r="AN1033" s="7">
        <f>D1033</f>
        <v>45643</v>
      </c>
    </row>
    <row r="1034" spans="1:40">
      <c r="A1034" s="6">
        <v>1033</v>
      </c>
      <c r="B1034" s="6">
        <v>2024</v>
      </c>
      <c r="C1034" s="6" t="s">
        <v>68</v>
      </c>
      <c r="D1034" s="7">
        <v>45643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>
        <f t="shared" si="32"/>
        <v>0</v>
      </c>
      <c r="AJ1034" s="6">
        <f t="shared" si="33"/>
        <v>0</v>
      </c>
      <c r="AK1034" s="6"/>
      <c r="AL1034" s="6"/>
      <c r="AM1034" s="6"/>
      <c r="AN1034" s="7">
        <f>D1034</f>
        <v>45643</v>
      </c>
    </row>
    <row r="1035" spans="1:40">
      <c r="A1035" s="6">
        <v>1034</v>
      </c>
      <c r="B1035" s="6">
        <v>2024</v>
      </c>
      <c r="C1035" s="6" t="s">
        <v>68</v>
      </c>
      <c r="D1035" s="7">
        <v>45643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>
        <f t="shared" si="32"/>
        <v>0</v>
      </c>
      <c r="AJ1035" s="6">
        <f t="shared" si="33"/>
        <v>0</v>
      </c>
      <c r="AK1035" s="6"/>
      <c r="AL1035" s="6"/>
      <c r="AM1035" s="6"/>
      <c r="AN1035" s="7">
        <f>D1035</f>
        <v>45643</v>
      </c>
    </row>
    <row r="1036" spans="1:40">
      <c r="A1036" s="6">
        <v>1035</v>
      </c>
      <c r="B1036" s="6">
        <v>2024</v>
      </c>
      <c r="C1036" s="6" t="s">
        <v>68</v>
      </c>
      <c r="D1036" s="7">
        <v>45643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>
        <f t="shared" si="32"/>
        <v>0</v>
      </c>
      <c r="AJ1036" s="6">
        <f t="shared" si="33"/>
        <v>0</v>
      </c>
      <c r="AK1036" s="6"/>
      <c r="AL1036" s="6"/>
      <c r="AM1036" s="6"/>
      <c r="AN1036" s="7">
        <f>D1036</f>
        <v>45643</v>
      </c>
    </row>
    <row r="1037" spans="1:40">
      <c r="A1037" s="6">
        <v>1036</v>
      </c>
      <c r="B1037" s="6">
        <v>2024</v>
      </c>
      <c r="C1037" s="6" t="s">
        <v>68</v>
      </c>
      <c r="D1037" s="7">
        <v>45643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>
        <f t="shared" si="32"/>
        <v>0</v>
      </c>
      <c r="AJ1037" s="6">
        <f t="shared" si="33"/>
        <v>0</v>
      </c>
      <c r="AK1037" s="6"/>
      <c r="AL1037" s="6"/>
      <c r="AM1037" s="6"/>
      <c r="AN1037" s="7">
        <f>D1037</f>
        <v>45643</v>
      </c>
    </row>
    <row r="1038" spans="1:40">
      <c r="A1038" s="6">
        <v>1037</v>
      </c>
      <c r="B1038" s="6">
        <v>2024</v>
      </c>
      <c r="C1038" s="6" t="s">
        <v>68</v>
      </c>
      <c r="D1038" s="7">
        <v>45643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>
        <f t="shared" ref="AI1038:AI1101" si="34">AG1038+AH1038</f>
        <v>0</v>
      </c>
      <c r="AJ1038" s="6">
        <f t="shared" ref="AJ1038:AJ1101" si="35">AI1038+AI1038*18%</f>
        <v>0</v>
      </c>
      <c r="AK1038" s="6"/>
      <c r="AL1038" s="6"/>
      <c r="AM1038" s="6"/>
      <c r="AN1038" s="7">
        <f>D1038</f>
        <v>45643</v>
      </c>
    </row>
    <row r="1039" spans="1:40">
      <c r="A1039" s="6">
        <v>1038</v>
      </c>
      <c r="B1039" s="6">
        <v>2024</v>
      </c>
      <c r="C1039" s="6" t="s">
        <v>68</v>
      </c>
      <c r="D1039" s="7">
        <v>45643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>
        <f t="shared" si="34"/>
        <v>0</v>
      </c>
      <c r="AJ1039" s="6">
        <f t="shared" si="35"/>
        <v>0</v>
      </c>
      <c r="AK1039" s="6"/>
      <c r="AL1039" s="6"/>
      <c r="AM1039" s="6"/>
      <c r="AN1039" s="7">
        <f>D1039</f>
        <v>45643</v>
      </c>
    </row>
    <row r="1040" spans="1:40">
      <c r="A1040" s="6">
        <v>1039</v>
      </c>
      <c r="B1040" s="6">
        <v>2024</v>
      </c>
      <c r="C1040" s="6" t="s">
        <v>68</v>
      </c>
      <c r="D1040" s="7">
        <v>45643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>
        <f t="shared" si="34"/>
        <v>0</v>
      </c>
      <c r="AJ1040" s="6">
        <f t="shared" si="35"/>
        <v>0</v>
      </c>
      <c r="AK1040" s="6"/>
      <c r="AL1040" s="6"/>
      <c r="AM1040" s="6"/>
      <c r="AN1040" s="7">
        <f>D1040</f>
        <v>45643</v>
      </c>
    </row>
    <row r="1041" spans="1:40">
      <c r="A1041" s="6">
        <v>1040</v>
      </c>
      <c r="B1041" s="6">
        <v>2024</v>
      </c>
      <c r="C1041" s="6" t="s">
        <v>68</v>
      </c>
      <c r="D1041" s="7">
        <v>45643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>
        <f t="shared" si="34"/>
        <v>0</v>
      </c>
      <c r="AJ1041" s="6">
        <f t="shared" si="35"/>
        <v>0</v>
      </c>
      <c r="AK1041" s="6"/>
      <c r="AL1041" s="6"/>
      <c r="AM1041" s="6"/>
      <c r="AN1041" s="7">
        <f>D1041</f>
        <v>45643</v>
      </c>
    </row>
    <row r="1042" spans="1:40">
      <c r="A1042" s="6">
        <v>1041</v>
      </c>
      <c r="B1042" s="6">
        <v>2024</v>
      </c>
      <c r="C1042" s="6" t="s">
        <v>68</v>
      </c>
      <c r="D1042" s="7">
        <v>45643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>
        <f t="shared" si="34"/>
        <v>0</v>
      </c>
      <c r="AJ1042" s="6">
        <f t="shared" si="35"/>
        <v>0</v>
      </c>
      <c r="AK1042" s="6"/>
      <c r="AL1042" s="6"/>
      <c r="AM1042" s="6"/>
      <c r="AN1042" s="7">
        <f>D1042</f>
        <v>45643</v>
      </c>
    </row>
    <row r="1043" spans="1:40">
      <c r="A1043" s="6">
        <v>1042</v>
      </c>
      <c r="B1043" s="6">
        <v>2024</v>
      </c>
      <c r="C1043" s="6" t="s">
        <v>68</v>
      </c>
      <c r="D1043" s="7">
        <v>45643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>
        <f t="shared" si="34"/>
        <v>0</v>
      </c>
      <c r="AJ1043" s="6">
        <f t="shared" si="35"/>
        <v>0</v>
      </c>
      <c r="AK1043" s="6"/>
      <c r="AL1043" s="6"/>
      <c r="AM1043" s="6"/>
      <c r="AN1043" s="7">
        <f>D1043</f>
        <v>45643</v>
      </c>
    </row>
    <row r="1044" spans="1:40">
      <c r="A1044" s="6">
        <v>1043</v>
      </c>
      <c r="B1044" s="6">
        <v>2024</v>
      </c>
      <c r="C1044" s="6" t="s">
        <v>68</v>
      </c>
      <c r="D1044" s="7">
        <v>45643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>
        <f t="shared" si="34"/>
        <v>0</v>
      </c>
      <c r="AJ1044" s="6">
        <f t="shared" si="35"/>
        <v>0</v>
      </c>
      <c r="AK1044" s="6"/>
      <c r="AL1044" s="6"/>
      <c r="AM1044" s="6"/>
      <c r="AN1044" s="7">
        <f>D1044</f>
        <v>45643</v>
      </c>
    </row>
    <row r="1045" spans="1:40">
      <c r="A1045" s="6">
        <v>1044</v>
      </c>
      <c r="B1045" s="6">
        <v>2024</v>
      </c>
      <c r="C1045" s="6" t="s">
        <v>68</v>
      </c>
      <c r="D1045" s="7">
        <v>45643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>
        <f t="shared" si="34"/>
        <v>0</v>
      </c>
      <c r="AJ1045" s="6">
        <f t="shared" si="35"/>
        <v>0</v>
      </c>
      <c r="AK1045" s="6"/>
      <c r="AL1045" s="6"/>
      <c r="AM1045" s="6"/>
      <c r="AN1045" s="7">
        <f>D1045</f>
        <v>45643</v>
      </c>
    </row>
    <row r="1046" spans="1:40">
      <c r="A1046" s="6">
        <v>1045</v>
      </c>
      <c r="B1046" s="6">
        <v>2024</v>
      </c>
      <c r="C1046" s="6" t="s">
        <v>68</v>
      </c>
      <c r="D1046" s="7">
        <v>45643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>
        <f t="shared" si="34"/>
        <v>0</v>
      </c>
      <c r="AJ1046" s="6">
        <f t="shared" si="35"/>
        <v>0</v>
      </c>
      <c r="AK1046" s="6"/>
      <c r="AL1046" s="6"/>
      <c r="AM1046" s="6"/>
      <c r="AN1046" s="7">
        <f>D1046</f>
        <v>45643</v>
      </c>
    </row>
    <row r="1047" spans="1:40">
      <c r="A1047" s="6">
        <v>1046</v>
      </c>
      <c r="B1047" s="6">
        <v>2024</v>
      </c>
      <c r="C1047" s="6" t="s">
        <v>68</v>
      </c>
      <c r="D1047" s="7">
        <v>45643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>
        <f t="shared" si="34"/>
        <v>0</v>
      </c>
      <c r="AJ1047" s="6">
        <f t="shared" si="35"/>
        <v>0</v>
      </c>
      <c r="AK1047" s="6"/>
      <c r="AL1047" s="6"/>
      <c r="AM1047" s="6"/>
      <c r="AN1047" s="7">
        <f>D1047</f>
        <v>45643</v>
      </c>
    </row>
    <row r="1048" spans="1:40">
      <c r="A1048" s="6">
        <v>1047</v>
      </c>
      <c r="B1048" s="6">
        <v>2024</v>
      </c>
      <c r="C1048" s="6" t="s">
        <v>68</v>
      </c>
      <c r="D1048" s="7">
        <v>45643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>
        <f t="shared" si="34"/>
        <v>0</v>
      </c>
      <c r="AJ1048" s="6">
        <f t="shared" si="35"/>
        <v>0</v>
      </c>
      <c r="AK1048" s="6"/>
      <c r="AL1048" s="6"/>
      <c r="AM1048" s="6"/>
      <c r="AN1048" s="7">
        <f>D1048</f>
        <v>45643</v>
      </c>
    </row>
    <row r="1049" spans="1:40">
      <c r="A1049" s="6">
        <v>1048</v>
      </c>
      <c r="B1049" s="6">
        <v>2024</v>
      </c>
      <c r="C1049" s="6" t="s">
        <v>68</v>
      </c>
      <c r="D1049" s="7">
        <v>45643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>
        <f t="shared" si="34"/>
        <v>0</v>
      </c>
      <c r="AJ1049" s="6">
        <f t="shared" si="35"/>
        <v>0</v>
      </c>
      <c r="AK1049" s="6"/>
      <c r="AL1049" s="6"/>
      <c r="AM1049" s="6"/>
      <c r="AN1049" s="7">
        <f>D1049</f>
        <v>45643</v>
      </c>
    </row>
    <row r="1050" spans="1:40">
      <c r="A1050" s="6">
        <v>1049</v>
      </c>
      <c r="B1050" s="6">
        <v>2024</v>
      </c>
      <c r="C1050" s="6" t="s">
        <v>68</v>
      </c>
      <c r="D1050" s="7">
        <v>45643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>
        <f t="shared" si="34"/>
        <v>0</v>
      </c>
      <c r="AJ1050" s="6">
        <f t="shared" si="35"/>
        <v>0</v>
      </c>
      <c r="AK1050" s="6"/>
      <c r="AL1050" s="6"/>
      <c r="AM1050" s="6"/>
      <c r="AN1050" s="7">
        <f>D1050</f>
        <v>45643</v>
      </c>
    </row>
    <row r="1051" spans="1:40">
      <c r="A1051" s="6">
        <v>1050</v>
      </c>
      <c r="B1051" s="6">
        <v>2024</v>
      </c>
      <c r="C1051" s="6" t="s">
        <v>68</v>
      </c>
      <c r="D1051" s="7">
        <v>45643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>
        <f t="shared" si="34"/>
        <v>0</v>
      </c>
      <c r="AJ1051" s="6">
        <f t="shared" si="35"/>
        <v>0</v>
      </c>
      <c r="AK1051" s="6"/>
      <c r="AL1051" s="6"/>
      <c r="AM1051" s="6"/>
      <c r="AN1051" s="7">
        <f>D1051</f>
        <v>45643</v>
      </c>
    </row>
    <row r="1052" spans="1:40">
      <c r="A1052" s="6">
        <v>1051</v>
      </c>
      <c r="B1052" s="6">
        <v>2024</v>
      </c>
      <c r="C1052" s="6" t="s">
        <v>68</v>
      </c>
      <c r="D1052" s="7">
        <v>45643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>
        <f t="shared" si="34"/>
        <v>0</v>
      </c>
      <c r="AJ1052" s="6">
        <f t="shared" si="35"/>
        <v>0</v>
      </c>
      <c r="AK1052" s="6"/>
      <c r="AL1052" s="6"/>
      <c r="AM1052" s="6"/>
      <c r="AN1052" s="7">
        <f>D1052</f>
        <v>45643</v>
      </c>
    </row>
    <row r="1053" spans="1:40">
      <c r="A1053" s="6">
        <v>1052</v>
      </c>
      <c r="B1053" s="6">
        <v>2024</v>
      </c>
      <c r="C1053" s="6" t="s">
        <v>68</v>
      </c>
      <c r="D1053" s="7">
        <v>45643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>
        <f t="shared" si="34"/>
        <v>0</v>
      </c>
      <c r="AJ1053" s="6">
        <f t="shared" si="35"/>
        <v>0</v>
      </c>
      <c r="AK1053" s="6"/>
      <c r="AL1053" s="6"/>
      <c r="AM1053" s="6"/>
      <c r="AN1053" s="7">
        <f>D1053</f>
        <v>45643</v>
      </c>
    </row>
    <row r="1054" spans="1:40">
      <c r="A1054" s="6">
        <v>1053</v>
      </c>
      <c r="B1054" s="6">
        <v>2024</v>
      </c>
      <c r="C1054" s="6" t="s">
        <v>68</v>
      </c>
      <c r="D1054" s="7">
        <v>45643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>
        <f t="shared" si="34"/>
        <v>0</v>
      </c>
      <c r="AJ1054" s="6">
        <f t="shared" si="35"/>
        <v>0</v>
      </c>
      <c r="AK1054" s="6"/>
      <c r="AL1054" s="6"/>
      <c r="AM1054" s="6"/>
      <c r="AN1054" s="7">
        <f>D1054</f>
        <v>45643</v>
      </c>
    </row>
    <row r="1055" spans="1:40">
      <c r="A1055" s="6">
        <v>1054</v>
      </c>
      <c r="B1055" s="6">
        <v>2024</v>
      </c>
      <c r="C1055" s="6" t="s">
        <v>68</v>
      </c>
      <c r="D1055" s="7">
        <v>45643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>
        <f t="shared" si="34"/>
        <v>0</v>
      </c>
      <c r="AJ1055" s="6">
        <f t="shared" si="35"/>
        <v>0</v>
      </c>
      <c r="AK1055" s="6"/>
      <c r="AL1055" s="6"/>
      <c r="AM1055" s="6"/>
      <c r="AN1055" s="7">
        <f>D1055</f>
        <v>45643</v>
      </c>
    </row>
    <row r="1056" spans="1:40">
      <c r="A1056" s="6">
        <v>1055</v>
      </c>
      <c r="B1056" s="6">
        <v>2024</v>
      </c>
      <c r="C1056" s="6" t="s">
        <v>68</v>
      </c>
      <c r="D1056" s="7">
        <v>45643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>
        <f t="shared" si="34"/>
        <v>0</v>
      </c>
      <c r="AJ1056" s="6">
        <f t="shared" si="35"/>
        <v>0</v>
      </c>
      <c r="AK1056" s="6"/>
      <c r="AL1056" s="6"/>
      <c r="AM1056" s="6"/>
      <c r="AN1056" s="7">
        <f>D1056</f>
        <v>45643</v>
      </c>
    </row>
    <row r="1057" spans="1:40">
      <c r="A1057" s="6">
        <v>1056</v>
      </c>
      <c r="B1057" s="6">
        <v>2024</v>
      </c>
      <c r="C1057" s="6" t="s">
        <v>68</v>
      </c>
      <c r="D1057" s="7">
        <v>45643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>
        <f t="shared" si="34"/>
        <v>0</v>
      </c>
      <c r="AJ1057" s="6">
        <f t="shared" si="35"/>
        <v>0</v>
      </c>
      <c r="AK1057" s="6"/>
      <c r="AL1057" s="6"/>
      <c r="AM1057" s="6"/>
      <c r="AN1057" s="7">
        <f>D1057</f>
        <v>45643</v>
      </c>
    </row>
    <row r="1058" spans="1:40">
      <c r="A1058" s="6">
        <v>1057</v>
      </c>
      <c r="B1058" s="6">
        <v>2024</v>
      </c>
      <c r="C1058" s="6" t="s">
        <v>68</v>
      </c>
      <c r="D1058" s="7">
        <v>45643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>
        <f t="shared" si="34"/>
        <v>0</v>
      </c>
      <c r="AJ1058" s="6">
        <f t="shared" si="35"/>
        <v>0</v>
      </c>
      <c r="AK1058" s="6"/>
      <c r="AL1058" s="6"/>
      <c r="AM1058" s="6"/>
      <c r="AN1058" s="7">
        <f>D1058</f>
        <v>45643</v>
      </c>
    </row>
    <row r="1059" spans="1:40">
      <c r="A1059" s="6">
        <v>1058</v>
      </c>
      <c r="B1059" s="6">
        <v>2024</v>
      </c>
      <c r="C1059" s="6" t="s">
        <v>68</v>
      </c>
      <c r="D1059" s="7">
        <v>45643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>
        <f t="shared" si="34"/>
        <v>0</v>
      </c>
      <c r="AJ1059" s="6">
        <f t="shared" si="35"/>
        <v>0</v>
      </c>
      <c r="AK1059" s="6"/>
      <c r="AL1059" s="6"/>
      <c r="AM1059" s="6"/>
      <c r="AN1059" s="7">
        <f>D1059</f>
        <v>45643</v>
      </c>
    </row>
    <row r="1060" spans="1:40">
      <c r="A1060" s="6">
        <v>1059</v>
      </c>
      <c r="B1060" s="6">
        <v>2024</v>
      </c>
      <c r="C1060" s="6" t="s">
        <v>68</v>
      </c>
      <c r="D1060" s="7">
        <v>45643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>
        <f t="shared" si="34"/>
        <v>0</v>
      </c>
      <c r="AJ1060" s="6">
        <f t="shared" si="35"/>
        <v>0</v>
      </c>
      <c r="AK1060" s="6"/>
      <c r="AL1060" s="6"/>
      <c r="AM1060" s="6"/>
      <c r="AN1060" s="7">
        <f>D1060</f>
        <v>45643</v>
      </c>
    </row>
    <row r="1061" spans="1:40">
      <c r="A1061" s="6">
        <v>1060</v>
      </c>
      <c r="B1061" s="6">
        <v>2024</v>
      </c>
      <c r="C1061" s="6" t="s">
        <v>68</v>
      </c>
      <c r="D1061" s="7">
        <v>45643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>
        <f t="shared" si="34"/>
        <v>0</v>
      </c>
      <c r="AJ1061" s="6">
        <f t="shared" si="35"/>
        <v>0</v>
      </c>
      <c r="AK1061" s="6"/>
      <c r="AL1061" s="6"/>
      <c r="AM1061" s="6"/>
      <c r="AN1061" s="7">
        <f>D1061</f>
        <v>45643</v>
      </c>
    </row>
    <row r="1062" spans="1:40">
      <c r="A1062" s="6">
        <v>1061</v>
      </c>
      <c r="B1062" s="6">
        <v>2024</v>
      </c>
      <c r="C1062" s="6" t="s">
        <v>68</v>
      </c>
      <c r="D1062" s="7">
        <v>45643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>
        <f t="shared" si="34"/>
        <v>0</v>
      </c>
      <c r="AJ1062" s="6">
        <f t="shared" si="35"/>
        <v>0</v>
      </c>
      <c r="AK1062" s="6"/>
      <c r="AL1062" s="6"/>
      <c r="AM1062" s="6"/>
      <c r="AN1062" s="7">
        <f>D1062</f>
        <v>45643</v>
      </c>
    </row>
    <row r="1063" spans="1:40">
      <c r="A1063" s="6">
        <v>1062</v>
      </c>
      <c r="B1063" s="6">
        <v>2024</v>
      </c>
      <c r="C1063" s="6" t="s">
        <v>68</v>
      </c>
      <c r="D1063" s="7">
        <v>45643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>
        <f t="shared" si="34"/>
        <v>0</v>
      </c>
      <c r="AJ1063" s="6">
        <f t="shared" si="35"/>
        <v>0</v>
      </c>
      <c r="AK1063" s="6"/>
      <c r="AL1063" s="6"/>
      <c r="AM1063" s="6"/>
      <c r="AN1063" s="7">
        <f>D1063</f>
        <v>45643</v>
      </c>
    </row>
    <row r="1064" spans="1:40">
      <c r="A1064" s="6">
        <v>1063</v>
      </c>
      <c r="B1064" s="6">
        <v>2024</v>
      </c>
      <c r="C1064" s="6" t="s">
        <v>68</v>
      </c>
      <c r="D1064" s="7">
        <v>45643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>
        <f t="shared" si="34"/>
        <v>0</v>
      </c>
      <c r="AJ1064" s="6">
        <f t="shared" si="35"/>
        <v>0</v>
      </c>
      <c r="AK1064" s="6"/>
      <c r="AL1064" s="6"/>
      <c r="AM1064" s="6"/>
      <c r="AN1064" s="7">
        <f>D1064</f>
        <v>45643</v>
      </c>
    </row>
    <row r="1065" spans="1:40">
      <c r="A1065" s="6">
        <v>1064</v>
      </c>
      <c r="B1065" s="6">
        <v>2024</v>
      </c>
      <c r="C1065" s="6" t="s">
        <v>68</v>
      </c>
      <c r="D1065" s="7">
        <v>45643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>
        <f t="shared" si="34"/>
        <v>0</v>
      </c>
      <c r="AJ1065" s="6">
        <f t="shared" si="35"/>
        <v>0</v>
      </c>
      <c r="AK1065" s="6"/>
      <c r="AL1065" s="6"/>
      <c r="AM1065" s="6"/>
      <c r="AN1065" s="7">
        <f>D1065</f>
        <v>45643</v>
      </c>
    </row>
    <row r="1066" spans="1:40">
      <c r="A1066" s="6">
        <v>1065</v>
      </c>
      <c r="B1066" s="6">
        <v>2024</v>
      </c>
      <c r="C1066" s="6" t="s">
        <v>68</v>
      </c>
      <c r="D1066" s="7">
        <v>45643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>
        <f t="shared" si="34"/>
        <v>0</v>
      </c>
      <c r="AJ1066" s="6">
        <f t="shared" si="35"/>
        <v>0</v>
      </c>
      <c r="AK1066" s="6"/>
      <c r="AL1066" s="6"/>
      <c r="AM1066" s="6"/>
      <c r="AN1066" s="7">
        <f>D1066</f>
        <v>45643</v>
      </c>
    </row>
    <row r="1067" spans="1:40">
      <c r="A1067" s="6">
        <v>1066</v>
      </c>
      <c r="B1067" s="6">
        <v>2024</v>
      </c>
      <c r="C1067" s="6" t="s">
        <v>68</v>
      </c>
      <c r="D1067" s="7">
        <v>45643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>
        <f t="shared" si="34"/>
        <v>0</v>
      </c>
      <c r="AJ1067" s="6">
        <f t="shared" si="35"/>
        <v>0</v>
      </c>
      <c r="AK1067" s="6"/>
      <c r="AL1067" s="6"/>
      <c r="AM1067" s="6"/>
      <c r="AN1067" s="7">
        <f>D1067</f>
        <v>45643</v>
      </c>
    </row>
    <row r="1068" spans="1:40">
      <c r="A1068" s="6">
        <v>1067</v>
      </c>
      <c r="B1068" s="6">
        <v>2024</v>
      </c>
      <c r="C1068" s="6" t="s">
        <v>68</v>
      </c>
      <c r="D1068" s="7">
        <v>45643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>
        <f t="shared" si="34"/>
        <v>0</v>
      </c>
      <c r="AJ1068" s="6">
        <f t="shared" si="35"/>
        <v>0</v>
      </c>
      <c r="AK1068" s="6"/>
      <c r="AL1068" s="6"/>
      <c r="AM1068" s="6"/>
      <c r="AN1068" s="7">
        <f>D1068</f>
        <v>45643</v>
      </c>
    </row>
    <row r="1069" spans="1:40">
      <c r="A1069" s="6">
        <v>1068</v>
      </c>
      <c r="B1069" s="6">
        <v>2024</v>
      </c>
      <c r="C1069" s="6" t="s">
        <v>68</v>
      </c>
      <c r="D1069" s="7">
        <v>45643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>
        <f t="shared" si="34"/>
        <v>0</v>
      </c>
      <c r="AJ1069" s="6">
        <f t="shared" si="35"/>
        <v>0</v>
      </c>
      <c r="AK1069" s="6"/>
      <c r="AL1069" s="6"/>
      <c r="AM1069" s="6"/>
      <c r="AN1069" s="7">
        <f>D1069</f>
        <v>45643</v>
      </c>
    </row>
    <row r="1070" spans="1:40">
      <c r="A1070" s="6">
        <v>1069</v>
      </c>
      <c r="B1070" s="6">
        <v>2024</v>
      </c>
      <c r="C1070" s="6" t="s">
        <v>68</v>
      </c>
      <c r="D1070" s="7">
        <v>45643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>
        <f t="shared" si="34"/>
        <v>0</v>
      </c>
      <c r="AJ1070" s="6">
        <f t="shared" si="35"/>
        <v>0</v>
      </c>
      <c r="AK1070" s="6"/>
      <c r="AL1070" s="6"/>
      <c r="AM1070" s="6"/>
      <c r="AN1070" s="7">
        <f>D1070</f>
        <v>45643</v>
      </c>
    </row>
    <row r="1071" spans="1:40">
      <c r="A1071" s="6">
        <v>1070</v>
      </c>
      <c r="B1071" s="6">
        <v>2024</v>
      </c>
      <c r="C1071" s="6" t="s">
        <v>68</v>
      </c>
      <c r="D1071" s="7">
        <v>45643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>
        <f t="shared" si="34"/>
        <v>0</v>
      </c>
      <c r="AJ1071" s="6">
        <f t="shared" si="35"/>
        <v>0</v>
      </c>
      <c r="AK1071" s="6"/>
      <c r="AL1071" s="6"/>
      <c r="AM1071" s="6"/>
      <c r="AN1071" s="7">
        <f>D1071</f>
        <v>45643</v>
      </c>
    </row>
    <row r="1072" spans="1:40">
      <c r="A1072" s="6">
        <v>1071</v>
      </c>
      <c r="B1072" s="6">
        <v>2024</v>
      </c>
      <c r="C1072" s="6" t="s">
        <v>68</v>
      </c>
      <c r="D1072" s="7">
        <v>45643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>
        <f t="shared" si="34"/>
        <v>0</v>
      </c>
      <c r="AJ1072" s="6">
        <f t="shared" si="35"/>
        <v>0</v>
      </c>
      <c r="AK1072" s="6"/>
      <c r="AL1072" s="6"/>
      <c r="AM1072" s="6"/>
      <c r="AN1072" s="7">
        <f>D1072</f>
        <v>45643</v>
      </c>
    </row>
    <row r="1073" spans="1:40">
      <c r="A1073" s="6">
        <v>1072</v>
      </c>
      <c r="B1073" s="6">
        <v>2024</v>
      </c>
      <c r="C1073" s="6" t="s">
        <v>68</v>
      </c>
      <c r="D1073" s="7">
        <v>45643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>
        <f t="shared" si="34"/>
        <v>0</v>
      </c>
      <c r="AJ1073" s="6">
        <f t="shared" si="35"/>
        <v>0</v>
      </c>
      <c r="AK1073" s="6"/>
      <c r="AL1073" s="6"/>
      <c r="AM1073" s="6"/>
      <c r="AN1073" s="7">
        <f>D1073</f>
        <v>45643</v>
      </c>
    </row>
    <row r="1074" spans="1:40">
      <c r="A1074" s="6">
        <v>1073</v>
      </c>
      <c r="B1074" s="6">
        <v>2024</v>
      </c>
      <c r="C1074" s="6" t="s">
        <v>68</v>
      </c>
      <c r="D1074" s="7">
        <v>45643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>
        <f t="shared" si="34"/>
        <v>0</v>
      </c>
      <c r="AJ1074" s="6">
        <f t="shared" si="35"/>
        <v>0</v>
      </c>
      <c r="AK1074" s="6"/>
      <c r="AL1074" s="6"/>
      <c r="AM1074" s="6"/>
      <c r="AN1074" s="7">
        <f>D1074</f>
        <v>45643</v>
      </c>
    </row>
    <row r="1075" spans="1:40">
      <c r="A1075" s="6">
        <v>1074</v>
      </c>
      <c r="B1075" s="6">
        <v>2024</v>
      </c>
      <c r="C1075" s="6" t="s">
        <v>68</v>
      </c>
      <c r="D1075" s="7">
        <v>45643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>
        <f t="shared" si="34"/>
        <v>0</v>
      </c>
      <c r="AJ1075" s="6">
        <f t="shared" si="35"/>
        <v>0</v>
      </c>
      <c r="AK1075" s="6"/>
      <c r="AL1075" s="6"/>
      <c r="AM1075" s="6"/>
      <c r="AN1075" s="7">
        <f>D1075</f>
        <v>45643</v>
      </c>
    </row>
    <row r="1076" spans="1:40">
      <c r="A1076" s="6">
        <v>1075</v>
      </c>
      <c r="B1076" s="6">
        <v>2024</v>
      </c>
      <c r="C1076" s="6" t="s">
        <v>68</v>
      </c>
      <c r="D1076" s="7">
        <v>45643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>
        <f t="shared" si="34"/>
        <v>0</v>
      </c>
      <c r="AJ1076" s="6">
        <f t="shared" si="35"/>
        <v>0</v>
      </c>
      <c r="AK1076" s="6"/>
      <c r="AL1076" s="6"/>
      <c r="AM1076" s="6"/>
      <c r="AN1076" s="7">
        <f>D1076</f>
        <v>45643</v>
      </c>
    </row>
    <row r="1077" spans="1:40">
      <c r="A1077" s="6">
        <v>1076</v>
      </c>
      <c r="B1077" s="6">
        <v>2024</v>
      </c>
      <c r="C1077" s="6" t="s">
        <v>68</v>
      </c>
      <c r="D1077" s="7">
        <v>45643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>
        <f t="shared" si="34"/>
        <v>0</v>
      </c>
      <c r="AJ1077" s="6">
        <f t="shared" si="35"/>
        <v>0</v>
      </c>
      <c r="AK1077" s="6"/>
      <c r="AL1077" s="6"/>
      <c r="AM1077" s="6"/>
      <c r="AN1077" s="7">
        <f>D1077</f>
        <v>45643</v>
      </c>
    </row>
    <row r="1078" spans="1:40">
      <c r="A1078" s="6">
        <v>1077</v>
      </c>
      <c r="B1078" s="6">
        <v>2024</v>
      </c>
      <c r="C1078" s="6" t="s">
        <v>68</v>
      </c>
      <c r="D1078" s="7">
        <v>45643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>
        <f t="shared" si="34"/>
        <v>0</v>
      </c>
      <c r="AJ1078" s="6">
        <f t="shared" si="35"/>
        <v>0</v>
      </c>
      <c r="AK1078" s="6"/>
      <c r="AL1078" s="6"/>
      <c r="AM1078" s="6"/>
      <c r="AN1078" s="7">
        <f>D1078</f>
        <v>45643</v>
      </c>
    </row>
    <row r="1079" spans="1:40">
      <c r="A1079" s="6">
        <v>1078</v>
      </c>
      <c r="B1079" s="6">
        <v>2024</v>
      </c>
      <c r="C1079" s="6" t="s">
        <v>68</v>
      </c>
      <c r="D1079" s="7">
        <v>45643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>
        <f t="shared" si="34"/>
        <v>0</v>
      </c>
      <c r="AJ1079" s="6">
        <f t="shared" si="35"/>
        <v>0</v>
      </c>
      <c r="AK1079" s="6"/>
      <c r="AL1079" s="6"/>
      <c r="AM1079" s="6"/>
      <c r="AN1079" s="7">
        <f>D1079</f>
        <v>45643</v>
      </c>
    </row>
    <row r="1080" spans="1:40">
      <c r="A1080" s="6">
        <v>1079</v>
      </c>
      <c r="B1080" s="6">
        <v>2024</v>
      </c>
      <c r="C1080" s="6" t="s">
        <v>68</v>
      </c>
      <c r="D1080" s="7">
        <v>45643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>
        <f t="shared" si="34"/>
        <v>0</v>
      </c>
      <c r="AJ1080" s="6">
        <f t="shared" si="35"/>
        <v>0</v>
      </c>
      <c r="AK1080" s="6"/>
      <c r="AL1080" s="6"/>
      <c r="AM1080" s="6"/>
      <c r="AN1080" s="7">
        <f>D1080</f>
        <v>45643</v>
      </c>
    </row>
    <row r="1081" spans="1:40">
      <c r="A1081" s="6">
        <v>1080</v>
      </c>
      <c r="B1081" s="6">
        <v>2024</v>
      </c>
      <c r="C1081" s="6" t="s">
        <v>68</v>
      </c>
      <c r="D1081" s="7">
        <v>45643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>
        <f t="shared" si="34"/>
        <v>0</v>
      </c>
      <c r="AJ1081" s="6">
        <f t="shared" si="35"/>
        <v>0</v>
      </c>
      <c r="AK1081" s="6"/>
      <c r="AL1081" s="6"/>
      <c r="AM1081" s="6"/>
      <c r="AN1081" s="7">
        <f>D1081</f>
        <v>45643</v>
      </c>
    </row>
    <row r="1082" spans="1:40">
      <c r="A1082" s="6">
        <v>1081</v>
      </c>
      <c r="B1082" s="6">
        <v>2024</v>
      </c>
      <c r="C1082" s="6" t="s">
        <v>68</v>
      </c>
      <c r="D1082" s="7">
        <v>45643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>
        <f t="shared" si="34"/>
        <v>0</v>
      </c>
      <c r="AJ1082" s="6">
        <f t="shared" si="35"/>
        <v>0</v>
      </c>
      <c r="AK1082" s="6"/>
      <c r="AL1082" s="6"/>
      <c r="AM1082" s="6"/>
      <c r="AN1082" s="7">
        <f>D1082</f>
        <v>45643</v>
      </c>
    </row>
    <row r="1083" spans="1:40">
      <c r="A1083" s="6">
        <v>1082</v>
      </c>
      <c r="B1083" s="6">
        <v>2024</v>
      </c>
      <c r="C1083" s="6" t="s">
        <v>68</v>
      </c>
      <c r="D1083" s="7">
        <v>45643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>
        <f t="shared" si="34"/>
        <v>0</v>
      </c>
      <c r="AJ1083" s="6">
        <f t="shared" si="35"/>
        <v>0</v>
      </c>
      <c r="AK1083" s="6"/>
      <c r="AL1083" s="6"/>
      <c r="AM1083" s="6"/>
      <c r="AN1083" s="7">
        <f>D1083</f>
        <v>45643</v>
      </c>
    </row>
    <row r="1084" spans="1:40">
      <c r="A1084" s="6">
        <v>1083</v>
      </c>
      <c r="B1084" s="6">
        <v>2024</v>
      </c>
      <c r="C1084" s="6" t="s">
        <v>68</v>
      </c>
      <c r="D1084" s="7">
        <v>45643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>
        <f t="shared" si="34"/>
        <v>0</v>
      </c>
      <c r="AJ1084" s="6">
        <f t="shared" si="35"/>
        <v>0</v>
      </c>
      <c r="AK1084" s="6"/>
      <c r="AL1084" s="6"/>
      <c r="AM1084" s="6"/>
      <c r="AN1084" s="7">
        <f>D1084</f>
        <v>45643</v>
      </c>
    </row>
    <row r="1085" spans="1:40">
      <c r="A1085" s="6">
        <v>1084</v>
      </c>
      <c r="B1085" s="6">
        <v>2024</v>
      </c>
      <c r="C1085" s="6" t="s">
        <v>68</v>
      </c>
      <c r="D1085" s="7">
        <v>45643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>
        <f t="shared" si="34"/>
        <v>0</v>
      </c>
      <c r="AJ1085" s="6">
        <f t="shared" si="35"/>
        <v>0</v>
      </c>
      <c r="AK1085" s="6"/>
      <c r="AL1085" s="6"/>
      <c r="AM1085" s="6"/>
      <c r="AN1085" s="7">
        <f>D1085</f>
        <v>45643</v>
      </c>
    </row>
    <row r="1086" spans="1:40">
      <c r="A1086" s="6">
        <v>1085</v>
      </c>
      <c r="B1086" s="6">
        <v>2024</v>
      </c>
      <c r="C1086" s="6" t="s">
        <v>68</v>
      </c>
      <c r="D1086" s="7">
        <v>45643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>
        <f t="shared" si="34"/>
        <v>0</v>
      </c>
      <c r="AJ1086" s="6">
        <f t="shared" si="35"/>
        <v>0</v>
      </c>
      <c r="AK1086" s="6"/>
      <c r="AL1086" s="6"/>
      <c r="AM1086" s="6"/>
      <c r="AN1086" s="7">
        <f>D1086</f>
        <v>45643</v>
      </c>
    </row>
    <row r="1087" spans="1:40">
      <c r="A1087" s="6">
        <v>1086</v>
      </c>
      <c r="B1087" s="6">
        <v>2024</v>
      </c>
      <c r="C1087" s="6" t="s">
        <v>68</v>
      </c>
      <c r="D1087" s="7">
        <v>45643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>
        <f t="shared" si="34"/>
        <v>0</v>
      </c>
      <c r="AJ1087" s="6">
        <f t="shared" si="35"/>
        <v>0</v>
      </c>
      <c r="AK1087" s="6"/>
      <c r="AL1087" s="6"/>
      <c r="AM1087" s="6"/>
      <c r="AN1087" s="7">
        <f>D1087</f>
        <v>45643</v>
      </c>
    </row>
    <row r="1088" spans="1:40">
      <c r="A1088" s="6">
        <v>1087</v>
      </c>
      <c r="B1088" s="6">
        <v>2024</v>
      </c>
      <c r="C1088" s="6" t="s">
        <v>68</v>
      </c>
      <c r="D1088" s="7">
        <v>45643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>
        <f t="shared" si="34"/>
        <v>0</v>
      </c>
      <c r="AJ1088" s="6">
        <f t="shared" si="35"/>
        <v>0</v>
      </c>
      <c r="AK1088" s="6"/>
      <c r="AL1088" s="6"/>
      <c r="AM1088" s="6"/>
      <c r="AN1088" s="7">
        <f>D1088</f>
        <v>45643</v>
      </c>
    </row>
    <row r="1089" spans="1:40">
      <c r="A1089" s="6">
        <v>1088</v>
      </c>
      <c r="B1089" s="6">
        <v>2024</v>
      </c>
      <c r="C1089" s="6" t="s">
        <v>68</v>
      </c>
      <c r="D1089" s="7">
        <v>45643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>
        <f t="shared" si="34"/>
        <v>0</v>
      </c>
      <c r="AJ1089" s="6">
        <f t="shared" si="35"/>
        <v>0</v>
      </c>
      <c r="AK1089" s="6"/>
      <c r="AL1089" s="6"/>
      <c r="AM1089" s="6"/>
      <c r="AN1089" s="7">
        <f>D1089</f>
        <v>45643</v>
      </c>
    </row>
    <row r="1090" spans="1:40">
      <c r="A1090" s="6">
        <v>1089</v>
      </c>
      <c r="B1090" s="6">
        <v>2024</v>
      </c>
      <c r="C1090" s="6" t="s">
        <v>68</v>
      </c>
      <c r="D1090" s="7">
        <v>45643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>
        <f t="shared" si="34"/>
        <v>0</v>
      </c>
      <c r="AJ1090" s="6">
        <f t="shared" si="35"/>
        <v>0</v>
      </c>
      <c r="AK1090" s="6"/>
      <c r="AL1090" s="6"/>
      <c r="AM1090" s="6"/>
      <c r="AN1090" s="7">
        <f>D1090</f>
        <v>45643</v>
      </c>
    </row>
    <row r="1091" spans="1:40">
      <c r="A1091" s="6">
        <v>1090</v>
      </c>
      <c r="B1091" s="6">
        <v>2024</v>
      </c>
      <c r="C1091" s="6" t="s">
        <v>68</v>
      </c>
      <c r="D1091" s="7">
        <v>45643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>
        <f t="shared" si="34"/>
        <v>0</v>
      </c>
      <c r="AJ1091" s="6">
        <f t="shared" si="35"/>
        <v>0</v>
      </c>
      <c r="AK1091" s="6"/>
      <c r="AL1091" s="6"/>
      <c r="AM1091" s="6"/>
      <c r="AN1091" s="7">
        <f>D1091</f>
        <v>45643</v>
      </c>
    </row>
    <row r="1092" spans="1:40">
      <c r="A1092" s="6">
        <v>1091</v>
      </c>
      <c r="B1092" s="6">
        <v>2024</v>
      </c>
      <c r="C1092" s="6" t="s">
        <v>68</v>
      </c>
      <c r="D1092" s="7">
        <v>45643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>
        <f t="shared" si="34"/>
        <v>0</v>
      </c>
      <c r="AJ1092" s="6">
        <f t="shared" si="35"/>
        <v>0</v>
      </c>
      <c r="AK1092" s="6"/>
      <c r="AL1092" s="6"/>
      <c r="AM1092" s="6"/>
      <c r="AN1092" s="7">
        <f>D1092</f>
        <v>45643</v>
      </c>
    </row>
    <row r="1093" spans="1:40">
      <c r="A1093" s="6">
        <v>1092</v>
      </c>
      <c r="B1093" s="6">
        <v>2024</v>
      </c>
      <c r="C1093" s="6" t="s">
        <v>68</v>
      </c>
      <c r="D1093" s="7">
        <v>45643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>
        <f t="shared" si="34"/>
        <v>0</v>
      </c>
      <c r="AJ1093" s="6">
        <f t="shared" si="35"/>
        <v>0</v>
      </c>
      <c r="AK1093" s="6"/>
      <c r="AL1093" s="6"/>
      <c r="AM1093" s="6"/>
      <c r="AN1093" s="7">
        <f>D1093</f>
        <v>45643</v>
      </c>
    </row>
    <row r="1094" spans="1:40">
      <c r="A1094" s="6">
        <v>1093</v>
      </c>
      <c r="B1094" s="6">
        <v>2024</v>
      </c>
      <c r="C1094" s="6" t="s">
        <v>68</v>
      </c>
      <c r="D1094" s="7">
        <v>45643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>
        <f t="shared" si="34"/>
        <v>0</v>
      </c>
      <c r="AJ1094" s="6">
        <f t="shared" si="35"/>
        <v>0</v>
      </c>
      <c r="AK1094" s="6"/>
      <c r="AL1094" s="6"/>
      <c r="AM1094" s="6"/>
      <c r="AN1094" s="7">
        <f>D1094</f>
        <v>45643</v>
      </c>
    </row>
    <row r="1095" spans="1:40">
      <c r="A1095" s="6">
        <v>1094</v>
      </c>
      <c r="B1095" s="6">
        <v>2024</v>
      </c>
      <c r="C1095" s="6" t="s">
        <v>68</v>
      </c>
      <c r="D1095" s="7">
        <v>45643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>
        <f t="shared" si="34"/>
        <v>0</v>
      </c>
      <c r="AJ1095" s="6">
        <f t="shared" si="35"/>
        <v>0</v>
      </c>
      <c r="AK1095" s="6"/>
      <c r="AL1095" s="6"/>
      <c r="AM1095" s="6"/>
      <c r="AN1095" s="7">
        <f>D1095</f>
        <v>45643</v>
      </c>
    </row>
    <row r="1096" spans="1:40">
      <c r="A1096" s="6">
        <v>1095</v>
      </c>
      <c r="B1096" s="6">
        <v>2024</v>
      </c>
      <c r="C1096" s="6" t="s">
        <v>68</v>
      </c>
      <c r="D1096" s="7">
        <v>45643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>
        <f t="shared" si="34"/>
        <v>0</v>
      </c>
      <c r="AJ1096" s="6">
        <f t="shared" si="35"/>
        <v>0</v>
      </c>
      <c r="AK1096" s="6"/>
      <c r="AL1096" s="6"/>
      <c r="AM1096" s="6"/>
      <c r="AN1096" s="7">
        <f>D1096</f>
        <v>45643</v>
      </c>
    </row>
    <row r="1097" spans="1:40">
      <c r="A1097" s="6">
        <v>1096</v>
      </c>
      <c r="B1097" s="6">
        <v>2024</v>
      </c>
      <c r="C1097" s="6" t="s">
        <v>68</v>
      </c>
      <c r="D1097" s="7">
        <v>45643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>
        <f t="shared" si="34"/>
        <v>0</v>
      </c>
      <c r="AJ1097" s="6">
        <f t="shared" si="35"/>
        <v>0</v>
      </c>
      <c r="AK1097" s="6"/>
      <c r="AL1097" s="6"/>
      <c r="AM1097" s="6"/>
      <c r="AN1097" s="7">
        <f>D1097</f>
        <v>45643</v>
      </c>
    </row>
    <row r="1098" spans="1:40">
      <c r="A1098" s="6">
        <v>1097</v>
      </c>
      <c r="B1098" s="6">
        <v>2024</v>
      </c>
      <c r="C1098" s="6" t="s">
        <v>68</v>
      </c>
      <c r="D1098" s="7">
        <v>45643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>
        <f t="shared" si="34"/>
        <v>0</v>
      </c>
      <c r="AJ1098" s="6">
        <f t="shared" si="35"/>
        <v>0</v>
      </c>
      <c r="AK1098" s="6"/>
      <c r="AL1098" s="6"/>
      <c r="AM1098" s="6"/>
      <c r="AN1098" s="7">
        <f>D1098</f>
        <v>45643</v>
      </c>
    </row>
    <row r="1099" spans="1:40">
      <c r="A1099" s="6">
        <v>1098</v>
      </c>
      <c r="B1099" s="6">
        <v>2024</v>
      </c>
      <c r="C1099" s="6" t="s">
        <v>68</v>
      </c>
      <c r="D1099" s="7">
        <v>45643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>
        <f t="shared" si="34"/>
        <v>0</v>
      </c>
      <c r="AJ1099" s="6">
        <f t="shared" si="35"/>
        <v>0</v>
      </c>
      <c r="AK1099" s="6"/>
      <c r="AL1099" s="6"/>
      <c r="AM1099" s="6"/>
      <c r="AN1099" s="7">
        <f>D1099</f>
        <v>45643</v>
      </c>
    </row>
    <row r="1100" spans="1:40">
      <c r="A1100" s="6">
        <v>1099</v>
      </c>
      <c r="B1100" s="6">
        <v>2024</v>
      </c>
      <c r="C1100" s="6" t="s">
        <v>68</v>
      </c>
      <c r="D1100" s="7">
        <v>45643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>
        <f t="shared" si="34"/>
        <v>0</v>
      </c>
      <c r="AJ1100" s="6">
        <f t="shared" si="35"/>
        <v>0</v>
      </c>
      <c r="AK1100" s="6"/>
      <c r="AL1100" s="6"/>
      <c r="AM1100" s="6"/>
      <c r="AN1100" s="7">
        <f>D1100</f>
        <v>45643</v>
      </c>
    </row>
    <row r="1101" spans="1:40">
      <c r="A1101" s="6">
        <v>1100</v>
      </c>
      <c r="B1101" s="6">
        <v>2024</v>
      </c>
      <c r="C1101" s="6" t="s">
        <v>68</v>
      </c>
      <c r="D1101" s="7">
        <v>45643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>
        <f t="shared" si="34"/>
        <v>0</v>
      </c>
      <c r="AJ1101" s="6">
        <f t="shared" si="35"/>
        <v>0</v>
      </c>
      <c r="AK1101" s="6"/>
      <c r="AL1101" s="6"/>
      <c r="AM1101" s="6"/>
      <c r="AN1101" s="7">
        <f>D1101</f>
        <v>45643</v>
      </c>
    </row>
    <row r="1102" spans="1:40">
      <c r="A1102" s="6">
        <v>1101</v>
      </c>
      <c r="B1102" s="6">
        <v>2024</v>
      </c>
      <c r="C1102" s="6" t="s">
        <v>68</v>
      </c>
      <c r="D1102" s="7">
        <v>45643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>
        <f t="shared" ref="AI1102:AI1165" si="36">AG1102+AH1102</f>
        <v>0</v>
      </c>
      <c r="AJ1102" s="6">
        <f t="shared" ref="AJ1102:AJ1165" si="37">AI1102+AI1102*18%</f>
        <v>0</v>
      </c>
      <c r="AK1102" s="6"/>
      <c r="AL1102" s="6"/>
      <c r="AM1102" s="6"/>
      <c r="AN1102" s="7">
        <f>D1102</f>
        <v>45643</v>
      </c>
    </row>
    <row r="1103" spans="1:40">
      <c r="A1103" s="6">
        <v>1102</v>
      </c>
      <c r="B1103" s="6">
        <v>2024</v>
      </c>
      <c r="C1103" s="6" t="s">
        <v>68</v>
      </c>
      <c r="D1103" s="7">
        <v>45643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>
        <f t="shared" si="36"/>
        <v>0</v>
      </c>
      <c r="AJ1103" s="6">
        <f t="shared" si="37"/>
        <v>0</v>
      </c>
      <c r="AK1103" s="6"/>
      <c r="AL1103" s="6"/>
      <c r="AM1103" s="6"/>
      <c r="AN1103" s="7">
        <f>D1103</f>
        <v>45643</v>
      </c>
    </row>
    <row r="1104" spans="1:40">
      <c r="A1104" s="6">
        <v>1103</v>
      </c>
      <c r="B1104" s="6">
        <v>2024</v>
      </c>
      <c r="C1104" s="6" t="s">
        <v>68</v>
      </c>
      <c r="D1104" s="7">
        <v>45643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>
        <f t="shared" si="36"/>
        <v>0</v>
      </c>
      <c r="AJ1104" s="6">
        <f t="shared" si="37"/>
        <v>0</v>
      </c>
      <c r="AK1104" s="6"/>
      <c r="AL1104" s="6"/>
      <c r="AM1104" s="6"/>
      <c r="AN1104" s="7">
        <f>D1104</f>
        <v>45643</v>
      </c>
    </row>
    <row r="1105" spans="1:40">
      <c r="A1105" s="6">
        <v>1104</v>
      </c>
      <c r="B1105" s="6">
        <v>2024</v>
      </c>
      <c r="C1105" s="6" t="s">
        <v>68</v>
      </c>
      <c r="D1105" s="7">
        <v>45643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>
        <f t="shared" si="36"/>
        <v>0</v>
      </c>
      <c r="AJ1105" s="6">
        <f t="shared" si="37"/>
        <v>0</v>
      </c>
      <c r="AK1105" s="6"/>
      <c r="AL1105" s="6"/>
      <c r="AM1105" s="6"/>
      <c r="AN1105" s="7">
        <f>D1105</f>
        <v>45643</v>
      </c>
    </row>
    <row r="1106" spans="1:40">
      <c r="A1106" s="6">
        <v>1105</v>
      </c>
      <c r="B1106" s="6">
        <v>2024</v>
      </c>
      <c r="C1106" s="6" t="s">
        <v>68</v>
      </c>
      <c r="D1106" s="7">
        <v>45643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>
        <f t="shared" si="36"/>
        <v>0</v>
      </c>
      <c r="AJ1106" s="6">
        <f t="shared" si="37"/>
        <v>0</v>
      </c>
      <c r="AK1106" s="6"/>
      <c r="AL1106" s="6"/>
      <c r="AM1106" s="6"/>
      <c r="AN1106" s="7">
        <f>D1106</f>
        <v>45643</v>
      </c>
    </row>
    <row r="1107" spans="1:40">
      <c r="A1107" s="6">
        <v>1106</v>
      </c>
      <c r="B1107" s="6">
        <v>2024</v>
      </c>
      <c r="C1107" s="6" t="s">
        <v>68</v>
      </c>
      <c r="D1107" s="7">
        <v>45643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>
        <f t="shared" si="36"/>
        <v>0</v>
      </c>
      <c r="AJ1107" s="6">
        <f t="shared" si="37"/>
        <v>0</v>
      </c>
      <c r="AK1107" s="6"/>
      <c r="AL1107" s="6"/>
      <c r="AM1107" s="6"/>
      <c r="AN1107" s="7">
        <f>D1107</f>
        <v>45643</v>
      </c>
    </row>
    <row r="1108" spans="1:40">
      <c r="A1108" s="6">
        <v>1107</v>
      </c>
      <c r="B1108" s="6">
        <v>2024</v>
      </c>
      <c r="C1108" s="6" t="s">
        <v>68</v>
      </c>
      <c r="D1108" s="7">
        <v>45643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>
        <f t="shared" si="36"/>
        <v>0</v>
      </c>
      <c r="AJ1108" s="6">
        <f t="shared" si="37"/>
        <v>0</v>
      </c>
      <c r="AK1108" s="6"/>
      <c r="AL1108" s="6"/>
      <c r="AM1108" s="6"/>
      <c r="AN1108" s="7">
        <f>D1108</f>
        <v>45643</v>
      </c>
    </row>
    <row r="1109" spans="1:40">
      <c r="A1109" s="6">
        <v>1108</v>
      </c>
      <c r="B1109" s="6">
        <v>2024</v>
      </c>
      <c r="C1109" s="6" t="s">
        <v>68</v>
      </c>
      <c r="D1109" s="7">
        <v>45643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>
        <f t="shared" si="36"/>
        <v>0</v>
      </c>
      <c r="AJ1109" s="6">
        <f t="shared" si="37"/>
        <v>0</v>
      </c>
      <c r="AK1109" s="6"/>
      <c r="AL1109" s="6"/>
      <c r="AM1109" s="6"/>
      <c r="AN1109" s="7">
        <f>D1109</f>
        <v>45643</v>
      </c>
    </row>
    <row r="1110" spans="1:40">
      <c r="A1110" s="6">
        <v>1109</v>
      </c>
      <c r="B1110" s="6">
        <v>2024</v>
      </c>
      <c r="C1110" s="6" t="s">
        <v>68</v>
      </c>
      <c r="D1110" s="7">
        <v>45643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>
        <f t="shared" si="36"/>
        <v>0</v>
      </c>
      <c r="AJ1110" s="6">
        <f t="shared" si="37"/>
        <v>0</v>
      </c>
      <c r="AK1110" s="6"/>
      <c r="AL1110" s="6"/>
      <c r="AM1110" s="6"/>
      <c r="AN1110" s="7">
        <f>D1110</f>
        <v>45643</v>
      </c>
    </row>
    <row r="1111" spans="1:40">
      <c r="A1111" s="6">
        <v>1110</v>
      </c>
      <c r="B1111" s="6">
        <v>2024</v>
      </c>
      <c r="C1111" s="6" t="s">
        <v>68</v>
      </c>
      <c r="D1111" s="7">
        <v>45643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>
        <f t="shared" si="36"/>
        <v>0</v>
      </c>
      <c r="AJ1111" s="6">
        <f t="shared" si="37"/>
        <v>0</v>
      </c>
      <c r="AK1111" s="6"/>
      <c r="AL1111" s="6"/>
      <c r="AM1111" s="6"/>
      <c r="AN1111" s="7">
        <f>D1111</f>
        <v>45643</v>
      </c>
    </row>
    <row r="1112" spans="1:40">
      <c r="A1112" s="6">
        <v>1111</v>
      </c>
      <c r="B1112" s="6">
        <v>2024</v>
      </c>
      <c r="C1112" s="6" t="s">
        <v>68</v>
      </c>
      <c r="D1112" s="7">
        <v>45643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>
        <f t="shared" si="36"/>
        <v>0</v>
      </c>
      <c r="AJ1112" s="6">
        <f t="shared" si="37"/>
        <v>0</v>
      </c>
      <c r="AK1112" s="6"/>
      <c r="AL1112" s="6"/>
      <c r="AM1112" s="6"/>
      <c r="AN1112" s="7">
        <f>D1112</f>
        <v>45643</v>
      </c>
    </row>
    <row r="1113" spans="1:40">
      <c r="A1113" s="6">
        <v>1112</v>
      </c>
      <c r="B1113" s="6">
        <v>2024</v>
      </c>
      <c r="C1113" s="6" t="s">
        <v>68</v>
      </c>
      <c r="D1113" s="7">
        <v>45643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>
        <f t="shared" si="36"/>
        <v>0</v>
      </c>
      <c r="AJ1113" s="6">
        <f t="shared" si="37"/>
        <v>0</v>
      </c>
      <c r="AK1113" s="6"/>
      <c r="AL1113" s="6"/>
      <c r="AM1113" s="6"/>
      <c r="AN1113" s="7">
        <f>D1113</f>
        <v>45643</v>
      </c>
    </row>
    <row r="1114" spans="1:40">
      <c r="A1114" s="6">
        <v>1113</v>
      </c>
      <c r="B1114" s="6">
        <v>2024</v>
      </c>
      <c r="C1114" s="6" t="s">
        <v>68</v>
      </c>
      <c r="D1114" s="7">
        <v>45643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>
        <f t="shared" si="36"/>
        <v>0</v>
      </c>
      <c r="AJ1114" s="6">
        <f t="shared" si="37"/>
        <v>0</v>
      </c>
      <c r="AK1114" s="6"/>
      <c r="AL1114" s="6"/>
      <c r="AM1114" s="6"/>
      <c r="AN1114" s="7">
        <f>D1114</f>
        <v>45643</v>
      </c>
    </row>
    <row r="1115" spans="1:40">
      <c r="A1115" s="6">
        <v>1114</v>
      </c>
      <c r="B1115" s="6">
        <v>2024</v>
      </c>
      <c r="C1115" s="6" t="s">
        <v>68</v>
      </c>
      <c r="D1115" s="7">
        <v>45643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>
        <f t="shared" si="36"/>
        <v>0</v>
      </c>
      <c r="AJ1115" s="6">
        <f t="shared" si="37"/>
        <v>0</v>
      </c>
      <c r="AK1115" s="6"/>
      <c r="AL1115" s="6"/>
      <c r="AM1115" s="6"/>
      <c r="AN1115" s="7">
        <f>D1115</f>
        <v>45643</v>
      </c>
    </row>
    <row r="1116" spans="1:40">
      <c r="A1116" s="6">
        <v>1115</v>
      </c>
      <c r="B1116" s="6">
        <v>2024</v>
      </c>
      <c r="C1116" s="6" t="s">
        <v>68</v>
      </c>
      <c r="D1116" s="7">
        <v>45643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>
        <f t="shared" si="36"/>
        <v>0</v>
      </c>
      <c r="AJ1116" s="6">
        <f t="shared" si="37"/>
        <v>0</v>
      </c>
      <c r="AK1116" s="6"/>
      <c r="AL1116" s="6"/>
      <c r="AM1116" s="6"/>
      <c r="AN1116" s="7">
        <f>D1116</f>
        <v>45643</v>
      </c>
    </row>
    <row r="1117" spans="1:40">
      <c r="A1117" s="6">
        <v>1116</v>
      </c>
      <c r="B1117" s="6">
        <v>2024</v>
      </c>
      <c r="C1117" s="6" t="s">
        <v>68</v>
      </c>
      <c r="D1117" s="7">
        <v>45643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>
        <f t="shared" si="36"/>
        <v>0</v>
      </c>
      <c r="AJ1117" s="6">
        <f t="shared" si="37"/>
        <v>0</v>
      </c>
      <c r="AK1117" s="6"/>
      <c r="AL1117" s="6"/>
      <c r="AM1117" s="6"/>
      <c r="AN1117" s="7">
        <f>D1117</f>
        <v>45643</v>
      </c>
    </row>
    <row r="1118" spans="1:40">
      <c r="A1118" s="6">
        <v>1117</v>
      </c>
      <c r="B1118" s="6">
        <v>2024</v>
      </c>
      <c r="C1118" s="6" t="s">
        <v>68</v>
      </c>
      <c r="D1118" s="7">
        <v>45643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>
        <f t="shared" si="36"/>
        <v>0</v>
      </c>
      <c r="AJ1118" s="6">
        <f t="shared" si="37"/>
        <v>0</v>
      </c>
      <c r="AK1118" s="6"/>
      <c r="AL1118" s="6"/>
      <c r="AM1118" s="6"/>
      <c r="AN1118" s="7">
        <f>D1118</f>
        <v>45643</v>
      </c>
    </row>
    <row r="1119" spans="1:40">
      <c r="A1119" s="6">
        <v>1118</v>
      </c>
      <c r="B1119" s="6">
        <v>2024</v>
      </c>
      <c r="C1119" s="6" t="s">
        <v>68</v>
      </c>
      <c r="D1119" s="7">
        <v>45643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>
        <f t="shared" si="36"/>
        <v>0</v>
      </c>
      <c r="AJ1119" s="6">
        <f t="shared" si="37"/>
        <v>0</v>
      </c>
      <c r="AK1119" s="6"/>
      <c r="AL1119" s="6"/>
      <c r="AM1119" s="6"/>
      <c r="AN1119" s="7">
        <f>D1119</f>
        <v>45643</v>
      </c>
    </row>
    <row r="1120" spans="1:40">
      <c r="A1120" s="6">
        <v>1119</v>
      </c>
      <c r="B1120" s="6">
        <v>2024</v>
      </c>
      <c r="C1120" s="6" t="s">
        <v>68</v>
      </c>
      <c r="D1120" s="7">
        <v>45643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>
        <f t="shared" si="36"/>
        <v>0</v>
      </c>
      <c r="AJ1120" s="6">
        <f t="shared" si="37"/>
        <v>0</v>
      </c>
      <c r="AK1120" s="6"/>
      <c r="AL1120" s="6"/>
      <c r="AM1120" s="6"/>
      <c r="AN1120" s="7">
        <f>D1120</f>
        <v>45643</v>
      </c>
    </row>
    <row r="1121" spans="1:40">
      <c r="A1121" s="6">
        <v>1120</v>
      </c>
      <c r="B1121" s="6">
        <v>2024</v>
      </c>
      <c r="C1121" s="6" t="s">
        <v>68</v>
      </c>
      <c r="D1121" s="7">
        <v>45643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>
        <f t="shared" si="36"/>
        <v>0</v>
      </c>
      <c r="AJ1121" s="6">
        <f t="shared" si="37"/>
        <v>0</v>
      </c>
      <c r="AK1121" s="6"/>
      <c r="AL1121" s="6"/>
      <c r="AM1121" s="6"/>
      <c r="AN1121" s="7">
        <f>D1121</f>
        <v>45643</v>
      </c>
    </row>
    <row r="1122" spans="1:40">
      <c r="A1122" s="6">
        <v>1121</v>
      </c>
      <c r="B1122" s="6">
        <v>2024</v>
      </c>
      <c r="C1122" s="6" t="s">
        <v>68</v>
      </c>
      <c r="D1122" s="7">
        <v>45643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>
        <f t="shared" si="36"/>
        <v>0</v>
      </c>
      <c r="AJ1122" s="6">
        <f t="shared" si="37"/>
        <v>0</v>
      </c>
      <c r="AK1122" s="6"/>
      <c r="AL1122" s="6"/>
      <c r="AM1122" s="6"/>
      <c r="AN1122" s="7">
        <f>D1122</f>
        <v>45643</v>
      </c>
    </row>
    <row r="1123" spans="1:40">
      <c r="A1123" s="6">
        <v>1122</v>
      </c>
      <c r="B1123" s="6">
        <v>2024</v>
      </c>
      <c r="C1123" s="6" t="s">
        <v>68</v>
      </c>
      <c r="D1123" s="7">
        <v>45643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>
        <f t="shared" si="36"/>
        <v>0</v>
      </c>
      <c r="AJ1123" s="6">
        <f t="shared" si="37"/>
        <v>0</v>
      </c>
      <c r="AK1123" s="6"/>
      <c r="AL1123" s="6"/>
      <c r="AM1123" s="6"/>
      <c r="AN1123" s="7">
        <f>D1123</f>
        <v>45643</v>
      </c>
    </row>
    <row r="1124" spans="1:40">
      <c r="A1124" s="6">
        <v>1123</v>
      </c>
      <c r="B1124" s="6">
        <v>2024</v>
      </c>
      <c r="C1124" s="6" t="s">
        <v>68</v>
      </c>
      <c r="D1124" s="7">
        <v>45643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>
        <f t="shared" si="36"/>
        <v>0</v>
      </c>
      <c r="AJ1124" s="6">
        <f t="shared" si="37"/>
        <v>0</v>
      </c>
      <c r="AK1124" s="6"/>
      <c r="AL1124" s="6"/>
      <c r="AM1124" s="6"/>
      <c r="AN1124" s="7">
        <f>D1124</f>
        <v>45643</v>
      </c>
    </row>
    <row r="1125" spans="1:40">
      <c r="A1125" s="6">
        <v>1124</v>
      </c>
      <c r="B1125" s="6">
        <v>2024</v>
      </c>
      <c r="C1125" s="6" t="s">
        <v>68</v>
      </c>
      <c r="D1125" s="7">
        <v>45643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>
        <f t="shared" si="36"/>
        <v>0</v>
      </c>
      <c r="AJ1125" s="6">
        <f t="shared" si="37"/>
        <v>0</v>
      </c>
      <c r="AK1125" s="6"/>
      <c r="AL1125" s="6"/>
      <c r="AM1125" s="6"/>
      <c r="AN1125" s="7">
        <f>D1125</f>
        <v>45643</v>
      </c>
    </row>
    <row r="1126" spans="1:40">
      <c r="A1126" s="6">
        <v>1125</v>
      </c>
      <c r="B1126" s="6">
        <v>2024</v>
      </c>
      <c r="C1126" s="6" t="s">
        <v>68</v>
      </c>
      <c r="D1126" s="7">
        <v>45643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>
        <f t="shared" si="36"/>
        <v>0</v>
      </c>
      <c r="AJ1126" s="6">
        <f t="shared" si="37"/>
        <v>0</v>
      </c>
      <c r="AK1126" s="6"/>
      <c r="AL1126" s="6"/>
      <c r="AM1126" s="6"/>
      <c r="AN1126" s="7">
        <f>D1126</f>
        <v>45643</v>
      </c>
    </row>
    <row r="1127" spans="1:40">
      <c r="A1127" s="6">
        <v>1126</v>
      </c>
      <c r="B1127" s="6">
        <v>2024</v>
      </c>
      <c r="C1127" s="6" t="s">
        <v>68</v>
      </c>
      <c r="D1127" s="7">
        <v>45643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>
        <f t="shared" si="36"/>
        <v>0</v>
      </c>
      <c r="AJ1127" s="6">
        <f t="shared" si="37"/>
        <v>0</v>
      </c>
      <c r="AK1127" s="6"/>
      <c r="AL1127" s="6"/>
      <c r="AM1127" s="6"/>
      <c r="AN1127" s="7">
        <f>D1127</f>
        <v>45643</v>
      </c>
    </row>
    <row r="1128" spans="1:40">
      <c r="A1128" s="6">
        <v>1127</v>
      </c>
      <c r="B1128" s="6">
        <v>2024</v>
      </c>
      <c r="C1128" s="6" t="s">
        <v>68</v>
      </c>
      <c r="D1128" s="7">
        <v>45643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>
        <f t="shared" si="36"/>
        <v>0</v>
      </c>
      <c r="AJ1128" s="6">
        <f t="shared" si="37"/>
        <v>0</v>
      </c>
      <c r="AK1128" s="6"/>
      <c r="AL1128" s="6"/>
      <c r="AM1128" s="6"/>
      <c r="AN1128" s="7">
        <f>D1128</f>
        <v>45643</v>
      </c>
    </row>
    <row r="1129" spans="1:40">
      <c r="A1129" s="6">
        <v>1128</v>
      </c>
      <c r="B1129" s="6">
        <v>2024</v>
      </c>
      <c r="C1129" s="6" t="s">
        <v>68</v>
      </c>
      <c r="D1129" s="7">
        <v>45643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>
        <f t="shared" si="36"/>
        <v>0</v>
      </c>
      <c r="AJ1129" s="6">
        <f t="shared" si="37"/>
        <v>0</v>
      </c>
      <c r="AK1129" s="6"/>
      <c r="AL1129" s="6"/>
      <c r="AM1129" s="6"/>
      <c r="AN1129" s="7">
        <f>D1129</f>
        <v>45643</v>
      </c>
    </row>
    <row r="1130" spans="1:40">
      <c r="A1130" s="6">
        <v>1129</v>
      </c>
      <c r="B1130" s="6">
        <v>2024</v>
      </c>
      <c r="C1130" s="6" t="s">
        <v>68</v>
      </c>
      <c r="D1130" s="7">
        <v>45643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>
        <f t="shared" si="36"/>
        <v>0</v>
      </c>
      <c r="AJ1130" s="6">
        <f t="shared" si="37"/>
        <v>0</v>
      </c>
      <c r="AK1130" s="6"/>
      <c r="AL1130" s="6"/>
      <c r="AM1130" s="6"/>
      <c r="AN1130" s="7">
        <f>D1130</f>
        <v>45643</v>
      </c>
    </row>
    <row r="1131" spans="1:40">
      <c r="A1131" s="6">
        <v>1130</v>
      </c>
      <c r="B1131" s="6">
        <v>2024</v>
      </c>
      <c r="C1131" s="6" t="s">
        <v>68</v>
      </c>
      <c r="D1131" s="7">
        <v>45643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>
        <f t="shared" si="36"/>
        <v>0</v>
      </c>
      <c r="AJ1131" s="6">
        <f t="shared" si="37"/>
        <v>0</v>
      </c>
      <c r="AK1131" s="6"/>
      <c r="AL1131" s="6"/>
      <c r="AM1131" s="6"/>
      <c r="AN1131" s="7">
        <f>D1131</f>
        <v>45643</v>
      </c>
    </row>
    <row r="1132" spans="1:40">
      <c r="A1132" s="6">
        <v>1131</v>
      </c>
      <c r="B1132" s="6">
        <v>2024</v>
      </c>
      <c r="C1132" s="6" t="s">
        <v>68</v>
      </c>
      <c r="D1132" s="7">
        <v>45643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>
        <f t="shared" si="36"/>
        <v>0</v>
      </c>
      <c r="AJ1132" s="6">
        <f t="shared" si="37"/>
        <v>0</v>
      </c>
      <c r="AK1132" s="6"/>
      <c r="AL1132" s="6"/>
      <c r="AM1132" s="6"/>
      <c r="AN1132" s="7">
        <f>D1132</f>
        <v>45643</v>
      </c>
    </row>
    <row r="1133" spans="1:40">
      <c r="A1133" s="6">
        <v>1132</v>
      </c>
      <c r="B1133" s="6">
        <v>2024</v>
      </c>
      <c r="C1133" s="6" t="s">
        <v>68</v>
      </c>
      <c r="D1133" s="7">
        <v>45643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>
        <f t="shared" si="36"/>
        <v>0</v>
      </c>
      <c r="AJ1133" s="6">
        <f t="shared" si="37"/>
        <v>0</v>
      </c>
      <c r="AK1133" s="6"/>
      <c r="AL1133" s="6"/>
      <c r="AM1133" s="6"/>
      <c r="AN1133" s="7">
        <f>D1133</f>
        <v>45643</v>
      </c>
    </row>
    <row r="1134" spans="1:40">
      <c r="A1134" s="6">
        <v>1133</v>
      </c>
      <c r="B1134" s="6">
        <v>2024</v>
      </c>
      <c r="C1134" s="6" t="s">
        <v>68</v>
      </c>
      <c r="D1134" s="7">
        <v>45643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>
        <f t="shared" si="36"/>
        <v>0</v>
      </c>
      <c r="AJ1134" s="6">
        <f t="shared" si="37"/>
        <v>0</v>
      </c>
      <c r="AK1134" s="6"/>
      <c r="AL1134" s="6"/>
      <c r="AM1134" s="6"/>
      <c r="AN1134" s="7">
        <f>D1134</f>
        <v>45643</v>
      </c>
    </row>
    <row r="1135" spans="1:40">
      <c r="A1135" s="6">
        <v>1134</v>
      </c>
      <c r="B1135" s="6">
        <v>2024</v>
      </c>
      <c r="C1135" s="6" t="s">
        <v>68</v>
      </c>
      <c r="D1135" s="7">
        <v>45643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>
        <f t="shared" si="36"/>
        <v>0</v>
      </c>
      <c r="AJ1135" s="6">
        <f t="shared" si="37"/>
        <v>0</v>
      </c>
      <c r="AK1135" s="6"/>
      <c r="AL1135" s="6"/>
      <c r="AM1135" s="6"/>
      <c r="AN1135" s="7">
        <f>D1135</f>
        <v>45643</v>
      </c>
    </row>
    <row r="1136" spans="1:40">
      <c r="A1136" s="6">
        <v>1135</v>
      </c>
      <c r="B1136" s="6">
        <v>2024</v>
      </c>
      <c r="C1136" s="6" t="s">
        <v>68</v>
      </c>
      <c r="D1136" s="7">
        <v>45643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>
        <f t="shared" si="36"/>
        <v>0</v>
      </c>
      <c r="AJ1136" s="6">
        <f t="shared" si="37"/>
        <v>0</v>
      </c>
      <c r="AK1136" s="6"/>
      <c r="AL1136" s="6"/>
      <c r="AM1136" s="6"/>
      <c r="AN1136" s="7">
        <f>D1136</f>
        <v>45643</v>
      </c>
    </row>
    <row r="1137" spans="1:40">
      <c r="A1137" s="6">
        <v>1136</v>
      </c>
      <c r="B1137" s="6">
        <v>2024</v>
      </c>
      <c r="C1137" s="6" t="s">
        <v>68</v>
      </c>
      <c r="D1137" s="7">
        <v>45643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>
        <f t="shared" si="36"/>
        <v>0</v>
      </c>
      <c r="AJ1137" s="6">
        <f t="shared" si="37"/>
        <v>0</v>
      </c>
      <c r="AK1137" s="6"/>
      <c r="AL1137" s="6"/>
      <c r="AM1137" s="6"/>
      <c r="AN1137" s="7">
        <f>D1137</f>
        <v>45643</v>
      </c>
    </row>
    <row r="1138" spans="1:40">
      <c r="A1138" s="6">
        <v>1137</v>
      </c>
      <c r="B1138" s="6">
        <v>2024</v>
      </c>
      <c r="C1138" s="6" t="s">
        <v>68</v>
      </c>
      <c r="D1138" s="7">
        <v>45643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>
        <f t="shared" si="36"/>
        <v>0</v>
      </c>
      <c r="AJ1138" s="6">
        <f t="shared" si="37"/>
        <v>0</v>
      </c>
      <c r="AK1138" s="6"/>
      <c r="AL1138" s="6"/>
      <c r="AM1138" s="6"/>
      <c r="AN1138" s="7">
        <f>D1138</f>
        <v>45643</v>
      </c>
    </row>
    <row r="1139" spans="1:40">
      <c r="A1139" s="6">
        <v>1138</v>
      </c>
      <c r="B1139" s="6">
        <v>2024</v>
      </c>
      <c r="C1139" s="6" t="s">
        <v>68</v>
      </c>
      <c r="D1139" s="7">
        <v>45643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>
        <f t="shared" si="36"/>
        <v>0</v>
      </c>
      <c r="AJ1139" s="6">
        <f t="shared" si="37"/>
        <v>0</v>
      </c>
      <c r="AK1139" s="6"/>
      <c r="AL1139" s="6"/>
      <c r="AM1139" s="6"/>
      <c r="AN1139" s="7">
        <f>D1139</f>
        <v>45643</v>
      </c>
    </row>
    <row r="1140" spans="1:40">
      <c r="A1140" s="6">
        <v>1139</v>
      </c>
      <c r="B1140" s="6">
        <v>2024</v>
      </c>
      <c r="C1140" s="6" t="s">
        <v>68</v>
      </c>
      <c r="D1140" s="7">
        <v>45643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>
        <f t="shared" si="36"/>
        <v>0</v>
      </c>
      <c r="AJ1140" s="6">
        <f t="shared" si="37"/>
        <v>0</v>
      </c>
      <c r="AK1140" s="6"/>
      <c r="AL1140" s="6"/>
      <c r="AM1140" s="6"/>
      <c r="AN1140" s="7">
        <f>D1140</f>
        <v>45643</v>
      </c>
    </row>
    <row r="1141" spans="1:40">
      <c r="A1141" s="6">
        <v>1140</v>
      </c>
      <c r="B1141" s="6">
        <v>2024</v>
      </c>
      <c r="C1141" s="6" t="s">
        <v>68</v>
      </c>
      <c r="D1141" s="7">
        <v>45643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>
        <f t="shared" si="36"/>
        <v>0</v>
      </c>
      <c r="AJ1141" s="6">
        <f t="shared" si="37"/>
        <v>0</v>
      </c>
      <c r="AK1141" s="6"/>
      <c r="AL1141" s="6"/>
      <c r="AM1141" s="6"/>
      <c r="AN1141" s="7">
        <f>D1141</f>
        <v>45643</v>
      </c>
    </row>
    <row r="1142" spans="1:40">
      <c r="A1142" s="6">
        <v>1141</v>
      </c>
      <c r="B1142" s="6">
        <v>2024</v>
      </c>
      <c r="C1142" s="6" t="s">
        <v>68</v>
      </c>
      <c r="D1142" s="7">
        <v>45643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>
        <f t="shared" si="36"/>
        <v>0</v>
      </c>
      <c r="AJ1142" s="6">
        <f t="shared" si="37"/>
        <v>0</v>
      </c>
      <c r="AK1142" s="6"/>
      <c r="AL1142" s="6"/>
      <c r="AM1142" s="6"/>
      <c r="AN1142" s="7">
        <f>D1142</f>
        <v>45643</v>
      </c>
    </row>
    <row r="1143" spans="1:40">
      <c r="A1143" s="6">
        <v>1142</v>
      </c>
      <c r="B1143" s="6">
        <v>2024</v>
      </c>
      <c r="C1143" s="6" t="s">
        <v>68</v>
      </c>
      <c r="D1143" s="7">
        <v>45643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>
        <f t="shared" si="36"/>
        <v>0</v>
      </c>
      <c r="AJ1143" s="6">
        <f t="shared" si="37"/>
        <v>0</v>
      </c>
      <c r="AK1143" s="6"/>
      <c r="AL1143" s="6"/>
      <c r="AM1143" s="6"/>
      <c r="AN1143" s="7">
        <f>D1143</f>
        <v>45643</v>
      </c>
    </row>
    <row r="1144" spans="1:40">
      <c r="A1144" s="6">
        <v>1143</v>
      </c>
      <c r="B1144" s="6">
        <v>2024</v>
      </c>
      <c r="C1144" s="6" t="s">
        <v>68</v>
      </c>
      <c r="D1144" s="7">
        <v>45643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>
        <f t="shared" si="36"/>
        <v>0</v>
      </c>
      <c r="AJ1144" s="6">
        <f t="shared" si="37"/>
        <v>0</v>
      </c>
      <c r="AK1144" s="6"/>
      <c r="AL1144" s="6"/>
      <c r="AM1144" s="6"/>
      <c r="AN1144" s="7">
        <f>D1144</f>
        <v>45643</v>
      </c>
    </row>
    <row r="1145" spans="1:40">
      <c r="A1145" s="6">
        <v>1144</v>
      </c>
      <c r="B1145" s="6">
        <v>2024</v>
      </c>
      <c r="C1145" s="6" t="s">
        <v>68</v>
      </c>
      <c r="D1145" s="7">
        <v>45643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>
        <f t="shared" si="36"/>
        <v>0</v>
      </c>
      <c r="AJ1145" s="6">
        <f t="shared" si="37"/>
        <v>0</v>
      </c>
      <c r="AK1145" s="6"/>
      <c r="AL1145" s="6"/>
      <c r="AM1145" s="6"/>
      <c r="AN1145" s="7">
        <f>D1145</f>
        <v>45643</v>
      </c>
    </row>
    <row r="1146" spans="1:40">
      <c r="A1146" s="6">
        <v>1145</v>
      </c>
      <c r="B1146" s="6">
        <v>2024</v>
      </c>
      <c r="C1146" s="6" t="s">
        <v>68</v>
      </c>
      <c r="D1146" s="7">
        <v>45643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>
        <f t="shared" si="36"/>
        <v>0</v>
      </c>
      <c r="AJ1146" s="6">
        <f t="shared" si="37"/>
        <v>0</v>
      </c>
      <c r="AK1146" s="6"/>
      <c r="AL1146" s="6"/>
      <c r="AM1146" s="6"/>
      <c r="AN1146" s="7">
        <f>D1146</f>
        <v>45643</v>
      </c>
    </row>
    <row r="1147" spans="1:40">
      <c r="A1147" s="6">
        <v>1146</v>
      </c>
      <c r="B1147" s="6">
        <v>2024</v>
      </c>
      <c r="C1147" s="6" t="s">
        <v>68</v>
      </c>
      <c r="D1147" s="7">
        <v>45643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>
        <f t="shared" si="36"/>
        <v>0</v>
      </c>
      <c r="AJ1147" s="6">
        <f t="shared" si="37"/>
        <v>0</v>
      </c>
      <c r="AK1147" s="6"/>
      <c r="AL1147" s="6"/>
      <c r="AM1147" s="6"/>
      <c r="AN1147" s="7">
        <f>D1147</f>
        <v>45643</v>
      </c>
    </row>
    <row r="1148" spans="1:40">
      <c r="A1148" s="6">
        <v>1147</v>
      </c>
      <c r="B1148" s="6">
        <v>2024</v>
      </c>
      <c r="C1148" s="6" t="s">
        <v>68</v>
      </c>
      <c r="D1148" s="7">
        <v>45643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>
        <f t="shared" si="36"/>
        <v>0</v>
      </c>
      <c r="AJ1148" s="6">
        <f t="shared" si="37"/>
        <v>0</v>
      </c>
      <c r="AK1148" s="6"/>
      <c r="AL1148" s="6"/>
      <c r="AM1148" s="6"/>
      <c r="AN1148" s="7">
        <f>D1148</f>
        <v>45643</v>
      </c>
    </row>
    <row r="1149" spans="1:40">
      <c r="A1149" s="6">
        <v>1148</v>
      </c>
      <c r="B1149" s="6">
        <v>2024</v>
      </c>
      <c r="C1149" s="6" t="s">
        <v>68</v>
      </c>
      <c r="D1149" s="7">
        <v>45643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>
        <f t="shared" si="36"/>
        <v>0</v>
      </c>
      <c r="AJ1149" s="6">
        <f t="shared" si="37"/>
        <v>0</v>
      </c>
      <c r="AK1149" s="6"/>
      <c r="AL1149" s="6"/>
      <c r="AM1149" s="6"/>
      <c r="AN1149" s="7">
        <f>D1149</f>
        <v>45643</v>
      </c>
    </row>
    <row r="1150" spans="1:40">
      <c r="A1150" s="6">
        <v>1149</v>
      </c>
      <c r="B1150" s="6">
        <v>2024</v>
      </c>
      <c r="C1150" s="6" t="s">
        <v>68</v>
      </c>
      <c r="D1150" s="7">
        <v>45643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>
        <f t="shared" si="36"/>
        <v>0</v>
      </c>
      <c r="AJ1150" s="6">
        <f t="shared" si="37"/>
        <v>0</v>
      </c>
      <c r="AK1150" s="6"/>
      <c r="AL1150" s="6"/>
      <c r="AM1150" s="6"/>
      <c r="AN1150" s="7">
        <f>D1150</f>
        <v>45643</v>
      </c>
    </row>
    <row r="1151" spans="1:40">
      <c r="A1151" s="6">
        <v>1150</v>
      </c>
      <c r="B1151" s="6">
        <v>2024</v>
      </c>
      <c r="C1151" s="6" t="s">
        <v>68</v>
      </c>
      <c r="D1151" s="7">
        <v>45643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>
        <f t="shared" si="36"/>
        <v>0</v>
      </c>
      <c r="AJ1151" s="6">
        <f t="shared" si="37"/>
        <v>0</v>
      </c>
      <c r="AK1151" s="6"/>
      <c r="AL1151" s="6"/>
      <c r="AM1151" s="6"/>
      <c r="AN1151" s="7">
        <f>D1151</f>
        <v>45643</v>
      </c>
    </row>
    <row r="1152" spans="1:40">
      <c r="A1152" s="6">
        <v>1151</v>
      </c>
      <c r="B1152" s="6">
        <v>2024</v>
      </c>
      <c r="C1152" s="6" t="s">
        <v>68</v>
      </c>
      <c r="D1152" s="7">
        <v>45643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>
        <f t="shared" si="36"/>
        <v>0</v>
      </c>
      <c r="AJ1152" s="6">
        <f t="shared" si="37"/>
        <v>0</v>
      </c>
      <c r="AK1152" s="6"/>
      <c r="AL1152" s="6"/>
      <c r="AM1152" s="6"/>
      <c r="AN1152" s="7">
        <f>D1152</f>
        <v>45643</v>
      </c>
    </row>
    <row r="1153" spans="1:40">
      <c r="A1153" s="6">
        <v>1152</v>
      </c>
      <c r="B1153" s="6">
        <v>2024</v>
      </c>
      <c r="C1153" s="6" t="s">
        <v>68</v>
      </c>
      <c r="D1153" s="7">
        <v>45643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>
        <f t="shared" si="36"/>
        <v>0</v>
      </c>
      <c r="AJ1153" s="6">
        <f t="shared" si="37"/>
        <v>0</v>
      </c>
      <c r="AK1153" s="6"/>
      <c r="AL1153" s="6"/>
      <c r="AM1153" s="6"/>
      <c r="AN1153" s="7">
        <f>D1153</f>
        <v>45643</v>
      </c>
    </row>
    <row r="1154" spans="1:40">
      <c r="A1154" s="6">
        <v>1153</v>
      </c>
      <c r="B1154" s="6">
        <v>2024</v>
      </c>
      <c r="C1154" s="6" t="s">
        <v>68</v>
      </c>
      <c r="D1154" s="7">
        <v>45643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>
        <f t="shared" si="36"/>
        <v>0</v>
      </c>
      <c r="AJ1154" s="6">
        <f t="shared" si="37"/>
        <v>0</v>
      </c>
      <c r="AK1154" s="6"/>
      <c r="AL1154" s="6"/>
      <c r="AM1154" s="6"/>
      <c r="AN1154" s="7">
        <f>D1154</f>
        <v>45643</v>
      </c>
    </row>
    <row r="1155" spans="1:40">
      <c r="A1155" s="6">
        <v>1154</v>
      </c>
      <c r="B1155" s="6">
        <v>2024</v>
      </c>
      <c r="C1155" s="6" t="s">
        <v>68</v>
      </c>
      <c r="D1155" s="7">
        <v>45643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>
        <f t="shared" si="36"/>
        <v>0</v>
      </c>
      <c r="AJ1155" s="6">
        <f t="shared" si="37"/>
        <v>0</v>
      </c>
      <c r="AK1155" s="6"/>
      <c r="AL1155" s="6"/>
      <c r="AM1155" s="6"/>
      <c r="AN1155" s="7">
        <f>D1155</f>
        <v>45643</v>
      </c>
    </row>
    <row r="1156" spans="1:40">
      <c r="A1156" s="6">
        <v>1155</v>
      </c>
      <c r="B1156" s="6">
        <v>2024</v>
      </c>
      <c r="C1156" s="6" t="s">
        <v>68</v>
      </c>
      <c r="D1156" s="7">
        <v>45643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>
        <f t="shared" si="36"/>
        <v>0</v>
      </c>
      <c r="AJ1156" s="6">
        <f t="shared" si="37"/>
        <v>0</v>
      </c>
      <c r="AK1156" s="6"/>
      <c r="AL1156" s="6"/>
      <c r="AM1156" s="6"/>
      <c r="AN1156" s="7">
        <f>D1156</f>
        <v>45643</v>
      </c>
    </row>
    <row r="1157" spans="1:40">
      <c r="A1157" s="6">
        <v>1156</v>
      </c>
      <c r="B1157" s="6">
        <v>2024</v>
      </c>
      <c r="C1157" s="6" t="s">
        <v>68</v>
      </c>
      <c r="D1157" s="7">
        <v>45643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>
        <f t="shared" si="36"/>
        <v>0</v>
      </c>
      <c r="AJ1157" s="6">
        <f t="shared" si="37"/>
        <v>0</v>
      </c>
      <c r="AK1157" s="6"/>
      <c r="AL1157" s="6"/>
      <c r="AM1157" s="6"/>
      <c r="AN1157" s="7">
        <f>D1157</f>
        <v>45643</v>
      </c>
    </row>
    <row r="1158" spans="1:40">
      <c r="A1158" s="6">
        <v>1157</v>
      </c>
      <c r="B1158" s="6">
        <v>2024</v>
      </c>
      <c r="C1158" s="6" t="s">
        <v>68</v>
      </c>
      <c r="D1158" s="7">
        <v>45643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>
        <f t="shared" si="36"/>
        <v>0</v>
      </c>
      <c r="AJ1158" s="6">
        <f t="shared" si="37"/>
        <v>0</v>
      </c>
      <c r="AK1158" s="6"/>
      <c r="AL1158" s="6"/>
      <c r="AM1158" s="6"/>
      <c r="AN1158" s="7">
        <f>D1158</f>
        <v>45643</v>
      </c>
    </row>
    <row r="1159" spans="1:40">
      <c r="A1159" s="6">
        <v>1158</v>
      </c>
      <c r="B1159" s="6">
        <v>2024</v>
      </c>
      <c r="C1159" s="6" t="s">
        <v>68</v>
      </c>
      <c r="D1159" s="7">
        <v>45643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>
        <f t="shared" si="36"/>
        <v>0</v>
      </c>
      <c r="AJ1159" s="6">
        <f t="shared" si="37"/>
        <v>0</v>
      </c>
      <c r="AK1159" s="6"/>
      <c r="AL1159" s="6"/>
      <c r="AM1159" s="6"/>
      <c r="AN1159" s="7">
        <f>D1159</f>
        <v>45643</v>
      </c>
    </row>
    <row r="1160" spans="1:40">
      <c r="A1160" s="6">
        <v>1159</v>
      </c>
      <c r="B1160" s="6">
        <v>2024</v>
      </c>
      <c r="C1160" s="6" t="s">
        <v>68</v>
      </c>
      <c r="D1160" s="7">
        <v>45643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>
        <f t="shared" si="36"/>
        <v>0</v>
      </c>
      <c r="AJ1160" s="6">
        <f t="shared" si="37"/>
        <v>0</v>
      </c>
      <c r="AK1160" s="6"/>
      <c r="AL1160" s="6"/>
      <c r="AM1160" s="6"/>
      <c r="AN1160" s="7">
        <f>D1160</f>
        <v>45643</v>
      </c>
    </row>
    <row r="1161" spans="1:40">
      <c r="A1161" s="6">
        <v>1160</v>
      </c>
      <c r="B1161" s="6">
        <v>2024</v>
      </c>
      <c r="C1161" s="6" t="s">
        <v>68</v>
      </c>
      <c r="D1161" s="7">
        <v>45643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>
        <f t="shared" si="36"/>
        <v>0</v>
      </c>
      <c r="AJ1161" s="6">
        <f t="shared" si="37"/>
        <v>0</v>
      </c>
      <c r="AK1161" s="6"/>
      <c r="AL1161" s="6"/>
      <c r="AM1161" s="6"/>
      <c r="AN1161" s="7">
        <f>D1161</f>
        <v>45643</v>
      </c>
    </row>
    <row r="1162" spans="1:40">
      <c r="A1162" s="6">
        <v>1161</v>
      </c>
      <c r="B1162" s="6">
        <v>2024</v>
      </c>
      <c r="C1162" s="6" t="s">
        <v>68</v>
      </c>
      <c r="D1162" s="7">
        <v>45643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>
        <f t="shared" si="36"/>
        <v>0</v>
      </c>
      <c r="AJ1162" s="6">
        <f t="shared" si="37"/>
        <v>0</v>
      </c>
      <c r="AK1162" s="6"/>
      <c r="AL1162" s="6"/>
      <c r="AM1162" s="6"/>
      <c r="AN1162" s="7">
        <f>D1162</f>
        <v>45643</v>
      </c>
    </row>
    <row r="1163" spans="1:40">
      <c r="A1163" s="6">
        <v>1162</v>
      </c>
      <c r="B1163" s="6">
        <v>2024</v>
      </c>
      <c r="C1163" s="6" t="s">
        <v>68</v>
      </c>
      <c r="D1163" s="7">
        <v>45643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>
        <f t="shared" si="36"/>
        <v>0</v>
      </c>
      <c r="AJ1163" s="6">
        <f t="shared" si="37"/>
        <v>0</v>
      </c>
      <c r="AK1163" s="6"/>
      <c r="AL1163" s="6"/>
      <c r="AM1163" s="6"/>
      <c r="AN1163" s="7">
        <f>D1163</f>
        <v>45643</v>
      </c>
    </row>
    <row r="1164" spans="1:40">
      <c r="A1164" s="6">
        <v>1163</v>
      </c>
      <c r="B1164" s="6">
        <v>2024</v>
      </c>
      <c r="C1164" s="6" t="s">
        <v>68</v>
      </c>
      <c r="D1164" s="7">
        <v>45643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>
        <f t="shared" si="36"/>
        <v>0</v>
      </c>
      <c r="AJ1164" s="6">
        <f t="shared" si="37"/>
        <v>0</v>
      </c>
      <c r="AK1164" s="6"/>
      <c r="AL1164" s="6"/>
      <c r="AM1164" s="6"/>
      <c r="AN1164" s="7">
        <f>D1164</f>
        <v>45643</v>
      </c>
    </row>
    <row r="1165" spans="1:40">
      <c r="A1165" s="6">
        <v>1164</v>
      </c>
      <c r="B1165" s="6">
        <v>2024</v>
      </c>
      <c r="C1165" s="6" t="s">
        <v>68</v>
      </c>
      <c r="D1165" s="7">
        <v>45643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>
        <f t="shared" si="36"/>
        <v>0</v>
      </c>
      <c r="AJ1165" s="6">
        <f t="shared" si="37"/>
        <v>0</v>
      </c>
      <c r="AK1165" s="6"/>
      <c r="AL1165" s="6"/>
      <c r="AM1165" s="6"/>
      <c r="AN1165" s="7">
        <f>D1165</f>
        <v>45643</v>
      </c>
    </row>
    <row r="1166" spans="1:40">
      <c r="A1166" s="6">
        <v>1165</v>
      </c>
      <c r="B1166" s="6">
        <v>2024</v>
      </c>
      <c r="C1166" s="6" t="s">
        <v>68</v>
      </c>
      <c r="D1166" s="7">
        <v>45643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>
        <f t="shared" ref="AI1166:AI1229" si="38">AG1166+AH1166</f>
        <v>0</v>
      </c>
      <c r="AJ1166" s="6">
        <f t="shared" ref="AJ1166:AJ1229" si="39">AI1166+AI1166*18%</f>
        <v>0</v>
      </c>
      <c r="AK1166" s="6"/>
      <c r="AL1166" s="6"/>
      <c r="AM1166" s="6"/>
      <c r="AN1166" s="7">
        <f>D1166</f>
        <v>45643</v>
      </c>
    </row>
    <row r="1167" spans="1:40">
      <c r="A1167" s="6">
        <v>1166</v>
      </c>
      <c r="B1167" s="6">
        <v>2024</v>
      </c>
      <c r="C1167" s="6" t="s">
        <v>68</v>
      </c>
      <c r="D1167" s="7">
        <v>45643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>
        <f t="shared" si="38"/>
        <v>0</v>
      </c>
      <c r="AJ1167" s="6">
        <f t="shared" si="39"/>
        <v>0</v>
      </c>
      <c r="AK1167" s="6"/>
      <c r="AL1167" s="6"/>
      <c r="AM1167" s="6"/>
      <c r="AN1167" s="7">
        <f>D1167</f>
        <v>45643</v>
      </c>
    </row>
    <row r="1168" spans="1:40">
      <c r="A1168" s="6">
        <v>1167</v>
      </c>
      <c r="B1168" s="6">
        <v>2024</v>
      </c>
      <c r="C1168" s="6" t="s">
        <v>68</v>
      </c>
      <c r="D1168" s="7">
        <v>45643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>
        <f t="shared" si="38"/>
        <v>0</v>
      </c>
      <c r="AJ1168" s="6">
        <f t="shared" si="39"/>
        <v>0</v>
      </c>
      <c r="AK1168" s="6"/>
      <c r="AL1168" s="6"/>
      <c r="AM1168" s="6"/>
      <c r="AN1168" s="7">
        <f>D1168</f>
        <v>45643</v>
      </c>
    </row>
    <row r="1169" spans="1:40">
      <c r="A1169" s="6">
        <v>1168</v>
      </c>
      <c r="B1169" s="6">
        <v>2024</v>
      </c>
      <c r="C1169" s="6" t="s">
        <v>68</v>
      </c>
      <c r="D1169" s="7">
        <v>45643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>
        <f t="shared" si="38"/>
        <v>0</v>
      </c>
      <c r="AJ1169" s="6">
        <f t="shared" si="39"/>
        <v>0</v>
      </c>
      <c r="AK1169" s="6"/>
      <c r="AL1169" s="6"/>
      <c r="AM1169" s="6"/>
      <c r="AN1169" s="7">
        <f>D1169</f>
        <v>45643</v>
      </c>
    </row>
    <row r="1170" spans="1:40">
      <c r="A1170" s="6">
        <v>1169</v>
      </c>
      <c r="B1170" s="6">
        <v>2024</v>
      </c>
      <c r="C1170" s="6" t="s">
        <v>68</v>
      </c>
      <c r="D1170" s="7">
        <v>45643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>
        <f t="shared" si="38"/>
        <v>0</v>
      </c>
      <c r="AJ1170" s="6">
        <f t="shared" si="39"/>
        <v>0</v>
      </c>
      <c r="AK1170" s="6"/>
      <c r="AL1170" s="6"/>
      <c r="AM1170" s="6"/>
      <c r="AN1170" s="7">
        <f>D1170</f>
        <v>45643</v>
      </c>
    </row>
    <row r="1171" spans="1:40">
      <c r="A1171" s="6">
        <v>1170</v>
      </c>
      <c r="B1171" s="6">
        <v>2024</v>
      </c>
      <c r="C1171" s="6" t="s">
        <v>68</v>
      </c>
      <c r="D1171" s="7">
        <v>45643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>
        <f t="shared" si="38"/>
        <v>0</v>
      </c>
      <c r="AJ1171" s="6">
        <f t="shared" si="39"/>
        <v>0</v>
      </c>
      <c r="AK1171" s="6"/>
      <c r="AL1171" s="6"/>
      <c r="AM1171" s="6"/>
      <c r="AN1171" s="7">
        <f>D1171</f>
        <v>45643</v>
      </c>
    </row>
    <row r="1172" spans="1:40">
      <c r="A1172" s="6">
        <v>1171</v>
      </c>
      <c r="B1172" s="6">
        <v>2024</v>
      </c>
      <c r="C1172" s="6" t="s">
        <v>68</v>
      </c>
      <c r="D1172" s="7">
        <v>45643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>
        <f t="shared" si="38"/>
        <v>0</v>
      </c>
      <c r="AJ1172" s="6">
        <f t="shared" si="39"/>
        <v>0</v>
      </c>
      <c r="AK1172" s="6"/>
      <c r="AL1172" s="6"/>
      <c r="AM1172" s="6"/>
      <c r="AN1172" s="7">
        <f>D1172</f>
        <v>45643</v>
      </c>
    </row>
    <row r="1173" spans="1:40">
      <c r="A1173" s="6">
        <v>1172</v>
      </c>
      <c r="B1173" s="6">
        <v>2024</v>
      </c>
      <c r="C1173" s="6" t="s">
        <v>68</v>
      </c>
      <c r="D1173" s="7">
        <v>45643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>
        <f t="shared" si="38"/>
        <v>0</v>
      </c>
      <c r="AJ1173" s="6">
        <f t="shared" si="39"/>
        <v>0</v>
      </c>
      <c r="AK1173" s="6"/>
      <c r="AL1173" s="6"/>
      <c r="AM1173" s="6"/>
      <c r="AN1173" s="7">
        <f>D1173</f>
        <v>45643</v>
      </c>
    </row>
    <row r="1174" spans="1:40">
      <c r="A1174" s="6">
        <v>1173</v>
      </c>
      <c r="B1174" s="6">
        <v>2024</v>
      </c>
      <c r="C1174" s="6" t="s">
        <v>68</v>
      </c>
      <c r="D1174" s="7">
        <v>45643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>
        <f t="shared" si="38"/>
        <v>0</v>
      </c>
      <c r="AJ1174" s="6">
        <f t="shared" si="39"/>
        <v>0</v>
      </c>
      <c r="AK1174" s="6"/>
      <c r="AL1174" s="6"/>
      <c r="AM1174" s="6"/>
      <c r="AN1174" s="7">
        <f>D1174</f>
        <v>45643</v>
      </c>
    </row>
    <row r="1175" spans="1:40">
      <c r="A1175" s="6">
        <v>1174</v>
      </c>
      <c r="B1175" s="6">
        <v>2024</v>
      </c>
      <c r="C1175" s="6" t="s">
        <v>68</v>
      </c>
      <c r="D1175" s="7">
        <v>45643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>
        <f t="shared" si="38"/>
        <v>0</v>
      </c>
      <c r="AJ1175" s="6">
        <f t="shared" si="39"/>
        <v>0</v>
      </c>
      <c r="AK1175" s="6"/>
      <c r="AL1175" s="6"/>
      <c r="AM1175" s="6"/>
      <c r="AN1175" s="7">
        <f>D1175</f>
        <v>45643</v>
      </c>
    </row>
    <row r="1176" spans="1:40">
      <c r="A1176" s="6">
        <v>1175</v>
      </c>
      <c r="B1176" s="6">
        <v>2024</v>
      </c>
      <c r="C1176" s="6" t="s">
        <v>68</v>
      </c>
      <c r="D1176" s="7">
        <v>45643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>
        <f t="shared" si="38"/>
        <v>0</v>
      </c>
      <c r="AJ1176" s="6">
        <f t="shared" si="39"/>
        <v>0</v>
      </c>
      <c r="AK1176" s="6"/>
      <c r="AL1176" s="6"/>
      <c r="AM1176" s="6"/>
      <c r="AN1176" s="7">
        <f>D1176</f>
        <v>45643</v>
      </c>
    </row>
    <row r="1177" spans="1:40">
      <c r="A1177" s="6">
        <v>1176</v>
      </c>
      <c r="B1177" s="6">
        <v>2024</v>
      </c>
      <c r="C1177" s="6" t="s">
        <v>68</v>
      </c>
      <c r="D1177" s="7">
        <v>45643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>
        <f t="shared" si="38"/>
        <v>0</v>
      </c>
      <c r="AJ1177" s="6">
        <f t="shared" si="39"/>
        <v>0</v>
      </c>
      <c r="AK1177" s="6"/>
      <c r="AL1177" s="6"/>
      <c r="AM1177" s="6"/>
      <c r="AN1177" s="7">
        <f>D1177</f>
        <v>45643</v>
      </c>
    </row>
    <row r="1178" spans="1:40">
      <c r="A1178" s="6">
        <v>1177</v>
      </c>
      <c r="B1178" s="6">
        <v>2024</v>
      </c>
      <c r="C1178" s="6" t="s">
        <v>68</v>
      </c>
      <c r="D1178" s="7">
        <v>45643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>
        <f t="shared" si="38"/>
        <v>0</v>
      </c>
      <c r="AJ1178" s="6">
        <f t="shared" si="39"/>
        <v>0</v>
      </c>
      <c r="AK1178" s="6"/>
      <c r="AL1178" s="6"/>
      <c r="AM1178" s="6"/>
      <c r="AN1178" s="7">
        <f>D1178</f>
        <v>45643</v>
      </c>
    </row>
    <row r="1179" spans="1:40">
      <c r="A1179" s="6">
        <v>1178</v>
      </c>
      <c r="B1179" s="6">
        <v>2024</v>
      </c>
      <c r="C1179" s="6" t="s">
        <v>68</v>
      </c>
      <c r="D1179" s="7">
        <v>45643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>
        <f t="shared" si="38"/>
        <v>0</v>
      </c>
      <c r="AJ1179" s="6">
        <f t="shared" si="39"/>
        <v>0</v>
      </c>
      <c r="AK1179" s="6"/>
      <c r="AL1179" s="6"/>
      <c r="AM1179" s="6"/>
      <c r="AN1179" s="7">
        <f>D1179</f>
        <v>45643</v>
      </c>
    </row>
    <row r="1180" spans="1:40">
      <c r="A1180" s="6">
        <v>1179</v>
      </c>
      <c r="B1180" s="6">
        <v>2024</v>
      </c>
      <c r="C1180" s="6" t="s">
        <v>68</v>
      </c>
      <c r="D1180" s="7">
        <v>45643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>
        <f t="shared" si="38"/>
        <v>0</v>
      </c>
      <c r="AJ1180" s="6">
        <f t="shared" si="39"/>
        <v>0</v>
      </c>
      <c r="AK1180" s="6"/>
      <c r="AL1180" s="6"/>
      <c r="AM1180" s="6"/>
      <c r="AN1180" s="7">
        <f>D1180</f>
        <v>45643</v>
      </c>
    </row>
    <row r="1181" spans="1:40">
      <c r="A1181" s="6">
        <v>1180</v>
      </c>
      <c r="B1181" s="6">
        <v>2024</v>
      </c>
      <c r="C1181" s="6" t="s">
        <v>68</v>
      </c>
      <c r="D1181" s="7">
        <v>45643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>
        <f t="shared" si="38"/>
        <v>0</v>
      </c>
      <c r="AJ1181" s="6">
        <f t="shared" si="39"/>
        <v>0</v>
      </c>
      <c r="AK1181" s="6"/>
      <c r="AL1181" s="6"/>
      <c r="AM1181" s="6"/>
      <c r="AN1181" s="7">
        <f>D1181</f>
        <v>45643</v>
      </c>
    </row>
    <row r="1182" spans="1:40">
      <c r="A1182" s="6">
        <v>1181</v>
      </c>
      <c r="B1182" s="6">
        <v>2024</v>
      </c>
      <c r="C1182" s="6" t="s">
        <v>68</v>
      </c>
      <c r="D1182" s="7">
        <v>45643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>
        <f t="shared" si="38"/>
        <v>0</v>
      </c>
      <c r="AJ1182" s="6">
        <f t="shared" si="39"/>
        <v>0</v>
      </c>
      <c r="AK1182" s="6"/>
      <c r="AL1182" s="6"/>
      <c r="AM1182" s="6"/>
      <c r="AN1182" s="7">
        <f>D1182</f>
        <v>45643</v>
      </c>
    </row>
    <row r="1183" spans="1:40">
      <c r="A1183" s="6">
        <v>1182</v>
      </c>
      <c r="B1183" s="6">
        <v>2024</v>
      </c>
      <c r="C1183" s="6" t="s">
        <v>68</v>
      </c>
      <c r="D1183" s="7">
        <v>45643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>
        <f t="shared" si="38"/>
        <v>0</v>
      </c>
      <c r="AJ1183" s="6">
        <f t="shared" si="39"/>
        <v>0</v>
      </c>
      <c r="AK1183" s="6"/>
      <c r="AL1183" s="6"/>
      <c r="AM1183" s="6"/>
      <c r="AN1183" s="7">
        <f>D1183</f>
        <v>45643</v>
      </c>
    </row>
    <row r="1184" spans="1:40">
      <c r="A1184" s="6">
        <v>1183</v>
      </c>
      <c r="B1184" s="6">
        <v>2024</v>
      </c>
      <c r="C1184" s="6" t="s">
        <v>68</v>
      </c>
      <c r="D1184" s="7">
        <v>45643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>
        <f t="shared" si="38"/>
        <v>0</v>
      </c>
      <c r="AJ1184" s="6">
        <f t="shared" si="39"/>
        <v>0</v>
      </c>
      <c r="AK1184" s="6"/>
      <c r="AL1184" s="6"/>
      <c r="AM1184" s="6"/>
      <c r="AN1184" s="7">
        <f>D1184</f>
        <v>45643</v>
      </c>
    </row>
    <row r="1185" spans="1:40">
      <c r="A1185" s="6">
        <v>1184</v>
      </c>
      <c r="B1185" s="6">
        <v>2024</v>
      </c>
      <c r="C1185" s="6" t="s">
        <v>68</v>
      </c>
      <c r="D1185" s="7">
        <v>45643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>
        <f t="shared" si="38"/>
        <v>0</v>
      </c>
      <c r="AJ1185" s="6">
        <f t="shared" si="39"/>
        <v>0</v>
      </c>
      <c r="AK1185" s="6"/>
      <c r="AL1185" s="6"/>
      <c r="AM1185" s="6"/>
      <c r="AN1185" s="7">
        <f>D1185</f>
        <v>45643</v>
      </c>
    </row>
    <row r="1186" spans="1:40">
      <c r="A1186" s="6">
        <v>1185</v>
      </c>
      <c r="B1186" s="6">
        <v>2024</v>
      </c>
      <c r="C1186" s="6" t="s">
        <v>68</v>
      </c>
      <c r="D1186" s="7">
        <v>45643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>
        <f t="shared" si="38"/>
        <v>0</v>
      </c>
      <c r="AJ1186" s="6">
        <f t="shared" si="39"/>
        <v>0</v>
      </c>
      <c r="AK1186" s="6"/>
      <c r="AL1186" s="6"/>
      <c r="AM1186" s="6"/>
      <c r="AN1186" s="7">
        <f>D1186</f>
        <v>45643</v>
      </c>
    </row>
    <row r="1187" spans="1:40">
      <c r="A1187" s="6">
        <v>1186</v>
      </c>
      <c r="B1187" s="6">
        <v>2024</v>
      </c>
      <c r="C1187" s="6" t="s">
        <v>68</v>
      </c>
      <c r="D1187" s="7">
        <v>45643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>
        <f t="shared" si="38"/>
        <v>0</v>
      </c>
      <c r="AJ1187" s="6">
        <f t="shared" si="39"/>
        <v>0</v>
      </c>
      <c r="AK1187" s="6"/>
      <c r="AL1187" s="6"/>
      <c r="AM1187" s="6"/>
      <c r="AN1187" s="7">
        <f>D1187</f>
        <v>45643</v>
      </c>
    </row>
    <row r="1188" spans="1:40">
      <c r="A1188" s="6">
        <v>1187</v>
      </c>
      <c r="B1188" s="6">
        <v>2024</v>
      </c>
      <c r="C1188" s="6" t="s">
        <v>68</v>
      </c>
      <c r="D1188" s="7">
        <v>45643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>
        <f t="shared" si="38"/>
        <v>0</v>
      </c>
      <c r="AJ1188" s="6">
        <f t="shared" si="39"/>
        <v>0</v>
      </c>
      <c r="AK1188" s="6"/>
      <c r="AL1188" s="6"/>
      <c r="AM1188" s="6"/>
      <c r="AN1188" s="7">
        <f>D1188</f>
        <v>45643</v>
      </c>
    </row>
    <row r="1189" spans="1:40">
      <c r="A1189" s="6">
        <v>1188</v>
      </c>
      <c r="B1189" s="6">
        <v>2024</v>
      </c>
      <c r="C1189" s="6" t="s">
        <v>68</v>
      </c>
      <c r="D1189" s="7">
        <v>45643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>
        <f t="shared" si="38"/>
        <v>0</v>
      </c>
      <c r="AJ1189" s="6">
        <f t="shared" si="39"/>
        <v>0</v>
      </c>
      <c r="AK1189" s="6"/>
      <c r="AL1189" s="6"/>
      <c r="AM1189" s="6"/>
      <c r="AN1189" s="7">
        <f>D1189</f>
        <v>45643</v>
      </c>
    </row>
    <row r="1190" spans="1:40">
      <c r="A1190" s="6">
        <v>1189</v>
      </c>
      <c r="B1190" s="6">
        <v>2024</v>
      </c>
      <c r="C1190" s="6" t="s">
        <v>68</v>
      </c>
      <c r="D1190" s="7">
        <v>45643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>
        <f t="shared" si="38"/>
        <v>0</v>
      </c>
      <c r="AJ1190" s="6">
        <f t="shared" si="39"/>
        <v>0</v>
      </c>
      <c r="AK1190" s="6"/>
      <c r="AL1190" s="6"/>
      <c r="AM1190" s="6"/>
      <c r="AN1190" s="7">
        <f>D1190</f>
        <v>45643</v>
      </c>
    </row>
    <row r="1191" spans="1:40">
      <c r="A1191" s="6">
        <v>1190</v>
      </c>
      <c r="B1191" s="6">
        <v>2024</v>
      </c>
      <c r="C1191" s="6" t="s">
        <v>68</v>
      </c>
      <c r="D1191" s="7">
        <v>45643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>
        <f t="shared" si="38"/>
        <v>0</v>
      </c>
      <c r="AJ1191" s="6">
        <f t="shared" si="39"/>
        <v>0</v>
      </c>
      <c r="AK1191" s="6"/>
      <c r="AL1191" s="6"/>
      <c r="AM1191" s="6"/>
      <c r="AN1191" s="7">
        <f>D1191</f>
        <v>45643</v>
      </c>
    </row>
    <row r="1192" spans="1:40">
      <c r="A1192" s="6">
        <v>1191</v>
      </c>
      <c r="B1192" s="6">
        <v>2024</v>
      </c>
      <c r="C1192" s="6" t="s">
        <v>68</v>
      </c>
      <c r="D1192" s="7">
        <v>45643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>
        <f t="shared" si="38"/>
        <v>0</v>
      </c>
      <c r="AJ1192" s="6">
        <f t="shared" si="39"/>
        <v>0</v>
      </c>
      <c r="AK1192" s="6"/>
      <c r="AL1192" s="6"/>
      <c r="AM1192" s="6"/>
      <c r="AN1192" s="7">
        <f>D1192</f>
        <v>45643</v>
      </c>
    </row>
    <row r="1193" spans="1:40">
      <c r="A1193" s="6">
        <v>1192</v>
      </c>
      <c r="B1193" s="6">
        <v>2024</v>
      </c>
      <c r="C1193" s="6" t="s">
        <v>68</v>
      </c>
      <c r="D1193" s="7">
        <v>45643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>
        <f t="shared" si="38"/>
        <v>0</v>
      </c>
      <c r="AJ1193" s="6">
        <f t="shared" si="39"/>
        <v>0</v>
      </c>
      <c r="AK1193" s="6"/>
      <c r="AL1193" s="6"/>
      <c r="AM1193" s="6"/>
      <c r="AN1193" s="7">
        <f>D1193</f>
        <v>45643</v>
      </c>
    </row>
    <row r="1194" spans="1:40">
      <c r="A1194" s="6">
        <v>1193</v>
      </c>
      <c r="B1194" s="6">
        <v>2024</v>
      </c>
      <c r="C1194" s="6" t="s">
        <v>68</v>
      </c>
      <c r="D1194" s="7">
        <v>45643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>
        <f t="shared" si="38"/>
        <v>0</v>
      </c>
      <c r="AJ1194" s="6">
        <f t="shared" si="39"/>
        <v>0</v>
      </c>
      <c r="AK1194" s="6"/>
      <c r="AL1194" s="6"/>
      <c r="AM1194" s="6"/>
      <c r="AN1194" s="7">
        <f>D1194</f>
        <v>45643</v>
      </c>
    </row>
    <row r="1195" spans="1:40">
      <c r="A1195" s="6">
        <v>1194</v>
      </c>
      <c r="B1195" s="6">
        <v>2024</v>
      </c>
      <c r="C1195" s="6" t="s">
        <v>68</v>
      </c>
      <c r="D1195" s="7">
        <v>45643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>
        <f t="shared" si="38"/>
        <v>0</v>
      </c>
      <c r="AJ1195" s="6">
        <f t="shared" si="39"/>
        <v>0</v>
      </c>
      <c r="AK1195" s="6"/>
      <c r="AL1195" s="6"/>
      <c r="AM1195" s="6"/>
      <c r="AN1195" s="7">
        <f>D1195</f>
        <v>45643</v>
      </c>
    </row>
    <row r="1196" spans="1:40">
      <c r="A1196" s="6">
        <v>1195</v>
      </c>
      <c r="B1196" s="6">
        <v>2024</v>
      </c>
      <c r="C1196" s="6" t="s">
        <v>68</v>
      </c>
      <c r="D1196" s="7">
        <v>45643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>
        <f t="shared" si="38"/>
        <v>0</v>
      </c>
      <c r="AJ1196" s="6">
        <f t="shared" si="39"/>
        <v>0</v>
      </c>
      <c r="AK1196" s="6"/>
      <c r="AL1196" s="6"/>
      <c r="AM1196" s="6"/>
      <c r="AN1196" s="7">
        <f>D1196</f>
        <v>45643</v>
      </c>
    </row>
    <row r="1197" spans="1:40">
      <c r="A1197" s="6">
        <v>1196</v>
      </c>
      <c r="B1197" s="6">
        <v>2024</v>
      </c>
      <c r="C1197" s="6" t="s">
        <v>68</v>
      </c>
      <c r="D1197" s="7">
        <v>45643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>
        <f t="shared" si="38"/>
        <v>0</v>
      </c>
      <c r="AJ1197" s="6">
        <f t="shared" si="39"/>
        <v>0</v>
      </c>
      <c r="AK1197" s="6"/>
      <c r="AL1197" s="6"/>
      <c r="AM1197" s="6"/>
      <c r="AN1197" s="7">
        <f>D1197</f>
        <v>45643</v>
      </c>
    </row>
    <row r="1198" spans="1:40">
      <c r="A1198" s="6">
        <v>1197</v>
      </c>
      <c r="B1198" s="6">
        <v>2024</v>
      </c>
      <c r="C1198" s="6" t="s">
        <v>68</v>
      </c>
      <c r="D1198" s="7">
        <v>45643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>
        <f t="shared" si="38"/>
        <v>0</v>
      </c>
      <c r="AJ1198" s="6">
        <f t="shared" si="39"/>
        <v>0</v>
      </c>
      <c r="AK1198" s="6"/>
      <c r="AL1198" s="6"/>
      <c r="AM1198" s="6"/>
      <c r="AN1198" s="7">
        <f>D1198</f>
        <v>45643</v>
      </c>
    </row>
    <row r="1199" spans="1:40">
      <c r="A1199" s="6">
        <v>1198</v>
      </c>
      <c r="B1199" s="6">
        <v>2024</v>
      </c>
      <c r="C1199" s="6" t="s">
        <v>68</v>
      </c>
      <c r="D1199" s="7">
        <v>45643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>
        <f t="shared" si="38"/>
        <v>0</v>
      </c>
      <c r="AJ1199" s="6">
        <f t="shared" si="39"/>
        <v>0</v>
      </c>
      <c r="AK1199" s="6"/>
      <c r="AL1199" s="6"/>
      <c r="AM1199" s="6"/>
      <c r="AN1199" s="7">
        <f>D1199</f>
        <v>45643</v>
      </c>
    </row>
    <row r="1200" spans="1:40">
      <c r="A1200" s="6">
        <v>1199</v>
      </c>
      <c r="B1200" s="6">
        <v>2024</v>
      </c>
      <c r="C1200" s="6" t="s">
        <v>68</v>
      </c>
      <c r="D1200" s="7">
        <v>45643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>
        <f t="shared" si="38"/>
        <v>0</v>
      </c>
      <c r="AJ1200" s="6">
        <f t="shared" si="39"/>
        <v>0</v>
      </c>
      <c r="AK1200" s="6"/>
      <c r="AL1200" s="6"/>
      <c r="AM1200" s="6"/>
      <c r="AN1200" s="7">
        <f>D1200</f>
        <v>45643</v>
      </c>
    </row>
    <row r="1201" spans="1:40">
      <c r="A1201" s="6">
        <v>1200</v>
      </c>
      <c r="B1201" s="6">
        <v>2024</v>
      </c>
      <c r="C1201" s="6" t="s">
        <v>68</v>
      </c>
      <c r="D1201" s="7">
        <v>45643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>
        <f t="shared" si="38"/>
        <v>0</v>
      </c>
      <c r="AJ1201" s="6">
        <f t="shared" si="39"/>
        <v>0</v>
      </c>
      <c r="AK1201" s="6"/>
      <c r="AL1201" s="6"/>
      <c r="AM1201" s="6"/>
      <c r="AN1201" s="7">
        <f>D1201</f>
        <v>45643</v>
      </c>
    </row>
    <row r="1202" spans="1:40">
      <c r="A1202" s="6">
        <v>1201</v>
      </c>
      <c r="B1202" s="6">
        <v>2024</v>
      </c>
      <c r="C1202" s="6" t="s">
        <v>68</v>
      </c>
      <c r="D1202" s="7">
        <v>45643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>
        <f t="shared" si="38"/>
        <v>0</v>
      </c>
      <c r="AJ1202" s="6">
        <f t="shared" si="39"/>
        <v>0</v>
      </c>
      <c r="AK1202" s="6"/>
      <c r="AL1202" s="6"/>
      <c r="AM1202" s="6"/>
      <c r="AN1202" s="7">
        <f>D1202</f>
        <v>45643</v>
      </c>
    </row>
    <row r="1203" spans="1:40">
      <c r="A1203" s="6">
        <v>1202</v>
      </c>
      <c r="B1203" s="6">
        <v>2024</v>
      </c>
      <c r="C1203" s="6" t="s">
        <v>68</v>
      </c>
      <c r="D1203" s="7">
        <v>45643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>
        <f t="shared" si="38"/>
        <v>0</v>
      </c>
      <c r="AJ1203" s="6">
        <f t="shared" si="39"/>
        <v>0</v>
      </c>
      <c r="AK1203" s="6"/>
      <c r="AL1203" s="6"/>
      <c r="AM1203" s="6"/>
      <c r="AN1203" s="7">
        <f>D1203</f>
        <v>45643</v>
      </c>
    </row>
    <row r="1204" spans="1:40">
      <c r="A1204" s="6">
        <v>1203</v>
      </c>
      <c r="B1204" s="6">
        <v>2024</v>
      </c>
      <c r="C1204" s="6" t="s">
        <v>68</v>
      </c>
      <c r="D1204" s="7">
        <v>45643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>
        <f t="shared" si="38"/>
        <v>0</v>
      </c>
      <c r="AJ1204" s="6">
        <f t="shared" si="39"/>
        <v>0</v>
      </c>
      <c r="AK1204" s="6"/>
      <c r="AL1204" s="6"/>
      <c r="AM1204" s="6"/>
      <c r="AN1204" s="7">
        <f>D1204</f>
        <v>45643</v>
      </c>
    </row>
    <row r="1205" spans="1:40">
      <c r="A1205" s="6">
        <v>1204</v>
      </c>
      <c r="B1205" s="6">
        <v>2024</v>
      </c>
      <c r="C1205" s="6" t="s">
        <v>68</v>
      </c>
      <c r="D1205" s="7">
        <v>45643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>
        <f t="shared" si="38"/>
        <v>0</v>
      </c>
      <c r="AJ1205" s="6">
        <f t="shared" si="39"/>
        <v>0</v>
      </c>
      <c r="AK1205" s="6"/>
      <c r="AL1205" s="6"/>
      <c r="AM1205" s="6"/>
      <c r="AN1205" s="7">
        <f>D1205</f>
        <v>45643</v>
      </c>
    </row>
    <row r="1206" spans="1:40">
      <c r="A1206" s="6">
        <v>1205</v>
      </c>
      <c r="B1206" s="6">
        <v>2024</v>
      </c>
      <c r="C1206" s="6" t="s">
        <v>68</v>
      </c>
      <c r="D1206" s="7">
        <v>45643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>
        <f t="shared" si="38"/>
        <v>0</v>
      </c>
      <c r="AJ1206" s="6">
        <f t="shared" si="39"/>
        <v>0</v>
      </c>
      <c r="AK1206" s="6"/>
      <c r="AL1206" s="6"/>
      <c r="AM1206" s="6"/>
      <c r="AN1206" s="7">
        <f>D1206</f>
        <v>45643</v>
      </c>
    </row>
    <row r="1207" spans="1:40">
      <c r="A1207" s="6">
        <v>1206</v>
      </c>
      <c r="B1207" s="6">
        <v>2024</v>
      </c>
      <c r="C1207" s="6" t="s">
        <v>68</v>
      </c>
      <c r="D1207" s="7">
        <v>45643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>
        <f t="shared" si="38"/>
        <v>0</v>
      </c>
      <c r="AJ1207" s="6">
        <f t="shared" si="39"/>
        <v>0</v>
      </c>
      <c r="AK1207" s="6"/>
      <c r="AL1207" s="6"/>
      <c r="AM1207" s="6"/>
      <c r="AN1207" s="7">
        <f>D1207</f>
        <v>45643</v>
      </c>
    </row>
    <row r="1208" spans="1:40">
      <c r="A1208" s="6">
        <v>1207</v>
      </c>
      <c r="B1208" s="6">
        <v>2024</v>
      </c>
      <c r="C1208" s="6" t="s">
        <v>68</v>
      </c>
      <c r="D1208" s="7">
        <v>45643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>
        <f t="shared" si="38"/>
        <v>0</v>
      </c>
      <c r="AJ1208" s="6">
        <f t="shared" si="39"/>
        <v>0</v>
      </c>
      <c r="AK1208" s="6"/>
      <c r="AL1208" s="6"/>
      <c r="AM1208" s="6"/>
      <c r="AN1208" s="7">
        <f>D1208</f>
        <v>45643</v>
      </c>
    </row>
    <row r="1209" spans="1:40">
      <c r="A1209" s="6">
        <v>1208</v>
      </c>
      <c r="B1209" s="6">
        <v>2024</v>
      </c>
      <c r="C1209" s="6" t="s">
        <v>68</v>
      </c>
      <c r="D1209" s="7">
        <v>45643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>
        <f t="shared" si="38"/>
        <v>0</v>
      </c>
      <c r="AJ1209" s="6">
        <f t="shared" si="39"/>
        <v>0</v>
      </c>
      <c r="AK1209" s="6"/>
      <c r="AL1209" s="6"/>
      <c r="AM1209" s="6"/>
      <c r="AN1209" s="7">
        <f>D1209</f>
        <v>45643</v>
      </c>
    </row>
    <row r="1210" spans="1:40">
      <c r="A1210" s="6">
        <v>1209</v>
      </c>
      <c r="B1210" s="6">
        <v>2024</v>
      </c>
      <c r="C1210" s="6" t="s">
        <v>68</v>
      </c>
      <c r="D1210" s="7">
        <v>45643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>
        <f t="shared" si="38"/>
        <v>0</v>
      </c>
      <c r="AJ1210" s="6">
        <f t="shared" si="39"/>
        <v>0</v>
      </c>
      <c r="AK1210" s="6"/>
      <c r="AL1210" s="6"/>
      <c r="AM1210" s="6"/>
      <c r="AN1210" s="7">
        <f>D1210</f>
        <v>45643</v>
      </c>
    </row>
    <row r="1211" spans="1:40">
      <c r="A1211" s="6">
        <v>1210</v>
      </c>
      <c r="B1211" s="6">
        <v>2024</v>
      </c>
      <c r="C1211" s="6" t="s">
        <v>68</v>
      </c>
      <c r="D1211" s="7">
        <v>45643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>
        <f t="shared" si="38"/>
        <v>0</v>
      </c>
      <c r="AJ1211" s="6">
        <f t="shared" si="39"/>
        <v>0</v>
      </c>
      <c r="AK1211" s="6"/>
      <c r="AL1211" s="6"/>
      <c r="AM1211" s="6"/>
      <c r="AN1211" s="7">
        <f>D1211</f>
        <v>45643</v>
      </c>
    </row>
    <row r="1212" spans="1:40">
      <c r="A1212" s="6">
        <v>1211</v>
      </c>
      <c r="B1212" s="6">
        <v>2024</v>
      </c>
      <c r="C1212" s="6" t="s">
        <v>68</v>
      </c>
      <c r="D1212" s="7">
        <v>45643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>
        <f t="shared" si="38"/>
        <v>0</v>
      </c>
      <c r="AJ1212" s="6">
        <f t="shared" si="39"/>
        <v>0</v>
      </c>
      <c r="AK1212" s="6"/>
      <c r="AL1212" s="6"/>
      <c r="AM1212" s="6"/>
      <c r="AN1212" s="7">
        <f>D1212</f>
        <v>45643</v>
      </c>
    </row>
    <row r="1213" spans="1:40">
      <c r="A1213" s="6">
        <v>1212</v>
      </c>
      <c r="B1213" s="6">
        <v>2024</v>
      </c>
      <c r="C1213" s="6" t="s">
        <v>68</v>
      </c>
      <c r="D1213" s="7">
        <v>45643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>
        <f t="shared" si="38"/>
        <v>0</v>
      </c>
      <c r="AJ1213" s="6">
        <f t="shared" si="39"/>
        <v>0</v>
      </c>
      <c r="AK1213" s="6"/>
      <c r="AL1213" s="6"/>
      <c r="AM1213" s="6"/>
      <c r="AN1213" s="7">
        <f>D1213</f>
        <v>45643</v>
      </c>
    </row>
    <row r="1214" spans="1:40">
      <c r="A1214" s="6">
        <v>1213</v>
      </c>
      <c r="B1214" s="6">
        <v>2024</v>
      </c>
      <c r="C1214" s="6" t="s">
        <v>68</v>
      </c>
      <c r="D1214" s="7">
        <v>45643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>
        <f t="shared" si="38"/>
        <v>0</v>
      </c>
      <c r="AJ1214" s="6">
        <f t="shared" si="39"/>
        <v>0</v>
      </c>
      <c r="AK1214" s="6"/>
      <c r="AL1214" s="6"/>
      <c r="AM1214" s="6"/>
      <c r="AN1214" s="7">
        <f>D1214</f>
        <v>45643</v>
      </c>
    </row>
    <row r="1215" spans="1:40">
      <c r="A1215" s="6">
        <v>1214</v>
      </c>
      <c r="B1215" s="6">
        <v>2024</v>
      </c>
      <c r="C1215" s="6" t="s">
        <v>68</v>
      </c>
      <c r="D1215" s="7">
        <v>45643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>
        <f t="shared" si="38"/>
        <v>0</v>
      </c>
      <c r="AJ1215" s="6">
        <f t="shared" si="39"/>
        <v>0</v>
      </c>
      <c r="AK1215" s="6"/>
      <c r="AL1215" s="6"/>
      <c r="AM1215" s="6"/>
      <c r="AN1215" s="7">
        <f>D1215</f>
        <v>45643</v>
      </c>
    </row>
    <row r="1216" spans="1:40">
      <c r="A1216" s="6">
        <v>1215</v>
      </c>
      <c r="B1216" s="6">
        <v>2024</v>
      </c>
      <c r="C1216" s="6" t="s">
        <v>68</v>
      </c>
      <c r="D1216" s="7">
        <v>45643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>
        <f t="shared" si="38"/>
        <v>0</v>
      </c>
      <c r="AJ1216" s="6">
        <f t="shared" si="39"/>
        <v>0</v>
      </c>
      <c r="AK1216" s="6"/>
      <c r="AL1216" s="6"/>
      <c r="AM1216" s="6"/>
      <c r="AN1216" s="7">
        <f>D1216</f>
        <v>45643</v>
      </c>
    </row>
    <row r="1217" spans="1:40">
      <c r="A1217" s="6">
        <v>1216</v>
      </c>
      <c r="B1217" s="6">
        <v>2024</v>
      </c>
      <c r="C1217" s="6" t="s">
        <v>68</v>
      </c>
      <c r="D1217" s="7">
        <v>45643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>
        <f t="shared" si="38"/>
        <v>0</v>
      </c>
      <c r="AJ1217" s="6">
        <f t="shared" si="39"/>
        <v>0</v>
      </c>
      <c r="AK1217" s="6"/>
      <c r="AL1217" s="6"/>
      <c r="AM1217" s="6"/>
      <c r="AN1217" s="7">
        <f>D1217</f>
        <v>45643</v>
      </c>
    </row>
    <row r="1218" spans="1:40">
      <c r="A1218" s="6">
        <v>1217</v>
      </c>
      <c r="B1218" s="6">
        <v>2024</v>
      </c>
      <c r="C1218" s="6" t="s">
        <v>68</v>
      </c>
      <c r="D1218" s="7">
        <v>45643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>
        <f t="shared" si="38"/>
        <v>0</v>
      </c>
      <c r="AJ1218" s="6">
        <f t="shared" si="39"/>
        <v>0</v>
      </c>
      <c r="AK1218" s="6"/>
      <c r="AL1218" s="6"/>
      <c r="AM1218" s="6"/>
      <c r="AN1218" s="7">
        <f>D1218</f>
        <v>45643</v>
      </c>
    </row>
    <row r="1219" spans="1:40">
      <c r="A1219" s="6">
        <v>1218</v>
      </c>
      <c r="B1219" s="6">
        <v>2024</v>
      </c>
      <c r="C1219" s="6" t="s">
        <v>68</v>
      </c>
      <c r="D1219" s="7">
        <v>45643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>
        <f t="shared" si="38"/>
        <v>0</v>
      </c>
      <c r="AJ1219" s="6">
        <f t="shared" si="39"/>
        <v>0</v>
      </c>
      <c r="AK1219" s="6"/>
      <c r="AL1219" s="6"/>
      <c r="AM1219" s="6"/>
      <c r="AN1219" s="7">
        <f>D1219</f>
        <v>45643</v>
      </c>
    </row>
    <row r="1220" spans="1:40">
      <c r="A1220" s="6">
        <v>1219</v>
      </c>
      <c r="B1220" s="6">
        <v>2024</v>
      </c>
      <c r="C1220" s="6" t="s">
        <v>68</v>
      </c>
      <c r="D1220" s="7">
        <v>45643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>
        <f t="shared" si="38"/>
        <v>0</v>
      </c>
      <c r="AJ1220" s="6">
        <f t="shared" si="39"/>
        <v>0</v>
      </c>
      <c r="AK1220" s="6"/>
      <c r="AL1220" s="6"/>
      <c r="AM1220" s="6"/>
      <c r="AN1220" s="7">
        <f>D1220</f>
        <v>45643</v>
      </c>
    </row>
    <row r="1221" spans="1:40">
      <c r="A1221" s="6">
        <v>1220</v>
      </c>
      <c r="B1221" s="6">
        <v>2024</v>
      </c>
      <c r="C1221" s="6" t="s">
        <v>68</v>
      </c>
      <c r="D1221" s="7">
        <v>45643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>
        <f t="shared" si="38"/>
        <v>0</v>
      </c>
      <c r="AJ1221" s="6">
        <f t="shared" si="39"/>
        <v>0</v>
      </c>
      <c r="AK1221" s="6"/>
      <c r="AL1221" s="6"/>
      <c r="AM1221" s="6"/>
      <c r="AN1221" s="7">
        <f>D1221</f>
        <v>45643</v>
      </c>
    </row>
    <row r="1222" spans="1:40">
      <c r="A1222" s="6">
        <v>1221</v>
      </c>
      <c r="B1222" s="6">
        <v>2024</v>
      </c>
      <c r="C1222" s="6" t="s">
        <v>68</v>
      </c>
      <c r="D1222" s="7">
        <v>45643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>
        <f t="shared" si="38"/>
        <v>0</v>
      </c>
      <c r="AJ1222" s="6">
        <f t="shared" si="39"/>
        <v>0</v>
      </c>
      <c r="AK1222" s="6"/>
      <c r="AL1222" s="6"/>
      <c r="AM1222" s="6"/>
      <c r="AN1222" s="7">
        <f>D1222</f>
        <v>45643</v>
      </c>
    </row>
    <row r="1223" spans="1:40">
      <c r="A1223" s="6">
        <v>1222</v>
      </c>
      <c r="B1223" s="6">
        <v>2024</v>
      </c>
      <c r="C1223" s="6" t="s">
        <v>68</v>
      </c>
      <c r="D1223" s="7">
        <v>45643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>
        <f t="shared" si="38"/>
        <v>0</v>
      </c>
      <c r="AJ1223" s="6">
        <f t="shared" si="39"/>
        <v>0</v>
      </c>
      <c r="AK1223" s="6"/>
      <c r="AL1223" s="6"/>
      <c r="AM1223" s="6"/>
      <c r="AN1223" s="7">
        <f>D1223</f>
        <v>45643</v>
      </c>
    </row>
    <row r="1224" spans="1:40">
      <c r="A1224" s="6">
        <v>1223</v>
      </c>
      <c r="B1224" s="6">
        <v>2024</v>
      </c>
      <c r="C1224" s="6" t="s">
        <v>68</v>
      </c>
      <c r="D1224" s="7">
        <v>45643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>
        <f t="shared" si="38"/>
        <v>0</v>
      </c>
      <c r="AJ1224" s="6">
        <f t="shared" si="39"/>
        <v>0</v>
      </c>
      <c r="AK1224" s="6"/>
      <c r="AL1224" s="6"/>
      <c r="AM1224" s="6"/>
      <c r="AN1224" s="7">
        <f>D1224</f>
        <v>45643</v>
      </c>
    </row>
    <row r="1225" spans="1:40">
      <c r="A1225" s="6">
        <v>1224</v>
      </c>
      <c r="B1225" s="6">
        <v>2024</v>
      </c>
      <c r="C1225" s="6" t="s">
        <v>68</v>
      </c>
      <c r="D1225" s="7">
        <v>45643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>
        <f t="shared" si="38"/>
        <v>0</v>
      </c>
      <c r="AJ1225" s="6">
        <f t="shared" si="39"/>
        <v>0</v>
      </c>
      <c r="AK1225" s="6"/>
      <c r="AL1225" s="6"/>
      <c r="AM1225" s="6"/>
      <c r="AN1225" s="7">
        <f>D1225</f>
        <v>45643</v>
      </c>
    </row>
    <row r="1226" spans="1:40">
      <c r="A1226" s="6">
        <v>1225</v>
      </c>
      <c r="B1226" s="6">
        <v>2024</v>
      </c>
      <c r="C1226" s="6" t="s">
        <v>68</v>
      </c>
      <c r="D1226" s="7">
        <v>45643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>
        <f t="shared" si="38"/>
        <v>0</v>
      </c>
      <c r="AJ1226" s="6">
        <f t="shared" si="39"/>
        <v>0</v>
      </c>
      <c r="AK1226" s="6"/>
      <c r="AL1226" s="6"/>
      <c r="AM1226" s="6"/>
      <c r="AN1226" s="7">
        <f>D1226</f>
        <v>45643</v>
      </c>
    </row>
    <row r="1227" spans="1:40">
      <c r="A1227" s="6">
        <v>1226</v>
      </c>
      <c r="B1227" s="6">
        <v>2024</v>
      </c>
      <c r="C1227" s="6" t="s">
        <v>68</v>
      </c>
      <c r="D1227" s="7">
        <v>45643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>
        <f t="shared" si="38"/>
        <v>0</v>
      </c>
      <c r="AJ1227" s="6">
        <f t="shared" si="39"/>
        <v>0</v>
      </c>
      <c r="AK1227" s="6"/>
      <c r="AL1227" s="6"/>
      <c r="AM1227" s="6"/>
      <c r="AN1227" s="7">
        <f>D1227</f>
        <v>45643</v>
      </c>
    </row>
    <row r="1228" spans="1:40">
      <c r="A1228" s="6">
        <v>1227</v>
      </c>
      <c r="B1228" s="6">
        <v>2024</v>
      </c>
      <c r="C1228" s="6" t="s">
        <v>68</v>
      </c>
      <c r="D1228" s="7">
        <v>45643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>
        <f t="shared" si="38"/>
        <v>0</v>
      </c>
      <c r="AJ1228" s="6">
        <f t="shared" si="39"/>
        <v>0</v>
      </c>
      <c r="AK1228" s="6"/>
      <c r="AL1228" s="6"/>
      <c r="AM1228" s="6"/>
      <c r="AN1228" s="7">
        <f>D1228</f>
        <v>45643</v>
      </c>
    </row>
    <row r="1229" spans="1:40">
      <c r="A1229" s="6">
        <v>1228</v>
      </c>
      <c r="B1229" s="6">
        <v>2024</v>
      </c>
      <c r="C1229" s="6" t="s">
        <v>68</v>
      </c>
      <c r="D1229" s="7">
        <v>45643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>
        <f t="shared" si="38"/>
        <v>0</v>
      </c>
      <c r="AJ1229" s="6">
        <f t="shared" si="39"/>
        <v>0</v>
      </c>
      <c r="AK1229" s="6"/>
      <c r="AL1229" s="6"/>
      <c r="AM1229" s="6"/>
      <c r="AN1229" s="7">
        <f>D1229</f>
        <v>45643</v>
      </c>
    </row>
    <row r="1230" spans="1:40">
      <c r="A1230" s="6">
        <v>1229</v>
      </c>
      <c r="B1230" s="6">
        <v>2024</v>
      </c>
      <c r="C1230" s="6" t="s">
        <v>68</v>
      </c>
      <c r="D1230" s="7">
        <v>45643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>
        <f t="shared" ref="AI1230:AI1293" si="40">AG1230+AH1230</f>
        <v>0</v>
      </c>
      <c r="AJ1230" s="6">
        <f t="shared" ref="AJ1230:AJ1293" si="41">AI1230+AI1230*18%</f>
        <v>0</v>
      </c>
      <c r="AK1230" s="6"/>
      <c r="AL1230" s="6"/>
      <c r="AM1230" s="6"/>
      <c r="AN1230" s="7">
        <f>D1230</f>
        <v>45643</v>
      </c>
    </row>
    <row r="1231" spans="1:40">
      <c r="A1231" s="6">
        <v>1230</v>
      </c>
      <c r="B1231" s="6">
        <v>2024</v>
      </c>
      <c r="C1231" s="6" t="s">
        <v>68</v>
      </c>
      <c r="D1231" s="7">
        <v>45643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>
        <f t="shared" si="40"/>
        <v>0</v>
      </c>
      <c r="AJ1231" s="6">
        <f t="shared" si="41"/>
        <v>0</v>
      </c>
      <c r="AK1231" s="6"/>
      <c r="AL1231" s="6"/>
      <c r="AM1231" s="6"/>
      <c r="AN1231" s="7">
        <f>D1231</f>
        <v>45643</v>
      </c>
    </row>
    <row r="1232" spans="1:40">
      <c r="A1232" s="6">
        <v>1231</v>
      </c>
      <c r="B1232" s="6">
        <v>2024</v>
      </c>
      <c r="C1232" s="6" t="s">
        <v>68</v>
      </c>
      <c r="D1232" s="7">
        <v>45643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>
        <f t="shared" si="40"/>
        <v>0</v>
      </c>
      <c r="AJ1232" s="6">
        <f t="shared" si="41"/>
        <v>0</v>
      </c>
      <c r="AK1232" s="6"/>
      <c r="AL1232" s="6"/>
      <c r="AM1232" s="6"/>
      <c r="AN1232" s="7">
        <f>D1232</f>
        <v>45643</v>
      </c>
    </row>
    <row r="1233" spans="1:40">
      <c r="A1233" s="6">
        <v>1232</v>
      </c>
      <c r="B1233" s="6">
        <v>2024</v>
      </c>
      <c r="C1233" s="6" t="s">
        <v>68</v>
      </c>
      <c r="D1233" s="7">
        <v>45643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>
        <f t="shared" si="40"/>
        <v>0</v>
      </c>
      <c r="AJ1233" s="6">
        <f t="shared" si="41"/>
        <v>0</v>
      </c>
      <c r="AK1233" s="6"/>
      <c r="AL1233" s="6"/>
      <c r="AM1233" s="6"/>
      <c r="AN1233" s="7">
        <f>D1233</f>
        <v>45643</v>
      </c>
    </row>
    <row r="1234" spans="1:40">
      <c r="A1234" s="6">
        <v>1233</v>
      </c>
      <c r="B1234" s="6">
        <v>2024</v>
      </c>
      <c r="C1234" s="6" t="s">
        <v>68</v>
      </c>
      <c r="D1234" s="7">
        <v>45643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>
        <f t="shared" si="40"/>
        <v>0</v>
      </c>
      <c r="AJ1234" s="6">
        <f t="shared" si="41"/>
        <v>0</v>
      </c>
      <c r="AK1234" s="6"/>
      <c r="AL1234" s="6"/>
      <c r="AM1234" s="6"/>
      <c r="AN1234" s="7">
        <f>D1234</f>
        <v>45643</v>
      </c>
    </row>
    <row r="1235" spans="1:40">
      <c r="A1235" s="6">
        <v>1234</v>
      </c>
      <c r="B1235" s="6">
        <v>2024</v>
      </c>
      <c r="C1235" s="6" t="s">
        <v>68</v>
      </c>
      <c r="D1235" s="7">
        <v>45643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>
        <f t="shared" si="40"/>
        <v>0</v>
      </c>
      <c r="AJ1235" s="6">
        <f t="shared" si="41"/>
        <v>0</v>
      </c>
      <c r="AK1235" s="6"/>
      <c r="AL1235" s="6"/>
      <c r="AM1235" s="6"/>
      <c r="AN1235" s="7">
        <f>D1235</f>
        <v>45643</v>
      </c>
    </row>
    <row r="1236" spans="1:40">
      <c r="A1236" s="6">
        <v>1235</v>
      </c>
      <c r="B1236" s="6">
        <v>2024</v>
      </c>
      <c r="C1236" s="6" t="s">
        <v>68</v>
      </c>
      <c r="D1236" s="7">
        <v>45643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>
        <f t="shared" si="40"/>
        <v>0</v>
      </c>
      <c r="AJ1236" s="6">
        <f t="shared" si="41"/>
        <v>0</v>
      </c>
      <c r="AK1236" s="6"/>
      <c r="AL1236" s="6"/>
      <c r="AM1236" s="6"/>
      <c r="AN1236" s="7">
        <f>D1236</f>
        <v>45643</v>
      </c>
    </row>
    <row r="1237" spans="1:40">
      <c r="A1237" s="6">
        <v>1236</v>
      </c>
      <c r="B1237" s="6">
        <v>2024</v>
      </c>
      <c r="C1237" s="6" t="s">
        <v>68</v>
      </c>
      <c r="D1237" s="7">
        <v>45643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>
        <f t="shared" si="40"/>
        <v>0</v>
      </c>
      <c r="AJ1237" s="6">
        <f t="shared" si="41"/>
        <v>0</v>
      </c>
      <c r="AK1237" s="6"/>
      <c r="AL1237" s="6"/>
      <c r="AM1237" s="6"/>
      <c r="AN1237" s="7">
        <f>D1237</f>
        <v>45643</v>
      </c>
    </row>
    <row r="1238" spans="1:40">
      <c r="A1238" s="6">
        <v>1237</v>
      </c>
      <c r="B1238" s="6">
        <v>2024</v>
      </c>
      <c r="C1238" s="6" t="s">
        <v>68</v>
      </c>
      <c r="D1238" s="7">
        <v>45643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>
        <f t="shared" si="40"/>
        <v>0</v>
      </c>
      <c r="AJ1238" s="6">
        <f t="shared" si="41"/>
        <v>0</v>
      </c>
      <c r="AK1238" s="6"/>
      <c r="AL1238" s="6"/>
      <c r="AM1238" s="6"/>
      <c r="AN1238" s="7">
        <f>D1238</f>
        <v>45643</v>
      </c>
    </row>
    <row r="1239" spans="1:40">
      <c r="A1239" s="6">
        <v>1238</v>
      </c>
      <c r="B1239" s="6">
        <v>2024</v>
      </c>
      <c r="C1239" s="6" t="s">
        <v>68</v>
      </c>
      <c r="D1239" s="7">
        <v>45643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>
        <f t="shared" si="40"/>
        <v>0</v>
      </c>
      <c r="AJ1239" s="6">
        <f t="shared" si="41"/>
        <v>0</v>
      </c>
      <c r="AK1239" s="6"/>
      <c r="AL1239" s="6"/>
      <c r="AM1239" s="6"/>
      <c r="AN1239" s="7">
        <f>D1239</f>
        <v>45643</v>
      </c>
    </row>
    <row r="1240" spans="1:40">
      <c r="A1240" s="6">
        <v>1239</v>
      </c>
      <c r="B1240" s="6">
        <v>2024</v>
      </c>
      <c r="C1240" s="6" t="s">
        <v>68</v>
      </c>
      <c r="D1240" s="7">
        <v>45643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>
        <f t="shared" si="40"/>
        <v>0</v>
      </c>
      <c r="AJ1240" s="6">
        <f t="shared" si="41"/>
        <v>0</v>
      </c>
      <c r="AK1240" s="6"/>
      <c r="AL1240" s="6"/>
      <c r="AM1240" s="6"/>
      <c r="AN1240" s="7">
        <f>D1240</f>
        <v>45643</v>
      </c>
    </row>
    <row r="1241" spans="1:40">
      <c r="A1241" s="6">
        <v>1240</v>
      </c>
      <c r="B1241" s="6">
        <v>2024</v>
      </c>
      <c r="C1241" s="6" t="s">
        <v>68</v>
      </c>
      <c r="D1241" s="7">
        <v>45643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>
        <f t="shared" si="40"/>
        <v>0</v>
      </c>
      <c r="AJ1241" s="6">
        <f t="shared" si="41"/>
        <v>0</v>
      </c>
      <c r="AK1241" s="6"/>
      <c r="AL1241" s="6"/>
      <c r="AM1241" s="6"/>
      <c r="AN1241" s="7">
        <f>D1241</f>
        <v>45643</v>
      </c>
    </row>
    <row r="1242" spans="1:40">
      <c r="A1242" s="6">
        <v>1241</v>
      </c>
      <c r="B1242" s="6">
        <v>2024</v>
      </c>
      <c r="C1242" s="6" t="s">
        <v>68</v>
      </c>
      <c r="D1242" s="7">
        <v>45643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>
        <f t="shared" si="40"/>
        <v>0</v>
      </c>
      <c r="AJ1242" s="6">
        <f t="shared" si="41"/>
        <v>0</v>
      </c>
      <c r="AK1242" s="6"/>
      <c r="AL1242" s="6"/>
      <c r="AM1242" s="6"/>
      <c r="AN1242" s="7">
        <f>D1242</f>
        <v>45643</v>
      </c>
    </row>
    <row r="1243" spans="1:40">
      <c r="A1243" s="6">
        <v>1242</v>
      </c>
      <c r="B1243" s="6">
        <v>2024</v>
      </c>
      <c r="C1243" s="6" t="s">
        <v>68</v>
      </c>
      <c r="D1243" s="7">
        <v>45643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>
        <f t="shared" si="40"/>
        <v>0</v>
      </c>
      <c r="AJ1243" s="6">
        <f t="shared" si="41"/>
        <v>0</v>
      </c>
      <c r="AK1243" s="6"/>
      <c r="AL1243" s="6"/>
      <c r="AM1243" s="6"/>
      <c r="AN1243" s="7">
        <f>D1243</f>
        <v>45643</v>
      </c>
    </row>
    <row r="1244" spans="1:40">
      <c r="A1244" s="6">
        <v>1243</v>
      </c>
      <c r="B1244" s="6">
        <v>2024</v>
      </c>
      <c r="C1244" s="6" t="s">
        <v>68</v>
      </c>
      <c r="D1244" s="7">
        <v>45643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>
        <f t="shared" si="40"/>
        <v>0</v>
      </c>
      <c r="AJ1244" s="6">
        <f t="shared" si="41"/>
        <v>0</v>
      </c>
      <c r="AK1244" s="6"/>
      <c r="AL1244" s="6"/>
      <c r="AM1244" s="6"/>
      <c r="AN1244" s="7">
        <f>D1244</f>
        <v>45643</v>
      </c>
    </row>
    <row r="1245" spans="1:40">
      <c r="A1245" s="6">
        <v>1244</v>
      </c>
      <c r="B1245" s="6">
        <v>2024</v>
      </c>
      <c r="C1245" s="6" t="s">
        <v>68</v>
      </c>
      <c r="D1245" s="7">
        <v>45643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>
        <f t="shared" si="40"/>
        <v>0</v>
      </c>
      <c r="AJ1245" s="6">
        <f t="shared" si="41"/>
        <v>0</v>
      </c>
      <c r="AK1245" s="6"/>
      <c r="AL1245" s="6"/>
      <c r="AM1245" s="6"/>
      <c r="AN1245" s="7">
        <f>D1245</f>
        <v>45643</v>
      </c>
    </row>
    <row r="1246" spans="1:40">
      <c r="A1246" s="6">
        <v>1245</v>
      </c>
      <c r="B1246" s="6">
        <v>2024</v>
      </c>
      <c r="C1246" s="6" t="s">
        <v>68</v>
      </c>
      <c r="D1246" s="7">
        <v>45643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>
        <f t="shared" si="40"/>
        <v>0</v>
      </c>
      <c r="AJ1246" s="6">
        <f t="shared" si="41"/>
        <v>0</v>
      </c>
      <c r="AK1246" s="6"/>
      <c r="AL1246" s="6"/>
      <c r="AM1246" s="6"/>
      <c r="AN1246" s="7">
        <f>D1246</f>
        <v>45643</v>
      </c>
    </row>
    <row r="1247" spans="1:40">
      <c r="A1247" s="6">
        <v>1246</v>
      </c>
      <c r="B1247" s="6">
        <v>2024</v>
      </c>
      <c r="C1247" s="6" t="s">
        <v>68</v>
      </c>
      <c r="D1247" s="7">
        <v>45643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>
        <f t="shared" si="40"/>
        <v>0</v>
      </c>
      <c r="AJ1247" s="6">
        <f t="shared" si="41"/>
        <v>0</v>
      </c>
      <c r="AK1247" s="6"/>
      <c r="AL1247" s="6"/>
      <c r="AM1247" s="6"/>
      <c r="AN1247" s="7">
        <f>D1247</f>
        <v>45643</v>
      </c>
    </row>
    <row r="1248" spans="1:40">
      <c r="A1248" s="6">
        <v>1247</v>
      </c>
      <c r="B1248" s="6">
        <v>2024</v>
      </c>
      <c r="C1248" s="6" t="s">
        <v>68</v>
      </c>
      <c r="D1248" s="7">
        <v>45643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>
        <f t="shared" si="40"/>
        <v>0</v>
      </c>
      <c r="AJ1248" s="6">
        <f t="shared" si="41"/>
        <v>0</v>
      </c>
      <c r="AK1248" s="6"/>
      <c r="AL1248" s="6"/>
      <c r="AM1248" s="6"/>
      <c r="AN1248" s="7">
        <f>D1248</f>
        <v>45643</v>
      </c>
    </row>
    <row r="1249" spans="1:40">
      <c r="A1249" s="6">
        <v>1248</v>
      </c>
      <c r="B1249" s="6">
        <v>2024</v>
      </c>
      <c r="C1249" s="6" t="s">
        <v>68</v>
      </c>
      <c r="D1249" s="7">
        <v>45643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>
        <f t="shared" si="40"/>
        <v>0</v>
      </c>
      <c r="AJ1249" s="6">
        <f t="shared" si="41"/>
        <v>0</v>
      </c>
      <c r="AK1249" s="6"/>
      <c r="AL1249" s="6"/>
      <c r="AM1249" s="6"/>
      <c r="AN1249" s="7">
        <f>D1249</f>
        <v>45643</v>
      </c>
    </row>
    <row r="1250" spans="1:40">
      <c r="A1250" s="6">
        <v>1249</v>
      </c>
      <c r="B1250" s="6">
        <v>2024</v>
      </c>
      <c r="C1250" s="6" t="s">
        <v>68</v>
      </c>
      <c r="D1250" s="7">
        <v>45643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>
        <f t="shared" si="40"/>
        <v>0</v>
      </c>
      <c r="AJ1250" s="6">
        <f t="shared" si="41"/>
        <v>0</v>
      </c>
      <c r="AK1250" s="6"/>
      <c r="AL1250" s="6"/>
      <c r="AM1250" s="6"/>
      <c r="AN1250" s="7">
        <f>D1250</f>
        <v>45643</v>
      </c>
    </row>
    <row r="1251" spans="1:40">
      <c r="A1251" s="6">
        <v>1250</v>
      </c>
      <c r="B1251" s="6">
        <v>2024</v>
      </c>
      <c r="C1251" s="6" t="s">
        <v>68</v>
      </c>
      <c r="D1251" s="7">
        <v>45643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>
        <f t="shared" si="40"/>
        <v>0</v>
      </c>
      <c r="AJ1251" s="6">
        <f t="shared" si="41"/>
        <v>0</v>
      </c>
      <c r="AK1251" s="6"/>
      <c r="AL1251" s="6"/>
      <c r="AM1251" s="6"/>
      <c r="AN1251" s="7">
        <f>D1251</f>
        <v>45643</v>
      </c>
    </row>
    <row r="1252" spans="1:40">
      <c r="A1252" s="6">
        <v>1251</v>
      </c>
      <c r="B1252" s="6">
        <v>2024</v>
      </c>
      <c r="C1252" s="6" t="s">
        <v>68</v>
      </c>
      <c r="D1252" s="7">
        <v>45643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>
        <f t="shared" si="40"/>
        <v>0</v>
      </c>
      <c r="AJ1252" s="6">
        <f t="shared" si="41"/>
        <v>0</v>
      </c>
      <c r="AK1252" s="6"/>
      <c r="AL1252" s="6"/>
      <c r="AM1252" s="6"/>
      <c r="AN1252" s="7">
        <f>D1252</f>
        <v>45643</v>
      </c>
    </row>
    <row r="1253" spans="1:40">
      <c r="A1253" s="6">
        <v>1252</v>
      </c>
      <c r="B1253" s="6">
        <v>2024</v>
      </c>
      <c r="C1253" s="6" t="s">
        <v>68</v>
      </c>
      <c r="D1253" s="7">
        <v>45643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>
        <f t="shared" si="40"/>
        <v>0</v>
      </c>
      <c r="AJ1253" s="6">
        <f t="shared" si="41"/>
        <v>0</v>
      </c>
      <c r="AK1253" s="6"/>
      <c r="AL1253" s="6"/>
      <c r="AM1253" s="6"/>
      <c r="AN1253" s="7">
        <f>D1253</f>
        <v>45643</v>
      </c>
    </row>
    <row r="1254" spans="1:40">
      <c r="A1254" s="6">
        <v>1253</v>
      </c>
      <c r="B1254" s="6">
        <v>2024</v>
      </c>
      <c r="C1254" s="6" t="s">
        <v>68</v>
      </c>
      <c r="D1254" s="7">
        <v>45643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>
        <f t="shared" si="40"/>
        <v>0</v>
      </c>
      <c r="AJ1254" s="6">
        <f t="shared" si="41"/>
        <v>0</v>
      </c>
      <c r="AK1254" s="6"/>
      <c r="AL1254" s="6"/>
      <c r="AM1254" s="6"/>
      <c r="AN1254" s="7">
        <f>D1254</f>
        <v>45643</v>
      </c>
    </row>
    <row r="1255" spans="1:40">
      <c r="A1255" s="6">
        <v>1254</v>
      </c>
      <c r="B1255" s="6">
        <v>2024</v>
      </c>
      <c r="C1255" s="6" t="s">
        <v>68</v>
      </c>
      <c r="D1255" s="7">
        <v>45643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>
        <f t="shared" si="40"/>
        <v>0</v>
      </c>
      <c r="AJ1255" s="6">
        <f t="shared" si="41"/>
        <v>0</v>
      </c>
      <c r="AK1255" s="6"/>
      <c r="AL1255" s="6"/>
      <c r="AM1255" s="6"/>
      <c r="AN1255" s="7">
        <f>D1255</f>
        <v>45643</v>
      </c>
    </row>
    <row r="1256" spans="1:40">
      <c r="A1256" s="6">
        <v>1255</v>
      </c>
      <c r="B1256" s="6">
        <v>2024</v>
      </c>
      <c r="C1256" s="6" t="s">
        <v>68</v>
      </c>
      <c r="D1256" s="7">
        <v>45643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>
        <f t="shared" si="40"/>
        <v>0</v>
      </c>
      <c r="AJ1256" s="6">
        <f t="shared" si="41"/>
        <v>0</v>
      </c>
      <c r="AK1256" s="6"/>
      <c r="AL1256" s="6"/>
      <c r="AM1256" s="6"/>
      <c r="AN1256" s="7">
        <f>D1256</f>
        <v>45643</v>
      </c>
    </row>
    <row r="1257" spans="1:40">
      <c r="A1257" s="6">
        <v>1256</v>
      </c>
      <c r="B1257" s="6">
        <v>2024</v>
      </c>
      <c r="C1257" s="6" t="s">
        <v>68</v>
      </c>
      <c r="D1257" s="7">
        <v>45643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>
        <f t="shared" si="40"/>
        <v>0</v>
      </c>
      <c r="AJ1257" s="6">
        <f t="shared" si="41"/>
        <v>0</v>
      </c>
      <c r="AK1257" s="6"/>
      <c r="AL1257" s="6"/>
      <c r="AM1257" s="6"/>
      <c r="AN1257" s="7">
        <f>D1257</f>
        <v>45643</v>
      </c>
    </row>
    <row r="1258" spans="1:40">
      <c r="A1258" s="6">
        <v>1257</v>
      </c>
      <c r="B1258" s="6">
        <v>2024</v>
      </c>
      <c r="C1258" s="6" t="s">
        <v>68</v>
      </c>
      <c r="D1258" s="7">
        <v>45643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>
        <f t="shared" si="40"/>
        <v>0</v>
      </c>
      <c r="AJ1258" s="6">
        <f t="shared" si="41"/>
        <v>0</v>
      </c>
      <c r="AK1258" s="6"/>
      <c r="AL1258" s="6"/>
      <c r="AM1258" s="6"/>
      <c r="AN1258" s="7">
        <f>D1258</f>
        <v>45643</v>
      </c>
    </row>
    <row r="1259" spans="1:40">
      <c r="A1259" s="6">
        <v>1258</v>
      </c>
      <c r="B1259" s="6">
        <v>2024</v>
      </c>
      <c r="C1259" s="6" t="s">
        <v>68</v>
      </c>
      <c r="D1259" s="7">
        <v>45643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>
        <f t="shared" si="40"/>
        <v>0</v>
      </c>
      <c r="AJ1259" s="6">
        <f t="shared" si="41"/>
        <v>0</v>
      </c>
      <c r="AK1259" s="6"/>
      <c r="AL1259" s="6"/>
      <c r="AM1259" s="6"/>
      <c r="AN1259" s="7">
        <f>D1259</f>
        <v>45643</v>
      </c>
    </row>
    <row r="1260" spans="1:40">
      <c r="A1260" s="6">
        <v>1259</v>
      </c>
      <c r="B1260" s="6">
        <v>2024</v>
      </c>
      <c r="C1260" s="6" t="s">
        <v>68</v>
      </c>
      <c r="D1260" s="7">
        <v>45643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>
        <f t="shared" si="40"/>
        <v>0</v>
      </c>
      <c r="AJ1260" s="6">
        <f t="shared" si="41"/>
        <v>0</v>
      </c>
      <c r="AK1260" s="6"/>
      <c r="AL1260" s="6"/>
      <c r="AM1260" s="6"/>
      <c r="AN1260" s="7">
        <f>D1260</f>
        <v>45643</v>
      </c>
    </row>
    <row r="1261" spans="1:40">
      <c r="A1261" s="6">
        <v>1260</v>
      </c>
      <c r="B1261" s="6">
        <v>2024</v>
      </c>
      <c r="C1261" s="6" t="s">
        <v>68</v>
      </c>
      <c r="D1261" s="7">
        <v>45643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>
        <f t="shared" si="40"/>
        <v>0</v>
      </c>
      <c r="AJ1261" s="6">
        <f t="shared" si="41"/>
        <v>0</v>
      </c>
      <c r="AK1261" s="6"/>
      <c r="AL1261" s="6"/>
      <c r="AM1261" s="6"/>
      <c r="AN1261" s="7">
        <f>D1261</f>
        <v>45643</v>
      </c>
    </row>
    <row r="1262" spans="1:40">
      <c r="A1262" s="6">
        <v>1261</v>
      </c>
      <c r="B1262" s="6">
        <v>2024</v>
      </c>
      <c r="C1262" s="6" t="s">
        <v>68</v>
      </c>
      <c r="D1262" s="7">
        <v>45643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>
        <f t="shared" si="40"/>
        <v>0</v>
      </c>
      <c r="AJ1262" s="6">
        <f t="shared" si="41"/>
        <v>0</v>
      </c>
      <c r="AK1262" s="6"/>
      <c r="AL1262" s="6"/>
      <c r="AM1262" s="6"/>
      <c r="AN1262" s="7">
        <f>D1262</f>
        <v>45643</v>
      </c>
    </row>
    <row r="1263" spans="1:40">
      <c r="A1263" s="6">
        <v>1262</v>
      </c>
      <c r="B1263" s="6">
        <v>2024</v>
      </c>
      <c r="C1263" s="6" t="s">
        <v>68</v>
      </c>
      <c r="D1263" s="7">
        <v>45643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>
        <f t="shared" si="40"/>
        <v>0</v>
      </c>
      <c r="AJ1263" s="6">
        <f t="shared" si="41"/>
        <v>0</v>
      </c>
      <c r="AK1263" s="6"/>
      <c r="AL1263" s="6"/>
      <c r="AM1263" s="6"/>
      <c r="AN1263" s="7">
        <f>D1263</f>
        <v>45643</v>
      </c>
    </row>
    <row r="1264" spans="1:40">
      <c r="A1264" s="6">
        <v>1263</v>
      </c>
      <c r="B1264" s="6">
        <v>2024</v>
      </c>
      <c r="C1264" s="6" t="s">
        <v>68</v>
      </c>
      <c r="D1264" s="7">
        <v>45643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>
        <f t="shared" si="40"/>
        <v>0</v>
      </c>
      <c r="AJ1264" s="6">
        <f t="shared" si="41"/>
        <v>0</v>
      </c>
      <c r="AK1264" s="6"/>
      <c r="AL1264" s="6"/>
      <c r="AM1264" s="6"/>
      <c r="AN1264" s="7">
        <f>D1264</f>
        <v>45643</v>
      </c>
    </row>
    <row r="1265" spans="1:40">
      <c r="A1265" s="6">
        <v>1264</v>
      </c>
      <c r="B1265" s="6">
        <v>2024</v>
      </c>
      <c r="C1265" s="6" t="s">
        <v>68</v>
      </c>
      <c r="D1265" s="7">
        <v>45643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>
        <f t="shared" si="40"/>
        <v>0</v>
      </c>
      <c r="AJ1265" s="6">
        <f t="shared" si="41"/>
        <v>0</v>
      </c>
      <c r="AK1265" s="6"/>
      <c r="AL1265" s="6"/>
      <c r="AM1265" s="6"/>
      <c r="AN1265" s="7">
        <f>D1265</f>
        <v>45643</v>
      </c>
    </row>
    <row r="1266" spans="1:40">
      <c r="A1266" s="6">
        <v>1265</v>
      </c>
      <c r="B1266" s="6">
        <v>2024</v>
      </c>
      <c r="C1266" s="6" t="s">
        <v>68</v>
      </c>
      <c r="D1266" s="7">
        <v>45643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>
        <f t="shared" si="40"/>
        <v>0</v>
      </c>
      <c r="AJ1266" s="6">
        <f t="shared" si="41"/>
        <v>0</v>
      </c>
      <c r="AK1266" s="6"/>
      <c r="AL1266" s="6"/>
      <c r="AM1266" s="6"/>
      <c r="AN1266" s="7">
        <f>D1266</f>
        <v>45643</v>
      </c>
    </row>
    <row r="1267" spans="1:40">
      <c r="A1267" s="6">
        <v>1266</v>
      </c>
      <c r="B1267" s="6">
        <v>2024</v>
      </c>
      <c r="C1267" s="6" t="s">
        <v>68</v>
      </c>
      <c r="D1267" s="7">
        <v>45643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>
        <f t="shared" si="40"/>
        <v>0</v>
      </c>
      <c r="AJ1267" s="6">
        <f t="shared" si="41"/>
        <v>0</v>
      </c>
      <c r="AK1267" s="6"/>
      <c r="AL1267" s="6"/>
      <c r="AM1267" s="6"/>
      <c r="AN1267" s="7">
        <f>D1267</f>
        <v>45643</v>
      </c>
    </row>
    <row r="1268" spans="1:40">
      <c r="A1268" s="6">
        <v>1267</v>
      </c>
      <c r="B1268" s="6">
        <v>2024</v>
      </c>
      <c r="C1268" s="6" t="s">
        <v>68</v>
      </c>
      <c r="D1268" s="7">
        <v>45643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>
        <f t="shared" si="40"/>
        <v>0</v>
      </c>
      <c r="AJ1268" s="6">
        <f t="shared" si="41"/>
        <v>0</v>
      </c>
      <c r="AK1268" s="6"/>
      <c r="AL1268" s="6"/>
      <c r="AM1268" s="6"/>
      <c r="AN1268" s="7">
        <f>D1268</f>
        <v>45643</v>
      </c>
    </row>
    <row r="1269" spans="1:40">
      <c r="A1269" s="6">
        <v>1268</v>
      </c>
      <c r="B1269" s="6">
        <v>2024</v>
      </c>
      <c r="C1269" s="6" t="s">
        <v>68</v>
      </c>
      <c r="D1269" s="7">
        <v>45643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>
        <f t="shared" si="40"/>
        <v>0</v>
      </c>
      <c r="AJ1269" s="6">
        <f t="shared" si="41"/>
        <v>0</v>
      </c>
      <c r="AK1269" s="6"/>
      <c r="AL1269" s="6"/>
      <c r="AM1269" s="6"/>
      <c r="AN1269" s="7">
        <f>D1269</f>
        <v>45643</v>
      </c>
    </row>
    <row r="1270" spans="1:40">
      <c r="A1270" s="6">
        <v>1269</v>
      </c>
      <c r="B1270" s="6">
        <v>2024</v>
      </c>
      <c r="C1270" s="6" t="s">
        <v>68</v>
      </c>
      <c r="D1270" s="7">
        <v>45643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>
        <f t="shared" si="40"/>
        <v>0</v>
      </c>
      <c r="AJ1270" s="6">
        <f t="shared" si="41"/>
        <v>0</v>
      </c>
      <c r="AK1270" s="6"/>
      <c r="AL1270" s="6"/>
      <c r="AM1270" s="6"/>
      <c r="AN1270" s="7">
        <f>D1270</f>
        <v>45643</v>
      </c>
    </row>
    <row r="1271" spans="1:40">
      <c r="A1271" s="6">
        <v>1270</v>
      </c>
      <c r="B1271" s="6">
        <v>2024</v>
      </c>
      <c r="C1271" s="6" t="s">
        <v>68</v>
      </c>
      <c r="D1271" s="7">
        <v>45643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>
        <f t="shared" si="40"/>
        <v>0</v>
      </c>
      <c r="AJ1271" s="6">
        <f t="shared" si="41"/>
        <v>0</v>
      </c>
      <c r="AK1271" s="6"/>
      <c r="AL1271" s="6"/>
      <c r="AM1271" s="6"/>
      <c r="AN1271" s="7">
        <f>D1271</f>
        <v>45643</v>
      </c>
    </row>
    <row r="1272" spans="1:40">
      <c r="A1272" s="6">
        <v>1271</v>
      </c>
      <c r="B1272" s="6">
        <v>2024</v>
      </c>
      <c r="C1272" s="6" t="s">
        <v>68</v>
      </c>
      <c r="D1272" s="7">
        <v>45643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>
        <f t="shared" si="40"/>
        <v>0</v>
      </c>
      <c r="AJ1272" s="6">
        <f t="shared" si="41"/>
        <v>0</v>
      </c>
      <c r="AK1272" s="6"/>
      <c r="AL1272" s="6"/>
      <c r="AM1272" s="6"/>
      <c r="AN1272" s="7">
        <f>D1272</f>
        <v>45643</v>
      </c>
    </row>
    <row r="1273" spans="1:40">
      <c r="A1273" s="6">
        <v>1272</v>
      </c>
      <c r="B1273" s="6">
        <v>2024</v>
      </c>
      <c r="C1273" s="6" t="s">
        <v>68</v>
      </c>
      <c r="D1273" s="7">
        <v>45643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>
        <f t="shared" si="40"/>
        <v>0</v>
      </c>
      <c r="AJ1273" s="6">
        <f t="shared" si="41"/>
        <v>0</v>
      </c>
      <c r="AK1273" s="6"/>
      <c r="AL1273" s="6"/>
      <c r="AM1273" s="6"/>
      <c r="AN1273" s="7">
        <f>D1273</f>
        <v>45643</v>
      </c>
    </row>
    <row r="1274" spans="1:40">
      <c r="A1274" s="6">
        <v>1273</v>
      </c>
      <c r="B1274" s="6">
        <v>2024</v>
      </c>
      <c r="C1274" s="6" t="s">
        <v>68</v>
      </c>
      <c r="D1274" s="7">
        <v>45643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>
        <f t="shared" si="40"/>
        <v>0</v>
      </c>
      <c r="AJ1274" s="6">
        <f t="shared" si="41"/>
        <v>0</v>
      </c>
      <c r="AK1274" s="6"/>
      <c r="AL1274" s="6"/>
      <c r="AM1274" s="6"/>
      <c r="AN1274" s="7">
        <f>D1274</f>
        <v>45643</v>
      </c>
    </row>
    <row r="1275" spans="1:40">
      <c r="A1275" s="6">
        <v>1274</v>
      </c>
      <c r="B1275" s="6">
        <v>2024</v>
      </c>
      <c r="C1275" s="6" t="s">
        <v>68</v>
      </c>
      <c r="D1275" s="7">
        <v>45643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>
        <f t="shared" si="40"/>
        <v>0</v>
      </c>
      <c r="AJ1275" s="6">
        <f t="shared" si="41"/>
        <v>0</v>
      </c>
      <c r="AK1275" s="6"/>
      <c r="AL1275" s="6"/>
      <c r="AM1275" s="6"/>
      <c r="AN1275" s="7">
        <f>D1275</f>
        <v>45643</v>
      </c>
    </row>
    <row r="1276" spans="1:40">
      <c r="A1276" s="6">
        <v>1275</v>
      </c>
      <c r="B1276" s="6">
        <v>2024</v>
      </c>
      <c r="C1276" s="6" t="s">
        <v>68</v>
      </c>
      <c r="D1276" s="7">
        <v>45643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>
        <f t="shared" si="40"/>
        <v>0</v>
      </c>
      <c r="AJ1276" s="6">
        <f t="shared" si="41"/>
        <v>0</v>
      </c>
      <c r="AK1276" s="6"/>
      <c r="AL1276" s="6"/>
      <c r="AM1276" s="6"/>
      <c r="AN1276" s="7">
        <f>D1276</f>
        <v>45643</v>
      </c>
    </row>
    <row r="1277" spans="1:40">
      <c r="A1277" s="6">
        <v>1276</v>
      </c>
      <c r="B1277" s="6">
        <v>2024</v>
      </c>
      <c r="C1277" s="6" t="s">
        <v>68</v>
      </c>
      <c r="D1277" s="7">
        <v>45643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>
        <f t="shared" si="40"/>
        <v>0</v>
      </c>
      <c r="AJ1277" s="6">
        <f t="shared" si="41"/>
        <v>0</v>
      </c>
      <c r="AK1277" s="6"/>
      <c r="AL1277" s="6"/>
      <c r="AM1277" s="6"/>
      <c r="AN1277" s="7">
        <f>D1277</f>
        <v>45643</v>
      </c>
    </row>
    <row r="1278" spans="1:40">
      <c r="A1278" s="6">
        <v>1277</v>
      </c>
      <c r="B1278" s="6">
        <v>2024</v>
      </c>
      <c r="C1278" s="6" t="s">
        <v>68</v>
      </c>
      <c r="D1278" s="7">
        <v>45643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>
        <f t="shared" si="40"/>
        <v>0</v>
      </c>
      <c r="AJ1278" s="6">
        <f t="shared" si="41"/>
        <v>0</v>
      </c>
      <c r="AK1278" s="6"/>
      <c r="AL1278" s="6"/>
      <c r="AM1278" s="6"/>
      <c r="AN1278" s="7">
        <f>D1278</f>
        <v>45643</v>
      </c>
    </row>
    <row r="1279" spans="1:40">
      <c r="A1279" s="6">
        <v>1278</v>
      </c>
      <c r="B1279" s="6">
        <v>2024</v>
      </c>
      <c r="C1279" s="6" t="s">
        <v>68</v>
      </c>
      <c r="D1279" s="7">
        <v>45643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>
        <f t="shared" si="40"/>
        <v>0</v>
      </c>
      <c r="AJ1279" s="6">
        <f t="shared" si="41"/>
        <v>0</v>
      </c>
      <c r="AK1279" s="6"/>
      <c r="AL1279" s="6"/>
      <c r="AM1279" s="6"/>
      <c r="AN1279" s="7">
        <f>D1279</f>
        <v>45643</v>
      </c>
    </row>
    <row r="1280" spans="1:40">
      <c r="A1280" s="6">
        <v>1279</v>
      </c>
      <c r="B1280" s="6">
        <v>2024</v>
      </c>
      <c r="C1280" s="6" t="s">
        <v>68</v>
      </c>
      <c r="D1280" s="7">
        <v>45643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>
        <f t="shared" si="40"/>
        <v>0</v>
      </c>
      <c r="AJ1280" s="6">
        <f t="shared" si="41"/>
        <v>0</v>
      </c>
      <c r="AK1280" s="6"/>
      <c r="AL1280" s="6"/>
      <c r="AM1280" s="6"/>
      <c r="AN1280" s="7">
        <f>D1280</f>
        <v>45643</v>
      </c>
    </row>
    <row r="1281" spans="1:40">
      <c r="A1281" s="6">
        <v>1280</v>
      </c>
      <c r="B1281" s="6">
        <v>2024</v>
      </c>
      <c r="C1281" s="6" t="s">
        <v>68</v>
      </c>
      <c r="D1281" s="7">
        <v>45643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>
        <f t="shared" si="40"/>
        <v>0</v>
      </c>
      <c r="AJ1281" s="6">
        <f t="shared" si="41"/>
        <v>0</v>
      </c>
      <c r="AK1281" s="6"/>
      <c r="AL1281" s="6"/>
      <c r="AM1281" s="6"/>
      <c r="AN1281" s="7">
        <f>D1281</f>
        <v>45643</v>
      </c>
    </row>
    <row r="1282" spans="1:40">
      <c r="A1282" s="6">
        <v>1281</v>
      </c>
      <c r="B1282" s="6">
        <v>2024</v>
      </c>
      <c r="C1282" s="6" t="s">
        <v>68</v>
      </c>
      <c r="D1282" s="7">
        <v>45643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>
        <f t="shared" si="40"/>
        <v>0</v>
      </c>
      <c r="AJ1282" s="6">
        <f t="shared" si="41"/>
        <v>0</v>
      </c>
      <c r="AK1282" s="6"/>
      <c r="AL1282" s="6"/>
      <c r="AM1282" s="6"/>
      <c r="AN1282" s="7">
        <f>D1282</f>
        <v>45643</v>
      </c>
    </row>
    <row r="1283" spans="1:40">
      <c r="A1283" s="6">
        <v>1282</v>
      </c>
      <c r="B1283" s="6">
        <v>2024</v>
      </c>
      <c r="C1283" s="6" t="s">
        <v>68</v>
      </c>
      <c r="D1283" s="7">
        <v>45643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>
        <f t="shared" si="40"/>
        <v>0</v>
      </c>
      <c r="AJ1283" s="6">
        <f t="shared" si="41"/>
        <v>0</v>
      </c>
      <c r="AK1283" s="6"/>
      <c r="AL1283" s="6"/>
      <c r="AM1283" s="6"/>
      <c r="AN1283" s="7">
        <f>D1283</f>
        <v>45643</v>
      </c>
    </row>
    <row r="1284" spans="1:40">
      <c r="A1284" s="6">
        <v>1283</v>
      </c>
      <c r="B1284" s="6">
        <v>2024</v>
      </c>
      <c r="C1284" s="6" t="s">
        <v>68</v>
      </c>
      <c r="D1284" s="7">
        <v>45643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>
        <f t="shared" si="40"/>
        <v>0</v>
      </c>
      <c r="AJ1284" s="6">
        <f t="shared" si="41"/>
        <v>0</v>
      </c>
      <c r="AK1284" s="6"/>
      <c r="AL1284" s="6"/>
      <c r="AM1284" s="6"/>
      <c r="AN1284" s="7">
        <f>D1284</f>
        <v>45643</v>
      </c>
    </row>
    <row r="1285" spans="1:40">
      <c r="A1285" s="6">
        <v>1284</v>
      </c>
      <c r="B1285" s="6">
        <v>2024</v>
      </c>
      <c r="C1285" s="6" t="s">
        <v>68</v>
      </c>
      <c r="D1285" s="7">
        <v>45643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>
        <f t="shared" si="40"/>
        <v>0</v>
      </c>
      <c r="AJ1285" s="6">
        <f t="shared" si="41"/>
        <v>0</v>
      </c>
      <c r="AK1285" s="6"/>
      <c r="AL1285" s="6"/>
      <c r="AM1285" s="6"/>
      <c r="AN1285" s="7">
        <f>D1285</f>
        <v>45643</v>
      </c>
    </row>
    <row r="1286" spans="1:40">
      <c r="A1286" s="6">
        <v>1285</v>
      </c>
      <c r="B1286" s="6">
        <v>2024</v>
      </c>
      <c r="C1286" s="6" t="s">
        <v>68</v>
      </c>
      <c r="D1286" s="7">
        <v>45643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>
        <f t="shared" si="40"/>
        <v>0</v>
      </c>
      <c r="AJ1286" s="6">
        <f t="shared" si="41"/>
        <v>0</v>
      </c>
      <c r="AK1286" s="6"/>
      <c r="AL1286" s="6"/>
      <c r="AM1286" s="6"/>
      <c r="AN1286" s="7">
        <f>D1286</f>
        <v>45643</v>
      </c>
    </row>
    <row r="1287" spans="1:40">
      <c r="A1287" s="6">
        <v>1286</v>
      </c>
      <c r="B1287" s="6">
        <v>2024</v>
      </c>
      <c r="C1287" s="6" t="s">
        <v>68</v>
      </c>
      <c r="D1287" s="7">
        <v>45643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>
        <f t="shared" si="40"/>
        <v>0</v>
      </c>
      <c r="AJ1287" s="6">
        <f t="shared" si="41"/>
        <v>0</v>
      </c>
      <c r="AK1287" s="6"/>
      <c r="AL1287" s="6"/>
      <c r="AM1287" s="6"/>
      <c r="AN1287" s="7">
        <f>D1287</f>
        <v>45643</v>
      </c>
    </row>
    <row r="1288" spans="1:40">
      <c r="A1288" s="6">
        <v>1287</v>
      </c>
      <c r="B1288" s="6">
        <v>2024</v>
      </c>
      <c r="C1288" s="6" t="s">
        <v>68</v>
      </c>
      <c r="D1288" s="7">
        <v>45643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>
        <f t="shared" si="40"/>
        <v>0</v>
      </c>
      <c r="AJ1288" s="6">
        <f t="shared" si="41"/>
        <v>0</v>
      </c>
      <c r="AK1288" s="6"/>
      <c r="AL1288" s="6"/>
      <c r="AM1288" s="6"/>
      <c r="AN1288" s="7">
        <f>D1288</f>
        <v>45643</v>
      </c>
    </row>
    <row r="1289" spans="1:40">
      <c r="A1289" s="6">
        <v>1288</v>
      </c>
      <c r="B1289" s="6">
        <v>2024</v>
      </c>
      <c r="C1289" s="6" t="s">
        <v>68</v>
      </c>
      <c r="D1289" s="7">
        <v>45643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>
        <f t="shared" si="40"/>
        <v>0</v>
      </c>
      <c r="AJ1289" s="6">
        <f t="shared" si="41"/>
        <v>0</v>
      </c>
      <c r="AK1289" s="6"/>
      <c r="AL1289" s="6"/>
      <c r="AM1289" s="6"/>
      <c r="AN1289" s="7">
        <f>D1289</f>
        <v>45643</v>
      </c>
    </row>
    <row r="1290" spans="1:40">
      <c r="A1290" s="6">
        <v>1289</v>
      </c>
      <c r="B1290" s="6">
        <v>2024</v>
      </c>
      <c r="C1290" s="6" t="s">
        <v>68</v>
      </c>
      <c r="D1290" s="7">
        <v>45643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>
        <f t="shared" si="40"/>
        <v>0</v>
      </c>
      <c r="AJ1290" s="6">
        <f t="shared" si="41"/>
        <v>0</v>
      </c>
      <c r="AK1290" s="6"/>
      <c r="AL1290" s="6"/>
      <c r="AM1290" s="6"/>
      <c r="AN1290" s="7">
        <f>D1290</f>
        <v>45643</v>
      </c>
    </row>
    <row r="1291" spans="1:40">
      <c r="A1291" s="6">
        <v>1290</v>
      </c>
      <c r="B1291" s="6">
        <v>2024</v>
      </c>
      <c r="C1291" s="6" t="s">
        <v>68</v>
      </c>
      <c r="D1291" s="7">
        <v>45643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>
        <f t="shared" si="40"/>
        <v>0</v>
      </c>
      <c r="AJ1291" s="6">
        <f t="shared" si="41"/>
        <v>0</v>
      </c>
      <c r="AK1291" s="6"/>
      <c r="AL1291" s="6"/>
      <c r="AM1291" s="6"/>
      <c r="AN1291" s="7">
        <f>D1291</f>
        <v>45643</v>
      </c>
    </row>
    <row r="1292" spans="1:40">
      <c r="A1292" s="6">
        <v>1291</v>
      </c>
      <c r="B1292" s="6">
        <v>2024</v>
      </c>
      <c r="C1292" s="6" t="s">
        <v>68</v>
      </c>
      <c r="D1292" s="7">
        <v>45643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>
        <f t="shared" si="40"/>
        <v>0</v>
      </c>
      <c r="AJ1292" s="6">
        <f t="shared" si="41"/>
        <v>0</v>
      </c>
      <c r="AK1292" s="6"/>
      <c r="AL1292" s="6"/>
      <c r="AM1292" s="6"/>
      <c r="AN1292" s="7">
        <f>D1292</f>
        <v>45643</v>
      </c>
    </row>
    <row r="1293" spans="1:40">
      <c r="A1293" s="6">
        <v>1292</v>
      </c>
      <c r="B1293" s="6">
        <v>2024</v>
      </c>
      <c r="C1293" s="6" t="s">
        <v>68</v>
      </c>
      <c r="D1293" s="7">
        <v>45643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>
        <f t="shared" si="40"/>
        <v>0</v>
      </c>
      <c r="AJ1293" s="6">
        <f t="shared" si="41"/>
        <v>0</v>
      </c>
      <c r="AK1293" s="6"/>
      <c r="AL1293" s="6"/>
      <c r="AM1293" s="6"/>
      <c r="AN1293" s="7">
        <f>D1293</f>
        <v>45643</v>
      </c>
    </row>
    <row r="1294" spans="1:40">
      <c r="A1294" s="6">
        <v>1293</v>
      </c>
      <c r="B1294" s="6">
        <v>2024</v>
      </c>
      <c r="C1294" s="6" t="s">
        <v>68</v>
      </c>
      <c r="D1294" s="7">
        <v>45643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>
        <f t="shared" ref="AI1294:AI1357" si="42">AG1294+AH1294</f>
        <v>0</v>
      </c>
      <c r="AJ1294" s="6">
        <f t="shared" ref="AJ1294:AJ1357" si="43">AI1294+AI1294*18%</f>
        <v>0</v>
      </c>
      <c r="AK1294" s="6"/>
      <c r="AL1294" s="6"/>
      <c r="AM1294" s="6"/>
      <c r="AN1294" s="7">
        <f>D1294</f>
        <v>45643</v>
      </c>
    </row>
    <row r="1295" spans="1:40">
      <c r="A1295" s="6">
        <v>1294</v>
      </c>
      <c r="B1295" s="6">
        <v>2024</v>
      </c>
      <c r="C1295" s="6" t="s">
        <v>68</v>
      </c>
      <c r="D1295" s="7">
        <v>45643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>
        <f t="shared" si="42"/>
        <v>0</v>
      </c>
      <c r="AJ1295" s="6">
        <f t="shared" si="43"/>
        <v>0</v>
      </c>
      <c r="AK1295" s="6"/>
      <c r="AL1295" s="6"/>
      <c r="AM1295" s="6"/>
      <c r="AN1295" s="7">
        <f>D1295</f>
        <v>45643</v>
      </c>
    </row>
    <row r="1296" spans="1:40">
      <c r="A1296" s="6">
        <v>1295</v>
      </c>
      <c r="B1296" s="6">
        <v>2024</v>
      </c>
      <c r="C1296" s="6" t="s">
        <v>68</v>
      </c>
      <c r="D1296" s="7">
        <v>45643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>
        <f t="shared" si="42"/>
        <v>0</v>
      </c>
      <c r="AJ1296" s="6">
        <f t="shared" si="43"/>
        <v>0</v>
      </c>
      <c r="AK1296" s="6"/>
      <c r="AL1296" s="6"/>
      <c r="AM1296" s="6"/>
      <c r="AN1296" s="7">
        <f>D1296</f>
        <v>45643</v>
      </c>
    </row>
    <row r="1297" spans="1:40">
      <c r="A1297" s="6">
        <v>1296</v>
      </c>
      <c r="B1297" s="6">
        <v>2024</v>
      </c>
      <c r="C1297" s="6" t="s">
        <v>68</v>
      </c>
      <c r="D1297" s="7">
        <v>45643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>
        <f t="shared" si="42"/>
        <v>0</v>
      </c>
      <c r="AJ1297" s="6">
        <f t="shared" si="43"/>
        <v>0</v>
      </c>
      <c r="AK1297" s="6"/>
      <c r="AL1297" s="6"/>
      <c r="AM1297" s="6"/>
      <c r="AN1297" s="7">
        <f>D1297</f>
        <v>45643</v>
      </c>
    </row>
    <row r="1298" spans="1:40">
      <c r="A1298" s="6">
        <v>1297</v>
      </c>
      <c r="B1298" s="6">
        <v>2024</v>
      </c>
      <c r="C1298" s="6" t="s">
        <v>68</v>
      </c>
      <c r="D1298" s="7">
        <v>45643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>
        <f t="shared" si="42"/>
        <v>0</v>
      </c>
      <c r="AJ1298" s="6">
        <f t="shared" si="43"/>
        <v>0</v>
      </c>
      <c r="AK1298" s="6"/>
      <c r="AL1298" s="6"/>
      <c r="AM1298" s="6"/>
      <c r="AN1298" s="7">
        <f>D1298</f>
        <v>45643</v>
      </c>
    </row>
    <row r="1299" spans="1:40">
      <c r="A1299" s="6">
        <v>1298</v>
      </c>
      <c r="B1299" s="6">
        <v>2024</v>
      </c>
      <c r="C1299" s="6" t="s">
        <v>68</v>
      </c>
      <c r="D1299" s="7">
        <v>45643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>
        <f t="shared" si="42"/>
        <v>0</v>
      </c>
      <c r="AJ1299" s="6">
        <f t="shared" si="43"/>
        <v>0</v>
      </c>
      <c r="AK1299" s="6"/>
      <c r="AL1299" s="6"/>
      <c r="AM1299" s="6"/>
      <c r="AN1299" s="7">
        <f>D1299</f>
        <v>45643</v>
      </c>
    </row>
    <row r="1300" spans="1:40">
      <c r="A1300" s="6">
        <v>1299</v>
      </c>
      <c r="B1300" s="6">
        <v>2024</v>
      </c>
      <c r="C1300" s="6" t="s">
        <v>68</v>
      </c>
      <c r="D1300" s="7">
        <v>45643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>
        <f t="shared" si="42"/>
        <v>0</v>
      </c>
      <c r="AJ1300" s="6">
        <f t="shared" si="43"/>
        <v>0</v>
      </c>
      <c r="AK1300" s="6"/>
      <c r="AL1300" s="6"/>
      <c r="AM1300" s="6"/>
      <c r="AN1300" s="7">
        <f>D1300</f>
        <v>45643</v>
      </c>
    </row>
    <row r="1301" spans="1:40">
      <c r="A1301" s="6">
        <v>1300</v>
      </c>
      <c r="B1301" s="6">
        <v>2024</v>
      </c>
      <c r="C1301" s="6" t="s">
        <v>68</v>
      </c>
      <c r="D1301" s="7">
        <v>45643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>
        <f t="shared" si="42"/>
        <v>0</v>
      </c>
      <c r="AJ1301" s="6">
        <f t="shared" si="43"/>
        <v>0</v>
      </c>
      <c r="AK1301" s="6"/>
      <c r="AL1301" s="6"/>
      <c r="AM1301" s="6"/>
      <c r="AN1301" s="7">
        <f>D1301</f>
        <v>45643</v>
      </c>
    </row>
    <row r="1302" spans="1:40">
      <c r="A1302" s="6">
        <v>1301</v>
      </c>
      <c r="B1302" s="6">
        <v>2024</v>
      </c>
      <c r="C1302" s="6" t="s">
        <v>68</v>
      </c>
      <c r="D1302" s="7">
        <v>45643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>
        <f t="shared" si="42"/>
        <v>0</v>
      </c>
      <c r="AJ1302" s="6">
        <f t="shared" si="43"/>
        <v>0</v>
      </c>
      <c r="AK1302" s="6"/>
      <c r="AL1302" s="6"/>
      <c r="AM1302" s="6"/>
      <c r="AN1302" s="7">
        <f>D1302</f>
        <v>45643</v>
      </c>
    </row>
    <row r="1303" spans="1:40">
      <c r="A1303" s="6">
        <v>1302</v>
      </c>
      <c r="B1303" s="6">
        <v>2024</v>
      </c>
      <c r="C1303" s="6" t="s">
        <v>68</v>
      </c>
      <c r="D1303" s="7">
        <v>45643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>
        <f t="shared" si="42"/>
        <v>0</v>
      </c>
      <c r="AJ1303" s="6">
        <f t="shared" si="43"/>
        <v>0</v>
      </c>
      <c r="AK1303" s="6"/>
      <c r="AL1303" s="6"/>
      <c r="AM1303" s="6"/>
      <c r="AN1303" s="7">
        <f>D1303</f>
        <v>45643</v>
      </c>
    </row>
    <row r="1304" spans="1:40">
      <c r="A1304" s="6">
        <v>1303</v>
      </c>
      <c r="B1304" s="6">
        <v>2024</v>
      </c>
      <c r="C1304" s="6" t="s">
        <v>68</v>
      </c>
      <c r="D1304" s="7">
        <v>45643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>
        <f t="shared" si="42"/>
        <v>0</v>
      </c>
      <c r="AJ1304" s="6">
        <f t="shared" si="43"/>
        <v>0</v>
      </c>
      <c r="AK1304" s="6"/>
      <c r="AL1304" s="6"/>
      <c r="AM1304" s="6"/>
      <c r="AN1304" s="7">
        <f>D1304</f>
        <v>45643</v>
      </c>
    </row>
    <row r="1305" spans="1:40">
      <c r="A1305" s="6">
        <v>1304</v>
      </c>
      <c r="B1305" s="6">
        <v>2024</v>
      </c>
      <c r="C1305" s="6" t="s">
        <v>68</v>
      </c>
      <c r="D1305" s="7">
        <v>45643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>
        <f t="shared" si="42"/>
        <v>0</v>
      </c>
      <c r="AJ1305" s="6">
        <f t="shared" si="43"/>
        <v>0</v>
      </c>
      <c r="AK1305" s="6"/>
      <c r="AL1305" s="6"/>
      <c r="AM1305" s="6"/>
      <c r="AN1305" s="7">
        <f>D1305</f>
        <v>45643</v>
      </c>
    </row>
    <row r="1306" spans="1:40">
      <c r="A1306" s="6">
        <v>1305</v>
      </c>
      <c r="B1306" s="6">
        <v>2024</v>
      </c>
      <c r="C1306" s="6" t="s">
        <v>68</v>
      </c>
      <c r="D1306" s="7">
        <v>45643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>
        <f t="shared" si="42"/>
        <v>0</v>
      </c>
      <c r="AJ1306" s="6">
        <f t="shared" si="43"/>
        <v>0</v>
      </c>
      <c r="AK1306" s="6"/>
      <c r="AL1306" s="6"/>
      <c r="AM1306" s="6"/>
      <c r="AN1306" s="7">
        <f>D1306</f>
        <v>45643</v>
      </c>
    </row>
    <row r="1307" spans="1:40">
      <c r="A1307" s="6">
        <v>1306</v>
      </c>
      <c r="B1307" s="6">
        <v>2024</v>
      </c>
      <c r="C1307" s="6" t="s">
        <v>68</v>
      </c>
      <c r="D1307" s="7">
        <v>45643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>
        <f t="shared" si="42"/>
        <v>0</v>
      </c>
      <c r="AJ1307" s="6">
        <f t="shared" si="43"/>
        <v>0</v>
      </c>
      <c r="AK1307" s="6"/>
      <c r="AL1307" s="6"/>
      <c r="AM1307" s="6"/>
      <c r="AN1307" s="7">
        <f>D1307</f>
        <v>45643</v>
      </c>
    </row>
    <row r="1308" spans="1:40">
      <c r="A1308" s="6">
        <v>1307</v>
      </c>
      <c r="B1308" s="6">
        <v>2024</v>
      </c>
      <c r="C1308" s="6" t="s">
        <v>68</v>
      </c>
      <c r="D1308" s="7">
        <v>45643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>
        <f t="shared" si="42"/>
        <v>0</v>
      </c>
      <c r="AJ1308" s="6">
        <f t="shared" si="43"/>
        <v>0</v>
      </c>
      <c r="AK1308" s="6"/>
      <c r="AL1308" s="6"/>
      <c r="AM1308" s="6"/>
      <c r="AN1308" s="7">
        <f>D1308</f>
        <v>45643</v>
      </c>
    </row>
    <row r="1309" spans="1:40">
      <c r="A1309" s="6">
        <v>1308</v>
      </c>
      <c r="B1309" s="6">
        <v>2024</v>
      </c>
      <c r="C1309" s="6" t="s">
        <v>68</v>
      </c>
      <c r="D1309" s="7">
        <v>45643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>
        <f t="shared" si="42"/>
        <v>0</v>
      </c>
      <c r="AJ1309" s="6">
        <f t="shared" si="43"/>
        <v>0</v>
      </c>
      <c r="AK1309" s="6"/>
      <c r="AL1309" s="6"/>
      <c r="AM1309" s="6"/>
      <c r="AN1309" s="7">
        <f>D1309</f>
        <v>45643</v>
      </c>
    </row>
    <row r="1310" spans="1:40">
      <c r="A1310" s="6">
        <v>1309</v>
      </c>
      <c r="B1310" s="6">
        <v>2024</v>
      </c>
      <c r="C1310" s="6" t="s">
        <v>68</v>
      </c>
      <c r="D1310" s="7">
        <v>45643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>
        <f t="shared" si="42"/>
        <v>0</v>
      </c>
      <c r="AJ1310" s="6">
        <f t="shared" si="43"/>
        <v>0</v>
      </c>
      <c r="AK1310" s="6"/>
      <c r="AL1310" s="6"/>
      <c r="AM1310" s="6"/>
      <c r="AN1310" s="7">
        <f>D1310</f>
        <v>45643</v>
      </c>
    </row>
    <row r="1311" spans="1:40">
      <c r="A1311" s="6">
        <v>1310</v>
      </c>
      <c r="B1311" s="6">
        <v>2024</v>
      </c>
      <c r="C1311" s="6" t="s">
        <v>68</v>
      </c>
      <c r="D1311" s="7">
        <v>45643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>
        <f t="shared" si="42"/>
        <v>0</v>
      </c>
      <c r="AJ1311" s="6">
        <f t="shared" si="43"/>
        <v>0</v>
      </c>
      <c r="AK1311" s="6"/>
      <c r="AL1311" s="6"/>
      <c r="AM1311" s="6"/>
      <c r="AN1311" s="7">
        <f>D1311</f>
        <v>45643</v>
      </c>
    </row>
    <row r="1312" spans="1:40">
      <c r="A1312" s="6">
        <v>1311</v>
      </c>
      <c r="B1312" s="6">
        <v>2024</v>
      </c>
      <c r="C1312" s="6" t="s">
        <v>68</v>
      </c>
      <c r="D1312" s="7">
        <v>45643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>
        <f t="shared" si="42"/>
        <v>0</v>
      </c>
      <c r="AJ1312" s="6">
        <f t="shared" si="43"/>
        <v>0</v>
      </c>
      <c r="AK1312" s="6"/>
      <c r="AL1312" s="6"/>
      <c r="AM1312" s="6"/>
      <c r="AN1312" s="7">
        <f>D1312</f>
        <v>45643</v>
      </c>
    </row>
    <row r="1313" spans="1:40">
      <c r="A1313" s="6">
        <v>1312</v>
      </c>
      <c r="B1313" s="6">
        <v>2024</v>
      </c>
      <c r="C1313" s="6" t="s">
        <v>68</v>
      </c>
      <c r="D1313" s="7">
        <v>45643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>
        <f t="shared" si="42"/>
        <v>0</v>
      </c>
      <c r="AJ1313" s="6">
        <f t="shared" si="43"/>
        <v>0</v>
      </c>
      <c r="AK1313" s="6"/>
      <c r="AL1313" s="6"/>
      <c r="AM1313" s="6"/>
      <c r="AN1313" s="7">
        <f>D1313</f>
        <v>45643</v>
      </c>
    </row>
    <row r="1314" spans="1:40">
      <c r="A1314" s="6">
        <v>1313</v>
      </c>
      <c r="B1314" s="6">
        <v>2024</v>
      </c>
      <c r="C1314" s="6" t="s">
        <v>68</v>
      </c>
      <c r="D1314" s="7">
        <v>45643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>
        <f t="shared" si="42"/>
        <v>0</v>
      </c>
      <c r="AJ1314" s="6">
        <f t="shared" si="43"/>
        <v>0</v>
      </c>
      <c r="AK1314" s="6"/>
      <c r="AL1314" s="6"/>
      <c r="AM1314" s="6"/>
      <c r="AN1314" s="7">
        <f>D1314</f>
        <v>45643</v>
      </c>
    </row>
    <row r="1315" spans="1:40">
      <c r="A1315" s="6">
        <v>1314</v>
      </c>
      <c r="B1315" s="6">
        <v>2024</v>
      </c>
      <c r="C1315" s="6" t="s">
        <v>68</v>
      </c>
      <c r="D1315" s="7">
        <v>45643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>
        <f t="shared" si="42"/>
        <v>0</v>
      </c>
      <c r="AJ1315" s="6">
        <f t="shared" si="43"/>
        <v>0</v>
      </c>
      <c r="AK1315" s="6"/>
      <c r="AL1315" s="6"/>
      <c r="AM1315" s="6"/>
      <c r="AN1315" s="7">
        <f>D1315</f>
        <v>45643</v>
      </c>
    </row>
    <row r="1316" spans="1:40">
      <c r="A1316" s="6">
        <v>1315</v>
      </c>
      <c r="B1316" s="6">
        <v>2024</v>
      </c>
      <c r="C1316" s="6" t="s">
        <v>68</v>
      </c>
      <c r="D1316" s="7">
        <v>45643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>
        <f t="shared" si="42"/>
        <v>0</v>
      </c>
      <c r="AJ1316" s="6">
        <f t="shared" si="43"/>
        <v>0</v>
      </c>
      <c r="AK1316" s="6"/>
      <c r="AL1316" s="6"/>
      <c r="AM1316" s="6"/>
      <c r="AN1316" s="7">
        <f>D1316</f>
        <v>45643</v>
      </c>
    </row>
    <row r="1317" spans="1:40">
      <c r="A1317" s="6">
        <v>1316</v>
      </c>
      <c r="B1317" s="6">
        <v>2024</v>
      </c>
      <c r="C1317" s="6" t="s">
        <v>68</v>
      </c>
      <c r="D1317" s="7">
        <v>45643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>
        <f t="shared" si="42"/>
        <v>0</v>
      </c>
      <c r="AJ1317" s="6">
        <f t="shared" si="43"/>
        <v>0</v>
      </c>
      <c r="AK1317" s="6"/>
      <c r="AL1317" s="6"/>
      <c r="AM1317" s="6"/>
      <c r="AN1317" s="7">
        <f>D1317</f>
        <v>45643</v>
      </c>
    </row>
    <row r="1318" spans="1:40">
      <c r="A1318" s="6">
        <v>1317</v>
      </c>
      <c r="B1318" s="6">
        <v>2024</v>
      </c>
      <c r="C1318" s="6" t="s">
        <v>68</v>
      </c>
      <c r="D1318" s="7">
        <v>45643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>
        <f t="shared" si="42"/>
        <v>0</v>
      </c>
      <c r="AJ1318" s="6">
        <f t="shared" si="43"/>
        <v>0</v>
      </c>
      <c r="AK1318" s="6"/>
      <c r="AL1318" s="6"/>
      <c r="AM1318" s="6"/>
      <c r="AN1318" s="7">
        <f>D1318</f>
        <v>45643</v>
      </c>
    </row>
    <row r="1319" spans="1:40">
      <c r="A1319" s="6">
        <v>1318</v>
      </c>
      <c r="B1319" s="6">
        <v>2024</v>
      </c>
      <c r="C1319" s="6" t="s">
        <v>68</v>
      </c>
      <c r="D1319" s="7">
        <v>45643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>
        <f t="shared" si="42"/>
        <v>0</v>
      </c>
      <c r="AJ1319" s="6">
        <f t="shared" si="43"/>
        <v>0</v>
      </c>
      <c r="AK1319" s="6"/>
      <c r="AL1319" s="6"/>
      <c r="AM1319" s="6"/>
      <c r="AN1319" s="7">
        <f>D1319</f>
        <v>45643</v>
      </c>
    </row>
    <row r="1320" spans="1:40">
      <c r="A1320" s="6">
        <v>1319</v>
      </c>
      <c r="B1320" s="6">
        <v>2024</v>
      </c>
      <c r="C1320" s="6" t="s">
        <v>68</v>
      </c>
      <c r="D1320" s="7">
        <v>45643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>
        <f t="shared" si="42"/>
        <v>0</v>
      </c>
      <c r="AJ1320" s="6">
        <f t="shared" si="43"/>
        <v>0</v>
      </c>
      <c r="AK1320" s="6"/>
      <c r="AL1320" s="6"/>
      <c r="AM1320" s="6"/>
      <c r="AN1320" s="7">
        <f>D1320</f>
        <v>45643</v>
      </c>
    </row>
    <row r="1321" spans="1:40">
      <c r="A1321" s="6">
        <v>1320</v>
      </c>
      <c r="B1321" s="6">
        <v>2024</v>
      </c>
      <c r="C1321" s="6" t="s">
        <v>68</v>
      </c>
      <c r="D1321" s="7">
        <v>45643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>
        <f t="shared" si="42"/>
        <v>0</v>
      </c>
      <c r="AJ1321" s="6">
        <f t="shared" si="43"/>
        <v>0</v>
      </c>
      <c r="AK1321" s="6"/>
      <c r="AL1321" s="6"/>
      <c r="AM1321" s="6"/>
      <c r="AN1321" s="7">
        <f>D1321</f>
        <v>45643</v>
      </c>
    </row>
    <row r="1322" spans="1:40">
      <c r="A1322" s="6">
        <v>1321</v>
      </c>
      <c r="B1322" s="6">
        <v>2024</v>
      </c>
      <c r="C1322" s="6" t="s">
        <v>68</v>
      </c>
      <c r="D1322" s="7">
        <v>45643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>
        <f t="shared" si="42"/>
        <v>0</v>
      </c>
      <c r="AJ1322" s="6">
        <f t="shared" si="43"/>
        <v>0</v>
      </c>
      <c r="AK1322" s="6"/>
      <c r="AL1322" s="6"/>
      <c r="AM1322" s="6"/>
      <c r="AN1322" s="7">
        <f>D1322</f>
        <v>45643</v>
      </c>
    </row>
    <row r="1323" spans="1:40">
      <c r="A1323" s="6">
        <v>1322</v>
      </c>
      <c r="B1323" s="6">
        <v>2024</v>
      </c>
      <c r="C1323" s="6" t="s">
        <v>68</v>
      </c>
      <c r="D1323" s="7">
        <v>45643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>
        <f t="shared" si="42"/>
        <v>0</v>
      </c>
      <c r="AJ1323" s="6">
        <f t="shared" si="43"/>
        <v>0</v>
      </c>
      <c r="AK1323" s="6"/>
      <c r="AL1323" s="6"/>
      <c r="AM1323" s="6"/>
      <c r="AN1323" s="7">
        <f>D1323</f>
        <v>45643</v>
      </c>
    </row>
    <row r="1324" spans="1:40">
      <c r="A1324" s="6">
        <v>1323</v>
      </c>
      <c r="B1324" s="6">
        <v>2024</v>
      </c>
      <c r="C1324" s="6" t="s">
        <v>68</v>
      </c>
      <c r="D1324" s="7">
        <v>45643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>
        <f t="shared" si="42"/>
        <v>0</v>
      </c>
      <c r="AJ1324" s="6">
        <f t="shared" si="43"/>
        <v>0</v>
      </c>
      <c r="AK1324" s="6"/>
      <c r="AL1324" s="6"/>
      <c r="AM1324" s="6"/>
      <c r="AN1324" s="7">
        <f>D1324</f>
        <v>45643</v>
      </c>
    </row>
    <row r="1325" spans="1:40">
      <c r="A1325" s="6">
        <v>1324</v>
      </c>
      <c r="B1325" s="6">
        <v>2024</v>
      </c>
      <c r="C1325" s="6" t="s">
        <v>68</v>
      </c>
      <c r="D1325" s="7">
        <v>45643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>
        <f t="shared" si="42"/>
        <v>0</v>
      </c>
      <c r="AJ1325" s="6">
        <f t="shared" si="43"/>
        <v>0</v>
      </c>
      <c r="AK1325" s="6"/>
      <c r="AL1325" s="6"/>
      <c r="AM1325" s="6"/>
      <c r="AN1325" s="7">
        <f>D1325</f>
        <v>45643</v>
      </c>
    </row>
    <row r="1326" spans="1:40">
      <c r="A1326" s="6">
        <v>1325</v>
      </c>
      <c r="B1326" s="6">
        <v>2024</v>
      </c>
      <c r="C1326" s="6" t="s">
        <v>68</v>
      </c>
      <c r="D1326" s="7">
        <v>45643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>
        <f t="shared" si="42"/>
        <v>0</v>
      </c>
      <c r="AJ1326" s="6">
        <f t="shared" si="43"/>
        <v>0</v>
      </c>
      <c r="AK1326" s="6"/>
      <c r="AL1326" s="6"/>
      <c r="AM1326" s="6"/>
      <c r="AN1326" s="7">
        <f>D1326</f>
        <v>45643</v>
      </c>
    </row>
    <row r="1327" spans="1:40">
      <c r="A1327" s="6">
        <v>1326</v>
      </c>
      <c r="B1327" s="6">
        <v>2024</v>
      </c>
      <c r="C1327" s="6" t="s">
        <v>68</v>
      </c>
      <c r="D1327" s="7">
        <v>45643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>
        <f t="shared" si="42"/>
        <v>0</v>
      </c>
      <c r="AJ1327" s="6">
        <f t="shared" si="43"/>
        <v>0</v>
      </c>
      <c r="AK1327" s="6"/>
      <c r="AL1327" s="6"/>
      <c r="AM1327" s="6"/>
      <c r="AN1327" s="7">
        <f>D1327</f>
        <v>45643</v>
      </c>
    </row>
    <row r="1328" spans="1:40">
      <c r="A1328" s="6">
        <v>1327</v>
      </c>
      <c r="B1328" s="6">
        <v>2024</v>
      </c>
      <c r="C1328" s="6" t="s">
        <v>68</v>
      </c>
      <c r="D1328" s="7">
        <v>45643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>
        <f t="shared" si="42"/>
        <v>0</v>
      </c>
      <c r="AJ1328" s="6">
        <f t="shared" si="43"/>
        <v>0</v>
      </c>
      <c r="AK1328" s="6"/>
      <c r="AL1328" s="6"/>
      <c r="AM1328" s="6"/>
      <c r="AN1328" s="7">
        <f>D1328</f>
        <v>45643</v>
      </c>
    </row>
    <row r="1329" spans="1:40">
      <c r="A1329" s="6">
        <v>1328</v>
      </c>
      <c r="B1329" s="6">
        <v>2024</v>
      </c>
      <c r="C1329" s="6" t="s">
        <v>68</v>
      </c>
      <c r="D1329" s="7">
        <v>45643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>
        <f t="shared" si="42"/>
        <v>0</v>
      </c>
      <c r="AJ1329" s="6">
        <f t="shared" si="43"/>
        <v>0</v>
      </c>
      <c r="AK1329" s="6"/>
      <c r="AL1329" s="6"/>
      <c r="AM1329" s="6"/>
      <c r="AN1329" s="7">
        <f>D1329</f>
        <v>45643</v>
      </c>
    </row>
    <row r="1330" spans="1:40">
      <c r="A1330" s="6">
        <v>1329</v>
      </c>
      <c r="B1330" s="6">
        <v>2024</v>
      </c>
      <c r="C1330" s="6" t="s">
        <v>68</v>
      </c>
      <c r="D1330" s="7">
        <v>45643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>
        <f t="shared" si="42"/>
        <v>0</v>
      </c>
      <c r="AJ1330" s="6">
        <f t="shared" si="43"/>
        <v>0</v>
      </c>
      <c r="AK1330" s="6"/>
      <c r="AL1330" s="6"/>
      <c r="AM1330" s="6"/>
      <c r="AN1330" s="7">
        <f>D1330</f>
        <v>45643</v>
      </c>
    </row>
    <row r="1331" spans="1:40">
      <c r="A1331" s="6">
        <v>1330</v>
      </c>
      <c r="B1331" s="6">
        <v>2024</v>
      </c>
      <c r="C1331" s="6" t="s">
        <v>68</v>
      </c>
      <c r="D1331" s="7">
        <v>45643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>
        <f t="shared" si="42"/>
        <v>0</v>
      </c>
      <c r="AJ1331" s="6">
        <f t="shared" si="43"/>
        <v>0</v>
      </c>
      <c r="AK1331" s="6"/>
      <c r="AL1331" s="6"/>
      <c r="AM1331" s="6"/>
      <c r="AN1331" s="7">
        <f>D1331</f>
        <v>45643</v>
      </c>
    </row>
    <row r="1332" spans="1:40">
      <c r="A1332" s="6">
        <v>1331</v>
      </c>
      <c r="B1332" s="6">
        <v>2024</v>
      </c>
      <c r="C1332" s="6" t="s">
        <v>68</v>
      </c>
      <c r="D1332" s="7">
        <v>45643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>
        <f t="shared" si="42"/>
        <v>0</v>
      </c>
      <c r="AJ1332" s="6">
        <f t="shared" si="43"/>
        <v>0</v>
      </c>
      <c r="AK1332" s="6"/>
      <c r="AL1332" s="6"/>
      <c r="AM1332" s="6"/>
      <c r="AN1332" s="7">
        <f>D1332</f>
        <v>45643</v>
      </c>
    </row>
    <row r="1333" spans="1:40">
      <c r="A1333" s="6">
        <v>1332</v>
      </c>
      <c r="B1333" s="6">
        <v>2024</v>
      </c>
      <c r="C1333" s="6" t="s">
        <v>68</v>
      </c>
      <c r="D1333" s="7">
        <v>45643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>
        <f t="shared" si="42"/>
        <v>0</v>
      </c>
      <c r="AJ1333" s="6">
        <f t="shared" si="43"/>
        <v>0</v>
      </c>
      <c r="AK1333" s="6"/>
      <c r="AL1333" s="6"/>
      <c r="AM1333" s="6"/>
      <c r="AN1333" s="7">
        <f>D1333</f>
        <v>45643</v>
      </c>
    </row>
    <row r="1334" spans="1:40">
      <c r="A1334" s="6">
        <v>1333</v>
      </c>
      <c r="B1334" s="6">
        <v>2024</v>
      </c>
      <c r="C1334" s="6" t="s">
        <v>68</v>
      </c>
      <c r="D1334" s="7">
        <v>45643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>
        <f t="shared" si="42"/>
        <v>0</v>
      </c>
      <c r="AJ1334" s="6">
        <f t="shared" si="43"/>
        <v>0</v>
      </c>
      <c r="AK1334" s="6"/>
      <c r="AL1334" s="6"/>
      <c r="AM1334" s="6"/>
      <c r="AN1334" s="7">
        <f>D1334</f>
        <v>45643</v>
      </c>
    </row>
    <row r="1335" spans="1:40">
      <c r="A1335" s="6">
        <v>1334</v>
      </c>
      <c r="B1335" s="6">
        <v>2024</v>
      </c>
      <c r="C1335" s="6" t="s">
        <v>68</v>
      </c>
      <c r="D1335" s="7">
        <v>45643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>
        <f t="shared" si="42"/>
        <v>0</v>
      </c>
      <c r="AJ1335" s="6">
        <f t="shared" si="43"/>
        <v>0</v>
      </c>
      <c r="AK1335" s="6"/>
      <c r="AL1335" s="6"/>
      <c r="AM1335" s="6"/>
      <c r="AN1335" s="7">
        <f>D1335</f>
        <v>45643</v>
      </c>
    </row>
    <row r="1336" spans="1:40">
      <c r="A1336" s="6">
        <v>1335</v>
      </c>
      <c r="B1336" s="6">
        <v>2024</v>
      </c>
      <c r="C1336" s="6" t="s">
        <v>68</v>
      </c>
      <c r="D1336" s="7">
        <v>45643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>
        <f t="shared" si="42"/>
        <v>0</v>
      </c>
      <c r="AJ1336" s="6">
        <f t="shared" si="43"/>
        <v>0</v>
      </c>
      <c r="AK1336" s="6"/>
      <c r="AL1336" s="6"/>
      <c r="AM1336" s="6"/>
      <c r="AN1336" s="7">
        <f>D1336</f>
        <v>45643</v>
      </c>
    </row>
    <row r="1337" spans="1:40">
      <c r="A1337" s="6">
        <v>1336</v>
      </c>
      <c r="B1337" s="6">
        <v>2024</v>
      </c>
      <c r="C1337" s="6" t="s">
        <v>68</v>
      </c>
      <c r="D1337" s="7">
        <v>45643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>
        <f t="shared" si="42"/>
        <v>0</v>
      </c>
      <c r="AJ1337" s="6">
        <f t="shared" si="43"/>
        <v>0</v>
      </c>
      <c r="AK1337" s="6"/>
      <c r="AL1337" s="6"/>
      <c r="AM1337" s="6"/>
      <c r="AN1337" s="7">
        <f>D1337</f>
        <v>45643</v>
      </c>
    </row>
    <row r="1338" spans="1:40">
      <c r="A1338" s="6">
        <v>1337</v>
      </c>
      <c r="B1338" s="6">
        <v>2024</v>
      </c>
      <c r="C1338" s="6" t="s">
        <v>68</v>
      </c>
      <c r="D1338" s="7">
        <v>45643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>
        <f t="shared" si="42"/>
        <v>0</v>
      </c>
      <c r="AJ1338" s="6">
        <f t="shared" si="43"/>
        <v>0</v>
      </c>
      <c r="AK1338" s="6"/>
      <c r="AL1338" s="6"/>
      <c r="AM1338" s="6"/>
      <c r="AN1338" s="7">
        <f>D1338</f>
        <v>45643</v>
      </c>
    </row>
    <row r="1339" spans="1:40">
      <c r="A1339" s="6">
        <v>1338</v>
      </c>
      <c r="B1339" s="6">
        <v>2024</v>
      </c>
      <c r="C1339" s="6" t="s">
        <v>68</v>
      </c>
      <c r="D1339" s="7">
        <v>45643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>
        <f t="shared" si="42"/>
        <v>0</v>
      </c>
      <c r="AJ1339" s="6">
        <f t="shared" si="43"/>
        <v>0</v>
      </c>
      <c r="AK1339" s="6"/>
      <c r="AL1339" s="6"/>
      <c r="AM1339" s="6"/>
      <c r="AN1339" s="7">
        <f>D1339</f>
        <v>45643</v>
      </c>
    </row>
    <row r="1340" spans="1:40">
      <c r="A1340" s="6">
        <v>1339</v>
      </c>
      <c r="B1340" s="6">
        <v>2024</v>
      </c>
      <c r="C1340" s="6" t="s">
        <v>68</v>
      </c>
      <c r="D1340" s="7">
        <v>45643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>
        <f t="shared" si="42"/>
        <v>0</v>
      </c>
      <c r="AJ1340" s="6">
        <f t="shared" si="43"/>
        <v>0</v>
      </c>
      <c r="AK1340" s="6"/>
      <c r="AL1340" s="6"/>
      <c r="AM1340" s="6"/>
      <c r="AN1340" s="7">
        <f>D1340</f>
        <v>45643</v>
      </c>
    </row>
    <row r="1341" spans="1:40">
      <c r="A1341" s="6">
        <v>1340</v>
      </c>
      <c r="B1341" s="6">
        <v>2024</v>
      </c>
      <c r="C1341" s="6" t="s">
        <v>68</v>
      </c>
      <c r="D1341" s="7">
        <v>45643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>
        <f t="shared" si="42"/>
        <v>0</v>
      </c>
      <c r="AJ1341" s="6">
        <f t="shared" si="43"/>
        <v>0</v>
      </c>
      <c r="AK1341" s="6"/>
      <c r="AL1341" s="6"/>
      <c r="AM1341" s="6"/>
      <c r="AN1341" s="7">
        <f>D1341</f>
        <v>45643</v>
      </c>
    </row>
    <row r="1342" spans="1:40">
      <c r="A1342" s="6">
        <v>1341</v>
      </c>
      <c r="B1342" s="6">
        <v>2024</v>
      </c>
      <c r="C1342" s="6" t="s">
        <v>68</v>
      </c>
      <c r="D1342" s="7">
        <v>45643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>
        <f t="shared" si="42"/>
        <v>0</v>
      </c>
      <c r="AJ1342" s="6">
        <f t="shared" si="43"/>
        <v>0</v>
      </c>
      <c r="AK1342" s="6"/>
      <c r="AL1342" s="6"/>
      <c r="AM1342" s="6"/>
      <c r="AN1342" s="7">
        <f>D1342</f>
        <v>45643</v>
      </c>
    </row>
    <row r="1343" spans="1:40">
      <c r="A1343" s="6">
        <v>1342</v>
      </c>
      <c r="B1343" s="6">
        <v>2024</v>
      </c>
      <c r="C1343" s="6" t="s">
        <v>68</v>
      </c>
      <c r="D1343" s="7">
        <v>45643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>
        <f t="shared" si="42"/>
        <v>0</v>
      </c>
      <c r="AJ1343" s="6">
        <f t="shared" si="43"/>
        <v>0</v>
      </c>
      <c r="AK1343" s="6"/>
      <c r="AL1343" s="6"/>
      <c r="AM1343" s="6"/>
      <c r="AN1343" s="7">
        <f>D1343</f>
        <v>45643</v>
      </c>
    </row>
    <row r="1344" spans="1:40">
      <c r="A1344" s="6">
        <v>1343</v>
      </c>
      <c r="B1344" s="6">
        <v>2024</v>
      </c>
      <c r="C1344" s="6" t="s">
        <v>68</v>
      </c>
      <c r="D1344" s="7">
        <v>45643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>
        <f t="shared" si="42"/>
        <v>0</v>
      </c>
      <c r="AJ1344" s="6">
        <f t="shared" si="43"/>
        <v>0</v>
      </c>
      <c r="AK1344" s="6"/>
      <c r="AL1344" s="6"/>
      <c r="AM1344" s="6"/>
      <c r="AN1344" s="7">
        <f>D1344</f>
        <v>45643</v>
      </c>
    </row>
    <row r="1345" spans="1:40">
      <c r="A1345" s="6">
        <v>1344</v>
      </c>
      <c r="B1345" s="6">
        <v>2024</v>
      </c>
      <c r="C1345" s="6" t="s">
        <v>68</v>
      </c>
      <c r="D1345" s="7">
        <v>45643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>
        <f t="shared" si="42"/>
        <v>0</v>
      </c>
      <c r="AJ1345" s="6">
        <f t="shared" si="43"/>
        <v>0</v>
      </c>
      <c r="AK1345" s="6"/>
      <c r="AL1345" s="6"/>
      <c r="AM1345" s="6"/>
      <c r="AN1345" s="7">
        <f>D1345</f>
        <v>45643</v>
      </c>
    </row>
    <row r="1346" spans="1:40">
      <c r="A1346" s="6">
        <v>1345</v>
      </c>
      <c r="B1346" s="6">
        <v>2024</v>
      </c>
      <c r="C1346" s="6" t="s">
        <v>68</v>
      </c>
      <c r="D1346" s="7">
        <v>45643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>
        <f t="shared" si="42"/>
        <v>0</v>
      </c>
      <c r="AJ1346" s="6">
        <f t="shared" si="43"/>
        <v>0</v>
      </c>
      <c r="AK1346" s="6"/>
      <c r="AL1346" s="6"/>
      <c r="AM1346" s="6"/>
      <c r="AN1346" s="7">
        <f>D1346</f>
        <v>45643</v>
      </c>
    </row>
    <row r="1347" spans="1:40">
      <c r="A1347" s="6">
        <v>1346</v>
      </c>
      <c r="B1347" s="6">
        <v>2024</v>
      </c>
      <c r="C1347" s="6" t="s">
        <v>68</v>
      </c>
      <c r="D1347" s="7">
        <v>45643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>
        <f t="shared" si="42"/>
        <v>0</v>
      </c>
      <c r="AJ1347" s="6">
        <f t="shared" si="43"/>
        <v>0</v>
      </c>
      <c r="AK1347" s="6"/>
      <c r="AL1347" s="6"/>
      <c r="AM1347" s="6"/>
      <c r="AN1347" s="7">
        <f>D1347</f>
        <v>45643</v>
      </c>
    </row>
    <row r="1348" spans="1:40">
      <c r="A1348" s="6">
        <v>1347</v>
      </c>
      <c r="B1348" s="6">
        <v>2024</v>
      </c>
      <c r="C1348" s="6" t="s">
        <v>68</v>
      </c>
      <c r="D1348" s="7">
        <v>45643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>
        <f t="shared" si="42"/>
        <v>0</v>
      </c>
      <c r="AJ1348" s="6">
        <f t="shared" si="43"/>
        <v>0</v>
      </c>
      <c r="AK1348" s="6"/>
      <c r="AL1348" s="6"/>
      <c r="AM1348" s="6"/>
      <c r="AN1348" s="7">
        <f>D1348</f>
        <v>45643</v>
      </c>
    </row>
    <row r="1349" spans="1:40">
      <c r="A1349" s="6">
        <v>1348</v>
      </c>
      <c r="B1349" s="6">
        <v>2024</v>
      </c>
      <c r="C1349" s="6" t="s">
        <v>68</v>
      </c>
      <c r="D1349" s="7">
        <v>45643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>
        <f t="shared" si="42"/>
        <v>0</v>
      </c>
      <c r="AJ1349" s="6">
        <f t="shared" si="43"/>
        <v>0</v>
      </c>
      <c r="AK1349" s="6"/>
      <c r="AL1349" s="6"/>
      <c r="AM1349" s="6"/>
      <c r="AN1349" s="7">
        <f>D1349</f>
        <v>45643</v>
      </c>
    </row>
    <row r="1350" spans="1:40">
      <c r="A1350" s="6">
        <v>1349</v>
      </c>
      <c r="B1350" s="6">
        <v>2024</v>
      </c>
      <c r="C1350" s="6" t="s">
        <v>68</v>
      </c>
      <c r="D1350" s="7">
        <v>45643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>
        <f t="shared" si="42"/>
        <v>0</v>
      </c>
      <c r="AJ1350" s="6">
        <f t="shared" si="43"/>
        <v>0</v>
      </c>
      <c r="AK1350" s="6"/>
      <c r="AL1350" s="6"/>
      <c r="AM1350" s="6"/>
      <c r="AN1350" s="7">
        <f>D1350</f>
        <v>45643</v>
      </c>
    </row>
    <row r="1351" spans="1:40">
      <c r="A1351" s="6">
        <v>1350</v>
      </c>
      <c r="B1351" s="6">
        <v>2024</v>
      </c>
      <c r="C1351" s="6" t="s">
        <v>68</v>
      </c>
      <c r="D1351" s="7">
        <v>45643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>
        <f t="shared" si="42"/>
        <v>0</v>
      </c>
      <c r="AJ1351" s="6">
        <f t="shared" si="43"/>
        <v>0</v>
      </c>
      <c r="AK1351" s="6"/>
      <c r="AL1351" s="6"/>
      <c r="AM1351" s="6"/>
      <c r="AN1351" s="7">
        <f>D1351</f>
        <v>45643</v>
      </c>
    </row>
    <row r="1352" spans="1:40">
      <c r="A1352" s="6">
        <v>1351</v>
      </c>
      <c r="B1352" s="6">
        <v>2024</v>
      </c>
      <c r="C1352" s="6" t="s">
        <v>68</v>
      </c>
      <c r="D1352" s="7">
        <v>45643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>
        <f t="shared" si="42"/>
        <v>0</v>
      </c>
      <c r="AJ1352" s="6">
        <f t="shared" si="43"/>
        <v>0</v>
      </c>
      <c r="AK1352" s="6"/>
      <c r="AL1352" s="6"/>
      <c r="AM1352" s="6"/>
      <c r="AN1352" s="7">
        <f>D1352</f>
        <v>45643</v>
      </c>
    </row>
    <row r="1353" spans="1:40">
      <c r="A1353" s="6">
        <v>1352</v>
      </c>
      <c r="B1353" s="6">
        <v>2024</v>
      </c>
      <c r="C1353" s="6" t="s">
        <v>68</v>
      </c>
      <c r="D1353" s="7">
        <v>45643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>
        <f t="shared" si="42"/>
        <v>0</v>
      </c>
      <c r="AJ1353" s="6">
        <f t="shared" si="43"/>
        <v>0</v>
      </c>
      <c r="AK1353" s="6"/>
      <c r="AL1353" s="6"/>
      <c r="AM1353" s="6"/>
      <c r="AN1353" s="7">
        <f>D1353</f>
        <v>45643</v>
      </c>
    </row>
    <row r="1354" spans="1:40">
      <c r="A1354" s="6">
        <v>1353</v>
      </c>
      <c r="B1354" s="6">
        <v>2024</v>
      </c>
      <c r="C1354" s="6" t="s">
        <v>68</v>
      </c>
      <c r="D1354" s="7">
        <v>45643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>
        <f t="shared" si="42"/>
        <v>0</v>
      </c>
      <c r="AJ1354" s="6">
        <f t="shared" si="43"/>
        <v>0</v>
      </c>
      <c r="AK1354" s="6"/>
      <c r="AL1354" s="6"/>
      <c r="AM1354" s="6"/>
      <c r="AN1354" s="7">
        <f>D1354</f>
        <v>45643</v>
      </c>
    </row>
    <row r="1355" spans="1:40">
      <c r="A1355" s="6">
        <v>1354</v>
      </c>
      <c r="B1355" s="6">
        <v>2024</v>
      </c>
      <c r="C1355" s="6" t="s">
        <v>68</v>
      </c>
      <c r="D1355" s="7">
        <v>45643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>
        <f t="shared" si="42"/>
        <v>0</v>
      </c>
      <c r="AJ1355" s="6">
        <f t="shared" si="43"/>
        <v>0</v>
      </c>
      <c r="AK1355" s="6"/>
      <c r="AL1355" s="6"/>
      <c r="AM1355" s="6"/>
      <c r="AN1355" s="7">
        <f>D1355</f>
        <v>45643</v>
      </c>
    </row>
    <row r="1356" spans="1:40">
      <c r="A1356" s="6">
        <v>1355</v>
      </c>
      <c r="B1356" s="6">
        <v>2024</v>
      </c>
      <c r="C1356" s="6" t="s">
        <v>68</v>
      </c>
      <c r="D1356" s="7">
        <v>45643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>
        <f t="shared" si="42"/>
        <v>0</v>
      </c>
      <c r="AJ1356" s="6">
        <f t="shared" si="43"/>
        <v>0</v>
      </c>
      <c r="AK1356" s="6"/>
      <c r="AL1356" s="6"/>
      <c r="AM1356" s="6"/>
      <c r="AN1356" s="7">
        <f>D1356</f>
        <v>45643</v>
      </c>
    </row>
    <row r="1357" spans="1:40">
      <c r="A1357" s="6">
        <v>1356</v>
      </c>
      <c r="B1357" s="6">
        <v>2024</v>
      </c>
      <c r="C1357" s="6" t="s">
        <v>68</v>
      </c>
      <c r="D1357" s="7">
        <v>45643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>
        <f t="shared" si="42"/>
        <v>0</v>
      </c>
      <c r="AJ1357" s="6">
        <f t="shared" si="43"/>
        <v>0</v>
      </c>
      <c r="AK1357" s="6"/>
      <c r="AL1357" s="6"/>
      <c r="AM1357" s="6"/>
      <c r="AN1357" s="7">
        <f>D1357</f>
        <v>45643</v>
      </c>
    </row>
    <row r="1358" spans="1:40">
      <c r="A1358" s="6">
        <v>1357</v>
      </c>
      <c r="B1358" s="6">
        <v>2024</v>
      </c>
      <c r="C1358" s="6" t="s">
        <v>68</v>
      </c>
      <c r="D1358" s="7">
        <v>45643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>
        <f t="shared" ref="AI1358:AI1421" si="44">AG1358+AH1358</f>
        <v>0</v>
      </c>
      <c r="AJ1358" s="6">
        <f t="shared" ref="AJ1358:AJ1421" si="45">AI1358+AI1358*18%</f>
        <v>0</v>
      </c>
      <c r="AK1358" s="6"/>
      <c r="AL1358" s="6"/>
      <c r="AM1358" s="6"/>
      <c r="AN1358" s="7">
        <f>D1358</f>
        <v>45643</v>
      </c>
    </row>
    <row r="1359" spans="1:40">
      <c r="A1359" s="6">
        <v>1358</v>
      </c>
      <c r="B1359" s="6">
        <v>2024</v>
      </c>
      <c r="C1359" s="6" t="s">
        <v>68</v>
      </c>
      <c r="D1359" s="7">
        <v>45643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>
        <f t="shared" si="44"/>
        <v>0</v>
      </c>
      <c r="AJ1359" s="6">
        <f t="shared" si="45"/>
        <v>0</v>
      </c>
      <c r="AK1359" s="6"/>
      <c r="AL1359" s="6"/>
      <c r="AM1359" s="6"/>
      <c r="AN1359" s="7">
        <f>D1359</f>
        <v>45643</v>
      </c>
    </row>
    <row r="1360" spans="1:40">
      <c r="A1360" s="6">
        <v>1359</v>
      </c>
      <c r="B1360" s="6">
        <v>2024</v>
      </c>
      <c r="C1360" s="6" t="s">
        <v>68</v>
      </c>
      <c r="D1360" s="7">
        <v>45643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>
        <f t="shared" si="44"/>
        <v>0</v>
      </c>
      <c r="AJ1360" s="6">
        <f t="shared" si="45"/>
        <v>0</v>
      </c>
      <c r="AK1360" s="6"/>
      <c r="AL1360" s="6"/>
      <c r="AM1360" s="6"/>
      <c r="AN1360" s="7">
        <f>D1360</f>
        <v>45643</v>
      </c>
    </row>
    <row r="1361" spans="1:40">
      <c r="A1361" s="6">
        <v>1360</v>
      </c>
      <c r="B1361" s="6">
        <v>2024</v>
      </c>
      <c r="C1361" s="6" t="s">
        <v>68</v>
      </c>
      <c r="D1361" s="7">
        <v>45643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>
        <f t="shared" si="44"/>
        <v>0</v>
      </c>
      <c r="AJ1361" s="6">
        <f t="shared" si="45"/>
        <v>0</v>
      </c>
      <c r="AK1361" s="6"/>
      <c r="AL1361" s="6"/>
      <c r="AM1361" s="6"/>
      <c r="AN1361" s="7">
        <f>D1361</f>
        <v>45643</v>
      </c>
    </row>
    <row r="1362" spans="1:40">
      <c r="A1362" s="6">
        <v>1361</v>
      </c>
      <c r="B1362" s="6">
        <v>2024</v>
      </c>
      <c r="C1362" s="6" t="s">
        <v>68</v>
      </c>
      <c r="D1362" s="7">
        <v>45643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>
        <f t="shared" si="44"/>
        <v>0</v>
      </c>
      <c r="AJ1362" s="6">
        <f t="shared" si="45"/>
        <v>0</v>
      </c>
      <c r="AK1362" s="6"/>
      <c r="AL1362" s="6"/>
      <c r="AM1362" s="6"/>
      <c r="AN1362" s="7">
        <f>D1362</f>
        <v>45643</v>
      </c>
    </row>
    <row r="1363" spans="1:40">
      <c r="A1363" s="6">
        <v>1362</v>
      </c>
      <c r="B1363" s="6">
        <v>2024</v>
      </c>
      <c r="C1363" s="6" t="s">
        <v>68</v>
      </c>
      <c r="D1363" s="7">
        <v>45643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>
        <f t="shared" si="44"/>
        <v>0</v>
      </c>
      <c r="AJ1363" s="6">
        <f t="shared" si="45"/>
        <v>0</v>
      </c>
      <c r="AK1363" s="6"/>
      <c r="AL1363" s="6"/>
      <c r="AM1363" s="6"/>
      <c r="AN1363" s="7">
        <f>D1363</f>
        <v>45643</v>
      </c>
    </row>
    <row r="1364" spans="1:40">
      <c r="A1364" s="6">
        <v>1363</v>
      </c>
      <c r="B1364" s="6">
        <v>2024</v>
      </c>
      <c r="C1364" s="6" t="s">
        <v>68</v>
      </c>
      <c r="D1364" s="7">
        <v>45643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>
        <f t="shared" si="44"/>
        <v>0</v>
      </c>
      <c r="AJ1364" s="6">
        <f t="shared" si="45"/>
        <v>0</v>
      </c>
      <c r="AK1364" s="6"/>
      <c r="AL1364" s="6"/>
      <c r="AM1364" s="6"/>
      <c r="AN1364" s="7">
        <f>D1364</f>
        <v>45643</v>
      </c>
    </row>
    <row r="1365" spans="1:40">
      <c r="A1365" s="6">
        <v>1364</v>
      </c>
      <c r="B1365" s="6">
        <v>2024</v>
      </c>
      <c r="C1365" s="6" t="s">
        <v>68</v>
      </c>
      <c r="D1365" s="7">
        <v>45643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>
        <f t="shared" si="44"/>
        <v>0</v>
      </c>
      <c r="AJ1365" s="6">
        <f t="shared" si="45"/>
        <v>0</v>
      </c>
      <c r="AK1365" s="6"/>
      <c r="AL1365" s="6"/>
      <c r="AM1365" s="6"/>
      <c r="AN1365" s="7">
        <f>D1365</f>
        <v>45643</v>
      </c>
    </row>
    <row r="1366" spans="1:40">
      <c r="A1366" s="6">
        <v>1365</v>
      </c>
      <c r="B1366" s="6">
        <v>2024</v>
      </c>
      <c r="C1366" s="6" t="s">
        <v>68</v>
      </c>
      <c r="D1366" s="7">
        <v>45643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>
        <f t="shared" si="44"/>
        <v>0</v>
      </c>
      <c r="AJ1366" s="6">
        <f t="shared" si="45"/>
        <v>0</v>
      </c>
      <c r="AK1366" s="6"/>
      <c r="AL1366" s="6"/>
      <c r="AM1366" s="6"/>
      <c r="AN1366" s="7">
        <f>D1366</f>
        <v>45643</v>
      </c>
    </row>
    <row r="1367" spans="1:40">
      <c r="A1367" s="6">
        <v>1366</v>
      </c>
      <c r="B1367" s="6">
        <v>2024</v>
      </c>
      <c r="C1367" s="6" t="s">
        <v>68</v>
      </c>
      <c r="D1367" s="7">
        <v>45643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>
        <f t="shared" si="44"/>
        <v>0</v>
      </c>
      <c r="AJ1367" s="6">
        <f t="shared" si="45"/>
        <v>0</v>
      </c>
      <c r="AK1367" s="6"/>
      <c r="AL1367" s="6"/>
      <c r="AM1367" s="6"/>
      <c r="AN1367" s="7">
        <f>D1367</f>
        <v>45643</v>
      </c>
    </row>
    <row r="1368" spans="1:40">
      <c r="A1368" s="6">
        <v>1367</v>
      </c>
      <c r="B1368" s="6">
        <v>2024</v>
      </c>
      <c r="C1368" s="6" t="s">
        <v>68</v>
      </c>
      <c r="D1368" s="7">
        <v>45643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>
        <f t="shared" si="44"/>
        <v>0</v>
      </c>
      <c r="AJ1368" s="6">
        <f t="shared" si="45"/>
        <v>0</v>
      </c>
      <c r="AK1368" s="6"/>
      <c r="AL1368" s="6"/>
      <c r="AM1368" s="6"/>
      <c r="AN1368" s="7">
        <f>D1368</f>
        <v>45643</v>
      </c>
    </row>
    <row r="1369" spans="1:40">
      <c r="A1369" s="6">
        <v>1368</v>
      </c>
      <c r="B1369" s="6">
        <v>2024</v>
      </c>
      <c r="C1369" s="6" t="s">
        <v>68</v>
      </c>
      <c r="D1369" s="7">
        <v>45643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>
        <f t="shared" si="44"/>
        <v>0</v>
      </c>
      <c r="AJ1369" s="6">
        <f t="shared" si="45"/>
        <v>0</v>
      </c>
      <c r="AK1369" s="6"/>
      <c r="AL1369" s="6"/>
      <c r="AM1369" s="6"/>
      <c r="AN1369" s="7">
        <f>D1369</f>
        <v>45643</v>
      </c>
    </row>
    <row r="1370" spans="1:40">
      <c r="A1370" s="6">
        <v>1369</v>
      </c>
      <c r="B1370" s="6">
        <v>2024</v>
      </c>
      <c r="C1370" s="6" t="s">
        <v>68</v>
      </c>
      <c r="D1370" s="7">
        <v>45643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>
        <f t="shared" si="44"/>
        <v>0</v>
      </c>
      <c r="AJ1370" s="6">
        <f t="shared" si="45"/>
        <v>0</v>
      </c>
      <c r="AK1370" s="6"/>
      <c r="AL1370" s="6"/>
      <c r="AM1370" s="6"/>
      <c r="AN1370" s="7">
        <f>D1370</f>
        <v>45643</v>
      </c>
    </row>
    <row r="1371" spans="1:40">
      <c r="A1371" s="6">
        <v>1370</v>
      </c>
      <c r="B1371" s="6">
        <v>2024</v>
      </c>
      <c r="C1371" s="6" t="s">
        <v>68</v>
      </c>
      <c r="D1371" s="7">
        <v>45643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>
        <f t="shared" si="44"/>
        <v>0</v>
      </c>
      <c r="AJ1371" s="6">
        <f t="shared" si="45"/>
        <v>0</v>
      </c>
      <c r="AK1371" s="6"/>
      <c r="AL1371" s="6"/>
      <c r="AM1371" s="6"/>
      <c r="AN1371" s="7">
        <f>D1371</f>
        <v>45643</v>
      </c>
    </row>
    <row r="1372" spans="1:40">
      <c r="A1372" s="6">
        <v>1371</v>
      </c>
      <c r="B1372" s="6">
        <v>2024</v>
      </c>
      <c r="C1372" s="6" t="s">
        <v>68</v>
      </c>
      <c r="D1372" s="7">
        <v>45643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>
        <f t="shared" si="44"/>
        <v>0</v>
      </c>
      <c r="AJ1372" s="6">
        <f t="shared" si="45"/>
        <v>0</v>
      </c>
      <c r="AK1372" s="6"/>
      <c r="AL1372" s="6"/>
      <c r="AM1372" s="6"/>
      <c r="AN1372" s="7">
        <f>D1372</f>
        <v>45643</v>
      </c>
    </row>
    <row r="1373" spans="1:40">
      <c r="A1373" s="6">
        <v>1372</v>
      </c>
      <c r="B1373" s="6">
        <v>2024</v>
      </c>
      <c r="C1373" s="6" t="s">
        <v>68</v>
      </c>
      <c r="D1373" s="7">
        <v>45643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>
        <f t="shared" si="44"/>
        <v>0</v>
      </c>
      <c r="AJ1373" s="6">
        <f t="shared" si="45"/>
        <v>0</v>
      </c>
      <c r="AK1373" s="6"/>
      <c r="AL1373" s="6"/>
      <c r="AM1373" s="6"/>
      <c r="AN1373" s="7">
        <f>D1373</f>
        <v>45643</v>
      </c>
    </row>
    <row r="1374" spans="1:40">
      <c r="A1374" s="6">
        <v>1373</v>
      </c>
      <c r="B1374" s="6">
        <v>2024</v>
      </c>
      <c r="C1374" s="6" t="s">
        <v>68</v>
      </c>
      <c r="D1374" s="7">
        <v>45643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>
        <f t="shared" si="44"/>
        <v>0</v>
      </c>
      <c r="AJ1374" s="6">
        <f t="shared" si="45"/>
        <v>0</v>
      </c>
      <c r="AK1374" s="6"/>
      <c r="AL1374" s="6"/>
      <c r="AM1374" s="6"/>
      <c r="AN1374" s="7">
        <f>D1374</f>
        <v>45643</v>
      </c>
    </row>
    <row r="1375" spans="1:40">
      <c r="A1375" s="6">
        <v>1374</v>
      </c>
      <c r="B1375" s="6">
        <v>2024</v>
      </c>
      <c r="C1375" s="6" t="s">
        <v>68</v>
      </c>
      <c r="D1375" s="7">
        <v>45643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>
        <f t="shared" si="44"/>
        <v>0</v>
      </c>
      <c r="AJ1375" s="6">
        <f t="shared" si="45"/>
        <v>0</v>
      </c>
      <c r="AK1375" s="6"/>
      <c r="AL1375" s="6"/>
      <c r="AM1375" s="6"/>
      <c r="AN1375" s="7">
        <f>D1375</f>
        <v>45643</v>
      </c>
    </row>
    <row r="1376" spans="1:40">
      <c r="A1376" s="6">
        <v>1375</v>
      </c>
      <c r="B1376" s="6">
        <v>2024</v>
      </c>
      <c r="C1376" s="6" t="s">
        <v>68</v>
      </c>
      <c r="D1376" s="7">
        <v>45643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>
        <f t="shared" si="44"/>
        <v>0</v>
      </c>
      <c r="AJ1376" s="6">
        <f t="shared" si="45"/>
        <v>0</v>
      </c>
      <c r="AK1376" s="6"/>
      <c r="AL1376" s="6"/>
      <c r="AM1376" s="6"/>
      <c r="AN1376" s="7">
        <f>D1376</f>
        <v>45643</v>
      </c>
    </row>
    <row r="1377" spans="1:40">
      <c r="A1377" s="6">
        <v>1376</v>
      </c>
      <c r="B1377" s="6">
        <v>2024</v>
      </c>
      <c r="C1377" s="6" t="s">
        <v>68</v>
      </c>
      <c r="D1377" s="7">
        <v>45643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>
        <f t="shared" si="44"/>
        <v>0</v>
      </c>
      <c r="AJ1377" s="6">
        <f t="shared" si="45"/>
        <v>0</v>
      </c>
      <c r="AK1377" s="6"/>
      <c r="AL1377" s="6"/>
      <c r="AM1377" s="6"/>
      <c r="AN1377" s="7">
        <f>D1377</f>
        <v>45643</v>
      </c>
    </row>
    <row r="1378" spans="1:40">
      <c r="A1378" s="6">
        <v>1377</v>
      </c>
      <c r="B1378" s="6">
        <v>2024</v>
      </c>
      <c r="C1378" s="6" t="s">
        <v>68</v>
      </c>
      <c r="D1378" s="7">
        <v>45643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>
        <f t="shared" si="44"/>
        <v>0</v>
      </c>
      <c r="AJ1378" s="6">
        <f t="shared" si="45"/>
        <v>0</v>
      </c>
      <c r="AK1378" s="6"/>
      <c r="AL1378" s="6"/>
      <c r="AM1378" s="6"/>
      <c r="AN1378" s="7">
        <f>D1378</f>
        <v>45643</v>
      </c>
    </row>
    <row r="1379" spans="1:40">
      <c r="A1379" s="6">
        <v>1378</v>
      </c>
      <c r="B1379" s="6">
        <v>2024</v>
      </c>
      <c r="C1379" s="6" t="s">
        <v>68</v>
      </c>
      <c r="D1379" s="7">
        <v>45643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>
        <f t="shared" si="44"/>
        <v>0</v>
      </c>
      <c r="AJ1379" s="6">
        <f t="shared" si="45"/>
        <v>0</v>
      </c>
      <c r="AK1379" s="6"/>
      <c r="AL1379" s="6"/>
      <c r="AM1379" s="6"/>
      <c r="AN1379" s="7">
        <f>D1379</f>
        <v>45643</v>
      </c>
    </row>
    <row r="1380" spans="1:40">
      <c r="A1380" s="6">
        <v>1379</v>
      </c>
      <c r="B1380" s="6">
        <v>2024</v>
      </c>
      <c r="C1380" s="6" t="s">
        <v>68</v>
      </c>
      <c r="D1380" s="7">
        <v>45643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>
        <f t="shared" si="44"/>
        <v>0</v>
      </c>
      <c r="AJ1380" s="6">
        <f t="shared" si="45"/>
        <v>0</v>
      </c>
      <c r="AK1380" s="6"/>
      <c r="AL1380" s="6"/>
      <c r="AM1380" s="6"/>
      <c r="AN1380" s="7">
        <f>D1380</f>
        <v>45643</v>
      </c>
    </row>
    <row r="1381" spans="1:40">
      <c r="A1381" s="6">
        <v>1380</v>
      </c>
      <c r="B1381" s="6">
        <v>2024</v>
      </c>
      <c r="C1381" s="6" t="s">
        <v>68</v>
      </c>
      <c r="D1381" s="7">
        <v>45643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>
        <f t="shared" si="44"/>
        <v>0</v>
      </c>
      <c r="AJ1381" s="6">
        <f t="shared" si="45"/>
        <v>0</v>
      </c>
      <c r="AK1381" s="6"/>
      <c r="AL1381" s="6"/>
      <c r="AM1381" s="6"/>
      <c r="AN1381" s="7">
        <f>D1381</f>
        <v>45643</v>
      </c>
    </row>
    <row r="1382" spans="1:40">
      <c r="A1382" s="6">
        <v>1381</v>
      </c>
      <c r="B1382" s="6">
        <v>2024</v>
      </c>
      <c r="C1382" s="6" t="s">
        <v>68</v>
      </c>
      <c r="D1382" s="7">
        <v>45643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>
        <f t="shared" si="44"/>
        <v>0</v>
      </c>
      <c r="AJ1382" s="6">
        <f t="shared" si="45"/>
        <v>0</v>
      </c>
      <c r="AK1382" s="6"/>
      <c r="AL1382" s="6"/>
      <c r="AM1382" s="6"/>
      <c r="AN1382" s="7">
        <f>D1382</f>
        <v>45643</v>
      </c>
    </row>
    <row r="1383" spans="1:40">
      <c r="A1383" s="6">
        <v>1382</v>
      </c>
      <c r="B1383" s="6">
        <v>2024</v>
      </c>
      <c r="C1383" s="6" t="s">
        <v>68</v>
      </c>
      <c r="D1383" s="7">
        <v>45643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>
        <f t="shared" si="44"/>
        <v>0</v>
      </c>
      <c r="AJ1383" s="6">
        <f t="shared" si="45"/>
        <v>0</v>
      </c>
      <c r="AK1383" s="6"/>
      <c r="AL1383" s="6"/>
      <c r="AM1383" s="6"/>
      <c r="AN1383" s="7">
        <f>D1383</f>
        <v>45643</v>
      </c>
    </row>
    <row r="1384" spans="1:40">
      <c r="A1384" s="6">
        <v>1383</v>
      </c>
      <c r="B1384" s="6">
        <v>2024</v>
      </c>
      <c r="C1384" s="6" t="s">
        <v>68</v>
      </c>
      <c r="D1384" s="7">
        <v>45643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>
        <f t="shared" si="44"/>
        <v>0</v>
      </c>
      <c r="AJ1384" s="6">
        <f t="shared" si="45"/>
        <v>0</v>
      </c>
      <c r="AK1384" s="6"/>
      <c r="AL1384" s="6"/>
      <c r="AM1384" s="6"/>
      <c r="AN1384" s="7">
        <f>D1384</f>
        <v>45643</v>
      </c>
    </row>
    <row r="1385" spans="1:40">
      <c r="A1385" s="6">
        <v>1384</v>
      </c>
      <c r="B1385" s="6">
        <v>2024</v>
      </c>
      <c r="C1385" s="6" t="s">
        <v>68</v>
      </c>
      <c r="D1385" s="7">
        <v>45643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>
        <f t="shared" si="44"/>
        <v>0</v>
      </c>
      <c r="AJ1385" s="6">
        <f t="shared" si="45"/>
        <v>0</v>
      </c>
      <c r="AK1385" s="6"/>
      <c r="AL1385" s="6"/>
      <c r="AM1385" s="6"/>
      <c r="AN1385" s="7">
        <f>D1385</f>
        <v>45643</v>
      </c>
    </row>
    <row r="1386" spans="1:40">
      <c r="A1386" s="6">
        <v>1385</v>
      </c>
      <c r="B1386" s="6">
        <v>2024</v>
      </c>
      <c r="C1386" s="6" t="s">
        <v>68</v>
      </c>
      <c r="D1386" s="7">
        <v>45643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>
        <f t="shared" si="44"/>
        <v>0</v>
      </c>
      <c r="AJ1386" s="6">
        <f t="shared" si="45"/>
        <v>0</v>
      </c>
      <c r="AK1386" s="6"/>
      <c r="AL1386" s="6"/>
      <c r="AM1386" s="6"/>
      <c r="AN1386" s="7">
        <f>D1386</f>
        <v>45643</v>
      </c>
    </row>
    <row r="1387" spans="1:40">
      <c r="A1387" s="6">
        <v>1386</v>
      </c>
      <c r="B1387" s="6">
        <v>2024</v>
      </c>
      <c r="C1387" s="6" t="s">
        <v>68</v>
      </c>
      <c r="D1387" s="7">
        <v>45643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>
        <f t="shared" si="44"/>
        <v>0</v>
      </c>
      <c r="AJ1387" s="6">
        <f t="shared" si="45"/>
        <v>0</v>
      </c>
      <c r="AK1387" s="6"/>
      <c r="AL1387" s="6"/>
      <c r="AM1387" s="6"/>
      <c r="AN1387" s="7">
        <f>D1387</f>
        <v>45643</v>
      </c>
    </row>
    <row r="1388" spans="1:40">
      <c r="A1388" s="6">
        <v>1387</v>
      </c>
      <c r="B1388" s="6">
        <v>2024</v>
      </c>
      <c r="C1388" s="6" t="s">
        <v>68</v>
      </c>
      <c r="D1388" s="7">
        <v>45643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>
        <f t="shared" si="44"/>
        <v>0</v>
      </c>
      <c r="AJ1388" s="6">
        <f t="shared" si="45"/>
        <v>0</v>
      </c>
      <c r="AK1388" s="6"/>
      <c r="AL1388" s="6"/>
      <c r="AM1388" s="6"/>
      <c r="AN1388" s="7">
        <f>D1388</f>
        <v>45643</v>
      </c>
    </row>
    <row r="1389" spans="1:40">
      <c r="A1389" s="6">
        <v>1388</v>
      </c>
      <c r="B1389" s="6">
        <v>2024</v>
      </c>
      <c r="C1389" s="6" t="s">
        <v>68</v>
      </c>
      <c r="D1389" s="7">
        <v>45643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>
        <f t="shared" si="44"/>
        <v>0</v>
      </c>
      <c r="AJ1389" s="6">
        <f t="shared" si="45"/>
        <v>0</v>
      </c>
      <c r="AK1389" s="6"/>
      <c r="AL1389" s="6"/>
      <c r="AM1389" s="6"/>
      <c r="AN1389" s="7">
        <f>D1389</f>
        <v>45643</v>
      </c>
    </row>
    <row r="1390" spans="1:40">
      <c r="A1390" s="6">
        <v>1389</v>
      </c>
      <c r="B1390" s="6">
        <v>2024</v>
      </c>
      <c r="C1390" s="6" t="s">
        <v>68</v>
      </c>
      <c r="D1390" s="7">
        <v>45643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>
        <f t="shared" si="44"/>
        <v>0</v>
      </c>
      <c r="AJ1390" s="6">
        <f t="shared" si="45"/>
        <v>0</v>
      </c>
      <c r="AK1390" s="6"/>
      <c r="AL1390" s="6"/>
      <c r="AM1390" s="6"/>
      <c r="AN1390" s="7">
        <f>D1390</f>
        <v>45643</v>
      </c>
    </row>
    <row r="1391" spans="1:40">
      <c r="A1391" s="6">
        <v>1390</v>
      </c>
      <c r="B1391" s="6">
        <v>2024</v>
      </c>
      <c r="C1391" s="6" t="s">
        <v>68</v>
      </c>
      <c r="D1391" s="7">
        <v>45643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>
        <f t="shared" si="44"/>
        <v>0</v>
      </c>
      <c r="AJ1391" s="6">
        <f t="shared" si="45"/>
        <v>0</v>
      </c>
      <c r="AK1391" s="6"/>
      <c r="AL1391" s="6"/>
      <c r="AM1391" s="6"/>
      <c r="AN1391" s="7">
        <f>D1391</f>
        <v>45643</v>
      </c>
    </row>
    <row r="1392" spans="1:40">
      <c r="A1392" s="6">
        <v>1391</v>
      </c>
      <c r="B1392" s="6">
        <v>2024</v>
      </c>
      <c r="C1392" s="6" t="s">
        <v>68</v>
      </c>
      <c r="D1392" s="7">
        <v>45643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>
        <f t="shared" si="44"/>
        <v>0</v>
      </c>
      <c r="AJ1392" s="6">
        <f t="shared" si="45"/>
        <v>0</v>
      </c>
      <c r="AK1392" s="6"/>
      <c r="AL1392" s="6"/>
      <c r="AM1392" s="6"/>
      <c r="AN1392" s="7">
        <f>D1392</f>
        <v>45643</v>
      </c>
    </row>
    <row r="1393" spans="1:40">
      <c r="A1393" s="6">
        <v>1392</v>
      </c>
      <c r="B1393" s="6">
        <v>2024</v>
      </c>
      <c r="C1393" s="6" t="s">
        <v>68</v>
      </c>
      <c r="D1393" s="7">
        <v>45643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>
        <f t="shared" si="44"/>
        <v>0</v>
      </c>
      <c r="AJ1393" s="6">
        <f t="shared" si="45"/>
        <v>0</v>
      </c>
      <c r="AK1393" s="6"/>
      <c r="AL1393" s="6"/>
      <c r="AM1393" s="6"/>
      <c r="AN1393" s="7">
        <f>D1393</f>
        <v>45643</v>
      </c>
    </row>
    <row r="1394" spans="1:40">
      <c r="A1394" s="6">
        <v>1393</v>
      </c>
      <c r="B1394" s="6">
        <v>2024</v>
      </c>
      <c r="C1394" s="6" t="s">
        <v>68</v>
      </c>
      <c r="D1394" s="7">
        <v>45643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>
        <f t="shared" si="44"/>
        <v>0</v>
      </c>
      <c r="AJ1394" s="6">
        <f t="shared" si="45"/>
        <v>0</v>
      </c>
      <c r="AK1394" s="6"/>
      <c r="AL1394" s="6"/>
      <c r="AM1394" s="6"/>
      <c r="AN1394" s="7">
        <f>D1394</f>
        <v>45643</v>
      </c>
    </row>
    <row r="1395" spans="1:40">
      <c r="A1395" s="6">
        <v>1394</v>
      </c>
      <c r="B1395" s="6">
        <v>2024</v>
      </c>
      <c r="C1395" s="6" t="s">
        <v>68</v>
      </c>
      <c r="D1395" s="7">
        <v>45643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>
        <f t="shared" si="44"/>
        <v>0</v>
      </c>
      <c r="AJ1395" s="6">
        <f t="shared" si="45"/>
        <v>0</v>
      </c>
      <c r="AK1395" s="6"/>
      <c r="AL1395" s="6"/>
      <c r="AM1395" s="6"/>
      <c r="AN1395" s="7">
        <f>D1395</f>
        <v>45643</v>
      </c>
    </row>
    <row r="1396" spans="1:40">
      <c r="A1396" s="6">
        <v>1395</v>
      </c>
      <c r="B1396" s="6">
        <v>2024</v>
      </c>
      <c r="C1396" s="6" t="s">
        <v>68</v>
      </c>
      <c r="D1396" s="7">
        <v>45643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>
        <f t="shared" si="44"/>
        <v>0</v>
      </c>
      <c r="AJ1396" s="6">
        <f t="shared" si="45"/>
        <v>0</v>
      </c>
      <c r="AK1396" s="6"/>
      <c r="AL1396" s="6"/>
      <c r="AM1396" s="6"/>
      <c r="AN1396" s="7">
        <f>D1396</f>
        <v>45643</v>
      </c>
    </row>
    <row r="1397" spans="1:40">
      <c r="A1397" s="6">
        <v>1396</v>
      </c>
      <c r="B1397" s="6">
        <v>2024</v>
      </c>
      <c r="C1397" s="6" t="s">
        <v>68</v>
      </c>
      <c r="D1397" s="7">
        <v>45643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>
        <f t="shared" si="44"/>
        <v>0</v>
      </c>
      <c r="AJ1397" s="6">
        <f t="shared" si="45"/>
        <v>0</v>
      </c>
      <c r="AK1397" s="6"/>
      <c r="AL1397" s="6"/>
      <c r="AM1397" s="6"/>
      <c r="AN1397" s="7">
        <f>D1397</f>
        <v>45643</v>
      </c>
    </row>
    <row r="1398" spans="1:40">
      <c r="A1398" s="6">
        <v>1397</v>
      </c>
      <c r="B1398" s="6">
        <v>2024</v>
      </c>
      <c r="C1398" s="6" t="s">
        <v>68</v>
      </c>
      <c r="D1398" s="7">
        <v>45643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>
        <f t="shared" si="44"/>
        <v>0</v>
      </c>
      <c r="AJ1398" s="6">
        <f t="shared" si="45"/>
        <v>0</v>
      </c>
      <c r="AK1398" s="6"/>
      <c r="AL1398" s="6"/>
      <c r="AM1398" s="6"/>
      <c r="AN1398" s="7">
        <f>D1398</f>
        <v>45643</v>
      </c>
    </row>
    <row r="1399" spans="1:40">
      <c r="A1399" s="6">
        <v>1398</v>
      </c>
      <c r="B1399" s="6">
        <v>2024</v>
      </c>
      <c r="C1399" s="6" t="s">
        <v>68</v>
      </c>
      <c r="D1399" s="7">
        <v>45643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>
        <f t="shared" si="44"/>
        <v>0</v>
      </c>
      <c r="AJ1399" s="6">
        <f t="shared" si="45"/>
        <v>0</v>
      </c>
      <c r="AK1399" s="6"/>
      <c r="AL1399" s="6"/>
      <c r="AM1399" s="6"/>
      <c r="AN1399" s="7">
        <f>D1399</f>
        <v>45643</v>
      </c>
    </row>
    <row r="1400" spans="1:40">
      <c r="A1400" s="6">
        <v>1399</v>
      </c>
      <c r="B1400" s="6">
        <v>2024</v>
      </c>
      <c r="C1400" s="6" t="s">
        <v>68</v>
      </c>
      <c r="D1400" s="7">
        <v>45643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>
        <f t="shared" si="44"/>
        <v>0</v>
      </c>
      <c r="AJ1400" s="6">
        <f t="shared" si="45"/>
        <v>0</v>
      </c>
      <c r="AK1400" s="6"/>
      <c r="AL1400" s="6"/>
      <c r="AM1400" s="6"/>
      <c r="AN1400" s="7">
        <f>D1400</f>
        <v>45643</v>
      </c>
    </row>
    <row r="1401" spans="1:40">
      <c r="A1401" s="6">
        <v>1400</v>
      </c>
      <c r="B1401" s="6">
        <v>2024</v>
      </c>
      <c r="C1401" s="6" t="s">
        <v>68</v>
      </c>
      <c r="D1401" s="7">
        <v>45643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>
        <f t="shared" si="44"/>
        <v>0</v>
      </c>
      <c r="AJ1401" s="6">
        <f t="shared" si="45"/>
        <v>0</v>
      </c>
      <c r="AK1401" s="6"/>
      <c r="AL1401" s="6"/>
      <c r="AM1401" s="6"/>
      <c r="AN1401" s="7">
        <f>D1401</f>
        <v>45643</v>
      </c>
    </row>
    <row r="1402" spans="1:40">
      <c r="A1402" s="6">
        <v>1401</v>
      </c>
      <c r="B1402" s="6">
        <v>2024</v>
      </c>
      <c r="C1402" s="6" t="s">
        <v>68</v>
      </c>
      <c r="D1402" s="7">
        <v>45643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>
        <f t="shared" si="44"/>
        <v>0</v>
      </c>
      <c r="AJ1402" s="6">
        <f t="shared" si="45"/>
        <v>0</v>
      </c>
      <c r="AK1402" s="6"/>
      <c r="AL1402" s="6"/>
      <c r="AM1402" s="6"/>
      <c r="AN1402" s="7">
        <f>D1402</f>
        <v>45643</v>
      </c>
    </row>
    <row r="1403" spans="1:40">
      <c r="A1403" s="6">
        <v>1402</v>
      </c>
      <c r="B1403" s="6">
        <v>2024</v>
      </c>
      <c r="C1403" s="6" t="s">
        <v>68</v>
      </c>
      <c r="D1403" s="7">
        <v>45643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>
        <f t="shared" si="44"/>
        <v>0</v>
      </c>
      <c r="AJ1403" s="6">
        <f t="shared" si="45"/>
        <v>0</v>
      </c>
      <c r="AK1403" s="6"/>
      <c r="AL1403" s="6"/>
      <c r="AM1403" s="6"/>
      <c r="AN1403" s="7">
        <f>D1403</f>
        <v>45643</v>
      </c>
    </row>
    <row r="1404" spans="1:40">
      <c r="A1404" s="6">
        <v>1403</v>
      </c>
      <c r="B1404" s="6">
        <v>2024</v>
      </c>
      <c r="C1404" s="6" t="s">
        <v>68</v>
      </c>
      <c r="D1404" s="7">
        <v>45643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>
        <f t="shared" si="44"/>
        <v>0</v>
      </c>
      <c r="AJ1404" s="6">
        <f t="shared" si="45"/>
        <v>0</v>
      </c>
      <c r="AK1404" s="6"/>
      <c r="AL1404" s="6"/>
      <c r="AM1404" s="6"/>
      <c r="AN1404" s="7">
        <f>D1404</f>
        <v>45643</v>
      </c>
    </row>
    <row r="1405" spans="1:40">
      <c r="A1405" s="6">
        <v>1404</v>
      </c>
      <c r="B1405" s="6">
        <v>2024</v>
      </c>
      <c r="C1405" s="6" t="s">
        <v>68</v>
      </c>
      <c r="D1405" s="7">
        <v>45643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>
        <f t="shared" si="44"/>
        <v>0</v>
      </c>
      <c r="AJ1405" s="6">
        <f t="shared" si="45"/>
        <v>0</v>
      </c>
      <c r="AK1405" s="6"/>
      <c r="AL1405" s="6"/>
      <c r="AM1405" s="6"/>
      <c r="AN1405" s="7">
        <f>D1405</f>
        <v>45643</v>
      </c>
    </row>
    <row r="1406" spans="1:40">
      <c r="A1406" s="6">
        <v>1405</v>
      </c>
      <c r="B1406" s="6">
        <v>2024</v>
      </c>
      <c r="C1406" s="6" t="s">
        <v>68</v>
      </c>
      <c r="D1406" s="7">
        <v>45643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>
        <f t="shared" si="44"/>
        <v>0</v>
      </c>
      <c r="AJ1406" s="6">
        <f t="shared" si="45"/>
        <v>0</v>
      </c>
      <c r="AK1406" s="6"/>
      <c r="AL1406" s="6"/>
      <c r="AM1406" s="6"/>
      <c r="AN1406" s="7">
        <f>D1406</f>
        <v>45643</v>
      </c>
    </row>
    <row r="1407" spans="1:40">
      <c r="A1407" s="6">
        <v>1406</v>
      </c>
      <c r="B1407" s="6">
        <v>2024</v>
      </c>
      <c r="C1407" s="6" t="s">
        <v>68</v>
      </c>
      <c r="D1407" s="7">
        <v>45643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>
        <f t="shared" si="44"/>
        <v>0</v>
      </c>
      <c r="AJ1407" s="6">
        <f t="shared" si="45"/>
        <v>0</v>
      </c>
      <c r="AK1407" s="6"/>
      <c r="AL1407" s="6"/>
      <c r="AM1407" s="6"/>
      <c r="AN1407" s="7">
        <f>D1407</f>
        <v>45643</v>
      </c>
    </row>
    <row r="1408" spans="1:40">
      <c r="A1408" s="6">
        <v>1407</v>
      </c>
      <c r="B1408" s="6">
        <v>2024</v>
      </c>
      <c r="C1408" s="6" t="s">
        <v>68</v>
      </c>
      <c r="D1408" s="7">
        <v>45643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>
        <f t="shared" si="44"/>
        <v>0</v>
      </c>
      <c r="AJ1408" s="6">
        <f t="shared" si="45"/>
        <v>0</v>
      </c>
      <c r="AK1408" s="6"/>
      <c r="AL1408" s="6"/>
      <c r="AM1408" s="6"/>
      <c r="AN1408" s="7">
        <f>D1408</f>
        <v>45643</v>
      </c>
    </row>
    <row r="1409" spans="1:40">
      <c r="A1409" s="6">
        <v>1408</v>
      </c>
      <c r="B1409" s="6">
        <v>2024</v>
      </c>
      <c r="C1409" s="6" t="s">
        <v>68</v>
      </c>
      <c r="D1409" s="7">
        <v>45643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>
        <f t="shared" si="44"/>
        <v>0</v>
      </c>
      <c r="AJ1409" s="6">
        <f t="shared" si="45"/>
        <v>0</v>
      </c>
      <c r="AK1409" s="6"/>
      <c r="AL1409" s="6"/>
      <c r="AM1409" s="6"/>
      <c r="AN1409" s="7">
        <f>D1409</f>
        <v>45643</v>
      </c>
    </row>
    <row r="1410" spans="1:40">
      <c r="A1410" s="6">
        <v>1409</v>
      </c>
      <c r="B1410" s="6">
        <v>2024</v>
      </c>
      <c r="C1410" s="6" t="s">
        <v>68</v>
      </c>
      <c r="D1410" s="7">
        <v>45643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>
        <f t="shared" si="44"/>
        <v>0</v>
      </c>
      <c r="AJ1410" s="6">
        <f t="shared" si="45"/>
        <v>0</v>
      </c>
      <c r="AK1410" s="6"/>
      <c r="AL1410" s="6"/>
      <c r="AM1410" s="6"/>
      <c r="AN1410" s="7">
        <f>D1410</f>
        <v>45643</v>
      </c>
    </row>
    <row r="1411" spans="1:40">
      <c r="A1411" s="6">
        <v>1410</v>
      </c>
      <c r="B1411" s="6">
        <v>2024</v>
      </c>
      <c r="C1411" s="6" t="s">
        <v>68</v>
      </c>
      <c r="D1411" s="7">
        <v>45643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>
        <f t="shared" si="44"/>
        <v>0</v>
      </c>
      <c r="AJ1411" s="6">
        <f t="shared" si="45"/>
        <v>0</v>
      </c>
      <c r="AK1411" s="6"/>
      <c r="AL1411" s="6"/>
      <c r="AM1411" s="6"/>
      <c r="AN1411" s="7">
        <f>D1411</f>
        <v>45643</v>
      </c>
    </row>
    <row r="1412" spans="1:40">
      <c r="A1412" s="6">
        <v>1411</v>
      </c>
      <c r="B1412" s="6">
        <v>2024</v>
      </c>
      <c r="C1412" s="6" t="s">
        <v>68</v>
      </c>
      <c r="D1412" s="7">
        <v>45643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>
        <f t="shared" si="44"/>
        <v>0</v>
      </c>
      <c r="AJ1412" s="6">
        <f t="shared" si="45"/>
        <v>0</v>
      </c>
      <c r="AK1412" s="6"/>
      <c r="AL1412" s="6"/>
      <c r="AM1412" s="6"/>
      <c r="AN1412" s="7">
        <f>D1412</f>
        <v>45643</v>
      </c>
    </row>
    <row r="1413" spans="1:40">
      <c r="A1413" s="6">
        <v>1412</v>
      </c>
      <c r="B1413" s="6">
        <v>2024</v>
      </c>
      <c r="C1413" s="6" t="s">
        <v>68</v>
      </c>
      <c r="D1413" s="7">
        <v>45643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>
        <f t="shared" si="44"/>
        <v>0</v>
      </c>
      <c r="AJ1413" s="6">
        <f t="shared" si="45"/>
        <v>0</v>
      </c>
      <c r="AK1413" s="6"/>
      <c r="AL1413" s="6"/>
      <c r="AM1413" s="6"/>
      <c r="AN1413" s="7">
        <f>D1413</f>
        <v>45643</v>
      </c>
    </row>
    <row r="1414" spans="1:40">
      <c r="A1414" s="6">
        <v>1413</v>
      </c>
      <c r="B1414" s="6">
        <v>2024</v>
      </c>
      <c r="C1414" s="6" t="s">
        <v>68</v>
      </c>
      <c r="D1414" s="7">
        <v>45643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>
        <f t="shared" si="44"/>
        <v>0</v>
      </c>
      <c r="AJ1414" s="6">
        <f t="shared" si="45"/>
        <v>0</v>
      </c>
      <c r="AK1414" s="6"/>
      <c r="AL1414" s="6"/>
      <c r="AM1414" s="6"/>
      <c r="AN1414" s="7">
        <f>D1414</f>
        <v>45643</v>
      </c>
    </row>
    <row r="1415" spans="1:40">
      <c r="A1415" s="6">
        <v>1414</v>
      </c>
      <c r="B1415" s="6">
        <v>2024</v>
      </c>
      <c r="C1415" s="6" t="s">
        <v>68</v>
      </c>
      <c r="D1415" s="7">
        <v>45643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>
        <f t="shared" si="44"/>
        <v>0</v>
      </c>
      <c r="AJ1415" s="6">
        <f t="shared" si="45"/>
        <v>0</v>
      </c>
      <c r="AK1415" s="6"/>
      <c r="AL1415" s="6"/>
      <c r="AM1415" s="6"/>
      <c r="AN1415" s="7">
        <f>D1415</f>
        <v>45643</v>
      </c>
    </row>
    <row r="1416" spans="1:40">
      <c r="A1416" s="6">
        <v>1415</v>
      </c>
      <c r="B1416" s="6">
        <v>2024</v>
      </c>
      <c r="C1416" s="6" t="s">
        <v>68</v>
      </c>
      <c r="D1416" s="7">
        <v>45643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>
        <f t="shared" si="44"/>
        <v>0</v>
      </c>
      <c r="AJ1416" s="6">
        <f t="shared" si="45"/>
        <v>0</v>
      </c>
      <c r="AK1416" s="6"/>
      <c r="AL1416" s="6"/>
      <c r="AM1416" s="6"/>
      <c r="AN1416" s="7">
        <f>D1416</f>
        <v>45643</v>
      </c>
    </row>
    <row r="1417" spans="1:40">
      <c r="A1417" s="6">
        <v>1416</v>
      </c>
      <c r="B1417" s="6">
        <v>2024</v>
      </c>
      <c r="C1417" s="6" t="s">
        <v>68</v>
      </c>
      <c r="D1417" s="7">
        <v>45643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>
        <f t="shared" si="44"/>
        <v>0</v>
      </c>
      <c r="AJ1417" s="6">
        <f t="shared" si="45"/>
        <v>0</v>
      </c>
      <c r="AK1417" s="6"/>
      <c r="AL1417" s="6"/>
      <c r="AM1417" s="6"/>
      <c r="AN1417" s="7">
        <f>D1417</f>
        <v>45643</v>
      </c>
    </row>
    <row r="1418" spans="1:40">
      <c r="A1418" s="6">
        <v>1417</v>
      </c>
      <c r="B1418" s="6">
        <v>2024</v>
      </c>
      <c r="C1418" s="6" t="s">
        <v>68</v>
      </c>
      <c r="D1418" s="7">
        <v>45643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>
        <f t="shared" si="44"/>
        <v>0</v>
      </c>
      <c r="AJ1418" s="6">
        <f t="shared" si="45"/>
        <v>0</v>
      </c>
      <c r="AK1418" s="6"/>
      <c r="AL1418" s="6"/>
      <c r="AM1418" s="6"/>
      <c r="AN1418" s="7">
        <f>D1418</f>
        <v>45643</v>
      </c>
    </row>
    <row r="1419" spans="1:40">
      <c r="A1419" s="6">
        <v>1418</v>
      </c>
      <c r="B1419" s="6">
        <v>2024</v>
      </c>
      <c r="C1419" s="6" t="s">
        <v>68</v>
      </c>
      <c r="D1419" s="7">
        <v>45643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>
        <f t="shared" si="44"/>
        <v>0</v>
      </c>
      <c r="AJ1419" s="6">
        <f t="shared" si="45"/>
        <v>0</v>
      </c>
      <c r="AK1419" s="6"/>
      <c r="AL1419" s="6"/>
      <c r="AM1419" s="6"/>
      <c r="AN1419" s="7">
        <f>D1419</f>
        <v>45643</v>
      </c>
    </row>
    <row r="1420" spans="1:40">
      <c r="A1420" s="6">
        <v>1419</v>
      </c>
      <c r="B1420" s="6">
        <v>2024</v>
      </c>
      <c r="C1420" s="6" t="s">
        <v>68</v>
      </c>
      <c r="D1420" s="7">
        <v>45643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>
        <f t="shared" si="44"/>
        <v>0</v>
      </c>
      <c r="AJ1420" s="6">
        <f t="shared" si="45"/>
        <v>0</v>
      </c>
      <c r="AK1420" s="6"/>
      <c r="AL1420" s="6"/>
      <c r="AM1420" s="6"/>
      <c r="AN1420" s="7">
        <f>D1420</f>
        <v>45643</v>
      </c>
    </row>
    <row r="1421" spans="1:40">
      <c r="A1421" s="6">
        <v>1420</v>
      </c>
      <c r="B1421" s="6">
        <v>2024</v>
      </c>
      <c r="C1421" s="6" t="s">
        <v>68</v>
      </c>
      <c r="D1421" s="7">
        <v>45643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>
        <f t="shared" si="44"/>
        <v>0</v>
      </c>
      <c r="AJ1421" s="6">
        <f t="shared" si="45"/>
        <v>0</v>
      </c>
      <c r="AK1421" s="6"/>
      <c r="AL1421" s="6"/>
      <c r="AM1421" s="6"/>
      <c r="AN1421" s="7">
        <f>D1421</f>
        <v>45643</v>
      </c>
    </row>
    <row r="1422" spans="1:40">
      <c r="A1422" s="6">
        <v>1421</v>
      </c>
      <c r="B1422" s="6">
        <v>2024</v>
      </c>
      <c r="C1422" s="6" t="s">
        <v>68</v>
      </c>
      <c r="D1422" s="7">
        <v>45643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>
        <f t="shared" ref="AI1422:AI1485" si="46">AG1422+AH1422</f>
        <v>0</v>
      </c>
      <c r="AJ1422" s="6">
        <f t="shared" ref="AJ1422:AJ1485" si="47">AI1422+AI1422*18%</f>
        <v>0</v>
      </c>
      <c r="AK1422" s="6"/>
      <c r="AL1422" s="6"/>
      <c r="AM1422" s="6"/>
      <c r="AN1422" s="7">
        <f>D1422</f>
        <v>45643</v>
      </c>
    </row>
    <row r="1423" spans="1:40">
      <c r="A1423" s="6">
        <v>1422</v>
      </c>
      <c r="B1423" s="6">
        <v>2024</v>
      </c>
      <c r="C1423" s="6" t="s">
        <v>68</v>
      </c>
      <c r="D1423" s="7">
        <v>45643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>
        <f t="shared" si="46"/>
        <v>0</v>
      </c>
      <c r="AJ1423" s="6">
        <f t="shared" si="47"/>
        <v>0</v>
      </c>
      <c r="AK1423" s="6"/>
      <c r="AL1423" s="6"/>
      <c r="AM1423" s="6"/>
      <c r="AN1423" s="7">
        <f>D1423</f>
        <v>45643</v>
      </c>
    </row>
    <row r="1424" spans="1:40">
      <c r="A1424" s="6">
        <v>1423</v>
      </c>
      <c r="B1424" s="6">
        <v>2024</v>
      </c>
      <c r="C1424" s="6" t="s">
        <v>68</v>
      </c>
      <c r="D1424" s="7">
        <v>45643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>
        <f t="shared" si="46"/>
        <v>0</v>
      </c>
      <c r="AJ1424" s="6">
        <f t="shared" si="47"/>
        <v>0</v>
      </c>
      <c r="AK1424" s="6"/>
      <c r="AL1424" s="6"/>
      <c r="AM1424" s="6"/>
      <c r="AN1424" s="7">
        <f>D1424</f>
        <v>45643</v>
      </c>
    </row>
    <row r="1425" spans="1:40">
      <c r="A1425" s="6">
        <v>1424</v>
      </c>
      <c r="B1425" s="6">
        <v>2024</v>
      </c>
      <c r="C1425" s="6" t="s">
        <v>68</v>
      </c>
      <c r="D1425" s="7">
        <v>45643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>
        <f t="shared" si="46"/>
        <v>0</v>
      </c>
      <c r="AJ1425" s="6">
        <f t="shared" si="47"/>
        <v>0</v>
      </c>
      <c r="AK1425" s="6"/>
      <c r="AL1425" s="6"/>
      <c r="AM1425" s="6"/>
      <c r="AN1425" s="7">
        <f>D1425</f>
        <v>45643</v>
      </c>
    </row>
    <row r="1426" spans="1:40">
      <c r="A1426" s="6">
        <v>1425</v>
      </c>
      <c r="B1426" s="6">
        <v>2024</v>
      </c>
      <c r="C1426" s="6" t="s">
        <v>68</v>
      </c>
      <c r="D1426" s="7">
        <v>45643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>
        <f t="shared" si="46"/>
        <v>0</v>
      </c>
      <c r="AJ1426" s="6">
        <f t="shared" si="47"/>
        <v>0</v>
      </c>
      <c r="AK1426" s="6"/>
      <c r="AL1426" s="6"/>
      <c r="AM1426" s="6"/>
      <c r="AN1426" s="7">
        <f>D1426</f>
        <v>45643</v>
      </c>
    </row>
    <row r="1427" spans="1:40">
      <c r="A1427" s="6">
        <v>1426</v>
      </c>
      <c r="B1427" s="6">
        <v>2024</v>
      </c>
      <c r="C1427" s="6" t="s">
        <v>68</v>
      </c>
      <c r="D1427" s="7">
        <v>45643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>
        <f t="shared" si="46"/>
        <v>0</v>
      </c>
      <c r="AJ1427" s="6">
        <f t="shared" si="47"/>
        <v>0</v>
      </c>
      <c r="AK1427" s="6"/>
      <c r="AL1427" s="6"/>
      <c r="AM1427" s="6"/>
      <c r="AN1427" s="7">
        <f>D1427</f>
        <v>45643</v>
      </c>
    </row>
    <row r="1428" spans="1:40">
      <c r="A1428" s="6">
        <v>1427</v>
      </c>
      <c r="B1428" s="6">
        <v>2024</v>
      </c>
      <c r="C1428" s="6" t="s">
        <v>68</v>
      </c>
      <c r="D1428" s="7">
        <v>45643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>
        <f t="shared" si="46"/>
        <v>0</v>
      </c>
      <c r="AJ1428" s="6">
        <f t="shared" si="47"/>
        <v>0</v>
      </c>
      <c r="AK1428" s="6"/>
      <c r="AL1428" s="6"/>
      <c r="AM1428" s="6"/>
      <c r="AN1428" s="7">
        <f>D1428</f>
        <v>45643</v>
      </c>
    </row>
    <row r="1429" spans="1:40">
      <c r="A1429" s="6">
        <v>1428</v>
      </c>
      <c r="B1429" s="6">
        <v>2024</v>
      </c>
      <c r="C1429" s="6" t="s">
        <v>68</v>
      </c>
      <c r="D1429" s="7">
        <v>45643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>
        <f t="shared" si="46"/>
        <v>0</v>
      </c>
      <c r="AJ1429" s="6">
        <f t="shared" si="47"/>
        <v>0</v>
      </c>
      <c r="AK1429" s="6"/>
      <c r="AL1429" s="6"/>
      <c r="AM1429" s="6"/>
      <c r="AN1429" s="7">
        <f>D1429</f>
        <v>45643</v>
      </c>
    </row>
    <row r="1430" spans="1:40">
      <c r="A1430" s="6">
        <v>1429</v>
      </c>
      <c r="B1430" s="6">
        <v>2024</v>
      </c>
      <c r="C1430" s="6" t="s">
        <v>68</v>
      </c>
      <c r="D1430" s="7">
        <v>45643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>
        <f t="shared" si="46"/>
        <v>0</v>
      </c>
      <c r="AJ1430" s="6">
        <f t="shared" si="47"/>
        <v>0</v>
      </c>
      <c r="AK1430" s="6"/>
      <c r="AL1430" s="6"/>
      <c r="AM1430" s="6"/>
      <c r="AN1430" s="7">
        <f>D1430</f>
        <v>45643</v>
      </c>
    </row>
    <row r="1431" spans="1:40">
      <c r="A1431" s="6">
        <v>1430</v>
      </c>
      <c r="B1431" s="6">
        <v>2024</v>
      </c>
      <c r="C1431" s="6" t="s">
        <v>68</v>
      </c>
      <c r="D1431" s="7">
        <v>45643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>
        <f t="shared" si="46"/>
        <v>0</v>
      </c>
      <c r="AJ1431" s="6">
        <f t="shared" si="47"/>
        <v>0</v>
      </c>
      <c r="AK1431" s="6"/>
      <c r="AL1431" s="6"/>
      <c r="AM1431" s="6"/>
      <c r="AN1431" s="7">
        <f>D1431</f>
        <v>45643</v>
      </c>
    </row>
    <row r="1432" spans="1:40">
      <c r="A1432" s="6">
        <v>1431</v>
      </c>
      <c r="B1432" s="6">
        <v>2024</v>
      </c>
      <c r="C1432" s="6" t="s">
        <v>68</v>
      </c>
      <c r="D1432" s="7">
        <v>45643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>
        <f t="shared" si="46"/>
        <v>0</v>
      </c>
      <c r="AJ1432" s="6">
        <f t="shared" si="47"/>
        <v>0</v>
      </c>
      <c r="AK1432" s="6"/>
      <c r="AL1432" s="6"/>
      <c r="AM1432" s="6"/>
      <c r="AN1432" s="7">
        <f>D1432</f>
        <v>45643</v>
      </c>
    </row>
    <row r="1433" spans="1:40">
      <c r="A1433" s="6">
        <v>1432</v>
      </c>
      <c r="B1433" s="6">
        <v>2024</v>
      </c>
      <c r="C1433" s="6" t="s">
        <v>68</v>
      </c>
      <c r="D1433" s="7">
        <v>45643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>
        <f t="shared" si="46"/>
        <v>0</v>
      </c>
      <c r="AJ1433" s="6">
        <f t="shared" si="47"/>
        <v>0</v>
      </c>
      <c r="AK1433" s="6"/>
      <c r="AL1433" s="6"/>
      <c r="AM1433" s="6"/>
      <c r="AN1433" s="7">
        <f>D1433</f>
        <v>45643</v>
      </c>
    </row>
    <row r="1434" spans="1:40">
      <c r="A1434" s="6">
        <v>1433</v>
      </c>
      <c r="B1434" s="6">
        <v>2024</v>
      </c>
      <c r="C1434" s="6" t="s">
        <v>68</v>
      </c>
      <c r="D1434" s="7">
        <v>45643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>
        <f t="shared" si="46"/>
        <v>0</v>
      </c>
      <c r="AJ1434" s="6">
        <f t="shared" si="47"/>
        <v>0</v>
      </c>
      <c r="AK1434" s="6"/>
      <c r="AL1434" s="6"/>
      <c r="AM1434" s="6"/>
      <c r="AN1434" s="7">
        <f>D1434</f>
        <v>45643</v>
      </c>
    </row>
    <row r="1435" spans="1:40">
      <c r="A1435" s="6">
        <v>1434</v>
      </c>
      <c r="B1435" s="6">
        <v>2024</v>
      </c>
      <c r="C1435" s="6" t="s">
        <v>68</v>
      </c>
      <c r="D1435" s="7">
        <v>45643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>
        <f t="shared" si="46"/>
        <v>0</v>
      </c>
      <c r="AJ1435" s="6">
        <f t="shared" si="47"/>
        <v>0</v>
      </c>
      <c r="AK1435" s="6"/>
      <c r="AL1435" s="6"/>
      <c r="AM1435" s="6"/>
      <c r="AN1435" s="7">
        <f>D1435</f>
        <v>45643</v>
      </c>
    </row>
    <row r="1436" spans="1:40">
      <c r="A1436" s="6">
        <v>1435</v>
      </c>
      <c r="B1436" s="6">
        <v>2024</v>
      </c>
      <c r="C1436" s="6" t="s">
        <v>68</v>
      </c>
      <c r="D1436" s="7">
        <v>45643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>
        <f t="shared" si="46"/>
        <v>0</v>
      </c>
      <c r="AJ1436" s="6">
        <f t="shared" si="47"/>
        <v>0</v>
      </c>
      <c r="AK1436" s="6"/>
      <c r="AL1436" s="6"/>
      <c r="AM1436" s="6"/>
      <c r="AN1436" s="7">
        <f>D1436</f>
        <v>45643</v>
      </c>
    </row>
    <row r="1437" spans="1:40">
      <c r="A1437" s="6">
        <v>1436</v>
      </c>
      <c r="B1437" s="6">
        <v>2024</v>
      </c>
      <c r="C1437" s="6" t="s">
        <v>68</v>
      </c>
      <c r="D1437" s="7">
        <v>45643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>
        <f t="shared" si="46"/>
        <v>0</v>
      </c>
      <c r="AJ1437" s="6">
        <f t="shared" si="47"/>
        <v>0</v>
      </c>
      <c r="AK1437" s="6"/>
      <c r="AL1437" s="6"/>
      <c r="AM1437" s="6"/>
      <c r="AN1437" s="7">
        <f>D1437</f>
        <v>45643</v>
      </c>
    </row>
    <row r="1438" spans="1:40">
      <c r="A1438" s="6">
        <v>1437</v>
      </c>
      <c r="B1438" s="6">
        <v>2024</v>
      </c>
      <c r="C1438" s="6" t="s">
        <v>68</v>
      </c>
      <c r="D1438" s="7">
        <v>45643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>
        <f t="shared" si="46"/>
        <v>0</v>
      </c>
      <c r="AJ1438" s="6">
        <f t="shared" si="47"/>
        <v>0</v>
      </c>
      <c r="AK1438" s="6"/>
      <c r="AL1438" s="6"/>
      <c r="AM1438" s="6"/>
      <c r="AN1438" s="7">
        <f>D1438</f>
        <v>45643</v>
      </c>
    </row>
    <row r="1439" spans="1:40">
      <c r="A1439" s="6">
        <v>1438</v>
      </c>
      <c r="B1439" s="6">
        <v>2024</v>
      </c>
      <c r="C1439" s="6" t="s">
        <v>68</v>
      </c>
      <c r="D1439" s="7">
        <v>45643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>
        <f t="shared" si="46"/>
        <v>0</v>
      </c>
      <c r="AJ1439" s="6">
        <f t="shared" si="47"/>
        <v>0</v>
      </c>
      <c r="AK1439" s="6"/>
      <c r="AL1439" s="6"/>
      <c r="AM1439" s="6"/>
      <c r="AN1439" s="7">
        <f>D1439</f>
        <v>45643</v>
      </c>
    </row>
    <row r="1440" spans="1:40">
      <c r="A1440" s="6">
        <v>1439</v>
      </c>
      <c r="B1440" s="6">
        <v>2024</v>
      </c>
      <c r="C1440" s="6" t="s">
        <v>68</v>
      </c>
      <c r="D1440" s="7">
        <v>45643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>
        <f t="shared" si="46"/>
        <v>0</v>
      </c>
      <c r="AJ1440" s="6">
        <f t="shared" si="47"/>
        <v>0</v>
      </c>
      <c r="AK1440" s="6"/>
      <c r="AL1440" s="6"/>
      <c r="AM1440" s="6"/>
      <c r="AN1440" s="7">
        <f>D1440</f>
        <v>45643</v>
      </c>
    </row>
    <row r="1441" spans="1:40">
      <c r="A1441" s="6">
        <v>1440</v>
      </c>
      <c r="B1441" s="6">
        <v>2024</v>
      </c>
      <c r="C1441" s="6" t="s">
        <v>68</v>
      </c>
      <c r="D1441" s="7">
        <v>45643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>
        <f t="shared" si="46"/>
        <v>0</v>
      </c>
      <c r="AJ1441" s="6">
        <f t="shared" si="47"/>
        <v>0</v>
      </c>
      <c r="AK1441" s="6"/>
      <c r="AL1441" s="6"/>
      <c r="AM1441" s="6"/>
      <c r="AN1441" s="7">
        <f>D1441</f>
        <v>45643</v>
      </c>
    </row>
    <row r="1442" spans="1:40">
      <c r="A1442" s="6">
        <v>1441</v>
      </c>
      <c r="B1442" s="6">
        <v>2024</v>
      </c>
      <c r="C1442" s="6" t="s">
        <v>68</v>
      </c>
      <c r="D1442" s="7">
        <v>45643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>
        <f t="shared" si="46"/>
        <v>0</v>
      </c>
      <c r="AJ1442" s="6">
        <f t="shared" si="47"/>
        <v>0</v>
      </c>
      <c r="AK1442" s="6"/>
      <c r="AL1442" s="6"/>
      <c r="AM1442" s="6"/>
      <c r="AN1442" s="7">
        <f>D1442</f>
        <v>45643</v>
      </c>
    </row>
    <row r="1443" spans="1:40">
      <c r="A1443" s="6">
        <v>1442</v>
      </c>
      <c r="B1443" s="6">
        <v>2024</v>
      </c>
      <c r="C1443" s="6" t="s">
        <v>68</v>
      </c>
      <c r="D1443" s="7">
        <v>45643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>
        <f t="shared" si="46"/>
        <v>0</v>
      </c>
      <c r="AJ1443" s="6">
        <f t="shared" si="47"/>
        <v>0</v>
      </c>
      <c r="AK1443" s="6"/>
      <c r="AL1443" s="6"/>
      <c r="AM1443" s="6"/>
      <c r="AN1443" s="7">
        <f>D1443</f>
        <v>45643</v>
      </c>
    </row>
    <row r="1444" spans="1:40">
      <c r="A1444" s="6">
        <v>1443</v>
      </c>
      <c r="B1444" s="6">
        <v>2024</v>
      </c>
      <c r="C1444" s="6" t="s">
        <v>68</v>
      </c>
      <c r="D1444" s="7">
        <v>45643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>
        <f t="shared" si="46"/>
        <v>0</v>
      </c>
      <c r="AJ1444" s="6">
        <f t="shared" si="47"/>
        <v>0</v>
      </c>
      <c r="AK1444" s="6"/>
      <c r="AL1444" s="6"/>
      <c r="AM1444" s="6"/>
      <c r="AN1444" s="7">
        <f>D1444</f>
        <v>45643</v>
      </c>
    </row>
    <row r="1445" spans="1:40">
      <c r="A1445" s="6">
        <v>1444</v>
      </c>
      <c r="B1445" s="6">
        <v>2024</v>
      </c>
      <c r="C1445" s="6" t="s">
        <v>68</v>
      </c>
      <c r="D1445" s="7">
        <v>45643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>
        <f t="shared" si="46"/>
        <v>0</v>
      </c>
      <c r="AJ1445" s="6">
        <f t="shared" si="47"/>
        <v>0</v>
      </c>
      <c r="AK1445" s="6"/>
      <c r="AL1445" s="6"/>
      <c r="AM1445" s="6"/>
      <c r="AN1445" s="7">
        <f>D1445</f>
        <v>45643</v>
      </c>
    </row>
    <row r="1446" spans="1:40">
      <c r="A1446" s="6">
        <v>1445</v>
      </c>
      <c r="B1446" s="6">
        <v>2024</v>
      </c>
      <c r="C1446" s="6" t="s">
        <v>68</v>
      </c>
      <c r="D1446" s="7">
        <v>45643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>
        <f t="shared" si="46"/>
        <v>0</v>
      </c>
      <c r="AJ1446" s="6">
        <f t="shared" si="47"/>
        <v>0</v>
      </c>
      <c r="AK1446" s="6"/>
      <c r="AL1446" s="6"/>
      <c r="AM1446" s="6"/>
      <c r="AN1446" s="7">
        <f>D1446</f>
        <v>45643</v>
      </c>
    </row>
    <row r="1447" spans="1:40">
      <c r="A1447" s="6">
        <v>1446</v>
      </c>
      <c r="B1447" s="6">
        <v>2024</v>
      </c>
      <c r="C1447" s="6" t="s">
        <v>68</v>
      </c>
      <c r="D1447" s="7">
        <v>45643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>
        <f t="shared" si="46"/>
        <v>0</v>
      </c>
      <c r="AJ1447" s="6">
        <f t="shared" si="47"/>
        <v>0</v>
      </c>
      <c r="AK1447" s="6"/>
      <c r="AL1447" s="6"/>
      <c r="AM1447" s="6"/>
      <c r="AN1447" s="7">
        <f>D1447</f>
        <v>45643</v>
      </c>
    </row>
    <row r="1448" spans="1:40">
      <c r="A1448" s="6">
        <v>1447</v>
      </c>
      <c r="B1448" s="6">
        <v>2024</v>
      </c>
      <c r="C1448" s="6" t="s">
        <v>68</v>
      </c>
      <c r="D1448" s="7">
        <v>45643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>
        <f t="shared" si="46"/>
        <v>0</v>
      </c>
      <c r="AJ1448" s="6">
        <f t="shared" si="47"/>
        <v>0</v>
      </c>
      <c r="AK1448" s="6"/>
      <c r="AL1448" s="6"/>
      <c r="AM1448" s="6"/>
      <c r="AN1448" s="7">
        <f>D1448</f>
        <v>45643</v>
      </c>
    </row>
    <row r="1449" spans="1:40">
      <c r="A1449" s="6">
        <v>1448</v>
      </c>
      <c r="B1449" s="6">
        <v>2024</v>
      </c>
      <c r="C1449" s="6" t="s">
        <v>68</v>
      </c>
      <c r="D1449" s="7">
        <v>45643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>
        <f t="shared" si="46"/>
        <v>0</v>
      </c>
      <c r="AJ1449" s="6">
        <f t="shared" si="47"/>
        <v>0</v>
      </c>
      <c r="AK1449" s="6"/>
      <c r="AL1449" s="6"/>
      <c r="AM1449" s="6"/>
      <c r="AN1449" s="7">
        <f>D1449</f>
        <v>45643</v>
      </c>
    </row>
    <row r="1450" spans="1:40">
      <c r="A1450" s="6">
        <v>1449</v>
      </c>
      <c r="B1450" s="6">
        <v>2024</v>
      </c>
      <c r="C1450" s="6" t="s">
        <v>68</v>
      </c>
      <c r="D1450" s="7">
        <v>45643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>
        <f t="shared" si="46"/>
        <v>0</v>
      </c>
      <c r="AJ1450" s="6">
        <f t="shared" si="47"/>
        <v>0</v>
      </c>
      <c r="AK1450" s="6"/>
      <c r="AL1450" s="6"/>
      <c r="AM1450" s="6"/>
      <c r="AN1450" s="7">
        <f>D1450</f>
        <v>45643</v>
      </c>
    </row>
    <row r="1451" spans="1:40">
      <c r="A1451" s="6">
        <v>1450</v>
      </c>
      <c r="B1451" s="6">
        <v>2024</v>
      </c>
      <c r="C1451" s="6" t="s">
        <v>68</v>
      </c>
      <c r="D1451" s="7">
        <v>45643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>
        <f t="shared" si="46"/>
        <v>0</v>
      </c>
      <c r="AJ1451" s="6">
        <f t="shared" si="47"/>
        <v>0</v>
      </c>
      <c r="AK1451" s="6"/>
      <c r="AL1451" s="6"/>
      <c r="AM1451" s="6"/>
      <c r="AN1451" s="7">
        <f>D1451</f>
        <v>45643</v>
      </c>
    </row>
    <row r="1452" spans="1:40">
      <c r="A1452" s="6">
        <v>1451</v>
      </c>
      <c r="B1452" s="6">
        <v>2024</v>
      </c>
      <c r="C1452" s="6" t="s">
        <v>68</v>
      </c>
      <c r="D1452" s="7">
        <v>45643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>
        <f t="shared" si="46"/>
        <v>0</v>
      </c>
      <c r="AJ1452" s="6">
        <f t="shared" si="47"/>
        <v>0</v>
      </c>
      <c r="AK1452" s="6"/>
      <c r="AL1452" s="6"/>
      <c r="AM1452" s="6"/>
      <c r="AN1452" s="7">
        <f>D1452</f>
        <v>45643</v>
      </c>
    </row>
    <row r="1453" spans="1:40">
      <c r="A1453" s="6">
        <v>1452</v>
      </c>
      <c r="B1453" s="6">
        <v>2024</v>
      </c>
      <c r="C1453" s="6" t="s">
        <v>68</v>
      </c>
      <c r="D1453" s="7">
        <v>45643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>
        <f t="shared" si="46"/>
        <v>0</v>
      </c>
      <c r="AJ1453" s="6">
        <f t="shared" si="47"/>
        <v>0</v>
      </c>
      <c r="AK1453" s="6"/>
      <c r="AL1453" s="6"/>
      <c r="AM1453" s="6"/>
      <c r="AN1453" s="7">
        <f>D1453</f>
        <v>45643</v>
      </c>
    </row>
    <row r="1454" spans="1:40">
      <c r="A1454" s="6">
        <v>1453</v>
      </c>
      <c r="B1454" s="6">
        <v>2024</v>
      </c>
      <c r="C1454" s="6" t="s">
        <v>68</v>
      </c>
      <c r="D1454" s="7">
        <v>45643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>
        <f t="shared" si="46"/>
        <v>0</v>
      </c>
      <c r="AJ1454" s="6">
        <f t="shared" si="47"/>
        <v>0</v>
      </c>
      <c r="AK1454" s="6"/>
      <c r="AL1454" s="6"/>
      <c r="AM1454" s="6"/>
      <c r="AN1454" s="7">
        <f>D1454</f>
        <v>45643</v>
      </c>
    </row>
    <row r="1455" spans="1:40">
      <c r="A1455" s="6">
        <v>1454</v>
      </c>
      <c r="B1455" s="6">
        <v>2024</v>
      </c>
      <c r="C1455" s="6" t="s">
        <v>68</v>
      </c>
      <c r="D1455" s="7">
        <v>45643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>
        <f t="shared" si="46"/>
        <v>0</v>
      </c>
      <c r="AJ1455" s="6">
        <f t="shared" si="47"/>
        <v>0</v>
      </c>
      <c r="AK1455" s="6"/>
      <c r="AL1455" s="6"/>
      <c r="AM1455" s="6"/>
      <c r="AN1455" s="7">
        <f>D1455</f>
        <v>45643</v>
      </c>
    </row>
    <row r="1456" spans="1:40">
      <c r="A1456" s="6">
        <v>1455</v>
      </c>
      <c r="B1456" s="6">
        <v>2024</v>
      </c>
      <c r="C1456" s="6" t="s">
        <v>68</v>
      </c>
      <c r="D1456" s="7">
        <v>45643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>
        <f t="shared" si="46"/>
        <v>0</v>
      </c>
      <c r="AJ1456" s="6">
        <f t="shared" si="47"/>
        <v>0</v>
      </c>
      <c r="AK1456" s="6"/>
      <c r="AL1456" s="6"/>
      <c r="AM1456" s="6"/>
      <c r="AN1456" s="7">
        <f>D1456</f>
        <v>45643</v>
      </c>
    </row>
    <row r="1457" spans="1:40">
      <c r="A1457" s="6">
        <v>1456</v>
      </c>
      <c r="B1457" s="6">
        <v>2024</v>
      </c>
      <c r="C1457" s="6" t="s">
        <v>68</v>
      </c>
      <c r="D1457" s="7">
        <v>45643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>
        <f t="shared" si="46"/>
        <v>0</v>
      </c>
      <c r="AJ1457" s="6">
        <f t="shared" si="47"/>
        <v>0</v>
      </c>
      <c r="AK1457" s="6"/>
      <c r="AL1457" s="6"/>
      <c r="AM1457" s="6"/>
      <c r="AN1457" s="7">
        <f>D1457</f>
        <v>45643</v>
      </c>
    </row>
    <row r="1458" spans="1:40">
      <c r="A1458" s="6">
        <v>1457</v>
      </c>
      <c r="B1458" s="6">
        <v>2024</v>
      </c>
      <c r="C1458" s="6" t="s">
        <v>68</v>
      </c>
      <c r="D1458" s="7">
        <v>45643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>
        <f t="shared" si="46"/>
        <v>0</v>
      </c>
      <c r="AJ1458" s="6">
        <f t="shared" si="47"/>
        <v>0</v>
      </c>
      <c r="AK1458" s="6"/>
      <c r="AL1458" s="6"/>
      <c r="AM1458" s="6"/>
      <c r="AN1458" s="7">
        <f>D1458</f>
        <v>45643</v>
      </c>
    </row>
    <row r="1459" spans="1:40">
      <c r="A1459" s="6">
        <v>1458</v>
      </c>
      <c r="B1459" s="6">
        <v>2024</v>
      </c>
      <c r="C1459" s="6" t="s">
        <v>68</v>
      </c>
      <c r="D1459" s="7">
        <v>45643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>
        <f t="shared" si="46"/>
        <v>0</v>
      </c>
      <c r="AJ1459" s="6">
        <f t="shared" si="47"/>
        <v>0</v>
      </c>
      <c r="AK1459" s="6"/>
      <c r="AL1459" s="6"/>
      <c r="AM1459" s="6"/>
      <c r="AN1459" s="7">
        <f>D1459</f>
        <v>45643</v>
      </c>
    </row>
    <row r="1460" spans="1:40">
      <c r="A1460" s="6">
        <v>1459</v>
      </c>
      <c r="B1460" s="6">
        <v>2024</v>
      </c>
      <c r="C1460" s="6" t="s">
        <v>68</v>
      </c>
      <c r="D1460" s="7">
        <v>45643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>
        <f t="shared" si="46"/>
        <v>0</v>
      </c>
      <c r="AJ1460" s="6">
        <f t="shared" si="47"/>
        <v>0</v>
      </c>
      <c r="AK1460" s="6"/>
      <c r="AL1460" s="6"/>
      <c r="AM1460" s="6"/>
      <c r="AN1460" s="7">
        <f>D1460</f>
        <v>45643</v>
      </c>
    </row>
    <row r="1461" spans="1:40">
      <c r="A1461" s="6">
        <v>1460</v>
      </c>
      <c r="B1461" s="6">
        <v>2024</v>
      </c>
      <c r="C1461" s="6" t="s">
        <v>68</v>
      </c>
      <c r="D1461" s="7">
        <v>45643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>
        <f t="shared" si="46"/>
        <v>0</v>
      </c>
      <c r="AJ1461" s="6">
        <f t="shared" si="47"/>
        <v>0</v>
      </c>
      <c r="AK1461" s="6"/>
      <c r="AL1461" s="6"/>
      <c r="AM1461" s="6"/>
      <c r="AN1461" s="7">
        <f>D1461</f>
        <v>45643</v>
      </c>
    </row>
    <row r="1462" spans="1:40">
      <c r="A1462" s="6">
        <v>1461</v>
      </c>
      <c r="B1462" s="6">
        <v>2024</v>
      </c>
      <c r="C1462" s="6" t="s">
        <v>68</v>
      </c>
      <c r="D1462" s="7">
        <v>45643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>
        <f t="shared" si="46"/>
        <v>0</v>
      </c>
      <c r="AJ1462" s="6">
        <f t="shared" si="47"/>
        <v>0</v>
      </c>
      <c r="AK1462" s="6"/>
      <c r="AL1462" s="6"/>
      <c r="AM1462" s="6"/>
      <c r="AN1462" s="7">
        <f>D1462</f>
        <v>45643</v>
      </c>
    </row>
    <row r="1463" spans="1:40">
      <c r="A1463" s="6">
        <v>1462</v>
      </c>
      <c r="B1463" s="6">
        <v>2024</v>
      </c>
      <c r="C1463" s="6" t="s">
        <v>68</v>
      </c>
      <c r="D1463" s="7">
        <v>45643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>
        <f t="shared" si="46"/>
        <v>0</v>
      </c>
      <c r="AJ1463" s="6">
        <f t="shared" si="47"/>
        <v>0</v>
      </c>
      <c r="AK1463" s="6"/>
      <c r="AL1463" s="6"/>
      <c r="AM1463" s="6"/>
      <c r="AN1463" s="7">
        <f>D1463</f>
        <v>45643</v>
      </c>
    </row>
    <row r="1464" spans="1:40">
      <c r="A1464" s="6">
        <v>1463</v>
      </c>
      <c r="B1464" s="6">
        <v>2024</v>
      </c>
      <c r="C1464" s="6" t="s">
        <v>68</v>
      </c>
      <c r="D1464" s="7">
        <v>45643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>
        <f t="shared" si="46"/>
        <v>0</v>
      </c>
      <c r="AJ1464" s="6">
        <f t="shared" si="47"/>
        <v>0</v>
      </c>
      <c r="AK1464" s="6"/>
      <c r="AL1464" s="6"/>
      <c r="AM1464" s="6"/>
      <c r="AN1464" s="7">
        <f>D1464</f>
        <v>45643</v>
      </c>
    </row>
    <row r="1465" spans="1:40">
      <c r="A1465" s="6">
        <v>1464</v>
      </c>
      <c r="B1465" s="6">
        <v>2024</v>
      </c>
      <c r="C1465" s="6" t="s">
        <v>68</v>
      </c>
      <c r="D1465" s="7">
        <v>45643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>
        <f t="shared" si="46"/>
        <v>0</v>
      </c>
      <c r="AJ1465" s="6">
        <f t="shared" si="47"/>
        <v>0</v>
      </c>
      <c r="AK1465" s="6"/>
      <c r="AL1465" s="6"/>
      <c r="AM1465" s="6"/>
      <c r="AN1465" s="7">
        <f>D1465</f>
        <v>45643</v>
      </c>
    </row>
    <row r="1466" spans="1:40">
      <c r="A1466" s="6">
        <v>1465</v>
      </c>
      <c r="B1466" s="6">
        <v>2024</v>
      </c>
      <c r="C1466" s="6" t="s">
        <v>68</v>
      </c>
      <c r="D1466" s="7">
        <v>45643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>
        <f t="shared" si="46"/>
        <v>0</v>
      </c>
      <c r="AJ1466" s="6">
        <f t="shared" si="47"/>
        <v>0</v>
      </c>
      <c r="AK1466" s="6"/>
      <c r="AL1466" s="6"/>
      <c r="AM1466" s="6"/>
      <c r="AN1466" s="7">
        <f>D1466</f>
        <v>45643</v>
      </c>
    </row>
    <row r="1467" spans="1:40">
      <c r="A1467" s="6">
        <v>1466</v>
      </c>
      <c r="B1467" s="6">
        <v>2024</v>
      </c>
      <c r="C1467" s="6" t="s">
        <v>68</v>
      </c>
      <c r="D1467" s="7">
        <v>45643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>
        <f t="shared" si="46"/>
        <v>0</v>
      </c>
      <c r="AJ1467" s="6">
        <f t="shared" si="47"/>
        <v>0</v>
      </c>
      <c r="AK1467" s="6"/>
      <c r="AL1467" s="6"/>
      <c r="AM1467" s="6"/>
      <c r="AN1467" s="7">
        <f>D1467</f>
        <v>45643</v>
      </c>
    </row>
    <row r="1468" spans="1:40">
      <c r="A1468" s="6">
        <v>1467</v>
      </c>
      <c r="B1468" s="6">
        <v>2024</v>
      </c>
      <c r="C1468" s="6" t="s">
        <v>68</v>
      </c>
      <c r="D1468" s="7">
        <v>45643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>
        <f t="shared" si="46"/>
        <v>0</v>
      </c>
      <c r="AJ1468" s="6">
        <f t="shared" si="47"/>
        <v>0</v>
      </c>
      <c r="AK1468" s="6"/>
      <c r="AL1468" s="6"/>
      <c r="AM1468" s="6"/>
      <c r="AN1468" s="7">
        <f>D1468</f>
        <v>45643</v>
      </c>
    </row>
    <row r="1469" spans="1:40">
      <c r="A1469" s="6">
        <v>1468</v>
      </c>
      <c r="B1469" s="6">
        <v>2024</v>
      </c>
      <c r="C1469" s="6" t="s">
        <v>68</v>
      </c>
      <c r="D1469" s="7">
        <v>45643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>
        <f t="shared" si="46"/>
        <v>0</v>
      </c>
      <c r="AJ1469" s="6">
        <f t="shared" si="47"/>
        <v>0</v>
      </c>
      <c r="AK1469" s="6"/>
      <c r="AL1469" s="6"/>
      <c r="AM1469" s="6"/>
      <c r="AN1469" s="7">
        <f>D1469</f>
        <v>45643</v>
      </c>
    </row>
    <row r="1470" spans="1:40">
      <c r="A1470" s="6">
        <v>1469</v>
      </c>
      <c r="B1470" s="6">
        <v>2024</v>
      </c>
      <c r="C1470" s="6" t="s">
        <v>68</v>
      </c>
      <c r="D1470" s="7">
        <v>45643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>
        <f t="shared" si="46"/>
        <v>0</v>
      </c>
      <c r="AJ1470" s="6">
        <f t="shared" si="47"/>
        <v>0</v>
      </c>
      <c r="AK1470" s="6"/>
      <c r="AL1470" s="6"/>
      <c r="AM1470" s="6"/>
      <c r="AN1470" s="7">
        <f>D1470</f>
        <v>45643</v>
      </c>
    </row>
    <row r="1471" spans="1:40">
      <c r="A1471" s="6">
        <v>1470</v>
      </c>
      <c r="B1471" s="6">
        <v>2024</v>
      </c>
      <c r="C1471" s="6" t="s">
        <v>68</v>
      </c>
      <c r="D1471" s="7">
        <v>45643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>
        <f t="shared" si="46"/>
        <v>0</v>
      </c>
      <c r="AJ1471" s="6">
        <f t="shared" si="47"/>
        <v>0</v>
      </c>
      <c r="AK1471" s="6"/>
      <c r="AL1471" s="6"/>
      <c r="AM1471" s="6"/>
      <c r="AN1471" s="7">
        <f>D1471</f>
        <v>45643</v>
      </c>
    </row>
    <row r="1472" spans="1:40">
      <c r="A1472" s="6">
        <v>1471</v>
      </c>
      <c r="B1472" s="6">
        <v>2024</v>
      </c>
      <c r="C1472" s="6" t="s">
        <v>68</v>
      </c>
      <c r="D1472" s="7">
        <v>45643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>
        <f t="shared" si="46"/>
        <v>0</v>
      </c>
      <c r="AJ1472" s="6">
        <f t="shared" si="47"/>
        <v>0</v>
      </c>
      <c r="AK1472" s="6"/>
      <c r="AL1472" s="6"/>
      <c r="AM1472" s="6"/>
      <c r="AN1472" s="7">
        <f>D1472</f>
        <v>45643</v>
      </c>
    </row>
    <row r="1473" spans="1:40">
      <c r="A1473" s="6">
        <v>1472</v>
      </c>
      <c r="B1473" s="6">
        <v>2024</v>
      </c>
      <c r="C1473" s="6" t="s">
        <v>68</v>
      </c>
      <c r="D1473" s="7">
        <v>45643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>
        <f t="shared" si="46"/>
        <v>0</v>
      </c>
      <c r="AJ1473" s="6">
        <f t="shared" si="47"/>
        <v>0</v>
      </c>
      <c r="AK1473" s="6"/>
      <c r="AL1473" s="6"/>
      <c r="AM1473" s="6"/>
      <c r="AN1473" s="7">
        <f>D1473</f>
        <v>45643</v>
      </c>
    </row>
    <row r="1474" spans="1:40">
      <c r="A1474" s="6">
        <v>1473</v>
      </c>
      <c r="B1474" s="6">
        <v>2024</v>
      </c>
      <c r="C1474" s="6" t="s">
        <v>68</v>
      </c>
      <c r="D1474" s="7">
        <v>45643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>
        <f t="shared" si="46"/>
        <v>0</v>
      </c>
      <c r="AJ1474" s="6">
        <f t="shared" si="47"/>
        <v>0</v>
      </c>
      <c r="AK1474" s="6"/>
      <c r="AL1474" s="6"/>
      <c r="AM1474" s="6"/>
      <c r="AN1474" s="7">
        <f>D1474</f>
        <v>45643</v>
      </c>
    </row>
    <row r="1475" spans="1:40">
      <c r="A1475" s="6">
        <v>1474</v>
      </c>
      <c r="B1475" s="6">
        <v>2024</v>
      </c>
      <c r="C1475" s="6" t="s">
        <v>68</v>
      </c>
      <c r="D1475" s="7">
        <v>45643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>
        <f t="shared" si="46"/>
        <v>0</v>
      </c>
      <c r="AJ1475" s="6">
        <f t="shared" si="47"/>
        <v>0</v>
      </c>
      <c r="AK1475" s="6"/>
      <c r="AL1475" s="6"/>
      <c r="AM1475" s="6"/>
      <c r="AN1475" s="7">
        <f>D1475</f>
        <v>45643</v>
      </c>
    </row>
    <row r="1476" spans="1:40">
      <c r="A1476" s="6">
        <v>1475</v>
      </c>
      <c r="B1476" s="6">
        <v>2024</v>
      </c>
      <c r="C1476" s="6" t="s">
        <v>68</v>
      </c>
      <c r="D1476" s="7">
        <v>45643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>
        <f t="shared" si="46"/>
        <v>0</v>
      </c>
      <c r="AJ1476" s="6">
        <f t="shared" si="47"/>
        <v>0</v>
      </c>
      <c r="AK1476" s="6"/>
      <c r="AL1476" s="6"/>
      <c r="AM1476" s="6"/>
      <c r="AN1476" s="7">
        <f>D1476</f>
        <v>45643</v>
      </c>
    </row>
    <row r="1477" spans="1:40">
      <c r="A1477" s="6">
        <v>1476</v>
      </c>
      <c r="B1477" s="6">
        <v>2024</v>
      </c>
      <c r="C1477" s="6" t="s">
        <v>68</v>
      </c>
      <c r="D1477" s="7">
        <v>45643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>
        <f t="shared" si="46"/>
        <v>0</v>
      </c>
      <c r="AJ1477" s="6">
        <f t="shared" si="47"/>
        <v>0</v>
      </c>
      <c r="AK1477" s="6"/>
      <c r="AL1477" s="6"/>
      <c r="AM1477" s="6"/>
      <c r="AN1477" s="7">
        <f>D1477</f>
        <v>45643</v>
      </c>
    </row>
    <row r="1478" spans="1:40">
      <c r="A1478" s="6">
        <v>1477</v>
      </c>
      <c r="B1478" s="6">
        <v>2024</v>
      </c>
      <c r="C1478" s="6" t="s">
        <v>68</v>
      </c>
      <c r="D1478" s="7">
        <v>45643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>
        <f t="shared" si="46"/>
        <v>0</v>
      </c>
      <c r="AJ1478" s="6">
        <f t="shared" si="47"/>
        <v>0</v>
      </c>
      <c r="AK1478" s="6"/>
      <c r="AL1478" s="6"/>
      <c r="AM1478" s="6"/>
      <c r="AN1478" s="7">
        <f>D1478</f>
        <v>45643</v>
      </c>
    </row>
    <row r="1479" spans="1:40">
      <c r="A1479" s="6">
        <v>1478</v>
      </c>
      <c r="B1479" s="6">
        <v>2024</v>
      </c>
      <c r="C1479" s="6" t="s">
        <v>68</v>
      </c>
      <c r="D1479" s="7">
        <v>45643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>
        <f t="shared" si="46"/>
        <v>0</v>
      </c>
      <c r="AJ1479" s="6">
        <f t="shared" si="47"/>
        <v>0</v>
      </c>
      <c r="AK1479" s="6"/>
      <c r="AL1479" s="6"/>
      <c r="AM1479" s="6"/>
      <c r="AN1479" s="7">
        <f>D1479</f>
        <v>45643</v>
      </c>
    </row>
    <row r="1480" spans="1:40">
      <c r="A1480" s="6">
        <v>1479</v>
      </c>
      <c r="B1480" s="6">
        <v>2024</v>
      </c>
      <c r="C1480" s="6" t="s">
        <v>68</v>
      </c>
      <c r="D1480" s="7">
        <v>45643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>
        <f t="shared" si="46"/>
        <v>0</v>
      </c>
      <c r="AJ1480" s="6">
        <f t="shared" si="47"/>
        <v>0</v>
      </c>
      <c r="AK1480" s="6"/>
      <c r="AL1480" s="6"/>
      <c r="AM1480" s="6"/>
      <c r="AN1480" s="7">
        <f>D1480</f>
        <v>45643</v>
      </c>
    </row>
    <row r="1481" spans="1:40">
      <c r="A1481" s="6">
        <v>1480</v>
      </c>
      <c r="B1481" s="6">
        <v>2024</v>
      </c>
      <c r="C1481" s="6" t="s">
        <v>68</v>
      </c>
      <c r="D1481" s="7">
        <v>45643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>
        <f t="shared" si="46"/>
        <v>0</v>
      </c>
      <c r="AJ1481" s="6">
        <f t="shared" si="47"/>
        <v>0</v>
      </c>
      <c r="AK1481" s="6"/>
      <c r="AL1481" s="6"/>
      <c r="AM1481" s="6"/>
      <c r="AN1481" s="7">
        <f>D1481</f>
        <v>45643</v>
      </c>
    </row>
    <row r="1482" spans="1:40">
      <c r="A1482" s="6">
        <v>1481</v>
      </c>
      <c r="B1482" s="6">
        <v>2024</v>
      </c>
      <c r="C1482" s="6" t="s">
        <v>68</v>
      </c>
      <c r="D1482" s="7">
        <v>45643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>
        <f t="shared" si="46"/>
        <v>0</v>
      </c>
      <c r="AJ1482" s="6">
        <f t="shared" si="47"/>
        <v>0</v>
      </c>
      <c r="AK1482" s="6"/>
      <c r="AL1482" s="6"/>
      <c r="AM1482" s="6"/>
      <c r="AN1482" s="7">
        <f>D1482</f>
        <v>45643</v>
      </c>
    </row>
    <row r="1483" spans="1:40">
      <c r="A1483" s="6">
        <v>1482</v>
      </c>
      <c r="B1483" s="6">
        <v>2024</v>
      </c>
      <c r="C1483" s="6" t="s">
        <v>68</v>
      </c>
      <c r="D1483" s="7">
        <v>45643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>
        <f t="shared" si="46"/>
        <v>0</v>
      </c>
      <c r="AJ1483" s="6">
        <f t="shared" si="47"/>
        <v>0</v>
      </c>
      <c r="AK1483" s="6"/>
      <c r="AL1483" s="6"/>
      <c r="AM1483" s="6"/>
      <c r="AN1483" s="7">
        <f>D1483</f>
        <v>45643</v>
      </c>
    </row>
    <row r="1484" spans="1:40">
      <c r="A1484" s="6">
        <v>1483</v>
      </c>
      <c r="B1484" s="6">
        <v>2024</v>
      </c>
      <c r="C1484" s="6" t="s">
        <v>68</v>
      </c>
      <c r="D1484" s="7">
        <v>45643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>
        <f t="shared" si="46"/>
        <v>0</v>
      </c>
      <c r="AJ1484" s="6">
        <f t="shared" si="47"/>
        <v>0</v>
      </c>
      <c r="AK1484" s="6"/>
      <c r="AL1484" s="6"/>
      <c r="AM1484" s="6"/>
      <c r="AN1484" s="7">
        <f>D1484</f>
        <v>45643</v>
      </c>
    </row>
    <row r="1485" spans="1:40">
      <c r="A1485" s="6">
        <v>1484</v>
      </c>
      <c r="B1485" s="6">
        <v>2024</v>
      </c>
      <c r="C1485" s="6" t="s">
        <v>68</v>
      </c>
      <c r="D1485" s="7">
        <v>45643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>
        <f t="shared" si="46"/>
        <v>0</v>
      </c>
      <c r="AJ1485" s="6">
        <f t="shared" si="47"/>
        <v>0</v>
      </c>
      <c r="AK1485" s="6"/>
      <c r="AL1485" s="6"/>
      <c r="AM1485" s="6"/>
      <c r="AN1485" s="7">
        <f>D1485</f>
        <v>45643</v>
      </c>
    </row>
    <row r="1486" spans="1:40">
      <c r="A1486" s="6">
        <v>1485</v>
      </c>
      <c r="B1486" s="6">
        <v>2024</v>
      </c>
      <c r="C1486" s="6" t="s">
        <v>68</v>
      </c>
      <c r="D1486" s="7">
        <v>45643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>
        <f t="shared" ref="AI1486:AI1549" si="48">AG1486+AH1486</f>
        <v>0</v>
      </c>
      <c r="AJ1486" s="6">
        <f t="shared" ref="AJ1486:AJ1549" si="49">AI1486+AI1486*18%</f>
        <v>0</v>
      </c>
      <c r="AK1486" s="6"/>
      <c r="AL1486" s="6"/>
      <c r="AM1486" s="6"/>
      <c r="AN1486" s="7">
        <f>D1486</f>
        <v>45643</v>
      </c>
    </row>
    <row r="1487" spans="1:40">
      <c r="A1487" s="6">
        <v>1486</v>
      </c>
      <c r="B1487" s="6">
        <v>2024</v>
      </c>
      <c r="C1487" s="6" t="s">
        <v>68</v>
      </c>
      <c r="D1487" s="7">
        <v>45643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>
        <f t="shared" si="48"/>
        <v>0</v>
      </c>
      <c r="AJ1487" s="6">
        <f t="shared" si="49"/>
        <v>0</v>
      </c>
      <c r="AK1487" s="6"/>
      <c r="AL1487" s="6"/>
      <c r="AM1487" s="6"/>
      <c r="AN1487" s="7">
        <f>D1487</f>
        <v>45643</v>
      </c>
    </row>
    <row r="1488" spans="1:40">
      <c r="A1488" s="6">
        <v>1487</v>
      </c>
      <c r="B1488" s="6">
        <v>2024</v>
      </c>
      <c r="C1488" s="6" t="s">
        <v>68</v>
      </c>
      <c r="D1488" s="7">
        <v>45643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>
        <f t="shared" si="48"/>
        <v>0</v>
      </c>
      <c r="AJ1488" s="6">
        <f t="shared" si="49"/>
        <v>0</v>
      </c>
      <c r="AK1488" s="6"/>
      <c r="AL1488" s="6"/>
      <c r="AM1488" s="6"/>
      <c r="AN1488" s="7">
        <f>D1488</f>
        <v>45643</v>
      </c>
    </row>
    <row r="1489" spans="1:40">
      <c r="A1489" s="6">
        <v>1488</v>
      </c>
      <c r="B1489" s="6">
        <v>2024</v>
      </c>
      <c r="C1489" s="6" t="s">
        <v>68</v>
      </c>
      <c r="D1489" s="7">
        <v>45643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>
        <f t="shared" si="48"/>
        <v>0</v>
      </c>
      <c r="AJ1489" s="6">
        <f t="shared" si="49"/>
        <v>0</v>
      </c>
      <c r="AK1489" s="6"/>
      <c r="AL1489" s="6"/>
      <c r="AM1489" s="6"/>
      <c r="AN1489" s="7">
        <f>D1489</f>
        <v>45643</v>
      </c>
    </row>
    <row r="1490" spans="1:40">
      <c r="A1490" s="6">
        <v>1489</v>
      </c>
      <c r="B1490" s="6">
        <v>2024</v>
      </c>
      <c r="C1490" s="6" t="s">
        <v>68</v>
      </c>
      <c r="D1490" s="7">
        <v>45643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>
        <f t="shared" si="48"/>
        <v>0</v>
      </c>
      <c r="AJ1490" s="6">
        <f t="shared" si="49"/>
        <v>0</v>
      </c>
      <c r="AK1490" s="6"/>
      <c r="AL1490" s="6"/>
      <c r="AM1490" s="6"/>
      <c r="AN1490" s="7">
        <f>D1490</f>
        <v>45643</v>
      </c>
    </row>
    <row r="1491" spans="1:40">
      <c r="A1491" s="6">
        <v>1490</v>
      </c>
      <c r="B1491" s="6">
        <v>2024</v>
      </c>
      <c r="C1491" s="6" t="s">
        <v>68</v>
      </c>
      <c r="D1491" s="7">
        <v>45643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>
        <f t="shared" si="48"/>
        <v>0</v>
      </c>
      <c r="AJ1491" s="6">
        <f t="shared" si="49"/>
        <v>0</v>
      </c>
      <c r="AK1491" s="6"/>
      <c r="AL1491" s="6"/>
      <c r="AM1491" s="6"/>
      <c r="AN1491" s="7">
        <f>D1491</f>
        <v>45643</v>
      </c>
    </row>
    <row r="1492" spans="1:40">
      <c r="A1492" s="6">
        <v>1491</v>
      </c>
      <c r="B1492" s="6">
        <v>2024</v>
      </c>
      <c r="C1492" s="6" t="s">
        <v>68</v>
      </c>
      <c r="D1492" s="7">
        <v>45643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>
        <f t="shared" si="48"/>
        <v>0</v>
      </c>
      <c r="AJ1492" s="6">
        <f t="shared" si="49"/>
        <v>0</v>
      </c>
      <c r="AK1492" s="6"/>
      <c r="AL1492" s="6"/>
      <c r="AM1492" s="6"/>
      <c r="AN1492" s="7">
        <f>D1492</f>
        <v>45643</v>
      </c>
    </row>
    <row r="1493" spans="1:40">
      <c r="A1493" s="6">
        <v>1492</v>
      </c>
      <c r="B1493" s="6">
        <v>2024</v>
      </c>
      <c r="C1493" s="6" t="s">
        <v>68</v>
      </c>
      <c r="D1493" s="7">
        <v>45643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>
        <f t="shared" si="48"/>
        <v>0</v>
      </c>
      <c r="AJ1493" s="6">
        <f t="shared" si="49"/>
        <v>0</v>
      </c>
      <c r="AK1493" s="6"/>
      <c r="AL1493" s="6"/>
      <c r="AM1493" s="6"/>
      <c r="AN1493" s="7">
        <f>D1493</f>
        <v>45643</v>
      </c>
    </row>
    <row r="1494" spans="1:40">
      <c r="A1494" s="6">
        <v>1493</v>
      </c>
      <c r="B1494" s="6">
        <v>2024</v>
      </c>
      <c r="C1494" s="6" t="s">
        <v>68</v>
      </c>
      <c r="D1494" s="7">
        <v>45643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>
        <f t="shared" si="48"/>
        <v>0</v>
      </c>
      <c r="AJ1494" s="6">
        <f t="shared" si="49"/>
        <v>0</v>
      </c>
      <c r="AK1494" s="6"/>
      <c r="AL1494" s="6"/>
      <c r="AM1494" s="6"/>
      <c r="AN1494" s="7">
        <f>D1494</f>
        <v>45643</v>
      </c>
    </row>
    <row r="1495" spans="1:40">
      <c r="A1495" s="6">
        <v>1494</v>
      </c>
      <c r="B1495" s="6">
        <v>2024</v>
      </c>
      <c r="C1495" s="6" t="s">
        <v>68</v>
      </c>
      <c r="D1495" s="7">
        <v>45643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>
        <f t="shared" si="48"/>
        <v>0</v>
      </c>
      <c r="AJ1495" s="6">
        <f t="shared" si="49"/>
        <v>0</v>
      </c>
      <c r="AK1495" s="6"/>
      <c r="AL1495" s="6"/>
      <c r="AM1495" s="6"/>
      <c r="AN1495" s="7">
        <f>D1495</f>
        <v>45643</v>
      </c>
    </row>
    <row r="1496" spans="1:40">
      <c r="A1496" s="6">
        <v>1495</v>
      </c>
      <c r="B1496" s="6">
        <v>2024</v>
      </c>
      <c r="C1496" s="6" t="s">
        <v>68</v>
      </c>
      <c r="D1496" s="7">
        <v>45643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>
        <f t="shared" si="48"/>
        <v>0</v>
      </c>
      <c r="AJ1496" s="6">
        <f t="shared" si="49"/>
        <v>0</v>
      </c>
      <c r="AK1496" s="6"/>
      <c r="AL1496" s="6"/>
      <c r="AM1496" s="6"/>
      <c r="AN1496" s="7">
        <f>D1496</f>
        <v>45643</v>
      </c>
    </row>
    <row r="1497" spans="1:40">
      <c r="A1497" s="6">
        <v>1496</v>
      </c>
      <c r="B1497" s="6">
        <v>2024</v>
      </c>
      <c r="C1497" s="6" t="s">
        <v>68</v>
      </c>
      <c r="D1497" s="7">
        <v>45643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>
        <f t="shared" si="48"/>
        <v>0</v>
      </c>
      <c r="AJ1497" s="6">
        <f t="shared" si="49"/>
        <v>0</v>
      </c>
      <c r="AK1497" s="6"/>
      <c r="AL1497" s="6"/>
      <c r="AM1497" s="6"/>
      <c r="AN1497" s="7">
        <f>D1497</f>
        <v>45643</v>
      </c>
    </row>
    <row r="1498" spans="1:40">
      <c r="A1498" s="6">
        <v>1497</v>
      </c>
      <c r="B1498" s="6">
        <v>2024</v>
      </c>
      <c r="C1498" s="6" t="s">
        <v>68</v>
      </c>
      <c r="D1498" s="7">
        <v>45643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>
        <f t="shared" si="48"/>
        <v>0</v>
      </c>
      <c r="AJ1498" s="6">
        <f t="shared" si="49"/>
        <v>0</v>
      </c>
      <c r="AK1498" s="6"/>
      <c r="AL1498" s="6"/>
      <c r="AM1498" s="6"/>
      <c r="AN1498" s="7">
        <f>D1498</f>
        <v>45643</v>
      </c>
    </row>
    <row r="1499" spans="1:40">
      <c r="A1499" s="6">
        <v>1498</v>
      </c>
      <c r="B1499" s="6">
        <v>2024</v>
      </c>
      <c r="C1499" s="6" t="s">
        <v>68</v>
      </c>
      <c r="D1499" s="7">
        <v>45643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>
        <f t="shared" si="48"/>
        <v>0</v>
      </c>
      <c r="AJ1499" s="6">
        <f t="shared" si="49"/>
        <v>0</v>
      </c>
      <c r="AK1499" s="6"/>
      <c r="AL1499" s="6"/>
      <c r="AM1499" s="6"/>
      <c r="AN1499" s="7">
        <f>D1499</f>
        <v>45643</v>
      </c>
    </row>
    <row r="1500" spans="1:40">
      <c r="A1500" s="6">
        <v>1499</v>
      </c>
      <c r="B1500" s="6">
        <v>2024</v>
      </c>
      <c r="C1500" s="6" t="s">
        <v>68</v>
      </c>
      <c r="D1500" s="7">
        <v>45643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>
        <f t="shared" si="48"/>
        <v>0</v>
      </c>
      <c r="AJ1500" s="6">
        <f t="shared" si="49"/>
        <v>0</v>
      </c>
      <c r="AK1500" s="6"/>
      <c r="AL1500" s="6"/>
      <c r="AM1500" s="6"/>
      <c r="AN1500" s="7">
        <f>D1500</f>
        <v>45643</v>
      </c>
    </row>
    <row r="1501" spans="1:40">
      <c r="A1501" s="6">
        <v>1500</v>
      </c>
      <c r="B1501" s="6">
        <v>2024</v>
      </c>
      <c r="C1501" s="6" t="s">
        <v>68</v>
      </c>
      <c r="D1501" s="7">
        <v>45643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>
        <f t="shared" si="48"/>
        <v>0</v>
      </c>
      <c r="AJ1501" s="6">
        <f t="shared" si="49"/>
        <v>0</v>
      </c>
      <c r="AK1501" s="6"/>
      <c r="AL1501" s="6"/>
      <c r="AM1501" s="6"/>
      <c r="AN1501" s="7">
        <f>D1501</f>
        <v>45643</v>
      </c>
    </row>
    <row r="1502" spans="1:40">
      <c r="A1502" s="6">
        <v>1501</v>
      </c>
      <c r="B1502" s="6">
        <v>2024</v>
      </c>
      <c r="C1502" s="6" t="s">
        <v>68</v>
      </c>
      <c r="D1502" s="7">
        <v>45643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>
        <f t="shared" si="48"/>
        <v>0</v>
      </c>
      <c r="AJ1502" s="6">
        <f t="shared" si="49"/>
        <v>0</v>
      </c>
      <c r="AK1502" s="6"/>
      <c r="AL1502" s="6"/>
      <c r="AM1502" s="6"/>
      <c r="AN1502" s="7">
        <f>D1502</f>
        <v>45643</v>
      </c>
    </row>
    <row r="1503" spans="1:40">
      <c r="A1503" s="6">
        <v>1502</v>
      </c>
      <c r="B1503" s="6">
        <v>2024</v>
      </c>
      <c r="C1503" s="6" t="s">
        <v>68</v>
      </c>
      <c r="D1503" s="7">
        <v>45643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>
        <f t="shared" si="48"/>
        <v>0</v>
      </c>
      <c r="AJ1503" s="6">
        <f t="shared" si="49"/>
        <v>0</v>
      </c>
      <c r="AK1503" s="6"/>
      <c r="AL1503" s="6"/>
      <c r="AM1503" s="6"/>
      <c r="AN1503" s="7">
        <f>D1503</f>
        <v>45643</v>
      </c>
    </row>
    <row r="1504" spans="1:40">
      <c r="A1504" s="6">
        <v>1503</v>
      </c>
      <c r="B1504" s="6">
        <v>2024</v>
      </c>
      <c r="C1504" s="6" t="s">
        <v>68</v>
      </c>
      <c r="D1504" s="7">
        <v>45643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>
        <f t="shared" si="48"/>
        <v>0</v>
      </c>
      <c r="AJ1504" s="6">
        <f t="shared" si="49"/>
        <v>0</v>
      </c>
      <c r="AK1504" s="6"/>
      <c r="AL1504" s="6"/>
      <c r="AM1504" s="6"/>
      <c r="AN1504" s="7">
        <f>D1504</f>
        <v>45643</v>
      </c>
    </row>
    <row r="1505" spans="1:40">
      <c r="A1505" s="6">
        <v>1504</v>
      </c>
      <c r="B1505" s="6">
        <v>2024</v>
      </c>
      <c r="C1505" s="6" t="s">
        <v>68</v>
      </c>
      <c r="D1505" s="7">
        <v>45643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>
        <f t="shared" si="48"/>
        <v>0</v>
      </c>
      <c r="AJ1505" s="6">
        <f t="shared" si="49"/>
        <v>0</v>
      </c>
      <c r="AK1505" s="6"/>
      <c r="AL1505" s="6"/>
      <c r="AM1505" s="6"/>
      <c r="AN1505" s="7">
        <f>D1505</f>
        <v>45643</v>
      </c>
    </row>
    <row r="1506" spans="1:40">
      <c r="A1506" s="6">
        <v>1505</v>
      </c>
      <c r="B1506" s="6">
        <v>2024</v>
      </c>
      <c r="C1506" s="6" t="s">
        <v>68</v>
      </c>
      <c r="D1506" s="7">
        <v>45643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>
        <f t="shared" si="48"/>
        <v>0</v>
      </c>
      <c r="AJ1506" s="6">
        <f t="shared" si="49"/>
        <v>0</v>
      </c>
      <c r="AK1506" s="6"/>
      <c r="AL1506" s="6"/>
      <c r="AM1506" s="6"/>
      <c r="AN1506" s="7">
        <f>D1506</f>
        <v>45643</v>
      </c>
    </row>
    <row r="1507" spans="1:40">
      <c r="A1507" s="6">
        <v>1506</v>
      </c>
      <c r="B1507" s="6">
        <v>2024</v>
      </c>
      <c r="C1507" s="6" t="s">
        <v>68</v>
      </c>
      <c r="D1507" s="7">
        <v>45643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>
        <f t="shared" si="48"/>
        <v>0</v>
      </c>
      <c r="AJ1507" s="6">
        <f t="shared" si="49"/>
        <v>0</v>
      </c>
      <c r="AK1507" s="6"/>
      <c r="AL1507" s="6"/>
      <c r="AM1507" s="6"/>
      <c r="AN1507" s="7">
        <f>D1507</f>
        <v>45643</v>
      </c>
    </row>
    <row r="1508" spans="1:40">
      <c r="A1508" s="6">
        <v>1507</v>
      </c>
      <c r="B1508" s="6">
        <v>2024</v>
      </c>
      <c r="C1508" s="6" t="s">
        <v>68</v>
      </c>
      <c r="D1508" s="7">
        <v>45643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>
        <f t="shared" si="48"/>
        <v>0</v>
      </c>
      <c r="AJ1508" s="6">
        <f t="shared" si="49"/>
        <v>0</v>
      </c>
      <c r="AK1508" s="6"/>
      <c r="AL1508" s="6"/>
      <c r="AM1508" s="6"/>
      <c r="AN1508" s="7">
        <f>D1508</f>
        <v>45643</v>
      </c>
    </row>
    <row r="1509" spans="1:40">
      <c r="A1509" s="6">
        <v>1508</v>
      </c>
      <c r="B1509" s="6">
        <v>2024</v>
      </c>
      <c r="C1509" s="6" t="s">
        <v>68</v>
      </c>
      <c r="D1509" s="7">
        <v>45643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>
        <f t="shared" si="48"/>
        <v>0</v>
      </c>
      <c r="AJ1509" s="6">
        <f t="shared" si="49"/>
        <v>0</v>
      </c>
      <c r="AK1509" s="6"/>
      <c r="AL1509" s="6"/>
      <c r="AM1509" s="6"/>
      <c r="AN1509" s="7">
        <f>D1509</f>
        <v>45643</v>
      </c>
    </row>
    <row r="1510" spans="1:40">
      <c r="A1510" s="6">
        <v>1509</v>
      </c>
      <c r="B1510" s="6">
        <v>2024</v>
      </c>
      <c r="C1510" s="6" t="s">
        <v>68</v>
      </c>
      <c r="D1510" s="7">
        <v>45643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>
        <f t="shared" si="48"/>
        <v>0</v>
      </c>
      <c r="AJ1510" s="6">
        <f t="shared" si="49"/>
        <v>0</v>
      </c>
      <c r="AK1510" s="6"/>
      <c r="AL1510" s="6"/>
      <c r="AM1510" s="6"/>
      <c r="AN1510" s="7">
        <f>D1510</f>
        <v>45643</v>
      </c>
    </row>
    <row r="1511" spans="1:40">
      <c r="A1511" s="6">
        <v>1510</v>
      </c>
      <c r="B1511" s="6">
        <v>2024</v>
      </c>
      <c r="C1511" s="6" t="s">
        <v>68</v>
      </c>
      <c r="D1511" s="7">
        <v>45643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>
        <f t="shared" si="48"/>
        <v>0</v>
      </c>
      <c r="AJ1511" s="6">
        <f t="shared" si="49"/>
        <v>0</v>
      </c>
      <c r="AK1511" s="6"/>
      <c r="AL1511" s="6"/>
      <c r="AM1511" s="6"/>
      <c r="AN1511" s="7">
        <f>D1511</f>
        <v>45643</v>
      </c>
    </row>
    <row r="1512" spans="1:40">
      <c r="A1512" s="6">
        <v>1511</v>
      </c>
      <c r="B1512" s="6">
        <v>2024</v>
      </c>
      <c r="C1512" s="6" t="s">
        <v>68</v>
      </c>
      <c r="D1512" s="7">
        <v>45643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>
        <f t="shared" si="48"/>
        <v>0</v>
      </c>
      <c r="AJ1512" s="6">
        <f t="shared" si="49"/>
        <v>0</v>
      </c>
      <c r="AK1512" s="6"/>
      <c r="AL1512" s="6"/>
      <c r="AM1512" s="6"/>
      <c r="AN1512" s="7">
        <f>D1512</f>
        <v>45643</v>
      </c>
    </row>
    <row r="1513" spans="1:40">
      <c r="A1513" s="6">
        <v>1512</v>
      </c>
      <c r="B1513" s="6">
        <v>2024</v>
      </c>
      <c r="C1513" s="6" t="s">
        <v>68</v>
      </c>
      <c r="D1513" s="7">
        <v>45643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>
        <f t="shared" si="48"/>
        <v>0</v>
      </c>
      <c r="AJ1513" s="6">
        <f t="shared" si="49"/>
        <v>0</v>
      </c>
      <c r="AK1513" s="6"/>
      <c r="AL1513" s="6"/>
      <c r="AM1513" s="6"/>
      <c r="AN1513" s="7">
        <f>D1513</f>
        <v>45643</v>
      </c>
    </row>
    <row r="1514" spans="1:40">
      <c r="A1514" s="6">
        <v>1513</v>
      </c>
      <c r="B1514" s="6">
        <v>2024</v>
      </c>
      <c r="C1514" s="6" t="s">
        <v>68</v>
      </c>
      <c r="D1514" s="7">
        <v>45643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>
        <f t="shared" si="48"/>
        <v>0</v>
      </c>
      <c r="AJ1514" s="6">
        <f t="shared" si="49"/>
        <v>0</v>
      </c>
      <c r="AK1514" s="6"/>
      <c r="AL1514" s="6"/>
      <c r="AM1514" s="6"/>
      <c r="AN1514" s="7">
        <f>D1514</f>
        <v>45643</v>
      </c>
    </row>
    <row r="1515" spans="1:40">
      <c r="A1515" s="6">
        <v>1514</v>
      </c>
      <c r="B1515" s="6">
        <v>2024</v>
      </c>
      <c r="C1515" s="6" t="s">
        <v>68</v>
      </c>
      <c r="D1515" s="7">
        <v>45643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>
        <f t="shared" si="48"/>
        <v>0</v>
      </c>
      <c r="AJ1515" s="6">
        <f t="shared" si="49"/>
        <v>0</v>
      </c>
      <c r="AK1515" s="6"/>
      <c r="AL1515" s="6"/>
      <c r="AM1515" s="6"/>
      <c r="AN1515" s="7">
        <f>D1515</f>
        <v>45643</v>
      </c>
    </row>
    <row r="1516" spans="1:40">
      <c r="A1516" s="6">
        <v>1515</v>
      </c>
      <c r="B1516" s="6">
        <v>2024</v>
      </c>
      <c r="C1516" s="6" t="s">
        <v>68</v>
      </c>
      <c r="D1516" s="7">
        <v>45643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>
        <f t="shared" si="48"/>
        <v>0</v>
      </c>
      <c r="AJ1516" s="6">
        <f t="shared" si="49"/>
        <v>0</v>
      </c>
      <c r="AK1516" s="6"/>
      <c r="AL1516" s="6"/>
      <c r="AM1516" s="6"/>
      <c r="AN1516" s="7">
        <f>D1516</f>
        <v>45643</v>
      </c>
    </row>
    <row r="1517" spans="1:40">
      <c r="A1517" s="6">
        <v>1516</v>
      </c>
      <c r="B1517" s="6">
        <v>2024</v>
      </c>
      <c r="C1517" s="6" t="s">
        <v>68</v>
      </c>
      <c r="D1517" s="7">
        <v>45643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>
        <f t="shared" si="48"/>
        <v>0</v>
      </c>
      <c r="AJ1517" s="6">
        <f t="shared" si="49"/>
        <v>0</v>
      </c>
      <c r="AK1517" s="6"/>
      <c r="AL1517" s="6"/>
      <c r="AM1517" s="6"/>
      <c r="AN1517" s="7">
        <f>D1517</f>
        <v>45643</v>
      </c>
    </row>
    <row r="1518" spans="1:40">
      <c r="A1518" s="6">
        <v>1517</v>
      </c>
      <c r="B1518" s="6">
        <v>2024</v>
      </c>
      <c r="C1518" s="6" t="s">
        <v>68</v>
      </c>
      <c r="D1518" s="7">
        <v>45643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>
        <f t="shared" si="48"/>
        <v>0</v>
      </c>
      <c r="AJ1518" s="6">
        <f t="shared" si="49"/>
        <v>0</v>
      </c>
      <c r="AK1518" s="6"/>
      <c r="AL1518" s="6"/>
      <c r="AM1518" s="6"/>
      <c r="AN1518" s="7">
        <f>D1518</f>
        <v>45643</v>
      </c>
    </row>
    <row r="1519" spans="1:40">
      <c r="A1519" s="6">
        <v>1518</v>
      </c>
      <c r="B1519" s="6">
        <v>2024</v>
      </c>
      <c r="C1519" s="6" t="s">
        <v>68</v>
      </c>
      <c r="D1519" s="7">
        <v>45643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>
        <f t="shared" si="48"/>
        <v>0</v>
      </c>
      <c r="AJ1519" s="6">
        <f t="shared" si="49"/>
        <v>0</v>
      </c>
      <c r="AK1519" s="6"/>
      <c r="AL1519" s="6"/>
      <c r="AM1519" s="6"/>
      <c r="AN1519" s="7">
        <f>D1519</f>
        <v>45643</v>
      </c>
    </row>
    <row r="1520" spans="1:40">
      <c r="A1520" s="6">
        <v>1519</v>
      </c>
      <c r="B1520" s="6">
        <v>2024</v>
      </c>
      <c r="C1520" s="6" t="s">
        <v>68</v>
      </c>
      <c r="D1520" s="7">
        <v>45643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>
        <f t="shared" si="48"/>
        <v>0</v>
      </c>
      <c r="AJ1520" s="6">
        <f t="shared" si="49"/>
        <v>0</v>
      </c>
      <c r="AK1520" s="6"/>
      <c r="AL1520" s="6"/>
      <c r="AM1520" s="6"/>
      <c r="AN1520" s="7">
        <f>D1520</f>
        <v>45643</v>
      </c>
    </row>
    <row r="1521" spans="1:40">
      <c r="A1521" s="6">
        <v>1520</v>
      </c>
      <c r="B1521" s="6">
        <v>2024</v>
      </c>
      <c r="C1521" s="6" t="s">
        <v>68</v>
      </c>
      <c r="D1521" s="7">
        <v>45643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>
        <f t="shared" si="48"/>
        <v>0</v>
      </c>
      <c r="AJ1521" s="6">
        <f t="shared" si="49"/>
        <v>0</v>
      </c>
      <c r="AK1521" s="6"/>
      <c r="AL1521" s="6"/>
      <c r="AM1521" s="6"/>
      <c r="AN1521" s="7">
        <f>D1521</f>
        <v>45643</v>
      </c>
    </row>
    <row r="1522" spans="1:40">
      <c r="A1522" s="6">
        <v>1521</v>
      </c>
      <c r="B1522" s="6">
        <v>2024</v>
      </c>
      <c r="C1522" s="6" t="s">
        <v>68</v>
      </c>
      <c r="D1522" s="7">
        <v>45643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>
        <f t="shared" si="48"/>
        <v>0</v>
      </c>
      <c r="AJ1522" s="6">
        <f t="shared" si="49"/>
        <v>0</v>
      </c>
      <c r="AK1522" s="6"/>
      <c r="AL1522" s="6"/>
      <c r="AM1522" s="6"/>
      <c r="AN1522" s="7">
        <f>D1522</f>
        <v>45643</v>
      </c>
    </row>
    <row r="1523" spans="1:40">
      <c r="A1523" s="6">
        <v>1522</v>
      </c>
      <c r="B1523" s="6">
        <v>2024</v>
      </c>
      <c r="C1523" s="6" t="s">
        <v>68</v>
      </c>
      <c r="D1523" s="7">
        <v>45643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>
        <f t="shared" si="48"/>
        <v>0</v>
      </c>
      <c r="AJ1523" s="6">
        <f t="shared" si="49"/>
        <v>0</v>
      </c>
      <c r="AK1523" s="6"/>
      <c r="AL1523" s="6"/>
      <c r="AM1523" s="6"/>
      <c r="AN1523" s="7">
        <f>D1523</f>
        <v>45643</v>
      </c>
    </row>
    <row r="1524" spans="1:40">
      <c r="A1524" s="6">
        <v>1523</v>
      </c>
      <c r="B1524" s="6">
        <v>2024</v>
      </c>
      <c r="C1524" s="6" t="s">
        <v>68</v>
      </c>
      <c r="D1524" s="7">
        <v>45643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>
        <f t="shared" si="48"/>
        <v>0</v>
      </c>
      <c r="AJ1524" s="6">
        <f t="shared" si="49"/>
        <v>0</v>
      </c>
      <c r="AK1524" s="6"/>
      <c r="AL1524" s="6"/>
      <c r="AM1524" s="6"/>
      <c r="AN1524" s="7">
        <f>D1524</f>
        <v>45643</v>
      </c>
    </row>
    <row r="1525" spans="1:40">
      <c r="A1525" s="6">
        <v>1524</v>
      </c>
      <c r="B1525" s="6">
        <v>2024</v>
      </c>
      <c r="C1525" s="6" t="s">
        <v>68</v>
      </c>
      <c r="D1525" s="7">
        <v>45643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>
        <f t="shared" si="48"/>
        <v>0</v>
      </c>
      <c r="AJ1525" s="6">
        <f t="shared" si="49"/>
        <v>0</v>
      </c>
      <c r="AK1525" s="6"/>
      <c r="AL1525" s="6"/>
      <c r="AM1525" s="6"/>
      <c r="AN1525" s="7">
        <f>D1525</f>
        <v>45643</v>
      </c>
    </row>
    <row r="1526" spans="1:40">
      <c r="A1526" s="6">
        <v>1525</v>
      </c>
      <c r="B1526" s="6">
        <v>2024</v>
      </c>
      <c r="C1526" s="6" t="s">
        <v>68</v>
      </c>
      <c r="D1526" s="7">
        <v>45643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>
        <f t="shared" si="48"/>
        <v>0</v>
      </c>
      <c r="AJ1526" s="6">
        <f t="shared" si="49"/>
        <v>0</v>
      </c>
      <c r="AK1526" s="6"/>
      <c r="AL1526" s="6"/>
      <c r="AM1526" s="6"/>
      <c r="AN1526" s="7">
        <f>D1526</f>
        <v>45643</v>
      </c>
    </row>
    <row r="1527" spans="1:40">
      <c r="A1527" s="6">
        <v>1526</v>
      </c>
      <c r="B1527" s="6">
        <v>2024</v>
      </c>
      <c r="C1527" s="6" t="s">
        <v>68</v>
      </c>
      <c r="D1527" s="7">
        <v>45643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>
        <f t="shared" si="48"/>
        <v>0</v>
      </c>
      <c r="AJ1527" s="6">
        <f t="shared" si="49"/>
        <v>0</v>
      </c>
      <c r="AK1527" s="6"/>
      <c r="AL1527" s="6"/>
      <c r="AM1527" s="6"/>
      <c r="AN1527" s="7">
        <f>D1527</f>
        <v>45643</v>
      </c>
    </row>
    <row r="1528" spans="1:40">
      <c r="A1528" s="6">
        <v>1527</v>
      </c>
      <c r="B1528" s="6">
        <v>2024</v>
      </c>
      <c r="C1528" s="6" t="s">
        <v>68</v>
      </c>
      <c r="D1528" s="7">
        <v>45643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>
        <f t="shared" si="48"/>
        <v>0</v>
      </c>
      <c r="AJ1528" s="6">
        <f t="shared" si="49"/>
        <v>0</v>
      </c>
      <c r="AK1528" s="6"/>
      <c r="AL1528" s="6"/>
      <c r="AM1528" s="6"/>
      <c r="AN1528" s="7">
        <f>D1528</f>
        <v>45643</v>
      </c>
    </row>
    <row r="1529" spans="1:40">
      <c r="A1529" s="6">
        <v>1528</v>
      </c>
      <c r="B1529" s="6">
        <v>2024</v>
      </c>
      <c r="C1529" s="6" t="s">
        <v>68</v>
      </c>
      <c r="D1529" s="7">
        <v>45643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>
        <f t="shared" si="48"/>
        <v>0</v>
      </c>
      <c r="AJ1529" s="6">
        <f t="shared" si="49"/>
        <v>0</v>
      </c>
      <c r="AK1529" s="6"/>
      <c r="AL1529" s="6"/>
      <c r="AM1529" s="6"/>
      <c r="AN1529" s="7">
        <f>D1529</f>
        <v>45643</v>
      </c>
    </row>
    <row r="1530" spans="1:40">
      <c r="A1530" s="6">
        <v>1529</v>
      </c>
      <c r="B1530" s="6">
        <v>2024</v>
      </c>
      <c r="C1530" s="6" t="s">
        <v>68</v>
      </c>
      <c r="D1530" s="7">
        <v>45643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>
        <f t="shared" si="48"/>
        <v>0</v>
      </c>
      <c r="AJ1530" s="6">
        <f t="shared" si="49"/>
        <v>0</v>
      </c>
      <c r="AK1530" s="6"/>
      <c r="AL1530" s="6"/>
      <c r="AM1530" s="6"/>
      <c r="AN1530" s="7">
        <f>D1530</f>
        <v>45643</v>
      </c>
    </row>
    <row r="1531" spans="1:40">
      <c r="A1531" s="6">
        <v>1530</v>
      </c>
      <c r="B1531" s="6">
        <v>2024</v>
      </c>
      <c r="C1531" s="6" t="s">
        <v>68</v>
      </c>
      <c r="D1531" s="7">
        <v>45643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>
        <f t="shared" si="48"/>
        <v>0</v>
      </c>
      <c r="AJ1531" s="6">
        <f t="shared" si="49"/>
        <v>0</v>
      </c>
      <c r="AK1531" s="6"/>
      <c r="AL1531" s="6"/>
      <c r="AM1531" s="6"/>
      <c r="AN1531" s="7">
        <f>D1531</f>
        <v>45643</v>
      </c>
    </row>
    <row r="1532" spans="1:40">
      <c r="A1532" s="6">
        <v>1531</v>
      </c>
      <c r="B1532" s="6">
        <v>2024</v>
      </c>
      <c r="C1532" s="6" t="s">
        <v>68</v>
      </c>
      <c r="D1532" s="7">
        <v>45643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>
        <f t="shared" si="48"/>
        <v>0</v>
      </c>
      <c r="AJ1532" s="6">
        <f t="shared" si="49"/>
        <v>0</v>
      </c>
      <c r="AK1532" s="6"/>
      <c r="AL1532" s="6"/>
      <c r="AM1532" s="6"/>
      <c r="AN1532" s="7">
        <f>D1532</f>
        <v>45643</v>
      </c>
    </row>
    <row r="1533" spans="1:40">
      <c r="A1533" s="6">
        <v>1532</v>
      </c>
      <c r="B1533" s="6">
        <v>2024</v>
      </c>
      <c r="C1533" s="6" t="s">
        <v>68</v>
      </c>
      <c r="D1533" s="7">
        <v>45643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>
        <f t="shared" si="48"/>
        <v>0</v>
      </c>
      <c r="AJ1533" s="6">
        <f t="shared" si="49"/>
        <v>0</v>
      </c>
      <c r="AK1533" s="6"/>
      <c r="AL1533" s="6"/>
      <c r="AM1533" s="6"/>
      <c r="AN1533" s="7">
        <f>D1533</f>
        <v>45643</v>
      </c>
    </row>
    <row r="1534" spans="1:40">
      <c r="A1534" s="6">
        <v>1533</v>
      </c>
      <c r="B1534" s="6">
        <v>2024</v>
      </c>
      <c r="C1534" s="6" t="s">
        <v>68</v>
      </c>
      <c r="D1534" s="7">
        <v>45643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>
        <f t="shared" si="48"/>
        <v>0</v>
      </c>
      <c r="AJ1534" s="6">
        <f t="shared" si="49"/>
        <v>0</v>
      </c>
      <c r="AK1534" s="6"/>
      <c r="AL1534" s="6"/>
      <c r="AM1534" s="6"/>
      <c r="AN1534" s="7">
        <f>D1534</f>
        <v>45643</v>
      </c>
    </row>
    <row r="1535" spans="1:40">
      <c r="A1535" s="6">
        <v>1534</v>
      </c>
      <c r="B1535" s="6">
        <v>2024</v>
      </c>
      <c r="C1535" s="6" t="s">
        <v>68</v>
      </c>
      <c r="D1535" s="7">
        <v>45643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>
        <f t="shared" si="48"/>
        <v>0</v>
      </c>
      <c r="AJ1535" s="6">
        <f t="shared" si="49"/>
        <v>0</v>
      </c>
      <c r="AK1535" s="6"/>
      <c r="AL1535" s="6"/>
      <c r="AM1535" s="6"/>
      <c r="AN1535" s="7">
        <f>D1535</f>
        <v>45643</v>
      </c>
    </row>
    <row r="1536" spans="1:40">
      <c r="A1536" s="6">
        <v>1535</v>
      </c>
      <c r="B1536" s="6">
        <v>2024</v>
      </c>
      <c r="C1536" s="6" t="s">
        <v>68</v>
      </c>
      <c r="D1536" s="7">
        <v>45643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>
        <f t="shared" si="48"/>
        <v>0</v>
      </c>
      <c r="AJ1536" s="6">
        <f t="shared" si="49"/>
        <v>0</v>
      </c>
      <c r="AK1536" s="6"/>
      <c r="AL1536" s="6"/>
      <c r="AM1536" s="6"/>
      <c r="AN1536" s="7">
        <f>D1536</f>
        <v>45643</v>
      </c>
    </row>
    <row r="1537" spans="1:40">
      <c r="A1537" s="6">
        <v>1536</v>
      </c>
      <c r="B1537" s="6">
        <v>2024</v>
      </c>
      <c r="C1537" s="6" t="s">
        <v>68</v>
      </c>
      <c r="D1537" s="7">
        <v>45643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>
        <f t="shared" si="48"/>
        <v>0</v>
      </c>
      <c r="AJ1537" s="6">
        <f t="shared" si="49"/>
        <v>0</v>
      </c>
      <c r="AK1537" s="6"/>
      <c r="AL1537" s="6"/>
      <c r="AM1537" s="6"/>
      <c r="AN1537" s="7">
        <f>D1537</f>
        <v>45643</v>
      </c>
    </row>
    <row r="1538" spans="1:40">
      <c r="A1538" s="6">
        <v>1537</v>
      </c>
      <c r="B1538" s="6">
        <v>2024</v>
      </c>
      <c r="C1538" s="6" t="s">
        <v>68</v>
      </c>
      <c r="D1538" s="7">
        <v>45643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>
        <f t="shared" si="48"/>
        <v>0</v>
      </c>
      <c r="AJ1538" s="6">
        <f t="shared" si="49"/>
        <v>0</v>
      </c>
      <c r="AK1538" s="6"/>
      <c r="AL1538" s="6"/>
      <c r="AM1538" s="6"/>
      <c r="AN1538" s="7">
        <f>D1538</f>
        <v>45643</v>
      </c>
    </row>
    <row r="1539" spans="1:40">
      <c r="A1539" s="6">
        <v>1538</v>
      </c>
      <c r="B1539" s="6">
        <v>2024</v>
      </c>
      <c r="C1539" s="6" t="s">
        <v>68</v>
      </c>
      <c r="D1539" s="7">
        <v>45643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>
        <f t="shared" si="48"/>
        <v>0</v>
      </c>
      <c r="AJ1539" s="6">
        <f t="shared" si="49"/>
        <v>0</v>
      </c>
      <c r="AK1539" s="6"/>
      <c r="AL1539" s="6"/>
      <c r="AM1539" s="6"/>
      <c r="AN1539" s="7">
        <f>D1539</f>
        <v>45643</v>
      </c>
    </row>
    <row r="1540" spans="1:40">
      <c r="A1540" s="6">
        <v>1539</v>
      </c>
      <c r="B1540" s="6">
        <v>2024</v>
      </c>
      <c r="C1540" s="6" t="s">
        <v>68</v>
      </c>
      <c r="D1540" s="7">
        <v>45643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>
        <f t="shared" si="48"/>
        <v>0</v>
      </c>
      <c r="AJ1540" s="6">
        <f t="shared" si="49"/>
        <v>0</v>
      </c>
      <c r="AK1540" s="6"/>
      <c r="AL1540" s="6"/>
      <c r="AM1540" s="6"/>
      <c r="AN1540" s="7">
        <f>D1540</f>
        <v>45643</v>
      </c>
    </row>
    <row r="1541" spans="1:40">
      <c r="A1541" s="6">
        <v>1540</v>
      </c>
      <c r="B1541" s="6">
        <v>2024</v>
      </c>
      <c r="C1541" s="6" t="s">
        <v>68</v>
      </c>
      <c r="D1541" s="7">
        <v>45643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>
        <f t="shared" si="48"/>
        <v>0</v>
      </c>
      <c r="AJ1541" s="6">
        <f t="shared" si="49"/>
        <v>0</v>
      </c>
      <c r="AK1541" s="6"/>
      <c r="AL1541" s="6"/>
      <c r="AM1541" s="6"/>
      <c r="AN1541" s="7">
        <f>D1541</f>
        <v>45643</v>
      </c>
    </row>
    <row r="1542" spans="1:40">
      <c r="A1542" s="6">
        <v>1541</v>
      </c>
      <c r="B1542" s="6">
        <v>2024</v>
      </c>
      <c r="C1542" s="6" t="s">
        <v>68</v>
      </c>
      <c r="D1542" s="7">
        <v>45643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>
        <f t="shared" si="48"/>
        <v>0</v>
      </c>
      <c r="AJ1542" s="6">
        <f t="shared" si="49"/>
        <v>0</v>
      </c>
      <c r="AK1542" s="6"/>
      <c r="AL1542" s="6"/>
      <c r="AM1542" s="6"/>
      <c r="AN1542" s="7">
        <f>D1542</f>
        <v>45643</v>
      </c>
    </row>
    <row r="1543" spans="1:40">
      <c r="A1543" s="6">
        <v>1542</v>
      </c>
      <c r="B1543" s="6">
        <v>2024</v>
      </c>
      <c r="C1543" s="6" t="s">
        <v>68</v>
      </c>
      <c r="D1543" s="7">
        <v>45643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>
        <f t="shared" si="48"/>
        <v>0</v>
      </c>
      <c r="AJ1543" s="6">
        <f t="shared" si="49"/>
        <v>0</v>
      </c>
      <c r="AK1543" s="6"/>
      <c r="AL1543" s="6"/>
      <c r="AM1543" s="6"/>
      <c r="AN1543" s="7">
        <f>D1543</f>
        <v>45643</v>
      </c>
    </row>
    <row r="1544" spans="1:40">
      <c r="A1544" s="6">
        <v>1543</v>
      </c>
      <c r="B1544" s="6">
        <v>2024</v>
      </c>
      <c r="C1544" s="6" t="s">
        <v>68</v>
      </c>
      <c r="D1544" s="7">
        <v>45643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>
        <f t="shared" si="48"/>
        <v>0</v>
      </c>
      <c r="AJ1544" s="6">
        <f t="shared" si="49"/>
        <v>0</v>
      </c>
      <c r="AK1544" s="6"/>
      <c r="AL1544" s="6"/>
      <c r="AM1544" s="6"/>
      <c r="AN1544" s="7">
        <f>D1544</f>
        <v>45643</v>
      </c>
    </row>
    <row r="1545" spans="1:40">
      <c r="A1545" s="6">
        <v>1544</v>
      </c>
      <c r="B1545" s="6">
        <v>2024</v>
      </c>
      <c r="C1545" s="6" t="s">
        <v>68</v>
      </c>
      <c r="D1545" s="7">
        <v>45643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>
        <f t="shared" si="48"/>
        <v>0</v>
      </c>
      <c r="AJ1545" s="6">
        <f t="shared" si="49"/>
        <v>0</v>
      </c>
      <c r="AK1545" s="6"/>
      <c r="AL1545" s="6"/>
      <c r="AM1545" s="6"/>
      <c r="AN1545" s="7">
        <f>D1545</f>
        <v>45643</v>
      </c>
    </row>
    <row r="1546" spans="1:40">
      <c r="A1546" s="6">
        <v>1545</v>
      </c>
      <c r="B1546" s="6">
        <v>2024</v>
      </c>
      <c r="C1546" s="6" t="s">
        <v>68</v>
      </c>
      <c r="D1546" s="7">
        <v>45643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>
        <f t="shared" si="48"/>
        <v>0</v>
      </c>
      <c r="AJ1546" s="6">
        <f t="shared" si="49"/>
        <v>0</v>
      </c>
      <c r="AK1546" s="6"/>
      <c r="AL1546" s="6"/>
      <c r="AM1546" s="6"/>
      <c r="AN1546" s="7">
        <f>D1546</f>
        <v>45643</v>
      </c>
    </row>
    <row r="1547" spans="1:40">
      <c r="A1547" s="6">
        <v>1546</v>
      </c>
      <c r="B1547" s="6">
        <v>2024</v>
      </c>
      <c r="C1547" s="6" t="s">
        <v>68</v>
      </c>
      <c r="D1547" s="7">
        <v>45643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>
        <f t="shared" si="48"/>
        <v>0</v>
      </c>
      <c r="AJ1547" s="6">
        <f t="shared" si="49"/>
        <v>0</v>
      </c>
      <c r="AK1547" s="6"/>
      <c r="AL1547" s="6"/>
      <c r="AM1547" s="6"/>
      <c r="AN1547" s="7">
        <f>D1547</f>
        <v>45643</v>
      </c>
    </row>
    <row r="1548" spans="1:40">
      <c r="A1548" s="6">
        <v>1547</v>
      </c>
      <c r="B1548" s="6">
        <v>2024</v>
      </c>
      <c r="C1548" s="6" t="s">
        <v>68</v>
      </c>
      <c r="D1548" s="7">
        <v>45643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>
        <f t="shared" si="48"/>
        <v>0</v>
      </c>
      <c r="AJ1548" s="6">
        <f t="shared" si="49"/>
        <v>0</v>
      </c>
      <c r="AK1548" s="6"/>
      <c r="AL1548" s="6"/>
      <c r="AM1548" s="6"/>
      <c r="AN1548" s="7">
        <f>D1548</f>
        <v>45643</v>
      </c>
    </row>
    <row r="1549" spans="1:40">
      <c r="A1549" s="6">
        <v>1548</v>
      </c>
      <c r="B1549" s="6">
        <v>2024</v>
      </c>
      <c r="C1549" s="6" t="s">
        <v>68</v>
      </c>
      <c r="D1549" s="7">
        <v>45643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>
        <f t="shared" si="48"/>
        <v>0</v>
      </c>
      <c r="AJ1549" s="6">
        <f t="shared" si="49"/>
        <v>0</v>
      </c>
      <c r="AK1549" s="6"/>
      <c r="AL1549" s="6"/>
      <c r="AM1549" s="6"/>
      <c r="AN1549" s="7">
        <f>D1549</f>
        <v>45643</v>
      </c>
    </row>
    <row r="1550" spans="1:40">
      <c r="A1550" s="6">
        <v>1549</v>
      </c>
      <c r="B1550" s="6">
        <v>2024</v>
      </c>
      <c r="C1550" s="6" t="s">
        <v>68</v>
      </c>
      <c r="D1550" s="7">
        <v>45643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>
        <f t="shared" ref="AI1550:AI1613" si="50">AG1550+AH1550</f>
        <v>0</v>
      </c>
      <c r="AJ1550" s="6">
        <f t="shared" ref="AJ1550:AJ1613" si="51">AI1550+AI1550*18%</f>
        <v>0</v>
      </c>
      <c r="AK1550" s="6"/>
      <c r="AL1550" s="6"/>
      <c r="AM1550" s="6"/>
      <c r="AN1550" s="7">
        <f>D1550</f>
        <v>45643</v>
      </c>
    </row>
    <row r="1551" spans="1:40">
      <c r="A1551" s="6">
        <v>1550</v>
      </c>
      <c r="B1551" s="6">
        <v>2024</v>
      </c>
      <c r="C1551" s="6" t="s">
        <v>68</v>
      </c>
      <c r="D1551" s="7">
        <v>45643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>
        <f t="shared" si="50"/>
        <v>0</v>
      </c>
      <c r="AJ1551" s="6">
        <f t="shared" si="51"/>
        <v>0</v>
      </c>
      <c r="AK1551" s="6"/>
      <c r="AL1551" s="6"/>
      <c r="AM1551" s="6"/>
      <c r="AN1551" s="7">
        <f>D1551</f>
        <v>45643</v>
      </c>
    </row>
    <row r="1552" spans="1:40">
      <c r="A1552" s="6">
        <v>1551</v>
      </c>
      <c r="B1552" s="6">
        <v>2024</v>
      </c>
      <c r="C1552" s="6" t="s">
        <v>68</v>
      </c>
      <c r="D1552" s="7">
        <v>45643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>
        <f t="shared" si="50"/>
        <v>0</v>
      </c>
      <c r="AJ1552" s="6">
        <f t="shared" si="51"/>
        <v>0</v>
      </c>
      <c r="AK1552" s="6"/>
      <c r="AL1552" s="6"/>
      <c r="AM1552" s="6"/>
      <c r="AN1552" s="7">
        <f>D1552</f>
        <v>45643</v>
      </c>
    </row>
    <row r="1553" spans="1:40">
      <c r="A1553" s="6">
        <v>1552</v>
      </c>
      <c r="B1553" s="6">
        <v>2024</v>
      </c>
      <c r="C1553" s="6" t="s">
        <v>68</v>
      </c>
      <c r="D1553" s="7">
        <v>45643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>
        <f t="shared" si="50"/>
        <v>0</v>
      </c>
      <c r="AJ1553" s="6">
        <f t="shared" si="51"/>
        <v>0</v>
      </c>
      <c r="AK1553" s="6"/>
      <c r="AL1553" s="6"/>
      <c r="AM1553" s="6"/>
      <c r="AN1553" s="7">
        <f>D1553</f>
        <v>45643</v>
      </c>
    </row>
    <row r="1554" spans="1:40">
      <c r="A1554" s="6">
        <v>1553</v>
      </c>
      <c r="B1554" s="6">
        <v>2024</v>
      </c>
      <c r="C1554" s="6" t="s">
        <v>68</v>
      </c>
      <c r="D1554" s="7">
        <v>45643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>
        <f t="shared" si="50"/>
        <v>0</v>
      </c>
      <c r="AJ1554" s="6">
        <f t="shared" si="51"/>
        <v>0</v>
      </c>
      <c r="AK1554" s="6"/>
      <c r="AL1554" s="6"/>
      <c r="AM1554" s="6"/>
      <c r="AN1554" s="7">
        <f>D1554</f>
        <v>45643</v>
      </c>
    </row>
    <row r="1555" spans="1:40">
      <c r="A1555" s="6">
        <v>1554</v>
      </c>
      <c r="B1555" s="6">
        <v>2024</v>
      </c>
      <c r="C1555" s="6" t="s">
        <v>68</v>
      </c>
      <c r="D1555" s="7">
        <v>45643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>
        <f t="shared" si="50"/>
        <v>0</v>
      </c>
      <c r="AJ1555" s="6">
        <f t="shared" si="51"/>
        <v>0</v>
      </c>
      <c r="AK1555" s="6"/>
      <c r="AL1555" s="6"/>
      <c r="AM1555" s="6"/>
      <c r="AN1555" s="7">
        <f>D1555</f>
        <v>45643</v>
      </c>
    </row>
    <row r="1556" spans="1:40">
      <c r="A1556" s="6">
        <v>1555</v>
      </c>
      <c r="B1556" s="6">
        <v>2024</v>
      </c>
      <c r="C1556" s="6" t="s">
        <v>68</v>
      </c>
      <c r="D1556" s="7">
        <v>45643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>
        <f t="shared" si="50"/>
        <v>0</v>
      </c>
      <c r="AJ1556" s="6">
        <f t="shared" si="51"/>
        <v>0</v>
      </c>
      <c r="AK1556" s="6"/>
      <c r="AL1556" s="6"/>
      <c r="AM1556" s="6"/>
      <c r="AN1556" s="7">
        <f>D1556</f>
        <v>45643</v>
      </c>
    </row>
    <row r="1557" spans="1:40">
      <c r="A1557" s="6">
        <v>1556</v>
      </c>
      <c r="B1557" s="6">
        <v>2024</v>
      </c>
      <c r="C1557" s="6" t="s">
        <v>68</v>
      </c>
      <c r="D1557" s="7">
        <v>45643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>
        <f t="shared" si="50"/>
        <v>0</v>
      </c>
      <c r="AJ1557" s="6">
        <f t="shared" si="51"/>
        <v>0</v>
      </c>
      <c r="AK1557" s="6"/>
      <c r="AL1557" s="6"/>
      <c r="AM1557" s="6"/>
      <c r="AN1557" s="7">
        <f>D1557</f>
        <v>45643</v>
      </c>
    </row>
    <row r="1558" spans="1:40">
      <c r="A1558" s="6">
        <v>1557</v>
      </c>
      <c r="B1558" s="6">
        <v>2024</v>
      </c>
      <c r="C1558" s="6" t="s">
        <v>68</v>
      </c>
      <c r="D1558" s="7">
        <v>45643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>
        <f t="shared" si="50"/>
        <v>0</v>
      </c>
      <c r="AJ1558" s="6">
        <f t="shared" si="51"/>
        <v>0</v>
      </c>
      <c r="AK1558" s="6"/>
      <c r="AL1558" s="6"/>
      <c r="AM1558" s="6"/>
      <c r="AN1558" s="7">
        <f>D1558</f>
        <v>45643</v>
      </c>
    </row>
    <row r="1559" spans="1:40">
      <c r="A1559" s="6">
        <v>1558</v>
      </c>
      <c r="B1559" s="6">
        <v>2024</v>
      </c>
      <c r="C1559" s="6" t="s">
        <v>68</v>
      </c>
      <c r="D1559" s="7">
        <v>45643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>
        <f t="shared" si="50"/>
        <v>0</v>
      </c>
      <c r="AJ1559" s="6">
        <f t="shared" si="51"/>
        <v>0</v>
      </c>
      <c r="AK1559" s="6"/>
      <c r="AL1559" s="6"/>
      <c r="AM1559" s="6"/>
      <c r="AN1559" s="7">
        <f>D1559</f>
        <v>45643</v>
      </c>
    </row>
    <row r="1560" spans="1:40">
      <c r="A1560" s="6">
        <v>1559</v>
      </c>
      <c r="B1560" s="6">
        <v>2024</v>
      </c>
      <c r="C1560" s="6" t="s">
        <v>68</v>
      </c>
      <c r="D1560" s="7">
        <v>45643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>
        <f t="shared" si="50"/>
        <v>0</v>
      </c>
      <c r="AJ1560" s="6">
        <f t="shared" si="51"/>
        <v>0</v>
      </c>
      <c r="AK1560" s="6"/>
      <c r="AL1560" s="6"/>
      <c r="AM1560" s="6"/>
      <c r="AN1560" s="7">
        <f>D1560</f>
        <v>45643</v>
      </c>
    </row>
    <row r="1561" spans="1:40">
      <c r="A1561" s="6">
        <v>1560</v>
      </c>
      <c r="B1561" s="6">
        <v>2024</v>
      </c>
      <c r="C1561" s="6" t="s">
        <v>68</v>
      </c>
      <c r="D1561" s="7">
        <v>45643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>
        <f t="shared" si="50"/>
        <v>0</v>
      </c>
      <c r="AJ1561" s="6">
        <f t="shared" si="51"/>
        <v>0</v>
      </c>
      <c r="AK1561" s="6"/>
      <c r="AL1561" s="6"/>
      <c r="AM1561" s="6"/>
      <c r="AN1561" s="7">
        <f>D1561</f>
        <v>45643</v>
      </c>
    </row>
    <row r="1562" spans="1:40">
      <c r="A1562" s="6">
        <v>1561</v>
      </c>
      <c r="B1562" s="6">
        <v>2024</v>
      </c>
      <c r="C1562" s="6" t="s">
        <v>68</v>
      </c>
      <c r="D1562" s="7">
        <v>45643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>
        <f t="shared" si="50"/>
        <v>0</v>
      </c>
      <c r="AJ1562" s="6">
        <f t="shared" si="51"/>
        <v>0</v>
      </c>
      <c r="AK1562" s="6"/>
      <c r="AL1562" s="6"/>
      <c r="AM1562" s="6"/>
      <c r="AN1562" s="7">
        <f>D1562</f>
        <v>45643</v>
      </c>
    </row>
    <row r="1563" spans="1:40">
      <c r="A1563" s="6">
        <v>1562</v>
      </c>
      <c r="B1563" s="6">
        <v>2024</v>
      </c>
      <c r="C1563" s="6" t="s">
        <v>68</v>
      </c>
      <c r="D1563" s="7">
        <v>45643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>
        <f t="shared" si="50"/>
        <v>0</v>
      </c>
      <c r="AJ1563" s="6">
        <f t="shared" si="51"/>
        <v>0</v>
      </c>
      <c r="AK1563" s="6"/>
      <c r="AL1563" s="6"/>
      <c r="AM1563" s="6"/>
      <c r="AN1563" s="7">
        <f>D1563</f>
        <v>45643</v>
      </c>
    </row>
    <row r="1564" spans="1:40">
      <c r="A1564" s="6">
        <v>1563</v>
      </c>
      <c r="B1564" s="6">
        <v>2024</v>
      </c>
      <c r="C1564" s="6" t="s">
        <v>68</v>
      </c>
      <c r="D1564" s="7">
        <v>45643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>
        <f t="shared" si="50"/>
        <v>0</v>
      </c>
      <c r="AJ1564" s="6">
        <f t="shared" si="51"/>
        <v>0</v>
      </c>
      <c r="AK1564" s="6"/>
      <c r="AL1564" s="6"/>
      <c r="AM1564" s="6"/>
      <c r="AN1564" s="7">
        <f>D1564</f>
        <v>45643</v>
      </c>
    </row>
    <row r="1565" spans="1:40">
      <c r="A1565" s="6">
        <v>1564</v>
      </c>
      <c r="B1565" s="6">
        <v>2024</v>
      </c>
      <c r="C1565" s="6" t="s">
        <v>68</v>
      </c>
      <c r="D1565" s="7">
        <v>45643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>
        <f t="shared" si="50"/>
        <v>0</v>
      </c>
      <c r="AJ1565" s="6">
        <f t="shared" si="51"/>
        <v>0</v>
      </c>
      <c r="AK1565" s="6"/>
      <c r="AL1565" s="6"/>
      <c r="AM1565" s="6"/>
      <c r="AN1565" s="7">
        <f>D1565</f>
        <v>45643</v>
      </c>
    </row>
    <row r="1566" spans="1:40">
      <c r="A1566" s="6">
        <v>1565</v>
      </c>
      <c r="B1566" s="6">
        <v>2024</v>
      </c>
      <c r="C1566" s="6" t="s">
        <v>68</v>
      </c>
      <c r="D1566" s="7">
        <v>45643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>
        <f t="shared" si="50"/>
        <v>0</v>
      </c>
      <c r="AJ1566" s="6">
        <f t="shared" si="51"/>
        <v>0</v>
      </c>
      <c r="AK1566" s="6"/>
      <c r="AL1566" s="6"/>
      <c r="AM1566" s="6"/>
      <c r="AN1566" s="7">
        <f>D1566</f>
        <v>45643</v>
      </c>
    </row>
    <row r="1567" spans="1:40">
      <c r="A1567" s="6">
        <v>1566</v>
      </c>
      <c r="B1567" s="6">
        <v>2024</v>
      </c>
      <c r="C1567" s="6" t="s">
        <v>68</v>
      </c>
      <c r="D1567" s="7">
        <v>45643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>
        <f t="shared" si="50"/>
        <v>0</v>
      </c>
      <c r="AJ1567" s="6">
        <f t="shared" si="51"/>
        <v>0</v>
      </c>
      <c r="AK1567" s="6"/>
      <c r="AL1567" s="6"/>
      <c r="AM1567" s="6"/>
      <c r="AN1567" s="7">
        <f>D1567</f>
        <v>45643</v>
      </c>
    </row>
    <row r="1568" spans="1:40">
      <c r="A1568" s="6">
        <v>1567</v>
      </c>
      <c r="B1568" s="6">
        <v>2024</v>
      </c>
      <c r="C1568" s="6" t="s">
        <v>68</v>
      </c>
      <c r="D1568" s="7">
        <v>45643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>
        <f t="shared" si="50"/>
        <v>0</v>
      </c>
      <c r="AJ1568" s="6">
        <f t="shared" si="51"/>
        <v>0</v>
      </c>
      <c r="AK1568" s="6"/>
      <c r="AL1568" s="6"/>
      <c r="AM1568" s="6"/>
      <c r="AN1568" s="7">
        <f>D1568</f>
        <v>45643</v>
      </c>
    </row>
    <row r="1569" spans="1:40">
      <c r="A1569" s="6">
        <v>1568</v>
      </c>
      <c r="B1569" s="6">
        <v>2024</v>
      </c>
      <c r="C1569" s="6" t="s">
        <v>68</v>
      </c>
      <c r="D1569" s="7">
        <v>45643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>
        <f t="shared" si="50"/>
        <v>0</v>
      </c>
      <c r="AJ1569" s="6">
        <f t="shared" si="51"/>
        <v>0</v>
      </c>
      <c r="AK1569" s="6"/>
      <c r="AL1569" s="6"/>
      <c r="AM1569" s="6"/>
      <c r="AN1569" s="7">
        <f>D1569</f>
        <v>45643</v>
      </c>
    </row>
    <row r="1570" spans="1:40">
      <c r="A1570" s="6">
        <v>1569</v>
      </c>
      <c r="B1570" s="6">
        <v>2024</v>
      </c>
      <c r="C1570" s="6" t="s">
        <v>68</v>
      </c>
      <c r="D1570" s="7">
        <v>45643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>
        <f t="shared" si="50"/>
        <v>0</v>
      </c>
      <c r="AJ1570" s="6">
        <f t="shared" si="51"/>
        <v>0</v>
      </c>
      <c r="AK1570" s="6"/>
      <c r="AL1570" s="6"/>
      <c r="AM1570" s="6"/>
      <c r="AN1570" s="7">
        <f>D1570</f>
        <v>45643</v>
      </c>
    </row>
    <row r="1571" spans="1:40">
      <c r="A1571" s="6">
        <v>1570</v>
      </c>
      <c r="B1571" s="6">
        <v>2024</v>
      </c>
      <c r="C1571" s="6" t="s">
        <v>68</v>
      </c>
      <c r="D1571" s="7">
        <v>45643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>
        <f t="shared" si="50"/>
        <v>0</v>
      </c>
      <c r="AJ1571" s="6">
        <f t="shared" si="51"/>
        <v>0</v>
      </c>
      <c r="AK1571" s="6"/>
      <c r="AL1571" s="6"/>
      <c r="AM1571" s="6"/>
      <c r="AN1571" s="7">
        <f>D1571</f>
        <v>45643</v>
      </c>
    </row>
    <row r="1572" spans="1:40">
      <c r="A1572" s="6">
        <v>1571</v>
      </c>
      <c r="B1572" s="6">
        <v>2024</v>
      </c>
      <c r="C1572" s="6" t="s">
        <v>68</v>
      </c>
      <c r="D1572" s="7">
        <v>45643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>
        <f t="shared" si="50"/>
        <v>0</v>
      </c>
      <c r="AJ1572" s="6">
        <f t="shared" si="51"/>
        <v>0</v>
      </c>
      <c r="AK1572" s="6"/>
      <c r="AL1572" s="6"/>
      <c r="AM1572" s="6"/>
      <c r="AN1572" s="7">
        <f>D1572</f>
        <v>45643</v>
      </c>
    </row>
    <row r="1573" spans="1:40">
      <c r="A1573" s="6">
        <v>1572</v>
      </c>
      <c r="B1573" s="6">
        <v>2024</v>
      </c>
      <c r="C1573" s="6" t="s">
        <v>68</v>
      </c>
      <c r="D1573" s="7">
        <v>45643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>
        <f t="shared" si="50"/>
        <v>0</v>
      </c>
      <c r="AJ1573" s="6">
        <f t="shared" si="51"/>
        <v>0</v>
      </c>
      <c r="AK1573" s="6"/>
      <c r="AL1573" s="6"/>
      <c r="AM1573" s="6"/>
      <c r="AN1573" s="7">
        <f>D1573</f>
        <v>45643</v>
      </c>
    </row>
    <row r="1574" spans="1:40">
      <c r="A1574" s="6">
        <v>1573</v>
      </c>
      <c r="B1574" s="6">
        <v>2024</v>
      </c>
      <c r="C1574" s="6" t="s">
        <v>68</v>
      </c>
      <c r="D1574" s="7">
        <v>45643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>
        <f t="shared" si="50"/>
        <v>0</v>
      </c>
      <c r="AJ1574" s="6">
        <f t="shared" si="51"/>
        <v>0</v>
      </c>
      <c r="AK1574" s="6"/>
      <c r="AL1574" s="6"/>
      <c r="AM1574" s="6"/>
      <c r="AN1574" s="7">
        <f>D1574</f>
        <v>45643</v>
      </c>
    </row>
    <row r="1575" spans="1:40">
      <c r="A1575" s="6">
        <v>1574</v>
      </c>
      <c r="B1575" s="6">
        <v>2024</v>
      </c>
      <c r="C1575" s="6" t="s">
        <v>68</v>
      </c>
      <c r="D1575" s="7">
        <v>45643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>
        <f t="shared" si="50"/>
        <v>0</v>
      </c>
      <c r="AJ1575" s="6">
        <f t="shared" si="51"/>
        <v>0</v>
      </c>
      <c r="AK1575" s="6"/>
      <c r="AL1575" s="6"/>
      <c r="AM1575" s="6"/>
      <c r="AN1575" s="7">
        <f>D1575</f>
        <v>45643</v>
      </c>
    </row>
    <row r="1576" spans="1:40">
      <c r="A1576" s="6">
        <v>1575</v>
      </c>
      <c r="B1576" s="6">
        <v>2024</v>
      </c>
      <c r="C1576" s="6" t="s">
        <v>68</v>
      </c>
      <c r="D1576" s="7">
        <v>45643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>
        <f t="shared" si="50"/>
        <v>0</v>
      </c>
      <c r="AJ1576" s="6">
        <f t="shared" si="51"/>
        <v>0</v>
      </c>
      <c r="AK1576" s="6"/>
      <c r="AL1576" s="6"/>
      <c r="AM1576" s="6"/>
      <c r="AN1576" s="7">
        <f>D1576</f>
        <v>45643</v>
      </c>
    </row>
    <row r="1577" spans="1:40">
      <c r="A1577" s="6">
        <v>1576</v>
      </c>
      <c r="B1577" s="6">
        <v>2024</v>
      </c>
      <c r="C1577" s="6" t="s">
        <v>68</v>
      </c>
      <c r="D1577" s="7">
        <v>45643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>
        <f t="shared" si="50"/>
        <v>0</v>
      </c>
      <c r="AJ1577" s="6">
        <f t="shared" si="51"/>
        <v>0</v>
      </c>
      <c r="AK1577" s="6"/>
      <c r="AL1577" s="6"/>
      <c r="AM1577" s="6"/>
      <c r="AN1577" s="7">
        <f>D1577</f>
        <v>45643</v>
      </c>
    </row>
    <row r="1578" spans="1:40">
      <c r="A1578" s="6">
        <v>1577</v>
      </c>
      <c r="B1578" s="6">
        <v>2024</v>
      </c>
      <c r="C1578" s="6" t="s">
        <v>68</v>
      </c>
      <c r="D1578" s="7">
        <v>45643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>
        <f t="shared" si="50"/>
        <v>0</v>
      </c>
      <c r="AJ1578" s="6">
        <f t="shared" si="51"/>
        <v>0</v>
      </c>
      <c r="AK1578" s="6"/>
      <c r="AL1578" s="6"/>
      <c r="AM1578" s="6"/>
      <c r="AN1578" s="7">
        <f>D1578</f>
        <v>45643</v>
      </c>
    </row>
    <row r="1579" spans="1:40">
      <c r="A1579" s="6">
        <v>1578</v>
      </c>
      <c r="B1579" s="6">
        <v>2024</v>
      </c>
      <c r="C1579" s="6" t="s">
        <v>68</v>
      </c>
      <c r="D1579" s="7">
        <v>45643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>
        <f t="shared" si="50"/>
        <v>0</v>
      </c>
      <c r="AJ1579" s="6">
        <f t="shared" si="51"/>
        <v>0</v>
      </c>
      <c r="AK1579" s="6"/>
      <c r="AL1579" s="6"/>
      <c r="AM1579" s="6"/>
      <c r="AN1579" s="7">
        <f>D1579</f>
        <v>45643</v>
      </c>
    </row>
    <row r="1580" spans="1:40">
      <c r="A1580" s="6">
        <v>1579</v>
      </c>
      <c r="B1580" s="6">
        <v>2024</v>
      </c>
      <c r="C1580" s="6" t="s">
        <v>68</v>
      </c>
      <c r="D1580" s="7">
        <v>45643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>
        <f t="shared" si="50"/>
        <v>0</v>
      </c>
      <c r="AJ1580" s="6">
        <f t="shared" si="51"/>
        <v>0</v>
      </c>
      <c r="AK1580" s="6"/>
      <c r="AL1580" s="6"/>
      <c r="AM1580" s="6"/>
      <c r="AN1580" s="7">
        <f>D1580</f>
        <v>45643</v>
      </c>
    </row>
    <row r="1581" spans="1:40">
      <c r="A1581" s="6">
        <v>1580</v>
      </c>
      <c r="B1581" s="6">
        <v>2024</v>
      </c>
      <c r="C1581" s="6" t="s">
        <v>68</v>
      </c>
      <c r="D1581" s="7">
        <v>45643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>
        <f t="shared" si="50"/>
        <v>0</v>
      </c>
      <c r="AJ1581" s="6">
        <f t="shared" si="51"/>
        <v>0</v>
      </c>
      <c r="AK1581" s="6"/>
      <c r="AL1581" s="6"/>
      <c r="AM1581" s="6"/>
      <c r="AN1581" s="7">
        <f>D1581</f>
        <v>45643</v>
      </c>
    </row>
    <row r="1582" spans="1:40">
      <c r="A1582" s="6">
        <v>1581</v>
      </c>
      <c r="B1582" s="6">
        <v>2024</v>
      </c>
      <c r="C1582" s="6" t="s">
        <v>68</v>
      </c>
      <c r="D1582" s="7">
        <v>45643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>
        <f t="shared" si="50"/>
        <v>0</v>
      </c>
      <c r="AJ1582" s="6">
        <f t="shared" si="51"/>
        <v>0</v>
      </c>
      <c r="AK1582" s="6"/>
      <c r="AL1582" s="6"/>
      <c r="AM1582" s="6"/>
      <c r="AN1582" s="7">
        <f>D1582</f>
        <v>45643</v>
      </c>
    </row>
    <row r="1583" spans="1:40">
      <c r="A1583" s="6">
        <v>1582</v>
      </c>
      <c r="B1583" s="6">
        <v>2024</v>
      </c>
      <c r="C1583" s="6" t="s">
        <v>68</v>
      </c>
      <c r="D1583" s="7">
        <v>45643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>
        <f t="shared" si="50"/>
        <v>0</v>
      </c>
      <c r="AJ1583" s="6">
        <f t="shared" si="51"/>
        <v>0</v>
      </c>
      <c r="AK1583" s="6"/>
      <c r="AL1583" s="6"/>
      <c r="AM1583" s="6"/>
      <c r="AN1583" s="7">
        <f>D1583</f>
        <v>45643</v>
      </c>
    </row>
    <row r="1584" spans="1:40">
      <c r="A1584" s="6">
        <v>1583</v>
      </c>
      <c r="B1584" s="6">
        <v>2024</v>
      </c>
      <c r="C1584" s="6" t="s">
        <v>68</v>
      </c>
      <c r="D1584" s="7">
        <v>45643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>
        <f t="shared" si="50"/>
        <v>0</v>
      </c>
      <c r="AJ1584" s="6">
        <f t="shared" si="51"/>
        <v>0</v>
      </c>
      <c r="AK1584" s="6"/>
      <c r="AL1584" s="6"/>
      <c r="AM1584" s="6"/>
      <c r="AN1584" s="7">
        <f>D1584</f>
        <v>45643</v>
      </c>
    </row>
    <row r="1585" spans="1:40">
      <c r="A1585" s="6">
        <v>1584</v>
      </c>
      <c r="B1585" s="6">
        <v>2024</v>
      </c>
      <c r="C1585" s="6" t="s">
        <v>68</v>
      </c>
      <c r="D1585" s="7">
        <v>45643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>
        <f t="shared" si="50"/>
        <v>0</v>
      </c>
      <c r="AJ1585" s="6">
        <f t="shared" si="51"/>
        <v>0</v>
      </c>
      <c r="AK1585" s="6"/>
      <c r="AL1585" s="6"/>
      <c r="AM1585" s="6"/>
      <c r="AN1585" s="7">
        <f>D1585</f>
        <v>45643</v>
      </c>
    </row>
    <row r="1586" spans="1:40">
      <c r="A1586" s="6">
        <v>1585</v>
      </c>
      <c r="B1586" s="6">
        <v>2024</v>
      </c>
      <c r="C1586" s="6" t="s">
        <v>68</v>
      </c>
      <c r="D1586" s="7">
        <v>45643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>
        <f t="shared" si="50"/>
        <v>0</v>
      </c>
      <c r="AJ1586" s="6">
        <f t="shared" si="51"/>
        <v>0</v>
      </c>
      <c r="AK1586" s="6"/>
      <c r="AL1586" s="6"/>
      <c r="AM1586" s="6"/>
      <c r="AN1586" s="7">
        <f>D1586</f>
        <v>45643</v>
      </c>
    </row>
    <row r="1587" spans="1:40">
      <c r="A1587" s="6">
        <v>1586</v>
      </c>
      <c r="B1587" s="6">
        <v>2024</v>
      </c>
      <c r="C1587" s="6" t="s">
        <v>68</v>
      </c>
      <c r="D1587" s="7">
        <v>45643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>
        <f t="shared" si="50"/>
        <v>0</v>
      </c>
      <c r="AJ1587" s="6">
        <f t="shared" si="51"/>
        <v>0</v>
      </c>
      <c r="AK1587" s="6"/>
      <c r="AL1587" s="6"/>
      <c r="AM1587" s="6"/>
      <c r="AN1587" s="7">
        <f>D1587</f>
        <v>45643</v>
      </c>
    </row>
    <row r="1588" spans="1:40">
      <c r="A1588" s="6">
        <v>1587</v>
      </c>
      <c r="B1588" s="6">
        <v>2024</v>
      </c>
      <c r="C1588" s="6" t="s">
        <v>68</v>
      </c>
      <c r="D1588" s="7">
        <v>45643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>
        <f t="shared" si="50"/>
        <v>0</v>
      </c>
      <c r="AJ1588" s="6">
        <f t="shared" si="51"/>
        <v>0</v>
      </c>
      <c r="AK1588" s="6"/>
      <c r="AL1588" s="6"/>
      <c r="AM1588" s="6"/>
      <c r="AN1588" s="7">
        <f>D1588</f>
        <v>45643</v>
      </c>
    </row>
    <row r="1589" spans="1:40">
      <c r="A1589" s="6">
        <v>1588</v>
      </c>
      <c r="B1589" s="6">
        <v>2024</v>
      </c>
      <c r="C1589" s="6" t="s">
        <v>68</v>
      </c>
      <c r="D1589" s="7">
        <v>45643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>
        <f t="shared" si="50"/>
        <v>0</v>
      </c>
      <c r="AJ1589" s="6">
        <f t="shared" si="51"/>
        <v>0</v>
      </c>
      <c r="AK1589" s="6"/>
      <c r="AL1589" s="6"/>
      <c r="AM1589" s="6"/>
      <c r="AN1589" s="7">
        <f>D1589</f>
        <v>45643</v>
      </c>
    </row>
    <row r="1590" spans="1:40">
      <c r="A1590" s="6">
        <v>1589</v>
      </c>
      <c r="B1590" s="6">
        <v>2024</v>
      </c>
      <c r="C1590" s="6" t="s">
        <v>68</v>
      </c>
      <c r="D1590" s="7">
        <v>45643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>
        <f t="shared" si="50"/>
        <v>0</v>
      </c>
      <c r="AJ1590" s="6">
        <f t="shared" si="51"/>
        <v>0</v>
      </c>
      <c r="AK1590" s="6"/>
      <c r="AL1590" s="6"/>
      <c r="AM1590" s="6"/>
      <c r="AN1590" s="7">
        <f>D1590</f>
        <v>45643</v>
      </c>
    </row>
    <row r="1591" spans="1:40">
      <c r="A1591" s="6">
        <v>1590</v>
      </c>
      <c r="B1591" s="6">
        <v>2024</v>
      </c>
      <c r="C1591" s="6" t="s">
        <v>68</v>
      </c>
      <c r="D1591" s="7">
        <v>45643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>
        <f t="shared" si="50"/>
        <v>0</v>
      </c>
      <c r="AJ1591" s="6">
        <f t="shared" si="51"/>
        <v>0</v>
      </c>
      <c r="AK1591" s="6"/>
      <c r="AL1591" s="6"/>
      <c r="AM1591" s="6"/>
      <c r="AN1591" s="7">
        <f>D1591</f>
        <v>45643</v>
      </c>
    </row>
    <row r="1592" spans="1:40">
      <c r="A1592" s="6">
        <v>1591</v>
      </c>
      <c r="B1592" s="6">
        <v>2024</v>
      </c>
      <c r="C1592" s="6" t="s">
        <v>68</v>
      </c>
      <c r="D1592" s="7">
        <v>45643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>
        <f t="shared" si="50"/>
        <v>0</v>
      </c>
      <c r="AJ1592" s="6">
        <f t="shared" si="51"/>
        <v>0</v>
      </c>
      <c r="AK1592" s="6"/>
      <c r="AL1592" s="6"/>
      <c r="AM1592" s="6"/>
      <c r="AN1592" s="7">
        <f>D1592</f>
        <v>45643</v>
      </c>
    </row>
    <row r="1593" spans="1:40">
      <c r="A1593" s="6">
        <v>1592</v>
      </c>
      <c r="B1593" s="6">
        <v>2024</v>
      </c>
      <c r="C1593" s="6" t="s">
        <v>68</v>
      </c>
      <c r="D1593" s="7">
        <v>45643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>
        <f t="shared" si="50"/>
        <v>0</v>
      </c>
      <c r="AJ1593" s="6">
        <f t="shared" si="51"/>
        <v>0</v>
      </c>
      <c r="AK1593" s="6"/>
      <c r="AL1593" s="6"/>
      <c r="AM1593" s="6"/>
      <c r="AN1593" s="7">
        <f>D1593</f>
        <v>45643</v>
      </c>
    </row>
    <row r="1594" spans="1:40">
      <c r="A1594" s="6">
        <v>1593</v>
      </c>
      <c r="B1594" s="6">
        <v>2024</v>
      </c>
      <c r="C1594" s="6" t="s">
        <v>68</v>
      </c>
      <c r="D1594" s="7">
        <v>45643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>
        <f t="shared" si="50"/>
        <v>0</v>
      </c>
      <c r="AJ1594" s="6">
        <f t="shared" si="51"/>
        <v>0</v>
      </c>
      <c r="AK1594" s="6"/>
      <c r="AL1594" s="6"/>
      <c r="AM1594" s="6"/>
      <c r="AN1594" s="7">
        <f>D1594</f>
        <v>45643</v>
      </c>
    </row>
    <row r="1595" spans="1:40">
      <c r="A1595" s="6">
        <v>1594</v>
      </c>
      <c r="B1595" s="6">
        <v>2024</v>
      </c>
      <c r="C1595" s="6" t="s">
        <v>68</v>
      </c>
      <c r="D1595" s="7">
        <v>45643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>
        <f t="shared" si="50"/>
        <v>0</v>
      </c>
      <c r="AJ1595" s="6">
        <f t="shared" si="51"/>
        <v>0</v>
      </c>
      <c r="AK1595" s="6"/>
      <c r="AL1595" s="6"/>
      <c r="AM1595" s="6"/>
      <c r="AN1595" s="7">
        <f>D1595</f>
        <v>45643</v>
      </c>
    </row>
    <row r="1596" spans="1:40">
      <c r="A1596" s="6">
        <v>1595</v>
      </c>
      <c r="B1596" s="6">
        <v>2024</v>
      </c>
      <c r="C1596" s="6" t="s">
        <v>68</v>
      </c>
      <c r="D1596" s="7">
        <v>45643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>
        <f t="shared" si="50"/>
        <v>0</v>
      </c>
      <c r="AJ1596" s="6">
        <f t="shared" si="51"/>
        <v>0</v>
      </c>
      <c r="AK1596" s="6"/>
      <c r="AL1596" s="6"/>
      <c r="AM1596" s="6"/>
      <c r="AN1596" s="7">
        <f>D1596</f>
        <v>45643</v>
      </c>
    </row>
    <row r="1597" spans="1:40">
      <c r="A1597" s="6">
        <v>1596</v>
      </c>
      <c r="B1597" s="6">
        <v>2024</v>
      </c>
      <c r="C1597" s="6" t="s">
        <v>68</v>
      </c>
      <c r="D1597" s="7">
        <v>45643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>
        <f t="shared" si="50"/>
        <v>0</v>
      </c>
      <c r="AJ1597" s="6">
        <f t="shared" si="51"/>
        <v>0</v>
      </c>
      <c r="AK1597" s="6"/>
      <c r="AL1597" s="6"/>
      <c r="AM1597" s="6"/>
      <c r="AN1597" s="7">
        <f>D1597</f>
        <v>45643</v>
      </c>
    </row>
    <row r="1598" spans="1:40">
      <c r="A1598" s="6">
        <v>1597</v>
      </c>
      <c r="B1598" s="6">
        <v>2024</v>
      </c>
      <c r="C1598" s="6" t="s">
        <v>68</v>
      </c>
      <c r="D1598" s="7">
        <v>45643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>
        <f t="shared" si="50"/>
        <v>0</v>
      </c>
      <c r="AJ1598" s="6">
        <f t="shared" si="51"/>
        <v>0</v>
      </c>
      <c r="AK1598" s="6"/>
      <c r="AL1598" s="6"/>
      <c r="AM1598" s="6"/>
      <c r="AN1598" s="7">
        <f>D1598</f>
        <v>45643</v>
      </c>
    </row>
    <row r="1599" spans="1:40">
      <c r="A1599" s="6">
        <v>1598</v>
      </c>
      <c r="B1599" s="6">
        <v>2024</v>
      </c>
      <c r="C1599" s="6" t="s">
        <v>68</v>
      </c>
      <c r="D1599" s="7">
        <v>45643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>
        <f t="shared" si="50"/>
        <v>0</v>
      </c>
      <c r="AJ1599" s="6">
        <f t="shared" si="51"/>
        <v>0</v>
      </c>
      <c r="AK1599" s="6"/>
      <c r="AL1599" s="6"/>
      <c r="AM1599" s="6"/>
      <c r="AN1599" s="7">
        <f>D1599</f>
        <v>45643</v>
      </c>
    </row>
    <row r="1600" spans="1:40">
      <c r="A1600" s="6">
        <v>1599</v>
      </c>
      <c r="B1600" s="6">
        <v>2024</v>
      </c>
      <c r="C1600" s="6" t="s">
        <v>68</v>
      </c>
      <c r="D1600" s="7">
        <v>45643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>
        <f t="shared" si="50"/>
        <v>0</v>
      </c>
      <c r="AJ1600" s="6">
        <f t="shared" si="51"/>
        <v>0</v>
      </c>
      <c r="AK1600" s="6"/>
      <c r="AL1600" s="6"/>
      <c r="AM1600" s="6"/>
      <c r="AN1600" s="7">
        <f>D1600</f>
        <v>45643</v>
      </c>
    </row>
    <row r="1601" spans="1:40">
      <c r="A1601" s="6">
        <v>1600</v>
      </c>
      <c r="B1601" s="6">
        <v>2024</v>
      </c>
      <c r="C1601" s="6" t="s">
        <v>68</v>
      </c>
      <c r="D1601" s="7">
        <v>45643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>
        <f t="shared" si="50"/>
        <v>0</v>
      </c>
      <c r="AJ1601" s="6">
        <f t="shared" si="51"/>
        <v>0</v>
      </c>
      <c r="AK1601" s="6"/>
      <c r="AL1601" s="6"/>
      <c r="AM1601" s="6"/>
      <c r="AN1601" s="7">
        <f>D1601</f>
        <v>45643</v>
      </c>
    </row>
    <row r="1602" spans="1:40">
      <c r="A1602" s="6">
        <v>1601</v>
      </c>
      <c r="B1602" s="6">
        <v>2024</v>
      </c>
      <c r="C1602" s="6" t="s">
        <v>68</v>
      </c>
      <c r="D1602" s="7">
        <v>45643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>
        <f t="shared" si="50"/>
        <v>0</v>
      </c>
      <c r="AJ1602" s="6">
        <f t="shared" si="51"/>
        <v>0</v>
      </c>
      <c r="AK1602" s="6"/>
      <c r="AL1602" s="6"/>
      <c r="AM1602" s="6"/>
      <c r="AN1602" s="7">
        <f>D1602</f>
        <v>45643</v>
      </c>
    </row>
    <row r="1603" spans="1:40">
      <c r="A1603" s="6">
        <v>1602</v>
      </c>
      <c r="B1603" s="6">
        <v>2024</v>
      </c>
      <c r="C1603" s="6" t="s">
        <v>68</v>
      </c>
      <c r="D1603" s="7">
        <v>45643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>
        <f t="shared" si="50"/>
        <v>0</v>
      </c>
      <c r="AJ1603" s="6">
        <f t="shared" si="51"/>
        <v>0</v>
      </c>
      <c r="AK1603" s="6"/>
      <c r="AL1603" s="6"/>
      <c r="AM1603" s="6"/>
      <c r="AN1603" s="7">
        <f>D1603</f>
        <v>45643</v>
      </c>
    </row>
    <row r="1604" spans="1:40">
      <c r="A1604" s="6">
        <v>1603</v>
      </c>
      <c r="B1604" s="6">
        <v>2024</v>
      </c>
      <c r="C1604" s="6" t="s">
        <v>68</v>
      </c>
      <c r="D1604" s="7">
        <v>45643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>
        <f t="shared" si="50"/>
        <v>0</v>
      </c>
      <c r="AJ1604" s="6">
        <f t="shared" si="51"/>
        <v>0</v>
      </c>
      <c r="AK1604" s="6"/>
      <c r="AL1604" s="6"/>
      <c r="AM1604" s="6"/>
      <c r="AN1604" s="7">
        <f>D1604</f>
        <v>45643</v>
      </c>
    </row>
    <row r="1605" spans="1:40">
      <c r="A1605" s="6">
        <v>1604</v>
      </c>
      <c r="B1605" s="6">
        <v>2024</v>
      </c>
      <c r="C1605" s="6" t="s">
        <v>68</v>
      </c>
      <c r="D1605" s="7">
        <v>45643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>
        <f t="shared" si="50"/>
        <v>0</v>
      </c>
      <c r="AJ1605" s="6">
        <f t="shared" si="51"/>
        <v>0</v>
      </c>
      <c r="AK1605" s="6"/>
      <c r="AL1605" s="6"/>
      <c r="AM1605" s="6"/>
      <c r="AN1605" s="7">
        <f>D1605</f>
        <v>45643</v>
      </c>
    </row>
    <row r="1606" spans="1:40">
      <c r="A1606" s="6">
        <v>1605</v>
      </c>
      <c r="B1606" s="6">
        <v>2024</v>
      </c>
      <c r="C1606" s="6" t="s">
        <v>68</v>
      </c>
      <c r="D1606" s="7">
        <v>45643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>
        <f t="shared" si="50"/>
        <v>0</v>
      </c>
      <c r="AJ1606" s="6">
        <f t="shared" si="51"/>
        <v>0</v>
      </c>
      <c r="AK1606" s="6"/>
      <c r="AL1606" s="6"/>
      <c r="AM1606" s="6"/>
      <c r="AN1606" s="7">
        <f>D1606</f>
        <v>45643</v>
      </c>
    </row>
    <row r="1607" spans="1:40">
      <c r="A1607" s="6">
        <v>1606</v>
      </c>
      <c r="B1607" s="6">
        <v>2024</v>
      </c>
      <c r="C1607" s="6" t="s">
        <v>68</v>
      </c>
      <c r="D1607" s="7">
        <v>45643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>
        <f t="shared" si="50"/>
        <v>0</v>
      </c>
      <c r="AJ1607" s="6">
        <f t="shared" si="51"/>
        <v>0</v>
      </c>
      <c r="AK1607" s="6"/>
      <c r="AL1607" s="6"/>
      <c r="AM1607" s="6"/>
      <c r="AN1607" s="7">
        <f>D1607</f>
        <v>45643</v>
      </c>
    </row>
    <row r="1608" spans="1:40">
      <c r="A1608" s="6">
        <v>1607</v>
      </c>
      <c r="B1608" s="6">
        <v>2024</v>
      </c>
      <c r="C1608" s="6" t="s">
        <v>68</v>
      </c>
      <c r="D1608" s="7">
        <v>45643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>
        <f t="shared" si="50"/>
        <v>0</v>
      </c>
      <c r="AJ1608" s="6">
        <f t="shared" si="51"/>
        <v>0</v>
      </c>
      <c r="AK1608" s="6"/>
      <c r="AL1608" s="6"/>
      <c r="AM1608" s="6"/>
      <c r="AN1608" s="7">
        <f>D1608</f>
        <v>45643</v>
      </c>
    </row>
    <row r="1609" spans="1:40">
      <c r="A1609" s="6">
        <v>1608</v>
      </c>
      <c r="B1609" s="6">
        <v>2024</v>
      </c>
      <c r="C1609" s="6" t="s">
        <v>68</v>
      </c>
      <c r="D1609" s="7">
        <v>45643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>
        <f t="shared" si="50"/>
        <v>0</v>
      </c>
      <c r="AJ1609" s="6">
        <f t="shared" si="51"/>
        <v>0</v>
      </c>
      <c r="AK1609" s="6"/>
      <c r="AL1609" s="6"/>
      <c r="AM1609" s="6"/>
      <c r="AN1609" s="7">
        <f>D1609</f>
        <v>45643</v>
      </c>
    </row>
    <row r="1610" spans="1:40">
      <c r="A1610" s="6">
        <v>1609</v>
      </c>
      <c r="B1610" s="6">
        <v>2024</v>
      </c>
      <c r="C1610" s="6" t="s">
        <v>68</v>
      </c>
      <c r="D1610" s="7">
        <v>45643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>
        <f t="shared" si="50"/>
        <v>0</v>
      </c>
      <c r="AJ1610" s="6">
        <f t="shared" si="51"/>
        <v>0</v>
      </c>
      <c r="AK1610" s="6"/>
      <c r="AL1610" s="6"/>
      <c r="AM1610" s="6"/>
      <c r="AN1610" s="7">
        <f>D1610</f>
        <v>45643</v>
      </c>
    </row>
    <row r="1611" spans="1:40">
      <c r="A1611" s="6">
        <v>1610</v>
      </c>
      <c r="B1611" s="6">
        <v>2024</v>
      </c>
      <c r="C1611" s="6" t="s">
        <v>68</v>
      </c>
      <c r="D1611" s="7">
        <v>45643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>
        <f t="shared" si="50"/>
        <v>0</v>
      </c>
      <c r="AJ1611" s="6">
        <f t="shared" si="51"/>
        <v>0</v>
      </c>
      <c r="AK1611" s="6"/>
      <c r="AL1611" s="6"/>
      <c r="AM1611" s="6"/>
      <c r="AN1611" s="7">
        <f>D1611</f>
        <v>45643</v>
      </c>
    </row>
    <row r="1612" spans="1:40">
      <c r="A1612" s="6">
        <v>1611</v>
      </c>
      <c r="B1612" s="6">
        <v>2024</v>
      </c>
      <c r="C1612" s="6" t="s">
        <v>68</v>
      </c>
      <c r="D1612" s="7">
        <v>45643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>
        <f t="shared" si="50"/>
        <v>0</v>
      </c>
      <c r="AJ1612" s="6">
        <f t="shared" si="51"/>
        <v>0</v>
      </c>
      <c r="AK1612" s="6"/>
      <c r="AL1612" s="6"/>
      <c r="AM1612" s="6"/>
      <c r="AN1612" s="7">
        <f>D1612</f>
        <v>45643</v>
      </c>
    </row>
    <row r="1613" spans="1:40">
      <c r="A1613" s="6">
        <v>1612</v>
      </c>
      <c r="B1613" s="6">
        <v>2024</v>
      </c>
      <c r="C1613" s="6" t="s">
        <v>68</v>
      </c>
      <c r="D1613" s="7">
        <v>45643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>
        <f t="shared" si="50"/>
        <v>0</v>
      </c>
      <c r="AJ1613" s="6">
        <f t="shared" si="51"/>
        <v>0</v>
      </c>
      <c r="AK1613" s="6"/>
      <c r="AL1613" s="6"/>
      <c r="AM1613" s="6"/>
      <c r="AN1613" s="7">
        <f>D1613</f>
        <v>45643</v>
      </c>
    </row>
    <row r="1614" spans="1:40">
      <c r="A1614" s="6">
        <v>1613</v>
      </c>
      <c r="B1614" s="6">
        <v>2024</v>
      </c>
      <c r="C1614" s="6" t="s">
        <v>68</v>
      </c>
      <c r="D1614" s="7">
        <v>45643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>
        <f t="shared" ref="AI1614:AI1677" si="52">AG1614+AH1614</f>
        <v>0</v>
      </c>
      <c r="AJ1614" s="6">
        <f t="shared" ref="AJ1614:AJ1677" si="53">AI1614+AI1614*18%</f>
        <v>0</v>
      </c>
      <c r="AK1614" s="6"/>
      <c r="AL1614" s="6"/>
      <c r="AM1614" s="6"/>
      <c r="AN1614" s="7">
        <f>D1614</f>
        <v>45643</v>
      </c>
    </row>
    <row r="1615" spans="1:40">
      <c r="A1615" s="6">
        <v>1614</v>
      </c>
      <c r="B1615" s="6">
        <v>2024</v>
      </c>
      <c r="C1615" s="6" t="s">
        <v>68</v>
      </c>
      <c r="D1615" s="7">
        <v>45643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>
        <f t="shared" si="52"/>
        <v>0</v>
      </c>
      <c r="AJ1615" s="6">
        <f t="shared" si="53"/>
        <v>0</v>
      </c>
      <c r="AK1615" s="6"/>
      <c r="AL1615" s="6"/>
      <c r="AM1615" s="6"/>
      <c r="AN1615" s="7">
        <f>D1615</f>
        <v>45643</v>
      </c>
    </row>
    <row r="1616" spans="1:40">
      <c r="A1616" s="6">
        <v>1615</v>
      </c>
      <c r="B1616" s="6">
        <v>2024</v>
      </c>
      <c r="C1616" s="6" t="s">
        <v>68</v>
      </c>
      <c r="D1616" s="7">
        <v>45643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>
        <f t="shared" si="52"/>
        <v>0</v>
      </c>
      <c r="AJ1616" s="6">
        <f t="shared" si="53"/>
        <v>0</v>
      </c>
      <c r="AK1616" s="6"/>
      <c r="AL1616" s="6"/>
      <c r="AM1616" s="6"/>
      <c r="AN1616" s="7">
        <f>D1616</f>
        <v>45643</v>
      </c>
    </row>
    <row r="1617" spans="1:40">
      <c r="A1617" s="6">
        <v>1616</v>
      </c>
      <c r="B1617" s="6">
        <v>2024</v>
      </c>
      <c r="C1617" s="6" t="s">
        <v>68</v>
      </c>
      <c r="D1617" s="7">
        <v>45643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>
        <f t="shared" si="52"/>
        <v>0</v>
      </c>
      <c r="AJ1617" s="6">
        <f t="shared" si="53"/>
        <v>0</v>
      </c>
      <c r="AK1617" s="6"/>
      <c r="AL1617" s="6"/>
      <c r="AM1617" s="6"/>
      <c r="AN1617" s="7">
        <f>D1617</f>
        <v>45643</v>
      </c>
    </row>
    <row r="1618" spans="1:40">
      <c r="A1618" s="6">
        <v>1617</v>
      </c>
      <c r="B1618" s="6">
        <v>2024</v>
      </c>
      <c r="C1618" s="6" t="s">
        <v>68</v>
      </c>
      <c r="D1618" s="7">
        <v>45643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>
        <f t="shared" si="52"/>
        <v>0</v>
      </c>
      <c r="AJ1618" s="6">
        <f t="shared" si="53"/>
        <v>0</v>
      </c>
      <c r="AK1618" s="6"/>
      <c r="AL1618" s="6"/>
      <c r="AM1618" s="6"/>
      <c r="AN1618" s="7">
        <f>D1618</f>
        <v>45643</v>
      </c>
    </row>
    <row r="1619" spans="1:40">
      <c r="A1619" s="6">
        <v>1618</v>
      </c>
      <c r="B1619" s="6">
        <v>2024</v>
      </c>
      <c r="C1619" s="6" t="s">
        <v>68</v>
      </c>
      <c r="D1619" s="7">
        <v>45643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>
        <f t="shared" si="52"/>
        <v>0</v>
      </c>
      <c r="AJ1619" s="6">
        <f t="shared" si="53"/>
        <v>0</v>
      </c>
      <c r="AK1619" s="6"/>
      <c r="AL1619" s="6"/>
      <c r="AM1619" s="6"/>
      <c r="AN1619" s="7">
        <f>D1619</f>
        <v>45643</v>
      </c>
    </row>
    <row r="1620" spans="1:40">
      <c r="A1620" s="6">
        <v>1619</v>
      </c>
      <c r="B1620" s="6">
        <v>2024</v>
      </c>
      <c r="C1620" s="6" t="s">
        <v>68</v>
      </c>
      <c r="D1620" s="7">
        <v>45643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>
        <f t="shared" si="52"/>
        <v>0</v>
      </c>
      <c r="AJ1620" s="6">
        <f t="shared" si="53"/>
        <v>0</v>
      </c>
      <c r="AK1620" s="6"/>
      <c r="AL1620" s="6"/>
      <c r="AM1620" s="6"/>
      <c r="AN1620" s="7">
        <f>D1620</f>
        <v>45643</v>
      </c>
    </row>
    <row r="1621" spans="1:40">
      <c r="A1621" s="6">
        <v>1620</v>
      </c>
      <c r="B1621" s="6">
        <v>2024</v>
      </c>
      <c r="C1621" s="6" t="s">
        <v>68</v>
      </c>
      <c r="D1621" s="7">
        <v>45643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>
        <f t="shared" si="52"/>
        <v>0</v>
      </c>
      <c r="AJ1621" s="6">
        <f t="shared" si="53"/>
        <v>0</v>
      </c>
      <c r="AK1621" s="6"/>
      <c r="AL1621" s="6"/>
      <c r="AM1621" s="6"/>
      <c r="AN1621" s="7">
        <f>D1621</f>
        <v>45643</v>
      </c>
    </row>
    <row r="1622" spans="1:40">
      <c r="A1622" s="6">
        <v>1621</v>
      </c>
      <c r="B1622" s="6">
        <v>2024</v>
      </c>
      <c r="C1622" s="6" t="s">
        <v>68</v>
      </c>
      <c r="D1622" s="7">
        <v>45643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>
        <f t="shared" si="52"/>
        <v>0</v>
      </c>
      <c r="AJ1622" s="6">
        <f t="shared" si="53"/>
        <v>0</v>
      </c>
      <c r="AK1622" s="6"/>
      <c r="AL1622" s="6"/>
      <c r="AM1622" s="6"/>
      <c r="AN1622" s="7">
        <f>D1622</f>
        <v>45643</v>
      </c>
    </row>
    <row r="1623" spans="1:40">
      <c r="A1623" s="6">
        <v>1622</v>
      </c>
      <c r="B1623" s="6">
        <v>2024</v>
      </c>
      <c r="C1623" s="6" t="s">
        <v>68</v>
      </c>
      <c r="D1623" s="7">
        <v>45643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>
        <f t="shared" si="52"/>
        <v>0</v>
      </c>
      <c r="AJ1623" s="6">
        <f t="shared" si="53"/>
        <v>0</v>
      </c>
      <c r="AK1623" s="6"/>
      <c r="AL1623" s="6"/>
      <c r="AM1623" s="6"/>
      <c r="AN1623" s="7">
        <f>D1623</f>
        <v>45643</v>
      </c>
    </row>
    <row r="1624" spans="1:40">
      <c r="A1624" s="6">
        <v>1623</v>
      </c>
      <c r="B1624" s="6">
        <v>2024</v>
      </c>
      <c r="C1624" s="6" t="s">
        <v>68</v>
      </c>
      <c r="D1624" s="7">
        <v>45643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>
        <f t="shared" si="52"/>
        <v>0</v>
      </c>
      <c r="AJ1624" s="6">
        <f t="shared" si="53"/>
        <v>0</v>
      </c>
      <c r="AK1624" s="6"/>
      <c r="AL1624" s="6"/>
      <c r="AM1624" s="6"/>
      <c r="AN1624" s="7">
        <f>D1624</f>
        <v>45643</v>
      </c>
    </row>
    <row r="1625" spans="1:40">
      <c r="A1625" s="6">
        <v>1624</v>
      </c>
      <c r="B1625" s="6">
        <v>2024</v>
      </c>
      <c r="C1625" s="6" t="s">
        <v>68</v>
      </c>
      <c r="D1625" s="7">
        <v>45643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>
        <f t="shared" si="52"/>
        <v>0</v>
      </c>
      <c r="AJ1625" s="6">
        <f t="shared" si="53"/>
        <v>0</v>
      </c>
      <c r="AK1625" s="6"/>
      <c r="AL1625" s="6"/>
      <c r="AM1625" s="6"/>
      <c r="AN1625" s="7">
        <f>D1625</f>
        <v>45643</v>
      </c>
    </row>
    <row r="1626" spans="1:40">
      <c r="A1626" s="6">
        <v>1625</v>
      </c>
      <c r="B1626" s="6">
        <v>2024</v>
      </c>
      <c r="C1626" s="6" t="s">
        <v>68</v>
      </c>
      <c r="D1626" s="7">
        <v>45643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>
        <f t="shared" si="52"/>
        <v>0</v>
      </c>
      <c r="AJ1626" s="6">
        <f t="shared" si="53"/>
        <v>0</v>
      </c>
      <c r="AK1626" s="6"/>
      <c r="AL1626" s="6"/>
      <c r="AM1626" s="6"/>
      <c r="AN1626" s="7">
        <f>D1626</f>
        <v>45643</v>
      </c>
    </row>
    <row r="1627" spans="1:40">
      <c r="A1627" s="6">
        <v>1626</v>
      </c>
      <c r="B1627" s="6">
        <v>2024</v>
      </c>
      <c r="C1627" s="6" t="s">
        <v>68</v>
      </c>
      <c r="D1627" s="7">
        <v>45643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>
        <f t="shared" si="52"/>
        <v>0</v>
      </c>
      <c r="AJ1627" s="6">
        <f t="shared" si="53"/>
        <v>0</v>
      </c>
      <c r="AK1627" s="6"/>
      <c r="AL1627" s="6"/>
      <c r="AM1627" s="6"/>
      <c r="AN1627" s="7">
        <f>D1627</f>
        <v>45643</v>
      </c>
    </row>
    <row r="1628" spans="1:40">
      <c r="A1628" s="6">
        <v>1627</v>
      </c>
      <c r="B1628" s="6">
        <v>2024</v>
      </c>
      <c r="C1628" s="6" t="s">
        <v>68</v>
      </c>
      <c r="D1628" s="7">
        <v>45643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>
        <f t="shared" si="52"/>
        <v>0</v>
      </c>
      <c r="AJ1628" s="6">
        <f t="shared" si="53"/>
        <v>0</v>
      </c>
      <c r="AK1628" s="6"/>
      <c r="AL1628" s="6"/>
      <c r="AM1628" s="6"/>
      <c r="AN1628" s="7">
        <f>D1628</f>
        <v>45643</v>
      </c>
    </row>
    <row r="1629" spans="1:40">
      <c r="A1629" s="6">
        <v>1628</v>
      </c>
      <c r="B1629" s="6">
        <v>2024</v>
      </c>
      <c r="C1629" s="6" t="s">
        <v>68</v>
      </c>
      <c r="D1629" s="7">
        <v>45643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>
        <f t="shared" si="52"/>
        <v>0</v>
      </c>
      <c r="AJ1629" s="6">
        <f t="shared" si="53"/>
        <v>0</v>
      </c>
      <c r="AK1629" s="6"/>
      <c r="AL1629" s="6"/>
      <c r="AM1629" s="6"/>
      <c r="AN1629" s="7">
        <f>D1629</f>
        <v>45643</v>
      </c>
    </row>
    <row r="1630" spans="1:40">
      <c r="A1630" s="6">
        <v>1629</v>
      </c>
      <c r="B1630" s="6">
        <v>2024</v>
      </c>
      <c r="C1630" s="6" t="s">
        <v>68</v>
      </c>
      <c r="D1630" s="7">
        <v>45643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>
        <f t="shared" si="52"/>
        <v>0</v>
      </c>
      <c r="AJ1630" s="6">
        <f t="shared" si="53"/>
        <v>0</v>
      </c>
      <c r="AK1630" s="6"/>
      <c r="AL1630" s="6"/>
      <c r="AM1630" s="6"/>
      <c r="AN1630" s="7">
        <f>D1630</f>
        <v>45643</v>
      </c>
    </row>
    <row r="1631" spans="1:40">
      <c r="A1631" s="6">
        <v>1630</v>
      </c>
      <c r="B1631" s="6">
        <v>2024</v>
      </c>
      <c r="C1631" s="6" t="s">
        <v>68</v>
      </c>
      <c r="D1631" s="7">
        <v>45643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>
        <f t="shared" si="52"/>
        <v>0</v>
      </c>
      <c r="AJ1631" s="6">
        <f t="shared" si="53"/>
        <v>0</v>
      </c>
      <c r="AK1631" s="6"/>
      <c r="AL1631" s="6"/>
      <c r="AM1631" s="6"/>
      <c r="AN1631" s="7">
        <f>D1631</f>
        <v>45643</v>
      </c>
    </row>
    <row r="1632" spans="1:40">
      <c r="A1632" s="6">
        <v>1631</v>
      </c>
      <c r="B1632" s="6">
        <v>2024</v>
      </c>
      <c r="C1632" s="6" t="s">
        <v>68</v>
      </c>
      <c r="D1632" s="7">
        <v>45643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>
        <f t="shared" si="52"/>
        <v>0</v>
      </c>
      <c r="AJ1632" s="6">
        <f t="shared" si="53"/>
        <v>0</v>
      </c>
      <c r="AK1632" s="6"/>
      <c r="AL1632" s="6"/>
      <c r="AM1632" s="6"/>
      <c r="AN1632" s="7">
        <f>D1632</f>
        <v>45643</v>
      </c>
    </row>
    <row r="1633" spans="1:40">
      <c r="A1633" s="6">
        <v>1632</v>
      </c>
      <c r="B1633" s="6">
        <v>2024</v>
      </c>
      <c r="C1633" s="6" t="s">
        <v>68</v>
      </c>
      <c r="D1633" s="7">
        <v>45643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>
        <f t="shared" si="52"/>
        <v>0</v>
      </c>
      <c r="AJ1633" s="6">
        <f t="shared" si="53"/>
        <v>0</v>
      </c>
      <c r="AK1633" s="6"/>
      <c r="AL1633" s="6"/>
      <c r="AM1633" s="6"/>
      <c r="AN1633" s="7">
        <f>D1633</f>
        <v>45643</v>
      </c>
    </row>
    <row r="1634" spans="1:40">
      <c r="A1634" s="6">
        <v>1633</v>
      </c>
      <c r="B1634" s="6">
        <v>2024</v>
      </c>
      <c r="C1634" s="6" t="s">
        <v>68</v>
      </c>
      <c r="D1634" s="7">
        <v>45643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>
        <f t="shared" si="52"/>
        <v>0</v>
      </c>
      <c r="AJ1634" s="6">
        <f t="shared" si="53"/>
        <v>0</v>
      </c>
      <c r="AK1634" s="6"/>
      <c r="AL1634" s="6"/>
      <c r="AM1634" s="6"/>
      <c r="AN1634" s="7">
        <f>D1634</f>
        <v>45643</v>
      </c>
    </row>
    <row r="1635" spans="1:40">
      <c r="A1635" s="6">
        <v>1634</v>
      </c>
      <c r="B1635" s="6">
        <v>2024</v>
      </c>
      <c r="C1635" s="6" t="s">
        <v>68</v>
      </c>
      <c r="D1635" s="7">
        <v>45643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>
        <f t="shared" si="52"/>
        <v>0</v>
      </c>
      <c r="AJ1635" s="6">
        <f t="shared" si="53"/>
        <v>0</v>
      </c>
      <c r="AK1635" s="6"/>
      <c r="AL1635" s="6"/>
      <c r="AM1635" s="6"/>
      <c r="AN1635" s="7">
        <f>D1635</f>
        <v>45643</v>
      </c>
    </row>
    <row r="1636" spans="1:40">
      <c r="A1636" s="6">
        <v>1635</v>
      </c>
      <c r="B1636" s="6">
        <v>2024</v>
      </c>
      <c r="C1636" s="6" t="s">
        <v>68</v>
      </c>
      <c r="D1636" s="7">
        <v>45643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>
        <f t="shared" si="52"/>
        <v>0</v>
      </c>
      <c r="AJ1636" s="6">
        <f t="shared" si="53"/>
        <v>0</v>
      </c>
      <c r="AK1636" s="6"/>
      <c r="AL1636" s="6"/>
      <c r="AM1636" s="6"/>
      <c r="AN1636" s="7">
        <f>D1636</f>
        <v>45643</v>
      </c>
    </row>
    <row r="1637" spans="1:40">
      <c r="A1637" s="6">
        <v>1636</v>
      </c>
      <c r="B1637" s="6">
        <v>2024</v>
      </c>
      <c r="C1637" s="6" t="s">
        <v>68</v>
      </c>
      <c r="D1637" s="7">
        <v>45643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>
        <f t="shared" si="52"/>
        <v>0</v>
      </c>
      <c r="AJ1637" s="6">
        <f t="shared" si="53"/>
        <v>0</v>
      </c>
      <c r="AK1637" s="6"/>
      <c r="AL1637" s="6"/>
      <c r="AM1637" s="6"/>
      <c r="AN1637" s="7">
        <f>D1637</f>
        <v>45643</v>
      </c>
    </row>
    <row r="1638" spans="1:40">
      <c r="A1638" s="6">
        <v>1637</v>
      </c>
      <c r="B1638" s="6">
        <v>2024</v>
      </c>
      <c r="C1638" s="6" t="s">
        <v>68</v>
      </c>
      <c r="D1638" s="7">
        <v>45643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>
        <f t="shared" si="52"/>
        <v>0</v>
      </c>
      <c r="AJ1638" s="6">
        <f t="shared" si="53"/>
        <v>0</v>
      </c>
      <c r="AK1638" s="6"/>
      <c r="AL1638" s="6"/>
      <c r="AM1638" s="6"/>
      <c r="AN1638" s="7">
        <f>D1638</f>
        <v>45643</v>
      </c>
    </row>
    <row r="1639" spans="1:40">
      <c r="A1639" s="6">
        <v>1638</v>
      </c>
      <c r="B1639" s="6">
        <v>2024</v>
      </c>
      <c r="C1639" s="6" t="s">
        <v>68</v>
      </c>
      <c r="D1639" s="7">
        <v>45643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>
        <f t="shared" si="52"/>
        <v>0</v>
      </c>
      <c r="AJ1639" s="6">
        <f t="shared" si="53"/>
        <v>0</v>
      </c>
      <c r="AK1639" s="6"/>
      <c r="AL1639" s="6"/>
      <c r="AM1639" s="6"/>
      <c r="AN1639" s="7">
        <f>D1639</f>
        <v>45643</v>
      </c>
    </row>
    <row r="1640" spans="1:40">
      <c r="A1640" s="6">
        <v>1639</v>
      </c>
      <c r="B1640" s="6">
        <v>2024</v>
      </c>
      <c r="C1640" s="6" t="s">
        <v>68</v>
      </c>
      <c r="D1640" s="7">
        <v>45643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>
        <f t="shared" si="52"/>
        <v>0</v>
      </c>
      <c r="AJ1640" s="6">
        <f t="shared" si="53"/>
        <v>0</v>
      </c>
      <c r="AK1640" s="6"/>
      <c r="AL1640" s="6"/>
      <c r="AM1640" s="6"/>
      <c r="AN1640" s="7">
        <f>D1640</f>
        <v>45643</v>
      </c>
    </row>
    <row r="1641" spans="1:40">
      <c r="A1641" s="6">
        <v>1640</v>
      </c>
      <c r="B1641" s="6">
        <v>2024</v>
      </c>
      <c r="C1641" s="6" t="s">
        <v>68</v>
      </c>
      <c r="D1641" s="7">
        <v>45643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>
        <f t="shared" si="52"/>
        <v>0</v>
      </c>
      <c r="AJ1641" s="6">
        <f t="shared" si="53"/>
        <v>0</v>
      </c>
      <c r="AK1641" s="6"/>
      <c r="AL1641" s="6"/>
      <c r="AM1641" s="6"/>
      <c r="AN1641" s="7">
        <f>D1641</f>
        <v>45643</v>
      </c>
    </row>
    <row r="1642" spans="1:40">
      <c r="A1642" s="6">
        <v>1641</v>
      </c>
      <c r="B1642" s="6">
        <v>2024</v>
      </c>
      <c r="C1642" s="6" t="s">
        <v>68</v>
      </c>
      <c r="D1642" s="7">
        <v>45643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>
        <f t="shared" si="52"/>
        <v>0</v>
      </c>
      <c r="AJ1642" s="6">
        <f t="shared" si="53"/>
        <v>0</v>
      </c>
      <c r="AK1642" s="6"/>
      <c r="AL1642" s="6"/>
      <c r="AM1642" s="6"/>
      <c r="AN1642" s="7">
        <f>D1642</f>
        <v>45643</v>
      </c>
    </row>
    <row r="1643" spans="1:40">
      <c r="A1643" s="6">
        <v>1642</v>
      </c>
      <c r="B1643" s="6">
        <v>2024</v>
      </c>
      <c r="C1643" s="6" t="s">
        <v>68</v>
      </c>
      <c r="D1643" s="7">
        <v>45643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>
        <f t="shared" si="52"/>
        <v>0</v>
      </c>
      <c r="AJ1643" s="6">
        <f t="shared" si="53"/>
        <v>0</v>
      </c>
      <c r="AK1643" s="6"/>
      <c r="AL1643" s="6"/>
      <c r="AM1643" s="6"/>
      <c r="AN1643" s="7">
        <f>D1643</f>
        <v>45643</v>
      </c>
    </row>
    <row r="1644" spans="1:40">
      <c r="A1644" s="6">
        <v>1643</v>
      </c>
      <c r="B1644" s="6">
        <v>2024</v>
      </c>
      <c r="C1644" s="6" t="s">
        <v>68</v>
      </c>
      <c r="D1644" s="7">
        <v>45643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>
        <f t="shared" si="52"/>
        <v>0</v>
      </c>
      <c r="AJ1644" s="6">
        <f t="shared" si="53"/>
        <v>0</v>
      </c>
      <c r="AK1644" s="6"/>
      <c r="AL1644" s="6"/>
      <c r="AM1644" s="6"/>
      <c r="AN1644" s="7">
        <f>D1644</f>
        <v>45643</v>
      </c>
    </row>
    <row r="1645" spans="1:40">
      <c r="A1645" s="6">
        <v>1644</v>
      </c>
      <c r="B1645" s="6">
        <v>2024</v>
      </c>
      <c r="C1645" s="6" t="s">
        <v>68</v>
      </c>
      <c r="D1645" s="7">
        <v>45643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>
        <f t="shared" si="52"/>
        <v>0</v>
      </c>
      <c r="AJ1645" s="6">
        <f t="shared" si="53"/>
        <v>0</v>
      </c>
      <c r="AK1645" s="6"/>
      <c r="AL1645" s="6"/>
      <c r="AM1645" s="6"/>
      <c r="AN1645" s="7">
        <f>D1645</f>
        <v>45643</v>
      </c>
    </row>
    <row r="1646" spans="1:40">
      <c r="A1646" s="6">
        <v>1645</v>
      </c>
      <c r="B1646" s="6">
        <v>2024</v>
      </c>
      <c r="C1646" s="6" t="s">
        <v>68</v>
      </c>
      <c r="D1646" s="7">
        <v>45643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>
        <f t="shared" si="52"/>
        <v>0</v>
      </c>
      <c r="AJ1646" s="6">
        <f t="shared" si="53"/>
        <v>0</v>
      </c>
      <c r="AK1646" s="6"/>
      <c r="AL1646" s="6"/>
      <c r="AM1646" s="6"/>
      <c r="AN1646" s="7">
        <f>D1646</f>
        <v>45643</v>
      </c>
    </row>
    <row r="1647" spans="1:40">
      <c r="A1647" s="6">
        <v>1646</v>
      </c>
      <c r="B1647" s="6">
        <v>2024</v>
      </c>
      <c r="C1647" s="6" t="s">
        <v>68</v>
      </c>
      <c r="D1647" s="7">
        <v>45643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>
        <f t="shared" si="52"/>
        <v>0</v>
      </c>
      <c r="AJ1647" s="6">
        <f t="shared" si="53"/>
        <v>0</v>
      </c>
      <c r="AK1647" s="6"/>
      <c r="AL1647" s="6"/>
      <c r="AM1647" s="6"/>
      <c r="AN1647" s="7">
        <f>D1647</f>
        <v>45643</v>
      </c>
    </row>
    <row r="1648" spans="1:40">
      <c r="A1648" s="6">
        <v>1647</v>
      </c>
      <c r="B1648" s="6">
        <v>2024</v>
      </c>
      <c r="C1648" s="6" t="s">
        <v>68</v>
      </c>
      <c r="D1648" s="7">
        <v>45643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>
        <f t="shared" si="52"/>
        <v>0</v>
      </c>
      <c r="AJ1648" s="6">
        <f t="shared" si="53"/>
        <v>0</v>
      </c>
      <c r="AK1648" s="6"/>
      <c r="AL1648" s="6"/>
      <c r="AM1648" s="6"/>
      <c r="AN1648" s="7">
        <f>D1648</f>
        <v>45643</v>
      </c>
    </row>
    <row r="1649" spans="1:40">
      <c r="A1649" s="6">
        <v>1648</v>
      </c>
      <c r="B1649" s="6">
        <v>2024</v>
      </c>
      <c r="C1649" s="6" t="s">
        <v>68</v>
      </c>
      <c r="D1649" s="7">
        <v>45643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>
        <f t="shared" si="52"/>
        <v>0</v>
      </c>
      <c r="AJ1649" s="6">
        <f t="shared" si="53"/>
        <v>0</v>
      </c>
      <c r="AK1649" s="6"/>
      <c r="AL1649" s="6"/>
      <c r="AM1649" s="6"/>
      <c r="AN1649" s="7">
        <f>D1649</f>
        <v>45643</v>
      </c>
    </row>
    <row r="1650" spans="1:40">
      <c r="A1650" s="6">
        <v>1649</v>
      </c>
      <c r="B1650" s="6">
        <v>2024</v>
      </c>
      <c r="C1650" s="6" t="s">
        <v>68</v>
      </c>
      <c r="D1650" s="7">
        <v>45643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>
        <f t="shared" si="52"/>
        <v>0</v>
      </c>
      <c r="AJ1650" s="6">
        <f t="shared" si="53"/>
        <v>0</v>
      </c>
      <c r="AK1650" s="6"/>
      <c r="AL1650" s="6"/>
      <c r="AM1650" s="6"/>
      <c r="AN1650" s="7">
        <f>D1650</f>
        <v>45643</v>
      </c>
    </row>
    <row r="1651" spans="1:40">
      <c r="A1651" s="6">
        <v>1650</v>
      </c>
      <c r="B1651" s="6">
        <v>2024</v>
      </c>
      <c r="C1651" s="6" t="s">
        <v>68</v>
      </c>
      <c r="D1651" s="7">
        <v>45643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>
        <f t="shared" si="52"/>
        <v>0</v>
      </c>
      <c r="AJ1651" s="6">
        <f t="shared" si="53"/>
        <v>0</v>
      </c>
      <c r="AK1651" s="6"/>
      <c r="AL1651" s="6"/>
      <c r="AM1651" s="6"/>
      <c r="AN1651" s="7">
        <f>D1651</f>
        <v>45643</v>
      </c>
    </row>
    <row r="1652" spans="1:40">
      <c r="A1652" s="6">
        <v>1651</v>
      </c>
      <c r="B1652" s="6">
        <v>2024</v>
      </c>
      <c r="C1652" s="6" t="s">
        <v>68</v>
      </c>
      <c r="D1652" s="7">
        <v>45643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>
        <f t="shared" si="52"/>
        <v>0</v>
      </c>
      <c r="AJ1652" s="6">
        <f t="shared" si="53"/>
        <v>0</v>
      </c>
      <c r="AK1652" s="6"/>
      <c r="AL1652" s="6"/>
      <c r="AM1652" s="6"/>
      <c r="AN1652" s="7">
        <f>D1652</f>
        <v>45643</v>
      </c>
    </row>
    <row r="1653" spans="1:40">
      <c r="A1653" s="6">
        <v>1652</v>
      </c>
      <c r="B1653" s="6">
        <v>2024</v>
      </c>
      <c r="C1653" s="6" t="s">
        <v>68</v>
      </c>
      <c r="D1653" s="7">
        <v>45643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>
        <f t="shared" si="52"/>
        <v>0</v>
      </c>
      <c r="AJ1653" s="6">
        <f t="shared" si="53"/>
        <v>0</v>
      </c>
      <c r="AK1653" s="6"/>
      <c r="AL1653" s="6"/>
      <c r="AM1653" s="6"/>
      <c r="AN1653" s="7">
        <f>D1653</f>
        <v>45643</v>
      </c>
    </row>
    <row r="1654" spans="1:40">
      <c r="A1654" s="6">
        <v>1653</v>
      </c>
      <c r="B1654" s="6">
        <v>2024</v>
      </c>
      <c r="C1654" s="6" t="s">
        <v>68</v>
      </c>
      <c r="D1654" s="7">
        <v>45643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>
        <f t="shared" si="52"/>
        <v>0</v>
      </c>
      <c r="AJ1654" s="6">
        <f t="shared" si="53"/>
        <v>0</v>
      </c>
      <c r="AK1654" s="6"/>
      <c r="AL1654" s="6"/>
      <c r="AM1654" s="6"/>
      <c r="AN1654" s="7">
        <f>D1654</f>
        <v>45643</v>
      </c>
    </row>
    <row r="1655" spans="1:40">
      <c r="A1655" s="6">
        <v>1654</v>
      </c>
      <c r="B1655" s="6">
        <v>2024</v>
      </c>
      <c r="C1655" s="6" t="s">
        <v>68</v>
      </c>
      <c r="D1655" s="7">
        <v>45643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>
        <f t="shared" si="52"/>
        <v>0</v>
      </c>
      <c r="AJ1655" s="6">
        <f t="shared" si="53"/>
        <v>0</v>
      </c>
      <c r="AK1655" s="6"/>
      <c r="AL1655" s="6"/>
      <c r="AM1655" s="6"/>
      <c r="AN1655" s="7">
        <f>D1655</f>
        <v>45643</v>
      </c>
    </row>
    <row r="1656" spans="1:40">
      <c r="A1656" s="6">
        <v>1655</v>
      </c>
      <c r="B1656" s="6">
        <v>2024</v>
      </c>
      <c r="C1656" s="6" t="s">
        <v>68</v>
      </c>
      <c r="D1656" s="7">
        <v>45643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>
        <f t="shared" si="52"/>
        <v>0</v>
      </c>
      <c r="AJ1656" s="6">
        <f t="shared" si="53"/>
        <v>0</v>
      </c>
      <c r="AK1656" s="6"/>
      <c r="AL1656" s="6"/>
      <c r="AM1656" s="6"/>
      <c r="AN1656" s="7">
        <f>D1656</f>
        <v>45643</v>
      </c>
    </row>
    <row r="1657" spans="1:40">
      <c r="A1657" s="6">
        <v>1656</v>
      </c>
      <c r="B1657" s="6">
        <v>2024</v>
      </c>
      <c r="C1657" s="6" t="s">
        <v>68</v>
      </c>
      <c r="D1657" s="7">
        <v>45643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>
        <f t="shared" si="52"/>
        <v>0</v>
      </c>
      <c r="AJ1657" s="6">
        <f t="shared" si="53"/>
        <v>0</v>
      </c>
      <c r="AK1657" s="6"/>
      <c r="AL1657" s="6"/>
      <c r="AM1657" s="6"/>
      <c r="AN1657" s="7">
        <f>D1657</f>
        <v>45643</v>
      </c>
    </row>
    <row r="1658" spans="1:40">
      <c r="A1658" s="6">
        <v>1657</v>
      </c>
      <c r="B1658" s="6">
        <v>2024</v>
      </c>
      <c r="C1658" s="6" t="s">
        <v>68</v>
      </c>
      <c r="D1658" s="7">
        <v>45643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>
        <f t="shared" si="52"/>
        <v>0</v>
      </c>
      <c r="AJ1658" s="6">
        <f t="shared" si="53"/>
        <v>0</v>
      </c>
      <c r="AK1658" s="6"/>
      <c r="AL1658" s="6"/>
      <c r="AM1658" s="6"/>
      <c r="AN1658" s="7">
        <f>D1658</f>
        <v>45643</v>
      </c>
    </row>
    <row r="1659" spans="1:40">
      <c r="A1659" s="6">
        <v>1658</v>
      </c>
      <c r="B1659" s="6">
        <v>2024</v>
      </c>
      <c r="C1659" s="6" t="s">
        <v>68</v>
      </c>
      <c r="D1659" s="7">
        <v>45643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>
        <f t="shared" si="52"/>
        <v>0</v>
      </c>
      <c r="AJ1659" s="6">
        <f t="shared" si="53"/>
        <v>0</v>
      </c>
      <c r="AK1659" s="6"/>
      <c r="AL1659" s="6"/>
      <c r="AM1659" s="6"/>
      <c r="AN1659" s="7">
        <f>D1659</f>
        <v>45643</v>
      </c>
    </row>
    <row r="1660" spans="1:40">
      <c r="A1660" s="6">
        <v>1659</v>
      </c>
      <c r="B1660" s="6">
        <v>2024</v>
      </c>
      <c r="C1660" s="6" t="s">
        <v>68</v>
      </c>
      <c r="D1660" s="7">
        <v>45643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>
        <f t="shared" si="52"/>
        <v>0</v>
      </c>
      <c r="AJ1660" s="6">
        <f t="shared" si="53"/>
        <v>0</v>
      </c>
      <c r="AK1660" s="6"/>
      <c r="AL1660" s="6"/>
      <c r="AM1660" s="6"/>
      <c r="AN1660" s="7">
        <f>D1660</f>
        <v>45643</v>
      </c>
    </row>
    <row r="1661" spans="1:40">
      <c r="A1661" s="6">
        <v>1660</v>
      </c>
      <c r="B1661" s="6">
        <v>2024</v>
      </c>
      <c r="C1661" s="6" t="s">
        <v>68</v>
      </c>
      <c r="D1661" s="7">
        <v>45643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>
        <f t="shared" si="52"/>
        <v>0</v>
      </c>
      <c r="AJ1661" s="6">
        <f t="shared" si="53"/>
        <v>0</v>
      </c>
      <c r="AK1661" s="6"/>
      <c r="AL1661" s="6"/>
      <c r="AM1661" s="6"/>
      <c r="AN1661" s="7">
        <f>D1661</f>
        <v>45643</v>
      </c>
    </row>
    <row r="1662" spans="1:40">
      <c r="A1662" s="6">
        <v>1661</v>
      </c>
      <c r="B1662" s="6">
        <v>2024</v>
      </c>
      <c r="C1662" s="6" t="s">
        <v>68</v>
      </c>
      <c r="D1662" s="7">
        <v>45643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>
        <f t="shared" si="52"/>
        <v>0</v>
      </c>
      <c r="AJ1662" s="6">
        <f t="shared" si="53"/>
        <v>0</v>
      </c>
      <c r="AK1662" s="6"/>
      <c r="AL1662" s="6"/>
      <c r="AM1662" s="6"/>
      <c r="AN1662" s="7">
        <f>D1662</f>
        <v>45643</v>
      </c>
    </row>
    <row r="1663" spans="1:40">
      <c r="A1663" s="6">
        <v>1662</v>
      </c>
      <c r="B1663" s="6">
        <v>2024</v>
      </c>
      <c r="C1663" s="6" t="s">
        <v>68</v>
      </c>
      <c r="D1663" s="7">
        <v>45643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>
        <f t="shared" si="52"/>
        <v>0</v>
      </c>
      <c r="AJ1663" s="6">
        <f t="shared" si="53"/>
        <v>0</v>
      </c>
      <c r="AK1663" s="6"/>
      <c r="AL1663" s="6"/>
      <c r="AM1663" s="6"/>
      <c r="AN1663" s="7">
        <f>D1663</f>
        <v>45643</v>
      </c>
    </row>
    <row r="1664" spans="1:40">
      <c r="A1664" s="6">
        <v>1663</v>
      </c>
      <c r="B1664" s="6">
        <v>2024</v>
      </c>
      <c r="C1664" s="6" t="s">
        <v>68</v>
      </c>
      <c r="D1664" s="7">
        <v>45643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>
        <f t="shared" si="52"/>
        <v>0</v>
      </c>
      <c r="AJ1664" s="6">
        <f t="shared" si="53"/>
        <v>0</v>
      </c>
      <c r="AK1664" s="6"/>
      <c r="AL1664" s="6"/>
      <c r="AM1664" s="6"/>
      <c r="AN1664" s="7">
        <f>D1664</f>
        <v>45643</v>
      </c>
    </row>
    <row r="1665" spans="1:40">
      <c r="A1665" s="6">
        <v>1664</v>
      </c>
      <c r="B1665" s="6">
        <v>2024</v>
      </c>
      <c r="C1665" s="6" t="s">
        <v>68</v>
      </c>
      <c r="D1665" s="7">
        <v>45643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>
        <f t="shared" si="52"/>
        <v>0</v>
      </c>
      <c r="AJ1665" s="6">
        <f t="shared" si="53"/>
        <v>0</v>
      </c>
      <c r="AK1665" s="6"/>
      <c r="AL1665" s="6"/>
      <c r="AM1665" s="6"/>
      <c r="AN1665" s="7">
        <f>D1665</f>
        <v>45643</v>
      </c>
    </row>
    <row r="1666" spans="1:40">
      <c r="A1666" s="6">
        <v>1665</v>
      </c>
      <c r="B1666" s="6">
        <v>2024</v>
      </c>
      <c r="C1666" s="6" t="s">
        <v>68</v>
      </c>
      <c r="D1666" s="7">
        <v>45643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>
        <f t="shared" si="52"/>
        <v>0</v>
      </c>
      <c r="AJ1666" s="6">
        <f t="shared" si="53"/>
        <v>0</v>
      </c>
      <c r="AK1666" s="6"/>
      <c r="AL1666" s="6"/>
      <c r="AM1666" s="6"/>
      <c r="AN1666" s="7">
        <f>D1666</f>
        <v>45643</v>
      </c>
    </row>
    <row r="1667" spans="1:40">
      <c r="A1667" s="6">
        <v>1666</v>
      </c>
      <c r="B1667" s="6">
        <v>2024</v>
      </c>
      <c r="C1667" s="6" t="s">
        <v>68</v>
      </c>
      <c r="D1667" s="7">
        <v>45643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>
        <f t="shared" si="52"/>
        <v>0</v>
      </c>
      <c r="AJ1667" s="6">
        <f t="shared" si="53"/>
        <v>0</v>
      </c>
      <c r="AK1667" s="6"/>
      <c r="AL1667" s="6"/>
      <c r="AM1667" s="6"/>
      <c r="AN1667" s="7">
        <f>D1667</f>
        <v>45643</v>
      </c>
    </row>
    <row r="1668" spans="1:40">
      <c r="A1668" s="6">
        <v>1667</v>
      </c>
      <c r="B1668" s="6">
        <v>2024</v>
      </c>
      <c r="C1668" s="6" t="s">
        <v>68</v>
      </c>
      <c r="D1668" s="7">
        <v>45643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>
        <f t="shared" si="52"/>
        <v>0</v>
      </c>
      <c r="AJ1668" s="6">
        <f t="shared" si="53"/>
        <v>0</v>
      </c>
      <c r="AK1668" s="6"/>
      <c r="AL1668" s="6"/>
      <c r="AM1668" s="6"/>
      <c r="AN1668" s="7">
        <f>D1668</f>
        <v>45643</v>
      </c>
    </row>
    <row r="1669" spans="1:40">
      <c r="A1669" s="6">
        <v>1668</v>
      </c>
      <c r="B1669" s="6">
        <v>2024</v>
      </c>
      <c r="C1669" s="6" t="s">
        <v>68</v>
      </c>
      <c r="D1669" s="7">
        <v>45643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>
        <f t="shared" si="52"/>
        <v>0</v>
      </c>
      <c r="AJ1669" s="6">
        <f t="shared" si="53"/>
        <v>0</v>
      </c>
      <c r="AK1669" s="6"/>
      <c r="AL1669" s="6"/>
      <c r="AM1669" s="6"/>
      <c r="AN1669" s="7">
        <f>D1669</f>
        <v>45643</v>
      </c>
    </row>
    <row r="1670" spans="1:40">
      <c r="A1670" s="6">
        <v>1669</v>
      </c>
      <c r="B1670" s="6">
        <v>2024</v>
      </c>
      <c r="C1670" s="6" t="s">
        <v>68</v>
      </c>
      <c r="D1670" s="7">
        <v>45643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>
        <f t="shared" si="52"/>
        <v>0</v>
      </c>
      <c r="AJ1670" s="6">
        <f t="shared" si="53"/>
        <v>0</v>
      </c>
      <c r="AK1670" s="6"/>
      <c r="AL1670" s="6"/>
      <c r="AM1670" s="6"/>
      <c r="AN1670" s="7">
        <f>D1670</f>
        <v>45643</v>
      </c>
    </row>
    <row r="1671" spans="1:40">
      <c r="A1671" s="6">
        <v>1670</v>
      </c>
      <c r="B1671" s="6">
        <v>2024</v>
      </c>
      <c r="C1671" s="6" t="s">
        <v>68</v>
      </c>
      <c r="D1671" s="7">
        <v>45643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>
        <f t="shared" si="52"/>
        <v>0</v>
      </c>
      <c r="AJ1671" s="6">
        <f t="shared" si="53"/>
        <v>0</v>
      </c>
      <c r="AK1671" s="6"/>
      <c r="AL1671" s="6"/>
      <c r="AM1671" s="6"/>
      <c r="AN1671" s="7">
        <f>D1671</f>
        <v>45643</v>
      </c>
    </row>
    <row r="1672" spans="1:40">
      <c r="A1672" s="6">
        <v>1671</v>
      </c>
      <c r="B1672" s="6">
        <v>2024</v>
      </c>
      <c r="C1672" s="6" t="s">
        <v>68</v>
      </c>
      <c r="D1672" s="7">
        <v>45643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>
        <f t="shared" si="52"/>
        <v>0</v>
      </c>
      <c r="AJ1672" s="6">
        <f t="shared" si="53"/>
        <v>0</v>
      </c>
      <c r="AK1672" s="6"/>
      <c r="AL1672" s="6"/>
      <c r="AM1672" s="6"/>
      <c r="AN1672" s="7">
        <f>D1672</f>
        <v>45643</v>
      </c>
    </row>
    <row r="1673" spans="1:40">
      <c r="A1673" s="6">
        <v>1672</v>
      </c>
      <c r="B1673" s="6">
        <v>2024</v>
      </c>
      <c r="C1673" s="6" t="s">
        <v>68</v>
      </c>
      <c r="D1673" s="7">
        <v>45643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>
        <f t="shared" si="52"/>
        <v>0</v>
      </c>
      <c r="AJ1673" s="6">
        <f t="shared" si="53"/>
        <v>0</v>
      </c>
      <c r="AK1673" s="6"/>
      <c r="AL1673" s="6"/>
      <c r="AM1673" s="6"/>
      <c r="AN1673" s="7">
        <f>D1673</f>
        <v>45643</v>
      </c>
    </row>
    <row r="1674" spans="1:40">
      <c r="A1674" s="6">
        <v>1673</v>
      </c>
      <c r="B1674" s="6">
        <v>2024</v>
      </c>
      <c r="C1674" s="6" t="s">
        <v>68</v>
      </c>
      <c r="D1674" s="7">
        <v>45643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>
        <f t="shared" si="52"/>
        <v>0</v>
      </c>
      <c r="AJ1674" s="6">
        <f t="shared" si="53"/>
        <v>0</v>
      </c>
      <c r="AK1674" s="6"/>
      <c r="AL1674" s="6"/>
      <c r="AM1674" s="6"/>
      <c r="AN1674" s="7">
        <f>D1674</f>
        <v>45643</v>
      </c>
    </row>
    <row r="1675" spans="1:40">
      <c r="A1675" s="6">
        <v>1674</v>
      </c>
      <c r="B1675" s="6">
        <v>2024</v>
      </c>
      <c r="C1675" s="6" t="s">
        <v>68</v>
      </c>
      <c r="D1675" s="7">
        <v>45643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>
        <f t="shared" si="52"/>
        <v>0</v>
      </c>
      <c r="AJ1675" s="6">
        <f t="shared" si="53"/>
        <v>0</v>
      </c>
      <c r="AK1675" s="6"/>
      <c r="AL1675" s="6"/>
      <c r="AM1675" s="6"/>
      <c r="AN1675" s="7">
        <f>D1675</f>
        <v>45643</v>
      </c>
    </row>
    <row r="1676" spans="1:40">
      <c r="A1676" s="6">
        <v>1675</v>
      </c>
      <c r="B1676" s="6">
        <v>2024</v>
      </c>
      <c r="C1676" s="6" t="s">
        <v>68</v>
      </c>
      <c r="D1676" s="7">
        <v>45643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>
        <f t="shared" si="52"/>
        <v>0</v>
      </c>
      <c r="AJ1676" s="6">
        <f t="shared" si="53"/>
        <v>0</v>
      </c>
      <c r="AK1676" s="6"/>
      <c r="AL1676" s="6"/>
      <c r="AM1676" s="6"/>
      <c r="AN1676" s="7">
        <f>D1676</f>
        <v>45643</v>
      </c>
    </row>
    <row r="1677" spans="1:40">
      <c r="A1677" s="6">
        <v>1676</v>
      </c>
      <c r="B1677" s="6">
        <v>2024</v>
      </c>
      <c r="C1677" s="6" t="s">
        <v>68</v>
      </c>
      <c r="D1677" s="7">
        <v>45643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>
        <f t="shared" si="52"/>
        <v>0</v>
      </c>
      <c r="AJ1677" s="6">
        <f t="shared" si="53"/>
        <v>0</v>
      </c>
      <c r="AK1677" s="6"/>
      <c r="AL1677" s="6"/>
      <c r="AM1677" s="6"/>
      <c r="AN1677" s="7">
        <f>D1677</f>
        <v>45643</v>
      </c>
    </row>
    <row r="1678" spans="1:40">
      <c r="A1678" s="6">
        <v>1677</v>
      </c>
      <c r="B1678" s="6">
        <v>2024</v>
      </c>
      <c r="C1678" s="6" t="s">
        <v>68</v>
      </c>
      <c r="D1678" s="7">
        <v>45643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>
        <f t="shared" ref="AI1678:AI1741" si="54">AG1678+AH1678</f>
        <v>0</v>
      </c>
      <c r="AJ1678" s="6">
        <f t="shared" ref="AJ1678:AJ1741" si="55">AI1678+AI1678*18%</f>
        <v>0</v>
      </c>
      <c r="AK1678" s="6"/>
      <c r="AL1678" s="6"/>
      <c r="AM1678" s="6"/>
      <c r="AN1678" s="7">
        <f>D1678</f>
        <v>45643</v>
      </c>
    </row>
    <row r="1679" spans="1:40">
      <c r="A1679" s="6">
        <v>1678</v>
      </c>
      <c r="B1679" s="6">
        <v>2024</v>
      </c>
      <c r="C1679" s="6" t="s">
        <v>68</v>
      </c>
      <c r="D1679" s="7">
        <v>45643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>
        <f t="shared" si="54"/>
        <v>0</v>
      </c>
      <c r="AJ1679" s="6">
        <f t="shared" si="55"/>
        <v>0</v>
      </c>
      <c r="AK1679" s="6"/>
      <c r="AL1679" s="6"/>
      <c r="AM1679" s="6"/>
      <c r="AN1679" s="7">
        <f>D1679</f>
        <v>45643</v>
      </c>
    </row>
    <row r="1680" spans="1:40">
      <c r="A1680" s="6">
        <v>1679</v>
      </c>
      <c r="B1680" s="6">
        <v>2024</v>
      </c>
      <c r="C1680" s="6" t="s">
        <v>68</v>
      </c>
      <c r="D1680" s="7">
        <v>45643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>
        <f t="shared" si="54"/>
        <v>0</v>
      </c>
      <c r="AJ1680" s="6">
        <f t="shared" si="55"/>
        <v>0</v>
      </c>
      <c r="AK1680" s="6"/>
      <c r="AL1680" s="6"/>
      <c r="AM1680" s="6"/>
      <c r="AN1680" s="7">
        <f>D1680</f>
        <v>45643</v>
      </c>
    </row>
    <row r="1681" spans="1:40">
      <c r="A1681" s="6">
        <v>1680</v>
      </c>
      <c r="B1681" s="6">
        <v>2024</v>
      </c>
      <c r="C1681" s="6" t="s">
        <v>68</v>
      </c>
      <c r="D1681" s="7">
        <v>45643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>
        <f t="shared" si="54"/>
        <v>0</v>
      </c>
      <c r="AJ1681" s="6">
        <f t="shared" si="55"/>
        <v>0</v>
      </c>
      <c r="AK1681" s="6"/>
      <c r="AL1681" s="6"/>
      <c r="AM1681" s="6"/>
      <c r="AN1681" s="7">
        <f>D1681</f>
        <v>45643</v>
      </c>
    </row>
    <row r="1682" spans="1:40">
      <c r="A1682" s="6">
        <v>1681</v>
      </c>
      <c r="B1682" s="6">
        <v>2024</v>
      </c>
      <c r="C1682" s="6" t="s">
        <v>68</v>
      </c>
      <c r="D1682" s="7">
        <v>45643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>
        <f t="shared" si="54"/>
        <v>0</v>
      </c>
      <c r="AJ1682" s="6">
        <f t="shared" si="55"/>
        <v>0</v>
      </c>
      <c r="AK1682" s="6"/>
      <c r="AL1682" s="6"/>
      <c r="AM1682" s="6"/>
      <c r="AN1682" s="7">
        <f>D1682</f>
        <v>45643</v>
      </c>
    </row>
    <row r="1683" spans="1:40">
      <c r="A1683" s="6">
        <v>1682</v>
      </c>
      <c r="B1683" s="6">
        <v>2024</v>
      </c>
      <c r="C1683" s="6" t="s">
        <v>68</v>
      </c>
      <c r="D1683" s="7">
        <v>45643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>
        <f t="shared" si="54"/>
        <v>0</v>
      </c>
      <c r="AJ1683" s="6">
        <f t="shared" si="55"/>
        <v>0</v>
      </c>
      <c r="AK1683" s="6"/>
      <c r="AL1683" s="6"/>
      <c r="AM1683" s="6"/>
      <c r="AN1683" s="7">
        <f>D1683</f>
        <v>45643</v>
      </c>
    </row>
    <row r="1684" spans="1:40">
      <c r="A1684" s="6">
        <v>1683</v>
      </c>
      <c r="B1684" s="6">
        <v>2024</v>
      </c>
      <c r="C1684" s="6" t="s">
        <v>68</v>
      </c>
      <c r="D1684" s="7">
        <v>45643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>
        <f t="shared" si="54"/>
        <v>0</v>
      </c>
      <c r="AJ1684" s="6">
        <f t="shared" si="55"/>
        <v>0</v>
      </c>
      <c r="AK1684" s="6"/>
      <c r="AL1684" s="6"/>
      <c r="AM1684" s="6"/>
      <c r="AN1684" s="7">
        <f>D1684</f>
        <v>45643</v>
      </c>
    </row>
    <row r="1685" spans="1:40">
      <c r="A1685" s="6">
        <v>1684</v>
      </c>
      <c r="B1685" s="6">
        <v>2024</v>
      </c>
      <c r="C1685" s="6" t="s">
        <v>68</v>
      </c>
      <c r="D1685" s="7">
        <v>45643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>
        <f t="shared" si="54"/>
        <v>0</v>
      </c>
      <c r="AJ1685" s="6">
        <f t="shared" si="55"/>
        <v>0</v>
      </c>
      <c r="AK1685" s="6"/>
      <c r="AL1685" s="6"/>
      <c r="AM1685" s="6"/>
      <c r="AN1685" s="7">
        <f>D1685</f>
        <v>45643</v>
      </c>
    </row>
    <row r="1686" spans="1:40">
      <c r="A1686" s="6">
        <v>1685</v>
      </c>
      <c r="B1686" s="6">
        <v>2024</v>
      </c>
      <c r="C1686" s="6" t="s">
        <v>68</v>
      </c>
      <c r="D1686" s="7">
        <v>45643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>
        <f t="shared" si="54"/>
        <v>0</v>
      </c>
      <c r="AJ1686" s="6">
        <f t="shared" si="55"/>
        <v>0</v>
      </c>
      <c r="AK1686" s="6"/>
      <c r="AL1686" s="6"/>
      <c r="AM1686" s="6"/>
      <c r="AN1686" s="7">
        <f>D1686</f>
        <v>45643</v>
      </c>
    </row>
    <row r="1687" spans="1:40">
      <c r="A1687" s="6">
        <v>1686</v>
      </c>
      <c r="B1687" s="6">
        <v>2024</v>
      </c>
      <c r="C1687" s="6" t="s">
        <v>68</v>
      </c>
      <c r="D1687" s="7">
        <v>45643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>
        <f t="shared" si="54"/>
        <v>0</v>
      </c>
      <c r="AJ1687" s="6">
        <f t="shared" si="55"/>
        <v>0</v>
      </c>
      <c r="AK1687" s="6"/>
      <c r="AL1687" s="6"/>
      <c r="AM1687" s="6"/>
      <c r="AN1687" s="7">
        <f>D1687</f>
        <v>45643</v>
      </c>
    </row>
    <row r="1688" spans="1:40">
      <c r="A1688" s="6">
        <v>1687</v>
      </c>
      <c r="B1688" s="6">
        <v>2024</v>
      </c>
      <c r="C1688" s="6" t="s">
        <v>68</v>
      </c>
      <c r="D1688" s="7">
        <v>45643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>
        <f t="shared" si="54"/>
        <v>0</v>
      </c>
      <c r="AJ1688" s="6">
        <f t="shared" si="55"/>
        <v>0</v>
      </c>
      <c r="AK1688" s="6"/>
      <c r="AL1688" s="6"/>
      <c r="AM1688" s="6"/>
      <c r="AN1688" s="7">
        <f>D1688</f>
        <v>45643</v>
      </c>
    </row>
    <row r="1689" spans="1:40">
      <c r="A1689" s="6">
        <v>1688</v>
      </c>
      <c r="B1689" s="6">
        <v>2024</v>
      </c>
      <c r="C1689" s="6" t="s">
        <v>68</v>
      </c>
      <c r="D1689" s="7">
        <v>45643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>
        <f t="shared" si="54"/>
        <v>0</v>
      </c>
      <c r="AJ1689" s="6">
        <f t="shared" si="55"/>
        <v>0</v>
      </c>
      <c r="AK1689" s="6"/>
      <c r="AL1689" s="6"/>
      <c r="AM1689" s="6"/>
      <c r="AN1689" s="7">
        <f>D1689</f>
        <v>45643</v>
      </c>
    </row>
    <row r="1690" spans="1:40">
      <c r="A1690" s="6">
        <v>1689</v>
      </c>
      <c r="B1690" s="6">
        <v>2024</v>
      </c>
      <c r="C1690" s="6" t="s">
        <v>68</v>
      </c>
      <c r="D1690" s="7">
        <v>45643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>
        <f t="shared" si="54"/>
        <v>0</v>
      </c>
      <c r="AJ1690" s="6">
        <f t="shared" si="55"/>
        <v>0</v>
      </c>
      <c r="AK1690" s="6"/>
      <c r="AL1690" s="6"/>
      <c r="AM1690" s="6"/>
      <c r="AN1690" s="7">
        <f>D1690</f>
        <v>45643</v>
      </c>
    </row>
    <row r="1691" spans="1:40">
      <c r="A1691" s="6">
        <v>1690</v>
      </c>
      <c r="B1691" s="6">
        <v>2024</v>
      </c>
      <c r="C1691" s="6" t="s">
        <v>68</v>
      </c>
      <c r="D1691" s="7">
        <v>45643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>
        <f t="shared" si="54"/>
        <v>0</v>
      </c>
      <c r="AJ1691" s="6">
        <f t="shared" si="55"/>
        <v>0</v>
      </c>
      <c r="AK1691" s="6"/>
      <c r="AL1691" s="6"/>
      <c r="AM1691" s="6"/>
      <c r="AN1691" s="7">
        <f>D1691</f>
        <v>45643</v>
      </c>
    </row>
    <row r="1692" spans="1:40">
      <c r="A1692" s="6">
        <v>1691</v>
      </c>
      <c r="B1692" s="6">
        <v>2024</v>
      </c>
      <c r="C1692" s="6" t="s">
        <v>68</v>
      </c>
      <c r="D1692" s="7">
        <v>45643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>
        <f t="shared" si="54"/>
        <v>0</v>
      </c>
      <c r="AJ1692" s="6">
        <f t="shared" si="55"/>
        <v>0</v>
      </c>
      <c r="AK1692" s="6"/>
      <c r="AL1692" s="6"/>
      <c r="AM1692" s="6"/>
      <c r="AN1692" s="7">
        <f>D1692</f>
        <v>45643</v>
      </c>
    </row>
    <row r="1693" spans="1:40">
      <c r="A1693" s="6">
        <v>1692</v>
      </c>
      <c r="B1693" s="6">
        <v>2024</v>
      </c>
      <c r="C1693" s="6" t="s">
        <v>68</v>
      </c>
      <c r="D1693" s="7">
        <v>45643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>
        <f t="shared" si="54"/>
        <v>0</v>
      </c>
      <c r="AJ1693" s="6">
        <f t="shared" si="55"/>
        <v>0</v>
      </c>
      <c r="AK1693" s="6"/>
      <c r="AL1693" s="6"/>
      <c r="AM1693" s="6"/>
      <c r="AN1693" s="7">
        <f>D1693</f>
        <v>45643</v>
      </c>
    </row>
    <row r="1694" spans="1:40">
      <c r="A1694" s="6">
        <v>1693</v>
      </c>
      <c r="B1694" s="6">
        <v>2024</v>
      </c>
      <c r="C1694" s="6" t="s">
        <v>68</v>
      </c>
      <c r="D1694" s="7">
        <v>45643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>
        <f t="shared" si="54"/>
        <v>0</v>
      </c>
      <c r="AJ1694" s="6">
        <f t="shared" si="55"/>
        <v>0</v>
      </c>
      <c r="AK1694" s="6"/>
      <c r="AL1694" s="6"/>
      <c r="AM1694" s="6"/>
      <c r="AN1694" s="7">
        <f>D1694</f>
        <v>45643</v>
      </c>
    </row>
    <row r="1695" spans="1:40">
      <c r="A1695" s="6">
        <v>1694</v>
      </c>
      <c r="B1695" s="6">
        <v>2024</v>
      </c>
      <c r="C1695" s="6" t="s">
        <v>68</v>
      </c>
      <c r="D1695" s="7">
        <v>45643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>
        <f t="shared" si="54"/>
        <v>0</v>
      </c>
      <c r="AJ1695" s="6">
        <f t="shared" si="55"/>
        <v>0</v>
      </c>
      <c r="AK1695" s="6"/>
      <c r="AL1695" s="6"/>
      <c r="AM1695" s="6"/>
      <c r="AN1695" s="7">
        <f>D1695</f>
        <v>45643</v>
      </c>
    </row>
    <row r="1696" spans="1:40">
      <c r="A1696" s="6">
        <v>1695</v>
      </c>
      <c r="B1696" s="6">
        <v>2024</v>
      </c>
      <c r="C1696" s="6" t="s">
        <v>68</v>
      </c>
      <c r="D1696" s="7">
        <v>45643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>
        <f t="shared" si="54"/>
        <v>0</v>
      </c>
      <c r="AJ1696" s="6">
        <f t="shared" si="55"/>
        <v>0</v>
      </c>
      <c r="AK1696" s="6"/>
      <c r="AL1696" s="6"/>
      <c r="AM1696" s="6"/>
      <c r="AN1696" s="7">
        <f>D1696</f>
        <v>45643</v>
      </c>
    </row>
    <row r="1697" spans="1:40">
      <c r="A1697" s="6">
        <v>1696</v>
      </c>
      <c r="B1697" s="6">
        <v>2024</v>
      </c>
      <c r="C1697" s="6" t="s">
        <v>68</v>
      </c>
      <c r="D1697" s="7">
        <v>45643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>
        <f t="shared" si="54"/>
        <v>0</v>
      </c>
      <c r="AJ1697" s="6">
        <f t="shared" si="55"/>
        <v>0</v>
      </c>
      <c r="AK1697" s="6"/>
      <c r="AL1697" s="6"/>
      <c r="AM1697" s="6"/>
      <c r="AN1697" s="7">
        <f>D1697</f>
        <v>45643</v>
      </c>
    </row>
    <row r="1698" spans="1:40">
      <c r="A1698" s="6">
        <v>1697</v>
      </c>
      <c r="B1698" s="6">
        <v>2024</v>
      </c>
      <c r="C1698" s="6" t="s">
        <v>68</v>
      </c>
      <c r="D1698" s="7">
        <v>45643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>
        <f t="shared" si="54"/>
        <v>0</v>
      </c>
      <c r="AJ1698" s="6">
        <f t="shared" si="55"/>
        <v>0</v>
      </c>
      <c r="AK1698" s="6"/>
      <c r="AL1698" s="6"/>
      <c r="AM1698" s="6"/>
      <c r="AN1698" s="7">
        <f>D1698</f>
        <v>45643</v>
      </c>
    </row>
    <row r="1699" spans="1:40">
      <c r="A1699" s="6">
        <v>1698</v>
      </c>
      <c r="B1699" s="6">
        <v>2024</v>
      </c>
      <c r="C1699" s="6" t="s">
        <v>68</v>
      </c>
      <c r="D1699" s="7">
        <v>45643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>
        <f t="shared" si="54"/>
        <v>0</v>
      </c>
      <c r="AJ1699" s="6">
        <f t="shared" si="55"/>
        <v>0</v>
      </c>
      <c r="AK1699" s="6"/>
      <c r="AL1699" s="6"/>
      <c r="AM1699" s="6"/>
      <c r="AN1699" s="7">
        <f>D1699</f>
        <v>45643</v>
      </c>
    </row>
    <row r="1700" spans="1:40">
      <c r="A1700" s="6">
        <v>1699</v>
      </c>
      <c r="B1700" s="6">
        <v>2024</v>
      </c>
      <c r="C1700" s="6" t="s">
        <v>68</v>
      </c>
      <c r="D1700" s="7">
        <v>45643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>
        <f t="shared" si="54"/>
        <v>0</v>
      </c>
      <c r="AJ1700" s="6">
        <f t="shared" si="55"/>
        <v>0</v>
      </c>
      <c r="AK1700" s="6"/>
      <c r="AL1700" s="6"/>
      <c r="AM1700" s="6"/>
      <c r="AN1700" s="7">
        <f>D1700</f>
        <v>45643</v>
      </c>
    </row>
    <row r="1701" spans="1:40">
      <c r="A1701" s="6">
        <v>1700</v>
      </c>
      <c r="B1701" s="6">
        <v>2024</v>
      </c>
      <c r="C1701" s="6" t="s">
        <v>68</v>
      </c>
      <c r="D1701" s="7">
        <v>45643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>
        <f t="shared" si="54"/>
        <v>0</v>
      </c>
      <c r="AJ1701" s="6">
        <f t="shared" si="55"/>
        <v>0</v>
      </c>
      <c r="AK1701" s="6"/>
      <c r="AL1701" s="6"/>
      <c r="AM1701" s="6"/>
      <c r="AN1701" s="7">
        <f>D1701</f>
        <v>45643</v>
      </c>
    </row>
    <row r="1702" spans="1:40">
      <c r="A1702" s="6">
        <v>1701</v>
      </c>
      <c r="B1702" s="6">
        <v>2024</v>
      </c>
      <c r="C1702" s="6" t="s">
        <v>68</v>
      </c>
      <c r="D1702" s="7">
        <v>45643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>
        <f t="shared" si="54"/>
        <v>0</v>
      </c>
      <c r="AJ1702" s="6">
        <f t="shared" si="55"/>
        <v>0</v>
      </c>
      <c r="AK1702" s="6"/>
      <c r="AL1702" s="6"/>
      <c r="AM1702" s="6"/>
      <c r="AN1702" s="7">
        <f>D1702</f>
        <v>45643</v>
      </c>
    </row>
    <row r="1703" spans="1:40">
      <c r="A1703" s="6">
        <v>1702</v>
      </c>
      <c r="B1703" s="6">
        <v>2024</v>
      </c>
      <c r="C1703" s="6" t="s">
        <v>68</v>
      </c>
      <c r="D1703" s="7">
        <v>45643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>
        <f t="shared" si="54"/>
        <v>0</v>
      </c>
      <c r="AJ1703" s="6">
        <f t="shared" si="55"/>
        <v>0</v>
      </c>
      <c r="AK1703" s="6"/>
      <c r="AL1703" s="6"/>
      <c r="AM1703" s="6"/>
      <c r="AN1703" s="7">
        <f>D1703</f>
        <v>45643</v>
      </c>
    </row>
    <row r="1704" spans="1:40">
      <c r="A1704" s="6">
        <v>1703</v>
      </c>
      <c r="B1704" s="6">
        <v>2024</v>
      </c>
      <c r="C1704" s="6" t="s">
        <v>68</v>
      </c>
      <c r="D1704" s="7">
        <v>45643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>
        <f t="shared" si="54"/>
        <v>0</v>
      </c>
      <c r="AJ1704" s="6">
        <f t="shared" si="55"/>
        <v>0</v>
      </c>
      <c r="AK1704" s="6"/>
      <c r="AL1704" s="6"/>
      <c r="AM1704" s="6"/>
      <c r="AN1704" s="7">
        <f>D1704</f>
        <v>45643</v>
      </c>
    </row>
    <row r="1705" spans="1:40">
      <c r="A1705" s="6">
        <v>1704</v>
      </c>
      <c r="B1705" s="6">
        <v>2024</v>
      </c>
      <c r="C1705" s="6" t="s">
        <v>68</v>
      </c>
      <c r="D1705" s="7">
        <v>45643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>
        <f t="shared" si="54"/>
        <v>0</v>
      </c>
      <c r="AJ1705" s="6">
        <f t="shared" si="55"/>
        <v>0</v>
      </c>
      <c r="AK1705" s="6"/>
      <c r="AL1705" s="6"/>
      <c r="AM1705" s="6"/>
      <c r="AN1705" s="7">
        <f>D1705</f>
        <v>45643</v>
      </c>
    </row>
    <row r="1706" spans="1:40">
      <c r="A1706" s="6">
        <v>1705</v>
      </c>
      <c r="B1706" s="6">
        <v>2024</v>
      </c>
      <c r="C1706" s="6" t="s">
        <v>68</v>
      </c>
      <c r="D1706" s="7">
        <v>45643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>
        <f t="shared" si="54"/>
        <v>0</v>
      </c>
      <c r="AJ1706" s="6">
        <f t="shared" si="55"/>
        <v>0</v>
      </c>
      <c r="AK1706" s="6"/>
      <c r="AL1706" s="6"/>
      <c r="AM1706" s="6"/>
      <c r="AN1706" s="7">
        <f>D1706</f>
        <v>45643</v>
      </c>
    </row>
    <row r="1707" spans="1:40">
      <c r="A1707" s="6">
        <v>1706</v>
      </c>
      <c r="B1707" s="6">
        <v>2024</v>
      </c>
      <c r="C1707" s="6" t="s">
        <v>68</v>
      </c>
      <c r="D1707" s="7">
        <v>45643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>
        <f t="shared" si="54"/>
        <v>0</v>
      </c>
      <c r="AJ1707" s="6">
        <f t="shared" si="55"/>
        <v>0</v>
      </c>
      <c r="AK1707" s="6"/>
      <c r="AL1707" s="6"/>
      <c r="AM1707" s="6"/>
      <c r="AN1707" s="7">
        <f>D1707</f>
        <v>45643</v>
      </c>
    </row>
    <row r="1708" spans="1:40">
      <c r="A1708" s="6">
        <v>1707</v>
      </c>
      <c r="B1708" s="6">
        <v>2024</v>
      </c>
      <c r="C1708" s="6" t="s">
        <v>68</v>
      </c>
      <c r="D1708" s="7">
        <v>45643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>
        <f t="shared" si="54"/>
        <v>0</v>
      </c>
      <c r="AJ1708" s="6">
        <f t="shared" si="55"/>
        <v>0</v>
      </c>
      <c r="AK1708" s="6"/>
      <c r="AL1708" s="6"/>
      <c r="AM1708" s="6"/>
      <c r="AN1708" s="7">
        <f>D1708</f>
        <v>45643</v>
      </c>
    </row>
    <row r="1709" spans="1:40">
      <c r="A1709" s="6">
        <v>1708</v>
      </c>
      <c r="B1709" s="6">
        <v>2024</v>
      </c>
      <c r="C1709" s="6" t="s">
        <v>68</v>
      </c>
      <c r="D1709" s="7">
        <v>45643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>
        <f t="shared" si="54"/>
        <v>0</v>
      </c>
      <c r="AJ1709" s="6">
        <f t="shared" si="55"/>
        <v>0</v>
      </c>
      <c r="AK1709" s="6"/>
      <c r="AL1709" s="6"/>
      <c r="AM1709" s="6"/>
      <c r="AN1709" s="7">
        <f>D1709</f>
        <v>45643</v>
      </c>
    </row>
    <row r="1710" spans="1:40">
      <c r="A1710" s="6">
        <v>1709</v>
      </c>
      <c r="B1710" s="6">
        <v>2024</v>
      </c>
      <c r="C1710" s="6" t="s">
        <v>68</v>
      </c>
      <c r="D1710" s="7">
        <v>45643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>
        <f t="shared" si="54"/>
        <v>0</v>
      </c>
      <c r="AJ1710" s="6">
        <f t="shared" si="55"/>
        <v>0</v>
      </c>
      <c r="AK1710" s="6"/>
      <c r="AL1710" s="6"/>
      <c r="AM1710" s="6"/>
      <c r="AN1710" s="7">
        <f>D1710</f>
        <v>45643</v>
      </c>
    </row>
    <row r="1711" spans="1:40">
      <c r="A1711" s="6">
        <v>1710</v>
      </c>
      <c r="B1711" s="6">
        <v>2024</v>
      </c>
      <c r="C1711" s="6" t="s">
        <v>68</v>
      </c>
      <c r="D1711" s="7">
        <v>45643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>
        <f t="shared" si="54"/>
        <v>0</v>
      </c>
      <c r="AJ1711" s="6">
        <f t="shared" si="55"/>
        <v>0</v>
      </c>
      <c r="AK1711" s="6"/>
      <c r="AL1711" s="6"/>
      <c r="AM1711" s="6"/>
      <c r="AN1711" s="7">
        <f>D1711</f>
        <v>45643</v>
      </c>
    </row>
    <row r="1712" spans="1:40">
      <c r="A1712" s="6">
        <v>1711</v>
      </c>
      <c r="B1712" s="6">
        <v>2024</v>
      </c>
      <c r="C1712" s="6" t="s">
        <v>68</v>
      </c>
      <c r="D1712" s="7">
        <v>45643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>
        <f t="shared" si="54"/>
        <v>0</v>
      </c>
      <c r="AJ1712" s="6">
        <f t="shared" si="55"/>
        <v>0</v>
      </c>
      <c r="AK1712" s="6"/>
      <c r="AL1712" s="6"/>
      <c r="AM1712" s="6"/>
      <c r="AN1712" s="7">
        <f>D1712</f>
        <v>45643</v>
      </c>
    </row>
    <row r="1713" spans="1:40">
      <c r="A1713" s="6">
        <v>1712</v>
      </c>
      <c r="B1713" s="6">
        <v>2024</v>
      </c>
      <c r="C1713" s="6" t="s">
        <v>68</v>
      </c>
      <c r="D1713" s="7">
        <v>45643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>
        <f t="shared" si="54"/>
        <v>0</v>
      </c>
      <c r="AJ1713" s="6">
        <f t="shared" si="55"/>
        <v>0</v>
      </c>
      <c r="AK1713" s="6"/>
      <c r="AL1713" s="6"/>
      <c r="AM1713" s="6"/>
      <c r="AN1713" s="7">
        <f>D1713</f>
        <v>45643</v>
      </c>
    </row>
    <row r="1714" spans="1:40">
      <c r="A1714" s="6">
        <v>1713</v>
      </c>
      <c r="B1714" s="6">
        <v>2024</v>
      </c>
      <c r="C1714" s="6" t="s">
        <v>68</v>
      </c>
      <c r="D1714" s="7">
        <v>45643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>
        <f t="shared" si="54"/>
        <v>0</v>
      </c>
      <c r="AJ1714" s="6">
        <f t="shared" si="55"/>
        <v>0</v>
      </c>
      <c r="AK1714" s="6"/>
      <c r="AL1714" s="6"/>
      <c r="AM1714" s="6"/>
      <c r="AN1714" s="7">
        <f>D1714</f>
        <v>45643</v>
      </c>
    </row>
    <row r="1715" spans="1:40">
      <c r="A1715" s="6">
        <v>1714</v>
      </c>
      <c r="B1715" s="6">
        <v>2024</v>
      </c>
      <c r="C1715" s="6" t="s">
        <v>68</v>
      </c>
      <c r="D1715" s="7">
        <v>45643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>
        <f t="shared" si="54"/>
        <v>0</v>
      </c>
      <c r="AJ1715" s="6">
        <f t="shared" si="55"/>
        <v>0</v>
      </c>
      <c r="AK1715" s="6"/>
      <c r="AL1715" s="6"/>
      <c r="AM1715" s="6"/>
      <c r="AN1715" s="7">
        <f>D1715</f>
        <v>45643</v>
      </c>
    </row>
    <row r="1716" spans="1:40">
      <c r="A1716" s="6">
        <v>1715</v>
      </c>
      <c r="B1716" s="6">
        <v>2024</v>
      </c>
      <c r="C1716" s="6" t="s">
        <v>68</v>
      </c>
      <c r="D1716" s="7">
        <v>45643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>
        <f t="shared" si="54"/>
        <v>0</v>
      </c>
      <c r="AJ1716" s="6">
        <f t="shared" si="55"/>
        <v>0</v>
      </c>
      <c r="AK1716" s="6"/>
      <c r="AL1716" s="6"/>
      <c r="AM1716" s="6"/>
      <c r="AN1716" s="7">
        <f>D1716</f>
        <v>45643</v>
      </c>
    </row>
    <row r="1717" spans="1:40">
      <c r="A1717" s="6">
        <v>1716</v>
      </c>
      <c r="B1717" s="6">
        <v>2024</v>
      </c>
      <c r="C1717" s="6" t="s">
        <v>68</v>
      </c>
      <c r="D1717" s="7">
        <v>45643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>
        <f t="shared" si="54"/>
        <v>0</v>
      </c>
      <c r="AJ1717" s="6">
        <f t="shared" si="55"/>
        <v>0</v>
      </c>
      <c r="AK1717" s="6"/>
      <c r="AL1717" s="6"/>
      <c r="AM1717" s="6"/>
      <c r="AN1717" s="7">
        <f>D1717</f>
        <v>45643</v>
      </c>
    </row>
    <row r="1718" spans="1:40">
      <c r="A1718" s="6">
        <v>1717</v>
      </c>
      <c r="B1718" s="6">
        <v>2024</v>
      </c>
      <c r="C1718" s="6" t="s">
        <v>68</v>
      </c>
      <c r="D1718" s="7">
        <v>45643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>
        <f t="shared" si="54"/>
        <v>0</v>
      </c>
      <c r="AJ1718" s="6">
        <f t="shared" si="55"/>
        <v>0</v>
      </c>
      <c r="AK1718" s="6"/>
      <c r="AL1718" s="6"/>
      <c r="AM1718" s="6"/>
      <c r="AN1718" s="7">
        <f>D1718</f>
        <v>45643</v>
      </c>
    </row>
    <row r="1719" spans="1:40">
      <c r="A1719" s="6">
        <v>1718</v>
      </c>
      <c r="B1719" s="6">
        <v>2024</v>
      </c>
      <c r="C1719" s="6" t="s">
        <v>68</v>
      </c>
      <c r="D1719" s="7">
        <v>45643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>
        <f t="shared" si="54"/>
        <v>0</v>
      </c>
      <c r="AJ1719" s="6">
        <f t="shared" si="55"/>
        <v>0</v>
      </c>
      <c r="AK1719" s="6"/>
      <c r="AL1719" s="6"/>
      <c r="AM1719" s="6"/>
      <c r="AN1719" s="7">
        <f>D1719</f>
        <v>45643</v>
      </c>
    </row>
    <row r="1720" spans="1:40">
      <c r="A1720" s="6">
        <v>1719</v>
      </c>
      <c r="B1720" s="6">
        <v>2024</v>
      </c>
      <c r="C1720" s="6" t="s">
        <v>68</v>
      </c>
      <c r="D1720" s="7">
        <v>45643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>
        <f t="shared" si="54"/>
        <v>0</v>
      </c>
      <c r="AJ1720" s="6">
        <f t="shared" si="55"/>
        <v>0</v>
      </c>
      <c r="AK1720" s="6"/>
      <c r="AL1720" s="6"/>
      <c r="AM1720" s="6"/>
      <c r="AN1720" s="7">
        <f>D1720</f>
        <v>45643</v>
      </c>
    </row>
    <row r="1721" spans="1:40">
      <c r="A1721" s="6">
        <v>1720</v>
      </c>
      <c r="B1721" s="6">
        <v>2024</v>
      </c>
      <c r="C1721" s="6" t="s">
        <v>68</v>
      </c>
      <c r="D1721" s="7">
        <v>45643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>
        <f t="shared" si="54"/>
        <v>0</v>
      </c>
      <c r="AJ1721" s="6">
        <f t="shared" si="55"/>
        <v>0</v>
      </c>
      <c r="AK1721" s="6"/>
      <c r="AL1721" s="6"/>
      <c r="AM1721" s="6"/>
      <c r="AN1721" s="7">
        <f>D1721</f>
        <v>45643</v>
      </c>
    </row>
    <row r="1722" spans="1:40">
      <c r="A1722" s="6">
        <v>1721</v>
      </c>
      <c r="B1722" s="6">
        <v>2024</v>
      </c>
      <c r="C1722" s="6" t="s">
        <v>68</v>
      </c>
      <c r="D1722" s="7">
        <v>45643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>
        <f t="shared" si="54"/>
        <v>0</v>
      </c>
      <c r="AJ1722" s="6">
        <f t="shared" si="55"/>
        <v>0</v>
      </c>
      <c r="AK1722" s="6"/>
      <c r="AL1722" s="6"/>
      <c r="AM1722" s="6"/>
      <c r="AN1722" s="7">
        <f>D1722</f>
        <v>45643</v>
      </c>
    </row>
    <row r="1723" spans="1:40">
      <c r="A1723" s="6">
        <v>1722</v>
      </c>
      <c r="B1723" s="6">
        <v>2024</v>
      </c>
      <c r="C1723" s="6" t="s">
        <v>68</v>
      </c>
      <c r="D1723" s="7">
        <v>45643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>
        <f t="shared" si="54"/>
        <v>0</v>
      </c>
      <c r="AJ1723" s="6">
        <f t="shared" si="55"/>
        <v>0</v>
      </c>
      <c r="AK1723" s="6"/>
      <c r="AL1723" s="6"/>
      <c r="AM1723" s="6"/>
      <c r="AN1723" s="7">
        <f>D1723</f>
        <v>45643</v>
      </c>
    </row>
    <row r="1724" spans="1:40">
      <c r="A1724" s="6">
        <v>1723</v>
      </c>
      <c r="B1724" s="6">
        <v>2024</v>
      </c>
      <c r="C1724" s="6" t="s">
        <v>68</v>
      </c>
      <c r="D1724" s="7">
        <v>45643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>
        <f t="shared" si="54"/>
        <v>0</v>
      </c>
      <c r="AJ1724" s="6">
        <f t="shared" si="55"/>
        <v>0</v>
      </c>
      <c r="AK1724" s="6"/>
      <c r="AL1724" s="6"/>
      <c r="AM1724" s="6"/>
      <c r="AN1724" s="7">
        <f>D1724</f>
        <v>45643</v>
      </c>
    </row>
    <row r="1725" spans="1:40">
      <c r="A1725" s="6">
        <v>1724</v>
      </c>
      <c r="B1725" s="6">
        <v>2024</v>
      </c>
      <c r="C1725" s="6" t="s">
        <v>68</v>
      </c>
      <c r="D1725" s="7">
        <v>45643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>
        <f t="shared" si="54"/>
        <v>0</v>
      </c>
      <c r="AJ1725" s="6">
        <f t="shared" si="55"/>
        <v>0</v>
      </c>
      <c r="AK1725" s="6"/>
      <c r="AL1725" s="6"/>
      <c r="AM1725" s="6"/>
      <c r="AN1725" s="7">
        <f>D1725</f>
        <v>45643</v>
      </c>
    </row>
    <row r="1726" spans="1:40">
      <c r="A1726" s="6">
        <v>1725</v>
      </c>
      <c r="B1726" s="6">
        <v>2024</v>
      </c>
      <c r="C1726" s="6" t="s">
        <v>68</v>
      </c>
      <c r="D1726" s="7">
        <v>45643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>
        <f t="shared" si="54"/>
        <v>0</v>
      </c>
      <c r="AJ1726" s="6">
        <f t="shared" si="55"/>
        <v>0</v>
      </c>
      <c r="AK1726" s="6"/>
      <c r="AL1726" s="6"/>
      <c r="AM1726" s="6"/>
      <c r="AN1726" s="7">
        <f>D1726</f>
        <v>45643</v>
      </c>
    </row>
    <row r="1727" spans="1:40">
      <c r="A1727" s="6">
        <v>1726</v>
      </c>
      <c r="B1727" s="6">
        <v>2024</v>
      </c>
      <c r="C1727" s="6" t="s">
        <v>68</v>
      </c>
      <c r="D1727" s="7">
        <v>45643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>
        <f t="shared" si="54"/>
        <v>0</v>
      </c>
      <c r="AJ1727" s="6">
        <f t="shared" si="55"/>
        <v>0</v>
      </c>
      <c r="AK1727" s="6"/>
      <c r="AL1727" s="6"/>
      <c r="AM1727" s="6"/>
      <c r="AN1727" s="7">
        <f>D1727</f>
        <v>45643</v>
      </c>
    </row>
    <row r="1728" spans="1:40">
      <c r="A1728" s="6">
        <v>1727</v>
      </c>
      <c r="B1728" s="6">
        <v>2024</v>
      </c>
      <c r="C1728" s="6" t="s">
        <v>68</v>
      </c>
      <c r="D1728" s="7">
        <v>45643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>
        <f t="shared" si="54"/>
        <v>0</v>
      </c>
      <c r="AJ1728" s="6">
        <f t="shared" si="55"/>
        <v>0</v>
      </c>
      <c r="AK1728" s="6"/>
      <c r="AL1728" s="6"/>
      <c r="AM1728" s="6"/>
      <c r="AN1728" s="7">
        <f>D1728</f>
        <v>45643</v>
      </c>
    </row>
    <row r="1729" spans="1:40">
      <c r="A1729" s="6">
        <v>1728</v>
      </c>
      <c r="B1729" s="6">
        <v>2024</v>
      </c>
      <c r="C1729" s="6" t="s">
        <v>68</v>
      </c>
      <c r="D1729" s="7">
        <v>45643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>
        <f t="shared" si="54"/>
        <v>0</v>
      </c>
      <c r="AJ1729" s="6">
        <f t="shared" si="55"/>
        <v>0</v>
      </c>
      <c r="AK1729" s="6"/>
      <c r="AL1729" s="6"/>
      <c r="AM1729" s="6"/>
      <c r="AN1729" s="7">
        <f>D1729</f>
        <v>45643</v>
      </c>
    </row>
    <row r="1730" spans="1:40">
      <c r="A1730" s="6">
        <v>1729</v>
      </c>
      <c r="B1730" s="6">
        <v>2024</v>
      </c>
      <c r="C1730" s="6" t="s">
        <v>68</v>
      </c>
      <c r="D1730" s="7">
        <v>45643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>
        <f t="shared" si="54"/>
        <v>0</v>
      </c>
      <c r="AJ1730" s="6">
        <f t="shared" si="55"/>
        <v>0</v>
      </c>
      <c r="AK1730" s="6"/>
      <c r="AL1730" s="6"/>
      <c r="AM1730" s="6"/>
      <c r="AN1730" s="7">
        <f>D1730</f>
        <v>45643</v>
      </c>
    </row>
    <row r="1731" spans="1:40">
      <c r="A1731" s="6">
        <v>1730</v>
      </c>
      <c r="B1731" s="6">
        <v>2024</v>
      </c>
      <c r="C1731" s="6" t="s">
        <v>68</v>
      </c>
      <c r="D1731" s="7">
        <v>45643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>
        <f t="shared" si="54"/>
        <v>0</v>
      </c>
      <c r="AJ1731" s="6">
        <f t="shared" si="55"/>
        <v>0</v>
      </c>
      <c r="AK1731" s="6"/>
      <c r="AL1731" s="6"/>
      <c r="AM1731" s="6"/>
      <c r="AN1731" s="7">
        <f>D1731</f>
        <v>45643</v>
      </c>
    </row>
    <row r="1732" spans="1:40">
      <c r="A1732" s="6">
        <v>1731</v>
      </c>
      <c r="B1732" s="6">
        <v>2024</v>
      </c>
      <c r="C1732" s="6" t="s">
        <v>68</v>
      </c>
      <c r="D1732" s="7">
        <v>45643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>
        <f t="shared" si="54"/>
        <v>0</v>
      </c>
      <c r="AJ1732" s="6">
        <f t="shared" si="55"/>
        <v>0</v>
      </c>
      <c r="AK1732" s="6"/>
      <c r="AL1732" s="6"/>
      <c r="AM1732" s="6"/>
      <c r="AN1732" s="7">
        <f>D1732</f>
        <v>45643</v>
      </c>
    </row>
    <row r="1733" spans="1:40">
      <c r="A1733" s="6">
        <v>1732</v>
      </c>
      <c r="B1733" s="6">
        <v>2024</v>
      </c>
      <c r="C1733" s="6" t="s">
        <v>68</v>
      </c>
      <c r="D1733" s="7">
        <v>45643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>
        <f t="shared" si="54"/>
        <v>0</v>
      </c>
      <c r="AJ1733" s="6">
        <f t="shared" si="55"/>
        <v>0</v>
      </c>
      <c r="AK1733" s="6"/>
      <c r="AL1733" s="6"/>
      <c r="AM1733" s="6"/>
      <c r="AN1733" s="7">
        <f>D1733</f>
        <v>45643</v>
      </c>
    </row>
    <row r="1734" spans="1:40">
      <c r="A1734" s="6">
        <v>1733</v>
      </c>
      <c r="B1734" s="6">
        <v>2024</v>
      </c>
      <c r="C1734" s="6" t="s">
        <v>68</v>
      </c>
      <c r="D1734" s="7">
        <v>45643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>
        <f t="shared" si="54"/>
        <v>0</v>
      </c>
      <c r="AJ1734" s="6">
        <f t="shared" si="55"/>
        <v>0</v>
      </c>
      <c r="AK1734" s="6"/>
      <c r="AL1734" s="6"/>
      <c r="AM1734" s="6"/>
      <c r="AN1734" s="7">
        <f>D1734</f>
        <v>45643</v>
      </c>
    </row>
    <row r="1735" spans="1:40">
      <c r="A1735" s="6">
        <v>1734</v>
      </c>
      <c r="B1735" s="6">
        <v>2024</v>
      </c>
      <c r="C1735" s="6" t="s">
        <v>68</v>
      </c>
      <c r="D1735" s="7">
        <v>45643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>
        <f t="shared" si="54"/>
        <v>0</v>
      </c>
      <c r="AJ1735" s="6">
        <f t="shared" si="55"/>
        <v>0</v>
      </c>
      <c r="AK1735" s="6"/>
      <c r="AL1735" s="6"/>
      <c r="AM1735" s="6"/>
      <c r="AN1735" s="7">
        <f>D1735</f>
        <v>45643</v>
      </c>
    </row>
    <row r="1736" spans="1:40">
      <c r="A1736" s="6">
        <v>1735</v>
      </c>
      <c r="B1736" s="6">
        <v>2024</v>
      </c>
      <c r="C1736" s="6" t="s">
        <v>68</v>
      </c>
      <c r="D1736" s="7">
        <v>45643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>
        <f t="shared" si="54"/>
        <v>0</v>
      </c>
      <c r="AJ1736" s="6">
        <f t="shared" si="55"/>
        <v>0</v>
      </c>
      <c r="AK1736" s="6"/>
      <c r="AL1736" s="6"/>
      <c r="AM1736" s="6"/>
      <c r="AN1736" s="7">
        <f>D1736</f>
        <v>45643</v>
      </c>
    </row>
    <row r="1737" spans="1:40">
      <c r="A1737" s="6">
        <v>1736</v>
      </c>
      <c r="B1737" s="6">
        <v>2024</v>
      </c>
      <c r="C1737" s="6" t="s">
        <v>68</v>
      </c>
      <c r="D1737" s="7">
        <v>45643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>
        <f t="shared" si="54"/>
        <v>0</v>
      </c>
      <c r="AJ1737" s="6">
        <f t="shared" si="55"/>
        <v>0</v>
      </c>
      <c r="AK1737" s="6"/>
      <c r="AL1737" s="6"/>
      <c r="AM1737" s="6"/>
      <c r="AN1737" s="7">
        <f>D1737</f>
        <v>45643</v>
      </c>
    </row>
    <row r="1738" spans="1:40">
      <c r="A1738" s="6">
        <v>1737</v>
      </c>
      <c r="B1738" s="6">
        <v>2024</v>
      </c>
      <c r="C1738" s="6" t="s">
        <v>68</v>
      </c>
      <c r="D1738" s="7">
        <v>45643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>
        <f t="shared" si="54"/>
        <v>0</v>
      </c>
      <c r="AJ1738" s="6">
        <f t="shared" si="55"/>
        <v>0</v>
      </c>
      <c r="AK1738" s="6"/>
      <c r="AL1738" s="6"/>
      <c r="AM1738" s="6"/>
      <c r="AN1738" s="7">
        <f>D1738</f>
        <v>45643</v>
      </c>
    </row>
    <row r="1739" spans="1:40">
      <c r="A1739" s="6">
        <v>1738</v>
      </c>
      <c r="B1739" s="6">
        <v>2024</v>
      </c>
      <c r="C1739" s="6" t="s">
        <v>68</v>
      </c>
      <c r="D1739" s="7">
        <v>45643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>
        <f t="shared" si="54"/>
        <v>0</v>
      </c>
      <c r="AJ1739" s="6">
        <f t="shared" si="55"/>
        <v>0</v>
      </c>
      <c r="AK1739" s="6"/>
      <c r="AL1739" s="6"/>
      <c r="AM1739" s="6"/>
      <c r="AN1739" s="7">
        <f>D1739</f>
        <v>45643</v>
      </c>
    </row>
    <row r="1740" spans="1:40">
      <c r="A1740" s="6">
        <v>1739</v>
      </c>
      <c r="B1740" s="6">
        <v>2024</v>
      </c>
      <c r="C1740" s="6" t="s">
        <v>68</v>
      </c>
      <c r="D1740" s="7">
        <v>45643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>
        <f t="shared" si="54"/>
        <v>0</v>
      </c>
      <c r="AJ1740" s="6">
        <f t="shared" si="55"/>
        <v>0</v>
      </c>
      <c r="AK1740" s="6"/>
      <c r="AL1740" s="6"/>
      <c r="AM1740" s="6"/>
      <c r="AN1740" s="7">
        <f>D1740</f>
        <v>45643</v>
      </c>
    </row>
    <row r="1741" spans="1:40">
      <c r="A1741" s="6">
        <v>1740</v>
      </c>
      <c r="B1741" s="6">
        <v>2024</v>
      </c>
      <c r="C1741" s="6" t="s">
        <v>68</v>
      </c>
      <c r="D1741" s="7">
        <v>45643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>
        <f t="shared" si="54"/>
        <v>0</v>
      </c>
      <c r="AJ1741" s="6">
        <f t="shared" si="55"/>
        <v>0</v>
      </c>
      <c r="AK1741" s="6"/>
      <c r="AL1741" s="6"/>
      <c r="AM1741" s="6"/>
      <c r="AN1741" s="7">
        <f>D1741</f>
        <v>45643</v>
      </c>
    </row>
    <row r="1742" spans="1:40">
      <c r="A1742" s="6">
        <v>1741</v>
      </c>
      <c r="B1742" s="6">
        <v>2024</v>
      </c>
      <c r="C1742" s="6" t="s">
        <v>68</v>
      </c>
      <c r="D1742" s="7">
        <v>45643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>
        <f t="shared" ref="AI1742:AI1805" si="56">AG1742+AH1742</f>
        <v>0</v>
      </c>
      <c r="AJ1742" s="6">
        <f t="shared" ref="AJ1742:AJ1805" si="57">AI1742+AI1742*18%</f>
        <v>0</v>
      </c>
      <c r="AK1742" s="6"/>
      <c r="AL1742" s="6"/>
      <c r="AM1742" s="6"/>
      <c r="AN1742" s="7">
        <f>D1742</f>
        <v>45643</v>
      </c>
    </row>
    <row r="1743" spans="1:40">
      <c r="A1743" s="6">
        <v>1742</v>
      </c>
      <c r="B1743" s="6">
        <v>2024</v>
      </c>
      <c r="C1743" s="6" t="s">
        <v>68</v>
      </c>
      <c r="D1743" s="7">
        <v>45643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>
        <f t="shared" si="56"/>
        <v>0</v>
      </c>
      <c r="AJ1743" s="6">
        <f t="shared" si="57"/>
        <v>0</v>
      </c>
      <c r="AK1743" s="6"/>
      <c r="AL1743" s="6"/>
      <c r="AM1743" s="6"/>
      <c r="AN1743" s="7">
        <f>D1743</f>
        <v>45643</v>
      </c>
    </row>
    <row r="1744" spans="1:40">
      <c r="A1744" s="6">
        <v>1743</v>
      </c>
      <c r="B1744" s="6">
        <v>2024</v>
      </c>
      <c r="C1744" s="6" t="s">
        <v>68</v>
      </c>
      <c r="D1744" s="7">
        <v>45643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>
        <f t="shared" si="56"/>
        <v>0</v>
      </c>
      <c r="AJ1744" s="6">
        <f t="shared" si="57"/>
        <v>0</v>
      </c>
      <c r="AK1744" s="6"/>
      <c r="AL1744" s="6"/>
      <c r="AM1744" s="6"/>
      <c r="AN1744" s="7">
        <f>D1744</f>
        <v>45643</v>
      </c>
    </row>
    <row r="1745" spans="1:40">
      <c r="A1745" s="6">
        <v>1744</v>
      </c>
      <c r="B1745" s="6">
        <v>2024</v>
      </c>
      <c r="C1745" s="6" t="s">
        <v>68</v>
      </c>
      <c r="D1745" s="7">
        <v>45643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>
        <f t="shared" si="56"/>
        <v>0</v>
      </c>
      <c r="AJ1745" s="6">
        <f t="shared" si="57"/>
        <v>0</v>
      </c>
      <c r="AK1745" s="6"/>
      <c r="AL1745" s="6"/>
      <c r="AM1745" s="6"/>
      <c r="AN1745" s="7">
        <f>D1745</f>
        <v>45643</v>
      </c>
    </row>
    <row r="1746" spans="1:40">
      <c r="A1746" s="6">
        <v>1745</v>
      </c>
      <c r="B1746" s="6">
        <v>2024</v>
      </c>
      <c r="C1746" s="6" t="s">
        <v>68</v>
      </c>
      <c r="D1746" s="7">
        <v>45643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>
        <f t="shared" si="56"/>
        <v>0</v>
      </c>
      <c r="AJ1746" s="6">
        <f t="shared" si="57"/>
        <v>0</v>
      </c>
      <c r="AK1746" s="6"/>
      <c r="AL1746" s="6"/>
      <c r="AM1746" s="6"/>
      <c r="AN1746" s="7">
        <f>D1746</f>
        <v>45643</v>
      </c>
    </row>
    <row r="1747" spans="1:40">
      <c r="A1747" s="6">
        <v>1746</v>
      </c>
      <c r="B1747" s="6">
        <v>2024</v>
      </c>
      <c r="C1747" s="6" t="s">
        <v>68</v>
      </c>
      <c r="D1747" s="7">
        <v>45643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>
        <f t="shared" si="56"/>
        <v>0</v>
      </c>
      <c r="AJ1747" s="6">
        <f t="shared" si="57"/>
        <v>0</v>
      </c>
      <c r="AK1747" s="6"/>
      <c r="AL1747" s="6"/>
      <c r="AM1747" s="6"/>
      <c r="AN1747" s="7">
        <f>D1747</f>
        <v>45643</v>
      </c>
    </row>
    <row r="1748" spans="1:40">
      <c r="A1748" s="6">
        <v>1747</v>
      </c>
      <c r="B1748" s="6">
        <v>2024</v>
      </c>
      <c r="C1748" s="6" t="s">
        <v>68</v>
      </c>
      <c r="D1748" s="7">
        <v>45643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>
        <f t="shared" si="56"/>
        <v>0</v>
      </c>
      <c r="AJ1748" s="6">
        <f t="shared" si="57"/>
        <v>0</v>
      </c>
      <c r="AK1748" s="6"/>
      <c r="AL1748" s="6"/>
      <c r="AM1748" s="6"/>
      <c r="AN1748" s="7">
        <f>D1748</f>
        <v>45643</v>
      </c>
    </row>
    <row r="1749" spans="1:40">
      <c r="A1749" s="6">
        <v>1748</v>
      </c>
      <c r="B1749" s="6">
        <v>2024</v>
      </c>
      <c r="C1749" s="6" t="s">
        <v>68</v>
      </c>
      <c r="D1749" s="7">
        <v>45643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>
        <f t="shared" si="56"/>
        <v>0</v>
      </c>
      <c r="AJ1749" s="6">
        <f t="shared" si="57"/>
        <v>0</v>
      </c>
      <c r="AK1749" s="6"/>
      <c r="AL1749" s="6"/>
      <c r="AM1749" s="6"/>
      <c r="AN1749" s="7">
        <f>D1749</f>
        <v>45643</v>
      </c>
    </row>
    <row r="1750" spans="1:40">
      <c r="A1750" s="6">
        <v>1749</v>
      </c>
      <c r="B1750" s="6">
        <v>2024</v>
      </c>
      <c r="C1750" s="6" t="s">
        <v>68</v>
      </c>
      <c r="D1750" s="7">
        <v>45643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>
        <f t="shared" si="56"/>
        <v>0</v>
      </c>
      <c r="AJ1750" s="6">
        <f t="shared" si="57"/>
        <v>0</v>
      </c>
      <c r="AK1750" s="6"/>
      <c r="AL1750" s="6"/>
      <c r="AM1750" s="6"/>
      <c r="AN1750" s="7">
        <f>D1750</f>
        <v>45643</v>
      </c>
    </row>
    <row r="1751" spans="1:40">
      <c r="A1751" s="6">
        <v>1750</v>
      </c>
      <c r="B1751" s="6">
        <v>2024</v>
      </c>
      <c r="C1751" s="6" t="s">
        <v>68</v>
      </c>
      <c r="D1751" s="7">
        <v>45643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>
        <f t="shared" si="56"/>
        <v>0</v>
      </c>
      <c r="AJ1751" s="6">
        <f t="shared" si="57"/>
        <v>0</v>
      </c>
      <c r="AK1751" s="6"/>
      <c r="AL1751" s="6"/>
      <c r="AM1751" s="6"/>
      <c r="AN1751" s="7">
        <f>D1751</f>
        <v>45643</v>
      </c>
    </row>
    <row r="1752" spans="1:40">
      <c r="A1752" s="6">
        <v>1751</v>
      </c>
      <c r="B1752" s="6">
        <v>2024</v>
      </c>
      <c r="C1752" s="6" t="s">
        <v>68</v>
      </c>
      <c r="D1752" s="7">
        <v>45643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>
        <f t="shared" si="56"/>
        <v>0</v>
      </c>
      <c r="AJ1752" s="6">
        <f t="shared" si="57"/>
        <v>0</v>
      </c>
      <c r="AK1752" s="6"/>
      <c r="AL1752" s="6"/>
      <c r="AM1752" s="6"/>
      <c r="AN1752" s="7">
        <f>D1752</f>
        <v>45643</v>
      </c>
    </row>
    <row r="1753" spans="1:40">
      <c r="A1753" s="6">
        <v>1752</v>
      </c>
      <c r="B1753" s="6">
        <v>2024</v>
      </c>
      <c r="C1753" s="6" t="s">
        <v>68</v>
      </c>
      <c r="D1753" s="7">
        <v>45643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>
        <f t="shared" si="56"/>
        <v>0</v>
      </c>
      <c r="AJ1753" s="6">
        <f t="shared" si="57"/>
        <v>0</v>
      </c>
      <c r="AK1753" s="6"/>
      <c r="AL1753" s="6"/>
      <c r="AM1753" s="6"/>
      <c r="AN1753" s="7">
        <f>D1753</f>
        <v>45643</v>
      </c>
    </row>
    <row r="1754" spans="1:40">
      <c r="A1754" s="6">
        <v>1753</v>
      </c>
      <c r="B1754" s="6">
        <v>2024</v>
      </c>
      <c r="C1754" s="6" t="s">
        <v>68</v>
      </c>
      <c r="D1754" s="7">
        <v>45643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>
        <f t="shared" si="56"/>
        <v>0</v>
      </c>
      <c r="AJ1754" s="6">
        <f t="shared" si="57"/>
        <v>0</v>
      </c>
      <c r="AK1754" s="6"/>
      <c r="AL1754" s="6"/>
      <c r="AM1754" s="6"/>
      <c r="AN1754" s="7">
        <f>D1754</f>
        <v>45643</v>
      </c>
    </row>
    <row r="1755" spans="1:40">
      <c r="A1755" s="6">
        <v>1754</v>
      </c>
      <c r="B1755" s="6">
        <v>2024</v>
      </c>
      <c r="C1755" s="6" t="s">
        <v>68</v>
      </c>
      <c r="D1755" s="7">
        <v>45643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>
        <f t="shared" si="56"/>
        <v>0</v>
      </c>
      <c r="AJ1755" s="6">
        <f t="shared" si="57"/>
        <v>0</v>
      </c>
      <c r="AK1755" s="6"/>
      <c r="AL1755" s="6"/>
      <c r="AM1755" s="6"/>
      <c r="AN1755" s="7">
        <f>D1755</f>
        <v>45643</v>
      </c>
    </row>
    <row r="1756" spans="1:40">
      <c r="A1756" s="6">
        <v>1755</v>
      </c>
      <c r="B1756" s="6">
        <v>2024</v>
      </c>
      <c r="C1756" s="6" t="s">
        <v>68</v>
      </c>
      <c r="D1756" s="7">
        <v>45643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>
        <f t="shared" si="56"/>
        <v>0</v>
      </c>
      <c r="AJ1756" s="6">
        <f t="shared" si="57"/>
        <v>0</v>
      </c>
      <c r="AK1756" s="6"/>
      <c r="AL1756" s="6"/>
      <c r="AM1756" s="6"/>
      <c r="AN1756" s="7">
        <f>D1756</f>
        <v>45643</v>
      </c>
    </row>
    <row r="1757" spans="1:40">
      <c r="A1757" s="6">
        <v>1756</v>
      </c>
      <c r="B1757" s="6">
        <v>2024</v>
      </c>
      <c r="C1757" s="6" t="s">
        <v>68</v>
      </c>
      <c r="D1757" s="7">
        <v>45643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>
        <f t="shared" si="56"/>
        <v>0</v>
      </c>
      <c r="AJ1757" s="6">
        <f t="shared" si="57"/>
        <v>0</v>
      </c>
      <c r="AK1757" s="6"/>
      <c r="AL1757" s="6"/>
      <c r="AM1757" s="6"/>
      <c r="AN1757" s="7">
        <f>D1757</f>
        <v>45643</v>
      </c>
    </row>
    <row r="1758" spans="1:40">
      <c r="A1758" s="6">
        <v>1757</v>
      </c>
      <c r="B1758" s="6">
        <v>2024</v>
      </c>
      <c r="C1758" s="6" t="s">
        <v>68</v>
      </c>
      <c r="D1758" s="7">
        <v>45643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>
        <f t="shared" si="56"/>
        <v>0</v>
      </c>
      <c r="AJ1758" s="6">
        <f t="shared" si="57"/>
        <v>0</v>
      </c>
      <c r="AK1758" s="6"/>
      <c r="AL1758" s="6"/>
      <c r="AM1758" s="6"/>
      <c r="AN1758" s="7">
        <f>D1758</f>
        <v>45643</v>
      </c>
    </row>
    <row r="1759" spans="1:40">
      <c r="A1759" s="6">
        <v>1758</v>
      </c>
      <c r="B1759" s="6">
        <v>2024</v>
      </c>
      <c r="C1759" s="6" t="s">
        <v>68</v>
      </c>
      <c r="D1759" s="7">
        <v>45643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>
        <f t="shared" si="56"/>
        <v>0</v>
      </c>
      <c r="AJ1759" s="6">
        <f t="shared" si="57"/>
        <v>0</v>
      </c>
      <c r="AK1759" s="6"/>
      <c r="AL1759" s="6"/>
      <c r="AM1759" s="6"/>
      <c r="AN1759" s="7">
        <f>D1759</f>
        <v>45643</v>
      </c>
    </row>
    <row r="1760" spans="1:40">
      <c r="A1760" s="6">
        <v>1759</v>
      </c>
      <c r="B1760" s="6">
        <v>2024</v>
      </c>
      <c r="C1760" s="6" t="s">
        <v>68</v>
      </c>
      <c r="D1760" s="7">
        <v>45643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>
        <f t="shared" si="56"/>
        <v>0</v>
      </c>
      <c r="AJ1760" s="6">
        <f t="shared" si="57"/>
        <v>0</v>
      </c>
      <c r="AK1760" s="6"/>
      <c r="AL1760" s="6"/>
      <c r="AM1760" s="6"/>
      <c r="AN1760" s="7">
        <f>D1760</f>
        <v>45643</v>
      </c>
    </row>
    <row r="1761" spans="1:40">
      <c r="A1761" s="6">
        <v>1760</v>
      </c>
      <c r="B1761" s="6">
        <v>2024</v>
      </c>
      <c r="C1761" s="6" t="s">
        <v>68</v>
      </c>
      <c r="D1761" s="7">
        <v>45643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>
        <f t="shared" si="56"/>
        <v>0</v>
      </c>
      <c r="AJ1761" s="6">
        <f t="shared" si="57"/>
        <v>0</v>
      </c>
      <c r="AK1761" s="6"/>
      <c r="AL1761" s="6"/>
      <c r="AM1761" s="6"/>
      <c r="AN1761" s="7">
        <f>D1761</f>
        <v>45643</v>
      </c>
    </row>
    <row r="1762" spans="1:40">
      <c r="A1762" s="6">
        <v>1761</v>
      </c>
      <c r="B1762" s="6">
        <v>2024</v>
      </c>
      <c r="C1762" s="6" t="s">
        <v>68</v>
      </c>
      <c r="D1762" s="7">
        <v>45643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>
        <f t="shared" si="56"/>
        <v>0</v>
      </c>
      <c r="AJ1762" s="6">
        <f t="shared" si="57"/>
        <v>0</v>
      </c>
      <c r="AK1762" s="6"/>
      <c r="AL1762" s="6"/>
      <c r="AM1762" s="6"/>
      <c r="AN1762" s="7">
        <f>D1762</f>
        <v>45643</v>
      </c>
    </row>
    <row r="1763" spans="1:40">
      <c r="A1763" s="6">
        <v>1762</v>
      </c>
      <c r="B1763" s="6">
        <v>2024</v>
      </c>
      <c r="C1763" s="6" t="s">
        <v>68</v>
      </c>
      <c r="D1763" s="7">
        <v>45643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>
        <f t="shared" si="56"/>
        <v>0</v>
      </c>
      <c r="AJ1763" s="6">
        <f t="shared" si="57"/>
        <v>0</v>
      </c>
      <c r="AK1763" s="6"/>
      <c r="AL1763" s="6"/>
      <c r="AM1763" s="6"/>
      <c r="AN1763" s="7">
        <f>D1763</f>
        <v>45643</v>
      </c>
    </row>
    <row r="1764" spans="1:40">
      <c r="A1764" s="6">
        <v>1763</v>
      </c>
      <c r="B1764" s="6">
        <v>2024</v>
      </c>
      <c r="C1764" s="6" t="s">
        <v>68</v>
      </c>
      <c r="D1764" s="7">
        <v>45643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>
        <f t="shared" si="56"/>
        <v>0</v>
      </c>
      <c r="AJ1764" s="6">
        <f t="shared" si="57"/>
        <v>0</v>
      </c>
      <c r="AK1764" s="6"/>
      <c r="AL1764" s="6"/>
      <c r="AM1764" s="6"/>
      <c r="AN1764" s="7">
        <f>D1764</f>
        <v>45643</v>
      </c>
    </row>
    <row r="1765" spans="1:40">
      <c r="A1765" s="6">
        <v>1764</v>
      </c>
      <c r="B1765" s="6">
        <v>2024</v>
      </c>
      <c r="C1765" s="6" t="s">
        <v>68</v>
      </c>
      <c r="D1765" s="7">
        <v>45643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>
        <f t="shared" si="56"/>
        <v>0</v>
      </c>
      <c r="AJ1765" s="6">
        <f t="shared" si="57"/>
        <v>0</v>
      </c>
      <c r="AK1765" s="6"/>
      <c r="AL1765" s="6"/>
      <c r="AM1765" s="6"/>
      <c r="AN1765" s="7">
        <f>D1765</f>
        <v>45643</v>
      </c>
    </row>
    <row r="1766" spans="1:40">
      <c r="A1766" s="6">
        <v>1765</v>
      </c>
      <c r="B1766" s="6">
        <v>2024</v>
      </c>
      <c r="C1766" s="6" t="s">
        <v>68</v>
      </c>
      <c r="D1766" s="7">
        <v>45643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>
        <f t="shared" si="56"/>
        <v>0</v>
      </c>
      <c r="AJ1766" s="6">
        <f t="shared" si="57"/>
        <v>0</v>
      </c>
      <c r="AK1766" s="6"/>
      <c r="AL1766" s="6"/>
      <c r="AM1766" s="6"/>
      <c r="AN1766" s="7">
        <f>D1766</f>
        <v>45643</v>
      </c>
    </row>
    <row r="1767" spans="1:40">
      <c r="A1767" s="6">
        <v>1766</v>
      </c>
      <c r="B1767" s="6">
        <v>2024</v>
      </c>
      <c r="C1767" s="6" t="s">
        <v>68</v>
      </c>
      <c r="D1767" s="7">
        <v>45643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>
        <f t="shared" si="56"/>
        <v>0</v>
      </c>
      <c r="AJ1767" s="6">
        <f t="shared" si="57"/>
        <v>0</v>
      </c>
      <c r="AK1767" s="6"/>
      <c r="AL1767" s="6"/>
      <c r="AM1767" s="6"/>
      <c r="AN1767" s="7">
        <f>D1767</f>
        <v>45643</v>
      </c>
    </row>
    <row r="1768" spans="1:40">
      <c r="A1768" s="6">
        <v>1767</v>
      </c>
      <c r="B1768" s="6">
        <v>2024</v>
      </c>
      <c r="C1768" s="6" t="s">
        <v>68</v>
      </c>
      <c r="D1768" s="7">
        <v>45643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>
        <f t="shared" si="56"/>
        <v>0</v>
      </c>
      <c r="AJ1768" s="6">
        <f t="shared" si="57"/>
        <v>0</v>
      </c>
      <c r="AK1768" s="6"/>
      <c r="AL1768" s="6"/>
      <c r="AM1768" s="6"/>
      <c r="AN1768" s="7">
        <f>D1768</f>
        <v>45643</v>
      </c>
    </row>
    <row r="1769" spans="1:40">
      <c r="A1769" s="6">
        <v>1768</v>
      </c>
      <c r="B1769" s="6">
        <v>2024</v>
      </c>
      <c r="C1769" s="6" t="s">
        <v>68</v>
      </c>
      <c r="D1769" s="7">
        <v>45643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>
        <f t="shared" si="56"/>
        <v>0</v>
      </c>
      <c r="AJ1769" s="6">
        <f t="shared" si="57"/>
        <v>0</v>
      </c>
      <c r="AK1769" s="6"/>
      <c r="AL1769" s="6"/>
      <c r="AM1769" s="6"/>
      <c r="AN1769" s="7">
        <f>D1769</f>
        <v>45643</v>
      </c>
    </row>
    <row r="1770" spans="1:40">
      <c r="A1770" s="6">
        <v>1769</v>
      </c>
      <c r="B1770" s="6">
        <v>2024</v>
      </c>
      <c r="C1770" s="6" t="s">
        <v>68</v>
      </c>
      <c r="D1770" s="7">
        <v>45643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>
        <f t="shared" si="56"/>
        <v>0</v>
      </c>
      <c r="AJ1770" s="6">
        <f t="shared" si="57"/>
        <v>0</v>
      </c>
      <c r="AK1770" s="6"/>
      <c r="AL1770" s="6"/>
      <c r="AM1770" s="6"/>
      <c r="AN1770" s="7">
        <f>D1770</f>
        <v>45643</v>
      </c>
    </row>
    <row r="1771" spans="1:40">
      <c r="A1771" s="6">
        <v>1770</v>
      </c>
      <c r="B1771" s="6">
        <v>2024</v>
      </c>
      <c r="C1771" s="6" t="s">
        <v>68</v>
      </c>
      <c r="D1771" s="7">
        <v>45643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>
        <f t="shared" si="56"/>
        <v>0</v>
      </c>
      <c r="AJ1771" s="6">
        <f t="shared" si="57"/>
        <v>0</v>
      </c>
      <c r="AK1771" s="6"/>
      <c r="AL1771" s="6"/>
      <c r="AM1771" s="6"/>
      <c r="AN1771" s="7">
        <f>D1771</f>
        <v>45643</v>
      </c>
    </row>
    <row r="1772" spans="1:40">
      <c r="A1772" s="6">
        <v>1771</v>
      </c>
      <c r="B1772" s="6">
        <v>2024</v>
      </c>
      <c r="C1772" s="6" t="s">
        <v>68</v>
      </c>
      <c r="D1772" s="7">
        <v>45643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>
        <f t="shared" si="56"/>
        <v>0</v>
      </c>
      <c r="AJ1772" s="6">
        <f t="shared" si="57"/>
        <v>0</v>
      </c>
      <c r="AK1772" s="6"/>
      <c r="AL1772" s="6"/>
      <c r="AM1772" s="6"/>
      <c r="AN1772" s="7">
        <f>D1772</f>
        <v>45643</v>
      </c>
    </row>
    <row r="1773" spans="1:40">
      <c r="A1773" s="6">
        <v>1772</v>
      </c>
      <c r="B1773" s="6">
        <v>2024</v>
      </c>
      <c r="C1773" s="6" t="s">
        <v>68</v>
      </c>
      <c r="D1773" s="7">
        <v>45643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>
        <f t="shared" si="56"/>
        <v>0</v>
      </c>
      <c r="AJ1773" s="6">
        <f t="shared" si="57"/>
        <v>0</v>
      </c>
      <c r="AK1773" s="6"/>
      <c r="AL1773" s="6"/>
      <c r="AM1773" s="6"/>
      <c r="AN1773" s="7">
        <f>D1773</f>
        <v>45643</v>
      </c>
    </row>
    <row r="1774" spans="1:40">
      <c r="A1774" s="6">
        <v>1773</v>
      </c>
      <c r="B1774" s="6">
        <v>2024</v>
      </c>
      <c r="C1774" s="6" t="s">
        <v>68</v>
      </c>
      <c r="D1774" s="7">
        <v>45643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>
        <f t="shared" si="56"/>
        <v>0</v>
      </c>
      <c r="AJ1774" s="6">
        <f t="shared" si="57"/>
        <v>0</v>
      </c>
      <c r="AK1774" s="6"/>
      <c r="AL1774" s="6"/>
      <c r="AM1774" s="6"/>
      <c r="AN1774" s="7">
        <f>D1774</f>
        <v>45643</v>
      </c>
    </row>
    <row r="1775" spans="1:40">
      <c r="A1775" s="6">
        <v>1774</v>
      </c>
      <c r="B1775" s="6">
        <v>2024</v>
      </c>
      <c r="C1775" s="6" t="s">
        <v>68</v>
      </c>
      <c r="D1775" s="7">
        <v>45643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>
        <f t="shared" si="56"/>
        <v>0</v>
      </c>
      <c r="AJ1775" s="6">
        <f t="shared" si="57"/>
        <v>0</v>
      </c>
      <c r="AK1775" s="6"/>
      <c r="AL1775" s="6"/>
      <c r="AM1775" s="6"/>
      <c r="AN1775" s="7">
        <f>D1775</f>
        <v>45643</v>
      </c>
    </row>
    <row r="1776" spans="1:40">
      <c r="A1776" s="6">
        <v>1775</v>
      </c>
      <c r="B1776" s="6">
        <v>2024</v>
      </c>
      <c r="C1776" s="6" t="s">
        <v>68</v>
      </c>
      <c r="D1776" s="7">
        <v>45643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>
        <f t="shared" si="56"/>
        <v>0</v>
      </c>
      <c r="AJ1776" s="6">
        <f t="shared" si="57"/>
        <v>0</v>
      </c>
      <c r="AK1776" s="6"/>
      <c r="AL1776" s="6"/>
      <c r="AM1776" s="6"/>
      <c r="AN1776" s="7">
        <f>D1776</f>
        <v>45643</v>
      </c>
    </row>
    <row r="1777" spans="1:40">
      <c r="A1777" s="6">
        <v>1776</v>
      </c>
      <c r="B1777" s="6">
        <v>2024</v>
      </c>
      <c r="C1777" s="6" t="s">
        <v>68</v>
      </c>
      <c r="D1777" s="7">
        <v>45643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>
        <f t="shared" si="56"/>
        <v>0</v>
      </c>
      <c r="AJ1777" s="6">
        <f t="shared" si="57"/>
        <v>0</v>
      </c>
      <c r="AK1777" s="6"/>
      <c r="AL1777" s="6"/>
      <c r="AM1777" s="6"/>
      <c r="AN1777" s="7">
        <f>D1777</f>
        <v>45643</v>
      </c>
    </row>
    <row r="1778" spans="1:40">
      <c r="A1778" s="6">
        <v>1777</v>
      </c>
      <c r="B1778" s="6">
        <v>2024</v>
      </c>
      <c r="C1778" s="6" t="s">
        <v>68</v>
      </c>
      <c r="D1778" s="7">
        <v>45643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>
        <f t="shared" si="56"/>
        <v>0</v>
      </c>
      <c r="AJ1778" s="6">
        <f t="shared" si="57"/>
        <v>0</v>
      </c>
      <c r="AK1778" s="6"/>
      <c r="AL1778" s="6"/>
      <c r="AM1778" s="6"/>
      <c r="AN1778" s="7">
        <f>D1778</f>
        <v>45643</v>
      </c>
    </row>
    <row r="1779" spans="1:40">
      <c r="A1779" s="6">
        <v>1778</v>
      </c>
      <c r="B1779" s="6">
        <v>2024</v>
      </c>
      <c r="C1779" s="6" t="s">
        <v>68</v>
      </c>
      <c r="D1779" s="7">
        <v>45643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>
        <f t="shared" si="56"/>
        <v>0</v>
      </c>
      <c r="AJ1779" s="6">
        <f t="shared" si="57"/>
        <v>0</v>
      </c>
      <c r="AK1779" s="6"/>
      <c r="AL1779" s="6"/>
      <c r="AM1779" s="6"/>
      <c r="AN1779" s="7">
        <f>D1779</f>
        <v>45643</v>
      </c>
    </row>
    <row r="1780" spans="1:40">
      <c r="A1780" s="6">
        <v>1779</v>
      </c>
      <c r="B1780" s="6">
        <v>2024</v>
      </c>
      <c r="C1780" s="6" t="s">
        <v>68</v>
      </c>
      <c r="D1780" s="7">
        <v>45643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>
        <f t="shared" si="56"/>
        <v>0</v>
      </c>
      <c r="AJ1780" s="6">
        <f t="shared" si="57"/>
        <v>0</v>
      </c>
      <c r="AK1780" s="6"/>
      <c r="AL1780" s="6"/>
      <c r="AM1780" s="6"/>
      <c r="AN1780" s="7">
        <f>D1780</f>
        <v>45643</v>
      </c>
    </row>
    <row r="1781" spans="1:40">
      <c r="A1781" s="6">
        <v>1780</v>
      </c>
      <c r="B1781" s="6">
        <v>2024</v>
      </c>
      <c r="C1781" s="6" t="s">
        <v>68</v>
      </c>
      <c r="D1781" s="7">
        <v>45643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>
        <f t="shared" si="56"/>
        <v>0</v>
      </c>
      <c r="AJ1781" s="6">
        <f t="shared" si="57"/>
        <v>0</v>
      </c>
      <c r="AK1781" s="6"/>
      <c r="AL1781" s="6"/>
      <c r="AM1781" s="6"/>
      <c r="AN1781" s="7">
        <f>D1781</f>
        <v>45643</v>
      </c>
    </row>
    <row r="1782" spans="1:40">
      <c r="A1782" s="6">
        <v>1781</v>
      </c>
      <c r="B1782" s="6">
        <v>2024</v>
      </c>
      <c r="C1782" s="6" t="s">
        <v>68</v>
      </c>
      <c r="D1782" s="7">
        <v>45643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>
        <f t="shared" si="56"/>
        <v>0</v>
      </c>
      <c r="AJ1782" s="6">
        <f t="shared" si="57"/>
        <v>0</v>
      </c>
      <c r="AK1782" s="6"/>
      <c r="AL1782" s="6"/>
      <c r="AM1782" s="6"/>
      <c r="AN1782" s="7">
        <f>D1782</f>
        <v>45643</v>
      </c>
    </row>
    <row r="1783" spans="1:40">
      <c r="A1783" s="6">
        <v>1782</v>
      </c>
      <c r="B1783" s="6">
        <v>2024</v>
      </c>
      <c r="C1783" s="6" t="s">
        <v>68</v>
      </c>
      <c r="D1783" s="7">
        <v>45643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>
        <f t="shared" si="56"/>
        <v>0</v>
      </c>
      <c r="AJ1783" s="6">
        <f t="shared" si="57"/>
        <v>0</v>
      </c>
      <c r="AK1783" s="6"/>
      <c r="AL1783" s="6"/>
      <c r="AM1783" s="6"/>
      <c r="AN1783" s="7">
        <f>D1783</f>
        <v>45643</v>
      </c>
    </row>
    <row r="1784" spans="1:40">
      <c r="A1784" s="6">
        <v>1783</v>
      </c>
      <c r="B1784" s="6">
        <v>2024</v>
      </c>
      <c r="C1784" s="6" t="s">
        <v>68</v>
      </c>
      <c r="D1784" s="7">
        <v>45643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>
        <f t="shared" si="56"/>
        <v>0</v>
      </c>
      <c r="AJ1784" s="6">
        <f t="shared" si="57"/>
        <v>0</v>
      </c>
      <c r="AK1784" s="6"/>
      <c r="AL1784" s="6"/>
      <c r="AM1784" s="6"/>
      <c r="AN1784" s="7">
        <f>D1784</f>
        <v>45643</v>
      </c>
    </row>
    <row r="1785" spans="1:40">
      <c r="A1785" s="6">
        <v>1784</v>
      </c>
      <c r="B1785" s="6">
        <v>2024</v>
      </c>
      <c r="C1785" s="6" t="s">
        <v>68</v>
      </c>
      <c r="D1785" s="7">
        <v>45643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>
        <f t="shared" si="56"/>
        <v>0</v>
      </c>
      <c r="AJ1785" s="6">
        <f t="shared" si="57"/>
        <v>0</v>
      </c>
      <c r="AK1785" s="6"/>
      <c r="AL1785" s="6"/>
      <c r="AM1785" s="6"/>
      <c r="AN1785" s="7">
        <f>D1785</f>
        <v>45643</v>
      </c>
    </row>
    <row r="1786" spans="1:40">
      <c r="A1786" s="6">
        <v>1785</v>
      </c>
      <c r="B1786" s="6">
        <v>2024</v>
      </c>
      <c r="C1786" s="6" t="s">
        <v>68</v>
      </c>
      <c r="D1786" s="7">
        <v>45643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>
        <f t="shared" si="56"/>
        <v>0</v>
      </c>
      <c r="AJ1786" s="6">
        <f t="shared" si="57"/>
        <v>0</v>
      </c>
      <c r="AK1786" s="6"/>
      <c r="AL1786" s="6"/>
      <c r="AM1786" s="6"/>
      <c r="AN1786" s="7">
        <f>D1786</f>
        <v>45643</v>
      </c>
    </row>
    <row r="1787" spans="1:40">
      <c r="A1787" s="6">
        <v>1786</v>
      </c>
      <c r="B1787" s="6">
        <v>2024</v>
      </c>
      <c r="C1787" s="6" t="s">
        <v>68</v>
      </c>
      <c r="D1787" s="7">
        <v>45643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>
        <f t="shared" si="56"/>
        <v>0</v>
      </c>
      <c r="AJ1787" s="6">
        <f t="shared" si="57"/>
        <v>0</v>
      </c>
      <c r="AK1787" s="6"/>
      <c r="AL1787" s="6"/>
      <c r="AM1787" s="6"/>
      <c r="AN1787" s="7">
        <f>D1787</f>
        <v>45643</v>
      </c>
    </row>
    <row r="1788" spans="1:40">
      <c r="A1788" s="6">
        <v>1787</v>
      </c>
      <c r="B1788" s="6">
        <v>2024</v>
      </c>
      <c r="C1788" s="6" t="s">
        <v>68</v>
      </c>
      <c r="D1788" s="7">
        <v>45643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>
        <f t="shared" si="56"/>
        <v>0</v>
      </c>
      <c r="AJ1788" s="6">
        <f t="shared" si="57"/>
        <v>0</v>
      </c>
      <c r="AK1788" s="6"/>
      <c r="AL1788" s="6"/>
      <c r="AM1788" s="6"/>
      <c r="AN1788" s="7">
        <f>D1788</f>
        <v>45643</v>
      </c>
    </row>
    <row r="1789" spans="1:40">
      <c r="A1789" s="6">
        <v>1788</v>
      </c>
      <c r="B1789" s="6">
        <v>2024</v>
      </c>
      <c r="C1789" s="6" t="s">
        <v>68</v>
      </c>
      <c r="D1789" s="7">
        <v>45643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>
        <f t="shared" si="56"/>
        <v>0</v>
      </c>
      <c r="AJ1789" s="6">
        <f t="shared" si="57"/>
        <v>0</v>
      </c>
      <c r="AK1789" s="6"/>
      <c r="AL1789" s="6"/>
      <c r="AM1789" s="6"/>
      <c r="AN1789" s="7">
        <f>D1789</f>
        <v>45643</v>
      </c>
    </row>
    <row r="1790" spans="1:40">
      <c r="A1790" s="6">
        <v>1789</v>
      </c>
      <c r="B1790" s="6">
        <v>2024</v>
      </c>
      <c r="C1790" s="6" t="s">
        <v>68</v>
      </c>
      <c r="D1790" s="7">
        <v>45643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>
        <f t="shared" si="56"/>
        <v>0</v>
      </c>
      <c r="AJ1790" s="6">
        <f t="shared" si="57"/>
        <v>0</v>
      </c>
      <c r="AK1790" s="6"/>
      <c r="AL1790" s="6"/>
      <c r="AM1790" s="6"/>
      <c r="AN1790" s="7">
        <f>D1790</f>
        <v>45643</v>
      </c>
    </row>
    <row r="1791" spans="1:40">
      <c r="A1791" s="6">
        <v>1790</v>
      </c>
      <c r="B1791" s="6">
        <v>2024</v>
      </c>
      <c r="C1791" s="6" t="s">
        <v>68</v>
      </c>
      <c r="D1791" s="7">
        <v>45643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>
        <f t="shared" si="56"/>
        <v>0</v>
      </c>
      <c r="AJ1791" s="6">
        <f t="shared" si="57"/>
        <v>0</v>
      </c>
      <c r="AK1791" s="6"/>
      <c r="AL1791" s="6"/>
      <c r="AM1791" s="6"/>
      <c r="AN1791" s="7">
        <f>D1791</f>
        <v>45643</v>
      </c>
    </row>
    <row r="1792" spans="1:40">
      <c r="A1792" s="6">
        <v>1791</v>
      </c>
      <c r="B1792" s="6">
        <v>2024</v>
      </c>
      <c r="C1792" s="6" t="s">
        <v>68</v>
      </c>
      <c r="D1792" s="7">
        <v>45643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>
        <f t="shared" si="56"/>
        <v>0</v>
      </c>
      <c r="AJ1792" s="6">
        <f t="shared" si="57"/>
        <v>0</v>
      </c>
      <c r="AK1792" s="6"/>
      <c r="AL1792" s="6"/>
      <c r="AM1792" s="6"/>
      <c r="AN1792" s="7">
        <f>D1792</f>
        <v>45643</v>
      </c>
    </row>
    <row r="1793" spans="1:40">
      <c r="A1793" s="6">
        <v>1792</v>
      </c>
      <c r="B1793" s="6">
        <v>2024</v>
      </c>
      <c r="C1793" s="6" t="s">
        <v>68</v>
      </c>
      <c r="D1793" s="7">
        <v>45643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>
        <f t="shared" si="56"/>
        <v>0</v>
      </c>
      <c r="AJ1793" s="6">
        <f t="shared" si="57"/>
        <v>0</v>
      </c>
      <c r="AK1793" s="6"/>
      <c r="AL1793" s="6"/>
      <c r="AM1793" s="6"/>
      <c r="AN1793" s="7">
        <f>D1793</f>
        <v>45643</v>
      </c>
    </row>
    <row r="1794" spans="1:40">
      <c r="A1794" s="6">
        <v>1793</v>
      </c>
      <c r="B1794" s="6">
        <v>2024</v>
      </c>
      <c r="C1794" s="6" t="s">
        <v>68</v>
      </c>
      <c r="D1794" s="7">
        <v>45643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>
        <f t="shared" si="56"/>
        <v>0</v>
      </c>
      <c r="AJ1794" s="6">
        <f t="shared" si="57"/>
        <v>0</v>
      </c>
      <c r="AK1794" s="6"/>
      <c r="AL1794" s="6"/>
      <c r="AM1794" s="6"/>
      <c r="AN1794" s="7">
        <f>D1794</f>
        <v>45643</v>
      </c>
    </row>
    <row r="1795" spans="1:40">
      <c r="A1795" s="6">
        <v>1794</v>
      </c>
      <c r="B1795" s="6">
        <v>2024</v>
      </c>
      <c r="C1795" s="6" t="s">
        <v>68</v>
      </c>
      <c r="D1795" s="7">
        <v>45643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>
        <f t="shared" si="56"/>
        <v>0</v>
      </c>
      <c r="AJ1795" s="6">
        <f t="shared" si="57"/>
        <v>0</v>
      </c>
      <c r="AK1795" s="6"/>
      <c r="AL1795" s="6"/>
      <c r="AM1795" s="6"/>
      <c r="AN1795" s="7">
        <f>D1795</f>
        <v>45643</v>
      </c>
    </row>
    <row r="1796" spans="1:40">
      <c r="A1796" s="6">
        <v>1795</v>
      </c>
      <c r="B1796" s="6">
        <v>2024</v>
      </c>
      <c r="C1796" s="6" t="s">
        <v>68</v>
      </c>
      <c r="D1796" s="7">
        <v>45643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>
        <f t="shared" si="56"/>
        <v>0</v>
      </c>
      <c r="AJ1796" s="6">
        <f t="shared" si="57"/>
        <v>0</v>
      </c>
      <c r="AK1796" s="6"/>
      <c r="AL1796" s="6"/>
      <c r="AM1796" s="6"/>
      <c r="AN1796" s="7">
        <f>D1796</f>
        <v>45643</v>
      </c>
    </row>
    <row r="1797" spans="1:40">
      <c r="A1797" s="6">
        <v>1796</v>
      </c>
      <c r="B1797" s="6">
        <v>2024</v>
      </c>
      <c r="C1797" s="6" t="s">
        <v>68</v>
      </c>
      <c r="D1797" s="7">
        <v>45643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>
        <f t="shared" si="56"/>
        <v>0</v>
      </c>
      <c r="AJ1797" s="6">
        <f t="shared" si="57"/>
        <v>0</v>
      </c>
      <c r="AK1797" s="6"/>
      <c r="AL1797" s="6"/>
      <c r="AM1797" s="6"/>
      <c r="AN1797" s="7">
        <f>D1797</f>
        <v>45643</v>
      </c>
    </row>
    <row r="1798" spans="1:40">
      <c r="A1798" s="6">
        <v>1797</v>
      </c>
      <c r="B1798" s="6">
        <v>2024</v>
      </c>
      <c r="C1798" s="6" t="s">
        <v>68</v>
      </c>
      <c r="D1798" s="7">
        <v>45643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>
        <f t="shared" si="56"/>
        <v>0</v>
      </c>
      <c r="AJ1798" s="6">
        <f t="shared" si="57"/>
        <v>0</v>
      </c>
      <c r="AK1798" s="6"/>
      <c r="AL1798" s="6"/>
      <c r="AM1798" s="6"/>
      <c r="AN1798" s="7">
        <f>D1798</f>
        <v>45643</v>
      </c>
    </row>
    <row r="1799" spans="1:40">
      <c r="A1799" s="6">
        <v>1798</v>
      </c>
      <c r="B1799" s="6">
        <v>2024</v>
      </c>
      <c r="C1799" s="6" t="s">
        <v>68</v>
      </c>
      <c r="D1799" s="7">
        <v>45643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>
        <f t="shared" si="56"/>
        <v>0</v>
      </c>
      <c r="AJ1799" s="6">
        <f t="shared" si="57"/>
        <v>0</v>
      </c>
      <c r="AK1799" s="6"/>
      <c r="AL1799" s="6"/>
      <c r="AM1799" s="6"/>
      <c r="AN1799" s="7">
        <f>D1799</f>
        <v>45643</v>
      </c>
    </row>
    <row r="1800" spans="1:40">
      <c r="A1800" s="6">
        <v>1799</v>
      </c>
      <c r="B1800" s="6">
        <v>2024</v>
      </c>
      <c r="C1800" s="6" t="s">
        <v>68</v>
      </c>
      <c r="D1800" s="7">
        <v>45643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>
        <f t="shared" si="56"/>
        <v>0</v>
      </c>
      <c r="AJ1800" s="6">
        <f t="shared" si="57"/>
        <v>0</v>
      </c>
      <c r="AK1800" s="6"/>
      <c r="AL1800" s="6"/>
      <c r="AM1800" s="6"/>
      <c r="AN1800" s="7">
        <f>D1800</f>
        <v>45643</v>
      </c>
    </row>
    <row r="1801" spans="1:40">
      <c r="A1801" s="6">
        <v>1800</v>
      </c>
      <c r="B1801" s="6">
        <v>2024</v>
      </c>
      <c r="C1801" s="6" t="s">
        <v>68</v>
      </c>
      <c r="D1801" s="7">
        <v>45643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>
        <f t="shared" si="56"/>
        <v>0</v>
      </c>
      <c r="AJ1801" s="6">
        <f t="shared" si="57"/>
        <v>0</v>
      </c>
      <c r="AK1801" s="6"/>
      <c r="AL1801" s="6"/>
      <c r="AM1801" s="6"/>
      <c r="AN1801" s="7">
        <f>D1801</f>
        <v>45643</v>
      </c>
    </row>
    <row r="1802" spans="1:40">
      <c r="A1802" s="6">
        <v>1801</v>
      </c>
      <c r="B1802" s="6">
        <v>2024</v>
      </c>
      <c r="C1802" s="6" t="s">
        <v>68</v>
      </c>
      <c r="D1802" s="7">
        <v>45643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>
        <f t="shared" si="56"/>
        <v>0</v>
      </c>
      <c r="AJ1802" s="6">
        <f t="shared" si="57"/>
        <v>0</v>
      </c>
      <c r="AK1802" s="6"/>
      <c r="AL1802" s="6"/>
      <c r="AM1802" s="6"/>
      <c r="AN1802" s="7">
        <f>D1802</f>
        <v>45643</v>
      </c>
    </row>
    <row r="1803" spans="1:40">
      <c r="A1803" s="6">
        <v>1802</v>
      </c>
      <c r="B1803" s="6">
        <v>2024</v>
      </c>
      <c r="C1803" s="6" t="s">
        <v>68</v>
      </c>
      <c r="D1803" s="7">
        <v>45643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>
        <f t="shared" si="56"/>
        <v>0</v>
      </c>
      <c r="AJ1803" s="6">
        <f t="shared" si="57"/>
        <v>0</v>
      </c>
      <c r="AK1803" s="6"/>
      <c r="AL1803" s="6"/>
      <c r="AM1803" s="6"/>
      <c r="AN1803" s="7">
        <f>D1803</f>
        <v>45643</v>
      </c>
    </row>
    <row r="1804" spans="1:40">
      <c r="A1804" s="6">
        <v>1803</v>
      </c>
      <c r="B1804" s="6">
        <v>2024</v>
      </c>
      <c r="C1804" s="6" t="s">
        <v>68</v>
      </c>
      <c r="D1804" s="7">
        <v>45643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>
        <f t="shared" si="56"/>
        <v>0</v>
      </c>
      <c r="AJ1804" s="6">
        <f t="shared" si="57"/>
        <v>0</v>
      </c>
      <c r="AK1804" s="6"/>
      <c r="AL1804" s="6"/>
      <c r="AM1804" s="6"/>
      <c r="AN1804" s="7">
        <f>D1804</f>
        <v>45643</v>
      </c>
    </row>
    <row r="1805" spans="1:40">
      <c r="A1805" s="6">
        <v>1804</v>
      </c>
      <c r="B1805" s="6">
        <v>2024</v>
      </c>
      <c r="C1805" s="6" t="s">
        <v>68</v>
      </c>
      <c r="D1805" s="7">
        <v>45643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>
        <f t="shared" si="56"/>
        <v>0</v>
      </c>
      <c r="AJ1805" s="6">
        <f t="shared" si="57"/>
        <v>0</v>
      </c>
      <c r="AK1805" s="6"/>
      <c r="AL1805" s="6"/>
      <c r="AM1805" s="6"/>
      <c r="AN1805" s="7">
        <f>D1805</f>
        <v>45643</v>
      </c>
    </row>
    <row r="1806" spans="1:40">
      <c r="A1806" s="6">
        <v>1805</v>
      </c>
      <c r="B1806" s="6">
        <v>2024</v>
      </c>
      <c r="C1806" s="6" t="s">
        <v>68</v>
      </c>
      <c r="D1806" s="7">
        <v>45643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>
        <f t="shared" ref="AI1806:AI1869" si="58">AG1806+AH1806</f>
        <v>0</v>
      </c>
      <c r="AJ1806" s="6">
        <f t="shared" ref="AJ1806:AJ1869" si="59">AI1806+AI1806*18%</f>
        <v>0</v>
      </c>
      <c r="AK1806" s="6"/>
      <c r="AL1806" s="6"/>
      <c r="AM1806" s="6"/>
      <c r="AN1806" s="7">
        <f>D1806</f>
        <v>45643</v>
      </c>
    </row>
    <row r="1807" spans="1:40">
      <c r="A1807" s="6">
        <v>1806</v>
      </c>
      <c r="B1807" s="6">
        <v>2024</v>
      </c>
      <c r="C1807" s="6" t="s">
        <v>68</v>
      </c>
      <c r="D1807" s="7">
        <v>45643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>
        <f t="shared" si="58"/>
        <v>0</v>
      </c>
      <c r="AJ1807" s="6">
        <f t="shared" si="59"/>
        <v>0</v>
      </c>
      <c r="AK1807" s="6"/>
      <c r="AL1807" s="6"/>
      <c r="AM1807" s="6"/>
      <c r="AN1807" s="7">
        <f>D1807</f>
        <v>45643</v>
      </c>
    </row>
    <row r="1808" spans="1:40">
      <c r="A1808" s="6">
        <v>1807</v>
      </c>
      <c r="B1808" s="6">
        <v>2024</v>
      </c>
      <c r="C1808" s="6" t="s">
        <v>68</v>
      </c>
      <c r="D1808" s="7">
        <v>45643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>
        <f t="shared" si="58"/>
        <v>0</v>
      </c>
      <c r="AJ1808" s="6">
        <f t="shared" si="59"/>
        <v>0</v>
      </c>
      <c r="AK1808" s="6"/>
      <c r="AL1808" s="6"/>
      <c r="AM1808" s="6"/>
      <c r="AN1808" s="7">
        <f>D1808</f>
        <v>45643</v>
      </c>
    </row>
    <row r="1809" spans="1:40">
      <c r="A1809" s="6">
        <v>1808</v>
      </c>
      <c r="B1809" s="6">
        <v>2024</v>
      </c>
      <c r="C1809" s="6" t="s">
        <v>68</v>
      </c>
      <c r="D1809" s="7">
        <v>45643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>
        <f t="shared" si="58"/>
        <v>0</v>
      </c>
      <c r="AJ1809" s="6">
        <f t="shared" si="59"/>
        <v>0</v>
      </c>
      <c r="AK1809" s="6"/>
      <c r="AL1809" s="6"/>
      <c r="AM1809" s="6"/>
      <c r="AN1809" s="7">
        <f>D1809</f>
        <v>45643</v>
      </c>
    </row>
    <row r="1810" spans="1:40">
      <c r="A1810" s="6">
        <v>1809</v>
      </c>
      <c r="B1810" s="6">
        <v>2024</v>
      </c>
      <c r="C1810" s="6" t="s">
        <v>68</v>
      </c>
      <c r="D1810" s="7">
        <v>45643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>
        <f t="shared" si="58"/>
        <v>0</v>
      </c>
      <c r="AJ1810" s="6">
        <f t="shared" si="59"/>
        <v>0</v>
      </c>
      <c r="AK1810" s="6"/>
      <c r="AL1810" s="6"/>
      <c r="AM1810" s="6"/>
      <c r="AN1810" s="7">
        <f>D1810</f>
        <v>45643</v>
      </c>
    </row>
    <row r="1811" spans="1:40">
      <c r="A1811" s="6">
        <v>1810</v>
      </c>
      <c r="B1811" s="6">
        <v>2024</v>
      </c>
      <c r="C1811" s="6" t="s">
        <v>68</v>
      </c>
      <c r="D1811" s="7">
        <v>45643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>
        <f t="shared" si="58"/>
        <v>0</v>
      </c>
      <c r="AJ1811" s="6">
        <f t="shared" si="59"/>
        <v>0</v>
      </c>
      <c r="AK1811" s="6"/>
      <c r="AL1811" s="6"/>
      <c r="AM1811" s="6"/>
      <c r="AN1811" s="7">
        <f>D1811</f>
        <v>45643</v>
      </c>
    </row>
    <row r="1812" spans="1:40">
      <c r="A1812" s="6">
        <v>1811</v>
      </c>
      <c r="B1812" s="6">
        <v>2024</v>
      </c>
      <c r="C1812" s="6" t="s">
        <v>68</v>
      </c>
      <c r="D1812" s="7">
        <v>45643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>
        <f t="shared" si="58"/>
        <v>0</v>
      </c>
      <c r="AJ1812" s="6">
        <f t="shared" si="59"/>
        <v>0</v>
      </c>
      <c r="AK1812" s="6"/>
      <c r="AL1812" s="6"/>
      <c r="AM1812" s="6"/>
      <c r="AN1812" s="7">
        <f>D1812</f>
        <v>45643</v>
      </c>
    </row>
    <row r="1813" spans="1:40">
      <c r="A1813" s="6">
        <v>1812</v>
      </c>
      <c r="B1813" s="6">
        <v>2024</v>
      </c>
      <c r="C1813" s="6" t="s">
        <v>68</v>
      </c>
      <c r="D1813" s="7">
        <v>45643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>
        <f t="shared" si="58"/>
        <v>0</v>
      </c>
      <c r="AJ1813" s="6">
        <f t="shared" si="59"/>
        <v>0</v>
      </c>
      <c r="AK1813" s="6"/>
      <c r="AL1813" s="6"/>
      <c r="AM1813" s="6"/>
      <c r="AN1813" s="7">
        <f>D1813</f>
        <v>45643</v>
      </c>
    </row>
    <row r="1814" spans="1:40">
      <c r="A1814" s="6">
        <v>1813</v>
      </c>
      <c r="B1814" s="6">
        <v>2024</v>
      </c>
      <c r="C1814" s="6" t="s">
        <v>68</v>
      </c>
      <c r="D1814" s="7">
        <v>45643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>
        <f t="shared" si="58"/>
        <v>0</v>
      </c>
      <c r="AJ1814" s="6">
        <f t="shared" si="59"/>
        <v>0</v>
      </c>
      <c r="AK1814" s="6"/>
      <c r="AL1814" s="6"/>
      <c r="AM1814" s="6"/>
      <c r="AN1814" s="7">
        <f>D1814</f>
        <v>45643</v>
      </c>
    </row>
    <row r="1815" spans="1:40">
      <c r="A1815" s="6">
        <v>1814</v>
      </c>
      <c r="B1815" s="6">
        <v>2024</v>
      </c>
      <c r="C1815" s="6" t="s">
        <v>68</v>
      </c>
      <c r="D1815" s="7">
        <v>45643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>
        <f t="shared" si="58"/>
        <v>0</v>
      </c>
      <c r="AJ1815" s="6">
        <f t="shared" si="59"/>
        <v>0</v>
      </c>
      <c r="AK1815" s="6"/>
      <c r="AL1815" s="6"/>
      <c r="AM1815" s="6"/>
      <c r="AN1815" s="7">
        <f>D1815</f>
        <v>45643</v>
      </c>
    </row>
    <row r="1816" spans="1:40">
      <c r="A1816" s="6">
        <v>1815</v>
      </c>
      <c r="B1816" s="6">
        <v>2024</v>
      </c>
      <c r="C1816" s="6" t="s">
        <v>68</v>
      </c>
      <c r="D1816" s="7">
        <v>45643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>
        <f t="shared" si="58"/>
        <v>0</v>
      </c>
      <c r="AJ1816" s="6">
        <f t="shared" si="59"/>
        <v>0</v>
      </c>
      <c r="AK1816" s="6"/>
      <c r="AL1816" s="6"/>
      <c r="AM1816" s="6"/>
      <c r="AN1816" s="7">
        <f>D1816</f>
        <v>45643</v>
      </c>
    </row>
    <row r="1817" spans="1:40">
      <c r="A1817" s="6">
        <v>1816</v>
      </c>
      <c r="B1817" s="6">
        <v>2024</v>
      </c>
      <c r="C1817" s="6" t="s">
        <v>68</v>
      </c>
      <c r="D1817" s="7">
        <v>45643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>
        <f t="shared" si="58"/>
        <v>0</v>
      </c>
      <c r="AJ1817" s="6">
        <f t="shared" si="59"/>
        <v>0</v>
      </c>
      <c r="AK1817" s="6"/>
      <c r="AL1817" s="6"/>
      <c r="AM1817" s="6"/>
      <c r="AN1817" s="7">
        <f>D1817</f>
        <v>45643</v>
      </c>
    </row>
    <row r="1818" spans="1:40">
      <c r="A1818" s="6">
        <v>1817</v>
      </c>
      <c r="B1818" s="6">
        <v>2024</v>
      </c>
      <c r="C1818" s="6" t="s">
        <v>68</v>
      </c>
      <c r="D1818" s="7">
        <v>45643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>
        <f t="shared" si="58"/>
        <v>0</v>
      </c>
      <c r="AJ1818" s="6">
        <f t="shared" si="59"/>
        <v>0</v>
      </c>
      <c r="AK1818" s="6"/>
      <c r="AL1818" s="6"/>
      <c r="AM1818" s="6"/>
      <c r="AN1818" s="7">
        <f>D1818</f>
        <v>45643</v>
      </c>
    </row>
    <row r="1819" spans="1:40">
      <c r="A1819" s="6">
        <v>1818</v>
      </c>
      <c r="B1819" s="6">
        <v>2024</v>
      </c>
      <c r="C1819" s="6" t="s">
        <v>68</v>
      </c>
      <c r="D1819" s="7">
        <v>45643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>
        <f t="shared" si="58"/>
        <v>0</v>
      </c>
      <c r="AJ1819" s="6">
        <f t="shared" si="59"/>
        <v>0</v>
      </c>
      <c r="AK1819" s="6"/>
      <c r="AL1819" s="6"/>
      <c r="AM1819" s="6"/>
      <c r="AN1819" s="7">
        <f>D1819</f>
        <v>45643</v>
      </c>
    </row>
    <row r="1820" spans="1:40">
      <c r="A1820" s="6">
        <v>1819</v>
      </c>
      <c r="B1820" s="6">
        <v>2024</v>
      </c>
      <c r="C1820" s="6" t="s">
        <v>68</v>
      </c>
      <c r="D1820" s="7">
        <v>45643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>
        <f t="shared" si="58"/>
        <v>0</v>
      </c>
      <c r="AJ1820" s="6">
        <f t="shared" si="59"/>
        <v>0</v>
      </c>
      <c r="AK1820" s="6"/>
      <c r="AL1820" s="6"/>
      <c r="AM1820" s="6"/>
      <c r="AN1820" s="7">
        <f>D1820</f>
        <v>45643</v>
      </c>
    </row>
    <row r="1821" spans="1:40">
      <c r="A1821" s="6">
        <v>1820</v>
      </c>
      <c r="B1821" s="6">
        <v>2024</v>
      </c>
      <c r="C1821" s="6" t="s">
        <v>68</v>
      </c>
      <c r="D1821" s="7">
        <v>45643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>
        <f t="shared" si="58"/>
        <v>0</v>
      </c>
      <c r="AJ1821" s="6">
        <f t="shared" si="59"/>
        <v>0</v>
      </c>
      <c r="AK1821" s="6"/>
      <c r="AL1821" s="6"/>
      <c r="AM1821" s="6"/>
      <c r="AN1821" s="7">
        <f>D1821</f>
        <v>45643</v>
      </c>
    </row>
    <row r="1822" spans="1:40">
      <c r="A1822" s="6">
        <v>1821</v>
      </c>
      <c r="B1822" s="6">
        <v>2024</v>
      </c>
      <c r="C1822" s="6" t="s">
        <v>68</v>
      </c>
      <c r="D1822" s="7">
        <v>45643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>
        <f t="shared" si="58"/>
        <v>0</v>
      </c>
      <c r="AJ1822" s="6">
        <f t="shared" si="59"/>
        <v>0</v>
      </c>
      <c r="AK1822" s="6"/>
      <c r="AL1822" s="6"/>
      <c r="AM1822" s="6"/>
      <c r="AN1822" s="7">
        <f>D1822</f>
        <v>45643</v>
      </c>
    </row>
    <row r="1823" spans="1:40">
      <c r="A1823" s="6">
        <v>1822</v>
      </c>
      <c r="B1823" s="6">
        <v>2024</v>
      </c>
      <c r="C1823" s="6" t="s">
        <v>68</v>
      </c>
      <c r="D1823" s="7">
        <v>45643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>
        <f t="shared" si="58"/>
        <v>0</v>
      </c>
      <c r="AJ1823" s="6">
        <f t="shared" si="59"/>
        <v>0</v>
      </c>
      <c r="AK1823" s="6"/>
      <c r="AL1823" s="6"/>
      <c r="AM1823" s="6"/>
      <c r="AN1823" s="7">
        <f>D1823</f>
        <v>45643</v>
      </c>
    </row>
    <row r="1824" spans="1:40">
      <c r="A1824" s="6">
        <v>1823</v>
      </c>
      <c r="B1824" s="6">
        <v>2024</v>
      </c>
      <c r="C1824" s="6" t="s">
        <v>68</v>
      </c>
      <c r="D1824" s="7">
        <v>45643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>
        <f t="shared" si="58"/>
        <v>0</v>
      </c>
      <c r="AJ1824" s="6">
        <f t="shared" si="59"/>
        <v>0</v>
      </c>
      <c r="AK1824" s="6"/>
      <c r="AL1824" s="6"/>
      <c r="AM1824" s="6"/>
      <c r="AN1824" s="7">
        <f>D1824</f>
        <v>45643</v>
      </c>
    </row>
    <row r="1825" spans="1:40">
      <c r="A1825" s="6">
        <v>1824</v>
      </c>
      <c r="B1825" s="6">
        <v>2024</v>
      </c>
      <c r="C1825" s="6" t="s">
        <v>68</v>
      </c>
      <c r="D1825" s="7">
        <v>45643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>
        <f t="shared" si="58"/>
        <v>0</v>
      </c>
      <c r="AJ1825" s="6">
        <f t="shared" si="59"/>
        <v>0</v>
      </c>
      <c r="AK1825" s="6"/>
      <c r="AL1825" s="6"/>
      <c r="AM1825" s="6"/>
      <c r="AN1825" s="7">
        <f>D1825</f>
        <v>45643</v>
      </c>
    </row>
    <row r="1826" spans="1:40">
      <c r="A1826" s="6">
        <v>1825</v>
      </c>
      <c r="B1826" s="6">
        <v>2024</v>
      </c>
      <c r="C1826" s="6" t="s">
        <v>68</v>
      </c>
      <c r="D1826" s="7">
        <v>45643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>
        <f t="shared" si="58"/>
        <v>0</v>
      </c>
      <c r="AJ1826" s="6">
        <f t="shared" si="59"/>
        <v>0</v>
      </c>
      <c r="AK1826" s="6"/>
      <c r="AL1826" s="6"/>
      <c r="AM1826" s="6"/>
      <c r="AN1826" s="7">
        <f>D1826</f>
        <v>45643</v>
      </c>
    </row>
    <row r="1827" spans="1:40">
      <c r="A1827" s="6">
        <v>1826</v>
      </c>
      <c r="B1827" s="6">
        <v>2024</v>
      </c>
      <c r="C1827" s="6" t="s">
        <v>68</v>
      </c>
      <c r="D1827" s="7">
        <v>45643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>
        <f t="shared" si="58"/>
        <v>0</v>
      </c>
      <c r="AJ1827" s="6">
        <f t="shared" si="59"/>
        <v>0</v>
      </c>
      <c r="AK1827" s="6"/>
      <c r="AL1827" s="6"/>
      <c r="AM1827" s="6"/>
      <c r="AN1827" s="7">
        <f>D1827</f>
        <v>45643</v>
      </c>
    </row>
    <row r="1828" spans="1:40">
      <c r="A1828" s="6">
        <v>1827</v>
      </c>
      <c r="B1828" s="6">
        <v>2024</v>
      </c>
      <c r="C1828" s="6" t="s">
        <v>68</v>
      </c>
      <c r="D1828" s="7">
        <v>45643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>
        <f t="shared" si="58"/>
        <v>0</v>
      </c>
      <c r="AJ1828" s="6">
        <f t="shared" si="59"/>
        <v>0</v>
      </c>
      <c r="AK1828" s="6"/>
      <c r="AL1828" s="6"/>
      <c r="AM1828" s="6"/>
      <c r="AN1828" s="7">
        <f>D1828</f>
        <v>45643</v>
      </c>
    </row>
    <row r="1829" spans="1:40">
      <c r="A1829" s="6">
        <v>1828</v>
      </c>
      <c r="B1829" s="6">
        <v>2024</v>
      </c>
      <c r="C1829" s="6" t="s">
        <v>68</v>
      </c>
      <c r="D1829" s="7">
        <v>45643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>
        <f t="shared" si="58"/>
        <v>0</v>
      </c>
      <c r="AJ1829" s="6">
        <f t="shared" si="59"/>
        <v>0</v>
      </c>
      <c r="AK1829" s="6"/>
      <c r="AL1829" s="6"/>
      <c r="AM1829" s="6"/>
      <c r="AN1829" s="7">
        <f>D1829</f>
        <v>45643</v>
      </c>
    </row>
    <row r="1830" spans="1:40">
      <c r="A1830" s="6">
        <v>1829</v>
      </c>
      <c r="B1830" s="6">
        <v>2024</v>
      </c>
      <c r="C1830" s="6" t="s">
        <v>68</v>
      </c>
      <c r="D1830" s="7">
        <v>45643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>
        <f t="shared" si="58"/>
        <v>0</v>
      </c>
      <c r="AJ1830" s="6">
        <f t="shared" si="59"/>
        <v>0</v>
      </c>
      <c r="AK1830" s="6"/>
      <c r="AL1830" s="6"/>
      <c r="AM1830" s="6"/>
      <c r="AN1830" s="7">
        <f>D1830</f>
        <v>45643</v>
      </c>
    </row>
    <row r="1831" spans="1:40">
      <c r="A1831" s="6">
        <v>1830</v>
      </c>
      <c r="B1831" s="6">
        <v>2024</v>
      </c>
      <c r="C1831" s="6" t="s">
        <v>68</v>
      </c>
      <c r="D1831" s="7">
        <v>45643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>
        <f t="shared" si="58"/>
        <v>0</v>
      </c>
      <c r="AJ1831" s="6">
        <f t="shared" si="59"/>
        <v>0</v>
      </c>
      <c r="AK1831" s="6"/>
      <c r="AL1831" s="6"/>
      <c r="AM1831" s="6"/>
      <c r="AN1831" s="7">
        <f>D1831</f>
        <v>45643</v>
      </c>
    </row>
    <row r="1832" spans="1:40">
      <c r="A1832" s="6">
        <v>1831</v>
      </c>
      <c r="B1832" s="6">
        <v>2024</v>
      </c>
      <c r="C1832" s="6" t="s">
        <v>68</v>
      </c>
      <c r="D1832" s="7">
        <v>45643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>
        <f t="shared" si="58"/>
        <v>0</v>
      </c>
      <c r="AJ1832" s="6">
        <f t="shared" si="59"/>
        <v>0</v>
      </c>
      <c r="AK1832" s="6"/>
      <c r="AL1832" s="6"/>
      <c r="AM1832" s="6"/>
      <c r="AN1832" s="7">
        <f>D1832</f>
        <v>45643</v>
      </c>
    </row>
    <row r="1833" spans="1:40">
      <c r="A1833" s="6">
        <v>1832</v>
      </c>
      <c r="B1833" s="6">
        <v>2024</v>
      </c>
      <c r="C1833" s="6" t="s">
        <v>68</v>
      </c>
      <c r="D1833" s="7">
        <v>45643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>
        <f t="shared" si="58"/>
        <v>0</v>
      </c>
      <c r="AJ1833" s="6">
        <f t="shared" si="59"/>
        <v>0</v>
      </c>
      <c r="AK1833" s="6"/>
      <c r="AL1833" s="6"/>
      <c r="AM1833" s="6"/>
      <c r="AN1833" s="7">
        <f>D1833</f>
        <v>45643</v>
      </c>
    </row>
    <row r="1834" spans="1:40">
      <c r="A1834" s="6">
        <v>1833</v>
      </c>
      <c r="B1834" s="6">
        <v>2024</v>
      </c>
      <c r="C1834" s="6" t="s">
        <v>68</v>
      </c>
      <c r="D1834" s="7">
        <v>45643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>
        <f t="shared" si="58"/>
        <v>0</v>
      </c>
      <c r="AJ1834" s="6">
        <f t="shared" si="59"/>
        <v>0</v>
      </c>
      <c r="AK1834" s="6"/>
      <c r="AL1834" s="6"/>
      <c r="AM1834" s="6"/>
      <c r="AN1834" s="7">
        <f>D1834</f>
        <v>45643</v>
      </c>
    </row>
    <row r="1835" spans="1:40">
      <c r="A1835" s="6">
        <v>1834</v>
      </c>
      <c r="B1835" s="6">
        <v>2024</v>
      </c>
      <c r="C1835" s="6" t="s">
        <v>68</v>
      </c>
      <c r="D1835" s="7">
        <v>45643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>
        <f t="shared" si="58"/>
        <v>0</v>
      </c>
      <c r="AJ1835" s="6">
        <f t="shared" si="59"/>
        <v>0</v>
      </c>
      <c r="AK1835" s="6"/>
      <c r="AL1835" s="6"/>
      <c r="AM1835" s="6"/>
      <c r="AN1835" s="7">
        <f>D1835</f>
        <v>45643</v>
      </c>
    </row>
    <row r="1836" spans="1:40">
      <c r="A1836" s="6">
        <v>1835</v>
      </c>
      <c r="B1836" s="6">
        <v>2024</v>
      </c>
      <c r="C1836" s="6" t="s">
        <v>68</v>
      </c>
      <c r="D1836" s="7">
        <v>45643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>
        <f t="shared" si="58"/>
        <v>0</v>
      </c>
      <c r="AJ1836" s="6">
        <f t="shared" si="59"/>
        <v>0</v>
      </c>
      <c r="AK1836" s="6"/>
      <c r="AL1836" s="6"/>
      <c r="AM1836" s="6"/>
      <c r="AN1836" s="7">
        <f>D1836</f>
        <v>45643</v>
      </c>
    </row>
    <row r="1837" spans="1:40">
      <c r="A1837" s="6">
        <v>1836</v>
      </c>
      <c r="B1837" s="6">
        <v>2024</v>
      </c>
      <c r="C1837" s="6" t="s">
        <v>68</v>
      </c>
      <c r="D1837" s="7">
        <v>45643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>
        <f t="shared" si="58"/>
        <v>0</v>
      </c>
      <c r="AJ1837" s="6">
        <f t="shared" si="59"/>
        <v>0</v>
      </c>
      <c r="AK1837" s="6"/>
      <c r="AL1837" s="6"/>
      <c r="AM1837" s="6"/>
      <c r="AN1837" s="7">
        <f>D1837</f>
        <v>45643</v>
      </c>
    </row>
    <row r="1838" spans="1:40">
      <c r="A1838" s="6">
        <v>1837</v>
      </c>
      <c r="B1838" s="6">
        <v>2024</v>
      </c>
      <c r="C1838" s="6" t="s">
        <v>68</v>
      </c>
      <c r="D1838" s="7">
        <v>45643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>
        <f t="shared" si="58"/>
        <v>0</v>
      </c>
      <c r="AJ1838" s="6">
        <f t="shared" si="59"/>
        <v>0</v>
      </c>
      <c r="AK1838" s="6"/>
      <c r="AL1838" s="6"/>
      <c r="AM1838" s="6"/>
      <c r="AN1838" s="7">
        <f>D1838</f>
        <v>45643</v>
      </c>
    </row>
    <row r="1839" spans="1:40">
      <c r="A1839" s="6">
        <v>1838</v>
      </c>
      <c r="B1839" s="6">
        <v>2024</v>
      </c>
      <c r="C1839" s="6" t="s">
        <v>68</v>
      </c>
      <c r="D1839" s="7">
        <v>45643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>
        <f t="shared" si="58"/>
        <v>0</v>
      </c>
      <c r="AJ1839" s="6">
        <f t="shared" si="59"/>
        <v>0</v>
      </c>
      <c r="AK1839" s="6"/>
      <c r="AL1839" s="6"/>
      <c r="AM1839" s="6"/>
      <c r="AN1839" s="7">
        <f>D1839</f>
        <v>45643</v>
      </c>
    </row>
    <row r="1840" spans="1:40">
      <c r="A1840" s="6">
        <v>1839</v>
      </c>
      <c r="B1840" s="6">
        <v>2024</v>
      </c>
      <c r="C1840" s="6" t="s">
        <v>68</v>
      </c>
      <c r="D1840" s="7">
        <v>45643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>
        <f t="shared" si="58"/>
        <v>0</v>
      </c>
      <c r="AJ1840" s="6">
        <f t="shared" si="59"/>
        <v>0</v>
      </c>
      <c r="AK1840" s="6"/>
      <c r="AL1840" s="6"/>
      <c r="AM1840" s="6"/>
      <c r="AN1840" s="7">
        <f>D1840</f>
        <v>45643</v>
      </c>
    </row>
    <row r="1841" spans="1:40">
      <c r="A1841" s="6">
        <v>1840</v>
      </c>
      <c r="B1841" s="6">
        <v>2024</v>
      </c>
      <c r="C1841" s="6" t="s">
        <v>68</v>
      </c>
      <c r="D1841" s="7">
        <v>45643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>
        <f t="shared" si="58"/>
        <v>0</v>
      </c>
      <c r="AJ1841" s="6">
        <f t="shared" si="59"/>
        <v>0</v>
      </c>
      <c r="AK1841" s="6"/>
      <c r="AL1841" s="6"/>
      <c r="AM1841" s="6"/>
      <c r="AN1841" s="7">
        <f>D1841</f>
        <v>45643</v>
      </c>
    </row>
    <row r="1842" spans="1:40">
      <c r="A1842" s="6">
        <v>1841</v>
      </c>
      <c r="B1842" s="6">
        <v>2024</v>
      </c>
      <c r="C1842" s="6" t="s">
        <v>68</v>
      </c>
      <c r="D1842" s="7">
        <v>45643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>
        <f t="shared" si="58"/>
        <v>0</v>
      </c>
      <c r="AJ1842" s="6">
        <f t="shared" si="59"/>
        <v>0</v>
      </c>
      <c r="AK1842" s="6"/>
      <c r="AL1842" s="6"/>
      <c r="AM1842" s="6"/>
      <c r="AN1842" s="7">
        <f>D1842</f>
        <v>45643</v>
      </c>
    </row>
    <row r="1843" spans="1:40">
      <c r="A1843" s="6">
        <v>1842</v>
      </c>
      <c r="B1843" s="6">
        <v>2024</v>
      </c>
      <c r="C1843" s="6" t="s">
        <v>68</v>
      </c>
      <c r="D1843" s="7">
        <v>45643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>
        <f t="shared" si="58"/>
        <v>0</v>
      </c>
      <c r="AJ1843" s="6">
        <f t="shared" si="59"/>
        <v>0</v>
      </c>
      <c r="AK1843" s="6"/>
      <c r="AL1843" s="6"/>
      <c r="AM1843" s="6"/>
      <c r="AN1843" s="7">
        <f>D1843</f>
        <v>45643</v>
      </c>
    </row>
    <row r="1844" spans="1:40">
      <c r="A1844" s="6">
        <v>1843</v>
      </c>
      <c r="B1844" s="6">
        <v>2024</v>
      </c>
      <c r="C1844" s="6" t="s">
        <v>68</v>
      </c>
      <c r="D1844" s="7">
        <v>45643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>
        <f t="shared" si="58"/>
        <v>0</v>
      </c>
      <c r="AJ1844" s="6">
        <f t="shared" si="59"/>
        <v>0</v>
      </c>
      <c r="AK1844" s="6"/>
      <c r="AL1844" s="6"/>
      <c r="AM1844" s="6"/>
      <c r="AN1844" s="7">
        <f>D1844</f>
        <v>45643</v>
      </c>
    </row>
    <row r="1845" spans="1:40">
      <c r="A1845" s="6">
        <v>1844</v>
      </c>
      <c r="B1845" s="6">
        <v>2024</v>
      </c>
      <c r="C1845" s="6" t="s">
        <v>68</v>
      </c>
      <c r="D1845" s="7">
        <v>45643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>
        <f t="shared" si="58"/>
        <v>0</v>
      </c>
      <c r="AJ1845" s="6">
        <f t="shared" si="59"/>
        <v>0</v>
      </c>
      <c r="AK1845" s="6"/>
      <c r="AL1845" s="6"/>
      <c r="AM1845" s="6"/>
      <c r="AN1845" s="7">
        <f>D1845</f>
        <v>45643</v>
      </c>
    </row>
    <row r="1846" spans="1:40">
      <c r="A1846" s="6">
        <v>1845</v>
      </c>
      <c r="B1846" s="6">
        <v>2024</v>
      </c>
      <c r="C1846" s="6" t="s">
        <v>68</v>
      </c>
      <c r="D1846" s="7">
        <v>45643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>
        <f t="shared" si="58"/>
        <v>0</v>
      </c>
      <c r="AJ1846" s="6">
        <f t="shared" si="59"/>
        <v>0</v>
      </c>
      <c r="AK1846" s="6"/>
      <c r="AL1846" s="6"/>
      <c r="AM1846" s="6"/>
      <c r="AN1846" s="7">
        <f>D1846</f>
        <v>45643</v>
      </c>
    </row>
    <row r="1847" spans="1:40">
      <c r="A1847" s="6">
        <v>1846</v>
      </c>
      <c r="B1847" s="6">
        <v>2024</v>
      </c>
      <c r="C1847" s="6" t="s">
        <v>68</v>
      </c>
      <c r="D1847" s="7">
        <v>45643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>
        <f t="shared" si="58"/>
        <v>0</v>
      </c>
      <c r="AJ1847" s="6">
        <f t="shared" si="59"/>
        <v>0</v>
      </c>
      <c r="AK1847" s="6"/>
      <c r="AL1847" s="6"/>
      <c r="AM1847" s="6"/>
      <c r="AN1847" s="7">
        <f>D1847</f>
        <v>45643</v>
      </c>
    </row>
    <row r="1848" spans="1:40">
      <c r="A1848" s="6">
        <v>1847</v>
      </c>
      <c r="B1848" s="6">
        <v>2024</v>
      </c>
      <c r="C1848" s="6" t="s">
        <v>68</v>
      </c>
      <c r="D1848" s="7">
        <v>45643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>
        <f t="shared" si="58"/>
        <v>0</v>
      </c>
      <c r="AJ1848" s="6">
        <f t="shared" si="59"/>
        <v>0</v>
      </c>
      <c r="AK1848" s="6"/>
      <c r="AL1848" s="6"/>
      <c r="AM1848" s="6"/>
      <c r="AN1848" s="7">
        <f>D1848</f>
        <v>45643</v>
      </c>
    </row>
    <row r="1849" spans="1:40">
      <c r="A1849" s="6">
        <v>1848</v>
      </c>
      <c r="B1849" s="6">
        <v>2024</v>
      </c>
      <c r="C1849" s="6" t="s">
        <v>68</v>
      </c>
      <c r="D1849" s="7">
        <v>45643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>
        <f t="shared" si="58"/>
        <v>0</v>
      </c>
      <c r="AJ1849" s="6">
        <f t="shared" si="59"/>
        <v>0</v>
      </c>
      <c r="AK1849" s="6"/>
      <c r="AL1849" s="6"/>
      <c r="AM1849" s="6"/>
      <c r="AN1849" s="7">
        <f>D1849</f>
        <v>45643</v>
      </c>
    </row>
    <row r="1850" spans="1:40">
      <c r="A1850" s="6">
        <v>1849</v>
      </c>
      <c r="B1850" s="6">
        <v>2024</v>
      </c>
      <c r="C1850" s="6" t="s">
        <v>68</v>
      </c>
      <c r="D1850" s="7">
        <v>45643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>
        <f t="shared" si="58"/>
        <v>0</v>
      </c>
      <c r="AJ1850" s="6">
        <f t="shared" si="59"/>
        <v>0</v>
      </c>
      <c r="AK1850" s="6"/>
      <c r="AL1850" s="6"/>
      <c r="AM1850" s="6"/>
      <c r="AN1850" s="7">
        <f>D1850</f>
        <v>45643</v>
      </c>
    </row>
    <row r="1851" spans="1:40">
      <c r="A1851" s="6">
        <v>1850</v>
      </c>
      <c r="B1851" s="6">
        <v>2024</v>
      </c>
      <c r="C1851" s="6" t="s">
        <v>68</v>
      </c>
      <c r="D1851" s="7">
        <v>45643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>
        <f t="shared" si="58"/>
        <v>0</v>
      </c>
      <c r="AJ1851" s="6">
        <f t="shared" si="59"/>
        <v>0</v>
      </c>
      <c r="AK1851" s="6"/>
      <c r="AL1851" s="6"/>
      <c r="AM1851" s="6"/>
      <c r="AN1851" s="7">
        <f>D1851</f>
        <v>45643</v>
      </c>
    </row>
    <row r="1852" spans="1:40">
      <c r="A1852" s="6">
        <v>1851</v>
      </c>
      <c r="B1852" s="6">
        <v>2024</v>
      </c>
      <c r="C1852" s="6" t="s">
        <v>68</v>
      </c>
      <c r="D1852" s="7">
        <v>45643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>
        <f t="shared" si="58"/>
        <v>0</v>
      </c>
      <c r="AJ1852" s="6">
        <f t="shared" si="59"/>
        <v>0</v>
      </c>
      <c r="AK1852" s="6"/>
      <c r="AL1852" s="6"/>
      <c r="AM1852" s="6"/>
      <c r="AN1852" s="7">
        <f>D1852</f>
        <v>45643</v>
      </c>
    </row>
    <row r="1853" spans="1:40">
      <c r="A1853" s="6">
        <v>1852</v>
      </c>
      <c r="B1853" s="6">
        <v>2024</v>
      </c>
      <c r="C1853" s="6" t="s">
        <v>68</v>
      </c>
      <c r="D1853" s="7">
        <v>45643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>
        <f t="shared" si="58"/>
        <v>0</v>
      </c>
      <c r="AJ1853" s="6">
        <f t="shared" si="59"/>
        <v>0</v>
      </c>
      <c r="AK1853" s="6"/>
      <c r="AL1853" s="6"/>
      <c r="AM1853" s="6"/>
      <c r="AN1853" s="7">
        <f>D1853</f>
        <v>45643</v>
      </c>
    </row>
    <row r="1854" spans="1:40">
      <c r="A1854" s="6">
        <v>1853</v>
      </c>
      <c r="B1854" s="6">
        <v>2024</v>
      </c>
      <c r="C1854" s="6" t="s">
        <v>68</v>
      </c>
      <c r="D1854" s="7">
        <v>45643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>
        <f t="shared" si="58"/>
        <v>0</v>
      </c>
      <c r="AJ1854" s="6">
        <f t="shared" si="59"/>
        <v>0</v>
      </c>
      <c r="AK1854" s="6"/>
      <c r="AL1854" s="6"/>
      <c r="AM1854" s="6"/>
      <c r="AN1854" s="7">
        <f>D1854</f>
        <v>45643</v>
      </c>
    </row>
    <row r="1855" spans="1:40">
      <c r="A1855" s="6">
        <v>1854</v>
      </c>
      <c r="B1855" s="6">
        <v>2024</v>
      </c>
      <c r="C1855" s="6" t="s">
        <v>68</v>
      </c>
      <c r="D1855" s="7">
        <v>45643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>
        <f t="shared" si="58"/>
        <v>0</v>
      </c>
      <c r="AJ1855" s="6">
        <f t="shared" si="59"/>
        <v>0</v>
      </c>
      <c r="AK1855" s="6"/>
      <c r="AL1855" s="6"/>
      <c r="AM1855" s="6"/>
      <c r="AN1855" s="7">
        <f>D1855</f>
        <v>45643</v>
      </c>
    </row>
    <row r="1856" spans="1:40">
      <c r="A1856" s="6">
        <v>1855</v>
      </c>
      <c r="B1856" s="6">
        <v>2024</v>
      </c>
      <c r="C1856" s="6" t="s">
        <v>68</v>
      </c>
      <c r="D1856" s="7">
        <v>45643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>
        <f t="shared" si="58"/>
        <v>0</v>
      </c>
      <c r="AJ1856" s="6">
        <f t="shared" si="59"/>
        <v>0</v>
      </c>
      <c r="AK1856" s="6"/>
      <c r="AL1856" s="6"/>
      <c r="AM1856" s="6"/>
      <c r="AN1856" s="7">
        <f>D1856</f>
        <v>45643</v>
      </c>
    </row>
    <row r="1857" spans="1:40">
      <c r="A1857" s="6">
        <v>1856</v>
      </c>
      <c r="B1857" s="6">
        <v>2024</v>
      </c>
      <c r="C1857" s="6" t="s">
        <v>68</v>
      </c>
      <c r="D1857" s="7">
        <v>45643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>
        <f t="shared" si="58"/>
        <v>0</v>
      </c>
      <c r="AJ1857" s="6">
        <f t="shared" si="59"/>
        <v>0</v>
      </c>
      <c r="AK1857" s="6"/>
      <c r="AL1857" s="6"/>
      <c r="AM1857" s="6"/>
      <c r="AN1857" s="7">
        <f>D1857</f>
        <v>45643</v>
      </c>
    </row>
    <row r="1858" spans="1:40">
      <c r="A1858" s="6">
        <v>1857</v>
      </c>
      <c r="B1858" s="6">
        <v>2024</v>
      </c>
      <c r="C1858" s="6" t="s">
        <v>68</v>
      </c>
      <c r="D1858" s="7">
        <v>45643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>
        <f t="shared" si="58"/>
        <v>0</v>
      </c>
      <c r="AJ1858" s="6">
        <f t="shared" si="59"/>
        <v>0</v>
      </c>
      <c r="AK1858" s="6"/>
      <c r="AL1858" s="6"/>
      <c r="AM1858" s="6"/>
      <c r="AN1858" s="7">
        <f>D1858</f>
        <v>45643</v>
      </c>
    </row>
    <row r="1859" spans="1:40">
      <c r="A1859" s="6">
        <v>1858</v>
      </c>
      <c r="B1859" s="6">
        <v>2024</v>
      </c>
      <c r="C1859" s="6" t="s">
        <v>68</v>
      </c>
      <c r="D1859" s="7">
        <v>45643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>
        <f t="shared" si="58"/>
        <v>0</v>
      </c>
      <c r="AJ1859" s="6">
        <f t="shared" si="59"/>
        <v>0</v>
      </c>
      <c r="AK1859" s="6"/>
      <c r="AL1859" s="6"/>
      <c r="AM1859" s="6"/>
      <c r="AN1859" s="7">
        <f>D1859</f>
        <v>45643</v>
      </c>
    </row>
    <row r="1860" spans="1:40">
      <c r="A1860" s="6">
        <v>1859</v>
      </c>
      <c r="B1860" s="6">
        <v>2024</v>
      </c>
      <c r="C1860" s="6" t="s">
        <v>68</v>
      </c>
      <c r="D1860" s="7">
        <v>45643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>
        <f t="shared" si="58"/>
        <v>0</v>
      </c>
      <c r="AJ1860" s="6">
        <f t="shared" si="59"/>
        <v>0</v>
      </c>
      <c r="AK1860" s="6"/>
      <c r="AL1860" s="6"/>
      <c r="AM1860" s="6"/>
      <c r="AN1860" s="7">
        <f>D1860</f>
        <v>45643</v>
      </c>
    </row>
    <row r="1861" spans="1:40">
      <c r="A1861" s="6">
        <v>1860</v>
      </c>
      <c r="B1861" s="6">
        <v>2024</v>
      </c>
      <c r="C1861" s="6" t="s">
        <v>68</v>
      </c>
      <c r="D1861" s="7">
        <v>45643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>
        <f t="shared" si="58"/>
        <v>0</v>
      </c>
      <c r="AJ1861" s="6">
        <f t="shared" si="59"/>
        <v>0</v>
      </c>
      <c r="AK1861" s="6"/>
      <c r="AL1861" s="6"/>
      <c r="AM1861" s="6"/>
      <c r="AN1861" s="7">
        <f>D1861</f>
        <v>45643</v>
      </c>
    </row>
    <row r="1862" spans="1:40">
      <c r="A1862" s="6">
        <v>1861</v>
      </c>
      <c r="B1862" s="6">
        <v>2024</v>
      </c>
      <c r="C1862" s="6" t="s">
        <v>68</v>
      </c>
      <c r="D1862" s="7">
        <v>45643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>
        <f t="shared" si="58"/>
        <v>0</v>
      </c>
      <c r="AJ1862" s="6">
        <f t="shared" si="59"/>
        <v>0</v>
      </c>
      <c r="AK1862" s="6"/>
      <c r="AL1862" s="6"/>
      <c r="AM1862" s="6"/>
      <c r="AN1862" s="7">
        <f>D1862</f>
        <v>45643</v>
      </c>
    </row>
    <row r="1863" spans="1:40">
      <c r="A1863" s="6">
        <v>1862</v>
      </c>
      <c r="B1863" s="6">
        <v>2024</v>
      </c>
      <c r="C1863" s="6" t="s">
        <v>68</v>
      </c>
      <c r="D1863" s="7">
        <v>45643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>
        <f t="shared" si="58"/>
        <v>0</v>
      </c>
      <c r="AJ1863" s="6">
        <f t="shared" si="59"/>
        <v>0</v>
      </c>
      <c r="AK1863" s="6"/>
      <c r="AL1863" s="6"/>
      <c r="AM1863" s="6"/>
      <c r="AN1863" s="7">
        <f>D1863</f>
        <v>45643</v>
      </c>
    </row>
    <row r="1864" spans="1:40">
      <c r="A1864" s="6">
        <v>1863</v>
      </c>
      <c r="B1864" s="6">
        <v>2024</v>
      </c>
      <c r="C1864" s="6" t="s">
        <v>68</v>
      </c>
      <c r="D1864" s="7">
        <v>45643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>
        <f t="shared" si="58"/>
        <v>0</v>
      </c>
      <c r="AJ1864" s="6">
        <f t="shared" si="59"/>
        <v>0</v>
      </c>
      <c r="AK1864" s="6"/>
      <c r="AL1864" s="6"/>
      <c r="AM1864" s="6"/>
      <c r="AN1864" s="7">
        <f>D1864</f>
        <v>45643</v>
      </c>
    </row>
    <row r="1865" spans="1:40">
      <c r="A1865" s="6">
        <v>1864</v>
      </c>
      <c r="B1865" s="6">
        <v>2024</v>
      </c>
      <c r="C1865" s="6" t="s">
        <v>68</v>
      </c>
      <c r="D1865" s="7">
        <v>45643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>
        <f t="shared" si="58"/>
        <v>0</v>
      </c>
      <c r="AJ1865" s="6">
        <f t="shared" si="59"/>
        <v>0</v>
      </c>
      <c r="AK1865" s="6"/>
      <c r="AL1865" s="6"/>
      <c r="AM1865" s="6"/>
      <c r="AN1865" s="7">
        <f>D1865</f>
        <v>45643</v>
      </c>
    </row>
    <row r="1866" spans="1:40">
      <c r="A1866" s="6">
        <v>1865</v>
      </c>
      <c r="B1866" s="6">
        <v>2024</v>
      </c>
      <c r="C1866" s="6" t="s">
        <v>68</v>
      </c>
      <c r="D1866" s="7">
        <v>45643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>
        <f t="shared" si="58"/>
        <v>0</v>
      </c>
      <c r="AJ1866" s="6">
        <f t="shared" si="59"/>
        <v>0</v>
      </c>
      <c r="AK1866" s="6"/>
      <c r="AL1866" s="6"/>
      <c r="AM1866" s="6"/>
      <c r="AN1866" s="7">
        <f>D1866</f>
        <v>45643</v>
      </c>
    </row>
    <row r="1867" spans="1:40">
      <c r="A1867" s="6">
        <v>1866</v>
      </c>
      <c r="B1867" s="6">
        <v>2024</v>
      </c>
      <c r="C1867" s="6" t="s">
        <v>68</v>
      </c>
      <c r="D1867" s="7">
        <v>45643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>
        <f t="shared" si="58"/>
        <v>0</v>
      </c>
      <c r="AJ1867" s="6">
        <f t="shared" si="59"/>
        <v>0</v>
      </c>
      <c r="AK1867" s="6"/>
      <c r="AL1867" s="6"/>
      <c r="AM1867" s="6"/>
      <c r="AN1867" s="7">
        <f>D1867</f>
        <v>45643</v>
      </c>
    </row>
    <row r="1868" spans="1:40">
      <c r="A1868" s="6">
        <v>1867</v>
      </c>
      <c r="B1868" s="6">
        <v>2024</v>
      </c>
      <c r="C1868" s="6" t="s">
        <v>68</v>
      </c>
      <c r="D1868" s="7">
        <v>45643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>
        <f t="shared" si="58"/>
        <v>0</v>
      </c>
      <c r="AJ1868" s="6">
        <f t="shared" si="59"/>
        <v>0</v>
      </c>
      <c r="AK1868" s="6"/>
      <c r="AL1868" s="6"/>
      <c r="AM1868" s="6"/>
      <c r="AN1868" s="7">
        <f>D1868</f>
        <v>45643</v>
      </c>
    </row>
    <row r="1869" spans="1:40">
      <c r="A1869" s="6">
        <v>1868</v>
      </c>
      <c r="B1869" s="6">
        <v>2024</v>
      </c>
      <c r="C1869" s="6" t="s">
        <v>68</v>
      </c>
      <c r="D1869" s="7">
        <v>45643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>
        <f t="shared" si="58"/>
        <v>0</v>
      </c>
      <c r="AJ1869" s="6">
        <f t="shared" si="59"/>
        <v>0</v>
      </c>
      <c r="AK1869" s="6"/>
      <c r="AL1869" s="6"/>
      <c r="AM1869" s="6"/>
      <c r="AN1869" s="7">
        <f>D1869</f>
        <v>45643</v>
      </c>
    </row>
    <row r="1870" spans="1:40">
      <c r="A1870" s="6">
        <v>1869</v>
      </c>
      <c r="B1870" s="6">
        <v>2024</v>
      </c>
      <c r="C1870" s="6" t="s">
        <v>68</v>
      </c>
      <c r="D1870" s="7">
        <v>45643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>
        <f t="shared" ref="AI1870:AI1933" si="60">AG1870+AH1870</f>
        <v>0</v>
      </c>
      <c r="AJ1870" s="6">
        <f t="shared" ref="AJ1870:AJ1933" si="61">AI1870+AI1870*18%</f>
        <v>0</v>
      </c>
      <c r="AK1870" s="6"/>
      <c r="AL1870" s="6"/>
      <c r="AM1870" s="6"/>
      <c r="AN1870" s="7">
        <f>D1870</f>
        <v>45643</v>
      </c>
    </row>
    <row r="1871" spans="1:40">
      <c r="A1871" s="6">
        <v>1870</v>
      </c>
      <c r="B1871" s="6">
        <v>2024</v>
      </c>
      <c r="C1871" s="6" t="s">
        <v>68</v>
      </c>
      <c r="D1871" s="7">
        <v>45643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>
        <f t="shared" si="60"/>
        <v>0</v>
      </c>
      <c r="AJ1871" s="6">
        <f t="shared" si="61"/>
        <v>0</v>
      </c>
      <c r="AK1871" s="6"/>
      <c r="AL1871" s="6"/>
      <c r="AM1871" s="6"/>
      <c r="AN1871" s="7">
        <f>D1871</f>
        <v>45643</v>
      </c>
    </row>
    <row r="1872" spans="1:40">
      <c r="A1872" s="6">
        <v>1871</v>
      </c>
      <c r="B1872" s="6">
        <v>2024</v>
      </c>
      <c r="C1872" s="6" t="s">
        <v>68</v>
      </c>
      <c r="D1872" s="7">
        <v>45643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>
        <f t="shared" si="60"/>
        <v>0</v>
      </c>
      <c r="AJ1872" s="6">
        <f t="shared" si="61"/>
        <v>0</v>
      </c>
      <c r="AK1872" s="6"/>
      <c r="AL1872" s="6"/>
      <c r="AM1872" s="6"/>
      <c r="AN1872" s="7">
        <f>D1872</f>
        <v>45643</v>
      </c>
    </row>
    <row r="1873" spans="1:40">
      <c r="A1873" s="6">
        <v>1872</v>
      </c>
      <c r="B1873" s="6">
        <v>2024</v>
      </c>
      <c r="C1873" s="6" t="s">
        <v>68</v>
      </c>
      <c r="D1873" s="7">
        <v>45643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>
        <f t="shared" si="60"/>
        <v>0</v>
      </c>
      <c r="AJ1873" s="6">
        <f t="shared" si="61"/>
        <v>0</v>
      </c>
      <c r="AK1873" s="6"/>
      <c r="AL1873" s="6"/>
      <c r="AM1873" s="6"/>
      <c r="AN1873" s="7">
        <f>D1873</f>
        <v>45643</v>
      </c>
    </row>
    <row r="1874" spans="1:40">
      <c r="A1874" s="6">
        <v>1873</v>
      </c>
      <c r="B1874" s="6">
        <v>2024</v>
      </c>
      <c r="C1874" s="6" t="s">
        <v>68</v>
      </c>
      <c r="D1874" s="7">
        <v>45643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>
        <f t="shared" si="60"/>
        <v>0</v>
      </c>
      <c r="AJ1874" s="6">
        <f t="shared" si="61"/>
        <v>0</v>
      </c>
      <c r="AK1874" s="6"/>
      <c r="AL1874" s="6"/>
      <c r="AM1874" s="6"/>
      <c r="AN1874" s="7">
        <f>D1874</f>
        <v>45643</v>
      </c>
    </row>
    <row r="1875" spans="1:40">
      <c r="A1875" s="6">
        <v>1874</v>
      </c>
      <c r="B1875" s="6">
        <v>2024</v>
      </c>
      <c r="C1875" s="6" t="s">
        <v>68</v>
      </c>
      <c r="D1875" s="7">
        <v>45643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>
        <f t="shared" si="60"/>
        <v>0</v>
      </c>
      <c r="AJ1875" s="6">
        <f t="shared" si="61"/>
        <v>0</v>
      </c>
      <c r="AK1875" s="6"/>
      <c r="AL1875" s="6"/>
      <c r="AM1875" s="6"/>
      <c r="AN1875" s="7">
        <f>D1875</f>
        <v>45643</v>
      </c>
    </row>
    <row r="1876" spans="1:40">
      <c r="A1876" s="6">
        <v>1875</v>
      </c>
      <c r="B1876" s="6">
        <v>2024</v>
      </c>
      <c r="C1876" s="6" t="s">
        <v>68</v>
      </c>
      <c r="D1876" s="7">
        <v>45643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>
        <f t="shared" si="60"/>
        <v>0</v>
      </c>
      <c r="AJ1876" s="6">
        <f t="shared" si="61"/>
        <v>0</v>
      </c>
      <c r="AK1876" s="6"/>
      <c r="AL1876" s="6"/>
      <c r="AM1876" s="6"/>
      <c r="AN1876" s="7">
        <f>D1876</f>
        <v>45643</v>
      </c>
    </row>
    <row r="1877" spans="1:40">
      <c r="A1877" s="6">
        <v>1876</v>
      </c>
      <c r="B1877" s="6">
        <v>2024</v>
      </c>
      <c r="C1877" s="6" t="s">
        <v>68</v>
      </c>
      <c r="D1877" s="7">
        <v>45643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>
        <f t="shared" si="60"/>
        <v>0</v>
      </c>
      <c r="AJ1877" s="6">
        <f t="shared" si="61"/>
        <v>0</v>
      </c>
      <c r="AK1877" s="6"/>
      <c r="AL1877" s="6"/>
      <c r="AM1877" s="6"/>
      <c r="AN1877" s="7">
        <f>D1877</f>
        <v>45643</v>
      </c>
    </row>
    <row r="1878" spans="1:40">
      <c r="A1878" s="6">
        <v>1877</v>
      </c>
      <c r="B1878" s="6">
        <v>2024</v>
      </c>
      <c r="C1878" s="6" t="s">
        <v>68</v>
      </c>
      <c r="D1878" s="7">
        <v>45643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>
        <f t="shared" si="60"/>
        <v>0</v>
      </c>
      <c r="AJ1878" s="6">
        <f t="shared" si="61"/>
        <v>0</v>
      </c>
      <c r="AK1878" s="6"/>
      <c r="AL1878" s="6"/>
      <c r="AM1878" s="6"/>
      <c r="AN1878" s="7">
        <f>D1878</f>
        <v>45643</v>
      </c>
    </row>
    <row r="1879" spans="1:40">
      <c r="A1879" s="6">
        <v>1878</v>
      </c>
      <c r="B1879" s="6">
        <v>2024</v>
      </c>
      <c r="C1879" s="6" t="s">
        <v>68</v>
      </c>
      <c r="D1879" s="7">
        <v>45643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>
        <f t="shared" si="60"/>
        <v>0</v>
      </c>
      <c r="AJ1879" s="6">
        <f t="shared" si="61"/>
        <v>0</v>
      </c>
      <c r="AK1879" s="6"/>
      <c r="AL1879" s="6"/>
      <c r="AM1879" s="6"/>
      <c r="AN1879" s="7">
        <f>D1879</f>
        <v>45643</v>
      </c>
    </row>
    <row r="1880" spans="1:40">
      <c r="A1880" s="6">
        <v>1879</v>
      </c>
      <c r="B1880" s="6">
        <v>2024</v>
      </c>
      <c r="C1880" s="6" t="s">
        <v>68</v>
      </c>
      <c r="D1880" s="7">
        <v>45643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>
        <f t="shared" si="60"/>
        <v>0</v>
      </c>
      <c r="AJ1880" s="6">
        <f t="shared" si="61"/>
        <v>0</v>
      </c>
      <c r="AK1880" s="6"/>
      <c r="AL1880" s="6"/>
      <c r="AM1880" s="6"/>
      <c r="AN1880" s="7">
        <f>D1880</f>
        <v>45643</v>
      </c>
    </row>
    <row r="1881" spans="1:40">
      <c r="A1881" s="6">
        <v>1880</v>
      </c>
      <c r="B1881" s="6">
        <v>2024</v>
      </c>
      <c r="C1881" s="6" t="s">
        <v>68</v>
      </c>
      <c r="D1881" s="7">
        <v>45643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>
        <f t="shared" si="60"/>
        <v>0</v>
      </c>
      <c r="AJ1881" s="6">
        <f t="shared" si="61"/>
        <v>0</v>
      </c>
      <c r="AK1881" s="6"/>
      <c r="AL1881" s="6"/>
      <c r="AM1881" s="6"/>
      <c r="AN1881" s="7">
        <f>D1881</f>
        <v>45643</v>
      </c>
    </row>
    <row r="1882" spans="1:40">
      <c r="A1882" s="6">
        <v>1881</v>
      </c>
      <c r="B1882" s="6">
        <v>2024</v>
      </c>
      <c r="C1882" s="6" t="s">
        <v>68</v>
      </c>
      <c r="D1882" s="7">
        <v>45643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>
        <f t="shared" si="60"/>
        <v>0</v>
      </c>
      <c r="AJ1882" s="6">
        <f t="shared" si="61"/>
        <v>0</v>
      </c>
      <c r="AK1882" s="6"/>
      <c r="AL1882" s="6"/>
      <c r="AM1882" s="6"/>
      <c r="AN1882" s="7">
        <f>D1882</f>
        <v>45643</v>
      </c>
    </row>
    <row r="1883" spans="1:40">
      <c r="A1883" s="6">
        <v>1882</v>
      </c>
      <c r="B1883" s="6">
        <v>2024</v>
      </c>
      <c r="C1883" s="6" t="s">
        <v>68</v>
      </c>
      <c r="D1883" s="7">
        <v>45643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>
        <f t="shared" si="60"/>
        <v>0</v>
      </c>
      <c r="AJ1883" s="6">
        <f t="shared" si="61"/>
        <v>0</v>
      </c>
      <c r="AK1883" s="6"/>
      <c r="AL1883" s="6"/>
      <c r="AM1883" s="6"/>
      <c r="AN1883" s="7">
        <f>D1883</f>
        <v>45643</v>
      </c>
    </row>
    <row r="1884" spans="1:40">
      <c r="A1884" s="6">
        <v>1883</v>
      </c>
      <c r="B1884" s="6">
        <v>2024</v>
      </c>
      <c r="C1884" s="6" t="s">
        <v>68</v>
      </c>
      <c r="D1884" s="7">
        <v>45643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>
        <f t="shared" si="60"/>
        <v>0</v>
      </c>
      <c r="AJ1884" s="6">
        <f t="shared" si="61"/>
        <v>0</v>
      </c>
      <c r="AK1884" s="6"/>
      <c r="AL1884" s="6"/>
      <c r="AM1884" s="6"/>
      <c r="AN1884" s="7">
        <f>D1884</f>
        <v>45643</v>
      </c>
    </row>
    <row r="1885" spans="1:40">
      <c r="A1885" s="6">
        <v>1884</v>
      </c>
      <c r="B1885" s="6">
        <v>2024</v>
      </c>
      <c r="C1885" s="6" t="s">
        <v>68</v>
      </c>
      <c r="D1885" s="7">
        <v>45643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>
        <f t="shared" si="60"/>
        <v>0</v>
      </c>
      <c r="AJ1885" s="6">
        <f t="shared" si="61"/>
        <v>0</v>
      </c>
      <c r="AK1885" s="6"/>
      <c r="AL1885" s="6"/>
      <c r="AM1885" s="6"/>
      <c r="AN1885" s="7">
        <f>D1885</f>
        <v>45643</v>
      </c>
    </row>
    <row r="1886" spans="1:40">
      <c r="A1886" s="6">
        <v>1885</v>
      </c>
      <c r="B1886" s="6">
        <v>2024</v>
      </c>
      <c r="C1886" s="6" t="s">
        <v>68</v>
      </c>
      <c r="D1886" s="7">
        <v>45643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>
        <f t="shared" si="60"/>
        <v>0</v>
      </c>
      <c r="AJ1886" s="6">
        <f t="shared" si="61"/>
        <v>0</v>
      </c>
      <c r="AK1886" s="6"/>
      <c r="AL1886" s="6"/>
      <c r="AM1886" s="6"/>
      <c r="AN1886" s="7">
        <f>D1886</f>
        <v>45643</v>
      </c>
    </row>
    <row r="1887" spans="1:40">
      <c r="A1887" s="6">
        <v>1886</v>
      </c>
      <c r="B1887" s="6">
        <v>2024</v>
      </c>
      <c r="C1887" s="6" t="s">
        <v>68</v>
      </c>
      <c r="D1887" s="7">
        <v>45643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>
        <f t="shared" si="60"/>
        <v>0</v>
      </c>
      <c r="AJ1887" s="6">
        <f t="shared" si="61"/>
        <v>0</v>
      </c>
      <c r="AK1887" s="6"/>
      <c r="AL1887" s="6"/>
      <c r="AM1887" s="6"/>
      <c r="AN1887" s="7">
        <f>D1887</f>
        <v>45643</v>
      </c>
    </row>
    <row r="1888" spans="1:40">
      <c r="A1888" s="6">
        <v>1887</v>
      </c>
      <c r="B1888" s="6">
        <v>2024</v>
      </c>
      <c r="C1888" s="6" t="s">
        <v>68</v>
      </c>
      <c r="D1888" s="7">
        <v>45643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>
        <f t="shared" si="60"/>
        <v>0</v>
      </c>
      <c r="AJ1888" s="6">
        <f t="shared" si="61"/>
        <v>0</v>
      </c>
      <c r="AK1888" s="6"/>
      <c r="AL1888" s="6"/>
      <c r="AM1888" s="6"/>
      <c r="AN1888" s="7">
        <f>D1888</f>
        <v>45643</v>
      </c>
    </row>
    <row r="1889" spans="1:40">
      <c r="A1889" s="6">
        <v>1888</v>
      </c>
      <c r="B1889" s="6">
        <v>2024</v>
      </c>
      <c r="C1889" s="6" t="s">
        <v>68</v>
      </c>
      <c r="D1889" s="7">
        <v>45643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>
        <f t="shared" si="60"/>
        <v>0</v>
      </c>
      <c r="AJ1889" s="6">
        <f t="shared" si="61"/>
        <v>0</v>
      </c>
      <c r="AK1889" s="6"/>
      <c r="AL1889" s="6"/>
      <c r="AM1889" s="6"/>
      <c r="AN1889" s="7">
        <f>D1889</f>
        <v>45643</v>
      </c>
    </row>
    <row r="1890" spans="1:40">
      <c r="A1890" s="6">
        <v>1889</v>
      </c>
      <c r="B1890" s="6">
        <v>2024</v>
      </c>
      <c r="C1890" s="6" t="s">
        <v>68</v>
      </c>
      <c r="D1890" s="7">
        <v>45643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>
        <f t="shared" si="60"/>
        <v>0</v>
      </c>
      <c r="AJ1890" s="6">
        <f t="shared" si="61"/>
        <v>0</v>
      </c>
      <c r="AK1890" s="6"/>
      <c r="AL1890" s="6"/>
      <c r="AM1890" s="6"/>
      <c r="AN1890" s="7">
        <f>D1890</f>
        <v>45643</v>
      </c>
    </row>
    <row r="1891" spans="1:40">
      <c r="A1891" s="6">
        <v>1890</v>
      </c>
      <c r="B1891" s="6">
        <v>2024</v>
      </c>
      <c r="C1891" s="6" t="s">
        <v>68</v>
      </c>
      <c r="D1891" s="7">
        <v>45643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>
        <f t="shared" si="60"/>
        <v>0</v>
      </c>
      <c r="AJ1891" s="6">
        <f t="shared" si="61"/>
        <v>0</v>
      </c>
      <c r="AK1891" s="6"/>
      <c r="AL1891" s="6"/>
      <c r="AM1891" s="6"/>
      <c r="AN1891" s="7">
        <f>D1891</f>
        <v>45643</v>
      </c>
    </row>
    <row r="1892" spans="1:40">
      <c r="A1892" s="6">
        <v>1891</v>
      </c>
      <c r="B1892" s="6">
        <v>2024</v>
      </c>
      <c r="C1892" s="6" t="s">
        <v>68</v>
      </c>
      <c r="D1892" s="7">
        <v>45643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>
        <f t="shared" si="60"/>
        <v>0</v>
      </c>
      <c r="AJ1892" s="6">
        <f t="shared" si="61"/>
        <v>0</v>
      </c>
      <c r="AK1892" s="6"/>
      <c r="AL1892" s="6"/>
      <c r="AM1892" s="6"/>
      <c r="AN1892" s="7">
        <f>D1892</f>
        <v>45643</v>
      </c>
    </row>
    <row r="1893" spans="1:40">
      <c r="A1893" s="6">
        <v>1892</v>
      </c>
      <c r="B1893" s="6">
        <v>2024</v>
      </c>
      <c r="C1893" s="6" t="s">
        <v>68</v>
      </c>
      <c r="D1893" s="7">
        <v>45643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>
        <f t="shared" si="60"/>
        <v>0</v>
      </c>
      <c r="AJ1893" s="6">
        <f t="shared" si="61"/>
        <v>0</v>
      </c>
      <c r="AK1893" s="6"/>
      <c r="AL1893" s="6"/>
      <c r="AM1893" s="6"/>
      <c r="AN1893" s="7">
        <f>D1893</f>
        <v>45643</v>
      </c>
    </row>
    <row r="1894" spans="1:40">
      <c r="A1894" s="6">
        <v>1893</v>
      </c>
      <c r="B1894" s="6">
        <v>2024</v>
      </c>
      <c r="C1894" s="6" t="s">
        <v>68</v>
      </c>
      <c r="D1894" s="7">
        <v>45643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>
        <f t="shared" si="60"/>
        <v>0</v>
      </c>
      <c r="AJ1894" s="6">
        <f t="shared" si="61"/>
        <v>0</v>
      </c>
      <c r="AK1894" s="6"/>
      <c r="AL1894" s="6"/>
      <c r="AM1894" s="6"/>
      <c r="AN1894" s="7">
        <f>D1894</f>
        <v>45643</v>
      </c>
    </row>
    <row r="1895" spans="1:40">
      <c r="A1895" s="6">
        <v>1894</v>
      </c>
      <c r="B1895" s="6">
        <v>2024</v>
      </c>
      <c r="C1895" s="6" t="s">
        <v>68</v>
      </c>
      <c r="D1895" s="7">
        <v>45643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>
        <f t="shared" si="60"/>
        <v>0</v>
      </c>
      <c r="AJ1895" s="6">
        <f t="shared" si="61"/>
        <v>0</v>
      </c>
      <c r="AK1895" s="6"/>
      <c r="AL1895" s="6"/>
      <c r="AM1895" s="6"/>
      <c r="AN1895" s="7">
        <f>D1895</f>
        <v>45643</v>
      </c>
    </row>
    <row r="1896" spans="1:40">
      <c r="A1896" s="6">
        <v>1895</v>
      </c>
      <c r="B1896" s="6">
        <v>2024</v>
      </c>
      <c r="C1896" s="6" t="s">
        <v>68</v>
      </c>
      <c r="D1896" s="7">
        <v>45643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>
        <f t="shared" si="60"/>
        <v>0</v>
      </c>
      <c r="AJ1896" s="6">
        <f t="shared" si="61"/>
        <v>0</v>
      </c>
      <c r="AK1896" s="6"/>
      <c r="AL1896" s="6"/>
      <c r="AM1896" s="6"/>
      <c r="AN1896" s="7">
        <f>D1896</f>
        <v>45643</v>
      </c>
    </row>
    <row r="1897" spans="1:40">
      <c r="A1897" s="6">
        <v>1896</v>
      </c>
      <c r="B1897" s="6">
        <v>2024</v>
      </c>
      <c r="C1897" s="6" t="s">
        <v>68</v>
      </c>
      <c r="D1897" s="7">
        <v>45643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>
        <f t="shared" si="60"/>
        <v>0</v>
      </c>
      <c r="AJ1897" s="6">
        <f t="shared" si="61"/>
        <v>0</v>
      </c>
      <c r="AK1897" s="6"/>
      <c r="AL1897" s="6"/>
      <c r="AM1897" s="6"/>
      <c r="AN1897" s="7">
        <f>D1897</f>
        <v>45643</v>
      </c>
    </row>
    <row r="1898" spans="1:40">
      <c r="A1898" s="6">
        <v>1897</v>
      </c>
      <c r="B1898" s="6">
        <v>2024</v>
      </c>
      <c r="C1898" s="6" t="s">
        <v>68</v>
      </c>
      <c r="D1898" s="7">
        <v>45643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>
        <f t="shared" si="60"/>
        <v>0</v>
      </c>
      <c r="AJ1898" s="6">
        <f t="shared" si="61"/>
        <v>0</v>
      </c>
      <c r="AK1898" s="6"/>
      <c r="AL1898" s="6"/>
      <c r="AM1898" s="6"/>
      <c r="AN1898" s="7">
        <f>D1898</f>
        <v>45643</v>
      </c>
    </row>
    <row r="1899" spans="1:40">
      <c r="A1899" s="6">
        <v>1898</v>
      </c>
      <c r="B1899" s="6">
        <v>2024</v>
      </c>
      <c r="C1899" s="6" t="s">
        <v>68</v>
      </c>
      <c r="D1899" s="7">
        <v>45643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>
        <f t="shared" si="60"/>
        <v>0</v>
      </c>
      <c r="AJ1899" s="6">
        <f t="shared" si="61"/>
        <v>0</v>
      </c>
      <c r="AK1899" s="6"/>
      <c r="AL1899" s="6"/>
      <c r="AM1899" s="6"/>
      <c r="AN1899" s="7">
        <f>D1899</f>
        <v>45643</v>
      </c>
    </row>
    <row r="1900" spans="1:40">
      <c r="A1900" s="6">
        <v>1899</v>
      </c>
      <c r="B1900" s="6">
        <v>2024</v>
      </c>
      <c r="C1900" s="6" t="s">
        <v>68</v>
      </c>
      <c r="D1900" s="7">
        <v>45643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>
        <f t="shared" si="60"/>
        <v>0</v>
      </c>
      <c r="AJ1900" s="6">
        <f t="shared" si="61"/>
        <v>0</v>
      </c>
      <c r="AK1900" s="6"/>
      <c r="AL1900" s="6"/>
      <c r="AM1900" s="6"/>
      <c r="AN1900" s="7">
        <f>D1900</f>
        <v>45643</v>
      </c>
    </row>
    <row r="1901" spans="1:40">
      <c r="A1901" s="6">
        <v>1900</v>
      </c>
      <c r="B1901" s="6">
        <v>2024</v>
      </c>
      <c r="C1901" s="6" t="s">
        <v>68</v>
      </c>
      <c r="D1901" s="7">
        <v>45643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>
        <f t="shared" si="60"/>
        <v>0</v>
      </c>
      <c r="AJ1901" s="6">
        <f t="shared" si="61"/>
        <v>0</v>
      </c>
      <c r="AK1901" s="6"/>
      <c r="AL1901" s="6"/>
      <c r="AM1901" s="6"/>
      <c r="AN1901" s="7">
        <f>D1901</f>
        <v>45643</v>
      </c>
    </row>
    <row r="1902" spans="1:40">
      <c r="A1902" s="6">
        <v>1901</v>
      </c>
      <c r="B1902" s="6">
        <v>2024</v>
      </c>
      <c r="C1902" s="6" t="s">
        <v>68</v>
      </c>
      <c r="D1902" s="7">
        <v>45643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>
        <f t="shared" si="60"/>
        <v>0</v>
      </c>
      <c r="AJ1902" s="6">
        <f t="shared" si="61"/>
        <v>0</v>
      </c>
      <c r="AK1902" s="6"/>
      <c r="AL1902" s="6"/>
      <c r="AM1902" s="6"/>
      <c r="AN1902" s="7">
        <f>D1902</f>
        <v>45643</v>
      </c>
    </row>
    <row r="1903" spans="1:40">
      <c r="A1903" s="6">
        <v>1902</v>
      </c>
      <c r="B1903" s="6">
        <v>2024</v>
      </c>
      <c r="C1903" s="6" t="s">
        <v>68</v>
      </c>
      <c r="D1903" s="7">
        <v>45643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>
        <f t="shared" si="60"/>
        <v>0</v>
      </c>
      <c r="AJ1903" s="6">
        <f t="shared" si="61"/>
        <v>0</v>
      </c>
      <c r="AK1903" s="6"/>
      <c r="AL1903" s="6"/>
      <c r="AM1903" s="6"/>
      <c r="AN1903" s="7">
        <f>D1903</f>
        <v>45643</v>
      </c>
    </row>
    <row r="1904" spans="1:40">
      <c r="A1904" s="6">
        <v>1903</v>
      </c>
      <c r="B1904" s="6">
        <v>2024</v>
      </c>
      <c r="C1904" s="6" t="s">
        <v>68</v>
      </c>
      <c r="D1904" s="7">
        <v>45643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>
        <f t="shared" si="60"/>
        <v>0</v>
      </c>
      <c r="AJ1904" s="6">
        <f t="shared" si="61"/>
        <v>0</v>
      </c>
      <c r="AK1904" s="6"/>
      <c r="AL1904" s="6"/>
      <c r="AM1904" s="6"/>
      <c r="AN1904" s="7">
        <f>D1904</f>
        <v>45643</v>
      </c>
    </row>
    <row r="1905" spans="1:40">
      <c r="A1905" s="6">
        <v>1904</v>
      </c>
      <c r="B1905" s="6">
        <v>2024</v>
      </c>
      <c r="C1905" s="6" t="s">
        <v>68</v>
      </c>
      <c r="D1905" s="7">
        <v>45643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>
        <f t="shared" si="60"/>
        <v>0</v>
      </c>
      <c r="AJ1905" s="6">
        <f t="shared" si="61"/>
        <v>0</v>
      </c>
      <c r="AK1905" s="6"/>
      <c r="AL1905" s="6"/>
      <c r="AM1905" s="6"/>
      <c r="AN1905" s="7">
        <f>D1905</f>
        <v>45643</v>
      </c>
    </row>
    <row r="1906" spans="1:40">
      <c r="A1906" s="6">
        <v>1905</v>
      </c>
      <c r="B1906" s="6">
        <v>2024</v>
      </c>
      <c r="C1906" s="6" t="s">
        <v>68</v>
      </c>
      <c r="D1906" s="7">
        <v>45643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>
        <f t="shared" si="60"/>
        <v>0</v>
      </c>
      <c r="AJ1906" s="6">
        <f t="shared" si="61"/>
        <v>0</v>
      </c>
      <c r="AK1906" s="6"/>
      <c r="AL1906" s="6"/>
      <c r="AM1906" s="6"/>
      <c r="AN1906" s="7">
        <f>D1906</f>
        <v>45643</v>
      </c>
    </row>
    <row r="1907" spans="1:40">
      <c r="A1907" s="6">
        <v>1906</v>
      </c>
      <c r="B1907" s="6">
        <v>2024</v>
      </c>
      <c r="C1907" s="6" t="s">
        <v>68</v>
      </c>
      <c r="D1907" s="7">
        <v>45643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>
        <f t="shared" si="60"/>
        <v>0</v>
      </c>
      <c r="AJ1907" s="6">
        <f t="shared" si="61"/>
        <v>0</v>
      </c>
      <c r="AK1907" s="6"/>
      <c r="AL1907" s="6"/>
      <c r="AM1907" s="6"/>
      <c r="AN1907" s="7">
        <f>D1907</f>
        <v>45643</v>
      </c>
    </row>
    <row r="1908" spans="1:40">
      <c r="A1908" s="6">
        <v>1907</v>
      </c>
      <c r="B1908" s="6">
        <v>2024</v>
      </c>
      <c r="C1908" s="6" t="s">
        <v>68</v>
      </c>
      <c r="D1908" s="7">
        <v>45643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>
        <f t="shared" si="60"/>
        <v>0</v>
      </c>
      <c r="AJ1908" s="6">
        <f t="shared" si="61"/>
        <v>0</v>
      </c>
      <c r="AK1908" s="6"/>
      <c r="AL1908" s="6"/>
      <c r="AM1908" s="6"/>
      <c r="AN1908" s="7">
        <f>D1908</f>
        <v>45643</v>
      </c>
    </row>
    <row r="1909" spans="1:40">
      <c r="A1909" s="6">
        <v>1908</v>
      </c>
      <c r="B1909" s="6">
        <v>2024</v>
      </c>
      <c r="C1909" s="6" t="s">
        <v>68</v>
      </c>
      <c r="D1909" s="7">
        <v>45643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>
        <f t="shared" si="60"/>
        <v>0</v>
      </c>
      <c r="AJ1909" s="6">
        <f t="shared" si="61"/>
        <v>0</v>
      </c>
      <c r="AK1909" s="6"/>
      <c r="AL1909" s="6"/>
      <c r="AM1909" s="6"/>
      <c r="AN1909" s="7">
        <f>D1909</f>
        <v>45643</v>
      </c>
    </row>
    <row r="1910" spans="1:40">
      <c r="A1910" s="6">
        <v>1909</v>
      </c>
      <c r="B1910" s="6">
        <v>2024</v>
      </c>
      <c r="C1910" s="6" t="s">
        <v>68</v>
      </c>
      <c r="D1910" s="7">
        <v>45643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>
        <f t="shared" si="60"/>
        <v>0</v>
      </c>
      <c r="AJ1910" s="6">
        <f t="shared" si="61"/>
        <v>0</v>
      </c>
      <c r="AK1910" s="6"/>
      <c r="AL1910" s="6"/>
      <c r="AM1910" s="6"/>
      <c r="AN1910" s="7">
        <f>D1910</f>
        <v>45643</v>
      </c>
    </row>
    <row r="1911" spans="1:40">
      <c r="A1911" s="6">
        <v>1910</v>
      </c>
      <c r="B1911" s="6">
        <v>2024</v>
      </c>
      <c r="C1911" s="6" t="s">
        <v>68</v>
      </c>
      <c r="D1911" s="7">
        <v>45643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>
        <f t="shared" si="60"/>
        <v>0</v>
      </c>
      <c r="AJ1911" s="6">
        <f t="shared" si="61"/>
        <v>0</v>
      </c>
      <c r="AK1911" s="6"/>
      <c r="AL1911" s="6"/>
      <c r="AM1911" s="6"/>
      <c r="AN1911" s="7">
        <f>D1911</f>
        <v>45643</v>
      </c>
    </row>
    <row r="1912" spans="1:40">
      <c r="A1912" s="6">
        <v>1911</v>
      </c>
      <c r="B1912" s="6">
        <v>2024</v>
      </c>
      <c r="C1912" s="6" t="s">
        <v>68</v>
      </c>
      <c r="D1912" s="7">
        <v>45643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>
        <f t="shared" si="60"/>
        <v>0</v>
      </c>
      <c r="AJ1912" s="6">
        <f t="shared" si="61"/>
        <v>0</v>
      </c>
      <c r="AK1912" s="6"/>
      <c r="AL1912" s="6"/>
      <c r="AM1912" s="6"/>
      <c r="AN1912" s="7">
        <f>D1912</f>
        <v>45643</v>
      </c>
    </row>
    <row r="1913" spans="1:40">
      <c r="A1913" s="6">
        <v>1912</v>
      </c>
      <c r="B1913" s="6">
        <v>2024</v>
      </c>
      <c r="C1913" s="6" t="s">
        <v>68</v>
      </c>
      <c r="D1913" s="7">
        <v>45643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>
        <f t="shared" si="60"/>
        <v>0</v>
      </c>
      <c r="AJ1913" s="6">
        <f t="shared" si="61"/>
        <v>0</v>
      </c>
      <c r="AK1913" s="6"/>
      <c r="AL1913" s="6"/>
      <c r="AM1913" s="6"/>
      <c r="AN1913" s="7">
        <f>D1913</f>
        <v>45643</v>
      </c>
    </row>
    <row r="1914" spans="1:40">
      <c r="A1914" s="6">
        <v>1913</v>
      </c>
      <c r="B1914" s="6">
        <v>2024</v>
      </c>
      <c r="C1914" s="6" t="s">
        <v>68</v>
      </c>
      <c r="D1914" s="7">
        <v>45643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>
        <f t="shared" si="60"/>
        <v>0</v>
      </c>
      <c r="AJ1914" s="6">
        <f t="shared" si="61"/>
        <v>0</v>
      </c>
      <c r="AK1914" s="6"/>
      <c r="AL1914" s="6"/>
      <c r="AM1914" s="6"/>
      <c r="AN1914" s="7">
        <f>D1914</f>
        <v>45643</v>
      </c>
    </row>
    <row r="1915" spans="1:40">
      <c r="A1915" s="6">
        <v>1914</v>
      </c>
      <c r="B1915" s="6">
        <v>2024</v>
      </c>
      <c r="C1915" s="6" t="s">
        <v>68</v>
      </c>
      <c r="D1915" s="7">
        <v>45643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>
        <f t="shared" si="60"/>
        <v>0</v>
      </c>
      <c r="AJ1915" s="6">
        <f t="shared" si="61"/>
        <v>0</v>
      </c>
      <c r="AK1915" s="6"/>
      <c r="AL1915" s="6"/>
      <c r="AM1915" s="6"/>
      <c r="AN1915" s="7">
        <f>D1915</f>
        <v>45643</v>
      </c>
    </row>
    <row r="1916" spans="1:40">
      <c r="A1916" s="6">
        <v>1915</v>
      </c>
      <c r="B1916" s="6">
        <v>2024</v>
      </c>
      <c r="C1916" s="6" t="s">
        <v>68</v>
      </c>
      <c r="D1916" s="7">
        <v>45643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>
        <f t="shared" si="60"/>
        <v>0</v>
      </c>
      <c r="AJ1916" s="6">
        <f t="shared" si="61"/>
        <v>0</v>
      </c>
      <c r="AK1916" s="6"/>
      <c r="AL1916" s="6"/>
      <c r="AM1916" s="6"/>
      <c r="AN1916" s="7">
        <f>D1916</f>
        <v>45643</v>
      </c>
    </row>
    <row r="1917" spans="1:40">
      <c r="A1917" s="6">
        <v>1916</v>
      </c>
      <c r="B1917" s="6">
        <v>2024</v>
      </c>
      <c r="C1917" s="6" t="s">
        <v>68</v>
      </c>
      <c r="D1917" s="7">
        <v>45643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>
        <f t="shared" si="60"/>
        <v>0</v>
      </c>
      <c r="AJ1917" s="6">
        <f t="shared" si="61"/>
        <v>0</v>
      </c>
      <c r="AK1917" s="6"/>
      <c r="AL1917" s="6"/>
      <c r="AM1917" s="6"/>
      <c r="AN1917" s="7">
        <f>D1917</f>
        <v>45643</v>
      </c>
    </row>
    <row r="1918" spans="1:40">
      <c r="A1918" s="6">
        <v>1917</v>
      </c>
      <c r="B1918" s="6">
        <v>2024</v>
      </c>
      <c r="C1918" s="6" t="s">
        <v>68</v>
      </c>
      <c r="D1918" s="7">
        <v>45643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>
        <f t="shared" si="60"/>
        <v>0</v>
      </c>
      <c r="AJ1918" s="6">
        <f t="shared" si="61"/>
        <v>0</v>
      </c>
      <c r="AK1918" s="6"/>
      <c r="AL1918" s="6"/>
      <c r="AM1918" s="6"/>
      <c r="AN1918" s="7">
        <f>D1918</f>
        <v>45643</v>
      </c>
    </row>
    <row r="1919" spans="1:40">
      <c r="A1919" s="6">
        <v>1918</v>
      </c>
      <c r="B1919" s="6">
        <v>2024</v>
      </c>
      <c r="C1919" s="6" t="s">
        <v>68</v>
      </c>
      <c r="D1919" s="7">
        <v>45643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>
        <f t="shared" si="60"/>
        <v>0</v>
      </c>
      <c r="AJ1919" s="6">
        <f t="shared" si="61"/>
        <v>0</v>
      </c>
      <c r="AK1919" s="6"/>
      <c r="AL1919" s="6"/>
      <c r="AM1919" s="6"/>
      <c r="AN1919" s="7">
        <f>D1919</f>
        <v>45643</v>
      </c>
    </row>
    <row r="1920" spans="1:40">
      <c r="A1920" s="6">
        <v>1919</v>
      </c>
      <c r="B1920" s="6">
        <v>2024</v>
      </c>
      <c r="C1920" s="6" t="s">
        <v>68</v>
      </c>
      <c r="D1920" s="7">
        <v>45643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>
        <f t="shared" si="60"/>
        <v>0</v>
      </c>
      <c r="AJ1920" s="6">
        <f t="shared" si="61"/>
        <v>0</v>
      </c>
      <c r="AK1920" s="6"/>
      <c r="AL1920" s="6"/>
      <c r="AM1920" s="6"/>
      <c r="AN1920" s="7">
        <f>D1920</f>
        <v>45643</v>
      </c>
    </row>
    <row r="1921" spans="1:40">
      <c r="A1921" s="6">
        <v>1920</v>
      </c>
      <c r="B1921" s="6">
        <v>2024</v>
      </c>
      <c r="C1921" s="6" t="s">
        <v>68</v>
      </c>
      <c r="D1921" s="7">
        <v>45643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>
        <f t="shared" si="60"/>
        <v>0</v>
      </c>
      <c r="AJ1921" s="6">
        <f t="shared" si="61"/>
        <v>0</v>
      </c>
      <c r="AK1921" s="6"/>
      <c r="AL1921" s="6"/>
      <c r="AM1921" s="6"/>
      <c r="AN1921" s="7">
        <f>D1921</f>
        <v>45643</v>
      </c>
    </row>
    <row r="1922" spans="1:40">
      <c r="A1922" s="6">
        <v>1921</v>
      </c>
      <c r="B1922" s="6">
        <v>2024</v>
      </c>
      <c r="C1922" s="6" t="s">
        <v>68</v>
      </c>
      <c r="D1922" s="7">
        <v>45643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>
        <f t="shared" si="60"/>
        <v>0</v>
      </c>
      <c r="AJ1922" s="6">
        <f t="shared" si="61"/>
        <v>0</v>
      </c>
      <c r="AK1922" s="6"/>
      <c r="AL1922" s="6"/>
      <c r="AM1922" s="6"/>
      <c r="AN1922" s="7">
        <f>D1922</f>
        <v>45643</v>
      </c>
    </row>
    <row r="1923" spans="1:40">
      <c r="A1923" s="6">
        <v>1922</v>
      </c>
      <c r="B1923" s="6">
        <v>2024</v>
      </c>
      <c r="C1923" s="6" t="s">
        <v>68</v>
      </c>
      <c r="D1923" s="7">
        <v>45643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>
        <f t="shared" si="60"/>
        <v>0</v>
      </c>
      <c r="AJ1923" s="6">
        <f t="shared" si="61"/>
        <v>0</v>
      </c>
      <c r="AK1923" s="6"/>
      <c r="AL1923" s="6"/>
      <c r="AM1923" s="6"/>
      <c r="AN1923" s="7">
        <f>D1923</f>
        <v>45643</v>
      </c>
    </row>
    <row r="1924" spans="1:40">
      <c r="A1924" s="6">
        <v>1923</v>
      </c>
      <c r="B1924" s="6">
        <v>2024</v>
      </c>
      <c r="C1924" s="6" t="s">
        <v>68</v>
      </c>
      <c r="D1924" s="7">
        <v>45643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>
        <f t="shared" si="60"/>
        <v>0</v>
      </c>
      <c r="AJ1924" s="6">
        <f t="shared" si="61"/>
        <v>0</v>
      </c>
      <c r="AK1924" s="6"/>
      <c r="AL1924" s="6"/>
      <c r="AM1924" s="6"/>
      <c r="AN1924" s="7">
        <f>D1924</f>
        <v>45643</v>
      </c>
    </row>
    <row r="1925" spans="1:40">
      <c r="A1925" s="6">
        <v>1924</v>
      </c>
      <c r="B1925" s="6">
        <v>2024</v>
      </c>
      <c r="C1925" s="6" t="s">
        <v>68</v>
      </c>
      <c r="D1925" s="7">
        <v>45643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>
        <f t="shared" si="60"/>
        <v>0</v>
      </c>
      <c r="AJ1925" s="6">
        <f t="shared" si="61"/>
        <v>0</v>
      </c>
      <c r="AK1925" s="6"/>
      <c r="AL1925" s="6"/>
      <c r="AM1925" s="6"/>
      <c r="AN1925" s="7">
        <f>D1925</f>
        <v>45643</v>
      </c>
    </row>
    <row r="1926" spans="1:40">
      <c r="A1926" s="6">
        <v>1925</v>
      </c>
      <c r="B1926" s="6">
        <v>2024</v>
      </c>
      <c r="C1926" s="6" t="s">
        <v>68</v>
      </c>
      <c r="D1926" s="7">
        <v>45643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>
        <f t="shared" si="60"/>
        <v>0</v>
      </c>
      <c r="AJ1926" s="6">
        <f t="shared" si="61"/>
        <v>0</v>
      </c>
      <c r="AK1926" s="6"/>
      <c r="AL1926" s="6"/>
      <c r="AM1926" s="6"/>
      <c r="AN1926" s="7">
        <f>D1926</f>
        <v>45643</v>
      </c>
    </row>
    <row r="1927" spans="1:40">
      <c r="A1927" s="6">
        <v>1926</v>
      </c>
      <c r="B1927" s="6">
        <v>2024</v>
      </c>
      <c r="C1927" s="6" t="s">
        <v>68</v>
      </c>
      <c r="D1927" s="7">
        <v>45643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>
        <f t="shared" si="60"/>
        <v>0</v>
      </c>
      <c r="AJ1927" s="6">
        <f t="shared" si="61"/>
        <v>0</v>
      </c>
      <c r="AK1927" s="6"/>
      <c r="AL1927" s="6"/>
      <c r="AM1927" s="6"/>
      <c r="AN1927" s="7">
        <f>D1927</f>
        <v>45643</v>
      </c>
    </row>
    <row r="1928" spans="1:40">
      <c r="A1928" s="6">
        <v>1927</v>
      </c>
      <c r="B1928" s="6">
        <v>2024</v>
      </c>
      <c r="C1928" s="6" t="s">
        <v>68</v>
      </c>
      <c r="D1928" s="7">
        <v>45643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>
        <f t="shared" si="60"/>
        <v>0</v>
      </c>
      <c r="AJ1928" s="6">
        <f t="shared" si="61"/>
        <v>0</v>
      </c>
      <c r="AK1928" s="6"/>
      <c r="AL1928" s="6"/>
      <c r="AM1928" s="6"/>
      <c r="AN1928" s="7">
        <f>D1928</f>
        <v>45643</v>
      </c>
    </row>
    <row r="1929" spans="1:40">
      <c r="A1929" s="6">
        <v>1928</v>
      </c>
      <c r="B1929" s="6">
        <v>2024</v>
      </c>
      <c r="C1929" s="6" t="s">
        <v>68</v>
      </c>
      <c r="D1929" s="7">
        <v>45643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>
        <f t="shared" si="60"/>
        <v>0</v>
      </c>
      <c r="AJ1929" s="6">
        <f t="shared" si="61"/>
        <v>0</v>
      </c>
      <c r="AK1929" s="6"/>
      <c r="AL1929" s="6"/>
      <c r="AM1929" s="6"/>
      <c r="AN1929" s="7">
        <f>D1929</f>
        <v>45643</v>
      </c>
    </row>
    <row r="1930" spans="1:40">
      <c r="A1930" s="6">
        <v>1929</v>
      </c>
      <c r="B1930" s="6">
        <v>2024</v>
      </c>
      <c r="C1930" s="6" t="s">
        <v>68</v>
      </c>
      <c r="D1930" s="7">
        <v>45643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>
        <f t="shared" si="60"/>
        <v>0</v>
      </c>
      <c r="AJ1930" s="6">
        <f t="shared" si="61"/>
        <v>0</v>
      </c>
      <c r="AK1930" s="6"/>
      <c r="AL1930" s="6"/>
      <c r="AM1930" s="6"/>
      <c r="AN1930" s="7">
        <f>D1930</f>
        <v>45643</v>
      </c>
    </row>
    <row r="1931" spans="1:40">
      <c r="A1931" s="6">
        <v>1930</v>
      </c>
      <c r="B1931" s="6">
        <v>2024</v>
      </c>
      <c r="C1931" s="6" t="s">
        <v>68</v>
      </c>
      <c r="D1931" s="7">
        <v>45643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>
        <f t="shared" si="60"/>
        <v>0</v>
      </c>
      <c r="AJ1931" s="6">
        <f t="shared" si="61"/>
        <v>0</v>
      </c>
      <c r="AK1931" s="6"/>
      <c r="AL1931" s="6"/>
      <c r="AM1931" s="6"/>
      <c r="AN1931" s="7">
        <f>D1931</f>
        <v>45643</v>
      </c>
    </row>
    <row r="1932" spans="1:40">
      <c r="A1932" s="6">
        <v>1931</v>
      </c>
      <c r="B1932" s="6">
        <v>2024</v>
      </c>
      <c r="C1932" s="6" t="s">
        <v>68</v>
      </c>
      <c r="D1932" s="7">
        <v>45643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>
        <f t="shared" si="60"/>
        <v>0</v>
      </c>
      <c r="AJ1932" s="6">
        <f t="shared" si="61"/>
        <v>0</v>
      </c>
      <c r="AK1932" s="6"/>
      <c r="AL1932" s="6"/>
      <c r="AM1932" s="6"/>
      <c r="AN1932" s="7">
        <f>D1932</f>
        <v>45643</v>
      </c>
    </row>
    <row r="1933" spans="1:40">
      <c r="A1933" s="6">
        <v>1932</v>
      </c>
      <c r="B1933" s="6">
        <v>2024</v>
      </c>
      <c r="C1933" s="6" t="s">
        <v>68</v>
      </c>
      <c r="D1933" s="7">
        <v>45643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>
        <f t="shared" si="60"/>
        <v>0</v>
      </c>
      <c r="AJ1933" s="6">
        <f t="shared" si="61"/>
        <v>0</v>
      </c>
      <c r="AK1933" s="6"/>
      <c r="AL1933" s="6"/>
      <c r="AM1933" s="6"/>
      <c r="AN1933" s="7">
        <f>D1933</f>
        <v>45643</v>
      </c>
    </row>
    <row r="1934" spans="1:40">
      <c r="A1934" s="6">
        <v>1933</v>
      </c>
      <c r="B1934" s="6">
        <v>2024</v>
      </c>
      <c r="C1934" s="6" t="s">
        <v>68</v>
      </c>
      <c r="D1934" s="7">
        <v>45643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>
        <f t="shared" ref="AI1934:AI1997" si="62">AG1934+AH1934</f>
        <v>0</v>
      </c>
      <c r="AJ1934" s="6">
        <f t="shared" ref="AJ1934:AJ1997" si="63">AI1934+AI1934*18%</f>
        <v>0</v>
      </c>
      <c r="AK1934" s="6"/>
      <c r="AL1934" s="6"/>
      <c r="AM1934" s="6"/>
      <c r="AN1934" s="7">
        <f>D1934</f>
        <v>45643</v>
      </c>
    </row>
    <row r="1935" spans="1:40">
      <c r="A1935" s="6">
        <v>1934</v>
      </c>
      <c r="B1935" s="6">
        <v>2024</v>
      </c>
      <c r="C1935" s="6" t="s">
        <v>68</v>
      </c>
      <c r="D1935" s="7">
        <v>45643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>
        <f t="shared" si="62"/>
        <v>0</v>
      </c>
      <c r="AJ1935" s="6">
        <f t="shared" si="63"/>
        <v>0</v>
      </c>
      <c r="AK1935" s="6"/>
      <c r="AL1935" s="6"/>
      <c r="AM1935" s="6"/>
      <c r="AN1935" s="7">
        <f>D1935</f>
        <v>45643</v>
      </c>
    </row>
    <row r="1936" spans="1:40">
      <c r="A1936" s="6">
        <v>1935</v>
      </c>
      <c r="B1936" s="6">
        <v>2024</v>
      </c>
      <c r="C1936" s="6" t="s">
        <v>68</v>
      </c>
      <c r="D1936" s="7">
        <v>45643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>
        <f t="shared" si="62"/>
        <v>0</v>
      </c>
      <c r="AJ1936" s="6">
        <f t="shared" si="63"/>
        <v>0</v>
      </c>
      <c r="AK1936" s="6"/>
      <c r="AL1936" s="6"/>
      <c r="AM1936" s="6"/>
      <c r="AN1936" s="7">
        <f>D1936</f>
        <v>45643</v>
      </c>
    </row>
    <row r="1937" spans="1:40">
      <c r="A1937" s="6">
        <v>1936</v>
      </c>
      <c r="B1937" s="6">
        <v>2024</v>
      </c>
      <c r="C1937" s="6" t="s">
        <v>68</v>
      </c>
      <c r="D1937" s="7">
        <v>45643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>
        <f t="shared" si="62"/>
        <v>0</v>
      </c>
      <c r="AJ1937" s="6">
        <f t="shared" si="63"/>
        <v>0</v>
      </c>
      <c r="AK1937" s="6"/>
      <c r="AL1937" s="6"/>
      <c r="AM1937" s="6"/>
      <c r="AN1937" s="7">
        <f>D1937</f>
        <v>45643</v>
      </c>
    </row>
    <row r="1938" spans="1:40">
      <c r="A1938" s="6">
        <v>1937</v>
      </c>
      <c r="B1938" s="6">
        <v>2024</v>
      </c>
      <c r="C1938" s="6" t="s">
        <v>68</v>
      </c>
      <c r="D1938" s="7">
        <v>45643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>
        <f t="shared" si="62"/>
        <v>0</v>
      </c>
      <c r="AJ1938" s="6">
        <f t="shared" si="63"/>
        <v>0</v>
      </c>
      <c r="AK1938" s="6"/>
      <c r="AL1938" s="6"/>
      <c r="AM1938" s="6"/>
      <c r="AN1938" s="7">
        <f>D1938</f>
        <v>45643</v>
      </c>
    </row>
    <row r="1939" spans="1:40">
      <c r="A1939" s="6">
        <v>1938</v>
      </c>
      <c r="B1939" s="6">
        <v>2024</v>
      </c>
      <c r="C1939" s="6" t="s">
        <v>68</v>
      </c>
      <c r="D1939" s="7">
        <v>45643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>
        <f t="shared" si="62"/>
        <v>0</v>
      </c>
      <c r="AJ1939" s="6">
        <f t="shared" si="63"/>
        <v>0</v>
      </c>
      <c r="AK1939" s="6"/>
      <c r="AL1939" s="6"/>
      <c r="AM1939" s="6"/>
      <c r="AN1939" s="7">
        <f>D1939</f>
        <v>45643</v>
      </c>
    </row>
    <row r="1940" spans="1:40">
      <c r="A1940" s="6">
        <v>1939</v>
      </c>
      <c r="B1940" s="6">
        <v>2024</v>
      </c>
      <c r="C1940" s="6" t="s">
        <v>68</v>
      </c>
      <c r="D1940" s="7">
        <v>45643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>
        <f t="shared" si="62"/>
        <v>0</v>
      </c>
      <c r="AJ1940" s="6">
        <f t="shared" si="63"/>
        <v>0</v>
      </c>
      <c r="AK1940" s="6"/>
      <c r="AL1940" s="6"/>
      <c r="AM1940" s="6"/>
      <c r="AN1940" s="7">
        <f>D1940</f>
        <v>45643</v>
      </c>
    </row>
    <row r="1941" spans="1:40">
      <c r="A1941" s="6">
        <v>1940</v>
      </c>
      <c r="B1941" s="6">
        <v>2024</v>
      </c>
      <c r="C1941" s="6" t="s">
        <v>68</v>
      </c>
      <c r="D1941" s="7">
        <v>45643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>
        <f t="shared" si="62"/>
        <v>0</v>
      </c>
      <c r="AJ1941" s="6">
        <f t="shared" si="63"/>
        <v>0</v>
      </c>
      <c r="AK1941" s="6"/>
      <c r="AL1941" s="6"/>
      <c r="AM1941" s="6"/>
      <c r="AN1941" s="7">
        <f>D1941</f>
        <v>45643</v>
      </c>
    </row>
    <row r="1942" spans="1:40">
      <c r="A1942" s="6">
        <v>1941</v>
      </c>
      <c r="B1942" s="6">
        <v>2024</v>
      </c>
      <c r="C1942" s="6" t="s">
        <v>68</v>
      </c>
      <c r="D1942" s="7">
        <v>45643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>
        <f t="shared" si="62"/>
        <v>0</v>
      </c>
      <c r="AJ1942" s="6">
        <f t="shared" si="63"/>
        <v>0</v>
      </c>
      <c r="AK1942" s="6"/>
      <c r="AL1942" s="6"/>
      <c r="AM1942" s="6"/>
      <c r="AN1942" s="7">
        <f>D1942</f>
        <v>45643</v>
      </c>
    </row>
    <row r="1943" spans="1:40">
      <c r="A1943" s="6">
        <v>1942</v>
      </c>
      <c r="B1943" s="6">
        <v>2024</v>
      </c>
      <c r="C1943" s="6" t="s">
        <v>68</v>
      </c>
      <c r="D1943" s="7">
        <v>45643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>
        <f t="shared" si="62"/>
        <v>0</v>
      </c>
      <c r="AJ1943" s="6">
        <f t="shared" si="63"/>
        <v>0</v>
      </c>
      <c r="AK1943" s="6"/>
      <c r="AL1943" s="6"/>
      <c r="AM1943" s="6"/>
      <c r="AN1943" s="7">
        <f>D1943</f>
        <v>45643</v>
      </c>
    </row>
    <row r="1944" spans="1:40">
      <c r="A1944" s="6">
        <v>1943</v>
      </c>
      <c r="B1944" s="6">
        <v>2024</v>
      </c>
      <c r="C1944" s="6" t="s">
        <v>68</v>
      </c>
      <c r="D1944" s="7">
        <v>45643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>
        <f t="shared" si="62"/>
        <v>0</v>
      </c>
      <c r="AJ1944" s="6">
        <f t="shared" si="63"/>
        <v>0</v>
      </c>
      <c r="AK1944" s="6"/>
      <c r="AL1944" s="6"/>
      <c r="AM1944" s="6"/>
      <c r="AN1944" s="7">
        <f>D1944</f>
        <v>45643</v>
      </c>
    </row>
    <row r="1945" spans="1:40">
      <c r="A1945" s="6">
        <v>1944</v>
      </c>
      <c r="B1945" s="6">
        <v>2024</v>
      </c>
      <c r="C1945" s="6" t="s">
        <v>68</v>
      </c>
      <c r="D1945" s="7">
        <v>45643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>
        <f t="shared" si="62"/>
        <v>0</v>
      </c>
      <c r="AJ1945" s="6">
        <f t="shared" si="63"/>
        <v>0</v>
      </c>
      <c r="AK1945" s="6"/>
      <c r="AL1945" s="6"/>
      <c r="AM1945" s="6"/>
      <c r="AN1945" s="7">
        <f>D1945</f>
        <v>45643</v>
      </c>
    </row>
    <row r="1946" spans="1:40">
      <c r="A1946" s="6">
        <v>1945</v>
      </c>
      <c r="B1946" s="6">
        <v>2024</v>
      </c>
      <c r="C1946" s="6" t="s">
        <v>68</v>
      </c>
      <c r="D1946" s="7">
        <v>45643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>
        <f t="shared" si="62"/>
        <v>0</v>
      </c>
      <c r="AJ1946" s="6">
        <f t="shared" si="63"/>
        <v>0</v>
      </c>
      <c r="AK1946" s="6"/>
      <c r="AL1946" s="6"/>
      <c r="AM1946" s="6"/>
      <c r="AN1946" s="7">
        <f>D1946</f>
        <v>45643</v>
      </c>
    </row>
    <row r="1947" spans="1:40">
      <c r="A1947" s="6">
        <v>1946</v>
      </c>
      <c r="B1947" s="6">
        <v>2024</v>
      </c>
      <c r="C1947" s="6" t="s">
        <v>68</v>
      </c>
      <c r="D1947" s="7">
        <v>45643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>
        <f t="shared" si="62"/>
        <v>0</v>
      </c>
      <c r="AJ1947" s="6">
        <f t="shared" si="63"/>
        <v>0</v>
      </c>
      <c r="AK1947" s="6"/>
      <c r="AL1947" s="6"/>
      <c r="AM1947" s="6"/>
      <c r="AN1947" s="7">
        <f>D1947</f>
        <v>45643</v>
      </c>
    </row>
    <row r="1948" spans="1:40">
      <c r="A1948" s="6">
        <v>1947</v>
      </c>
      <c r="B1948" s="6">
        <v>2024</v>
      </c>
      <c r="C1948" s="6" t="s">
        <v>68</v>
      </c>
      <c r="D1948" s="7">
        <v>45643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>
        <f t="shared" si="62"/>
        <v>0</v>
      </c>
      <c r="AJ1948" s="6">
        <f t="shared" si="63"/>
        <v>0</v>
      </c>
      <c r="AK1948" s="6"/>
      <c r="AL1948" s="6"/>
      <c r="AM1948" s="6"/>
      <c r="AN1948" s="7">
        <f>D1948</f>
        <v>45643</v>
      </c>
    </row>
    <row r="1949" spans="1:40">
      <c r="A1949" s="6">
        <v>1948</v>
      </c>
      <c r="B1949" s="6">
        <v>2024</v>
      </c>
      <c r="C1949" s="6" t="s">
        <v>68</v>
      </c>
      <c r="D1949" s="7">
        <v>45643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>
        <f t="shared" si="62"/>
        <v>0</v>
      </c>
      <c r="AJ1949" s="6">
        <f t="shared" si="63"/>
        <v>0</v>
      </c>
      <c r="AK1949" s="6"/>
      <c r="AL1949" s="6"/>
      <c r="AM1949" s="6"/>
      <c r="AN1949" s="7">
        <f>D1949</f>
        <v>45643</v>
      </c>
    </row>
    <row r="1950" spans="1:40">
      <c r="A1950" s="6">
        <v>1949</v>
      </c>
      <c r="B1950" s="6">
        <v>2024</v>
      </c>
      <c r="C1950" s="6" t="s">
        <v>68</v>
      </c>
      <c r="D1950" s="7">
        <v>45643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>
        <f t="shared" si="62"/>
        <v>0</v>
      </c>
      <c r="AJ1950" s="6">
        <f t="shared" si="63"/>
        <v>0</v>
      </c>
      <c r="AK1950" s="6"/>
      <c r="AL1950" s="6"/>
      <c r="AM1950" s="6"/>
      <c r="AN1950" s="7">
        <f>D1950</f>
        <v>45643</v>
      </c>
    </row>
    <row r="1951" spans="1:40">
      <c r="A1951" s="6">
        <v>1950</v>
      </c>
      <c r="B1951" s="6">
        <v>2024</v>
      </c>
      <c r="C1951" s="6" t="s">
        <v>68</v>
      </c>
      <c r="D1951" s="7">
        <v>45643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>
        <f t="shared" si="62"/>
        <v>0</v>
      </c>
      <c r="AJ1951" s="6">
        <f t="shared" si="63"/>
        <v>0</v>
      </c>
      <c r="AK1951" s="6"/>
      <c r="AL1951" s="6"/>
      <c r="AM1951" s="6"/>
      <c r="AN1951" s="7">
        <f>D1951</f>
        <v>45643</v>
      </c>
    </row>
    <row r="1952" spans="1:40">
      <c r="A1952" s="6">
        <v>1951</v>
      </c>
      <c r="B1952" s="6">
        <v>2024</v>
      </c>
      <c r="C1952" s="6" t="s">
        <v>68</v>
      </c>
      <c r="D1952" s="7">
        <v>45643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>
        <f t="shared" si="62"/>
        <v>0</v>
      </c>
      <c r="AJ1952" s="6">
        <f t="shared" si="63"/>
        <v>0</v>
      </c>
      <c r="AK1952" s="6"/>
      <c r="AL1952" s="6"/>
      <c r="AM1952" s="6"/>
      <c r="AN1952" s="7">
        <f>D1952</f>
        <v>45643</v>
      </c>
    </row>
    <row r="1953" spans="1:40">
      <c r="A1953" s="6">
        <v>1952</v>
      </c>
      <c r="B1953" s="6">
        <v>2024</v>
      </c>
      <c r="C1953" s="6" t="s">
        <v>68</v>
      </c>
      <c r="D1953" s="7">
        <v>45643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>
        <f t="shared" si="62"/>
        <v>0</v>
      </c>
      <c r="AJ1953" s="6">
        <f t="shared" si="63"/>
        <v>0</v>
      </c>
      <c r="AK1953" s="6"/>
      <c r="AL1953" s="6"/>
      <c r="AM1953" s="6"/>
      <c r="AN1953" s="7">
        <f>D1953</f>
        <v>45643</v>
      </c>
    </row>
    <row r="1954" spans="1:40">
      <c r="A1954" s="6">
        <v>1953</v>
      </c>
      <c r="B1954" s="6">
        <v>2024</v>
      </c>
      <c r="C1954" s="6" t="s">
        <v>68</v>
      </c>
      <c r="D1954" s="7">
        <v>45643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>
        <f t="shared" si="62"/>
        <v>0</v>
      </c>
      <c r="AJ1954" s="6">
        <f t="shared" si="63"/>
        <v>0</v>
      </c>
      <c r="AK1954" s="6"/>
      <c r="AL1954" s="6"/>
      <c r="AM1954" s="6"/>
      <c r="AN1954" s="7">
        <f>D1954</f>
        <v>45643</v>
      </c>
    </row>
    <row r="1955" spans="1:40">
      <c r="A1955" s="6">
        <v>1954</v>
      </c>
      <c r="B1955" s="6">
        <v>2024</v>
      </c>
      <c r="C1955" s="6" t="s">
        <v>68</v>
      </c>
      <c r="D1955" s="7">
        <v>45643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>
        <f t="shared" si="62"/>
        <v>0</v>
      </c>
      <c r="AJ1955" s="6">
        <f t="shared" si="63"/>
        <v>0</v>
      </c>
      <c r="AK1955" s="6"/>
      <c r="AL1955" s="6"/>
      <c r="AM1955" s="6"/>
      <c r="AN1955" s="7">
        <f>D1955</f>
        <v>45643</v>
      </c>
    </row>
    <row r="1956" spans="1:40">
      <c r="A1956" s="6">
        <v>1955</v>
      </c>
      <c r="B1956" s="6">
        <v>2024</v>
      </c>
      <c r="C1956" s="6" t="s">
        <v>68</v>
      </c>
      <c r="D1956" s="7">
        <v>45643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>
        <f t="shared" si="62"/>
        <v>0</v>
      </c>
      <c r="AJ1956" s="6">
        <f t="shared" si="63"/>
        <v>0</v>
      </c>
      <c r="AK1956" s="6"/>
      <c r="AL1956" s="6"/>
      <c r="AM1956" s="6"/>
      <c r="AN1956" s="7">
        <f>D1956</f>
        <v>45643</v>
      </c>
    </row>
    <row r="1957" spans="1:40">
      <c r="A1957" s="6">
        <v>1956</v>
      </c>
      <c r="B1957" s="6">
        <v>2024</v>
      </c>
      <c r="C1957" s="6" t="s">
        <v>68</v>
      </c>
      <c r="D1957" s="7">
        <v>45643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>
        <f t="shared" si="62"/>
        <v>0</v>
      </c>
      <c r="AJ1957" s="6">
        <f t="shared" si="63"/>
        <v>0</v>
      </c>
      <c r="AK1957" s="6"/>
      <c r="AL1957" s="6"/>
      <c r="AM1957" s="6"/>
      <c r="AN1957" s="7">
        <f>D1957</f>
        <v>45643</v>
      </c>
    </row>
    <row r="1958" spans="1:40">
      <c r="A1958" s="6">
        <v>1957</v>
      </c>
      <c r="B1958" s="6">
        <v>2024</v>
      </c>
      <c r="C1958" s="6" t="s">
        <v>68</v>
      </c>
      <c r="D1958" s="7">
        <v>45643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>
        <f t="shared" si="62"/>
        <v>0</v>
      </c>
      <c r="AJ1958" s="6">
        <f t="shared" si="63"/>
        <v>0</v>
      </c>
      <c r="AK1958" s="6"/>
      <c r="AL1958" s="6"/>
      <c r="AM1958" s="6"/>
      <c r="AN1958" s="7">
        <f>D1958</f>
        <v>45643</v>
      </c>
    </row>
    <row r="1959" spans="1:40">
      <c r="A1959" s="6">
        <v>1958</v>
      </c>
      <c r="B1959" s="6">
        <v>2024</v>
      </c>
      <c r="C1959" s="6" t="s">
        <v>68</v>
      </c>
      <c r="D1959" s="7">
        <v>45643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>
        <f t="shared" si="62"/>
        <v>0</v>
      </c>
      <c r="AJ1959" s="6">
        <f t="shared" si="63"/>
        <v>0</v>
      </c>
      <c r="AK1959" s="6"/>
      <c r="AL1959" s="6"/>
      <c r="AM1959" s="6"/>
      <c r="AN1959" s="7">
        <f>D1959</f>
        <v>45643</v>
      </c>
    </row>
    <row r="1960" spans="1:40">
      <c r="A1960" s="6">
        <v>1959</v>
      </c>
      <c r="B1960" s="6">
        <v>2024</v>
      </c>
      <c r="C1960" s="6" t="s">
        <v>68</v>
      </c>
      <c r="D1960" s="7">
        <v>45643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>
        <f t="shared" si="62"/>
        <v>0</v>
      </c>
      <c r="AJ1960" s="6">
        <f t="shared" si="63"/>
        <v>0</v>
      </c>
      <c r="AK1960" s="6"/>
      <c r="AL1960" s="6"/>
      <c r="AM1960" s="6"/>
      <c r="AN1960" s="7">
        <f>D1960</f>
        <v>45643</v>
      </c>
    </row>
    <row r="1961" spans="1:40">
      <c r="A1961" s="6">
        <v>1960</v>
      </c>
      <c r="B1961" s="6">
        <v>2024</v>
      </c>
      <c r="C1961" s="6" t="s">
        <v>68</v>
      </c>
      <c r="D1961" s="7">
        <v>45643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>
        <f t="shared" si="62"/>
        <v>0</v>
      </c>
      <c r="AJ1961" s="6">
        <f t="shared" si="63"/>
        <v>0</v>
      </c>
      <c r="AK1961" s="6"/>
      <c r="AL1961" s="6"/>
      <c r="AM1961" s="6"/>
      <c r="AN1961" s="7">
        <f>D1961</f>
        <v>45643</v>
      </c>
    </row>
    <row r="1962" spans="1:40">
      <c r="A1962" s="6">
        <v>1961</v>
      </c>
      <c r="B1962" s="6">
        <v>2024</v>
      </c>
      <c r="C1962" s="6" t="s">
        <v>68</v>
      </c>
      <c r="D1962" s="7">
        <v>45643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>
        <f t="shared" si="62"/>
        <v>0</v>
      </c>
      <c r="AJ1962" s="6">
        <f t="shared" si="63"/>
        <v>0</v>
      </c>
      <c r="AK1962" s="6"/>
      <c r="AL1962" s="6"/>
      <c r="AM1962" s="6"/>
      <c r="AN1962" s="7">
        <f>D1962</f>
        <v>45643</v>
      </c>
    </row>
    <row r="1963" spans="1:40">
      <c r="A1963" s="6">
        <v>1962</v>
      </c>
      <c r="B1963" s="6">
        <v>2024</v>
      </c>
      <c r="C1963" s="6" t="s">
        <v>68</v>
      </c>
      <c r="D1963" s="7">
        <v>45643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>
        <f t="shared" si="62"/>
        <v>0</v>
      </c>
      <c r="AJ1963" s="6">
        <f t="shared" si="63"/>
        <v>0</v>
      </c>
      <c r="AK1963" s="6"/>
      <c r="AL1963" s="6"/>
      <c r="AM1963" s="6"/>
      <c r="AN1963" s="7">
        <f>D1963</f>
        <v>45643</v>
      </c>
    </row>
    <row r="1964" spans="1:40">
      <c r="A1964" s="6">
        <v>1963</v>
      </c>
      <c r="B1964" s="6">
        <v>2024</v>
      </c>
      <c r="C1964" s="6" t="s">
        <v>68</v>
      </c>
      <c r="D1964" s="7">
        <v>45643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>
        <f t="shared" si="62"/>
        <v>0</v>
      </c>
      <c r="AJ1964" s="6">
        <f t="shared" si="63"/>
        <v>0</v>
      </c>
      <c r="AK1964" s="6"/>
      <c r="AL1964" s="6"/>
      <c r="AM1964" s="6"/>
      <c r="AN1964" s="7">
        <f>D1964</f>
        <v>45643</v>
      </c>
    </row>
    <row r="1965" spans="1:40">
      <c r="A1965" s="6">
        <v>1964</v>
      </c>
      <c r="B1965" s="6">
        <v>2024</v>
      </c>
      <c r="C1965" s="6" t="s">
        <v>68</v>
      </c>
      <c r="D1965" s="7">
        <v>45643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>
        <f t="shared" si="62"/>
        <v>0</v>
      </c>
      <c r="AJ1965" s="6">
        <f t="shared" si="63"/>
        <v>0</v>
      </c>
      <c r="AK1965" s="6"/>
      <c r="AL1965" s="6"/>
      <c r="AM1965" s="6"/>
      <c r="AN1965" s="7">
        <f>D1965</f>
        <v>45643</v>
      </c>
    </row>
    <row r="1966" spans="1:40">
      <c r="A1966" s="6">
        <v>1965</v>
      </c>
      <c r="B1966" s="6">
        <v>2024</v>
      </c>
      <c r="C1966" s="6" t="s">
        <v>68</v>
      </c>
      <c r="D1966" s="7">
        <v>45643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>
        <f t="shared" si="62"/>
        <v>0</v>
      </c>
      <c r="AJ1966" s="6">
        <f t="shared" si="63"/>
        <v>0</v>
      </c>
      <c r="AK1966" s="6"/>
      <c r="AL1966" s="6"/>
      <c r="AM1966" s="6"/>
      <c r="AN1966" s="7">
        <f>D1966</f>
        <v>45643</v>
      </c>
    </row>
    <row r="1967" spans="1:40">
      <c r="A1967" s="6">
        <v>1966</v>
      </c>
      <c r="B1967" s="6">
        <v>2024</v>
      </c>
      <c r="C1967" s="6" t="s">
        <v>68</v>
      </c>
      <c r="D1967" s="7">
        <v>45643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>
        <f t="shared" si="62"/>
        <v>0</v>
      </c>
      <c r="AJ1967" s="6">
        <f t="shared" si="63"/>
        <v>0</v>
      </c>
      <c r="AK1967" s="6"/>
      <c r="AL1967" s="6"/>
      <c r="AM1967" s="6"/>
      <c r="AN1967" s="7">
        <f>D1967</f>
        <v>45643</v>
      </c>
    </row>
    <row r="1968" spans="1:40">
      <c r="A1968" s="6">
        <v>1967</v>
      </c>
      <c r="B1968" s="6">
        <v>2024</v>
      </c>
      <c r="C1968" s="6" t="s">
        <v>68</v>
      </c>
      <c r="D1968" s="7">
        <v>45643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>
        <f t="shared" si="62"/>
        <v>0</v>
      </c>
      <c r="AJ1968" s="6">
        <f t="shared" si="63"/>
        <v>0</v>
      </c>
      <c r="AK1968" s="6"/>
      <c r="AL1968" s="6"/>
      <c r="AM1968" s="6"/>
      <c r="AN1968" s="7">
        <f>D1968</f>
        <v>45643</v>
      </c>
    </row>
    <row r="1969" spans="1:40">
      <c r="A1969" s="6">
        <v>1968</v>
      </c>
      <c r="B1969" s="6">
        <v>2024</v>
      </c>
      <c r="C1969" s="6" t="s">
        <v>68</v>
      </c>
      <c r="D1969" s="7">
        <v>45643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>
        <f t="shared" si="62"/>
        <v>0</v>
      </c>
      <c r="AJ1969" s="6">
        <f t="shared" si="63"/>
        <v>0</v>
      </c>
      <c r="AK1969" s="6"/>
      <c r="AL1969" s="6"/>
      <c r="AM1969" s="6"/>
      <c r="AN1969" s="7">
        <f>D1969</f>
        <v>45643</v>
      </c>
    </row>
    <row r="1970" spans="1:40">
      <c r="A1970" s="6">
        <v>1969</v>
      </c>
      <c r="B1970" s="6">
        <v>2024</v>
      </c>
      <c r="C1970" s="6" t="s">
        <v>68</v>
      </c>
      <c r="D1970" s="7">
        <v>45643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>
        <f t="shared" si="62"/>
        <v>0</v>
      </c>
      <c r="AJ1970" s="6">
        <f t="shared" si="63"/>
        <v>0</v>
      </c>
      <c r="AK1970" s="6"/>
      <c r="AL1970" s="6"/>
      <c r="AM1970" s="6"/>
      <c r="AN1970" s="7">
        <f>D1970</f>
        <v>45643</v>
      </c>
    </row>
    <row r="1971" spans="1:40">
      <c r="A1971" s="6">
        <v>1970</v>
      </c>
      <c r="B1971" s="6">
        <v>2024</v>
      </c>
      <c r="C1971" s="6" t="s">
        <v>68</v>
      </c>
      <c r="D1971" s="7">
        <v>45643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>
        <f t="shared" si="62"/>
        <v>0</v>
      </c>
      <c r="AJ1971" s="6">
        <f t="shared" si="63"/>
        <v>0</v>
      </c>
      <c r="AK1971" s="6"/>
      <c r="AL1971" s="6"/>
      <c r="AM1971" s="6"/>
      <c r="AN1971" s="7">
        <f>D1971</f>
        <v>45643</v>
      </c>
    </row>
    <row r="1972" spans="1:40">
      <c r="A1972" s="6">
        <v>1971</v>
      </c>
      <c r="B1972" s="6">
        <v>2024</v>
      </c>
      <c r="C1972" s="6" t="s">
        <v>68</v>
      </c>
      <c r="D1972" s="7">
        <v>45643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>
        <f t="shared" si="62"/>
        <v>0</v>
      </c>
      <c r="AJ1972" s="6">
        <f t="shared" si="63"/>
        <v>0</v>
      </c>
      <c r="AK1972" s="6"/>
      <c r="AL1972" s="6"/>
      <c r="AM1972" s="6"/>
      <c r="AN1972" s="7">
        <f>D1972</f>
        <v>45643</v>
      </c>
    </row>
    <row r="1973" spans="1:40">
      <c r="A1973" s="6">
        <v>1972</v>
      </c>
      <c r="B1973" s="6">
        <v>2024</v>
      </c>
      <c r="C1973" s="6" t="s">
        <v>68</v>
      </c>
      <c r="D1973" s="7">
        <v>45643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>
        <f t="shared" si="62"/>
        <v>0</v>
      </c>
      <c r="AJ1973" s="6">
        <f t="shared" si="63"/>
        <v>0</v>
      </c>
      <c r="AK1973" s="6"/>
      <c r="AL1973" s="6"/>
      <c r="AM1973" s="6"/>
      <c r="AN1973" s="7">
        <f>D1973</f>
        <v>45643</v>
      </c>
    </row>
    <row r="1974" spans="1:40">
      <c r="A1974" s="6">
        <v>1973</v>
      </c>
      <c r="B1974" s="6">
        <v>2024</v>
      </c>
      <c r="C1974" s="6" t="s">
        <v>68</v>
      </c>
      <c r="D1974" s="7">
        <v>45643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>
        <f t="shared" si="62"/>
        <v>0</v>
      </c>
      <c r="AJ1974" s="6">
        <f t="shared" si="63"/>
        <v>0</v>
      </c>
      <c r="AK1974" s="6"/>
      <c r="AL1974" s="6"/>
      <c r="AM1974" s="6"/>
      <c r="AN1974" s="7">
        <f>D1974</f>
        <v>45643</v>
      </c>
    </row>
    <row r="1975" spans="1:40">
      <c r="A1975" s="6">
        <v>1974</v>
      </c>
      <c r="B1975" s="6">
        <v>2024</v>
      </c>
      <c r="C1975" s="6" t="s">
        <v>68</v>
      </c>
      <c r="D1975" s="7">
        <v>45643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>
        <f t="shared" si="62"/>
        <v>0</v>
      </c>
      <c r="AJ1975" s="6">
        <f t="shared" si="63"/>
        <v>0</v>
      </c>
      <c r="AK1975" s="6"/>
      <c r="AL1975" s="6"/>
      <c r="AM1975" s="6"/>
      <c r="AN1975" s="7">
        <f>D1975</f>
        <v>45643</v>
      </c>
    </row>
    <row r="1976" spans="1:40">
      <c r="A1976" s="6">
        <v>1975</v>
      </c>
      <c r="B1976" s="6">
        <v>2024</v>
      </c>
      <c r="C1976" s="6" t="s">
        <v>68</v>
      </c>
      <c r="D1976" s="7">
        <v>45643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>
        <f t="shared" si="62"/>
        <v>0</v>
      </c>
      <c r="AJ1976" s="6">
        <f t="shared" si="63"/>
        <v>0</v>
      </c>
      <c r="AK1976" s="6"/>
      <c r="AL1976" s="6"/>
      <c r="AM1976" s="6"/>
      <c r="AN1976" s="7">
        <f>D1976</f>
        <v>45643</v>
      </c>
    </row>
    <row r="1977" spans="1:40">
      <c r="A1977" s="6">
        <v>1976</v>
      </c>
      <c r="B1977" s="6">
        <v>2024</v>
      </c>
      <c r="C1977" s="6" t="s">
        <v>68</v>
      </c>
      <c r="D1977" s="7">
        <v>45643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>
        <f t="shared" si="62"/>
        <v>0</v>
      </c>
      <c r="AJ1977" s="6">
        <f t="shared" si="63"/>
        <v>0</v>
      </c>
      <c r="AK1977" s="6"/>
      <c r="AL1977" s="6"/>
      <c r="AM1977" s="6"/>
      <c r="AN1977" s="7">
        <f>D1977</f>
        <v>45643</v>
      </c>
    </row>
    <row r="1978" spans="1:40">
      <c r="A1978" s="6">
        <v>1977</v>
      </c>
      <c r="B1978" s="6">
        <v>2024</v>
      </c>
      <c r="C1978" s="6" t="s">
        <v>68</v>
      </c>
      <c r="D1978" s="7">
        <v>45643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>
        <f t="shared" si="62"/>
        <v>0</v>
      </c>
      <c r="AJ1978" s="6">
        <f t="shared" si="63"/>
        <v>0</v>
      </c>
      <c r="AK1978" s="6"/>
      <c r="AL1978" s="6"/>
      <c r="AM1978" s="6"/>
      <c r="AN1978" s="7">
        <f>D1978</f>
        <v>45643</v>
      </c>
    </row>
    <row r="1979" spans="1:40">
      <c r="A1979" s="6">
        <v>1978</v>
      </c>
      <c r="B1979" s="6">
        <v>2024</v>
      </c>
      <c r="C1979" s="6" t="s">
        <v>68</v>
      </c>
      <c r="D1979" s="7">
        <v>45643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>
        <f t="shared" si="62"/>
        <v>0</v>
      </c>
      <c r="AJ1979" s="6">
        <f t="shared" si="63"/>
        <v>0</v>
      </c>
      <c r="AK1979" s="6"/>
      <c r="AL1979" s="6"/>
      <c r="AM1979" s="6"/>
      <c r="AN1979" s="7">
        <f>D1979</f>
        <v>45643</v>
      </c>
    </row>
    <row r="1980" spans="1:40">
      <c r="A1980" s="6">
        <v>1979</v>
      </c>
      <c r="B1980" s="6">
        <v>2024</v>
      </c>
      <c r="C1980" s="6" t="s">
        <v>68</v>
      </c>
      <c r="D1980" s="7">
        <v>45643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>
        <f t="shared" si="62"/>
        <v>0</v>
      </c>
      <c r="AJ1980" s="6">
        <f t="shared" si="63"/>
        <v>0</v>
      </c>
      <c r="AK1980" s="6"/>
      <c r="AL1980" s="6"/>
      <c r="AM1980" s="6"/>
      <c r="AN1980" s="7">
        <f>D1980</f>
        <v>45643</v>
      </c>
    </row>
    <row r="1981" spans="1:40">
      <c r="A1981" s="6">
        <v>1980</v>
      </c>
      <c r="B1981" s="6">
        <v>2024</v>
      </c>
      <c r="C1981" s="6" t="s">
        <v>68</v>
      </c>
      <c r="D1981" s="7">
        <v>45643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>
        <f t="shared" si="62"/>
        <v>0</v>
      </c>
      <c r="AJ1981" s="6">
        <f t="shared" si="63"/>
        <v>0</v>
      </c>
      <c r="AK1981" s="6"/>
      <c r="AL1981" s="6"/>
      <c r="AM1981" s="6"/>
      <c r="AN1981" s="7">
        <f>D1981</f>
        <v>45643</v>
      </c>
    </row>
    <row r="1982" spans="1:40">
      <c r="A1982" s="6">
        <v>1981</v>
      </c>
      <c r="B1982" s="6">
        <v>2024</v>
      </c>
      <c r="C1982" s="6" t="s">
        <v>68</v>
      </c>
      <c r="D1982" s="7">
        <v>45643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>
        <f t="shared" si="62"/>
        <v>0</v>
      </c>
      <c r="AJ1982" s="6">
        <f t="shared" si="63"/>
        <v>0</v>
      </c>
      <c r="AK1982" s="6"/>
      <c r="AL1982" s="6"/>
      <c r="AM1982" s="6"/>
      <c r="AN1982" s="7">
        <f>D1982</f>
        <v>45643</v>
      </c>
    </row>
    <row r="1983" spans="1:40">
      <c r="A1983" s="6">
        <v>1982</v>
      </c>
      <c r="B1983" s="6">
        <v>2024</v>
      </c>
      <c r="C1983" s="6" t="s">
        <v>68</v>
      </c>
      <c r="D1983" s="7">
        <v>45643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>
        <f t="shared" si="62"/>
        <v>0</v>
      </c>
      <c r="AJ1983" s="6">
        <f t="shared" si="63"/>
        <v>0</v>
      </c>
      <c r="AK1983" s="6"/>
      <c r="AL1983" s="6"/>
      <c r="AM1983" s="6"/>
      <c r="AN1983" s="7">
        <f>D1983</f>
        <v>45643</v>
      </c>
    </row>
    <row r="1984" spans="1:40">
      <c r="A1984" s="6">
        <v>1983</v>
      </c>
      <c r="B1984" s="6">
        <v>2024</v>
      </c>
      <c r="C1984" s="6" t="s">
        <v>68</v>
      </c>
      <c r="D1984" s="7">
        <v>45643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>
        <f t="shared" si="62"/>
        <v>0</v>
      </c>
      <c r="AJ1984" s="6">
        <f t="shared" si="63"/>
        <v>0</v>
      </c>
      <c r="AK1984" s="6"/>
      <c r="AL1984" s="6"/>
      <c r="AM1984" s="6"/>
      <c r="AN1984" s="7">
        <f>D1984</f>
        <v>45643</v>
      </c>
    </row>
    <row r="1985" spans="1:40">
      <c r="A1985" s="6">
        <v>1984</v>
      </c>
      <c r="B1985" s="6">
        <v>2024</v>
      </c>
      <c r="C1985" s="6" t="s">
        <v>68</v>
      </c>
      <c r="D1985" s="7">
        <v>45643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>
        <f t="shared" si="62"/>
        <v>0</v>
      </c>
      <c r="AJ1985" s="6">
        <f t="shared" si="63"/>
        <v>0</v>
      </c>
      <c r="AK1985" s="6"/>
      <c r="AL1985" s="6"/>
      <c r="AM1985" s="6"/>
      <c r="AN1985" s="7">
        <f>D1985</f>
        <v>45643</v>
      </c>
    </row>
    <row r="1986" spans="1:40">
      <c r="A1986" s="6">
        <v>1985</v>
      </c>
      <c r="B1986" s="6">
        <v>2024</v>
      </c>
      <c r="C1986" s="6" t="s">
        <v>68</v>
      </c>
      <c r="D1986" s="7">
        <v>45643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>
        <f t="shared" si="62"/>
        <v>0</v>
      </c>
      <c r="AJ1986" s="6">
        <f t="shared" si="63"/>
        <v>0</v>
      </c>
      <c r="AK1986" s="6"/>
      <c r="AL1986" s="6"/>
      <c r="AM1986" s="6"/>
      <c r="AN1986" s="7">
        <f>D1986</f>
        <v>45643</v>
      </c>
    </row>
    <row r="1987" spans="1:40">
      <c r="A1987" s="6">
        <v>1986</v>
      </c>
      <c r="B1987" s="6">
        <v>2024</v>
      </c>
      <c r="C1987" s="6" t="s">
        <v>68</v>
      </c>
      <c r="D1987" s="7">
        <v>45643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>
        <f t="shared" si="62"/>
        <v>0</v>
      </c>
      <c r="AJ1987" s="6">
        <f t="shared" si="63"/>
        <v>0</v>
      </c>
      <c r="AK1987" s="6"/>
      <c r="AL1987" s="6"/>
      <c r="AM1987" s="6"/>
      <c r="AN1987" s="7">
        <f>D1987</f>
        <v>45643</v>
      </c>
    </row>
    <row r="1988" spans="1:40">
      <c r="A1988" s="6">
        <v>1987</v>
      </c>
      <c r="B1988" s="6">
        <v>2024</v>
      </c>
      <c r="C1988" s="6" t="s">
        <v>68</v>
      </c>
      <c r="D1988" s="7">
        <v>45643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>
        <f t="shared" si="62"/>
        <v>0</v>
      </c>
      <c r="AJ1988" s="6">
        <f t="shared" si="63"/>
        <v>0</v>
      </c>
      <c r="AK1988" s="6"/>
      <c r="AL1988" s="6"/>
      <c r="AM1988" s="6"/>
      <c r="AN1988" s="7">
        <f>D1988</f>
        <v>45643</v>
      </c>
    </row>
    <row r="1989" spans="1:40">
      <c r="A1989" s="6">
        <v>1988</v>
      </c>
      <c r="B1989" s="6">
        <v>2024</v>
      </c>
      <c r="C1989" s="6" t="s">
        <v>68</v>
      </c>
      <c r="D1989" s="7">
        <v>45643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>
        <f t="shared" si="62"/>
        <v>0</v>
      </c>
      <c r="AJ1989" s="6">
        <f t="shared" si="63"/>
        <v>0</v>
      </c>
      <c r="AK1989" s="6"/>
      <c r="AL1989" s="6"/>
      <c r="AM1989" s="6"/>
      <c r="AN1989" s="7">
        <f>D1989</f>
        <v>45643</v>
      </c>
    </row>
    <row r="1990" spans="1:40">
      <c r="A1990" s="6">
        <v>1989</v>
      </c>
      <c r="B1990" s="6">
        <v>2024</v>
      </c>
      <c r="C1990" s="6" t="s">
        <v>68</v>
      </c>
      <c r="D1990" s="7">
        <v>45643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>
        <f t="shared" si="62"/>
        <v>0</v>
      </c>
      <c r="AJ1990" s="6">
        <f t="shared" si="63"/>
        <v>0</v>
      </c>
      <c r="AK1990" s="6"/>
      <c r="AL1990" s="6"/>
      <c r="AM1990" s="6"/>
      <c r="AN1990" s="7">
        <f>D1990</f>
        <v>45643</v>
      </c>
    </row>
    <row r="1991" spans="1:40">
      <c r="A1991" s="6">
        <v>1990</v>
      </c>
      <c r="B1991" s="6">
        <v>2024</v>
      </c>
      <c r="C1991" s="6" t="s">
        <v>68</v>
      </c>
      <c r="D1991" s="7">
        <v>45643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>
        <f t="shared" si="62"/>
        <v>0</v>
      </c>
      <c r="AJ1991" s="6">
        <f t="shared" si="63"/>
        <v>0</v>
      </c>
      <c r="AK1991" s="6"/>
      <c r="AL1991" s="6"/>
      <c r="AM1991" s="6"/>
      <c r="AN1991" s="7">
        <f>D1991</f>
        <v>45643</v>
      </c>
    </row>
    <row r="1992" spans="1:40">
      <c r="A1992" s="6">
        <v>1991</v>
      </c>
      <c r="B1992" s="6">
        <v>2024</v>
      </c>
      <c r="C1992" s="6" t="s">
        <v>68</v>
      </c>
      <c r="D1992" s="7">
        <v>45643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>
        <f t="shared" si="62"/>
        <v>0</v>
      </c>
      <c r="AJ1992" s="6">
        <f t="shared" si="63"/>
        <v>0</v>
      </c>
      <c r="AK1992" s="6"/>
      <c r="AL1992" s="6"/>
      <c r="AM1992" s="6"/>
      <c r="AN1992" s="7">
        <f>D1992</f>
        <v>45643</v>
      </c>
    </row>
    <row r="1993" spans="1:40">
      <c r="A1993" s="6">
        <v>1992</v>
      </c>
      <c r="B1993" s="6">
        <v>2024</v>
      </c>
      <c r="C1993" s="6" t="s">
        <v>68</v>
      </c>
      <c r="D1993" s="7">
        <v>45643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>
        <f t="shared" si="62"/>
        <v>0</v>
      </c>
      <c r="AJ1993" s="6">
        <f t="shared" si="63"/>
        <v>0</v>
      </c>
      <c r="AK1993" s="6"/>
      <c r="AL1993" s="6"/>
      <c r="AM1993" s="6"/>
      <c r="AN1993" s="7">
        <f>D1993</f>
        <v>45643</v>
      </c>
    </row>
    <row r="1994" spans="1:40">
      <c r="A1994" s="6">
        <v>1993</v>
      </c>
      <c r="B1994" s="6">
        <v>2024</v>
      </c>
      <c r="C1994" s="6" t="s">
        <v>68</v>
      </c>
      <c r="D1994" s="7">
        <v>45643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>
        <f t="shared" si="62"/>
        <v>0</v>
      </c>
      <c r="AJ1994" s="6">
        <f t="shared" si="63"/>
        <v>0</v>
      </c>
      <c r="AK1994" s="6"/>
      <c r="AL1994" s="6"/>
      <c r="AM1994" s="6"/>
      <c r="AN1994" s="7">
        <f>D1994</f>
        <v>45643</v>
      </c>
    </row>
    <row r="1995" spans="1:40">
      <c r="A1995" s="6">
        <v>1994</v>
      </c>
      <c r="B1995" s="6">
        <v>2024</v>
      </c>
      <c r="C1995" s="6" t="s">
        <v>68</v>
      </c>
      <c r="D1995" s="7">
        <v>45643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>
        <f t="shared" si="62"/>
        <v>0</v>
      </c>
      <c r="AJ1995" s="6">
        <f t="shared" si="63"/>
        <v>0</v>
      </c>
      <c r="AK1995" s="6"/>
      <c r="AL1995" s="6"/>
      <c r="AM1995" s="6"/>
      <c r="AN1995" s="7">
        <f>D1995</f>
        <v>45643</v>
      </c>
    </row>
    <row r="1996" spans="1:40">
      <c r="A1996" s="6">
        <v>1995</v>
      </c>
      <c r="B1996" s="6">
        <v>2024</v>
      </c>
      <c r="C1996" s="6" t="s">
        <v>68</v>
      </c>
      <c r="D1996" s="7">
        <v>45643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>
        <f t="shared" si="62"/>
        <v>0</v>
      </c>
      <c r="AJ1996" s="6">
        <f t="shared" si="63"/>
        <v>0</v>
      </c>
      <c r="AK1996" s="6"/>
      <c r="AL1996" s="6"/>
      <c r="AM1996" s="6"/>
      <c r="AN1996" s="7">
        <f>D1996</f>
        <v>45643</v>
      </c>
    </row>
    <row r="1997" spans="1:40">
      <c r="A1997" s="6">
        <v>1996</v>
      </c>
      <c r="B1997" s="6">
        <v>2024</v>
      </c>
      <c r="C1997" s="6" t="s">
        <v>68</v>
      </c>
      <c r="D1997" s="7">
        <v>45643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>
        <f t="shared" si="62"/>
        <v>0</v>
      </c>
      <c r="AJ1997" s="6">
        <f t="shared" si="63"/>
        <v>0</v>
      </c>
      <c r="AK1997" s="6"/>
      <c r="AL1997" s="6"/>
      <c r="AM1997" s="6"/>
      <c r="AN1997" s="7">
        <f>D1997</f>
        <v>45643</v>
      </c>
    </row>
    <row r="1998" spans="1:40">
      <c r="A1998" s="6">
        <v>1997</v>
      </c>
      <c r="B1998" s="6">
        <v>2024</v>
      </c>
      <c r="C1998" s="6" t="s">
        <v>68</v>
      </c>
      <c r="D1998" s="7">
        <v>45643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>
        <f t="shared" ref="AI1998:AI2041" si="64">AG1998+AH1998</f>
        <v>0</v>
      </c>
      <c r="AJ1998" s="6">
        <f t="shared" ref="AJ1998:AJ2041" si="65">AI1998+AI1998*18%</f>
        <v>0</v>
      </c>
      <c r="AK1998" s="6"/>
      <c r="AL1998" s="6"/>
      <c r="AM1998" s="6"/>
      <c r="AN1998" s="7">
        <f>D1998</f>
        <v>45643</v>
      </c>
    </row>
    <row r="1999" spans="1:40">
      <c r="A1999" s="6">
        <v>1998</v>
      </c>
      <c r="B1999" s="6">
        <v>2024</v>
      </c>
      <c r="C1999" s="6" t="s">
        <v>68</v>
      </c>
      <c r="D1999" s="7">
        <v>45643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>
        <f t="shared" si="64"/>
        <v>0</v>
      </c>
      <c r="AJ1999" s="6">
        <f t="shared" si="65"/>
        <v>0</v>
      </c>
      <c r="AK1999" s="6"/>
      <c r="AL1999" s="6"/>
      <c r="AM1999" s="6"/>
      <c r="AN1999" s="7">
        <f>D1999</f>
        <v>45643</v>
      </c>
    </row>
    <row r="2000" spans="1:40">
      <c r="A2000" s="6">
        <v>1999</v>
      </c>
      <c r="B2000" s="6">
        <v>2024</v>
      </c>
      <c r="C2000" s="6" t="s">
        <v>68</v>
      </c>
      <c r="D2000" s="7">
        <v>45643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>
        <f t="shared" si="64"/>
        <v>0</v>
      </c>
      <c r="AJ2000" s="6">
        <f t="shared" si="65"/>
        <v>0</v>
      </c>
      <c r="AK2000" s="6"/>
      <c r="AL2000" s="6"/>
      <c r="AM2000" s="6"/>
      <c r="AN2000" s="7">
        <f>D2000</f>
        <v>45643</v>
      </c>
    </row>
    <row r="2001" spans="1:40">
      <c r="A2001" s="6">
        <v>2000</v>
      </c>
      <c r="B2001" s="6">
        <v>2024</v>
      </c>
      <c r="C2001" s="6" t="s">
        <v>68</v>
      </c>
      <c r="D2001" s="7">
        <v>45643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>
        <f t="shared" si="64"/>
        <v>0</v>
      </c>
      <c r="AJ2001" s="6">
        <f t="shared" si="65"/>
        <v>0</v>
      </c>
      <c r="AK2001" s="6"/>
      <c r="AL2001" s="6"/>
      <c r="AM2001" s="6"/>
      <c r="AN2001" s="7">
        <f>D2001</f>
        <v>45643</v>
      </c>
    </row>
    <row r="2002" spans="1:40">
      <c r="A2002" s="6">
        <v>2001</v>
      </c>
      <c r="B2002" s="6">
        <v>2024</v>
      </c>
      <c r="C2002" s="6" t="s">
        <v>68</v>
      </c>
      <c r="D2002" s="7">
        <v>45643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>
        <f t="shared" si="64"/>
        <v>0</v>
      </c>
      <c r="AJ2002" s="6">
        <f t="shared" si="65"/>
        <v>0</v>
      </c>
      <c r="AK2002" s="6"/>
      <c r="AL2002" s="6"/>
      <c r="AM2002" s="6"/>
      <c r="AN2002" s="7">
        <f>D2002</f>
        <v>45643</v>
      </c>
    </row>
    <row r="2003" spans="1:40">
      <c r="A2003" s="6">
        <v>2002</v>
      </c>
      <c r="B2003" s="6">
        <v>2024</v>
      </c>
      <c r="C2003" s="6" t="s">
        <v>68</v>
      </c>
      <c r="D2003" s="7">
        <v>45643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>
        <f t="shared" si="64"/>
        <v>0</v>
      </c>
      <c r="AJ2003" s="6">
        <f t="shared" si="65"/>
        <v>0</v>
      </c>
      <c r="AK2003" s="6"/>
      <c r="AL2003" s="6"/>
      <c r="AM2003" s="6"/>
      <c r="AN2003" s="7">
        <f>D2003</f>
        <v>45643</v>
      </c>
    </row>
    <row r="2004" spans="1:40">
      <c r="A2004" s="6">
        <v>2003</v>
      </c>
      <c r="B2004" s="6">
        <v>2024</v>
      </c>
      <c r="C2004" s="6" t="s">
        <v>68</v>
      </c>
      <c r="D2004" s="7">
        <v>45643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>
        <f t="shared" si="64"/>
        <v>0</v>
      </c>
      <c r="AJ2004" s="6">
        <f t="shared" si="65"/>
        <v>0</v>
      </c>
      <c r="AK2004" s="6"/>
      <c r="AL2004" s="6"/>
      <c r="AM2004" s="6"/>
      <c r="AN2004" s="7">
        <f>D2004</f>
        <v>45643</v>
      </c>
    </row>
    <row r="2005" spans="1:40">
      <c r="A2005" s="6">
        <v>2004</v>
      </c>
      <c r="B2005" s="6">
        <v>2024</v>
      </c>
      <c r="C2005" s="6" t="s">
        <v>68</v>
      </c>
      <c r="D2005" s="7">
        <v>45643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>
        <f t="shared" si="64"/>
        <v>0</v>
      </c>
      <c r="AJ2005" s="6">
        <f t="shared" si="65"/>
        <v>0</v>
      </c>
      <c r="AK2005" s="6"/>
      <c r="AL2005" s="6"/>
      <c r="AM2005" s="6"/>
      <c r="AN2005" s="7">
        <f>D2005</f>
        <v>45643</v>
      </c>
    </row>
    <row r="2006" spans="1:40">
      <c r="A2006" s="6">
        <v>2005</v>
      </c>
      <c r="B2006" s="6">
        <v>2024</v>
      </c>
      <c r="C2006" s="6" t="s">
        <v>68</v>
      </c>
      <c r="D2006" s="7">
        <v>45643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>
        <f t="shared" si="64"/>
        <v>0</v>
      </c>
      <c r="AJ2006" s="6">
        <f t="shared" si="65"/>
        <v>0</v>
      </c>
      <c r="AK2006" s="6"/>
      <c r="AL2006" s="6"/>
      <c r="AM2006" s="6"/>
      <c r="AN2006" s="7">
        <f>D2006</f>
        <v>45643</v>
      </c>
    </row>
    <row r="2007" spans="1:40">
      <c r="A2007" s="6">
        <v>2006</v>
      </c>
      <c r="B2007" s="6">
        <v>2024</v>
      </c>
      <c r="C2007" s="6" t="s">
        <v>68</v>
      </c>
      <c r="D2007" s="7">
        <v>45643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>
        <f t="shared" si="64"/>
        <v>0</v>
      </c>
      <c r="AJ2007" s="6">
        <f t="shared" si="65"/>
        <v>0</v>
      </c>
      <c r="AK2007" s="6"/>
      <c r="AL2007" s="6"/>
      <c r="AM2007" s="6"/>
      <c r="AN2007" s="7">
        <f>D2007</f>
        <v>45643</v>
      </c>
    </row>
    <row r="2008" spans="1:40">
      <c r="A2008" s="6">
        <v>2007</v>
      </c>
      <c r="B2008" s="6">
        <v>2024</v>
      </c>
      <c r="C2008" s="6" t="s">
        <v>68</v>
      </c>
      <c r="D2008" s="7">
        <v>45643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>
        <f t="shared" si="64"/>
        <v>0</v>
      </c>
      <c r="AJ2008" s="6">
        <f t="shared" si="65"/>
        <v>0</v>
      </c>
      <c r="AK2008" s="6"/>
      <c r="AL2008" s="6"/>
      <c r="AM2008" s="6"/>
      <c r="AN2008" s="7">
        <f>D2008</f>
        <v>45643</v>
      </c>
    </row>
    <row r="2009" spans="1:40">
      <c r="A2009" s="6">
        <v>2008</v>
      </c>
      <c r="B2009" s="6">
        <v>2024</v>
      </c>
      <c r="C2009" s="6" t="s">
        <v>68</v>
      </c>
      <c r="D2009" s="7">
        <v>45643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>
        <f t="shared" si="64"/>
        <v>0</v>
      </c>
      <c r="AJ2009" s="6">
        <f t="shared" si="65"/>
        <v>0</v>
      </c>
      <c r="AK2009" s="6"/>
      <c r="AL2009" s="6"/>
      <c r="AM2009" s="6"/>
      <c r="AN2009" s="7">
        <f>D2009</f>
        <v>45643</v>
      </c>
    </row>
    <row r="2010" spans="1:40">
      <c r="A2010" s="6">
        <v>2009</v>
      </c>
      <c r="B2010" s="6">
        <v>2024</v>
      </c>
      <c r="C2010" s="6" t="s">
        <v>68</v>
      </c>
      <c r="D2010" s="7">
        <v>45643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>
        <f t="shared" si="64"/>
        <v>0</v>
      </c>
      <c r="AJ2010" s="6">
        <f t="shared" si="65"/>
        <v>0</v>
      </c>
      <c r="AK2010" s="6"/>
      <c r="AL2010" s="6"/>
      <c r="AM2010" s="6"/>
      <c r="AN2010" s="7">
        <f>D2010</f>
        <v>45643</v>
      </c>
    </row>
    <row r="2011" spans="1:40">
      <c r="A2011" s="6">
        <v>2010</v>
      </c>
      <c r="B2011" s="6">
        <v>2024</v>
      </c>
      <c r="C2011" s="6" t="s">
        <v>68</v>
      </c>
      <c r="D2011" s="7">
        <v>45643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>
        <f t="shared" si="64"/>
        <v>0</v>
      </c>
      <c r="AJ2011" s="6">
        <f t="shared" si="65"/>
        <v>0</v>
      </c>
      <c r="AK2011" s="6"/>
      <c r="AL2011" s="6"/>
      <c r="AM2011" s="6"/>
      <c r="AN2011" s="7">
        <f>D2011</f>
        <v>45643</v>
      </c>
    </row>
    <row r="2012" spans="1:40">
      <c r="A2012" s="6">
        <v>2011</v>
      </c>
      <c r="B2012" s="6">
        <v>2024</v>
      </c>
      <c r="C2012" s="6" t="s">
        <v>68</v>
      </c>
      <c r="D2012" s="7">
        <v>45643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>
        <f t="shared" si="64"/>
        <v>0</v>
      </c>
      <c r="AJ2012" s="6">
        <f t="shared" si="65"/>
        <v>0</v>
      </c>
      <c r="AK2012" s="6"/>
      <c r="AL2012" s="6"/>
      <c r="AM2012" s="6"/>
      <c r="AN2012" s="7">
        <f>D2012</f>
        <v>45643</v>
      </c>
    </row>
    <row r="2013" spans="1:40">
      <c r="A2013" s="6">
        <v>2012</v>
      </c>
      <c r="B2013" s="6">
        <v>2024</v>
      </c>
      <c r="C2013" s="6" t="s">
        <v>68</v>
      </c>
      <c r="D2013" s="7">
        <v>45643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>
        <f t="shared" si="64"/>
        <v>0</v>
      </c>
      <c r="AJ2013" s="6">
        <f t="shared" si="65"/>
        <v>0</v>
      </c>
      <c r="AK2013" s="6"/>
      <c r="AL2013" s="6"/>
      <c r="AM2013" s="6"/>
      <c r="AN2013" s="7">
        <f>D2013</f>
        <v>45643</v>
      </c>
    </row>
    <row r="2014" spans="1:40">
      <c r="A2014" s="6">
        <v>2013</v>
      </c>
      <c r="B2014" s="6">
        <v>2024</v>
      </c>
      <c r="C2014" s="6" t="s">
        <v>68</v>
      </c>
      <c r="D2014" s="7">
        <v>45643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>
        <f t="shared" si="64"/>
        <v>0</v>
      </c>
      <c r="AJ2014" s="6">
        <f t="shared" si="65"/>
        <v>0</v>
      </c>
      <c r="AK2014" s="6"/>
      <c r="AL2014" s="6"/>
      <c r="AM2014" s="6"/>
      <c r="AN2014" s="7">
        <f>D2014</f>
        <v>45643</v>
      </c>
    </row>
    <row r="2015" spans="1:40">
      <c r="A2015" s="6">
        <v>2014</v>
      </c>
      <c r="B2015" s="6">
        <v>2024</v>
      </c>
      <c r="C2015" s="6" t="s">
        <v>68</v>
      </c>
      <c r="D2015" s="7">
        <v>45643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>
        <f t="shared" si="64"/>
        <v>0</v>
      </c>
      <c r="AJ2015" s="6">
        <f t="shared" si="65"/>
        <v>0</v>
      </c>
      <c r="AK2015" s="6"/>
      <c r="AL2015" s="6"/>
      <c r="AM2015" s="6"/>
      <c r="AN2015" s="7">
        <f>D2015</f>
        <v>45643</v>
      </c>
    </row>
    <row r="2016" spans="1:40">
      <c r="A2016" s="6">
        <v>2015</v>
      </c>
      <c r="B2016" s="6">
        <v>2024</v>
      </c>
      <c r="C2016" s="6" t="s">
        <v>68</v>
      </c>
      <c r="D2016" s="7">
        <v>45643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>
        <f t="shared" si="64"/>
        <v>0</v>
      </c>
      <c r="AJ2016" s="6">
        <f t="shared" si="65"/>
        <v>0</v>
      </c>
      <c r="AK2016" s="6"/>
      <c r="AL2016" s="6"/>
      <c r="AM2016" s="6"/>
      <c r="AN2016" s="7">
        <f>D2016</f>
        <v>45643</v>
      </c>
    </row>
    <row r="2017" spans="1:40">
      <c r="A2017" s="6">
        <v>2016</v>
      </c>
      <c r="B2017" s="6">
        <v>2024</v>
      </c>
      <c r="C2017" s="6" t="s">
        <v>68</v>
      </c>
      <c r="D2017" s="7">
        <v>45643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>
        <f t="shared" si="64"/>
        <v>0</v>
      </c>
      <c r="AJ2017" s="6">
        <f t="shared" si="65"/>
        <v>0</v>
      </c>
      <c r="AK2017" s="6"/>
      <c r="AL2017" s="6"/>
      <c r="AM2017" s="6"/>
      <c r="AN2017" s="7">
        <f>D2017</f>
        <v>45643</v>
      </c>
    </row>
    <row r="2018" spans="1:40">
      <c r="A2018" s="6">
        <v>2017</v>
      </c>
      <c r="B2018" s="6">
        <v>2024</v>
      </c>
      <c r="C2018" s="6" t="s">
        <v>68</v>
      </c>
      <c r="D2018" s="7">
        <v>45643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>
        <f t="shared" si="64"/>
        <v>0</v>
      </c>
      <c r="AJ2018" s="6">
        <f t="shared" si="65"/>
        <v>0</v>
      </c>
      <c r="AK2018" s="6"/>
      <c r="AL2018" s="6"/>
      <c r="AM2018" s="6"/>
      <c r="AN2018" s="7">
        <f>D2018</f>
        <v>45643</v>
      </c>
    </row>
    <row r="2019" spans="1:40">
      <c r="A2019" s="6">
        <v>2018</v>
      </c>
      <c r="B2019" s="6">
        <v>2024</v>
      </c>
      <c r="C2019" s="6" t="s">
        <v>68</v>
      </c>
      <c r="D2019" s="7">
        <v>45643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>
        <f t="shared" si="64"/>
        <v>0</v>
      </c>
      <c r="AJ2019" s="6">
        <f t="shared" si="65"/>
        <v>0</v>
      </c>
      <c r="AK2019" s="6"/>
      <c r="AL2019" s="6"/>
      <c r="AM2019" s="6"/>
      <c r="AN2019" s="7">
        <f>D2019</f>
        <v>45643</v>
      </c>
    </row>
    <row r="2020" spans="1:40">
      <c r="A2020" s="6">
        <v>2019</v>
      </c>
      <c r="B2020" s="6">
        <v>2024</v>
      </c>
      <c r="C2020" s="6" t="s">
        <v>68</v>
      </c>
      <c r="D2020" s="7">
        <v>45643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>
        <f t="shared" si="64"/>
        <v>0</v>
      </c>
      <c r="AJ2020" s="6">
        <f t="shared" si="65"/>
        <v>0</v>
      </c>
      <c r="AK2020" s="6"/>
      <c r="AL2020" s="6"/>
      <c r="AM2020" s="6"/>
      <c r="AN2020" s="7">
        <f>D2020</f>
        <v>45643</v>
      </c>
    </row>
    <row r="2021" spans="1:40">
      <c r="A2021" s="6">
        <v>2020</v>
      </c>
      <c r="B2021" s="6">
        <v>2024</v>
      </c>
      <c r="C2021" s="6" t="s">
        <v>68</v>
      </c>
      <c r="D2021" s="7">
        <v>45643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>
        <f t="shared" si="64"/>
        <v>0</v>
      </c>
      <c r="AJ2021" s="6">
        <f t="shared" si="65"/>
        <v>0</v>
      </c>
      <c r="AK2021" s="6"/>
      <c r="AL2021" s="6"/>
      <c r="AM2021" s="6"/>
      <c r="AN2021" s="7">
        <f>D2021</f>
        <v>45643</v>
      </c>
    </row>
    <row r="2022" spans="1:40">
      <c r="A2022" s="6">
        <v>2021</v>
      </c>
      <c r="B2022" s="6">
        <v>2024</v>
      </c>
      <c r="C2022" s="6" t="s">
        <v>68</v>
      </c>
      <c r="D2022" s="7">
        <v>45643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>
        <f t="shared" si="64"/>
        <v>0</v>
      </c>
      <c r="AJ2022" s="6">
        <f t="shared" si="65"/>
        <v>0</v>
      </c>
      <c r="AK2022" s="6"/>
      <c r="AL2022" s="6"/>
      <c r="AM2022" s="6"/>
      <c r="AN2022" s="7">
        <f>D2022</f>
        <v>45643</v>
      </c>
    </row>
    <row r="2023" spans="1:40">
      <c r="A2023" s="6">
        <v>2022</v>
      </c>
      <c r="B2023" s="6">
        <v>2024</v>
      </c>
      <c r="C2023" s="6" t="s">
        <v>68</v>
      </c>
      <c r="D2023" s="7">
        <v>45643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>
        <f t="shared" si="64"/>
        <v>0</v>
      </c>
      <c r="AJ2023" s="6">
        <f t="shared" si="65"/>
        <v>0</v>
      </c>
      <c r="AK2023" s="6"/>
      <c r="AL2023" s="6"/>
      <c r="AM2023" s="6"/>
      <c r="AN2023" s="7">
        <f>D2023</f>
        <v>45643</v>
      </c>
    </row>
    <row r="2024" spans="1:40">
      <c r="A2024" s="6">
        <v>2023</v>
      </c>
      <c r="B2024" s="6">
        <v>2024</v>
      </c>
      <c r="C2024" s="6" t="s">
        <v>68</v>
      </c>
      <c r="D2024" s="7">
        <v>45643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>
        <f t="shared" si="64"/>
        <v>0</v>
      </c>
      <c r="AJ2024" s="6">
        <f t="shared" si="65"/>
        <v>0</v>
      </c>
      <c r="AK2024" s="6"/>
      <c r="AL2024" s="6"/>
      <c r="AM2024" s="6"/>
      <c r="AN2024" s="7">
        <f>D2024</f>
        <v>45643</v>
      </c>
    </row>
    <row r="2025" spans="1:40">
      <c r="A2025" s="6">
        <v>2024</v>
      </c>
      <c r="B2025" s="6">
        <v>2024</v>
      </c>
      <c r="C2025" s="6" t="s">
        <v>68</v>
      </c>
      <c r="D2025" s="7">
        <v>45643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>
        <f t="shared" si="64"/>
        <v>0</v>
      </c>
      <c r="AJ2025" s="6">
        <f t="shared" si="65"/>
        <v>0</v>
      </c>
      <c r="AK2025" s="6"/>
      <c r="AL2025" s="6"/>
      <c r="AM2025" s="6"/>
      <c r="AN2025" s="7">
        <f>D2025</f>
        <v>45643</v>
      </c>
    </row>
    <row r="2026" spans="1:40">
      <c r="A2026" s="6">
        <v>2025</v>
      </c>
      <c r="B2026" s="6">
        <v>2024</v>
      </c>
      <c r="C2026" s="6" t="s">
        <v>68</v>
      </c>
      <c r="D2026" s="7">
        <v>45643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>
        <f t="shared" si="64"/>
        <v>0</v>
      </c>
      <c r="AJ2026" s="6">
        <f t="shared" si="65"/>
        <v>0</v>
      </c>
      <c r="AK2026" s="6"/>
      <c r="AL2026" s="6"/>
      <c r="AM2026" s="6"/>
      <c r="AN2026" s="7">
        <f>D2026</f>
        <v>45643</v>
      </c>
    </row>
    <row r="2027" spans="1:40">
      <c r="A2027" s="6">
        <v>2026</v>
      </c>
      <c r="B2027" s="6">
        <v>2024</v>
      </c>
      <c r="C2027" s="6" t="s">
        <v>68</v>
      </c>
      <c r="D2027" s="7">
        <v>45643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>
        <f t="shared" si="64"/>
        <v>0</v>
      </c>
      <c r="AJ2027" s="6">
        <f t="shared" si="65"/>
        <v>0</v>
      </c>
      <c r="AK2027" s="6"/>
      <c r="AL2027" s="6"/>
      <c r="AM2027" s="6"/>
      <c r="AN2027" s="7">
        <f>D2027</f>
        <v>45643</v>
      </c>
    </row>
    <row r="2028" spans="1:40">
      <c r="A2028" s="6">
        <v>2027</v>
      </c>
      <c r="B2028" s="6">
        <v>2024</v>
      </c>
      <c r="C2028" s="6" t="s">
        <v>68</v>
      </c>
      <c r="D2028" s="7">
        <v>45643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>
        <f t="shared" si="64"/>
        <v>0</v>
      </c>
      <c r="AJ2028" s="6">
        <f t="shared" si="65"/>
        <v>0</v>
      </c>
      <c r="AK2028" s="6"/>
      <c r="AL2028" s="6"/>
      <c r="AM2028" s="6"/>
      <c r="AN2028" s="7">
        <f>D2028</f>
        <v>45643</v>
      </c>
    </row>
    <row r="2029" spans="1:40">
      <c r="A2029" s="6">
        <v>2028</v>
      </c>
      <c r="B2029" s="6">
        <v>2024</v>
      </c>
      <c r="C2029" s="6" t="s">
        <v>68</v>
      </c>
      <c r="D2029" s="7">
        <v>45643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>
        <f t="shared" si="64"/>
        <v>0</v>
      </c>
      <c r="AJ2029" s="6">
        <f t="shared" si="65"/>
        <v>0</v>
      </c>
      <c r="AK2029" s="6"/>
      <c r="AL2029" s="6"/>
      <c r="AM2029" s="6"/>
      <c r="AN2029" s="7">
        <f>D2029</f>
        <v>45643</v>
      </c>
    </row>
    <row r="2030" spans="1:40">
      <c r="A2030" s="6">
        <v>2029</v>
      </c>
      <c r="B2030" s="6">
        <v>2024</v>
      </c>
      <c r="C2030" s="6" t="s">
        <v>68</v>
      </c>
      <c r="D2030" s="7">
        <v>45643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>
        <f t="shared" si="64"/>
        <v>0</v>
      </c>
      <c r="AJ2030" s="6">
        <f t="shared" si="65"/>
        <v>0</v>
      </c>
      <c r="AK2030" s="6"/>
      <c r="AL2030" s="6"/>
      <c r="AM2030" s="6"/>
      <c r="AN2030" s="7">
        <f>D2030</f>
        <v>45643</v>
      </c>
    </row>
    <row r="2031" spans="1:40">
      <c r="A2031" s="6">
        <v>2030</v>
      </c>
      <c r="B2031" s="6">
        <v>2024</v>
      </c>
      <c r="C2031" s="6" t="s">
        <v>68</v>
      </c>
      <c r="D2031" s="7">
        <v>45643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>
        <f t="shared" si="64"/>
        <v>0</v>
      </c>
      <c r="AJ2031" s="6">
        <f t="shared" si="65"/>
        <v>0</v>
      </c>
      <c r="AK2031" s="6"/>
      <c r="AL2031" s="6"/>
      <c r="AM2031" s="6"/>
      <c r="AN2031" s="7">
        <f>D2031</f>
        <v>45643</v>
      </c>
    </row>
    <row r="2032" spans="1:40">
      <c r="A2032" s="6">
        <v>2031</v>
      </c>
      <c r="B2032" s="6">
        <v>2024</v>
      </c>
      <c r="C2032" s="6" t="s">
        <v>68</v>
      </c>
      <c r="D2032" s="7">
        <v>45643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>
        <f t="shared" si="64"/>
        <v>0</v>
      </c>
      <c r="AJ2032" s="6">
        <f t="shared" si="65"/>
        <v>0</v>
      </c>
      <c r="AK2032" s="6"/>
      <c r="AL2032" s="6"/>
      <c r="AM2032" s="6"/>
      <c r="AN2032" s="7">
        <f>D2032</f>
        <v>45643</v>
      </c>
    </row>
    <row r="2033" spans="1:40">
      <c r="A2033" s="6">
        <v>2032</v>
      </c>
      <c r="B2033" s="6">
        <v>2024</v>
      </c>
      <c r="C2033" s="6" t="s">
        <v>68</v>
      </c>
      <c r="D2033" s="7">
        <v>45643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>
        <f t="shared" si="64"/>
        <v>0</v>
      </c>
      <c r="AJ2033" s="6">
        <f t="shared" si="65"/>
        <v>0</v>
      </c>
      <c r="AK2033" s="6"/>
      <c r="AL2033" s="6"/>
      <c r="AM2033" s="6"/>
      <c r="AN2033" s="7">
        <f>D2033</f>
        <v>45643</v>
      </c>
    </row>
    <row r="2034" spans="1:40">
      <c r="A2034" s="6">
        <v>2033</v>
      </c>
      <c r="B2034" s="6">
        <v>2024</v>
      </c>
      <c r="C2034" s="6" t="s">
        <v>68</v>
      </c>
      <c r="D2034" s="7">
        <v>45643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>
        <f t="shared" si="64"/>
        <v>0</v>
      </c>
      <c r="AJ2034" s="6">
        <f t="shared" si="65"/>
        <v>0</v>
      </c>
      <c r="AK2034" s="6"/>
      <c r="AL2034" s="6"/>
      <c r="AM2034" s="6"/>
      <c r="AN2034" s="7">
        <f>D2034</f>
        <v>45643</v>
      </c>
    </row>
    <row r="2035" spans="1:40">
      <c r="A2035" s="6">
        <v>2034</v>
      </c>
      <c r="B2035" s="6">
        <v>2024</v>
      </c>
      <c r="C2035" s="6" t="s">
        <v>68</v>
      </c>
      <c r="D2035" s="7">
        <v>45643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>
        <f t="shared" si="64"/>
        <v>0</v>
      </c>
      <c r="AJ2035" s="6">
        <f t="shared" si="65"/>
        <v>0</v>
      </c>
      <c r="AK2035" s="6"/>
      <c r="AL2035" s="6"/>
      <c r="AM2035" s="6"/>
      <c r="AN2035" s="7">
        <f>D2035</f>
        <v>45643</v>
      </c>
    </row>
    <row r="2036" spans="1:40">
      <c r="A2036" s="6">
        <v>2035</v>
      </c>
      <c r="B2036" s="6">
        <v>2024</v>
      </c>
      <c r="C2036" s="6" t="s">
        <v>68</v>
      </c>
      <c r="D2036" s="7">
        <v>45643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>
        <f t="shared" si="64"/>
        <v>0</v>
      </c>
      <c r="AJ2036" s="6">
        <f t="shared" si="65"/>
        <v>0</v>
      </c>
      <c r="AK2036" s="6"/>
      <c r="AL2036" s="6"/>
      <c r="AM2036" s="6"/>
      <c r="AN2036" s="7">
        <f>D2036</f>
        <v>45643</v>
      </c>
    </row>
    <row r="2037" spans="1:40">
      <c r="A2037" s="6">
        <v>2036</v>
      </c>
      <c r="B2037" s="6">
        <v>2024</v>
      </c>
      <c r="C2037" s="6" t="s">
        <v>68</v>
      </c>
      <c r="D2037" s="7">
        <v>45643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>
        <f t="shared" si="64"/>
        <v>0</v>
      </c>
      <c r="AJ2037" s="6">
        <f t="shared" si="65"/>
        <v>0</v>
      </c>
      <c r="AK2037" s="6"/>
      <c r="AL2037" s="6"/>
      <c r="AM2037" s="6"/>
      <c r="AN2037" s="7">
        <f>D2037</f>
        <v>45643</v>
      </c>
    </row>
    <row r="2038" spans="1:40">
      <c r="A2038" s="6">
        <v>2037</v>
      </c>
      <c r="B2038" s="6">
        <v>2024</v>
      </c>
      <c r="C2038" s="6" t="s">
        <v>68</v>
      </c>
      <c r="D2038" s="7">
        <v>45643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>
        <f t="shared" si="64"/>
        <v>0</v>
      </c>
      <c r="AJ2038" s="6">
        <f t="shared" si="65"/>
        <v>0</v>
      </c>
      <c r="AK2038" s="6"/>
      <c r="AL2038" s="6"/>
      <c r="AM2038" s="6"/>
      <c r="AN2038" s="7">
        <f>D2038</f>
        <v>45643</v>
      </c>
    </row>
    <row r="2039" spans="1:40">
      <c r="A2039" s="6">
        <v>2038</v>
      </c>
      <c r="B2039" s="6">
        <v>2024</v>
      </c>
      <c r="C2039" s="6" t="s">
        <v>68</v>
      </c>
      <c r="D2039" s="7">
        <v>45643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>
        <f t="shared" si="64"/>
        <v>0</v>
      </c>
      <c r="AJ2039" s="6">
        <f t="shared" si="65"/>
        <v>0</v>
      </c>
      <c r="AK2039" s="6"/>
      <c r="AL2039" s="6"/>
      <c r="AM2039" s="6"/>
      <c r="AN2039" s="7">
        <f>D2039</f>
        <v>45643</v>
      </c>
    </row>
    <row r="2040" spans="1:40">
      <c r="A2040" s="6">
        <v>2039</v>
      </c>
      <c r="B2040" s="6">
        <v>2024</v>
      </c>
      <c r="C2040" s="6" t="s">
        <v>68</v>
      </c>
      <c r="D2040" s="7">
        <v>45643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>
        <f t="shared" si="64"/>
        <v>0</v>
      </c>
      <c r="AJ2040" s="6">
        <f t="shared" si="65"/>
        <v>0</v>
      </c>
      <c r="AK2040" s="6"/>
      <c r="AL2040" s="6"/>
      <c r="AM2040" s="6"/>
      <c r="AN2040" s="7">
        <f>D2040</f>
        <v>45643</v>
      </c>
    </row>
    <row r="2041" spans="1:40">
      <c r="A2041" s="6">
        <v>2040</v>
      </c>
      <c r="B2041" s="6">
        <v>2024</v>
      </c>
      <c r="C2041" s="6" t="s">
        <v>68</v>
      </c>
      <c r="D2041" s="7">
        <v>45643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>
        <f t="shared" si="64"/>
        <v>0</v>
      </c>
      <c r="AJ2041" s="6">
        <f t="shared" si="65"/>
        <v>0</v>
      </c>
      <c r="AK2041" s="6"/>
      <c r="AL2041" s="6"/>
      <c r="AM2041" s="6"/>
      <c r="AN2041" s="7">
        <f>D2041</f>
        <v>45643</v>
      </c>
    </row>
  </sheetData>
  <conditionalFormatting sqref="Q1">
    <cfRule type="duplicateValues" dxfId="660" priority="17"/>
    <cfRule type="duplicateValues" dxfId="659" priority="21"/>
    <cfRule type="duplicateValues" dxfId="658" priority="25"/>
    <cfRule type="duplicateValues" dxfId="657" priority="29"/>
    <cfRule type="duplicateValues" dxfId="656" priority="33"/>
    <cfRule type="duplicateValues" dxfId="655" priority="37"/>
    <cfRule type="duplicateValues" dxfId="654" priority="41"/>
    <cfRule type="duplicateValues" dxfId="653" priority="48"/>
    <cfRule type="duplicateValues" dxfId="652" priority="52"/>
    <cfRule type="duplicateValues" dxfId="651" priority="56"/>
    <cfRule type="duplicateValues" dxfId="650" priority="60"/>
    <cfRule type="duplicateValues" dxfId="649" priority="73"/>
    <cfRule type="duplicateValues" dxfId="648" priority="78"/>
    <cfRule type="duplicateValues" dxfId="647" priority="79"/>
    <cfRule type="duplicateValues" dxfId="646" priority="80"/>
    <cfRule type="duplicateValues" dxfId="645" priority="81"/>
    <cfRule type="duplicateValues" dxfId="644" priority="82"/>
    <cfRule type="duplicateValues" dxfId="643" priority="83"/>
    <cfRule type="duplicateValues" dxfId="642" priority="84"/>
    <cfRule type="duplicateValues" dxfId="641" priority="89"/>
  </conditionalFormatting>
  <conditionalFormatting sqref="Q1:Q796 Q798:Q1048576">
    <cfRule type="duplicateValues" dxfId="640" priority="2"/>
  </conditionalFormatting>
  <conditionalFormatting sqref="Q2:Q31">
    <cfRule type="duplicateValues" dxfId="639" priority="9"/>
    <cfRule type="duplicateValues" dxfId="638" priority="13"/>
  </conditionalFormatting>
  <conditionalFormatting sqref="W1">
    <cfRule type="duplicateValues" dxfId="637" priority="16"/>
    <cfRule type="duplicateValues" dxfId="636" priority="20"/>
    <cfRule type="duplicateValues" dxfId="635" priority="24"/>
    <cfRule type="duplicateValues" dxfId="634" priority="28"/>
    <cfRule type="duplicateValues" dxfId="633" priority="32"/>
    <cfRule type="duplicateValues" dxfId="632" priority="36"/>
    <cfRule type="duplicateValues" dxfId="631" priority="40"/>
    <cfRule type="duplicateValues" dxfId="630" priority="42"/>
    <cfRule type="duplicateValues" dxfId="629" priority="47"/>
    <cfRule type="duplicateValues" dxfId="628" priority="51"/>
    <cfRule type="duplicateValues" dxfId="627" priority="55"/>
    <cfRule type="duplicateValues" dxfId="626" priority="59"/>
    <cfRule type="duplicateValues" dxfId="625" priority="90"/>
  </conditionalFormatting>
  <conditionalFormatting sqref="W1:W183 W185:W1048576">
    <cfRule type="duplicateValues" dxfId="624" priority="5"/>
  </conditionalFormatting>
  <conditionalFormatting sqref="W2">
    <cfRule type="duplicateValues" dxfId="623" priority="8"/>
    <cfRule type="duplicateValues" dxfId="622" priority="12"/>
  </conditionalFormatting>
  <conditionalFormatting sqref="W1:Y1">
    <cfRule type="duplicateValues" dxfId="621" priority="65"/>
    <cfRule type="duplicateValues" dxfId="620" priority="66"/>
    <cfRule type="duplicateValues" dxfId="619" priority="68"/>
    <cfRule type="duplicateValues" dxfId="618" priority="74"/>
    <cfRule type="duplicateValues" dxfId="617" priority="75"/>
    <cfRule type="duplicateValues" dxfId="616" priority="77"/>
    <cfRule type="duplicateValues" dxfId="615" priority="85"/>
    <cfRule type="duplicateValues" dxfId="614" priority="86"/>
    <cfRule type="duplicateValues" dxfId="613" priority="87"/>
    <cfRule type="duplicateValues" dxfId="612" priority="88"/>
  </conditionalFormatting>
  <conditionalFormatting sqref="X1">
    <cfRule type="duplicateValues" dxfId="611" priority="15"/>
    <cfRule type="duplicateValues" dxfId="610" priority="19"/>
    <cfRule type="duplicateValues" dxfId="609" priority="23"/>
    <cfRule type="duplicateValues" dxfId="608" priority="27"/>
    <cfRule type="duplicateValues" dxfId="607" priority="31"/>
    <cfRule type="duplicateValues" dxfId="606" priority="35"/>
    <cfRule type="duplicateValues" dxfId="605" priority="39"/>
    <cfRule type="duplicateValues" dxfId="604" priority="43"/>
    <cfRule type="duplicateValues" dxfId="603" priority="46"/>
    <cfRule type="duplicateValues" dxfId="602" priority="50"/>
    <cfRule type="duplicateValues" dxfId="601" priority="54"/>
    <cfRule type="duplicateValues" dxfId="600" priority="58"/>
    <cfRule type="duplicateValues" dxfId="599" priority="91"/>
  </conditionalFormatting>
  <conditionalFormatting sqref="X1:X183 X185:X764 X766:X1048576">
    <cfRule type="duplicateValues" dxfId="598" priority="4"/>
  </conditionalFormatting>
  <conditionalFormatting sqref="X2">
    <cfRule type="duplicateValues" dxfId="597" priority="7"/>
    <cfRule type="duplicateValues" dxfId="596" priority="11"/>
  </conditionalFormatting>
  <conditionalFormatting sqref="X765">
    <cfRule type="duplicateValues" dxfId="595" priority="1"/>
  </conditionalFormatting>
  <conditionalFormatting sqref="Y1">
    <cfRule type="duplicateValues" dxfId="594" priority="14"/>
    <cfRule type="duplicateValues" dxfId="593" priority="18"/>
    <cfRule type="duplicateValues" dxfId="592" priority="22"/>
    <cfRule type="duplicateValues" dxfId="591" priority="26"/>
    <cfRule type="duplicateValues" dxfId="590" priority="30"/>
    <cfRule type="duplicateValues" dxfId="589" priority="34"/>
    <cfRule type="duplicateValues" dxfId="588" priority="38"/>
    <cfRule type="duplicateValues" dxfId="587" priority="44"/>
    <cfRule type="duplicateValues" dxfId="586" priority="45"/>
    <cfRule type="duplicateValues" dxfId="585" priority="49"/>
    <cfRule type="duplicateValues" dxfId="584" priority="53"/>
    <cfRule type="duplicateValues" dxfId="583" priority="57"/>
    <cfRule type="duplicateValues" dxfId="582" priority="61"/>
    <cfRule type="duplicateValues" dxfId="581" priority="62"/>
    <cfRule type="duplicateValues" dxfId="580" priority="63"/>
    <cfRule type="duplicateValues" dxfId="579" priority="64"/>
    <cfRule type="duplicateValues" dxfId="578" priority="67"/>
    <cfRule type="duplicateValues" dxfId="577" priority="69"/>
    <cfRule type="duplicateValues" dxfId="576" priority="70"/>
    <cfRule type="duplicateValues" dxfId="575" priority="71"/>
    <cfRule type="duplicateValues" dxfId="574" priority="72"/>
    <cfRule type="duplicateValues" dxfId="573" priority="76"/>
    <cfRule type="duplicateValues" dxfId="572" priority="92"/>
  </conditionalFormatting>
  <conditionalFormatting sqref="Y1:Y1048576">
    <cfRule type="duplicateValues" dxfId="571" priority="3"/>
  </conditionalFormatting>
  <conditionalFormatting sqref="Y2">
    <cfRule type="duplicateValues" dxfId="570" priority="6"/>
    <cfRule type="duplicateValues" dxfId="569" priority="10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5B3AB-6A6B-42E6-992C-BAFB92F9A975}">
  <sheetPr>
    <tabColor theme="9" tint="-0.499984740745262"/>
  </sheetPr>
  <dimension ref="A1:BQ470"/>
  <sheetViews>
    <sheetView workbookViewId="0">
      <pane ySplit="1" topLeftCell="A2" activePane="bottomLeft" state="frozen"/>
      <selection pane="bottomLeft" activeCell="G194" sqref="G194"/>
    </sheetView>
  </sheetViews>
  <sheetFormatPr baseColWidth="10" defaultColWidth="8.83203125" defaultRowHeight="15"/>
  <cols>
    <col min="1" max="1" width="5.1640625" bestFit="1" customWidth="1"/>
    <col min="2" max="2" width="5.83203125" bestFit="1" customWidth="1"/>
    <col min="3" max="3" width="7.6640625" bestFit="1" customWidth="1"/>
    <col min="4" max="4" width="10.1640625" bestFit="1" customWidth="1"/>
    <col min="5" max="5" width="26.5" bestFit="1" customWidth="1"/>
    <col min="6" max="6" width="27.5" bestFit="1" customWidth="1"/>
    <col min="7" max="7" width="13.1640625" bestFit="1" customWidth="1"/>
    <col min="8" max="8" width="8" bestFit="1" customWidth="1"/>
    <col min="9" max="9" width="17.83203125" bestFit="1" customWidth="1"/>
    <col min="10" max="10" width="9.83203125" bestFit="1" customWidth="1"/>
    <col min="11" max="11" width="19.83203125" bestFit="1" customWidth="1"/>
    <col min="12" max="12" width="15.83203125" bestFit="1" customWidth="1"/>
    <col min="13" max="13" width="39.5" bestFit="1" customWidth="1"/>
    <col min="14" max="14" width="12" bestFit="1" customWidth="1"/>
    <col min="15" max="15" width="9.83203125" bestFit="1" customWidth="1"/>
    <col min="16" max="16" width="13.1640625" bestFit="1" customWidth="1"/>
    <col min="17" max="17" width="23" bestFit="1" customWidth="1"/>
    <col min="18" max="18" width="22.1640625" bestFit="1" customWidth="1"/>
    <col min="19" max="19" width="8.1640625" bestFit="1" customWidth="1"/>
    <col min="20" max="20" width="13.5" bestFit="1" customWidth="1"/>
    <col min="21" max="21" width="22.5" bestFit="1" customWidth="1"/>
    <col min="22" max="22" width="16.83203125" bestFit="1" customWidth="1"/>
    <col min="23" max="23" width="20.83203125" bestFit="1" customWidth="1"/>
    <col min="24" max="24" width="23.6640625" bestFit="1" customWidth="1"/>
    <col min="25" max="25" width="14.6640625" bestFit="1" customWidth="1"/>
    <col min="26" max="26" width="17.5" bestFit="1" customWidth="1"/>
    <col min="27" max="27" width="5.33203125" bestFit="1" customWidth="1"/>
    <col min="28" max="28" width="15.83203125" bestFit="1" customWidth="1"/>
    <col min="29" max="29" width="15.6640625" bestFit="1" customWidth="1"/>
    <col min="30" max="30" width="14.5" bestFit="1" customWidth="1"/>
    <col min="31" max="31" width="8.83203125" bestFit="1" customWidth="1"/>
    <col min="32" max="32" width="12.5" bestFit="1" customWidth="1"/>
    <col min="33" max="33" width="17.5" bestFit="1" customWidth="1"/>
    <col min="34" max="34" width="13.5" bestFit="1" customWidth="1"/>
    <col min="35" max="35" width="15.5" bestFit="1" customWidth="1"/>
    <col min="36" max="36" width="7.6640625" bestFit="1" customWidth="1"/>
    <col min="37" max="37" width="6.83203125" bestFit="1" customWidth="1"/>
    <col min="38" max="38" width="8.6640625" bestFit="1" customWidth="1"/>
    <col min="39" max="39" width="8.1640625" bestFit="1" customWidth="1"/>
    <col min="40" max="40" width="7.83203125" bestFit="1" customWidth="1"/>
    <col min="41" max="41" width="9" bestFit="1" customWidth="1"/>
    <col min="42" max="42" width="6.1640625" bestFit="1" customWidth="1"/>
    <col min="43" max="43" width="8.5" bestFit="1" customWidth="1"/>
    <col min="44" max="44" width="10.1640625" bestFit="1" customWidth="1"/>
    <col min="45" max="45" width="12.5" bestFit="1" customWidth="1"/>
    <col min="46" max="46" width="8.83203125" bestFit="1" customWidth="1"/>
    <col min="47" max="47" width="18.1640625" bestFit="1" customWidth="1"/>
    <col min="48" max="48" width="16.33203125" bestFit="1" customWidth="1"/>
    <col min="49" max="49" width="12.5" bestFit="1" customWidth="1"/>
    <col min="50" max="50" width="15.83203125" bestFit="1" customWidth="1"/>
    <col min="51" max="51" width="20.33203125" bestFit="1" customWidth="1"/>
    <col min="52" max="52" width="20.1640625" bestFit="1" customWidth="1"/>
    <col min="53" max="53" width="14.5" bestFit="1" customWidth="1"/>
    <col min="54" max="54" width="16.5" bestFit="1" customWidth="1"/>
    <col min="55" max="55" width="18.1640625" bestFit="1" customWidth="1"/>
    <col min="56" max="56" width="14.1640625" bestFit="1" customWidth="1"/>
    <col min="57" max="57" width="10.33203125" bestFit="1" customWidth="1"/>
    <col min="58" max="58" width="19" bestFit="1" customWidth="1"/>
    <col min="59" max="59" width="20.6640625" bestFit="1" customWidth="1"/>
    <col min="60" max="60" width="23.1640625" bestFit="1" customWidth="1"/>
    <col min="61" max="61" width="8.1640625" bestFit="1" customWidth="1"/>
    <col min="62" max="62" width="18.83203125" bestFit="1" customWidth="1"/>
    <col min="63" max="63" width="10.1640625" bestFit="1" customWidth="1"/>
    <col min="64" max="64" width="5.1640625" bestFit="1" customWidth="1"/>
    <col min="65" max="65" width="14.6640625" bestFit="1" customWidth="1"/>
    <col min="66" max="66" width="12.33203125" bestFit="1" customWidth="1"/>
    <col min="67" max="67" width="8.83203125" bestFit="1" customWidth="1"/>
    <col min="68" max="68" width="11.6640625" bestFit="1" customWidth="1"/>
    <col min="69" max="69" width="8.1640625" bestFit="1" customWidth="1"/>
  </cols>
  <sheetData>
    <row r="1" spans="1:69" ht="29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1" t="s">
        <v>63</v>
      </c>
      <c r="BM1" s="1" t="s">
        <v>64</v>
      </c>
      <c r="BN1" s="1" t="s">
        <v>51</v>
      </c>
      <c r="BO1" s="1" t="s">
        <v>65</v>
      </c>
      <c r="BP1" s="1" t="s">
        <v>66</v>
      </c>
      <c r="BQ1" s="1" t="s">
        <v>67</v>
      </c>
    </row>
    <row r="2" spans="1:69">
      <c r="A2" s="6">
        <v>1</v>
      </c>
      <c r="B2" s="6">
        <v>2024</v>
      </c>
      <c r="C2" s="6" t="s">
        <v>68</v>
      </c>
      <c r="D2" s="7">
        <v>45630</v>
      </c>
      <c r="E2" s="6" t="s">
        <v>1784</v>
      </c>
      <c r="F2" s="6" t="s">
        <v>69</v>
      </c>
      <c r="G2" s="6" t="s">
        <v>1785</v>
      </c>
      <c r="H2" s="6" t="s">
        <v>523</v>
      </c>
      <c r="I2" s="6" t="s">
        <v>429</v>
      </c>
      <c r="J2" s="6" t="s">
        <v>610</v>
      </c>
      <c r="K2" s="6" t="s">
        <v>430</v>
      </c>
      <c r="L2" s="6" t="s">
        <v>74</v>
      </c>
      <c r="M2" s="6" t="s">
        <v>2217</v>
      </c>
      <c r="N2" s="6">
        <v>9658682727</v>
      </c>
      <c r="O2" s="6" t="s">
        <v>2218</v>
      </c>
      <c r="P2" s="6" t="s">
        <v>2219</v>
      </c>
      <c r="Q2" s="6" t="s">
        <v>804</v>
      </c>
      <c r="R2" s="6" t="s">
        <v>2220</v>
      </c>
      <c r="S2" s="6">
        <v>2523</v>
      </c>
      <c r="T2" s="6" t="s">
        <v>1390</v>
      </c>
      <c r="U2" s="6">
        <v>2009</v>
      </c>
      <c r="V2" s="6" t="s">
        <v>2221</v>
      </c>
      <c r="W2" s="6" t="s">
        <v>2222</v>
      </c>
      <c r="X2" s="6" t="s">
        <v>2223</v>
      </c>
      <c r="Y2" s="6" t="s">
        <v>74</v>
      </c>
      <c r="Z2" s="6" t="s">
        <v>702</v>
      </c>
      <c r="AA2" s="8">
        <v>0</v>
      </c>
      <c r="AB2" s="7">
        <v>45632</v>
      </c>
      <c r="AC2" s="7">
        <v>45996</v>
      </c>
      <c r="AD2" s="7">
        <v>45996</v>
      </c>
      <c r="AE2" s="6">
        <v>0</v>
      </c>
      <c r="AF2" s="6">
        <v>0</v>
      </c>
      <c r="AG2" s="6">
        <v>7947</v>
      </c>
      <c r="AH2" s="6">
        <f>AF2+AG2</f>
        <v>7947</v>
      </c>
      <c r="AI2" s="6">
        <f>AH2+AH2*18%</f>
        <v>9377.4599999999991</v>
      </c>
      <c r="AJ2" s="6" t="s">
        <v>78</v>
      </c>
      <c r="AK2" s="8">
        <v>0.18</v>
      </c>
      <c r="AL2" s="6"/>
      <c r="AM2" s="6"/>
      <c r="AN2" s="8">
        <v>0.13</v>
      </c>
      <c r="AO2" s="6">
        <f t="shared" ref="AO2:AO3" si="0">AH2*AN2</f>
        <v>1033.1100000000001</v>
      </c>
      <c r="AP2" s="6"/>
      <c r="AQ2" s="6">
        <f t="shared" ref="AQ2:AQ3" si="1">AH2*AP2</f>
        <v>0</v>
      </c>
      <c r="AR2" s="6"/>
      <c r="AS2" s="6"/>
      <c r="AT2" s="6"/>
      <c r="AU2" s="6" t="s">
        <v>79</v>
      </c>
      <c r="AV2" s="6" t="s">
        <v>79</v>
      </c>
      <c r="AW2" s="6" t="s">
        <v>79</v>
      </c>
      <c r="AX2" s="6" t="s">
        <v>2224</v>
      </c>
      <c r="AY2" s="6" t="s">
        <v>2225</v>
      </c>
      <c r="AZ2" s="6" t="s">
        <v>2226</v>
      </c>
      <c r="BA2" s="6" t="s">
        <v>80</v>
      </c>
      <c r="BB2" s="6" t="s">
        <v>813</v>
      </c>
      <c r="BC2" s="6" t="s">
        <v>11235</v>
      </c>
      <c r="BD2" s="6" t="s">
        <v>445</v>
      </c>
      <c r="BE2" s="6"/>
      <c r="BF2" s="6"/>
      <c r="BG2" s="6"/>
      <c r="BH2" s="6"/>
      <c r="BI2" s="6"/>
      <c r="BJ2" s="6"/>
      <c r="BK2" s="7">
        <f t="shared" ref="BK2" si="2">D2</f>
        <v>45630</v>
      </c>
      <c r="BL2" s="6">
        <f t="shared" ref="BL2" si="3">D2-BK2</f>
        <v>0</v>
      </c>
      <c r="BM2" s="6" t="s">
        <v>84</v>
      </c>
      <c r="BN2" s="9">
        <f t="shared" ref="BN2" si="4">AI2-AO2</f>
        <v>8344.3499999999985</v>
      </c>
      <c r="BO2" s="9">
        <f t="shared" ref="BO2" si="5">AI2-AQ2</f>
        <v>9377.4599999999991</v>
      </c>
      <c r="BP2" s="6" t="s">
        <v>815</v>
      </c>
      <c r="BQ2" s="6" t="s">
        <v>2216</v>
      </c>
    </row>
    <row r="3" spans="1:69">
      <c r="A3" s="6">
        <v>2</v>
      </c>
      <c r="B3" s="6">
        <v>2024</v>
      </c>
      <c r="C3" s="6" t="s">
        <v>68</v>
      </c>
      <c r="D3" s="7">
        <v>45630</v>
      </c>
      <c r="E3" s="6" t="s">
        <v>832</v>
      </c>
      <c r="F3" s="6" t="s">
        <v>69</v>
      </c>
      <c r="G3" s="23" t="s">
        <v>833</v>
      </c>
      <c r="H3" s="6" t="s">
        <v>70</v>
      </c>
      <c r="I3" s="6" t="s">
        <v>71</v>
      </c>
      <c r="J3" s="6" t="s">
        <v>610</v>
      </c>
      <c r="K3" s="6" t="s">
        <v>73</v>
      </c>
      <c r="L3" s="6" t="s">
        <v>74</v>
      </c>
      <c r="M3" s="6" t="s">
        <v>2227</v>
      </c>
      <c r="N3" s="6">
        <v>9348920460</v>
      </c>
      <c r="O3" s="6" t="s">
        <v>2218</v>
      </c>
      <c r="P3" s="6" t="s">
        <v>73</v>
      </c>
      <c r="Q3" s="6" t="s">
        <v>2228</v>
      </c>
      <c r="R3" s="6" t="s">
        <v>2229</v>
      </c>
      <c r="S3" s="6">
        <v>0</v>
      </c>
      <c r="T3" s="6" t="s">
        <v>77</v>
      </c>
      <c r="U3" s="6">
        <v>2024</v>
      </c>
      <c r="V3" s="6" t="s">
        <v>2230</v>
      </c>
      <c r="W3" s="6" t="s">
        <v>2231</v>
      </c>
      <c r="X3" s="6" t="s">
        <v>2232</v>
      </c>
      <c r="Y3" s="6" t="s">
        <v>74</v>
      </c>
      <c r="Z3" s="6">
        <v>279526</v>
      </c>
      <c r="AA3" s="8">
        <v>0</v>
      </c>
      <c r="AB3" s="7">
        <v>45630</v>
      </c>
      <c r="AC3" s="7">
        <v>45994</v>
      </c>
      <c r="AD3" s="7">
        <v>45994</v>
      </c>
      <c r="AE3" s="6">
        <v>0</v>
      </c>
      <c r="AF3" s="6">
        <v>1635</v>
      </c>
      <c r="AG3" s="6">
        <v>6148</v>
      </c>
      <c r="AH3" s="6">
        <f t="shared" ref="AH3" si="6">AF3+AG3</f>
        <v>7783</v>
      </c>
      <c r="AI3" s="6">
        <f t="shared" ref="AI3" si="7">AH3+AH3*18%</f>
        <v>9183.94</v>
      </c>
      <c r="AJ3" s="6" t="s">
        <v>78</v>
      </c>
      <c r="AK3" s="6"/>
      <c r="AL3" s="6"/>
      <c r="AM3" s="6"/>
      <c r="AN3" s="6"/>
      <c r="AO3" s="6">
        <f t="shared" si="0"/>
        <v>0</v>
      </c>
      <c r="AP3" s="6"/>
      <c r="AQ3" s="6">
        <f t="shared" si="1"/>
        <v>0</v>
      </c>
      <c r="AR3" s="6"/>
      <c r="AS3" s="6"/>
      <c r="AT3" s="6"/>
      <c r="AU3" s="6" t="s">
        <v>79</v>
      </c>
      <c r="AV3" s="6" t="s">
        <v>79</v>
      </c>
      <c r="AW3" s="6" t="s">
        <v>79</v>
      </c>
      <c r="AX3" s="6" t="s">
        <v>2224</v>
      </c>
      <c r="AY3" s="6" t="s">
        <v>2225</v>
      </c>
      <c r="AZ3" s="6" t="s">
        <v>2233</v>
      </c>
      <c r="BA3" s="6" t="s">
        <v>80</v>
      </c>
      <c r="BB3" s="6" t="s">
        <v>81</v>
      </c>
      <c r="BC3" s="6" t="s">
        <v>11235</v>
      </c>
      <c r="BD3" s="6" t="s">
        <v>83</v>
      </c>
      <c r="BE3" s="6"/>
      <c r="BF3" s="6"/>
      <c r="BG3" s="6"/>
      <c r="BH3" s="6"/>
      <c r="BI3" s="6">
        <v>2815</v>
      </c>
      <c r="BJ3" s="6"/>
      <c r="BK3" s="7">
        <f t="shared" ref="BK3:BK65" si="8">D3</f>
        <v>45630</v>
      </c>
      <c r="BL3" s="6">
        <f t="shared" ref="BL3:BL65" si="9">D3-BK3</f>
        <v>0</v>
      </c>
      <c r="BM3" s="6" t="s">
        <v>84</v>
      </c>
      <c r="BN3" s="9">
        <f t="shared" ref="BN3:BN65" si="10">AI3-AO3</f>
        <v>9183.94</v>
      </c>
      <c r="BO3" s="9">
        <f t="shared" ref="BO3:BO65" si="11">AI3-AQ3</f>
        <v>9183.94</v>
      </c>
      <c r="BP3" s="6"/>
      <c r="BQ3" s="6" t="s">
        <v>2216</v>
      </c>
    </row>
    <row r="4" spans="1:69">
      <c r="A4" s="6">
        <v>3</v>
      </c>
      <c r="B4" s="6">
        <v>2024</v>
      </c>
      <c r="C4" s="6" t="s">
        <v>68</v>
      </c>
      <c r="D4" s="7">
        <v>45630</v>
      </c>
      <c r="E4" s="6" t="s">
        <v>832</v>
      </c>
      <c r="F4" s="6" t="s">
        <v>69</v>
      </c>
      <c r="G4" s="23" t="s">
        <v>833</v>
      </c>
      <c r="H4" s="6" t="s">
        <v>70</v>
      </c>
      <c r="I4" s="6" t="s">
        <v>71</v>
      </c>
      <c r="J4" s="6" t="s">
        <v>610</v>
      </c>
      <c r="K4" s="6" t="s">
        <v>73</v>
      </c>
      <c r="L4" s="6" t="s">
        <v>74</v>
      </c>
      <c r="M4" s="6" t="s">
        <v>2234</v>
      </c>
      <c r="N4" s="6">
        <v>9668743937</v>
      </c>
      <c r="O4" s="6" t="s">
        <v>2218</v>
      </c>
      <c r="P4" s="6" t="s">
        <v>73</v>
      </c>
      <c r="Q4" s="6" t="s">
        <v>2228</v>
      </c>
      <c r="R4" s="6" t="s">
        <v>2229</v>
      </c>
      <c r="S4" s="6">
        <v>0</v>
      </c>
      <c r="T4" s="6" t="s">
        <v>77</v>
      </c>
      <c r="U4" s="6">
        <v>2024</v>
      </c>
      <c r="V4" s="6" t="s">
        <v>2235</v>
      </c>
      <c r="W4" s="6" t="s">
        <v>2236</v>
      </c>
      <c r="X4" s="6" t="s">
        <v>2237</v>
      </c>
      <c r="Y4" s="6" t="s">
        <v>74</v>
      </c>
      <c r="Z4" s="6">
        <v>328669</v>
      </c>
      <c r="AA4" s="8">
        <v>0</v>
      </c>
      <c r="AB4" s="7">
        <v>45630</v>
      </c>
      <c r="AC4" s="7">
        <v>45994</v>
      </c>
      <c r="AD4" s="7">
        <v>45994</v>
      </c>
      <c r="AE4" s="6">
        <v>0</v>
      </c>
      <c r="AF4" s="6">
        <v>1923</v>
      </c>
      <c r="AG4" s="6">
        <v>6148</v>
      </c>
      <c r="AH4" s="6">
        <f t="shared" ref="AH4:AH66" si="12">AF4+AG4</f>
        <v>8071</v>
      </c>
      <c r="AI4" s="6">
        <f t="shared" ref="AI4:AI66" si="13">AH4+AH4*18%</f>
        <v>9523.7800000000007</v>
      </c>
      <c r="AJ4" s="6" t="s">
        <v>78</v>
      </c>
      <c r="AK4" s="6"/>
      <c r="AL4" s="6"/>
      <c r="AM4" s="6"/>
      <c r="AN4" s="6"/>
      <c r="AO4" s="6">
        <f t="shared" ref="AO4:AO5" si="14">AH4*AN4</f>
        <v>0</v>
      </c>
      <c r="AP4" s="6"/>
      <c r="AQ4" s="6">
        <f t="shared" ref="AQ4:AQ5" si="15">AH4*AP4</f>
        <v>0</v>
      </c>
      <c r="AR4" s="6"/>
      <c r="AS4" s="6"/>
      <c r="AT4" s="6"/>
      <c r="AU4" s="6" t="s">
        <v>79</v>
      </c>
      <c r="AV4" s="6" t="s">
        <v>79</v>
      </c>
      <c r="AW4" s="6" t="s">
        <v>79</v>
      </c>
      <c r="AX4" s="6" t="s">
        <v>2224</v>
      </c>
      <c r="AY4" s="6" t="s">
        <v>2225</v>
      </c>
      <c r="AZ4" s="6" t="s">
        <v>2233</v>
      </c>
      <c r="BA4" s="6" t="s">
        <v>80</v>
      </c>
      <c r="BB4" s="6" t="s">
        <v>81</v>
      </c>
      <c r="BC4" s="6" t="s">
        <v>11235</v>
      </c>
      <c r="BD4" s="6" t="s">
        <v>83</v>
      </c>
      <c r="BE4" s="6"/>
      <c r="BF4" s="6"/>
      <c r="BG4" s="6"/>
      <c r="BH4" s="6"/>
      <c r="BI4" s="6">
        <v>2476</v>
      </c>
      <c r="BJ4" s="6"/>
      <c r="BK4" s="7">
        <f t="shared" si="8"/>
        <v>45630</v>
      </c>
      <c r="BL4" s="6">
        <f t="shared" si="9"/>
        <v>0</v>
      </c>
      <c r="BM4" s="6" t="s">
        <v>84</v>
      </c>
      <c r="BN4" s="9">
        <f t="shared" si="10"/>
        <v>9523.7800000000007</v>
      </c>
      <c r="BO4" s="9">
        <f t="shared" si="11"/>
        <v>9523.7800000000007</v>
      </c>
      <c r="BP4" s="6"/>
      <c r="BQ4" s="6" t="s">
        <v>2216</v>
      </c>
    </row>
    <row r="5" spans="1:69">
      <c r="A5" s="6">
        <v>4</v>
      </c>
      <c r="B5" s="6">
        <v>2024</v>
      </c>
      <c r="C5" s="6" t="s">
        <v>68</v>
      </c>
      <c r="D5" s="7">
        <v>45630</v>
      </c>
      <c r="E5" s="6" t="s">
        <v>832</v>
      </c>
      <c r="F5" s="6" t="s">
        <v>69</v>
      </c>
      <c r="G5" s="23" t="s">
        <v>833</v>
      </c>
      <c r="H5" s="6" t="s">
        <v>834</v>
      </c>
      <c r="I5" s="6" t="s">
        <v>71</v>
      </c>
      <c r="J5" s="6" t="s">
        <v>610</v>
      </c>
      <c r="K5" s="6" t="s">
        <v>73</v>
      </c>
      <c r="L5" s="6" t="s">
        <v>74</v>
      </c>
      <c r="M5" s="6" t="s">
        <v>2238</v>
      </c>
      <c r="N5" s="6">
        <v>7008147948</v>
      </c>
      <c r="O5" s="6" t="s">
        <v>2218</v>
      </c>
      <c r="P5" s="6" t="s">
        <v>73</v>
      </c>
      <c r="Q5" s="6" t="s">
        <v>2228</v>
      </c>
      <c r="R5" s="6" t="s">
        <v>2239</v>
      </c>
      <c r="S5" s="6">
        <v>0</v>
      </c>
      <c r="T5" s="6" t="s">
        <v>77</v>
      </c>
      <c r="U5" s="6">
        <v>2024</v>
      </c>
      <c r="V5" s="6" t="s">
        <v>2240</v>
      </c>
      <c r="W5" s="6" t="s">
        <v>2241</v>
      </c>
      <c r="X5" s="6" t="s">
        <v>2242</v>
      </c>
      <c r="Y5" s="6" t="s">
        <v>74</v>
      </c>
      <c r="Z5" s="6">
        <v>337930</v>
      </c>
      <c r="AA5" s="8">
        <v>0</v>
      </c>
      <c r="AB5" s="7">
        <v>45630</v>
      </c>
      <c r="AC5" s="7">
        <v>45994</v>
      </c>
      <c r="AD5" s="7">
        <v>45994</v>
      </c>
      <c r="AE5" s="6">
        <v>0</v>
      </c>
      <c r="AF5" s="6">
        <v>3821</v>
      </c>
      <c r="AG5" s="6">
        <v>4867</v>
      </c>
      <c r="AH5" s="6">
        <f t="shared" si="12"/>
        <v>8688</v>
      </c>
      <c r="AI5" s="6">
        <v>9983</v>
      </c>
      <c r="AJ5" s="6" t="s">
        <v>78</v>
      </c>
      <c r="AK5" s="6"/>
      <c r="AL5" s="6"/>
      <c r="AM5" s="6"/>
      <c r="AN5" s="6"/>
      <c r="AO5" s="6">
        <f t="shared" si="14"/>
        <v>0</v>
      </c>
      <c r="AP5" s="6"/>
      <c r="AQ5" s="6">
        <f t="shared" si="15"/>
        <v>0</v>
      </c>
      <c r="AR5" s="6"/>
      <c r="AS5" s="6"/>
      <c r="AT5" s="6"/>
      <c r="AU5" s="6" t="s">
        <v>79</v>
      </c>
      <c r="AV5" s="6" t="s">
        <v>79</v>
      </c>
      <c r="AW5" s="6" t="s">
        <v>79</v>
      </c>
      <c r="AX5" s="6" t="s">
        <v>2224</v>
      </c>
      <c r="AY5" s="6" t="s">
        <v>2225</v>
      </c>
      <c r="AZ5" s="6" t="s">
        <v>2233</v>
      </c>
      <c r="BA5" s="6" t="s">
        <v>80</v>
      </c>
      <c r="BB5" s="6" t="s">
        <v>81</v>
      </c>
      <c r="BC5" s="6" t="s">
        <v>11235</v>
      </c>
      <c r="BD5" s="6" t="s">
        <v>83</v>
      </c>
      <c r="BE5" s="6"/>
      <c r="BF5" s="6"/>
      <c r="BG5" s="6"/>
      <c r="BH5" s="6"/>
      <c r="BI5" s="6">
        <v>2017</v>
      </c>
      <c r="BJ5" s="6"/>
      <c r="BK5" s="7">
        <f t="shared" si="8"/>
        <v>45630</v>
      </c>
      <c r="BL5" s="6">
        <f t="shared" si="9"/>
        <v>0</v>
      </c>
      <c r="BM5" s="6" t="s">
        <v>84</v>
      </c>
      <c r="BN5" s="9">
        <f t="shared" si="10"/>
        <v>9983</v>
      </c>
      <c r="BO5" s="9">
        <f t="shared" si="11"/>
        <v>9983</v>
      </c>
      <c r="BP5" s="6"/>
      <c r="BQ5" s="6" t="s">
        <v>2216</v>
      </c>
    </row>
    <row r="6" spans="1:69">
      <c r="A6" s="6">
        <v>5</v>
      </c>
      <c r="B6" s="6">
        <v>2024</v>
      </c>
      <c r="C6" s="6" t="s">
        <v>68</v>
      </c>
      <c r="D6" s="7">
        <v>45628</v>
      </c>
      <c r="E6" s="6" t="s">
        <v>832</v>
      </c>
      <c r="F6" s="6" t="s">
        <v>69</v>
      </c>
      <c r="G6" s="23" t="s">
        <v>833</v>
      </c>
      <c r="H6" s="6" t="s">
        <v>70</v>
      </c>
      <c r="I6" s="6" t="s">
        <v>71</v>
      </c>
      <c r="J6" s="6" t="s">
        <v>610</v>
      </c>
      <c r="K6" s="6" t="s">
        <v>73</v>
      </c>
      <c r="L6" s="6" t="s">
        <v>74</v>
      </c>
      <c r="M6" s="6" t="s">
        <v>2243</v>
      </c>
      <c r="N6" s="6">
        <v>9853121911</v>
      </c>
      <c r="O6" s="6" t="s">
        <v>2218</v>
      </c>
      <c r="P6" s="6" t="s">
        <v>73</v>
      </c>
      <c r="Q6" s="6" t="s">
        <v>2228</v>
      </c>
      <c r="R6" s="6" t="s">
        <v>2229</v>
      </c>
      <c r="S6" s="6">
        <v>0</v>
      </c>
      <c r="T6" s="6" t="s">
        <v>77</v>
      </c>
      <c r="U6" s="6">
        <v>2024</v>
      </c>
      <c r="V6" s="6" t="s">
        <v>2244</v>
      </c>
      <c r="W6" s="6" t="s">
        <v>2245</v>
      </c>
      <c r="X6" s="6" t="s">
        <v>2246</v>
      </c>
      <c r="Y6" s="6" t="s">
        <v>74</v>
      </c>
      <c r="Z6" s="6">
        <v>328669</v>
      </c>
      <c r="AA6" s="8">
        <v>0</v>
      </c>
      <c r="AB6" s="7">
        <v>45628</v>
      </c>
      <c r="AC6" s="7">
        <v>45992</v>
      </c>
      <c r="AD6" s="7">
        <v>45992</v>
      </c>
      <c r="AE6" s="6">
        <v>0</v>
      </c>
      <c r="AF6" s="6">
        <v>1923</v>
      </c>
      <c r="AG6" s="6">
        <v>6148</v>
      </c>
      <c r="AH6" s="6">
        <f t="shared" si="12"/>
        <v>8071</v>
      </c>
      <c r="AI6" s="6">
        <f t="shared" si="13"/>
        <v>9523.7800000000007</v>
      </c>
      <c r="AJ6" s="6" t="s">
        <v>78</v>
      </c>
      <c r="AK6" s="6"/>
      <c r="AL6" s="6"/>
      <c r="AM6" s="6"/>
      <c r="AN6" s="6"/>
      <c r="AO6" s="6">
        <f t="shared" ref="AO6:AO66" si="16">AH6*AN6</f>
        <v>0</v>
      </c>
      <c r="AP6" s="6"/>
      <c r="AQ6" s="6">
        <f t="shared" ref="AQ6:AQ66" si="17">AH6*AP6</f>
        <v>0</v>
      </c>
      <c r="AR6" s="6"/>
      <c r="AS6" s="6"/>
      <c r="AT6" s="6"/>
      <c r="AU6" s="6" t="s">
        <v>79</v>
      </c>
      <c r="AV6" s="6" t="s">
        <v>79</v>
      </c>
      <c r="AW6" s="6" t="s">
        <v>79</v>
      </c>
      <c r="AX6" s="6" t="s">
        <v>2224</v>
      </c>
      <c r="AY6" s="6" t="s">
        <v>2225</v>
      </c>
      <c r="AZ6" s="6" t="s">
        <v>2233</v>
      </c>
      <c r="BA6" s="6" t="s">
        <v>80</v>
      </c>
      <c r="BB6" s="6" t="s">
        <v>81</v>
      </c>
      <c r="BC6" s="6" t="s">
        <v>11235</v>
      </c>
      <c r="BD6" s="6" t="s">
        <v>83</v>
      </c>
      <c r="BE6" s="6"/>
      <c r="BF6" s="6"/>
      <c r="BG6" s="6"/>
      <c r="BH6" s="6"/>
      <c r="BI6" s="6">
        <v>1008</v>
      </c>
      <c r="BJ6" s="6"/>
      <c r="BK6" s="7">
        <f t="shared" si="8"/>
        <v>45628</v>
      </c>
      <c r="BL6" s="6">
        <f t="shared" si="9"/>
        <v>0</v>
      </c>
      <c r="BM6" s="6" t="s">
        <v>84</v>
      </c>
      <c r="BN6" s="9">
        <f t="shared" si="10"/>
        <v>9523.7800000000007</v>
      </c>
      <c r="BO6" s="9">
        <f t="shared" si="11"/>
        <v>9523.7800000000007</v>
      </c>
      <c r="BP6" s="6"/>
      <c r="BQ6" s="6" t="s">
        <v>2216</v>
      </c>
    </row>
    <row r="7" spans="1:69">
      <c r="A7" s="6">
        <v>6</v>
      </c>
      <c r="B7" s="6">
        <v>2024</v>
      </c>
      <c r="C7" s="6" t="s">
        <v>68</v>
      </c>
      <c r="D7" s="7">
        <v>45630</v>
      </c>
      <c r="E7" s="6" t="s">
        <v>110</v>
      </c>
      <c r="F7" s="6" t="s">
        <v>69</v>
      </c>
      <c r="G7" s="6">
        <v>737</v>
      </c>
      <c r="H7" s="6" t="s">
        <v>86</v>
      </c>
      <c r="I7" s="6" t="s">
        <v>71</v>
      </c>
      <c r="J7" s="6" t="s">
        <v>87</v>
      </c>
      <c r="K7" s="6" t="s">
        <v>73</v>
      </c>
      <c r="L7" s="6" t="s">
        <v>74</v>
      </c>
      <c r="M7" s="6" t="s">
        <v>2940</v>
      </c>
      <c r="N7" s="6">
        <v>9178631855</v>
      </c>
      <c r="O7" s="6" t="s">
        <v>2218</v>
      </c>
      <c r="P7" s="6" t="s">
        <v>73</v>
      </c>
      <c r="Q7" s="6" t="s">
        <v>90</v>
      </c>
      <c r="R7" s="6" t="s">
        <v>91</v>
      </c>
      <c r="S7" s="6">
        <v>125</v>
      </c>
      <c r="T7" s="6" t="s">
        <v>92</v>
      </c>
      <c r="U7" s="6">
        <v>2024</v>
      </c>
      <c r="V7" s="6" t="s">
        <v>2941</v>
      </c>
      <c r="W7" s="6" t="s">
        <v>2942</v>
      </c>
      <c r="X7" s="6">
        <v>6103041052</v>
      </c>
      <c r="Y7" s="6" t="s">
        <v>74</v>
      </c>
      <c r="Z7" s="6">
        <v>88171</v>
      </c>
      <c r="AA7" s="8">
        <v>0</v>
      </c>
      <c r="AB7" s="7">
        <v>45631</v>
      </c>
      <c r="AC7" s="7">
        <v>45995</v>
      </c>
      <c r="AD7" s="7">
        <v>47456</v>
      </c>
      <c r="AE7" s="6">
        <v>0</v>
      </c>
      <c r="AF7" s="6">
        <v>1371</v>
      </c>
      <c r="AG7" s="6">
        <v>6476</v>
      </c>
      <c r="AH7" s="6">
        <f t="shared" si="12"/>
        <v>7847</v>
      </c>
      <c r="AI7" s="6">
        <f t="shared" si="13"/>
        <v>9259.4599999999991</v>
      </c>
      <c r="AJ7" s="6" t="s">
        <v>78</v>
      </c>
      <c r="AK7" s="6"/>
      <c r="AL7" s="6"/>
      <c r="AM7" s="6"/>
      <c r="AN7" s="6"/>
      <c r="AO7" s="6">
        <f t="shared" si="16"/>
        <v>0</v>
      </c>
      <c r="AP7" s="6"/>
      <c r="AQ7" s="6">
        <f t="shared" si="17"/>
        <v>0</v>
      </c>
      <c r="AR7" s="6"/>
      <c r="AS7" s="6"/>
      <c r="AT7" s="6"/>
      <c r="AU7" s="6" t="s">
        <v>173</v>
      </c>
      <c r="AV7" s="6" t="s">
        <v>173</v>
      </c>
      <c r="AW7" s="6" t="s">
        <v>173</v>
      </c>
      <c r="AX7" s="6" t="s">
        <v>2943</v>
      </c>
      <c r="AY7" s="6" t="s">
        <v>2944</v>
      </c>
      <c r="AZ7" s="6" t="s">
        <v>2945</v>
      </c>
      <c r="BA7" s="6" t="s">
        <v>80</v>
      </c>
      <c r="BB7" s="6" t="s">
        <v>100</v>
      </c>
      <c r="BC7" s="6" t="s">
        <v>11235</v>
      </c>
      <c r="BD7" s="6" t="s">
        <v>83</v>
      </c>
      <c r="BE7" s="6"/>
      <c r="BF7" s="6"/>
      <c r="BG7" s="6"/>
      <c r="BH7" s="6"/>
      <c r="BI7" s="6"/>
      <c r="BJ7" s="6"/>
      <c r="BK7" s="7">
        <f t="shared" si="8"/>
        <v>45630</v>
      </c>
      <c r="BL7" s="6">
        <f t="shared" si="9"/>
        <v>0</v>
      </c>
      <c r="BM7" s="6" t="s">
        <v>84</v>
      </c>
      <c r="BN7" s="9">
        <f t="shared" si="10"/>
        <v>9259.4599999999991</v>
      </c>
      <c r="BO7" s="9">
        <f t="shared" si="11"/>
        <v>9259.4599999999991</v>
      </c>
      <c r="BP7" s="6"/>
      <c r="BQ7" s="6" t="s">
        <v>2216</v>
      </c>
    </row>
    <row r="8" spans="1:69">
      <c r="A8" s="6">
        <v>7</v>
      </c>
      <c r="B8" s="6">
        <v>2024</v>
      </c>
      <c r="C8" s="6" t="s">
        <v>68</v>
      </c>
      <c r="D8" s="7">
        <v>45630</v>
      </c>
      <c r="E8" s="6" t="s">
        <v>110</v>
      </c>
      <c r="F8" s="6" t="s">
        <v>69</v>
      </c>
      <c r="G8" s="6">
        <v>737</v>
      </c>
      <c r="H8" s="6" t="s">
        <v>86</v>
      </c>
      <c r="I8" s="6" t="s">
        <v>71</v>
      </c>
      <c r="J8" s="6" t="s">
        <v>87</v>
      </c>
      <c r="K8" s="6" t="s">
        <v>73</v>
      </c>
      <c r="L8" s="6" t="s">
        <v>74</v>
      </c>
      <c r="M8" s="6" t="s">
        <v>2946</v>
      </c>
      <c r="N8" s="6">
        <v>8658174246</v>
      </c>
      <c r="O8" s="6" t="s">
        <v>2218</v>
      </c>
      <c r="P8" s="6" t="s">
        <v>73</v>
      </c>
      <c r="Q8" s="6" t="s">
        <v>90</v>
      </c>
      <c r="R8" s="6" t="s">
        <v>2947</v>
      </c>
      <c r="S8" s="6">
        <v>163</v>
      </c>
      <c r="T8" s="6" t="s">
        <v>92</v>
      </c>
      <c r="U8" s="6">
        <v>2024</v>
      </c>
      <c r="V8" s="6" t="s">
        <v>2948</v>
      </c>
      <c r="W8" s="6" t="s">
        <v>2949</v>
      </c>
      <c r="X8" s="6">
        <v>6103010367</v>
      </c>
      <c r="Y8" s="6" t="s">
        <v>74</v>
      </c>
      <c r="Z8" s="6">
        <v>106211</v>
      </c>
      <c r="AA8" s="8">
        <v>0</v>
      </c>
      <c r="AB8" s="7">
        <v>45627</v>
      </c>
      <c r="AC8" s="7">
        <v>45991</v>
      </c>
      <c r="AD8" s="7">
        <v>47452</v>
      </c>
      <c r="AE8" s="6">
        <v>0</v>
      </c>
      <c r="AF8" s="6">
        <v>1546</v>
      </c>
      <c r="AG8" s="6">
        <v>7640</v>
      </c>
      <c r="AH8" s="6">
        <f t="shared" si="12"/>
        <v>9186</v>
      </c>
      <c r="AI8" s="6">
        <f t="shared" si="13"/>
        <v>10839.48</v>
      </c>
      <c r="AJ8" s="6" t="s">
        <v>78</v>
      </c>
      <c r="AK8" s="6"/>
      <c r="AL8" s="6"/>
      <c r="AM8" s="6"/>
      <c r="AN8" s="6"/>
      <c r="AO8" s="6">
        <f t="shared" si="16"/>
        <v>0</v>
      </c>
      <c r="AP8" s="6"/>
      <c r="AQ8" s="6">
        <f t="shared" si="17"/>
        <v>0</v>
      </c>
      <c r="AR8" s="6"/>
      <c r="AS8" s="6"/>
      <c r="AT8" s="6"/>
      <c r="AU8" s="6" t="s">
        <v>79</v>
      </c>
      <c r="AV8" s="6" t="s">
        <v>79</v>
      </c>
      <c r="AW8" s="6" t="s">
        <v>79</v>
      </c>
      <c r="AX8" s="6" t="s">
        <v>2224</v>
      </c>
      <c r="AY8" s="6" t="s">
        <v>2950</v>
      </c>
      <c r="AZ8" s="6" t="s">
        <v>2951</v>
      </c>
      <c r="BA8" s="6" t="s">
        <v>80</v>
      </c>
      <c r="BB8" s="6" t="s">
        <v>813</v>
      </c>
      <c r="BC8" s="6" t="s">
        <v>11235</v>
      </c>
      <c r="BD8" s="6" t="s">
        <v>83</v>
      </c>
      <c r="BE8" s="6"/>
      <c r="BF8" s="6"/>
      <c r="BG8" s="6"/>
      <c r="BH8" s="6"/>
      <c r="BI8" s="6"/>
      <c r="BJ8" s="6"/>
      <c r="BK8" s="7">
        <f t="shared" si="8"/>
        <v>45630</v>
      </c>
      <c r="BL8" s="6">
        <f t="shared" si="9"/>
        <v>0</v>
      </c>
      <c r="BM8" s="6" t="s">
        <v>84</v>
      </c>
      <c r="BN8" s="9">
        <f t="shared" si="10"/>
        <v>10839.48</v>
      </c>
      <c r="BO8" s="9">
        <f t="shared" si="11"/>
        <v>10839.48</v>
      </c>
      <c r="BP8" s="6"/>
      <c r="BQ8" s="6" t="s">
        <v>2216</v>
      </c>
    </row>
    <row r="9" spans="1:69">
      <c r="A9" s="6">
        <v>8</v>
      </c>
      <c r="B9" s="6">
        <v>2024</v>
      </c>
      <c r="C9" s="6" t="s">
        <v>68</v>
      </c>
      <c r="D9" s="7">
        <v>45630</v>
      </c>
      <c r="E9" s="6" t="s">
        <v>110</v>
      </c>
      <c r="F9" s="6" t="s">
        <v>69</v>
      </c>
      <c r="G9" s="6">
        <v>737</v>
      </c>
      <c r="H9" s="6" t="s">
        <v>86</v>
      </c>
      <c r="I9" s="6" t="s">
        <v>71</v>
      </c>
      <c r="J9" s="6" t="s">
        <v>87</v>
      </c>
      <c r="K9" s="6" t="s">
        <v>73</v>
      </c>
      <c r="L9" s="6" t="s">
        <v>74</v>
      </c>
      <c r="M9" s="6" t="s">
        <v>2952</v>
      </c>
      <c r="N9" s="6">
        <v>9692309961</v>
      </c>
      <c r="O9" s="6" t="s">
        <v>2218</v>
      </c>
      <c r="P9" s="6" t="s">
        <v>73</v>
      </c>
      <c r="Q9" s="6" t="s">
        <v>90</v>
      </c>
      <c r="R9" s="6" t="s">
        <v>2953</v>
      </c>
      <c r="S9" s="6">
        <v>160</v>
      </c>
      <c r="T9" s="6" t="s">
        <v>92</v>
      </c>
      <c r="U9" s="6">
        <v>2024</v>
      </c>
      <c r="V9" s="6" t="s">
        <v>2954</v>
      </c>
      <c r="W9" s="6" t="s">
        <v>2955</v>
      </c>
      <c r="X9" s="6">
        <v>6103019349</v>
      </c>
      <c r="Y9" s="6" t="s">
        <v>74</v>
      </c>
      <c r="Z9" s="6">
        <v>113953</v>
      </c>
      <c r="AA9" s="8">
        <v>0</v>
      </c>
      <c r="AB9" s="7">
        <v>45628</v>
      </c>
      <c r="AC9" s="7">
        <v>45992</v>
      </c>
      <c r="AD9" s="7">
        <v>47453</v>
      </c>
      <c r="AE9" s="6">
        <v>0</v>
      </c>
      <c r="AF9" s="6">
        <v>1659</v>
      </c>
      <c r="AG9" s="6">
        <v>7640</v>
      </c>
      <c r="AH9" s="6">
        <f t="shared" si="12"/>
        <v>9299</v>
      </c>
      <c r="AI9" s="6">
        <f t="shared" si="13"/>
        <v>10972.82</v>
      </c>
      <c r="AJ9" s="6" t="s">
        <v>78</v>
      </c>
      <c r="AK9" s="6"/>
      <c r="AL9" s="6"/>
      <c r="AM9" s="6"/>
      <c r="AN9" s="6"/>
      <c r="AO9" s="6">
        <f t="shared" ref="AO9:AO15" si="18">AH9*AN9</f>
        <v>0</v>
      </c>
      <c r="AP9" s="6"/>
      <c r="AQ9" s="6">
        <f t="shared" ref="AQ9:AQ15" si="19">AH9*AP9</f>
        <v>0</v>
      </c>
      <c r="AR9" s="6"/>
      <c r="AS9" s="6"/>
      <c r="AT9" s="6"/>
      <c r="AU9" s="6" t="s">
        <v>79</v>
      </c>
      <c r="AV9" s="6" t="s">
        <v>79</v>
      </c>
      <c r="AW9" s="6" t="s">
        <v>79</v>
      </c>
      <c r="AX9" s="6" t="s">
        <v>2224</v>
      </c>
      <c r="AY9" s="6" t="s">
        <v>2950</v>
      </c>
      <c r="AZ9" s="6" t="s">
        <v>2951</v>
      </c>
      <c r="BA9" s="6" t="s">
        <v>80</v>
      </c>
      <c r="BB9" s="6" t="s">
        <v>813</v>
      </c>
      <c r="BC9" s="6" t="s">
        <v>11235</v>
      </c>
      <c r="BD9" s="6" t="s">
        <v>83</v>
      </c>
      <c r="BE9" s="6"/>
      <c r="BF9" s="6"/>
      <c r="BG9" s="6"/>
      <c r="BH9" s="6"/>
      <c r="BI9" s="6"/>
      <c r="BJ9" s="6"/>
      <c r="BK9" s="7">
        <f t="shared" si="8"/>
        <v>45630</v>
      </c>
      <c r="BL9" s="6">
        <f t="shared" si="9"/>
        <v>0</v>
      </c>
      <c r="BM9" s="6" t="s">
        <v>84</v>
      </c>
      <c r="BN9" s="9">
        <f t="shared" si="10"/>
        <v>10972.82</v>
      </c>
      <c r="BO9" s="9">
        <f t="shared" si="11"/>
        <v>10972.82</v>
      </c>
      <c r="BP9" s="6"/>
      <c r="BQ9" s="6" t="s">
        <v>2216</v>
      </c>
    </row>
    <row r="10" spans="1:69">
      <c r="A10" s="6">
        <v>9</v>
      </c>
      <c r="B10" s="6">
        <v>2024</v>
      </c>
      <c r="C10" s="6" t="s">
        <v>68</v>
      </c>
      <c r="D10" s="7">
        <v>45630</v>
      </c>
      <c r="E10" s="6" t="s">
        <v>110</v>
      </c>
      <c r="F10" s="6" t="s">
        <v>69</v>
      </c>
      <c r="G10" s="6">
        <v>737</v>
      </c>
      <c r="H10" s="6" t="s">
        <v>86</v>
      </c>
      <c r="I10" s="6" t="s">
        <v>71</v>
      </c>
      <c r="J10" s="6" t="s">
        <v>87</v>
      </c>
      <c r="K10" s="6" t="s">
        <v>73</v>
      </c>
      <c r="L10" s="6" t="s">
        <v>74</v>
      </c>
      <c r="M10" s="6" t="s">
        <v>2957</v>
      </c>
      <c r="N10" s="6">
        <v>8338073639</v>
      </c>
      <c r="O10" s="6" t="s">
        <v>2218</v>
      </c>
      <c r="P10" s="6" t="s">
        <v>73</v>
      </c>
      <c r="Q10" s="6" t="s">
        <v>90</v>
      </c>
      <c r="R10" s="6" t="s">
        <v>91</v>
      </c>
      <c r="S10" s="6">
        <v>125</v>
      </c>
      <c r="T10" s="6" t="s">
        <v>92</v>
      </c>
      <c r="U10" s="6">
        <v>2024</v>
      </c>
      <c r="V10" s="6" t="s">
        <v>2958</v>
      </c>
      <c r="W10" s="6" t="s">
        <v>2959</v>
      </c>
      <c r="X10" s="6">
        <v>6103010364</v>
      </c>
      <c r="Y10" s="6" t="s">
        <v>74</v>
      </c>
      <c r="Z10" s="6">
        <v>84372</v>
      </c>
      <c r="AA10" s="8">
        <v>0</v>
      </c>
      <c r="AB10" s="7">
        <v>45627</v>
      </c>
      <c r="AC10" s="7">
        <v>45991</v>
      </c>
      <c r="AD10" s="7">
        <v>47452</v>
      </c>
      <c r="AE10" s="6">
        <v>0</v>
      </c>
      <c r="AF10" s="6">
        <v>1186</v>
      </c>
      <c r="AG10" s="6">
        <v>4126</v>
      </c>
      <c r="AH10" s="6">
        <f t="shared" si="12"/>
        <v>5312</v>
      </c>
      <c r="AI10" s="6">
        <f t="shared" si="13"/>
        <v>6268.16</v>
      </c>
      <c r="AJ10" s="6" t="s">
        <v>78</v>
      </c>
      <c r="AK10" s="6"/>
      <c r="AL10" s="6"/>
      <c r="AM10" s="6"/>
      <c r="AN10" s="6"/>
      <c r="AO10" s="6">
        <f t="shared" si="18"/>
        <v>0</v>
      </c>
      <c r="AP10" s="6"/>
      <c r="AQ10" s="6">
        <f t="shared" si="19"/>
        <v>0</v>
      </c>
      <c r="AR10" s="6"/>
      <c r="AS10" s="6"/>
      <c r="AT10" s="6"/>
      <c r="AU10" s="6" t="s">
        <v>79</v>
      </c>
      <c r="AV10" s="6" t="s">
        <v>79</v>
      </c>
      <c r="AW10" s="6" t="s">
        <v>79</v>
      </c>
      <c r="AX10" s="6" t="s">
        <v>2224</v>
      </c>
      <c r="AY10" s="6" t="s">
        <v>2950</v>
      </c>
      <c r="AZ10" s="6" t="s">
        <v>2951</v>
      </c>
      <c r="BA10" s="6" t="s">
        <v>80</v>
      </c>
      <c r="BB10" s="6" t="s">
        <v>813</v>
      </c>
      <c r="BC10" s="6" t="s">
        <v>11235</v>
      </c>
      <c r="BD10" s="6" t="s">
        <v>83</v>
      </c>
      <c r="BE10" s="6"/>
      <c r="BF10" s="6"/>
      <c r="BG10" s="6"/>
      <c r="BH10" s="6"/>
      <c r="BI10" s="6"/>
      <c r="BJ10" s="6"/>
      <c r="BK10" s="7">
        <f t="shared" si="8"/>
        <v>45630</v>
      </c>
      <c r="BL10" s="6">
        <f t="shared" si="9"/>
        <v>0</v>
      </c>
      <c r="BM10" s="6" t="s">
        <v>84</v>
      </c>
      <c r="BN10" s="9">
        <f t="shared" si="10"/>
        <v>6268.16</v>
      </c>
      <c r="BO10" s="9">
        <f t="shared" si="11"/>
        <v>6268.16</v>
      </c>
      <c r="BP10" s="6"/>
      <c r="BQ10" s="6" t="s">
        <v>2216</v>
      </c>
    </row>
    <row r="11" spans="1:69">
      <c r="A11" s="6">
        <v>10</v>
      </c>
      <c r="B11" s="6">
        <v>2024</v>
      </c>
      <c r="C11" s="6" t="s">
        <v>68</v>
      </c>
      <c r="D11" s="7">
        <v>45630</v>
      </c>
      <c r="E11" s="6" t="s">
        <v>110</v>
      </c>
      <c r="F11" s="6" t="s">
        <v>69</v>
      </c>
      <c r="G11" s="6">
        <v>737</v>
      </c>
      <c r="H11" s="6" t="s">
        <v>86</v>
      </c>
      <c r="I11" s="6" t="s">
        <v>71</v>
      </c>
      <c r="J11" s="6" t="s">
        <v>87</v>
      </c>
      <c r="K11" s="6" t="s">
        <v>73</v>
      </c>
      <c r="L11" s="6" t="s">
        <v>74</v>
      </c>
      <c r="M11" s="6" t="s">
        <v>2960</v>
      </c>
      <c r="N11" s="6">
        <v>6372773093</v>
      </c>
      <c r="O11" s="6" t="s">
        <v>2218</v>
      </c>
      <c r="P11" s="6" t="s">
        <v>73</v>
      </c>
      <c r="Q11" s="6" t="s">
        <v>90</v>
      </c>
      <c r="R11" s="6" t="s">
        <v>121</v>
      </c>
      <c r="S11" s="6">
        <v>110</v>
      </c>
      <c r="T11" s="6" t="s">
        <v>122</v>
      </c>
      <c r="U11" s="6">
        <v>2024</v>
      </c>
      <c r="V11" s="6" t="s">
        <v>2961</v>
      </c>
      <c r="W11" s="6" t="s">
        <v>2962</v>
      </c>
      <c r="X11" s="6">
        <v>6103010378</v>
      </c>
      <c r="Y11" s="6" t="s">
        <v>74</v>
      </c>
      <c r="Z11" s="6">
        <v>81525</v>
      </c>
      <c r="AA11" s="8">
        <v>0</v>
      </c>
      <c r="AB11" s="7">
        <v>45627</v>
      </c>
      <c r="AC11" s="7">
        <v>45991</v>
      </c>
      <c r="AD11" s="7">
        <v>47452</v>
      </c>
      <c r="AE11" s="6">
        <v>0</v>
      </c>
      <c r="AF11" s="6">
        <v>819</v>
      </c>
      <c r="AG11" s="6">
        <v>4126</v>
      </c>
      <c r="AH11" s="6">
        <f t="shared" si="12"/>
        <v>4945</v>
      </c>
      <c r="AI11" s="6">
        <f t="shared" si="13"/>
        <v>5835.1</v>
      </c>
      <c r="AJ11" s="6" t="s">
        <v>78</v>
      </c>
      <c r="AK11" s="6"/>
      <c r="AL11" s="6"/>
      <c r="AM11" s="6"/>
      <c r="AN11" s="6"/>
      <c r="AO11" s="6">
        <f t="shared" si="18"/>
        <v>0</v>
      </c>
      <c r="AP11" s="6"/>
      <c r="AQ11" s="6">
        <f t="shared" si="19"/>
        <v>0</v>
      </c>
      <c r="AR11" s="6"/>
      <c r="AS11" s="6"/>
      <c r="AT11" s="6"/>
      <c r="AU11" s="6" t="s">
        <v>79</v>
      </c>
      <c r="AV11" s="6" t="s">
        <v>79</v>
      </c>
      <c r="AW11" s="6" t="s">
        <v>79</v>
      </c>
      <c r="AX11" s="6" t="s">
        <v>2224</v>
      </c>
      <c r="AY11" s="6" t="s">
        <v>2950</v>
      </c>
      <c r="AZ11" s="6" t="s">
        <v>2951</v>
      </c>
      <c r="BA11" s="6" t="s">
        <v>80</v>
      </c>
      <c r="BB11" s="6" t="s">
        <v>813</v>
      </c>
      <c r="BC11" s="6" t="s">
        <v>11235</v>
      </c>
      <c r="BD11" s="6" t="s">
        <v>83</v>
      </c>
      <c r="BE11" s="6"/>
      <c r="BF11" s="6"/>
      <c r="BG11" s="6"/>
      <c r="BH11" s="6"/>
      <c r="BI11" s="6"/>
      <c r="BJ11" s="6"/>
      <c r="BK11" s="7">
        <f t="shared" si="8"/>
        <v>45630</v>
      </c>
      <c r="BL11" s="6">
        <f t="shared" si="9"/>
        <v>0</v>
      </c>
      <c r="BM11" s="6" t="s">
        <v>84</v>
      </c>
      <c r="BN11" s="9">
        <f t="shared" si="10"/>
        <v>5835.1</v>
      </c>
      <c r="BO11" s="9">
        <f t="shared" si="11"/>
        <v>5835.1</v>
      </c>
      <c r="BP11" s="6"/>
      <c r="BQ11" s="6" t="s">
        <v>2216</v>
      </c>
    </row>
    <row r="12" spans="1:69">
      <c r="A12" s="6">
        <v>11</v>
      </c>
      <c r="B12" s="6">
        <v>2024</v>
      </c>
      <c r="C12" s="6" t="s">
        <v>68</v>
      </c>
      <c r="D12" s="7">
        <v>45630</v>
      </c>
      <c r="E12" s="6" t="s">
        <v>110</v>
      </c>
      <c r="F12" s="6" t="s">
        <v>69</v>
      </c>
      <c r="G12" s="6">
        <v>737</v>
      </c>
      <c r="H12" s="6" t="s">
        <v>86</v>
      </c>
      <c r="I12" s="6" t="s">
        <v>71</v>
      </c>
      <c r="J12" s="6" t="s">
        <v>87</v>
      </c>
      <c r="K12" s="6" t="s">
        <v>73</v>
      </c>
      <c r="L12" s="6" t="s">
        <v>74</v>
      </c>
      <c r="M12" s="6" t="s">
        <v>2963</v>
      </c>
      <c r="N12" s="6">
        <v>6370464559</v>
      </c>
      <c r="O12" s="6" t="s">
        <v>2218</v>
      </c>
      <c r="P12" s="6" t="s">
        <v>73</v>
      </c>
      <c r="Q12" s="6" t="s">
        <v>90</v>
      </c>
      <c r="R12" s="6" t="s">
        <v>91</v>
      </c>
      <c r="S12" s="6">
        <v>125</v>
      </c>
      <c r="T12" s="6" t="s">
        <v>92</v>
      </c>
      <c r="U12" s="6">
        <v>2024</v>
      </c>
      <c r="V12" s="6" t="s">
        <v>2964</v>
      </c>
      <c r="W12" s="6" t="s">
        <v>2965</v>
      </c>
      <c r="X12" s="6">
        <v>6103019300</v>
      </c>
      <c r="Y12" s="6" t="s">
        <v>74</v>
      </c>
      <c r="Z12" s="6">
        <v>88171</v>
      </c>
      <c r="AA12" s="8">
        <v>0</v>
      </c>
      <c r="AB12" s="7">
        <v>45628</v>
      </c>
      <c r="AC12" s="7">
        <v>45992</v>
      </c>
      <c r="AD12" s="7">
        <v>47453</v>
      </c>
      <c r="AE12" s="6">
        <v>0</v>
      </c>
      <c r="AF12" s="6">
        <v>886</v>
      </c>
      <c r="AG12" s="6">
        <v>4126</v>
      </c>
      <c r="AH12" s="6">
        <f t="shared" si="12"/>
        <v>5012</v>
      </c>
      <c r="AI12" s="6">
        <f t="shared" si="13"/>
        <v>5914.16</v>
      </c>
      <c r="AJ12" s="6" t="s">
        <v>78</v>
      </c>
      <c r="AK12" s="6"/>
      <c r="AL12" s="6"/>
      <c r="AM12" s="6"/>
      <c r="AN12" s="6"/>
      <c r="AO12" s="6">
        <f t="shared" si="18"/>
        <v>0</v>
      </c>
      <c r="AP12" s="6"/>
      <c r="AQ12" s="6">
        <f t="shared" si="19"/>
        <v>0</v>
      </c>
      <c r="AR12" s="6"/>
      <c r="AS12" s="6"/>
      <c r="AT12" s="6"/>
      <c r="AU12" s="6" t="s">
        <v>79</v>
      </c>
      <c r="AV12" s="6" t="s">
        <v>79</v>
      </c>
      <c r="AW12" s="6" t="s">
        <v>79</v>
      </c>
      <c r="AX12" s="6" t="s">
        <v>2224</v>
      </c>
      <c r="AY12" s="6" t="s">
        <v>2950</v>
      </c>
      <c r="AZ12" s="6" t="s">
        <v>2951</v>
      </c>
      <c r="BA12" s="6" t="s">
        <v>80</v>
      </c>
      <c r="BB12" s="6" t="s">
        <v>813</v>
      </c>
      <c r="BC12" s="6" t="s">
        <v>11235</v>
      </c>
      <c r="BD12" s="6" t="s">
        <v>83</v>
      </c>
      <c r="BE12" s="6"/>
      <c r="BF12" s="6"/>
      <c r="BG12" s="6"/>
      <c r="BH12" s="6"/>
      <c r="BI12" s="6"/>
      <c r="BJ12" s="6"/>
      <c r="BK12" s="7">
        <f t="shared" si="8"/>
        <v>45630</v>
      </c>
      <c r="BL12" s="6">
        <f t="shared" si="9"/>
        <v>0</v>
      </c>
      <c r="BM12" s="6" t="s">
        <v>84</v>
      </c>
      <c r="BN12" s="9">
        <f t="shared" si="10"/>
        <v>5914.16</v>
      </c>
      <c r="BO12" s="9">
        <f t="shared" si="11"/>
        <v>5914.16</v>
      </c>
      <c r="BP12" s="6"/>
      <c r="BQ12" s="6" t="s">
        <v>2216</v>
      </c>
    </row>
    <row r="13" spans="1:69">
      <c r="A13" s="6">
        <v>12</v>
      </c>
      <c r="B13" s="6">
        <v>2024</v>
      </c>
      <c r="C13" s="6" t="s">
        <v>68</v>
      </c>
      <c r="D13" s="7">
        <v>45630</v>
      </c>
      <c r="E13" s="6" t="s">
        <v>110</v>
      </c>
      <c r="F13" s="6" t="s">
        <v>69</v>
      </c>
      <c r="G13" s="6">
        <v>737</v>
      </c>
      <c r="H13" s="6" t="s">
        <v>86</v>
      </c>
      <c r="I13" s="6" t="s">
        <v>71</v>
      </c>
      <c r="J13" s="6" t="s">
        <v>87</v>
      </c>
      <c r="K13" s="6" t="s">
        <v>73</v>
      </c>
      <c r="L13" s="6" t="s">
        <v>74</v>
      </c>
      <c r="M13" s="6" t="s">
        <v>2966</v>
      </c>
      <c r="N13" s="6">
        <v>9938267277</v>
      </c>
      <c r="O13" s="6" t="s">
        <v>2218</v>
      </c>
      <c r="P13" s="6" t="s">
        <v>73</v>
      </c>
      <c r="Q13" s="6" t="s">
        <v>90</v>
      </c>
      <c r="R13" s="6" t="s">
        <v>91</v>
      </c>
      <c r="S13" s="6">
        <v>125</v>
      </c>
      <c r="T13" s="6" t="s">
        <v>92</v>
      </c>
      <c r="U13" s="6">
        <v>2024</v>
      </c>
      <c r="V13" s="6" t="s">
        <v>2967</v>
      </c>
      <c r="W13" s="6" t="s">
        <v>2968</v>
      </c>
      <c r="X13" s="6">
        <v>6103010387</v>
      </c>
      <c r="Y13" s="6" t="s">
        <v>74</v>
      </c>
      <c r="Z13" s="6">
        <v>84371</v>
      </c>
      <c r="AA13" s="8">
        <v>0</v>
      </c>
      <c r="AB13" s="7">
        <v>45627</v>
      </c>
      <c r="AC13" s="7">
        <v>45991</v>
      </c>
      <c r="AD13" s="7">
        <v>47452</v>
      </c>
      <c r="AE13" s="6">
        <v>0</v>
      </c>
      <c r="AF13" s="6">
        <v>848</v>
      </c>
      <c r="AG13" s="6">
        <v>4126</v>
      </c>
      <c r="AH13" s="6">
        <f t="shared" si="12"/>
        <v>4974</v>
      </c>
      <c r="AI13" s="6">
        <f t="shared" si="13"/>
        <v>5869.32</v>
      </c>
      <c r="AJ13" s="6" t="s">
        <v>78</v>
      </c>
      <c r="AK13" s="6"/>
      <c r="AL13" s="6"/>
      <c r="AM13" s="6"/>
      <c r="AN13" s="6"/>
      <c r="AO13" s="6">
        <f t="shared" si="18"/>
        <v>0</v>
      </c>
      <c r="AP13" s="6"/>
      <c r="AQ13" s="6">
        <f t="shared" si="19"/>
        <v>0</v>
      </c>
      <c r="AR13" s="6"/>
      <c r="AS13" s="6"/>
      <c r="AT13" s="6"/>
      <c r="AU13" s="6" t="s">
        <v>79</v>
      </c>
      <c r="AV13" s="6" t="s">
        <v>79</v>
      </c>
      <c r="AW13" s="6" t="s">
        <v>79</v>
      </c>
      <c r="AX13" s="6" t="s">
        <v>2224</v>
      </c>
      <c r="AY13" s="6" t="s">
        <v>2950</v>
      </c>
      <c r="AZ13" s="6" t="s">
        <v>2951</v>
      </c>
      <c r="BA13" s="6" t="s">
        <v>80</v>
      </c>
      <c r="BB13" s="6" t="s">
        <v>813</v>
      </c>
      <c r="BC13" s="6" t="s">
        <v>11235</v>
      </c>
      <c r="BD13" s="6" t="s">
        <v>83</v>
      </c>
      <c r="BE13" s="6"/>
      <c r="BF13" s="6"/>
      <c r="BG13" s="6"/>
      <c r="BH13" s="6"/>
      <c r="BI13" s="6"/>
      <c r="BJ13" s="6"/>
      <c r="BK13" s="7">
        <f t="shared" si="8"/>
        <v>45630</v>
      </c>
      <c r="BL13" s="6">
        <f t="shared" si="9"/>
        <v>0</v>
      </c>
      <c r="BM13" s="6" t="s">
        <v>84</v>
      </c>
      <c r="BN13" s="9">
        <f t="shared" si="10"/>
        <v>5869.32</v>
      </c>
      <c r="BO13" s="9">
        <f t="shared" si="11"/>
        <v>5869.32</v>
      </c>
      <c r="BP13" s="6"/>
      <c r="BQ13" s="6" t="s">
        <v>2216</v>
      </c>
    </row>
    <row r="14" spans="1:69">
      <c r="A14" s="6">
        <v>13</v>
      </c>
      <c r="B14" s="6">
        <v>2024</v>
      </c>
      <c r="C14" s="6" t="s">
        <v>68</v>
      </c>
      <c r="D14" s="7">
        <v>45630</v>
      </c>
      <c r="E14" s="6" t="s">
        <v>110</v>
      </c>
      <c r="F14" s="6" t="s">
        <v>69</v>
      </c>
      <c r="G14" s="6">
        <v>737</v>
      </c>
      <c r="H14" s="6" t="s">
        <v>86</v>
      </c>
      <c r="I14" s="6" t="s">
        <v>71</v>
      </c>
      <c r="J14" s="6" t="s">
        <v>87</v>
      </c>
      <c r="K14" s="6" t="s">
        <v>73</v>
      </c>
      <c r="L14" s="6" t="s">
        <v>74</v>
      </c>
      <c r="M14" s="6" t="s">
        <v>2969</v>
      </c>
      <c r="N14" s="6">
        <v>7855011882</v>
      </c>
      <c r="O14" s="6" t="s">
        <v>2218</v>
      </c>
      <c r="P14" s="6" t="s">
        <v>73</v>
      </c>
      <c r="Q14" s="6" t="s">
        <v>90</v>
      </c>
      <c r="R14" s="6" t="s">
        <v>91</v>
      </c>
      <c r="S14" s="6">
        <v>125</v>
      </c>
      <c r="T14" s="6" t="s">
        <v>92</v>
      </c>
      <c r="U14" s="6">
        <v>2024</v>
      </c>
      <c r="V14" s="6" t="s">
        <v>2970</v>
      </c>
      <c r="W14" s="6" t="s">
        <v>2971</v>
      </c>
      <c r="X14" s="6">
        <v>6103029179</v>
      </c>
      <c r="Y14" s="6" t="s">
        <v>74</v>
      </c>
      <c r="Z14" s="6">
        <v>88172</v>
      </c>
      <c r="AA14" s="8">
        <v>0</v>
      </c>
      <c r="AB14" s="7">
        <v>45629</v>
      </c>
      <c r="AC14" s="7">
        <v>45993</v>
      </c>
      <c r="AD14" s="7">
        <v>47454</v>
      </c>
      <c r="AE14" s="6">
        <v>0</v>
      </c>
      <c r="AF14" s="6">
        <v>1471</v>
      </c>
      <c r="AG14" s="6">
        <v>4376</v>
      </c>
      <c r="AH14" s="6">
        <f t="shared" si="12"/>
        <v>5847</v>
      </c>
      <c r="AI14" s="6">
        <f t="shared" si="13"/>
        <v>6899.46</v>
      </c>
      <c r="AJ14" s="6" t="s">
        <v>78</v>
      </c>
      <c r="AK14" s="6"/>
      <c r="AL14" s="6"/>
      <c r="AM14" s="6"/>
      <c r="AN14" s="6"/>
      <c r="AO14" s="6">
        <f t="shared" si="18"/>
        <v>0</v>
      </c>
      <c r="AP14" s="6"/>
      <c r="AQ14" s="6">
        <f t="shared" si="19"/>
        <v>0</v>
      </c>
      <c r="AR14" s="6"/>
      <c r="AS14" s="6"/>
      <c r="AT14" s="6"/>
      <c r="AU14" s="6" t="s">
        <v>79</v>
      </c>
      <c r="AV14" s="6" t="s">
        <v>79</v>
      </c>
      <c r="AW14" s="6" t="s">
        <v>79</v>
      </c>
      <c r="AX14" s="6" t="s">
        <v>2224</v>
      </c>
      <c r="AY14" s="6" t="s">
        <v>2950</v>
      </c>
      <c r="AZ14" s="6" t="s">
        <v>2972</v>
      </c>
      <c r="BA14" s="6" t="s">
        <v>80</v>
      </c>
      <c r="BB14" s="6" t="s">
        <v>813</v>
      </c>
      <c r="BC14" s="6" t="s">
        <v>11235</v>
      </c>
      <c r="BD14" s="6" t="s">
        <v>83</v>
      </c>
      <c r="BE14" s="6"/>
      <c r="BF14" s="6"/>
      <c r="BG14" s="6"/>
      <c r="BH14" s="6"/>
      <c r="BI14" s="6"/>
      <c r="BJ14" s="6"/>
      <c r="BK14" s="7">
        <f t="shared" si="8"/>
        <v>45630</v>
      </c>
      <c r="BL14" s="6">
        <f t="shared" si="9"/>
        <v>0</v>
      </c>
      <c r="BM14" s="6" t="s">
        <v>84</v>
      </c>
      <c r="BN14" s="9">
        <f t="shared" si="10"/>
        <v>6899.46</v>
      </c>
      <c r="BO14" s="9">
        <f t="shared" si="11"/>
        <v>6899.46</v>
      </c>
      <c r="BP14" s="6"/>
      <c r="BQ14" s="6" t="s">
        <v>2216</v>
      </c>
    </row>
    <row r="15" spans="1:69">
      <c r="A15" s="6">
        <v>14</v>
      </c>
      <c r="B15" s="6">
        <v>2024</v>
      </c>
      <c r="C15" s="6" t="s">
        <v>68</v>
      </c>
      <c r="D15" s="7">
        <v>45630</v>
      </c>
      <c r="E15" s="6" t="s">
        <v>110</v>
      </c>
      <c r="F15" s="6" t="s">
        <v>69</v>
      </c>
      <c r="G15" s="6">
        <v>737</v>
      </c>
      <c r="H15" s="6" t="s">
        <v>86</v>
      </c>
      <c r="I15" s="6" t="s">
        <v>71</v>
      </c>
      <c r="J15" s="6" t="s">
        <v>87</v>
      </c>
      <c r="K15" s="6" t="s">
        <v>73</v>
      </c>
      <c r="L15" s="6" t="s">
        <v>74</v>
      </c>
      <c r="M15" s="6" t="s">
        <v>2973</v>
      </c>
      <c r="N15" s="6">
        <v>8114755303</v>
      </c>
      <c r="O15" s="6" t="s">
        <v>2218</v>
      </c>
      <c r="P15" s="6" t="s">
        <v>73</v>
      </c>
      <c r="Q15" s="6" t="s">
        <v>90</v>
      </c>
      <c r="R15" s="6" t="s">
        <v>121</v>
      </c>
      <c r="S15" s="6">
        <v>125</v>
      </c>
      <c r="T15" s="6" t="s">
        <v>122</v>
      </c>
      <c r="U15" s="6">
        <v>2024</v>
      </c>
      <c r="V15" s="6" t="s">
        <v>2974</v>
      </c>
      <c r="W15" s="6" t="s">
        <v>2975</v>
      </c>
      <c r="X15" s="6">
        <v>6103029237</v>
      </c>
      <c r="Y15" s="6" t="s">
        <v>74</v>
      </c>
      <c r="Z15" s="6">
        <v>87740</v>
      </c>
      <c r="AA15" s="8">
        <v>0</v>
      </c>
      <c r="AB15" s="7">
        <v>45629</v>
      </c>
      <c r="AC15" s="7">
        <v>45993</v>
      </c>
      <c r="AD15" s="7">
        <v>47454</v>
      </c>
      <c r="AE15" s="6">
        <v>0</v>
      </c>
      <c r="AF15" s="6">
        <v>1472</v>
      </c>
      <c r="AG15" s="6">
        <v>4376</v>
      </c>
      <c r="AH15" s="6">
        <f t="shared" si="12"/>
        <v>5848</v>
      </c>
      <c r="AI15" s="6">
        <f t="shared" si="13"/>
        <v>6900.6399999999994</v>
      </c>
      <c r="AJ15" s="6" t="s">
        <v>78</v>
      </c>
      <c r="AK15" s="6"/>
      <c r="AL15" s="6"/>
      <c r="AM15" s="6"/>
      <c r="AN15" s="6"/>
      <c r="AO15" s="6">
        <f t="shared" si="18"/>
        <v>0</v>
      </c>
      <c r="AP15" s="6"/>
      <c r="AQ15" s="6">
        <f t="shared" si="19"/>
        <v>0</v>
      </c>
      <c r="AR15" s="6"/>
      <c r="AS15" s="6"/>
      <c r="AT15" s="6"/>
      <c r="AU15" s="6" t="s">
        <v>79</v>
      </c>
      <c r="AV15" s="6" t="s">
        <v>79</v>
      </c>
      <c r="AW15" s="6" t="s">
        <v>79</v>
      </c>
      <c r="AX15" s="6" t="s">
        <v>2224</v>
      </c>
      <c r="AY15" s="6" t="s">
        <v>2950</v>
      </c>
      <c r="AZ15" s="6" t="s">
        <v>2972</v>
      </c>
      <c r="BA15" s="6" t="s">
        <v>80</v>
      </c>
      <c r="BB15" s="6" t="s">
        <v>813</v>
      </c>
      <c r="BC15" s="6" t="s">
        <v>11235</v>
      </c>
      <c r="BD15" s="6" t="s">
        <v>83</v>
      </c>
      <c r="BE15" s="6"/>
      <c r="BF15" s="6"/>
      <c r="BG15" s="6"/>
      <c r="BH15" s="6"/>
      <c r="BI15" s="6"/>
      <c r="BJ15" s="6"/>
      <c r="BK15" s="7">
        <f t="shared" si="8"/>
        <v>45630</v>
      </c>
      <c r="BL15" s="6">
        <f t="shared" si="9"/>
        <v>0</v>
      </c>
      <c r="BM15" s="6" t="s">
        <v>84</v>
      </c>
      <c r="BN15" s="9">
        <f t="shared" si="10"/>
        <v>6900.6399999999994</v>
      </c>
      <c r="BO15" s="9">
        <f t="shared" si="11"/>
        <v>6900.6399999999994</v>
      </c>
      <c r="BP15" s="6"/>
      <c r="BQ15" s="6" t="s">
        <v>2216</v>
      </c>
    </row>
    <row r="16" spans="1:69">
      <c r="A16" s="6">
        <v>15</v>
      </c>
      <c r="B16" s="6">
        <v>2024</v>
      </c>
      <c r="C16" s="6" t="s">
        <v>68</v>
      </c>
      <c r="D16" s="7">
        <v>45630</v>
      </c>
      <c r="E16" s="6" t="s">
        <v>110</v>
      </c>
      <c r="F16" s="6" t="s">
        <v>69</v>
      </c>
      <c r="G16" s="6">
        <v>737</v>
      </c>
      <c r="H16" s="6" t="s">
        <v>86</v>
      </c>
      <c r="I16" s="6" t="s">
        <v>71</v>
      </c>
      <c r="J16" s="6" t="s">
        <v>87</v>
      </c>
      <c r="K16" s="6" t="s">
        <v>73</v>
      </c>
      <c r="L16" s="6" t="s">
        <v>74</v>
      </c>
      <c r="M16" s="6" t="s">
        <v>2976</v>
      </c>
      <c r="N16" s="6">
        <v>9777898647</v>
      </c>
      <c r="O16" s="6" t="s">
        <v>2218</v>
      </c>
      <c r="P16" s="6" t="s">
        <v>73</v>
      </c>
      <c r="Q16" s="6" t="s">
        <v>104</v>
      </c>
      <c r="R16" s="6" t="s">
        <v>1677</v>
      </c>
      <c r="S16" s="6">
        <v>100</v>
      </c>
      <c r="T16" s="6" t="s">
        <v>122</v>
      </c>
      <c r="U16" s="6">
        <v>2024</v>
      </c>
      <c r="V16" s="6" t="s">
        <v>2977</v>
      </c>
      <c r="W16" s="6" t="s">
        <v>2978</v>
      </c>
      <c r="X16" s="6">
        <v>6103024776</v>
      </c>
      <c r="Y16" s="6" t="s">
        <v>74</v>
      </c>
      <c r="Z16" s="6">
        <v>55989</v>
      </c>
      <c r="AA16" s="8">
        <v>0</v>
      </c>
      <c r="AB16" s="7">
        <v>45629</v>
      </c>
      <c r="AC16" s="7">
        <v>45993</v>
      </c>
      <c r="AD16" s="7">
        <v>47454</v>
      </c>
      <c r="AE16" s="6">
        <v>0</v>
      </c>
      <c r="AF16" s="6">
        <v>787</v>
      </c>
      <c r="AG16" s="6">
        <v>4126</v>
      </c>
      <c r="AH16" s="6">
        <f t="shared" si="12"/>
        <v>4913</v>
      </c>
      <c r="AI16" s="6">
        <f t="shared" si="13"/>
        <v>5797.34</v>
      </c>
      <c r="AJ16" s="6" t="s">
        <v>78</v>
      </c>
      <c r="AK16" s="6"/>
      <c r="AL16" s="6"/>
      <c r="AM16" s="6"/>
      <c r="AN16" s="6"/>
      <c r="AO16" s="6">
        <f t="shared" si="16"/>
        <v>0</v>
      </c>
      <c r="AP16" s="6"/>
      <c r="AQ16" s="6">
        <f t="shared" si="17"/>
        <v>0</v>
      </c>
      <c r="AR16" s="6"/>
      <c r="AS16" s="6"/>
      <c r="AT16" s="6"/>
      <c r="AU16" s="6" t="s">
        <v>173</v>
      </c>
      <c r="AV16" s="6" t="s">
        <v>173</v>
      </c>
      <c r="AW16" s="6" t="s">
        <v>173</v>
      </c>
      <c r="AX16" s="6" t="s">
        <v>2224</v>
      </c>
      <c r="AY16" s="6" t="s">
        <v>2225</v>
      </c>
      <c r="AZ16" s="6" t="s">
        <v>2979</v>
      </c>
      <c r="BA16" s="6" t="s">
        <v>80</v>
      </c>
      <c r="BB16" s="6" t="s">
        <v>100</v>
      </c>
      <c r="BC16" s="6" t="s">
        <v>11235</v>
      </c>
      <c r="BD16" s="6" t="s">
        <v>83</v>
      </c>
      <c r="BE16" s="6"/>
      <c r="BF16" s="6"/>
      <c r="BG16" s="6"/>
      <c r="BH16" s="6"/>
      <c r="BI16" s="6"/>
      <c r="BJ16" s="6"/>
      <c r="BK16" s="7">
        <f t="shared" si="8"/>
        <v>45630</v>
      </c>
      <c r="BL16" s="6">
        <f t="shared" si="9"/>
        <v>0</v>
      </c>
      <c r="BM16" s="6" t="s">
        <v>84</v>
      </c>
      <c r="BN16" s="9">
        <f t="shared" si="10"/>
        <v>5797.34</v>
      </c>
      <c r="BO16" s="9">
        <f t="shared" si="11"/>
        <v>5797.34</v>
      </c>
      <c r="BP16" s="6"/>
      <c r="BQ16" s="6" t="s">
        <v>2216</v>
      </c>
    </row>
    <row r="17" spans="1:69">
      <c r="A17" s="6">
        <v>16</v>
      </c>
      <c r="B17" s="6">
        <v>2024</v>
      </c>
      <c r="C17" s="6" t="s">
        <v>68</v>
      </c>
      <c r="D17" s="7">
        <v>45630</v>
      </c>
      <c r="E17" s="6" t="s">
        <v>110</v>
      </c>
      <c r="F17" s="6" t="s">
        <v>69</v>
      </c>
      <c r="G17" s="6">
        <v>737</v>
      </c>
      <c r="H17" s="6" t="s">
        <v>86</v>
      </c>
      <c r="I17" s="6" t="s">
        <v>71</v>
      </c>
      <c r="J17" s="6" t="s">
        <v>87</v>
      </c>
      <c r="K17" s="6" t="s">
        <v>73</v>
      </c>
      <c r="L17" s="6" t="s">
        <v>74</v>
      </c>
      <c r="M17" s="6" t="s">
        <v>2980</v>
      </c>
      <c r="N17" s="6">
        <v>7873942504</v>
      </c>
      <c r="O17" s="6" t="s">
        <v>2218</v>
      </c>
      <c r="P17" s="6" t="s">
        <v>73</v>
      </c>
      <c r="Q17" s="6" t="s">
        <v>90</v>
      </c>
      <c r="R17" s="6" t="s">
        <v>1252</v>
      </c>
      <c r="S17" s="6">
        <v>160</v>
      </c>
      <c r="T17" s="6" t="s">
        <v>92</v>
      </c>
      <c r="U17" s="6">
        <v>2024</v>
      </c>
      <c r="V17" s="6" t="s">
        <v>2981</v>
      </c>
      <c r="W17" s="6" t="s">
        <v>2982</v>
      </c>
      <c r="X17" s="6">
        <v>6103019392</v>
      </c>
      <c r="Y17" s="6" t="s">
        <v>74</v>
      </c>
      <c r="Z17" s="6">
        <v>106211</v>
      </c>
      <c r="AA17" s="8">
        <v>0</v>
      </c>
      <c r="AB17" s="7">
        <v>45628</v>
      </c>
      <c r="AC17" s="7">
        <v>45992</v>
      </c>
      <c r="AD17" s="7">
        <v>47453</v>
      </c>
      <c r="AE17" s="6">
        <v>0</v>
      </c>
      <c r="AF17" s="6">
        <v>1772</v>
      </c>
      <c r="AG17" s="6">
        <v>7890</v>
      </c>
      <c r="AH17" s="6">
        <f t="shared" si="12"/>
        <v>9662</v>
      </c>
      <c r="AI17" s="6">
        <f t="shared" si="13"/>
        <v>11401.16</v>
      </c>
      <c r="AJ17" s="6" t="s">
        <v>78</v>
      </c>
      <c r="AK17" s="6"/>
      <c r="AL17" s="6"/>
      <c r="AM17" s="6"/>
      <c r="AN17" s="6"/>
      <c r="AO17" s="6">
        <f t="shared" si="16"/>
        <v>0</v>
      </c>
      <c r="AP17" s="6"/>
      <c r="AQ17" s="6">
        <f t="shared" si="17"/>
        <v>0</v>
      </c>
      <c r="AR17" s="6"/>
      <c r="AS17" s="6"/>
      <c r="AT17" s="6"/>
      <c r="AU17" s="6" t="s">
        <v>79</v>
      </c>
      <c r="AV17" s="6" t="s">
        <v>79</v>
      </c>
      <c r="AW17" s="6" t="s">
        <v>79</v>
      </c>
      <c r="AX17" s="6" t="s">
        <v>2224</v>
      </c>
      <c r="AY17" s="6" t="s">
        <v>2950</v>
      </c>
      <c r="AZ17" s="6" t="s">
        <v>2972</v>
      </c>
      <c r="BA17" s="6" t="s">
        <v>80</v>
      </c>
      <c r="BB17" s="6" t="s">
        <v>813</v>
      </c>
      <c r="BC17" s="6" t="s">
        <v>11235</v>
      </c>
      <c r="BD17" s="6" t="s">
        <v>83</v>
      </c>
      <c r="BE17" s="6"/>
      <c r="BF17" s="6"/>
      <c r="BG17" s="6"/>
      <c r="BH17" s="6"/>
      <c r="BI17" s="6"/>
      <c r="BJ17" s="6"/>
      <c r="BK17" s="7">
        <f t="shared" si="8"/>
        <v>45630</v>
      </c>
      <c r="BL17" s="6">
        <f t="shared" si="9"/>
        <v>0</v>
      </c>
      <c r="BM17" s="6" t="s">
        <v>84</v>
      </c>
      <c r="BN17" s="9">
        <f t="shared" si="10"/>
        <v>11401.16</v>
      </c>
      <c r="BO17" s="9">
        <f t="shared" si="11"/>
        <v>11401.16</v>
      </c>
      <c r="BP17" s="6"/>
      <c r="BQ17" s="6" t="s">
        <v>2216</v>
      </c>
    </row>
    <row r="18" spans="1:69">
      <c r="A18" s="6">
        <v>17</v>
      </c>
      <c r="B18" s="6">
        <v>2024</v>
      </c>
      <c r="C18" s="6" t="s">
        <v>68</v>
      </c>
      <c r="D18" s="7">
        <v>45630</v>
      </c>
      <c r="E18" s="6" t="s">
        <v>110</v>
      </c>
      <c r="F18" s="6" t="s">
        <v>69</v>
      </c>
      <c r="G18" s="6">
        <v>737</v>
      </c>
      <c r="H18" s="6" t="s">
        <v>86</v>
      </c>
      <c r="I18" s="6" t="s">
        <v>71</v>
      </c>
      <c r="J18" s="6" t="s">
        <v>87</v>
      </c>
      <c r="K18" s="6" t="s">
        <v>73</v>
      </c>
      <c r="L18" s="6" t="s">
        <v>74</v>
      </c>
      <c r="M18" s="6" t="s">
        <v>2983</v>
      </c>
      <c r="N18" s="6">
        <v>8249869272</v>
      </c>
      <c r="O18" s="6" t="s">
        <v>2218</v>
      </c>
      <c r="P18" s="6" t="s">
        <v>73</v>
      </c>
      <c r="Q18" s="6" t="s">
        <v>90</v>
      </c>
      <c r="R18" s="6" t="s">
        <v>91</v>
      </c>
      <c r="S18" s="6">
        <v>125</v>
      </c>
      <c r="T18" s="6" t="s">
        <v>92</v>
      </c>
      <c r="U18" s="6">
        <v>2024</v>
      </c>
      <c r="V18" s="6" t="s">
        <v>2984</v>
      </c>
      <c r="W18" s="6" t="s">
        <v>2985</v>
      </c>
      <c r="X18" s="6">
        <v>6103015415</v>
      </c>
      <c r="Y18" s="6" t="s">
        <v>74</v>
      </c>
      <c r="Z18" s="6">
        <v>88171</v>
      </c>
      <c r="AA18" s="8">
        <v>0</v>
      </c>
      <c r="AB18" s="7">
        <v>45628</v>
      </c>
      <c r="AC18" s="7">
        <v>45992</v>
      </c>
      <c r="AD18" s="7">
        <v>47453</v>
      </c>
      <c r="AE18" s="6">
        <v>0</v>
      </c>
      <c r="AF18" s="6">
        <v>1371</v>
      </c>
      <c r="AG18" s="6">
        <v>3851</v>
      </c>
      <c r="AH18" s="6">
        <f t="shared" si="12"/>
        <v>5222</v>
      </c>
      <c r="AI18" s="6">
        <f t="shared" si="13"/>
        <v>6161.96</v>
      </c>
      <c r="AJ18" s="6" t="s">
        <v>78</v>
      </c>
      <c r="AK18" s="6"/>
      <c r="AL18" s="6"/>
      <c r="AM18" s="6"/>
      <c r="AN18" s="6"/>
      <c r="AO18" s="6">
        <f t="shared" si="16"/>
        <v>0</v>
      </c>
      <c r="AP18" s="6"/>
      <c r="AQ18" s="6">
        <f t="shared" si="17"/>
        <v>0</v>
      </c>
      <c r="AR18" s="6"/>
      <c r="AS18" s="6"/>
      <c r="AT18" s="6"/>
      <c r="AU18" s="6" t="s">
        <v>79</v>
      </c>
      <c r="AV18" s="6" t="s">
        <v>79</v>
      </c>
      <c r="AW18" s="6" t="s">
        <v>79</v>
      </c>
      <c r="AX18" s="6" t="s">
        <v>2943</v>
      </c>
      <c r="AY18" s="6" t="s">
        <v>2944</v>
      </c>
      <c r="AZ18" s="6" t="s">
        <v>2986</v>
      </c>
      <c r="BA18" s="6" t="s">
        <v>80</v>
      </c>
      <c r="BB18" s="6" t="s">
        <v>100</v>
      </c>
      <c r="BC18" s="6" t="s">
        <v>11235</v>
      </c>
      <c r="BD18" s="6" t="s">
        <v>83</v>
      </c>
      <c r="BE18" s="6"/>
      <c r="BF18" s="6"/>
      <c r="BG18" s="6"/>
      <c r="BH18" s="6"/>
      <c r="BI18" s="6"/>
      <c r="BJ18" s="6"/>
      <c r="BK18" s="7">
        <f t="shared" si="8"/>
        <v>45630</v>
      </c>
      <c r="BL18" s="6">
        <f t="shared" si="9"/>
        <v>0</v>
      </c>
      <c r="BM18" s="6" t="s">
        <v>84</v>
      </c>
      <c r="BN18" s="9">
        <f t="shared" si="10"/>
        <v>6161.96</v>
      </c>
      <c r="BO18" s="9">
        <f t="shared" si="11"/>
        <v>6161.96</v>
      </c>
      <c r="BP18" s="6"/>
      <c r="BQ18" s="6" t="s">
        <v>2216</v>
      </c>
    </row>
    <row r="19" spans="1:69">
      <c r="A19" s="6">
        <v>18</v>
      </c>
      <c r="B19" s="6">
        <v>2024</v>
      </c>
      <c r="C19" s="6" t="s">
        <v>68</v>
      </c>
      <c r="D19" s="7">
        <v>45630</v>
      </c>
      <c r="E19" s="6" t="s">
        <v>110</v>
      </c>
      <c r="F19" s="6" t="s">
        <v>69</v>
      </c>
      <c r="G19" s="6">
        <v>737</v>
      </c>
      <c r="H19" s="6" t="s">
        <v>86</v>
      </c>
      <c r="I19" s="6" t="s">
        <v>71</v>
      </c>
      <c r="J19" s="6" t="s">
        <v>87</v>
      </c>
      <c r="K19" s="6" t="s">
        <v>73</v>
      </c>
      <c r="L19" s="6" t="s">
        <v>74</v>
      </c>
      <c r="M19" s="6" t="s">
        <v>2987</v>
      </c>
      <c r="N19" s="6">
        <v>7751058667</v>
      </c>
      <c r="O19" s="6" t="s">
        <v>2218</v>
      </c>
      <c r="P19" s="6" t="s">
        <v>73</v>
      </c>
      <c r="Q19" s="6" t="s">
        <v>90</v>
      </c>
      <c r="R19" s="6" t="s">
        <v>1252</v>
      </c>
      <c r="S19" s="6">
        <v>163</v>
      </c>
      <c r="T19" s="6" t="s">
        <v>92</v>
      </c>
      <c r="U19" s="6">
        <v>2024</v>
      </c>
      <c r="V19" s="6" t="s">
        <v>2988</v>
      </c>
      <c r="W19" s="6" t="s">
        <v>2989</v>
      </c>
      <c r="X19" s="6">
        <v>6103021304</v>
      </c>
      <c r="Y19" s="6" t="s">
        <v>74</v>
      </c>
      <c r="Z19" s="6">
        <v>106211</v>
      </c>
      <c r="AA19" s="8">
        <v>0</v>
      </c>
      <c r="AB19" s="7">
        <v>45628</v>
      </c>
      <c r="AC19" s="7">
        <v>45992</v>
      </c>
      <c r="AD19" s="7">
        <v>47453</v>
      </c>
      <c r="AE19" s="6">
        <v>0</v>
      </c>
      <c r="AF19" s="6">
        <v>1645</v>
      </c>
      <c r="AG19" s="6">
        <v>7890</v>
      </c>
      <c r="AH19" s="6">
        <f t="shared" si="12"/>
        <v>9535</v>
      </c>
      <c r="AI19" s="6">
        <f t="shared" si="13"/>
        <v>11251.3</v>
      </c>
      <c r="AJ19" s="6" t="s">
        <v>78</v>
      </c>
      <c r="AK19" s="6"/>
      <c r="AL19" s="6"/>
      <c r="AM19" s="6"/>
      <c r="AN19" s="6"/>
      <c r="AO19" s="6">
        <f t="shared" ref="AO19" si="20">AH19*AN19</f>
        <v>0</v>
      </c>
      <c r="AP19" s="6"/>
      <c r="AQ19" s="6">
        <f t="shared" ref="AQ19" si="21">AH19*AP19</f>
        <v>0</v>
      </c>
      <c r="AR19" s="6"/>
      <c r="AS19" s="6"/>
      <c r="AT19" s="6"/>
      <c r="AU19" s="6" t="s">
        <v>79</v>
      </c>
      <c r="AV19" s="6" t="s">
        <v>79</v>
      </c>
      <c r="AW19" s="6" t="s">
        <v>79</v>
      </c>
      <c r="AX19" s="6" t="s">
        <v>2943</v>
      </c>
      <c r="AY19" s="6" t="s">
        <v>2944</v>
      </c>
      <c r="AZ19" s="6" t="s">
        <v>2986</v>
      </c>
      <c r="BA19" s="6" t="s">
        <v>80</v>
      </c>
      <c r="BB19" s="6" t="s">
        <v>100</v>
      </c>
      <c r="BC19" s="6" t="s">
        <v>11235</v>
      </c>
      <c r="BD19" s="6" t="s">
        <v>83</v>
      </c>
      <c r="BE19" s="6"/>
      <c r="BF19" s="6"/>
      <c r="BG19" s="6"/>
      <c r="BH19" s="6"/>
      <c r="BI19" s="6"/>
      <c r="BJ19" s="6"/>
      <c r="BK19" s="7">
        <f t="shared" si="8"/>
        <v>45630</v>
      </c>
      <c r="BL19" s="6">
        <f t="shared" si="9"/>
        <v>0</v>
      </c>
      <c r="BM19" s="6" t="s">
        <v>84</v>
      </c>
      <c r="BN19" s="9">
        <f t="shared" si="10"/>
        <v>11251.3</v>
      </c>
      <c r="BO19" s="9">
        <f t="shared" si="11"/>
        <v>11251.3</v>
      </c>
      <c r="BP19" s="6"/>
      <c r="BQ19" s="6" t="s">
        <v>2216</v>
      </c>
    </row>
    <row r="20" spans="1:69">
      <c r="A20" s="6">
        <v>19</v>
      </c>
      <c r="B20" s="6">
        <v>2024</v>
      </c>
      <c r="C20" s="6" t="s">
        <v>68</v>
      </c>
      <c r="D20" s="7">
        <v>45630</v>
      </c>
      <c r="E20" s="6" t="s">
        <v>110</v>
      </c>
      <c r="F20" s="6" t="s">
        <v>69</v>
      </c>
      <c r="G20" s="6">
        <v>737</v>
      </c>
      <c r="H20" s="6" t="s">
        <v>86</v>
      </c>
      <c r="I20" s="6" t="s">
        <v>71</v>
      </c>
      <c r="J20" s="6" t="s">
        <v>87</v>
      </c>
      <c r="K20" s="6" t="s">
        <v>73</v>
      </c>
      <c r="L20" s="6" t="s">
        <v>74</v>
      </c>
      <c r="M20" s="6" t="s">
        <v>2990</v>
      </c>
      <c r="N20" s="6">
        <v>7008331068</v>
      </c>
      <c r="O20" s="6" t="s">
        <v>2218</v>
      </c>
      <c r="P20" s="6" t="s">
        <v>73</v>
      </c>
      <c r="Q20" s="6" t="s">
        <v>90</v>
      </c>
      <c r="R20" s="6" t="s">
        <v>2953</v>
      </c>
      <c r="S20" s="6">
        <v>160</v>
      </c>
      <c r="T20" s="6" t="s">
        <v>92</v>
      </c>
      <c r="U20" s="6">
        <v>2024</v>
      </c>
      <c r="V20" s="6" t="s">
        <v>2991</v>
      </c>
      <c r="W20" s="6" t="s">
        <v>2992</v>
      </c>
      <c r="X20" s="6">
        <v>6103028749</v>
      </c>
      <c r="Y20" s="6" t="s">
        <v>74</v>
      </c>
      <c r="Z20" s="6">
        <v>113953</v>
      </c>
      <c r="AA20" s="8">
        <v>0</v>
      </c>
      <c r="AB20" s="7">
        <v>45629</v>
      </c>
      <c r="AC20" s="7">
        <v>45993</v>
      </c>
      <c r="AD20" s="7">
        <v>47454</v>
      </c>
      <c r="AE20" s="6">
        <v>0</v>
      </c>
      <c r="AF20" s="6">
        <v>1743</v>
      </c>
      <c r="AG20" s="6">
        <v>7365</v>
      </c>
      <c r="AH20" s="6">
        <f t="shared" si="12"/>
        <v>9108</v>
      </c>
      <c r="AI20" s="6">
        <f t="shared" si="13"/>
        <v>10747.44</v>
      </c>
      <c r="AJ20" s="6" t="s">
        <v>78</v>
      </c>
      <c r="AK20" s="6"/>
      <c r="AL20" s="6"/>
      <c r="AM20" s="6"/>
      <c r="AN20" s="6"/>
      <c r="AO20" s="6">
        <f t="shared" ref="AO20" si="22">AH20*AN20</f>
        <v>0</v>
      </c>
      <c r="AP20" s="6"/>
      <c r="AQ20" s="6">
        <f t="shared" ref="AQ20" si="23">AH20*AP20</f>
        <v>0</v>
      </c>
      <c r="AR20" s="6"/>
      <c r="AS20" s="6"/>
      <c r="AT20" s="6"/>
      <c r="AU20" s="6" t="s">
        <v>79</v>
      </c>
      <c r="AV20" s="6" t="s">
        <v>79</v>
      </c>
      <c r="AW20" s="6" t="s">
        <v>79</v>
      </c>
      <c r="AX20" s="6" t="s">
        <v>2943</v>
      </c>
      <c r="AY20" s="6" t="s">
        <v>2944</v>
      </c>
      <c r="AZ20" s="6" t="s">
        <v>2986</v>
      </c>
      <c r="BA20" s="6" t="s">
        <v>80</v>
      </c>
      <c r="BB20" s="6" t="s">
        <v>100</v>
      </c>
      <c r="BC20" s="6" t="s">
        <v>11235</v>
      </c>
      <c r="BD20" s="6" t="s">
        <v>83</v>
      </c>
      <c r="BE20" s="6"/>
      <c r="BF20" s="6"/>
      <c r="BG20" s="6"/>
      <c r="BH20" s="6"/>
      <c r="BI20" s="6"/>
      <c r="BJ20" s="6"/>
      <c r="BK20" s="7">
        <f t="shared" si="8"/>
        <v>45630</v>
      </c>
      <c r="BL20" s="6">
        <f t="shared" si="9"/>
        <v>0</v>
      </c>
      <c r="BM20" s="6" t="s">
        <v>84</v>
      </c>
      <c r="BN20" s="9">
        <f t="shared" si="10"/>
        <v>10747.44</v>
      </c>
      <c r="BO20" s="9">
        <f t="shared" si="11"/>
        <v>10747.44</v>
      </c>
      <c r="BP20" s="6"/>
      <c r="BQ20" s="6" t="s">
        <v>2216</v>
      </c>
    </row>
    <row r="21" spans="1:69">
      <c r="A21" s="6">
        <v>20</v>
      </c>
      <c r="B21" s="6">
        <v>2024</v>
      </c>
      <c r="C21" s="6" t="s">
        <v>68</v>
      </c>
      <c r="D21" s="7">
        <v>45630</v>
      </c>
      <c r="E21" s="6" t="s">
        <v>110</v>
      </c>
      <c r="F21" s="6" t="s">
        <v>69</v>
      </c>
      <c r="G21" s="6">
        <v>737</v>
      </c>
      <c r="H21" s="6" t="s">
        <v>86</v>
      </c>
      <c r="I21" s="6" t="s">
        <v>71</v>
      </c>
      <c r="J21" s="6" t="s">
        <v>87</v>
      </c>
      <c r="K21" s="6" t="s">
        <v>73</v>
      </c>
      <c r="L21" s="6" t="s">
        <v>74</v>
      </c>
      <c r="M21" s="6" t="s">
        <v>2993</v>
      </c>
      <c r="N21" s="6">
        <v>7852903385</v>
      </c>
      <c r="O21" s="6" t="s">
        <v>2218</v>
      </c>
      <c r="P21" s="6" t="s">
        <v>73</v>
      </c>
      <c r="Q21" s="6" t="s">
        <v>90</v>
      </c>
      <c r="R21" s="6" t="s">
        <v>91</v>
      </c>
      <c r="S21" s="6">
        <v>125</v>
      </c>
      <c r="T21" s="6" t="s">
        <v>92</v>
      </c>
      <c r="U21" s="6">
        <v>2024</v>
      </c>
      <c r="V21" s="6" t="s">
        <v>2994</v>
      </c>
      <c r="W21" s="6" t="s">
        <v>2995</v>
      </c>
      <c r="X21" s="6">
        <v>6103033188</v>
      </c>
      <c r="Y21" s="6" t="s">
        <v>74</v>
      </c>
      <c r="Z21" s="6">
        <v>84371</v>
      </c>
      <c r="AA21" s="8">
        <v>0</v>
      </c>
      <c r="AB21" s="7">
        <v>45630</v>
      </c>
      <c r="AC21" s="7">
        <v>45994</v>
      </c>
      <c r="AD21" s="7">
        <v>47455</v>
      </c>
      <c r="AE21" s="6">
        <v>0</v>
      </c>
      <c r="AF21" s="6">
        <v>1325</v>
      </c>
      <c r="AG21" s="6">
        <v>3851</v>
      </c>
      <c r="AH21" s="6">
        <f t="shared" si="12"/>
        <v>5176</v>
      </c>
      <c r="AI21" s="6">
        <f t="shared" si="13"/>
        <v>6107.68</v>
      </c>
      <c r="AJ21" s="6" t="s">
        <v>78</v>
      </c>
      <c r="AK21" s="6"/>
      <c r="AL21" s="6"/>
      <c r="AM21" s="6"/>
      <c r="AN21" s="6"/>
      <c r="AO21" s="6">
        <f t="shared" ref="AO21" si="24">AH21*AN21</f>
        <v>0</v>
      </c>
      <c r="AP21" s="6"/>
      <c r="AQ21" s="6">
        <f t="shared" ref="AQ21" si="25">AH21*AP21</f>
        <v>0</v>
      </c>
      <c r="AR21" s="6"/>
      <c r="AS21" s="6"/>
      <c r="AT21" s="6"/>
      <c r="AU21" s="6" t="s">
        <v>79</v>
      </c>
      <c r="AV21" s="6" t="s">
        <v>79</v>
      </c>
      <c r="AW21" s="6" t="s">
        <v>79</v>
      </c>
      <c r="AX21" s="6" t="s">
        <v>2943</v>
      </c>
      <c r="AY21" s="6" t="s">
        <v>2944</v>
      </c>
      <c r="AZ21" s="6" t="s">
        <v>2986</v>
      </c>
      <c r="BA21" s="6" t="s">
        <v>80</v>
      </c>
      <c r="BB21" s="6" t="s">
        <v>100</v>
      </c>
      <c r="BC21" s="6" t="s">
        <v>11235</v>
      </c>
      <c r="BD21" s="6" t="s">
        <v>83</v>
      </c>
      <c r="BE21" s="6"/>
      <c r="BF21" s="6"/>
      <c r="BG21" s="6"/>
      <c r="BH21" s="6"/>
      <c r="BI21" s="6"/>
      <c r="BJ21" s="6"/>
      <c r="BK21" s="7">
        <f t="shared" si="8"/>
        <v>45630</v>
      </c>
      <c r="BL21" s="6">
        <f t="shared" si="9"/>
        <v>0</v>
      </c>
      <c r="BM21" s="6" t="s">
        <v>84</v>
      </c>
      <c r="BN21" s="9">
        <f t="shared" si="10"/>
        <v>6107.68</v>
      </c>
      <c r="BO21" s="9">
        <f t="shared" si="11"/>
        <v>6107.68</v>
      </c>
      <c r="BP21" s="6"/>
      <c r="BQ21" s="6" t="s">
        <v>2216</v>
      </c>
    </row>
    <row r="22" spans="1:69">
      <c r="A22" s="6">
        <v>21</v>
      </c>
      <c r="B22" s="6">
        <v>2024</v>
      </c>
      <c r="C22" s="6" t="s">
        <v>68</v>
      </c>
      <c r="D22" s="7">
        <v>45630</v>
      </c>
      <c r="E22" s="6" t="s">
        <v>110</v>
      </c>
      <c r="F22" s="6" t="s">
        <v>69</v>
      </c>
      <c r="G22" s="6">
        <v>737</v>
      </c>
      <c r="H22" s="6" t="s">
        <v>86</v>
      </c>
      <c r="I22" s="6" t="s">
        <v>71</v>
      </c>
      <c r="J22" s="6" t="s">
        <v>87</v>
      </c>
      <c r="K22" s="6" t="s">
        <v>73</v>
      </c>
      <c r="L22" s="6" t="s">
        <v>74</v>
      </c>
      <c r="M22" s="6" t="s">
        <v>2996</v>
      </c>
      <c r="N22" s="6">
        <v>7008422951</v>
      </c>
      <c r="O22" s="6" t="s">
        <v>2218</v>
      </c>
      <c r="P22" s="6" t="s">
        <v>73</v>
      </c>
      <c r="Q22" s="6" t="s">
        <v>90</v>
      </c>
      <c r="R22" s="6" t="s">
        <v>2956</v>
      </c>
      <c r="S22" s="6">
        <v>110</v>
      </c>
      <c r="T22" s="6" t="s">
        <v>92</v>
      </c>
      <c r="U22" s="6">
        <v>2024</v>
      </c>
      <c r="V22" s="6" t="s">
        <v>2997</v>
      </c>
      <c r="W22" s="6" t="s">
        <v>2998</v>
      </c>
      <c r="X22" s="6">
        <v>6103033999</v>
      </c>
      <c r="Y22" s="6" t="s">
        <v>74</v>
      </c>
      <c r="Z22" s="6">
        <v>71227</v>
      </c>
      <c r="AA22" s="8">
        <v>0</v>
      </c>
      <c r="AB22" s="7">
        <v>45630</v>
      </c>
      <c r="AC22" s="7">
        <v>45994</v>
      </c>
      <c r="AD22" s="7">
        <v>47455</v>
      </c>
      <c r="AE22" s="6">
        <v>0</v>
      </c>
      <c r="AF22" s="6">
        <v>1164</v>
      </c>
      <c r="AG22" s="6">
        <v>3851</v>
      </c>
      <c r="AH22" s="6">
        <f t="shared" si="12"/>
        <v>5015</v>
      </c>
      <c r="AI22" s="6">
        <f t="shared" si="13"/>
        <v>5917.7</v>
      </c>
      <c r="AJ22" s="6" t="s">
        <v>78</v>
      </c>
      <c r="AK22" s="6"/>
      <c r="AL22" s="6"/>
      <c r="AM22" s="6"/>
      <c r="AN22" s="6"/>
      <c r="AO22" s="6">
        <f t="shared" ref="AO22" si="26">AH22*AN22</f>
        <v>0</v>
      </c>
      <c r="AP22" s="6"/>
      <c r="AQ22" s="6">
        <f t="shared" ref="AQ22" si="27">AH22*AP22</f>
        <v>0</v>
      </c>
      <c r="AR22" s="6"/>
      <c r="AS22" s="6"/>
      <c r="AT22" s="6"/>
      <c r="AU22" s="6" t="s">
        <v>79</v>
      </c>
      <c r="AV22" s="6" t="s">
        <v>79</v>
      </c>
      <c r="AW22" s="6" t="s">
        <v>79</v>
      </c>
      <c r="AX22" s="6" t="s">
        <v>2943</v>
      </c>
      <c r="AY22" s="6" t="s">
        <v>2944</v>
      </c>
      <c r="AZ22" s="6" t="s">
        <v>2986</v>
      </c>
      <c r="BA22" s="6" t="s">
        <v>80</v>
      </c>
      <c r="BB22" s="6" t="s">
        <v>100</v>
      </c>
      <c r="BC22" s="6" t="s">
        <v>11235</v>
      </c>
      <c r="BD22" s="6" t="s">
        <v>83</v>
      </c>
      <c r="BE22" s="6"/>
      <c r="BF22" s="6"/>
      <c r="BG22" s="6"/>
      <c r="BH22" s="6"/>
      <c r="BI22" s="6"/>
      <c r="BJ22" s="6"/>
      <c r="BK22" s="7">
        <f t="shared" si="8"/>
        <v>45630</v>
      </c>
      <c r="BL22" s="6">
        <f t="shared" si="9"/>
        <v>0</v>
      </c>
      <c r="BM22" s="6" t="s">
        <v>84</v>
      </c>
      <c r="BN22" s="9">
        <f t="shared" si="10"/>
        <v>5917.7</v>
      </c>
      <c r="BO22" s="9">
        <f t="shared" si="11"/>
        <v>5917.7</v>
      </c>
      <c r="BP22" s="6"/>
      <c r="BQ22" s="6" t="s">
        <v>2216</v>
      </c>
    </row>
    <row r="23" spans="1:69">
      <c r="A23" s="6">
        <v>22</v>
      </c>
      <c r="B23" s="6">
        <v>2024</v>
      </c>
      <c r="C23" s="6" t="s">
        <v>68</v>
      </c>
      <c r="D23" s="7">
        <v>45630</v>
      </c>
      <c r="E23" s="6" t="s">
        <v>110</v>
      </c>
      <c r="F23" s="6" t="s">
        <v>69</v>
      </c>
      <c r="G23" s="6">
        <v>737</v>
      </c>
      <c r="H23" s="6" t="s">
        <v>86</v>
      </c>
      <c r="I23" s="6" t="s">
        <v>71</v>
      </c>
      <c r="J23" s="6" t="s">
        <v>87</v>
      </c>
      <c r="K23" s="6" t="s">
        <v>73</v>
      </c>
      <c r="L23" s="6" t="s">
        <v>74</v>
      </c>
      <c r="M23" s="6" t="s">
        <v>2999</v>
      </c>
      <c r="N23" s="6">
        <v>8457990018</v>
      </c>
      <c r="O23" s="6" t="s">
        <v>2218</v>
      </c>
      <c r="P23" s="6" t="s">
        <v>73</v>
      </c>
      <c r="Q23" s="6" t="s">
        <v>90</v>
      </c>
      <c r="R23" s="6" t="s">
        <v>91</v>
      </c>
      <c r="S23" s="6">
        <v>125</v>
      </c>
      <c r="T23" s="6" t="s">
        <v>92</v>
      </c>
      <c r="U23" s="6">
        <v>2024</v>
      </c>
      <c r="V23" s="6" t="s">
        <v>3000</v>
      </c>
      <c r="W23" s="6" t="s">
        <v>3001</v>
      </c>
      <c r="X23" s="6">
        <v>6103033546</v>
      </c>
      <c r="Y23" s="6" t="s">
        <v>74</v>
      </c>
      <c r="Z23" s="6">
        <v>84371</v>
      </c>
      <c r="AA23" s="8">
        <v>0</v>
      </c>
      <c r="AB23" s="7">
        <v>45630</v>
      </c>
      <c r="AC23" s="7">
        <v>45994</v>
      </c>
      <c r="AD23" s="7">
        <v>47455</v>
      </c>
      <c r="AE23" s="6">
        <v>0</v>
      </c>
      <c r="AF23" s="6">
        <v>1325</v>
      </c>
      <c r="AG23" s="6">
        <v>3851</v>
      </c>
      <c r="AH23" s="6">
        <f t="shared" si="12"/>
        <v>5176</v>
      </c>
      <c r="AI23" s="6">
        <f t="shared" si="13"/>
        <v>6107.68</v>
      </c>
      <c r="AJ23" s="6" t="s">
        <v>78</v>
      </c>
      <c r="AK23" s="6"/>
      <c r="AL23" s="6"/>
      <c r="AM23" s="6"/>
      <c r="AN23" s="6"/>
      <c r="AO23" s="6">
        <f t="shared" ref="AO23" si="28">AH23*AN23</f>
        <v>0</v>
      </c>
      <c r="AP23" s="6"/>
      <c r="AQ23" s="6">
        <f t="shared" ref="AQ23" si="29">AH23*AP23</f>
        <v>0</v>
      </c>
      <c r="AR23" s="6"/>
      <c r="AS23" s="6"/>
      <c r="AT23" s="6"/>
      <c r="AU23" s="6" t="s">
        <v>79</v>
      </c>
      <c r="AV23" s="6" t="s">
        <v>79</v>
      </c>
      <c r="AW23" s="6" t="s">
        <v>79</v>
      </c>
      <c r="AX23" s="6" t="s">
        <v>2943</v>
      </c>
      <c r="AY23" s="6" t="s">
        <v>2944</v>
      </c>
      <c r="AZ23" s="6" t="s">
        <v>2986</v>
      </c>
      <c r="BA23" s="6" t="s">
        <v>80</v>
      </c>
      <c r="BB23" s="6" t="s">
        <v>100</v>
      </c>
      <c r="BC23" s="6" t="s">
        <v>11235</v>
      </c>
      <c r="BD23" s="6" t="s">
        <v>83</v>
      </c>
      <c r="BE23" s="6"/>
      <c r="BF23" s="6"/>
      <c r="BG23" s="6"/>
      <c r="BH23" s="6"/>
      <c r="BI23" s="6"/>
      <c r="BJ23" s="6"/>
      <c r="BK23" s="7">
        <f t="shared" si="8"/>
        <v>45630</v>
      </c>
      <c r="BL23" s="6">
        <f t="shared" si="9"/>
        <v>0</v>
      </c>
      <c r="BM23" s="6" t="s">
        <v>84</v>
      </c>
      <c r="BN23" s="9">
        <f t="shared" si="10"/>
        <v>6107.68</v>
      </c>
      <c r="BO23" s="9">
        <f t="shared" si="11"/>
        <v>6107.68</v>
      </c>
      <c r="BP23" s="6"/>
      <c r="BQ23" s="6" t="s">
        <v>2216</v>
      </c>
    </row>
    <row r="24" spans="1:69">
      <c r="A24" s="6">
        <v>23</v>
      </c>
      <c r="B24" s="6">
        <v>2024</v>
      </c>
      <c r="C24" s="6" t="s">
        <v>68</v>
      </c>
      <c r="D24" s="7">
        <v>45630</v>
      </c>
      <c r="E24" s="6" t="s">
        <v>110</v>
      </c>
      <c r="F24" s="6" t="s">
        <v>69</v>
      </c>
      <c r="G24" s="6">
        <v>737</v>
      </c>
      <c r="H24" s="6" t="s">
        <v>86</v>
      </c>
      <c r="I24" s="6" t="s">
        <v>71</v>
      </c>
      <c r="J24" s="6" t="s">
        <v>87</v>
      </c>
      <c r="K24" s="6" t="s">
        <v>73</v>
      </c>
      <c r="L24" s="6" t="s">
        <v>74</v>
      </c>
      <c r="M24" s="6" t="s">
        <v>3359</v>
      </c>
      <c r="N24" s="6">
        <v>8917623801</v>
      </c>
      <c r="O24" s="6" t="s">
        <v>2218</v>
      </c>
      <c r="P24" s="6" t="s">
        <v>73</v>
      </c>
      <c r="Q24" s="6" t="s">
        <v>104</v>
      </c>
      <c r="R24" s="6" t="s">
        <v>1357</v>
      </c>
      <c r="S24" s="6">
        <v>125</v>
      </c>
      <c r="T24" s="6" t="s">
        <v>122</v>
      </c>
      <c r="U24" s="6">
        <v>2024</v>
      </c>
      <c r="V24" s="6" t="s">
        <v>3360</v>
      </c>
      <c r="W24" s="6" t="s">
        <v>3361</v>
      </c>
      <c r="X24" s="6">
        <v>6103025200</v>
      </c>
      <c r="Y24" s="6" t="s">
        <v>74</v>
      </c>
      <c r="Z24" s="6">
        <v>85775</v>
      </c>
      <c r="AA24" s="8">
        <v>0</v>
      </c>
      <c r="AB24" s="7">
        <v>45629</v>
      </c>
      <c r="AC24" s="7">
        <v>45993</v>
      </c>
      <c r="AD24" s="7">
        <v>47454</v>
      </c>
      <c r="AE24" s="6">
        <v>0</v>
      </c>
      <c r="AF24" s="6">
        <v>1134</v>
      </c>
      <c r="AG24" s="6">
        <v>4376</v>
      </c>
      <c r="AH24" s="6">
        <f t="shared" si="12"/>
        <v>5510</v>
      </c>
      <c r="AI24" s="6">
        <f t="shared" si="13"/>
        <v>6501.8</v>
      </c>
      <c r="AJ24" s="6" t="s">
        <v>78</v>
      </c>
      <c r="AK24" s="6"/>
      <c r="AL24" s="6"/>
      <c r="AM24" s="6"/>
      <c r="AN24" s="6"/>
      <c r="AO24" s="6">
        <f t="shared" si="16"/>
        <v>0</v>
      </c>
      <c r="AP24" s="6"/>
      <c r="AQ24" s="6">
        <f t="shared" si="17"/>
        <v>0</v>
      </c>
      <c r="AR24" s="6"/>
      <c r="AS24" s="6"/>
      <c r="AT24" s="6"/>
      <c r="AU24" s="6" t="s">
        <v>173</v>
      </c>
      <c r="AV24" s="6" t="s">
        <v>173</v>
      </c>
      <c r="AW24" s="6" t="s">
        <v>173</v>
      </c>
      <c r="AX24" s="6" t="s">
        <v>2224</v>
      </c>
      <c r="AY24" s="6" t="s">
        <v>2225</v>
      </c>
      <c r="AZ24" s="6" t="s">
        <v>3362</v>
      </c>
      <c r="BA24" s="6" t="s">
        <v>80</v>
      </c>
      <c r="BB24" s="6" t="s">
        <v>100</v>
      </c>
      <c r="BC24" s="6" t="s">
        <v>11235</v>
      </c>
      <c r="BD24" s="6" t="s">
        <v>83</v>
      </c>
      <c r="BE24" s="6"/>
      <c r="BF24" s="6"/>
      <c r="BG24" s="6"/>
      <c r="BH24" s="6"/>
      <c r="BI24" s="6"/>
      <c r="BJ24" s="6"/>
      <c r="BK24" s="7">
        <f t="shared" si="8"/>
        <v>45630</v>
      </c>
      <c r="BL24" s="6">
        <f t="shared" si="9"/>
        <v>0</v>
      </c>
      <c r="BM24" s="6" t="s">
        <v>84</v>
      </c>
      <c r="BN24" s="9">
        <f t="shared" si="10"/>
        <v>6501.8</v>
      </c>
      <c r="BO24" s="9">
        <f t="shared" si="11"/>
        <v>6501.8</v>
      </c>
      <c r="BP24" s="6"/>
      <c r="BQ24" s="6" t="s">
        <v>2216</v>
      </c>
    </row>
    <row r="25" spans="1:69">
      <c r="A25" s="6">
        <v>24</v>
      </c>
      <c r="B25" s="6">
        <v>2024</v>
      </c>
      <c r="C25" s="6" t="s">
        <v>68</v>
      </c>
      <c r="D25" s="7">
        <v>45630</v>
      </c>
      <c r="E25" s="6" t="s">
        <v>110</v>
      </c>
      <c r="F25" s="6" t="s">
        <v>69</v>
      </c>
      <c r="G25" s="6">
        <v>737</v>
      </c>
      <c r="H25" s="6" t="s">
        <v>86</v>
      </c>
      <c r="I25" s="6" t="s">
        <v>71</v>
      </c>
      <c r="J25" s="6" t="s">
        <v>87</v>
      </c>
      <c r="K25" s="6" t="s">
        <v>73</v>
      </c>
      <c r="L25" s="6" t="s">
        <v>74</v>
      </c>
      <c r="M25" s="6" t="s">
        <v>3363</v>
      </c>
      <c r="N25" s="6">
        <v>6370011274</v>
      </c>
      <c r="O25" s="6" t="s">
        <v>2218</v>
      </c>
      <c r="P25" s="6" t="s">
        <v>73</v>
      </c>
      <c r="Q25" s="6" t="s">
        <v>104</v>
      </c>
      <c r="R25" s="6" t="s">
        <v>1677</v>
      </c>
      <c r="S25" s="6">
        <v>100</v>
      </c>
      <c r="T25" s="6" t="s">
        <v>122</v>
      </c>
      <c r="U25" s="6">
        <v>2024</v>
      </c>
      <c r="V25" s="6" t="s">
        <v>3364</v>
      </c>
      <c r="W25" s="6" t="s">
        <v>3365</v>
      </c>
      <c r="X25" s="6">
        <v>6103025163</v>
      </c>
      <c r="Y25" s="6" t="s">
        <v>74</v>
      </c>
      <c r="Z25" s="6">
        <v>52654</v>
      </c>
      <c r="AA25" s="8">
        <v>0</v>
      </c>
      <c r="AB25" s="7">
        <v>45629</v>
      </c>
      <c r="AC25" s="7">
        <v>45993</v>
      </c>
      <c r="AD25" s="7">
        <v>47454</v>
      </c>
      <c r="AE25" s="6">
        <v>0</v>
      </c>
      <c r="AF25" s="6">
        <v>696</v>
      </c>
      <c r="AG25" s="6">
        <v>4376</v>
      </c>
      <c r="AH25" s="6">
        <f t="shared" si="12"/>
        <v>5072</v>
      </c>
      <c r="AI25" s="6">
        <f t="shared" si="13"/>
        <v>5984.96</v>
      </c>
      <c r="AJ25" s="6" t="s">
        <v>78</v>
      </c>
      <c r="AK25" s="6"/>
      <c r="AL25" s="6"/>
      <c r="AM25" s="6"/>
      <c r="AN25" s="6"/>
      <c r="AO25" s="6">
        <f t="shared" ref="AO25:AO27" si="30">AH25*AN25</f>
        <v>0</v>
      </c>
      <c r="AP25" s="6"/>
      <c r="AQ25" s="6">
        <f t="shared" ref="AQ25:AQ27" si="31">AH25*AP25</f>
        <v>0</v>
      </c>
      <c r="AR25" s="6"/>
      <c r="AS25" s="6"/>
      <c r="AT25" s="6"/>
      <c r="AU25" s="6" t="s">
        <v>173</v>
      </c>
      <c r="AV25" s="6" t="s">
        <v>173</v>
      </c>
      <c r="AW25" s="6" t="s">
        <v>173</v>
      </c>
      <c r="AX25" s="6" t="s">
        <v>2224</v>
      </c>
      <c r="AY25" s="6" t="s">
        <v>2225</v>
      </c>
      <c r="AZ25" s="6" t="s">
        <v>3362</v>
      </c>
      <c r="BA25" s="6" t="s">
        <v>80</v>
      </c>
      <c r="BB25" s="6" t="s">
        <v>100</v>
      </c>
      <c r="BC25" s="6" t="s">
        <v>11235</v>
      </c>
      <c r="BD25" s="6" t="s">
        <v>83</v>
      </c>
      <c r="BE25" s="6"/>
      <c r="BF25" s="6"/>
      <c r="BG25" s="6"/>
      <c r="BH25" s="6"/>
      <c r="BI25" s="6"/>
      <c r="BJ25" s="6"/>
      <c r="BK25" s="7">
        <f t="shared" si="8"/>
        <v>45630</v>
      </c>
      <c r="BL25" s="6">
        <f t="shared" si="9"/>
        <v>0</v>
      </c>
      <c r="BM25" s="6" t="s">
        <v>84</v>
      </c>
      <c r="BN25" s="9">
        <f t="shared" si="10"/>
        <v>5984.96</v>
      </c>
      <c r="BO25" s="9">
        <f t="shared" si="11"/>
        <v>5984.96</v>
      </c>
      <c r="BP25" s="6"/>
      <c r="BQ25" s="6" t="s">
        <v>2216</v>
      </c>
    </row>
    <row r="26" spans="1:69">
      <c r="A26" s="6">
        <v>25</v>
      </c>
      <c r="B26" s="6">
        <v>2024</v>
      </c>
      <c r="C26" s="6" t="s">
        <v>68</v>
      </c>
      <c r="D26" s="7">
        <v>45630</v>
      </c>
      <c r="E26" s="6" t="s">
        <v>110</v>
      </c>
      <c r="F26" s="6" t="s">
        <v>69</v>
      </c>
      <c r="G26" s="6">
        <v>737</v>
      </c>
      <c r="H26" s="6" t="s">
        <v>86</v>
      </c>
      <c r="I26" s="6" t="s">
        <v>71</v>
      </c>
      <c r="J26" s="6" t="s">
        <v>87</v>
      </c>
      <c r="K26" s="6" t="s">
        <v>73</v>
      </c>
      <c r="L26" s="6" t="s">
        <v>74</v>
      </c>
      <c r="M26" s="6" t="s">
        <v>3366</v>
      </c>
      <c r="N26" s="6">
        <v>7854991139</v>
      </c>
      <c r="O26" s="6" t="s">
        <v>2218</v>
      </c>
      <c r="P26" s="6" t="s">
        <v>73</v>
      </c>
      <c r="Q26" s="6" t="s">
        <v>104</v>
      </c>
      <c r="R26" s="6" t="s">
        <v>1357</v>
      </c>
      <c r="S26" s="6">
        <v>113</v>
      </c>
      <c r="T26" s="6" t="s">
        <v>122</v>
      </c>
      <c r="U26" s="6">
        <v>2024</v>
      </c>
      <c r="V26" s="6" t="s">
        <v>3367</v>
      </c>
      <c r="W26" s="6" t="s">
        <v>3368</v>
      </c>
      <c r="X26" s="6">
        <v>6103014701</v>
      </c>
      <c r="Y26" s="6" t="s">
        <v>74</v>
      </c>
      <c r="Z26" s="6">
        <v>77729</v>
      </c>
      <c r="AA26" s="8">
        <v>0</v>
      </c>
      <c r="AB26" s="7">
        <v>45628</v>
      </c>
      <c r="AC26" s="7">
        <v>45993</v>
      </c>
      <c r="AD26" s="7">
        <v>47454</v>
      </c>
      <c r="AE26" s="6">
        <v>0</v>
      </c>
      <c r="AF26" s="6">
        <v>1027</v>
      </c>
      <c r="AG26" s="6">
        <v>4376</v>
      </c>
      <c r="AH26" s="6">
        <f t="shared" si="12"/>
        <v>5403</v>
      </c>
      <c r="AI26" s="6">
        <f t="shared" si="13"/>
        <v>6375.54</v>
      </c>
      <c r="AJ26" s="6" t="s">
        <v>78</v>
      </c>
      <c r="AK26" s="6"/>
      <c r="AL26" s="6"/>
      <c r="AM26" s="6"/>
      <c r="AN26" s="6"/>
      <c r="AO26" s="6">
        <f t="shared" si="30"/>
        <v>0</v>
      </c>
      <c r="AP26" s="6"/>
      <c r="AQ26" s="6">
        <f t="shared" si="31"/>
        <v>0</v>
      </c>
      <c r="AR26" s="6"/>
      <c r="AS26" s="6"/>
      <c r="AT26" s="6"/>
      <c r="AU26" s="6" t="s">
        <v>173</v>
      </c>
      <c r="AV26" s="6" t="s">
        <v>173</v>
      </c>
      <c r="AW26" s="6" t="s">
        <v>173</v>
      </c>
      <c r="AX26" s="6" t="s">
        <v>2224</v>
      </c>
      <c r="AY26" s="6" t="s">
        <v>2225</v>
      </c>
      <c r="AZ26" s="6" t="s">
        <v>3362</v>
      </c>
      <c r="BA26" s="6" t="s">
        <v>80</v>
      </c>
      <c r="BB26" s="6" t="s">
        <v>100</v>
      </c>
      <c r="BC26" s="6" t="s">
        <v>11235</v>
      </c>
      <c r="BD26" s="6" t="s">
        <v>83</v>
      </c>
      <c r="BE26" s="6"/>
      <c r="BF26" s="6"/>
      <c r="BG26" s="6"/>
      <c r="BH26" s="6"/>
      <c r="BI26" s="6"/>
      <c r="BJ26" s="6"/>
      <c r="BK26" s="7">
        <f t="shared" si="8"/>
        <v>45630</v>
      </c>
      <c r="BL26" s="6">
        <f t="shared" si="9"/>
        <v>0</v>
      </c>
      <c r="BM26" s="6" t="s">
        <v>84</v>
      </c>
      <c r="BN26" s="9">
        <f t="shared" si="10"/>
        <v>6375.54</v>
      </c>
      <c r="BO26" s="9">
        <f t="shared" si="11"/>
        <v>6375.54</v>
      </c>
      <c r="BP26" s="6"/>
      <c r="BQ26" s="6" t="s">
        <v>2216</v>
      </c>
    </row>
    <row r="27" spans="1:69">
      <c r="A27" s="6">
        <v>26</v>
      </c>
      <c r="B27" s="6">
        <v>2024</v>
      </c>
      <c r="C27" s="6" t="s">
        <v>68</v>
      </c>
      <c r="D27" s="7">
        <v>45630</v>
      </c>
      <c r="E27" s="6" t="s">
        <v>110</v>
      </c>
      <c r="F27" s="6" t="s">
        <v>69</v>
      </c>
      <c r="G27" s="6">
        <v>737</v>
      </c>
      <c r="H27" s="6" t="s">
        <v>86</v>
      </c>
      <c r="I27" s="6" t="s">
        <v>71</v>
      </c>
      <c r="J27" s="6" t="s">
        <v>87</v>
      </c>
      <c r="K27" s="6" t="s">
        <v>73</v>
      </c>
      <c r="L27" s="6" t="s">
        <v>74</v>
      </c>
      <c r="M27" s="6" t="s">
        <v>3369</v>
      </c>
      <c r="N27" s="6">
        <v>6372891554</v>
      </c>
      <c r="O27" s="6" t="s">
        <v>2218</v>
      </c>
      <c r="P27" s="6" t="s">
        <v>73</v>
      </c>
      <c r="Q27" s="6" t="s">
        <v>104</v>
      </c>
      <c r="R27" s="6" t="s">
        <v>1357</v>
      </c>
      <c r="S27" s="6">
        <v>113</v>
      </c>
      <c r="T27" s="6" t="s">
        <v>122</v>
      </c>
      <c r="U27" s="6">
        <v>2024</v>
      </c>
      <c r="V27" s="6" t="s">
        <v>3370</v>
      </c>
      <c r="W27" s="6" t="s">
        <v>3371</v>
      </c>
      <c r="X27" s="6">
        <v>6103034022</v>
      </c>
      <c r="Y27" s="6" t="s">
        <v>74</v>
      </c>
      <c r="Z27" s="6">
        <v>79076</v>
      </c>
      <c r="AA27" s="8">
        <v>0</v>
      </c>
      <c r="AB27" s="7">
        <v>45630</v>
      </c>
      <c r="AC27" s="7">
        <v>45994</v>
      </c>
      <c r="AD27" s="7">
        <v>47455</v>
      </c>
      <c r="AE27" s="6">
        <v>0</v>
      </c>
      <c r="AF27" s="6">
        <v>1045</v>
      </c>
      <c r="AG27" s="6">
        <v>4376</v>
      </c>
      <c r="AH27" s="6">
        <f t="shared" si="12"/>
        <v>5421</v>
      </c>
      <c r="AI27" s="6">
        <f t="shared" si="13"/>
        <v>6396.78</v>
      </c>
      <c r="AJ27" s="6" t="s">
        <v>78</v>
      </c>
      <c r="AK27" s="6"/>
      <c r="AL27" s="6"/>
      <c r="AM27" s="6"/>
      <c r="AN27" s="6"/>
      <c r="AO27" s="6">
        <f t="shared" si="30"/>
        <v>0</v>
      </c>
      <c r="AP27" s="6"/>
      <c r="AQ27" s="6">
        <f t="shared" si="31"/>
        <v>0</v>
      </c>
      <c r="AR27" s="6"/>
      <c r="AS27" s="6"/>
      <c r="AT27" s="6"/>
      <c r="AU27" s="6" t="s">
        <v>173</v>
      </c>
      <c r="AV27" s="6" t="s">
        <v>173</v>
      </c>
      <c r="AW27" s="6" t="s">
        <v>173</v>
      </c>
      <c r="AX27" s="6" t="s">
        <v>2224</v>
      </c>
      <c r="AY27" s="6" t="s">
        <v>2225</v>
      </c>
      <c r="AZ27" s="6" t="s">
        <v>3362</v>
      </c>
      <c r="BA27" s="6" t="s">
        <v>80</v>
      </c>
      <c r="BB27" s="6" t="s">
        <v>100</v>
      </c>
      <c r="BC27" s="6" t="s">
        <v>11235</v>
      </c>
      <c r="BD27" s="6" t="s">
        <v>83</v>
      </c>
      <c r="BE27" s="6"/>
      <c r="BF27" s="6"/>
      <c r="BG27" s="6"/>
      <c r="BH27" s="6"/>
      <c r="BI27" s="6"/>
      <c r="BJ27" s="6"/>
      <c r="BK27" s="7">
        <f t="shared" si="8"/>
        <v>45630</v>
      </c>
      <c r="BL27" s="6">
        <f t="shared" si="9"/>
        <v>0</v>
      </c>
      <c r="BM27" s="6" t="s">
        <v>84</v>
      </c>
      <c r="BN27" s="9">
        <f t="shared" si="10"/>
        <v>6396.78</v>
      </c>
      <c r="BO27" s="9">
        <f t="shared" si="11"/>
        <v>6396.78</v>
      </c>
      <c r="BP27" s="6"/>
      <c r="BQ27" s="6" t="s">
        <v>2216</v>
      </c>
    </row>
    <row r="28" spans="1:69">
      <c r="A28" s="6">
        <v>27</v>
      </c>
      <c r="B28" s="6">
        <v>2024</v>
      </c>
      <c r="C28" s="6" t="s">
        <v>68</v>
      </c>
      <c r="D28" s="7">
        <v>45630</v>
      </c>
      <c r="E28" s="6" t="s">
        <v>110</v>
      </c>
      <c r="F28" s="6" t="s">
        <v>69</v>
      </c>
      <c r="G28" s="6">
        <v>737</v>
      </c>
      <c r="H28" s="6" t="s">
        <v>86</v>
      </c>
      <c r="I28" s="6" t="s">
        <v>71</v>
      </c>
      <c r="J28" s="6" t="s">
        <v>87</v>
      </c>
      <c r="K28" s="6" t="s">
        <v>73</v>
      </c>
      <c r="L28" s="6" t="s">
        <v>74</v>
      </c>
      <c r="M28" s="6" t="s">
        <v>3372</v>
      </c>
      <c r="N28" s="6">
        <v>6371888252</v>
      </c>
      <c r="O28" s="6" t="s">
        <v>2218</v>
      </c>
      <c r="P28" s="6" t="s">
        <v>73</v>
      </c>
      <c r="Q28" s="6" t="s">
        <v>90</v>
      </c>
      <c r="R28" s="6" t="s">
        <v>1252</v>
      </c>
      <c r="S28" s="6">
        <v>163</v>
      </c>
      <c r="T28" s="6" t="s">
        <v>92</v>
      </c>
      <c r="U28" s="6">
        <v>2024</v>
      </c>
      <c r="V28" s="6" t="s">
        <v>3373</v>
      </c>
      <c r="W28" s="6" t="s">
        <v>3374</v>
      </c>
      <c r="X28" s="6">
        <v>6103027852</v>
      </c>
      <c r="Y28" s="6" t="s">
        <v>74</v>
      </c>
      <c r="Z28" s="6">
        <v>106211</v>
      </c>
      <c r="AA28" s="8">
        <v>0</v>
      </c>
      <c r="AB28" s="7">
        <v>45629</v>
      </c>
      <c r="AC28" s="7">
        <v>45993</v>
      </c>
      <c r="AD28" s="7">
        <v>45993</v>
      </c>
      <c r="AE28" s="6">
        <v>0</v>
      </c>
      <c r="AF28" s="6">
        <v>1546</v>
      </c>
      <c r="AG28" s="6">
        <v>7640</v>
      </c>
      <c r="AH28" s="6">
        <f t="shared" si="12"/>
        <v>9186</v>
      </c>
      <c r="AI28" s="6">
        <f t="shared" si="13"/>
        <v>10839.48</v>
      </c>
      <c r="AJ28" s="6" t="s">
        <v>78</v>
      </c>
      <c r="AK28" s="6"/>
      <c r="AL28" s="6"/>
      <c r="AM28" s="6"/>
      <c r="AN28" s="6"/>
      <c r="AO28" s="6">
        <f t="shared" si="16"/>
        <v>0</v>
      </c>
      <c r="AP28" s="6"/>
      <c r="AQ28" s="6">
        <f t="shared" si="17"/>
        <v>0</v>
      </c>
      <c r="AR28" s="6"/>
      <c r="AS28" s="6"/>
      <c r="AT28" s="6"/>
      <c r="AU28" s="6" t="s">
        <v>173</v>
      </c>
      <c r="AV28" s="6" t="s">
        <v>173</v>
      </c>
      <c r="AW28" s="6" t="s">
        <v>173</v>
      </c>
      <c r="AX28" s="6" t="s">
        <v>2224</v>
      </c>
      <c r="AY28" s="6" t="s">
        <v>2225</v>
      </c>
      <c r="AZ28" s="6" t="s">
        <v>2951</v>
      </c>
      <c r="BA28" s="6" t="s">
        <v>80</v>
      </c>
      <c r="BB28" s="6" t="s">
        <v>100</v>
      </c>
      <c r="BC28" s="6" t="s">
        <v>11235</v>
      </c>
      <c r="BD28" s="6" t="s">
        <v>83</v>
      </c>
      <c r="BE28" s="6"/>
      <c r="BF28" s="6"/>
      <c r="BG28" s="6"/>
      <c r="BH28" s="6"/>
      <c r="BI28" s="6"/>
      <c r="BJ28" s="6"/>
      <c r="BK28" s="7">
        <f t="shared" si="8"/>
        <v>45630</v>
      </c>
      <c r="BL28" s="6">
        <f t="shared" si="9"/>
        <v>0</v>
      </c>
      <c r="BM28" s="6" t="s">
        <v>84</v>
      </c>
      <c r="BN28" s="9">
        <f t="shared" si="10"/>
        <v>10839.48</v>
      </c>
      <c r="BO28" s="9">
        <f t="shared" si="11"/>
        <v>10839.48</v>
      </c>
      <c r="BP28" s="6"/>
      <c r="BQ28" s="6" t="s">
        <v>2216</v>
      </c>
    </row>
    <row r="29" spans="1:69">
      <c r="A29" s="6">
        <v>28</v>
      </c>
      <c r="B29" s="6">
        <v>2024</v>
      </c>
      <c r="C29" s="6" t="s">
        <v>68</v>
      </c>
      <c r="D29" s="7">
        <v>45630</v>
      </c>
      <c r="E29" s="6" t="s">
        <v>110</v>
      </c>
      <c r="F29" s="6" t="s">
        <v>69</v>
      </c>
      <c r="G29" s="6">
        <v>737</v>
      </c>
      <c r="H29" s="6" t="s">
        <v>86</v>
      </c>
      <c r="I29" s="6" t="s">
        <v>71</v>
      </c>
      <c r="J29" s="6" t="s">
        <v>87</v>
      </c>
      <c r="K29" s="6" t="s">
        <v>73</v>
      </c>
      <c r="L29" s="6" t="s">
        <v>74</v>
      </c>
      <c r="M29" s="6" t="s">
        <v>3375</v>
      </c>
      <c r="N29" s="6">
        <v>9438523265</v>
      </c>
      <c r="O29" s="6" t="s">
        <v>2218</v>
      </c>
      <c r="P29" s="6" t="s">
        <v>73</v>
      </c>
      <c r="Q29" s="6" t="s">
        <v>104</v>
      </c>
      <c r="R29" s="6" t="s">
        <v>1357</v>
      </c>
      <c r="S29" s="6">
        <v>125</v>
      </c>
      <c r="T29" s="6" t="s">
        <v>122</v>
      </c>
      <c r="U29" s="6">
        <v>2024</v>
      </c>
      <c r="V29" s="6" t="s">
        <v>3376</v>
      </c>
      <c r="W29" s="6" t="s">
        <v>3377</v>
      </c>
      <c r="X29" s="6">
        <v>6103046082</v>
      </c>
      <c r="Y29" s="6" t="s">
        <v>74</v>
      </c>
      <c r="Z29" s="6">
        <v>89932</v>
      </c>
      <c r="AA29" s="8">
        <v>0</v>
      </c>
      <c r="AB29" s="7">
        <v>45631</v>
      </c>
      <c r="AC29" s="7">
        <v>45995</v>
      </c>
      <c r="AD29" s="7">
        <v>47456</v>
      </c>
      <c r="AE29" s="6">
        <v>0</v>
      </c>
      <c r="AF29" s="6">
        <v>1263</v>
      </c>
      <c r="AG29" s="6">
        <v>4126</v>
      </c>
      <c r="AH29" s="6">
        <f t="shared" si="12"/>
        <v>5389</v>
      </c>
      <c r="AI29" s="6">
        <f t="shared" si="13"/>
        <v>6359.02</v>
      </c>
      <c r="AJ29" s="6" t="s">
        <v>78</v>
      </c>
      <c r="AK29" s="6"/>
      <c r="AL29" s="6"/>
      <c r="AM29" s="6"/>
      <c r="AN29" s="6"/>
      <c r="AO29" s="6">
        <f t="shared" si="16"/>
        <v>0</v>
      </c>
      <c r="AP29" s="6"/>
      <c r="AQ29" s="6">
        <f t="shared" si="17"/>
        <v>0</v>
      </c>
      <c r="AR29" s="6"/>
      <c r="AS29" s="6"/>
      <c r="AT29" s="6"/>
      <c r="AU29" s="6" t="s">
        <v>79</v>
      </c>
      <c r="AV29" s="6" t="s">
        <v>79</v>
      </c>
      <c r="AW29" s="6" t="s">
        <v>79</v>
      </c>
      <c r="AX29" s="6" t="s">
        <v>2224</v>
      </c>
      <c r="AY29" s="6" t="s">
        <v>2225</v>
      </c>
      <c r="AZ29" s="6" t="s">
        <v>2979</v>
      </c>
      <c r="BA29" s="6" t="s">
        <v>80</v>
      </c>
      <c r="BB29" s="6" t="s">
        <v>813</v>
      </c>
      <c r="BC29" s="6" t="s">
        <v>11235</v>
      </c>
      <c r="BD29" s="6" t="s">
        <v>83</v>
      </c>
      <c r="BE29" s="6"/>
      <c r="BF29" s="6"/>
      <c r="BG29" s="6"/>
      <c r="BH29" s="6"/>
      <c r="BI29" s="6"/>
      <c r="BJ29" s="6"/>
      <c r="BK29" s="7">
        <f t="shared" si="8"/>
        <v>45630</v>
      </c>
      <c r="BL29" s="6">
        <f t="shared" si="9"/>
        <v>0</v>
      </c>
      <c r="BM29" s="6" t="s">
        <v>84</v>
      </c>
      <c r="BN29" s="9">
        <f t="shared" si="10"/>
        <v>6359.02</v>
      </c>
      <c r="BO29" s="9">
        <f t="shared" si="11"/>
        <v>6359.02</v>
      </c>
      <c r="BP29" s="6"/>
      <c r="BQ29" s="6" t="s">
        <v>2216</v>
      </c>
    </row>
    <row r="30" spans="1:69">
      <c r="A30" s="6">
        <v>29</v>
      </c>
      <c r="B30" s="6">
        <v>2024</v>
      </c>
      <c r="C30" s="6" t="s">
        <v>68</v>
      </c>
      <c r="D30" s="7">
        <v>45630</v>
      </c>
      <c r="E30" s="6" t="s">
        <v>110</v>
      </c>
      <c r="F30" s="6" t="s">
        <v>69</v>
      </c>
      <c r="G30" s="6">
        <v>737</v>
      </c>
      <c r="H30" s="6" t="s">
        <v>86</v>
      </c>
      <c r="I30" s="6" t="s">
        <v>71</v>
      </c>
      <c r="J30" s="6" t="s">
        <v>87</v>
      </c>
      <c r="K30" s="6" t="s">
        <v>73</v>
      </c>
      <c r="L30" s="6" t="s">
        <v>74</v>
      </c>
      <c r="M30" s="6" t="s">
        <v>3378</v>
      </c>
      <c r="N30" s="6">
        <v>9937976548</v>
      </c>
      <c r="O30" s="6" t="s">
        <v>2218</v>
      </c>
      <c r="P30" s="6" t="s">
        <v>73</v>
      </c>
      <c r="Q30" s="6" t="s">
        <v>104</v>
      </c>
      <c r="R30" s="6" t="s">
        <v>1677</v>
      </c>
      <c r="S30" s="6">
        <v>100</v>
      </c>
      <c r="T30" s="6" t="s">
        <v>122</v>
      </c>
      <c r="U30" s="6">
        <v>2024</v>
      </c>
      <c r="V30" s="6" t="s">
        <v>3379</v>
      </c>
      <c r="W30" s="6" t="s">
        <v>3380</v>
      </c>
      <c r="X30" s="6">
        <v>6103044631</v>
      </c>
      <c r="Y30" s="6" t="s">
        <v>74</v>
      </c>
      <c r="Z30" s="6">
        <v>59288</v>
      </c>
      <c r="AA30" s="8">
        <v>0</v>
      </c>
      <c r="AB30" s="7">
        <v>45631</v>
      </c>
      <c r="AC30" s="7">
        <v>45995</v>
      </c>
      <c r="AD30" s="7">
        <v>47456</v>
      </c>
      <c r="AE30" s="6">
        <v>0</v>
      </c>
      <c r="AF30" s="6">
        <v>833</v>
      </c>
      <c r="AG30" s="6">
        <v>4126</v>
      </c>
      <c r="AH30" s="6">
        <f t="shared" si="12"/>
        <v>4959</v>
      </c>
      <c r="AI30" s="6">
        <f t="shared" si="13"/>
        <v>5851.62</v>
      </c>
      <c r="AJ30" s="6" t="s">
        <v>78</v>
      </c>
      <c r="AK30" s="6"/>
      <c r="AL30" s="6"/>
      <c r="AM30" s="6"/>
      <c r="AN30" s="6"/>
      <c r="AO30" s="6">
        <f t="shared" ref="AO30:AO32" si="32">AH30*AN30</f>
        <v>0</v>
      </c>
      <c r="AP30" s="6"/>
      <c r="AQ30" s="6">
        <f t="shared" ref="AQ30:AQ32" si="33">AH30*AP30</f>
        <v>0</v>
      </c>
      <c r="AR30" s="6"/>
      <c r="AS30" s="6"/>
      <c r="AT30" s="6"/>
      <c r="AU30" s="6" t="s">
        <v>79</v>
      </c>
      <c r="AV30" s="6" t="s">
        <v>79</v>
      </c>
      <c r="AW30" s="6" t="s">
        <v>79</v>
      </c>
      <c r="AX30" s="6" t="s">
        <v>2224</v>
      </c>
      <c r="AY30" s="6" t="s">
        <v>2225</v>
      </c>
      <c r="AZ30" s="6" t="s">
        <v>2979</v>
      </c>
      <c r="BA30" s="6" t="s">
        <v>80</v>
      </c>
      <c r="BB30" s="6" t="s">
        <v>813</v>
      </c>
      <c r="BC30" s="6" t="s">
        <v>11235</v>
      </c>
      <c r="BD30" s="6" t="s">
        <v>83</v>
      </c>
      <c r="BE30" s="6"/>
      <c r="BF30" s="6"/>
      <c r="BG30" s="6"/>
      <c r="BH30" s="6"/>
      <c r="BI30" s="6"/>
      <c r="BJ30" s="6"/>
      <c r="BK30" s="7">
        <f t="shared" si="8"/>
        <v>45630</v>
      </c>
      <c r="BL30" s="6">
        <f t="shared" si="9"/>
        <v>0</v>
      </c>
      <c r="BM30" s="6" t="s">
        <v>84</v>
      </c>
      <c r="BN30" s="9">
        <f t="shared" si="10"/>
        <v>5851.62</v>
      </c>
      <c r="BO30" s="9">
        <f t="shared" si="11"/>
        <v>5851.62</v>
      </c>
      <c r="BP30" s="6"/>
      <c r="BQ30" s="6" t="s">
        <v>2216</v>
      </c>
    </row>
    <row r="31" spans="1:69">
      <c r="A31" s="6">
        <v>30</v>
      </c>
      <c r="B31" s="6">
        <v>2024</v>
      </c>
      <c r="C31" s="6" t="s">
        <v>68</v>
      </c>
      <c r="D31" s="7">
        <v>45630</v>
      </c>
      <c r="E31" s="6" t="s">
        <v>110</v>
      </c>
      <c r="F31" s="6" t="s">
        <v>69</v>
      </c>
      <c r="G31" s="6">
        <v>737</v>
      </c>
      <c r="H31" s="6" t="s">
        <v>86</v>
      </c>
      <c r="I31" s="6" t="s">
        <v>71</v>
      </c>
      <c r="J31" s="6" t="s">
        <v>87</v>
      </c>
      <c r="K31" s="6" t="s">
        <v>73</v>
      </c>
      <c r="L31" s="6" t="s">
        <v>74</v>
      </c>
      <c r="M31" s="6" t="s">
        <v>3381</v>
      </c>
      <c r="N31" s="6">
        <v>8144277822</v>
      </c>
      <c r="O31" s="6" t="s">
        <v>2218</v>
      </c>
      <c r="P31" s="6" t="s">
        <v>73</v>
      </c>
      <c r="Q31" s="6" t="s">
        <v>104</v>
      </c>
      <c r="R31" s="6" t="s">
        <v>1357</v>
      </c>
      <c r="S31" s="6">
        <v>109</v>
      </c>
      <c r="T31" s="6" t="s">
        <v>122</v>
      </c>
      <c r="U31" s="6">
        <v>2024</v>
      </c>
      <c r="V31" s="6" t="s">
        <v>3382</v>
      </c>
      <c r="W31" s="6" t="s">
        <v>3383</v>
      </c>
      <c r="X31" s="6">
        <v>6103043672</v>
      </c>
      <c r="Y31" s="6" t="s">
        <v>74</v>
      </c>
      <c r="Z31" s="6">
        <v>75612</v>
      </c>
      <c r="AA31" s="8">
        <v>0</v>
      </c>
      <c r="AB31" s="7">
        <v>45631</v>
      </c>
      <c r="AC31" s="7">
        <v>45995</v>
      </c>
      <c r="AD31" s="7">
        <v>47456</v>
      </c>
      <c r="AE31" s="6">
        <v>0</v>
      </c>
      <c r="AF31" s="6">
        <v>1063</v>
      </c>
      <c r="AG31" s="6">
        <v>4126</v>
      </c>
      <c r="AH31" s="6">
        <f t="shared" si="12"/>
        <v>5189</v>
      </c>
      <c r="AI31" s="6">
        <f t="shared" si="13"/>
        <v>6123.02</v>
      </c>
      <c r="AJ31" s="6" t="s">
        <v>78</v>
      </c>
      <c r="AK31" s="6"/>
      <c r="AL31" s="6"/>
      <c r="AM31" s="6"/>
      <c r="AN31" s="6"/>
      <c r="AO31" s="6">
        <f t="shared" si="32"/>
        <v>0</v>
      </c>
      <c r="AP31" s="6"/>
      <c r="AQ31" s="6">
        <f t="shared" si="33"/>
        <v>0</v>
      </c>
      <c r="AR31" s="6"/>
      <c r="AS31" s="6"/>
      <c r="AT31" s="6"/>
      <c r="AU31" s="6" t="s">
        <v>79</v>
      </c>
      <c r="AV31" s="6" t="s">
        <v>79</v>
      </c>
      <c r="AW31" s="6" t="s">
        <v>79</v>
      </c>
      <c r="AX31" s="6" t="s">
        <v>2224</v>
      </c>
      <c r="AY31" s="6" t="s">
        <v>2225</v>
      </c>
      <c r="AZ31" s="6" t="s">
        <v>2979</v>
      </c>
      <c r="BA31" s="6" t="s">
        <v>80</v>
      </c>
      <c r="BB31" s="6" t="s">
        <v>813</v>
      </c>
      <c r="BC31" s="6" t="s">
        <v>11235</v>
      </c>
      <c r="BD31" s="6" t="s">
        <v>83</v>
      </c>
      <c r="BE31" s="6"/>
      <c r="BF31" s="6"/>
      <c r="BG31" s="6"/>
      <c r="BH31" s="6"/>
      <c r="BI31" s="6"/>
      <c r="BJ31" s="6"/>
      <c r="BK31" s="7">
        <f t="shared" si="8"/>
        <v>45630</v>
      </c>
      <c r="BL31" s="6">
        <f t="shared" si="9"/>
        <v>0</v>
      </c>
      <c r="BM31" s="6" t="s">
        <v>84</v>
      </c>
      <c r="BN31" s="9">
        <f t="shared" si="10"/>
        <v>6123.02</v>
      </c>
      <c r="BO31" s="9">
        <f t="shared" si="11"/>
        <v>6123.02</v>
      </c>
      <c r="BP31" s="6"/>
      <c r="BQ31" s="6" t="s">
        <v>2216</v>
      </c>
    </row>
    <row r="32" spans="1:69">
      <c r="A32" s="6">
        <v>31</v>
      </c>
      <c r="B32" s="6">
        <v>2024</v>
      </c>
      <c r="C32" s="6" t="s">
        <v>68</v>
      </c>
      <c r="D32" s="7">
        <v>45630</v>
      </c>
      <c r="E32" s="6" t="s">
        <v>110</v>
      </c>
      <c r="F32" s="6" t="s">
        <v>69</v>
      </c>
      <c r="G32" s="6">
        <v>737</v>
      </c>
      <c r="H32" s="6" t="s">
        <v>86</v>
      </c>
      <c r="I32" s="6" t="s">
        <v>71</v>
      </c>
      <c r="J32" s="6" t="s">
        <v>87</v>
      </c>
      <c r="K32" s="6" t="s">
        <v>73</v>
      </c>
      <c r="L32" s="6" t="s">
        <v>74</v>
      </c>
      <c r="M32" s="6" t="s">
        <v>3384</v>
      </c>
      <c r="N32" s="6">
        <v>7064265760</v>
      </c>
      <c r="O32" s="6" t="s">
        <v>2218</v>
      </c>
      <c r="P32" s="6" t="s">
        <v>73</v>
      </c>
      <c r="Q32" s="6" t="s">
        <v>104</v>
      </c>
      <c r="R32" s="6" t="s">
        <v>1677</v>
      </c>
      <c r="S32" s="6">
        <v>100</v>
      </c>
      <c r="T32" s="6" t="s">
        <v>122</v>
      </c>
      <c r="U32" s="6">
        <v>2024</v>
      </c>
      <c r="V32" s="6" t="s">
        <v>3385</v>
      </c>
      <c r="W32" s="6" t="s">
        <v>3386</v>
      </c>
      <c r="X32" s="6">
        <v>6103043713</v>
      </c>
      <c r="Y32" s="6" t="s">
        <v>74</v>
      </c>
      <c r="Z32" s="6">
        <v>59288</v>
      </c>
      <c r="AA32" s="8">
        <v>0</v>
      </c>
      <c r="AB32" s="7">
        <v>45631</v>
      </c>
      <c r="AC32" s="7">
        <v>45995</v>
      </c>
      <c r="AD32" s="7">
        <v>47456</v>
      </c>
      <c r="AE32" s="6">
        <v>0</v>
      </c>
      <c r="AF32" s="6">
        <v>834</v>
      </c>
      <c r="AG32" s="6">
        <v>4126</v>
      </c>
      <c r="AH32" s="6">
        <f t="shared" si="12"/>
        <v>4960</v>
      </c>
      <c r="AI32" s="6">
        <f t="shared" si="13"/>
        <v>5852.8</v>
      </c>
      <c r="AJ32" s="6" t="s">
        <v>78</v>
      </c>
      <c r="AK32" s="6"/>
      <c r="AL32" s="6"/>
      <c r="AM32" s="6"/>
      <c r="AN32" s="6"/>
      <c r="AO32" s="6">
        <f t="shared" si="32"/>
        <v>0</v>
      </c>
      <c r="AP32" s="6"/>
      <c r="AQ32" s="6">
        <f t="shared" si="33"/>
        <v>0</v>
      </c>
      <c r="AR32" s="6"/>
      <c r="AS32" s="6"/>
      <c r="AT32" s="6"/>
      <c r="AU32" s="6" t="s">
        <v>79</v>
      </c>
      <c r="AV32" s="6" t="s">
        <v>79</v>
      </c>
      <c r="AW32" s="6" t="s">
        <v>79</v>
      </c>
      <c r="AX32" s="6" t="s">
        <v>2224</v>
      </c>
      <c r="AY32" s="6" t="s">
        <v>2225</v>
      </c>
      <c r="AZ32" s="6" t="s">
        <v>2979</v>
      </c>
      <c r="BA32" s="6" t="s">
        <v>80</v>
      </c>
      <c r="BB32" s="6" t="s">
        <v>813</v>
      </c>
      <c r="BC32" s="6" t="s">
        <v>11235</v>
      </c>
      <c r="BD32" s="6" t="s">
        <v>83</v>
      </c>
      <c r="BE32" s="6"/>
      <c r="BF32" s="6"/>
      <c r="BG32" s="6"/>
      <c r="BH32" s="6"/>
      <c r="BI32" s="6"/>
      <c r="BJ32" s="6"/>
      <c r="BK32" s="7">
        <f t="shared" si="8"/>
        <v>45630</v>
      </c>
      <c r="BL32" s="6">
        <f t="shared" si="9"/>
        <v>0</v>
      </c>
      <c r="BM32" s="6" t="s">
        <v>84</v>
      </c>
      <c r="BN32" s="9">
        <f t="shared" si="10"/>
        <v>5852.8</v>
      </c>
      <c r="BO32" s="9">
        <f t="shared" si="11"/>
        <v>5852.8</v>
      </c>
      <c r="BP32" s="6"/>
      <c r="BQ32" s="6" t="s">
        <v>2216</v>
      </c>
    </row>
    <row r="33" spans="1:69">
      <c r="A33" s="6">
        <v>32</v>
      </c>
      <c r="B33" s="6">
        <v>2024</v>
      </c>
      <c r="C33" s="6" t="s">
        <v>68</v>
      </c>
      <c r="D33" s="7">
        <v>45630</v>
      </c>
      <c r="E33" s="6" t="s">
        <v>110</v>
      </c>
      <c r="F33" s="6" t="s">
        <v>69</v>
      </c>
      <c r="G33" s="6">
        <v>737</v>
      </c>
      <c r="H33" s="6" t="s">
        <v>86</v>
      </c>
      <c r="I33" s="6" t="s">
        <v>71</v>
      </c>
      <c r="J33" s="6" t="s">
        <v>87</v>
      </c>
      <c r="K33" s="6" t="s">
        <v>73</v>
      </c>
      <c r="L33" s="6" t="s">
        <v>74</v>
      </c>
      <c r="M33" s="6" t="s">
        <v>3387</v>
      </c>
      <c r="N33" s="6">
        <v>9777993496</v>
      </c>
      <c r="O33" s="6" t="s">
        <v>2218</v>
      </c>
      <c r="P33" s="6" t="s">
        <v>73</v>
      </c>
      <c r="Q33" s="6" t="s">
        <v>104</v>
      </c>
      <c r="R33" s="6" t="s">
        <v>1357</v>
      </c>
      <c r="S33" s="6">
        <v>124</v>
      </c>
      <c r="T33" s="6" t="s">
        <v>122</v>
      </c>
      <c r="U33" s="6">
        <v>2024</v>
      </c>
      <c r="V33" s="6" t="s">
        <v>3388</v>
      </c>
      <c r="W33" s="6" t="s">
        <v>3389</v>
      </c>
      <c r="X33" s="6">
        <v>6103043777</v>
      </c>
      <c r="Y33" s="6" t="s">
        <v>74</v>
      </c>
      <c r="Z33" s="6">
        <v>87895</v>
      </c>
      <c r="AA33" s="8">
        <v>0</v>
      </c>
      <c r="AB33" s="7">
        <v>45631</v>
      </c>
      <c r="AC33" s="7">
        <v>45995</v>
      </c>
      <c r="AD33" s="7">
        <v>47456</v>
      </c>
      <c r="AE33" s="6">
        <v>0</v>
      </c>
      <c r="AF33" s="6">
        <v>1162</v>
      </c>
      <c r="AG33" s="6">
        <v>4376</v>
      </c>
      <c r="AH33" s="6">
        <f t="shared" si="12"/>
        <v>5538</v>
      </c>
      <c r="AI33" s="6">
        <f t="shared" si="13"/>
        <v>6534.84</v>
      </c>
      <c r="AJ33" s="6" t="s">
        <v>78</v>
      </c>
      <c r="AK33" s="6"/>
      <c r="AL33" s="6"/>
      <c r="AM33" s="6"/>
      <c r="AN33" s="6"/>
      <c r="AO33" s="6">
        <f t="shared" si="16"/>
        <v>0</v>
      </c>
      <c r="AP33" s="6"/>
      <c r="AQ33" s="6">
        <f t="shared" si="17"/>
        <v>0</v>
      </c>
      <c r="AR33" s="6"/>
      <c r="AS33" s="6"/>
      <c r="AT33" s="6"/>
      <c r="AU33" s="6" t="s">
        <v>173</v>
      </c>
      <c r="AV33" s="6" t="s">
        <v>173</v>
      </c>
      <c r="AW33" s="6" t="s">
        <v>173</v>
      </c>
      <c r="AX33" s="6" t="s">
        <v>2224</v>
      </c>
      <c r="AY33" s="6" t="s">
        <v>2225</v>
      </c>
      <c r="AZ33" s="6" t="s">
        <v>3362</v>
      </c>
      <c r="BA33" s="6" t="s">
        <v>80</v>
      </c>
      <c r="BB33" s="6" t="s">
        <v>100</v>
      </c>
      <c r="BC33" s="6" t="s">
        <v>11235</v>
      </c>
      <c r="BD33" s="6" t="s">
        <v>83</v>
      </c>
      <c r="BE33" s="6"/>
      <c r="BF33" s="6"/>
      <c r="BG33" s="6"/>
      <c r="BH33" s="6"/>
      <c r="BI33" s="6"/>
      <c r="BJ33" s="6"/>
      <c r="BK33" s="7">
        <f t="shared" si="8"/>
        <v>45630</v>
      </c>
      <c r="BL33" s="6">
        <f t="shared" si="9"/>
        <v>0</v>
      </c>
      <c r="BM33" s="6" t="s">
        <v>84</v>
      </c>
      <c r="BN33" s="9">
        <f t="shared" si="10"/>
        <v>6534.84</v>
      </c>
      <c r="BO33" s="9">
        <f t="shared" si="11"/>
        <v>6534.84</v>
      </c>
      <c r="BP33" s="6"/>
      <c r="BQ33" s="6" t="s">
        <v>2216</v>
      </c>
    </row>
    <row r="34" spans="1:69">
      <c r="A34" s="6">
        <v>33</v>
      </c>
      <c r="B34" s="6">
        <v>2024</v>
      </c>
      <c r="C34" s="6" t="s">
        <v>68</v>
      </c>
      <c r="D34" s="7">
        <v>45630</v>
      </c>
      <c r="E34" s="6" t="s">
        <v>110</v>
      </c>
      <c r="F34" s="6" t="s">
        <v>69</v>
      </c>
      <c r="G34" s="6">
        <v>737</v>
      </c>
      <c r="H34" s="6" t="s">
        <v>86</v>
      </c>
      <c r="I34" s="6" t="s">
        <v>71</v>
      </c>
      <c r="J34" s="6" t="s">
        <v>87</v>
      </c>
      <c r="K34" s="6" t="s">
        <v>73</v>
      </c>
      <c r="L34" s="6" t="s">
        <v>74</v>
      </c>
      <c r="M34" s="6" t="s">
        <v>3390</v>
      </c>
      <c r="N34" s="6">
        <v>8763101044</v>
      </c>
      <c r="O34" s="6" t="s">
        <v>2218</v>
      </c>
      <c r="P34" s="6" t="s">
        <v>73</v>
      </c>
      <c r="Q34" s="6" t="s">
        <v>90</v>
      </c>
      <c r="R34" s="6" t="s">
        <v>91</v>
      </c>
      <c r="S34" s="6">
        <v>125</v>
      </c>
      <c r="T34" s="6" t="s">
        <v>92</v>
      </c>
      <c r="U34" s="6">
        <v>2024</v>
      </c>
      <c r="V34" s="6" t="s">
        <v>3391</v>
      </c>
      <c r="W34" s="6" t="s">
        <v>3392</v>
      </c>
      <c r="X34" s="6">
        <v>6103037558</v>
      </c>
      <c r="Y34" s="6" t="s">
        <v>74</v>
      </c>
      <c r="Z34" s="6">
        <v>88172</v>
      </c>
      <c r="AA34" s="8">
        <v>0</v>
      </c>
      <c r="AB34" s="7">
        <v>45630</v>
      </c>
      <c r="AC34" s="7">
        <v>45994</v>
      </c>
      <c r="AD34" s="7">
        <v>47455</v>
      </c>
      <c r="AE34" s="6">
        <v>0</v>
      </c>
      <c r="AF34" s="6">
        <v>1472</v>
      </c>
      <c r="AG34" s="6">
        <v>4376</v>
      </c>
      <c r="AH34" s="6">
        <f t="shared" si="12"/>
        <v>5848</v>
      </c>
      <c r="AI34" s="6">
        <f t="shared" si="13"/>
        <v>6900.6399999999994</v>
      </c>
      <c r="AJ34" s="6" t="s">
        <v>78</v>
      </c>
      <c r="AK34" s="6"/>
      <c r="AL34" s="6"/>
      <c r="AM34" s="6"/>
      <c r="AN34" s="6"/>
      <c r="AO34" s="6">
        <f t="shared" si="16"/>
        <v>0</v>
      </c>
      <c r="AP34" s="6"/>
      <c r="AQ34" s="6">
        <f t="shared" si="17"/>
        <v>0</v>
      </c>
      <c r="AR34" s="6"/>
      <c r="AS34" s="6"/>
      <c r="AT34" s="6"/>
      <c r="AU34" s="6" t="s">
        <v>79</v>
      </c>
      <c r="AV34" s="6" t="s">
        <v>79</v>
      </c>
      <c r="AW34" s="6" t="s">
        <v>79</v>
      </c>
      <c r="AX34" s="6" t="s">
        <v>2224</v>
      </c>
      <c r="AY34" s="6" t="s">
        <v>2950</v>
      </c>
      <c r="AZ34" s="6" t="s">
        <v>2972</v>
      </c>
      <c r="BA34" s="6" t="s">
        <v>80</v>
      </c>
      <c r="BB34" s="6" t="s">
        <v>813</v>
      </c>
      <c r="BC34" s="6" t="s">
        <v>11235</v>
      </c>
      <c r="BD34" s="6" t="s">
        <v>83</v>
      </c>
      <c r="BE34" s="6"/>
      <c r="BF34" s="6"/>
      <c r="BG34" s="6"/>
      <c r="BH34" s="6"/>
      <c r="BI34" s="6"/>
      <c r="BJ34" s="6"/>
      <c r="BK34" s="7">
        <f t="shared" si="8"/>
        <v>45630</v>
      </c>
      <c r="BL34" s="6">
        <f t="shared" si="9"/>
        <v>0</v>
      </c>
      <c r="BM34" s="6" t="s">
        <v>84</v>
      </c>
      <c r="BN34" s="9">
        <f t="shared" si="10"/>
        <v>6900.6399999999994</v>
      </c>
      <c r="BO34" s="9">
        <f t="shared" si="11"/>
        <v>6900.6399999999994</v>
      </c>
      <c r="BP34" s="6"/>
      <c r="BQ34" s="6" t="s">
        <v>2216</v>
      </c>
    </row>
    <row r="35" spans="1:69">
      <c r="A35" s="6">
        <v>34</v>
      </c>
      <c r="B35" s="6">
        <v>2024</v>
      </c>
      <c r="C35" s="6" t="s">
        <v>68</v>
      </c>
      <c r="D35" s="7">
        <v>45630</v>
      </c>
      <c r="E35" s="6" t="s">
        <v>110</v>
      </c>
      <c r="F35" s="6" t="s">
        <v>69</v>
      </c>
      <c r="G35" s="6">
        <v>737</v>
      </c>
      <c r="H35" s="6" t="s">
        <v>86</v>
      </c>
      <c r="I35" s="6" t="s">
        <v>71</v>
      </c>
      <c r="J35" s="6" t="s">
        <v>87</v>
      </c>
      <c r="K35" s="6" t="s">
        <v>73</v>
      </c>
      <c r="L35" s="6" t="s">
        <v>74</v>
      </c>
      <c r="M35" s="6" t="s">
        <v>3393</v>
      </c>
      <c r="N35" s="6">
        <v>8144365271</v>
      </c>
      <c r="O35" s="6" t="s">
        <v>2218</v>
      </c>
      <c r="P35" s="6" t="s">
        <v>73</v>
      </c>
      <c r="Q35" s="6" t="s">
        <v>104</v>
      </c>
      <c r="R35" s="6" t="s">
        <v>1036</v>
      </c>
      <c r="S35" s="6">
        <v>125</v>
      </c>
      <c r="T35" s="6" t="s">
        <v>122</v>
      </c>
      <c r="U35" s="6">
        <v>2024</v>
      </c>
      <c r="V35" s="6" t="s">
        <v>3394</v>
      </c>
      <c r="W35" s="6" t="s">
        <v>3395</v>
      </c>
      <c r="X35" s="6">
        <v>6103038501</v>
      </c>
      <c r="Y35" s="6" t="s">
        <v>74</v>
      </c>
      <c r="Z35" s="6">
        <v>98462</v>
      </c>
      <c r="AA35" s="8">
        <v>0</v>
      </c>
      <c r="AB35" s="7">
        <v>45630</v>
      </c>
      <c r="AC35" s="7">
        <v>45994</v>
      </c>
      <c r="AD35" s="7">
        <v>47455</v>
      </c>
      <c r="AE35" s="6">
        <v>0</v>
      </c>
      <c r="AF35" s="6">
        <v>1384</v>
      </c>
      <c r="AG35" s="6">
        <v>4126</v>
      </c>
      <c r="AH35" s="6">
        <f t="shared" si="12"/>
        <v>5510</v>
      </c>
      <c r="AI35" s="6">
        <f t="shared" si="13"/>
        <v>6501.8</v>
      </c>
      <c r="AJ35" s="6" t="s">
        <v>78</v>
      </c>
      <c r="AK35" s="6"/>
      <c r="AL35" s="6"/>
      <c r="AM35" s="6"/>
      <c r="AN35" s="6"/>
      <c r="AO35" s="6">
        <f t="shared" si="16"/>
        <v>0</v>
      </c>
      <c r="AP35" s="6"/>
      <c r="AQ35" s="6">
        <f t="shared" si="17"/>
        <v>0</v>
      </c>
      <c r="AR35" s="6"/>
      <c r="AS35" s="6"/>
      <c r="AT35" s="6"/>
      <c r="AU35" s="6" t="s">
        <v>79</v>
      </c>
      <c r="AV35" s="6" t="s">
        <v>79</v>
      </c>
      <c r="AW35" s="6" t="s">
        <v>79</v>
      </c>
      <c r="AX35" s="6" t="s">
        <v>2224</v>
      </c>
      <c r="AY35" s="6" t="s">
        <v>2225</v>
      </c>
      <c r="AZ35" s="6" t="s">
        <v>2979</v>
      </c>
      <c r="BA35" s="6" t="s">
        <v>80</v>
      </c>
      <c r="BB35" s="6" t="s">
        <v>813</v>
      </c>
      <c r="BC35" s="6" t="s">
        <v>11235</v>
      </c>
      <c r="BD35" s="6" t="s">
        <v>83</v>
      </c>
      <c r="BE35" s="6"/>
      <c r="BF35" s="6"/>
      <c r="BG35" s="6"/>
      <c r="BH35" s="6"/>
      <c r="BI35" s="6"/>
      <c r="BJ35" s="6"/>
      <c r="BK35" s="7">
        <f t="shared" si="8"/>
        <v>45630</v>
      </c>
      <c r="BL35" s="6">
        <f t="shared" si="9"/>
        <v>0</v>
      </c>
      <c r="BM35" s="6" t="s">
        <v>84</v>
      </c>
      <c r="BN35" s="9">
        <f t="shared" si="10"/>
        <v>6501.8</v>
      </c>
      <c r="BO35" s="9">
        <f t="shared" si="11"/>
        <v>6501.8</v>
      </c>
      <c r="BP35" s="6"/>
      <c r="BQ35" s="6" t="s">
        <v>2216</v>
      </c>
    </row>
    <row r="36" spans="1:69">
      <c r="A36" s="6">
        <v>35</v>
      </c>
      <c r="B36" s="6">
        <v>2024</v>
      </c>
      <c r="C36" s="6" t="s">
        <v>68</v>
      </c>
      <c r="D36" s="7">
        <v>45630</v>
      </c>
      <c r="E36" s="6" t="s">
        <v>110</v>
      </c>
      <c r="F36" s="6" t="s">
        <v>69</v>
      </c>
      <c r="G36" s="6">
        <v>737</v>
      </c>
      <c r="H36" s="6" t="s">
        <v>86</v>
      </c>
      <c r="I36" s="6" t="s">
        <v>71</v>
      </c>
      <c r="J36" s="6" t="s">
        <v>87</v>
      </c>
      <c r="K36" s="6" t="s">
        <v>73</v>
      </c>
      <c r="L36" s="6" t="s">
        <v>74</v>
      </c>
      <c r="M36" s="6" t="s">
        <v>3396</v>
      </c>
      <c r="N36" s="6">
        <v>8249335305</v>
      </c>
      <c r="O36" s="6" t="s">
        <v>2218</v>
      </c>
      <c r="P36" s="6" t="s">
        <v>73</v>
      </c>
      <c r="Q36" s="6" t="s">
        <v>104</v>
      </c>
      <c r="R36" s="6" t="s">
        <v>1357</v>
      </c>
      <c r="S36" s="6">
        <v>125</v>
      </c>
      <c r="T36" s="6" t="s">
        <v>122</v>
      </c>
      <c r="U36" s="6">
        <v>2024</v>
      </c>
      <c r="V36" s="6" t="s">
        <v>3397</v>
      </c>
      <c r="W36" s="6" t="s">
        <v>3398</v>
      </c>
      <c r="X36" s="6">
        <v>6103038589</v>
      </c>
      <c r="Y36" s="6" t="s">
        <v>74</v>
      </c>
      <c r="Z36" s="6">
        <v>89932</v>
      </c>
      <c r="AA36" s="8">
        <v>0</v>
      </c>
      <c r="AB36" s="7">
        <v>45630</v>
      </c>
      <c r="AC36" s="7">
        <v>45994</v>
      </c>
      <c r="AD36" s="7">
        <v>47455</v>
      </c>
      <c r="AE36" s="6">
        <v>0</v>
      </c>
      <c r="AF36" s="6">
        <v>1263</v>
      </c>
      <c r="AG36" s="6">
        <v>4126</v>
      </c>
      <c r="AH36" s="6">
        <f t="shared" si="12"/>
        <v>5389</v>
      </c>
      <c r="AI36" s="6">
        <f t="shared" si="13"/>
        <v>6359.02</v>
      </c>
      <c r="AJ36" s="6" t="s">
        <v>78</v>
      </c>
      <c r="AK36" s="6"/>
      <c r="AL36" s="6"/>
      <c r="AM36" s="6"/>
      <c r="AN36" s="6"/>
      <c r="AO36" s="6">
        <f t="shared" ref="AO36:AO37" si="34">AH36*AN36</f>
        <v>0</v>
      </c>
      <c r="AP36" s="6"/>
      <c r="AQ36" s="6">
        <f t="shared" ref="AQ36:AQ37" si="35">AH36*AP36</f>
        <v>0</v>
      </c>
      <c r="AR36" s="6"/>
      <c r="AS36" s="6"/>
      <c r="AT36" s="6"/>
      <c r="AU36" s="6" t="s">
        <v>79</v>
      </c>
      <c r="AV36" s="6" t="s">
        <v>79</v>
      </c>
      <c r="AW36" s="6" t="s">
        <v>79</v>
      </c>
      <c r="AX36" s="6" t="s">
        <v>2224</v>
      </c>
      <c r="AY36" s="6" t="s">
        <v>2225</v>
      </c>
      <c r="AZ36" s="6" t="s">
        <v>2979</v>
      </c>
      <c r="BA36" s="6" t="s">
        <v>80</v>
      </c>
      <c r="BB36" s="6" t="s">
        <v>813</v>
      </c>
      <c r="BC36" s="6" t="s">
        <v>11235</v>
      </c>
      <c r="BD36" s="6" t="s">
        <v>83</v>
      </c>
      <c r="BE36" s="6"/>
      <c r="BF36" s="6"/>
      <c r="BG36" s="6"/>
      <c r="BH36" s="6"/>
      <c r="BI36" s="6"/>
      <c r="BJ36" s="6"/>
      <c r="BK36" s="7">
        <f t="shared" si="8"/>
        <v>45630</v>
      </c>
      <c r="BL36" s="6">
        <f t="shared" si="9"/>
        <v>0</v>
      </c>
      <c r="BM36" s="6" t="s">
        <v>84</v>
      </c>
      <c r="BN36" s="9">
        <f t="shared" si="10"/>
        <v>6359.02</v>
      </c>
      <c r="BO36" s="9">
        <f t="shared" si="11"/>
        <v>6359.02</v>
      </c>
      <c r="BP36" s="6"/>
      <c r="BQ36" s="6" t="s">
        <v>2216</v>
      </c>
    </row>
    <row r="37" spans="1:69">
      <c r="A37" s="6">
        <v>36</v>
      </c>
      <c r="B37" s="6">
        <v>2024</v>
      </c>
      <c r="C37" s="6" t="s">
        <v>68</v>
      </c>
      <c r="D37" s="7">
        <v>45630</v>
      </c>
      <c r="E37" s="6" t="s">
        <v>110</v>
      </c>
      <c r="F37" s="6" t="s">
        <v>69</v>
      </c>
      <c r="G37" s="6">
        <v>737</v>
      </c>
      <c r="H37" s="6" t="s">
        <v>86</v>
      </c>
      <c r="I37" s="6" t="s">
        <v>71</v>
      </c>
      <c r="J37" s="6" t="s">
        <v>87</v>
      </c>
      <c r="K37" s="6" t="s">
        <v>73</v>
      </c>
      <c r="L37" s="6" t="s">
        <v>74</v>
      </c>
      <c r="M37" s="6" t="s">
        <v>3399</v>
      </c>
      <c r="N37" s="6">
        <v>8457079925</v>
      </c>
      <c r="O37" s="6" t="s">
        <v>2218</v>
      </c>
      <c r="P37" s="6" t="s">
        <v>73</v>
      </c>
      <c r="Q37" s="6" t="s">
        <v>104</v>
      </c>
      <c r="R37" s="6" t="s">
        <v>1677</v>
      </c>
      <c r="S37" s="6">
        <v>100</v>
      </c>
      <c r="T37" s="6" t="s">
        <v>122</v>
      </c>
      <c r="U37" s="6">
        <v>2024</v>
      </c>
      <c r="V37" s="6" t="s">
        <v>3400</v>
      </c>
      <c r="W37" s="6" t="s">
        <v>3401</v>
      </c>
      <c r="X37" s="6">
        <v>6103038605</v>
      </c>
      <c r="Y37" s="6" t="s">
        <v>74</v>
      </c>
      <c r="Z37" s="6">
        <v>43699</v>
      </c>
      <c r="AA37" s="8">
        <v>0</v>
      </c>
      <c r="AB37" s="7">
        <v>45630</v>
      </c>
      <c r="AC37" s="7">
        <v>45994</v>
      </c>
      <c r="AD37" s="7">
        <v>47455</v>
      </c>
      <c r="AE37" s="6">
        <v>0</v>
      </c>
      <c r="AF37" s="6">
        <v>614</v>
      </c>
      <c r="AG37" s="6">
        <v>4126</v>
      </c>
      <c r="AH37" s="6">
        <f t="shared" si="12"/>
        <v>4740</v>
      </c>
      <c r="AI37" s="6">
        <f t="shared" si="13"/>
        <v>5593.2</v>
      </c>
      <c r="AJ37" s="6" t="s">
        <v>78</v>
      </c>
      <c r="AK37" s="6"/>
      <c r="AL37" s="6"/>
      <c r="AM37" s="6"/>
      <c r="AN37" s="6"/>
      <c r="AO37" s="6">
        <f t="shared" si="34"/>
        <v>0</v>
      </c>
      <c r="AP37" s="6"/>
      <c r="AQ37" s="6">
        <f t="shared" si="35"/>
        <v>0</v>
      </c>
      <c r="AR37" s="6"/>
      <c r="AS37" s="6"/>
      <c r="AT37" s="6"/>
      <c r="AU37" s="6" t="s">
        <v>79</v>
      </c>
      <c r="AV37" s="6" t="s">
        <v>79</v>
      </c>
      <c r="AW37" s="6" t="s">
        <v>79</v>
      </c>
      <c r="AX37" s="6" t="s">
        <v>2224</v>
      </c>
      <c r="AY37" s="6" t="s">
        <v>2225</v>
      </c>
      <c r="AZ37" s="6" t="s">
        <v>2979</v>
      </c>
      <c r="BA37" s="6" t="s">
        <v>80</v>
      </c>
      <c r="BB37" s="6" t="s">
        <v>813</v>
      </c>
      <c r="BC37" s="6" t="s">
        <v>11235</v>
      </c>
      <c r="BD37" s="6" t="s">
        <v>83</v>
      </c>
      <c r="BE37" s="6"/>
      <c r="BF37" s="6"/>
      <c r="BG37" s="6"/>
      <c r="BH37" s="6"/>
      <c r="BI37" s="6"/>
      <c r="BJ37" s="6"/>
      <c r="BK37" s="7">
        <f t="shared" si="8"/>
        <v>45630</v>
      </c>
      <c r="BL37" s="6">
        <f t="shared" si="9"/>
        <v>0</v>
      </c>
      <c r="BM37" s="6" t="s">
        <v>84</v>
      </c>
      <c r="BN37" s="9">
        <f t="shared" si="10"/>
        <v>5593.2</v>
      </c>
      <c r="BO37" s="9">
        <f t="shared" si="11"/>
        <v>5593.2</v>
      </c>
      <c r="BP37" s="6"/>
      <c r="BQ37" s="6" t="s">
        <v>2216</v>
      </c>
    </row>
    <row r="38" spans="1:69">
      <c r="A38" s="6">
        <v>37</v>
      </c>
      <c r="B38" s="6">
        <v>2024</v>
      </c>
      <c r="C38" s="6" t="s">
        <v>68</v>
      </c>
      <c r="D38" s="7">
        <v>45630</v>
      </c>
      <c r="E38" s="6" t="s">
        <v>110</v>
      </c>
      <c r="F38" s="6" t="s">
        <v>69</v>
      </c>
      <c r="G38" s="6">
        <v>737</v>
      </c>
      <c r="H38" s="6" t="s">
        <v>523</v>
      </c>
      <c r="I38" s="6" t="s">
        <v>71</v>
      </c>
      <c r="J38" s="6" t="s">
        <v>87</v>
      </c>
      <c r="K38" s="6" t="s">
        <v>73</v>
      </c>
      <c r="L38" s="6" t="s">
        <v>74</v>
      </c>
      <c r="M38" s="6" t="s">
        <v>3402</v>
      </c>
      <c r="N38" s="6">
        <v>8598837197</v>
      </c>
      <c r="O38" s="6" t="s">
        <v>2218</v>
      </c>
      <c r="P38" s="6" t="s">
        <v>73</v>
      </c>
      <c r="Q38" s="6" t="s">
        <v>752</v>
      </c>
      <c r="R38" s="6" t="s">
        <v>3403</v>
      </c>
      <c r="S38" s="6">
        <v>1197</v>
      </c>
      <c r="T38" s="6" t="s">
        <v>1390</v>
      </c>
      <c r="U38" s="6">
        <v>2024</v>
      </c>
      <c r="V38" s="6" t="s">
        <v>3404</v>
      </c>
      <c r="W38" s="6" t="s">
        <v>3405</v>
      </c>
      <c r="X38" s="6">
        <v>6203855579</v>
      </c>
      <c r="Y38" s="6" t="s">
        <v>74</v>
      </c>
      <c r="Z38" s="6">
        <v>939360</v>
      </c>
      <c r="AA38" s="8">
        <v>0</v>
      </c>
      <c r="AB38" s="7">
        <v>45628</v>
      </c>
      <c r="AC38" s="7">
        <v>45992</v>
      </c>
      <c r="AD38" s="7">
        <v>46722</v>
      </c>
      <c r="AE38" s="6">
        <v>0</v>
      </c>
      <c r="AF38" s="6">
        <v>13368</v>
      </c>
      <c r="AG38" s="6">
        <v>12065</v>
      </c>
      <c r="AH38" s="6">
        <f t="shared" si="12"/>
        <v>25433</v>
      </c>
      <c r="AI38" s="6">
        <f t="shared" si="13"/>
        <v>30010.94</v>
      </c>
      <c r="AJ38" s="6" t="s">
        <v>975</v>
      </c>
      <c r="AK38" s="6"/>
      <c r="AL38" s="6"/>
      <c r="AM38" s="6"/>
      <c r="AN38" s="6"/>
      <c r="AO38" s="6">
        <f t="shared" si="16"/>
        <v>0</v>
      </c>
      <c r="AP38" s="6"/>
      <c r="AQ38" s="6">
        <f t="shared" si="17"/>
        <v>0</v>
      </c>
      <c r="AR38" s="6"/>
      <c r="AS38" s="6"/>
      <c r="AT38" s="6"/>
      <c r="AU38" s="6" t="s">
        <v>173</v>
      </c>
      <c r="AV38" s="6" t="s">
        <v>173</v>
      </c>
      <c r="AW38" s="6" t="s">
        <v>173</v>
      </c>
      <c r="AX38" s="6" t="s">
        <v>2943</v>
      </c>
      <c r="AY38" s="6" t="s">
        <v>2944</v>
      </c>
      <c r="AZ38" s="6" t="s">
        <v>3406</v>
      </c>
      <c r="BA38" s="6" t="s">
        <v>80</v>
      </c>
      <c r="BB38" s="6" t="s">
        <v>100</v>
      </c>
      <c r="BC38" s="6" t="s">
        <v>11235</v>
      </c>
      <c r="BD38" s="6" t="s">
        <v>445</v>
      </c>
      <c r="BE38" s="6"/>
      <c r="BF38" s="6"/>
      <c r="BG38" s="6"/>
      <c r="BH38" s="6"/>
      <c r="BI38" s="6"/>
      <c r="BJ38" s="6"/>
      <c r="BK38" s="7">
        <f t="shared" si="8"/>
        <v>45630</v>
      </c>
      <c r="BL38" s="6">
        <f t="shared" si="9"/>
        <v>0</v>
      </c>
      <c r="BM38" s="6" t="s">
        <v>84</v>
      </c>
      <c r="BN38" s="9">
        <f t="shared" si="10"/>
        <v>30010.94</v>
      </c>
      <c r="BO38" s="9">
        <f t="shared" si="11"/>
        <v>30010.94</v>
      </c>
      <c r="BP38" s="6"/>
      <c r="BQ38" s="6" t="s">
        <v>2216</v>
      </c>
    </row>
    <row r="39" spans="1:69">
      <c r="A39" s="6">
        <v>38</v>
      </c>
      <c r="B39" s="6">
        <v>2024</v>
      </c>
      <c r="C39" s="6" t="s">
        <v>68</v>
      </c>
      <c r="D39" s="7">
        <v>45630</v>
      </c>
      <c r="E39" s="6" t="s">
        <v>110</v>
      </c>
      <c r="F39" s="6" t="s">
        <v>69</v>
      </c>
      <c r="G39" s="6">
        <v>737</v>
      </c>
      <c r="H39" s="6" t="s">
        <v>523</v>
      </c>
      <c r="I39" s="6" t="s">
        <v>71</v>
      </c>
      <c r="J39" s="6" t="s">
        <v>87</v>
      </c>
      <c r="K39" s="6" t="s">
        <v>73</v>
      </c>
      <c r="L39" s="6" t="s">
        <v>74</v>
      </c>
      <c r="M39" s="6" t="s">
        <v>3407</v>
      </c>
      <c r="N39" s="6">
        <v>9937937170</v>
      </c>
      <c r="O39" s="6" t="s">
        <v>2218</v>
      </c>
      <c r="P39" s="6" t="s">
        <v>73</v>
      </c>
      <c r="Q39" s="6" t="s">
        <v>752</v>
      </c>
      <c r="R39" s="6" t="s">
        <v>3408</v>
      </c>
      <c r="S39" s="6">
        <v>1197</v>
      </c>
      <c r="T39" s="6" t="s">
        <v>1398</v>
      </c>
      <c r="U39" s="6">
        <v>2024</v>
      </c>
      <c r="V39" s="6" t="s">
        <v>3409</v>
      </c>
      <c r="W39" s="6" t="s">
        <v>3410</v>
      </c>
      <c r="X39" s="6">
        <v>6203865536</v>
      </c>
      <c r="Y39" s="6" t="s">
        <v>74</v>
      </c>
      <c r="Z39" s="6">
        <v>1050605</v>
      </c>
      <c r="AA39" s="8">
        <v>0</v>
      </c>
      <c r="AB39" s="7">
        <v>45630</v>
      </c>
      <c r="AC39" s="7">
        <v>45994</v>
      </c>
      <c r="AD39" s="7">
        <v>46724</v>
      </c>
      <c r="AE39" s="6">
        <v>0</v>
      </c>
      <c r="AF39" s="6">
        <v>14438</v>
      </c>
      <c r="AG39" s="6">
        <v>11165</v>
      </c>
      <c r="AH39" s="6">
        <f t="shared" si="12"/>
        <v>25603</v>
      </c>
      <c r="AI39" s="6">
        <f t="shared" si="13"/>
        <v>30211.54</v>
      </c>
      <c r="AJ39" s="6" t="s">
        <v>975</v>
      </c>
      <c r="AK39" s="6"/>
      <c r="AL39" s="6"/>
      <c r="AM39" s="6"/>
      <c r="AN39" s="6"/>
      <c r="AO39" s="6">
        <f t="shared" ref="AO39" si="36">AH39*AN39</f>
        <v>0</v>
      </c>
      <c r="AP39" s="6"/>
      <c r="AQ39" s="6">
        <f t="shared" ref="AQ39" si="37">AH39*AP39</f>
        <v>0</v>
      </c>
      <c r="AR39" s="6"/>
      <c r="AS39" s="6"/>
      <c r="AT39" s="6"/>
      <c r="AU39" s="6" t="s">
        <v>173</v>
      </c>
      <c r="AV39" s="6" t="s">
        <v>173</v>
      </c>
      <c r="AW39" s="6" t="s">
        <v>173</v>
      </c>
      <c r="AX39" s="6" t="s">
        <v>2943</v>
      </c>
      <c r="AY39" s="6" t="s">
        <v>2944</v>
      </c>
      <c r="AZ39" s="6" t="s">
        <v>3406</v>
      </c>
      <c r="BA39" s="6" t="s">
        <v>80</v>
      </c>
      <c r="BB39" s="6" t="s">
        <v>100</v>
      </c>
      <c r="BC39" s="6" t="s">
        <v>11235</v>
      </c>
      <c r="BD39" s="6" t="s">
        <v>445</v>
      </c>
      <c r="BE39" s="6"/>
      <c r="BF39" s="6"/>
      <c r="BG39" s="6"/>
      <c r="BH39" s="6"/>
      <c r="BI39" s="6"/>
      <c r="BJ39" s="6"/>
      <c r="BK39" s="7">
        <f t="shared" si="8"/>
        <v>45630</v>
      </c>
      <c r="BL39" s="6">
        <f t="shared" si="9"/>
        <v>0</v>
      </c>
      <c r="BM39" s="6" t="s">
        <v>84</v>
      </c>
      <c r="BN39" s="9">
        <f t="shared" si="10"/>
        <v>30211.54</v>
      </c>
      <c r="BO39" s="9">
        <f t="shared" si="11"/>
        <v>30211.54</v>
      </c>
      <c r="BP39" s="6"/>
      <c r="BQ39" s="6" t="s">
        <v>2216</v>
      </c>
    </row>
    <row r="40" spans="1:69">
      <c r="A40" s="6">
        <v>39</v>
      </c>
      <c r="B40" s="6">
        <v>2024</v>
      </c>
      <c r="C40" s="6" t="s">
        <v>68</v>
      </c>
      <c r="D40" s="7">
        <v>45630</v>
      </c>
      <c r="E40" s="6" t="s">
        <v>110</v>
      </c>
      <c r="F40" s="6" t="s">
        <v>69</v>
      </c>
      <c r="G40" s="6">
        <v>737</v>
      </c>
      <c r="H40" s="6" t="s">
        <v>523</v>
      </c>
      <c r="I40" s="6" t="s">
        <v>71</v>
      </c>
      <c r="J40" s="6" t="s">
        <v>87</v>
      </c>
      <c r="K40" s="6" t="s">
        <v>73</v>
      </c>
      <c r="L40" s="6" t="s">
        <v>74</v>
      </c>
      <c r="M40" s="6" t="s">
        <v>3411</v>
      </c>
      <c r="N40" s="6">
        <v>9658471499</v>
      </c>
      <c r="O40" s="6" t="s">
        <v>2218</v>
      </c>
      <c r="P40" s="6" t="s">
        <v>73</v>
      </c>
      <c r="Q40" s="6" t="s">
        <v>752</v>
      </c>
      <c r="R40" s="6" t="s">
        <v>3412</v>
      </c>
      <c r="S40" s="6">
        <v>1197</v>
      </c>
      <c r="T40" s="6" t="s">
        <v>1390</v>
      </c>
      <c r="U40" s="6">
        <v>2024</v>
      </c>
      <c r="V40" s="6" t="s">
        <v>3413</v>
      </c>
      <c r="W40" s="6" t="s">
        <v>3414</v>
      </c>
      <c r="X40" s="6">
        <v>6203857495</v>
      </c>
      <c r="Y40" s="6" t="s">
        <v>74</v>
      </c>
      <c r="Z40" s="6">
        <v>865260</v>
      </c>
      <c r="AA40" s="8">
        <v>0</v>
      </c>
      <c r="AB40" s="7">
        <v>45629</v>
      </c>
      <c r="AC40" s="7">
        <v>45993</v>
      </c>
      <c r="AD40" s="7">
        <v>46723</v>
      </c>
      <c r="AE40" s="6">
        <v>0</v>
      </c>
      <c r="AF40" s="6">
        <v>9576</v>
      </c>
      <c r="AG40" s="6">
        <v>11915</v>
      </c>
      <c r="AH40" s="6">
        <f t="shared" si="12"/>
        <v>21491</v>
      </c>
      <c r="AI40" s="6">
        <f t="shared" si="13"/>
        <v>25359.38</v>
      </c>
      <c r="AJ40" s="6" t="s">
        <v>975</v>
      </c>
      <c r="AK40" s="6"/>
      <c r="AL40" s="6"/>
      <c r="AM40" s="6"/>
      <c r="AN40" s="6"/>
      <c r="AO40" s="6">
        <f t="shared" ref="AO40" si="38">AH40*AN40</f>
        <v>0</v>
      </c>
      <c r="AP40" s="6"/>
      <c r="AQ40" s="6">
        <f t="shared" ref="AQ40" si="39">AH40*AP40</f>
        <v>0</v>
      </c>
      <c r="AR40" s="6"/>
      <c r="AS40" s="6"/>
      <c r="AT40" s="6"/>
      <c r="AU40" s="6" t="s">
        <v>173</v>
      </c>
      <c r="AV40" s="6" t="s">
        <v>173</v>
      </c>
      <c r="AW40" s="6" t="s">
        <v>173</v>
      </c>
      <c r="AX40" s="6" t="s">
        <v>2943</v>
      </c>
      <c r="AY40" s="6" t="s">
        <v>2944</v>
      </c>
      <c r="AZ40" s="6" t="s">
        <v>3406</v>
      </c>
      <c r="BA40" s="6" t="s">
        <v>80</v>
      </c>
      <c r="BB40" s="6" t="s">
        <v>100</v>
      </c>
      <c r="BC40" s="6" t="s">
        <v>11235</v>
      </c>
      <c r="BD40" s="6" t="s">
        <v>445</v>
      </c>
      <c r="BE40" s="6"/>
      <c r="BF40" s="6"/>
      <c r="BG40" s="6"/>
      <c r="BH40" s="6"/>
      <c r="BI40" s="6"/>
      <c r="BJ40" s="6"/>
      <c r="BK40" s="7">
        <f t="shared" si="8"/>
        <v>45630</v>
      </c>
      <c r="BL40" s="6">
        <f t="shared" si="9"/>
        <v>0</v>
      </c>
      <c r="BM40" s="6" t="s">
        <v>84</v>
      </c>
      <c r="BN40" s="9">
        <f t="shared" si="10"/>
        <v>25359.38</v>
      </c>
      <c r="BO40" s="9">
        <f t="shared" si="11"/>
        <v>25359.38</v>
      </c>
      <c r="BP40" s="6"/>
      <c r="BQ40" s="6" t="s">
        <v>2216</v>
      </c>
    </row>
    <row r="41" spans="1:69">
      <c r="A41" s="6">
        <v>40</v>
      </c>
      <c r="B41" s="6">
        <v>2024</v>
      </c>
      <c r="C41" s="6" t="s">
        <v>68</v>
      </c>
      <c r="D41" s="7">
        <v>45630</v>
      </c>
      <c r="E41" s="6" t="s">
        <v>832</v>
      </c>
      <c r="F41" s="6" t="s">
        <v>69</v>
      </c>
      <c r="G41" s="23" t="s">
        <v>833</v>
      </c>
      <c r="H41" s="6" t="s">
        <v>523</v>
      </c>
      <c r="I41" s="6" t="s">
        <v>429</v>
      </c>
      <c r="J41" s="6" t="s">
        <v>610</v>
      </c>
      <c r="K41" s="6" t="s">
        <v>430</v>
      </c>
      <c r="L41" s="6" t="s">
        <v>74</v>
      </c>
      <c r="M41" s="6" t="s">
        <v>3415</v>
      </c>
      <c r="N41" s="6">
        <v>8917590284</v>
      </c>
      <c r="O41" s="6" t="s">
        <v>2218</v>
      </c>
      <c r="P41" s="6" t="s">
        <v>3416</v>
      </c>
      <c r="Q41" s="6" t="s">
        <v>804</v>
      </c>
      <c r="R41" s="6" t="s">
        <v>3417</v>
      </c>
      <c r="S41" s="6">
        <v>2523</v>
      </c>
      <c r="T41" s="6" t="s">
        <v>1390</v>
      </c>
      <c r="U41" s="6">
        <v>2005</v>
      </c>
      <c r="V41" s="6" t="s">
        <v>3418</v>
      </c>
      <c r="W41" s="6" t="s">
        <v>3419</v>
      </c>
      <c r="X41" s="6" t="s">
        <v>3420</v>
      </c>
      <c r="Y41" s="6" t="s">
        <v>74</v>
      </c>
      <c r="Z41" s="6" t="s">
        <v>702</v>
      </c>
      <c r="AA41" s="8">
        <v>0</v>
      </c>
      <c r="AB41" s="7">
        <v>45632</v>
      </c>
      <c r="AC41" s="7">
        <v>45996</v>
      </c>
      <c r="AD41" s="7">
        <v>45996</v>
      </c>
      <c r="AE41" s="6">
        <v>0</v>
      </c>
      <c r="AF41" s="6">
        <v>0</v>
      </c>
      <c r="AG41" s="6">
        <v>7947</v>
      </c>
      <c r="AH41" s="6">
        <f t="shared" si="12"/>
        <v>7947</v>
      </c>
      <c r="AI41" s="6">
        <f t="shared" si="13"/>
        <v>9377.4599999999991</v>
      </c>
      <c r="AJ41" s="6" t="s">
        <v>78</v>
      </c>
      <c r="AK41" s="6"/>
      <c r="AL41" s="6"/>
      <c r="AM41" s="6"/>
      <c r="AN41" s="67">
        <v>0.13200000000000001</v>
      </c>
      <c r="AO41" s="6">
        <f t="shared" si="16"/>
        <v>1049.0040000000001</v>
      </c>
      <c r="AP41" s="6"/>
      <c r="AQ41" s="6">
        <f t="shared" si="17"/>
        <v>0</v>
      </c>
      <c r="AR41" s="6"/>
      <c r="AS41" s="6"/>
      <c r="AT41" s="6"/>
      <c r="AU41" s="6" t="s">
        <v>79</v>
      </c>
      <c r="AV41" s="6" t="s">
        <v>79</v>
      </c>
      <c r="AW41" s="6" t="s">
        <v>79</v>
      </c>
      <c r="AX41" s="6" t="s">
        <v>2943</v>
      </c>
      <c r="AY41" s="6" t="s">
        <v>2944</v>
      </c>
      <c r="AZ41" s="6" t="s">
        <v>3421</v>
      </c>
      <c r="BA41" s="6" t="s">
        <v>80</v>
      </c>
      <c r="BB41" s="6" t="s">
        <v>813</v>
      </c>
      <c r="BC41" s="6" t="s">
        <v>11235</v>
      </c>
      <c r="BD41" s="6" t="s">
        <v>445</v>
      </c>
      <c r="BE41" s="6"/>
      <c r="BF41" s="6"/>
      <c r="BG41" s="6"/>
      <c r="BH41" s="6"/>
      <c r="BI41" s="6"/>
      <c r="BJ41" s="6"/>
      <c r="BK41" s="7">
        <f t="shared" si="8"/>
        <v>45630</v>
      </c>
      <c r="BL41" s="6">
        <f t="shared" si="9"/>
        <v>0</v>
      </c>
      <c r="BM41" s="6" t="s">
        <v>84</v>
      </c>
      <c r="BN41" s="9">
        <f t="shared" si="10"/>
        <v>8328.4559999999983</v>
      </c>
      <c r="BO41" s="9">
        <f t="shared" si="11"/>
        <v>9377.4599999999991</v>
      </c>
      <c r="BP41" s="6" t="s">
        <v>815</v>
      </c>
      <c r="BQ41" s="6" t="s">
        <v>2216</v>
      </c>
    </row>
    <row r="42" spans="1:69">
      <c r="A42" s="6">
        <v>41</v>
      </c>
      <c r="B42" s="6">
        <v>2024</v>
      </c>
      <c r="C42" s="6" t="s">
        <v>68</v>
      </c>
      <c r="D42" s="7">
        <v>45630</v>
      </c>
      <c r="E42" s="6" t="s">
        <v>3422</v>
      </c>
      <c r="F42" s="6" t="s">
        <v>69</v>
      </c>
      <c r="G42" s="23" t="s">
        <v>3423</v>
      </c>
      <c r="H42" s="6" t="s">
        <v>523</v>
      </c>
      <c r="I42" s="6" t="s">
        <v>429</v>
      </c>
      <c r="J42" s="6" t="s">
        <v>87</v>
      </c>
      <c r="K42" s="6" t="s">
        <v>430</v>
      </c>
      <c r="L42" s="6" t="s">
        <v>74</v>
      </c>
      <c r="M42" s="6" t="s">
        <v>3424</v>
      </c>
      <c r="N42" s="6">
        <v>6370422661</v>
      </c>
      <c r="O42" s="6" t="s">
        <v>2218</v>
      </c>
      <c r="P42" s="6" t="s">
        <v>3425</v>
      </c>
      <c r="Q42" s="6" t="s">
        <v>889</v>
      </c>
      <c r="R42" s="6" t="s">
        <v>3426</v>
      </c>
      <c r="S42" s="6">
        <v>1197</v>
      </c>
      <c r="T42" s="6" t="s">
        <v>846</v>
      </c>
      <c r="U42" s="6">
        <v>2020</v>
      </c>
      <c r="V42" s="6" t="s">
        <v>3427</v>
      </c>
      <c r="W42" s="6" t="s">
        <v>3428</v>
      </c>
      <c r="X42" s="6">
        <v>5238585200</v>
      </c>
      <c r="Y42" s="6" t="s">
        <v>74</v>
      </c>
      <c r="Z42" s="6" t="s">
        <v>702</v>
      </c>
      <c r="AA42" s="8">
        <v>0</v>
      </c>
      <c r="AB42" s="7">
        <v>45630</v>
      </c>
      <c r="AC42" s="7">
        <v>45994</v>
      </c>
      <c r="AD42" s="7">
        <v>45994</v>
      </c>
      <c r="AE42" s="6">
        <v>0</v>
      </c>
      <c r="AF42" s="6">
        <v>0</v>
      </c>
      <c r="AG42" s="6">
        <v>4096</v>
      </c>
      <c r="AH42" s="6">
        <f t="shared" si="12"/>
        <v>4096</v>
      </c>
      <c r="AI42" s="6">
        <f t="shared" si="13"/>
        <v>4833.28</v>
      </c>
      <c r="AJ42" s="6" t="s">
        <v>78</v>
      </c>
      <c r="AK42" s="6"/>
      <c r="AL42" s="6"/>
      <c r="AM42" s="6"/>
      <c r="AN42" s="6"/>
      <c r="AO42" s="6">
        <f t="shared" si="16"/>
        <v>0</v>
      </c>
      <c r="AP42" s="6"/>
      <c r="AQ42" s="6">
        <f t="shared" si="17"/>
        <v>0</v>
      </c>
      <c r="AR42" s="6"/>
      <c r="AS42" s="6"/>
      <c r="AT42" s="6"/>
      <c r="AU42" s="6" t="s">
        <v>173</v>
      </c>
      <c r="AV42" s="6" t="s">
        <v>173</v>
      </c>
      <c r="AW42" s="6" t="s">
        <v>173</v>
      </c>
      <c r="AX42" s="6" t="s">
        <v>2943</v>
      </c>
      <c r="AY42" s="6" t="s">
        <v>2944</v>
      </c>
      <c r="AZ42" s="6" t="s">
        <v>3421</v>
      </c>
      <c r="BA42" s="6" t="s">
        <v>80</v>
      </c>
      <c r="BB42" s="6" t="s">
        <v>100</v>
      </c>
      <c r="BC42" s="6" t="s">
        <v>11235</v>
      </c>
      <c r="BD42" s="6" t="s">
        <v>445</v>
      </c>
      <c r="BE42" s="6"/>
      <c r="BF42" s="6"/>
      <c r="BG42" s="6"/>
      <c r="BH42" s="6"/>
      <c r="BI42" s="6"/>
      <c r="BJ42" s="6"/>
      <c r="BK42" s="7">
        <f t="shared" si="8"/>
        <v>45630</v>
      </c>
      <c r="BL42" s="6">
        <f t="shared" si="9"/>
        <v>0</v>
      </c>
      <c r="BM42" s="6" t="s">
        <v>84</v>
      </c>
      <c r="BN42" s="9">
        <f t="shared" si="10"/>
        <v>4833.28</v>
      </c>
      <c r="BO42" s="9">
        <f t="shared" si="11"/>
        <v>4833.28</v>
      </c>
      <c r="BP42" s="6"/>
      <c r="BQ42" s="6" t="s">
        <v>2216</v>
      </c>
    </row>
    <row r="43" spans="1:69">
      <c r="A43" s="6">
        <v>42</v>
      </c>
      <c r="B43" s="6">
        <v>2024</v>
      </c>
      <c r="C43" s="6" t="s">
        <v>68</v>
      </c>
      <c r="D43" s="7">
        <v>45630</v>
      </c>
      <c r="E43" s="6" t="s">
        <v>3422</v>
      </c>
      <c r="F43" s="6" t="s">
        <v>69</v>
      </c>
      <c r="G43" s="23" t="s">
        <v>3423</v>
      </c>
      <c r="H43" s="6" t="s">
        <v>523</v>
      </c>
      <c r="I43" s="6" t="s">
        <v>429</v>
      </c>
      <c r="J43" s="6" t="s">
        <v>87</v>
      </c>
      <c r="K43" s="6" t="s">
        <v>430</v>
      </c>
      <c r="L43" s="6" t="s">
        <v>74</v>
      </c>
      <c r="M43" s="6" t="s">
        <v>3429</v>
      </c>
      <c r="N43" s="6">
        <v>9937904546</v>
      </c>
      <c r="O43" s="6" t="s">
        <v>2218</v>
      </c>
      <c r="P43" s="6" t="s">
        <v>3430</v>
      </c>
      <c r="Q43" s="6" t="s">
        <v>752</v>
      </c>
      <c r="R43" s="6" t="s">
        <v>3431</v>
      </c>
      <c r="S43" s="6">
        <v>814</v>
      </c>
      <c r="T43" s="6" t="s">
        <v>1398</v>
      </c>
      <c r="U43" s="6">
        <v>2013</v>
      </c>
      <c r="V43" s="6" t="s">
        <v>3432</v>
      </c>
      <c r="W43" s="6" t="s">
        <v>3433</v>
      </c>
      <c r="X43" s="6">
        <v>5238606900</v>
      </c>
      <c r="Y43" s="6" t="s">
        <v>74</v>
      </c>
      <c r="Z43" s="6" t="s">
        <v>702</v>
      </c>
      <c r="AA43" s="8">
        <v>0</v>
      </c>
      <c r="AB43" s="7">
        <v>45630</v>
      </c>
      <c r="AC43" s="7">
        <v>45994</v>
      </c>
      <c r="AD43" s="7">
        <v>45994</v>
      </c>
      <c r="AE43" s="6">
        <v>0</v>
      </c>
      <c r="AF43" s="6">
        <v>0</v>
      </c>
      <c r="AG43" s="6">
        <v>2144</v>
      </c>
      <c r="AH43" s="6">
        <f t="shared" si="12"/>
        <v>2144</v>
      </c>
      <c r="AI43" s="6">
        <f t="shared" si="13"/>
        <v>2529.92</v>
      </c>
      <c r="AJ43" s="6" t="s">
        <v>78</v>
      </c>
      <c r="AK43" s="6"/>
      <c r="AL43" s="6"/>
      <c r="AM43" s="6"/>
      <c r="AN43" s="6"/>
      <c r="AO43" s="6">
        <f t="shared" ref="AO43" si="40">AH43*AN43</f>
        <v>0</v>
      </c>
      <c r="AP43" s="6"/>
      <c r="AQ43" s="6">
        <f t="shared" ref="AQ43" si="41">AH43*AP43</f>
        <v>0</v>
      </c>
      <c r="AR43" s="6"/>
      <c r="AS43" s="6"/>
      <c r="AT43" s="6"/>
      <c r="AU43" s="6" t="s">
        <v>173</v>
      </c>
      <c r="AV43" s="6" t="s">
        <v>173</v>
      </c>
      <c r="AW43" s="6" t="s">
        <v>173</v>
      </c>
      <c r="AX43" s="6" t="s">
        <v>2943</v>
      </c>
      <c r="AY43" s="6" t="s">
        <v>2944</v>
      </c>
      <c r="AZ43" s="6" t="s">
        <v>3421</v>
      </c>
      <c r="BA43" s="6" t="s">
        <v>80</v>
      </c>
      <c r="BB43" s="6" t="s">
        <v>100</v>
      </c>
      <c r="BC43" s="6" t="s">
        <v>11235</v>
      </c>
      <c r="BD43" s="6" t="s">
        <v>445</v>
      </c>
      <c r="BE43" s="6"/>
      <c r="BF43" s="6"/>
      <c r="BG43" s="6"/>
      <c r="BH43" s="6"/>
      <c r="BI43" s="6"/>
      <c r="BJ43" s="6"/>
      <c r="BK43" s="7">
        <f t="shared" si="8"/>
        <v>45630</v>
      </c>
      <c r="BL43" s="6">
        <f t="shared" si="9"/>
        <v>0</v>
      </c>
      <c r="BM43" s="6" t="s">
        <v>84</v>
      </c>
      <c r="BN43" s="9">
        <f t="shared" si="10"/>
        <v>2529.92</v>
      </c>
      <c r="BO43" s="9">
        <f t="shared" si="11"/>
        <v>2529.92</v>
      </c>
      <c r="BP43" s="6"/>
      <c r="BQ43" s="6" t="s">
        <v>2216</v>
      </c>
    </row>
    <row r="44" spans="1:69">
      <c r="A44" s="6">
        <v>43</v>
      </c>
      <c r="B44" s="6">
        <v>2024</v>
      </c>
      <c r="C44" s="6" t="s">
        <v>68</v>
      </c>
      <c r="D44" s="7">
        <v>45630</v>
      </c>
      <c r="E44" s="6" t="s">
        <v>832</v>
      </c>
      <c r="F44" s="6" t="s">
        <v>69</v>
      </c>
      <c r="G44" s="23" t="s">
        <v>833</v>
      </c>
      <c r="H44" s="6" t="s">
        <v>523</v>
      </c>
      <c r="I44" s="6" t="s">
        <v>429</v>
      </c>
      <c r="J44" s="6" t="s">
        <v>87</v>
      </c>
      <c r="K44" s="6" t="s">
        <v>430</v>
      </c>
      <c r="L44" s="6" t="s">
        <v>74</v>
      </c>
      <c r="M44" s="6" t="s">
        <v>3434</v>
      </c>
      <c r="N44" s="6">
        <v>9438103796</v>
      </c>
      <c r="O44" s="6" t="s">
        <v>2218</v>
      </c>
      <c r="P44" s="6" t="s">
        <v>3435</v>
      </c>
      <c r="Q44" s="6" t="s">
        <v>752</v>
      </c>
      <c r="R44" s="6" t="s">
        <v>3436</v>
      </c>
      <c r="S44" s="6">
        <v>1197</v>
      </c>
      <c r="T44" s="6" t="s">
        <v>1398</v>
      </c>
      <c r="U44" s="6">
        <v>2009</v>
      </c>
      <c r="V44" s="6" t="s">
        <v>3437</v>
      </c>
      <c r="W44" s="6" t="s">
        <v>3438</v>
      </c>
      <c r="X44" s="6" t="s">
        <v>3439</v>
      </c>
      <c r="Y44" s="6" t="s">
        <v>74</v>
      </c>
      <c r="Z44" s="6" t="s">
        <v>702</v>
      </c>
      <c r="AA44" s="8">
        <v>0</v>
      </c>
      <c r="AB44" s="7">
        <v>45630</v>
      </c>
      <c r="AC44" s="7">
        <v>45994</v>
      </c>
      <c r="AD44" s="7">
        <v>45994</v>
      </c>
      <c r="AE44" s="6">
        <v>0</v>
      </c>
      <c r="AF44" s="6">
        <v>0</v>
      </c>
      <c r="AG44" s="6">
        <v>3466</v>
      </c>
      <c r="AH44" s="6">
        <f t="shared" si="12"/>
        <v>3466</v>
      </c>
      <c r="AI44" s="6">
        <f t="shared" si="13"/>
        <v>4089.88</v>
      </c>
      <c r="AJ44" s="6" t="s">
        <v>78</v>
      </c>
      <c r="AK44" s="6"/>
      <c r="AL44" s="6"/>
      <c r="AM44" s="6"/>
      <c r="AN44" s="6"/>
      <c r="AO44" s="6">
        <f t="shared" ref="AO44" si="42">AH44*AN44</f>
        <v>0</v>
      </c>
      <c r="AP44" s="6"/>
      <c r="AQ44" s="6">
        <f t="shared" ref="AQ44" si="43">AH44*AP44</f>
        <v>0</v>
      </c>
      <c r="AR44" s="6"/>
      <c r="AS44" s="6"/>
      <c r="AT44" s="6"/>
      <c r="AU44" s="6" t="s">
        <v>173</v>
      </c>
      <c r="AV44" s="6" t="s">
        <v>173</v>
      </c>
      <c r="AW44" s="6" t="s">
        <v>173</v>
      </c>
      <c r="AX44" s="6" t="s">
        <v>2943</v>
      </c>
      <c r="AY44" s="6" t="s">
        <v>2944</v>
      </c>
      <c r="AZ44" s="6" t="s">
        <v>3421</v>
      </c>
      <c r="BA44" s="6" t="s">
        <v>80</v>
      </c>
      <c r="BB44" s="6" t="s">
        <v>100</v>
      </c>
      <c r="BC44" s="6" t="s">
        <v>11235</v>
      </c>
      <c r="BD44" s="6" t="s">
        <v>445</v>
      </c>
      <c r="BE44" s="6"/>
      <c r="BF44" s="6"/>
      <c r="BG44" s="6"/>
      <c r="BH44" s="6"/>
      <c r="BI44" s="6"/>
      <c r="BJ44" s="6"/>
      <c r="BK44" s="7">
        <f t="shared" si="8"/>
        <v>45630</v>
      </c>
      <c r="BL44" s="6">
        <f t="shared" si="9"/>
        <v>0</v>
      </c>
      <c r="BM44" s="6" t="s">
        <v>84</v>
      </c>
      <c r="BN44" s="9">
        <f t="shared" si="10"/>
        <v>4089.88</v>
      </c>
      <c r="BO44" s="9">
        <f t="shared" si="11"/>
        <v>4089.88</v>
      </c>
      <c r="BP44" s="6"/>
      <c r="BQ44" s="6" t="s">
        <v>2216</v>
      </c>
    </row>
    <row r="45" spans="1:69">
      <c r="A45" s="6">
        <v>44</v>
      </c>
      <c r="B45" s="6">
        <v>2024</v>
      </c>
      <c r="C45" s="6" t="s">
        <v>68</v>
      </c>
      <c r="D45" s="7">
        <v>45630</v>
      </c>
      <c r="E45" s="6" t="s">
        <v>699</v>
      </c>
      <c r="F45" s="6" t="s">
        <v>69</v>
      </c>
      <c r="G45" s="6" t="s">
        <v>2771</v>
      </c>
      <c r="H45" s="6" t="s">
        <v>641</v>
      </c>
      <c r="I45" s="6" t="s">
        <v>71</v>
      </c>
      <c r="J45" s="6" t="s">
        <v>610</v>
      </c>
      <c r="K45" s="6" t="s">
        <v>430</v>
      </c>
      <c r="L45" s="6" t="s">
        <v>74</v>
      </c>
      <c r="M45" s="6" t="s">
        <v>3440</v>
      </c>
      <c r="N45" s="6" t="s">
        <v>75</v>
      </c>
      <c r="O45" s="6" t="s">
        <v>2218</v>
      </c>
      <c r="P45" s="6" t="s">
        <v>3441</v>
      </c>
      <c r="Q45" s="6" t="s">
        <v>1578</v>
      </c>
      <c r="R45" s="6" t="s">
        <v>3442</v>
      </c>
      <c r="S45" s="6">
        <v>28000</v>
      </c>
      <c r="T45" s="6" t="s">
        <v>1580</v>
      </c>
      <c r="U45" s="6">
        <v>2023</v>
      </c>
      <c r="V45" s="6" t="s">
        <v>3443</v>
      </c>
      <c r="W45" s="6" t="s">
        <v>3444</v>
      </c>
      <c r="X45" s="23" t="s">
        <v>3445</v>
      </c>
      <c r="Y45" s="6" t="s">
        <v>74</v>
      </c>
      <c r="Z45" s="6">
        <v>4050000</v>
      </c>
      <c r="AA45" s="8">
        <v>0.2</v>
      </c>
      <c r="AB45" s="7">
        <v>45630</v>
      </c>
      <c r="AC45" s="7">
        <v>45994</v>
      </c>
      <c r="AD45" s="7">
        <v>45994</v>
      </c>
      <c r="AE45" s="6">
        <v>0</v>
      </c>
      <c r="AF45" s="6">
        <v>18352</v>
      </c>
      <c r="AG45" s="6">
        <v>44050</v>
      </c>
      <c r="AH45" s="6">
        <f t="shared" si="12"/>
        <v>62402</v>
      </c>
      <c r="AI45" s="6">
        <v>70998</v>
      </c>
      <c r="AJ45" s="6" t="s">
        <v>78</v>
      </c>
      <c r="AK45" s="6"/>
      <c r="AL45" s="6"/>
      <c r="AM45" s="6"/>
      <c r="AN45" s="6"/>
      <c r="AO45" s="6">
        <f t="shared" si="16"/>
        <v>0</v>
      </c>
      <c r="AP45" s="6"/>
      <c r="AQ45" s="6">
        <f t="shared" si="17"/>
        <v>0</v>
      </c>
      <c r="AR45" s="6"/>
      <c r="AS45" s="6"/>
      <c r="AT45" s="6"/>
      <c r="AU45" s="6" t="s">
        <v>173</v>
      </c>
      <c r="AV45" s="6" t="s">
        <v>173</v>
      </c>
      <c r="AW45" s="6" t="s">
        <v>173</v>
      </c>
      <c r="AX45" s="6" t="s">
        <v>2224</v>
      </c>
      <c r="AY45" s="6" t="s">
        <v>2950</v>
      </c>
      <c r="AZ45" s="6" t="s">
        <v>3446</v>
      </c>
      <c r="BA45" s="6" t="s">
        <v>80</v>
      </c>
      <c r="BB45" s="6" t="s">
        <v>100</v>
      </c>
      <c r="BC45" s="6" t="s">
        <v>11235</v>
      </c>
      <c r="BD45" s="6" t="s">
        <v>445</v>
      </c>
      <c r="BE45" s="6"/>
      <c r="BF45" s="6"/>
      <c r="BG45" s="6"/>
      <c r="BH45" s="6"/>
      <c r="BI45" s="6"/>
      <c r="BJ45" s="6"/>
      <c r="BK45" s="7">
        <f t="shared" si="8"/>
        <v>45630</v>
      </c>
      <c r="BL45" s="6">
        <f t="shared" si="9"/>
        <v>0</v>
      </c>
      <c r="BM45" s="6" t="s">
        <v>84</v>
      </c>
      <c r="BN45" s="9">
        <f t="shared" si="10"/>
        <v>70998</v>
      </c>
      <c r="BO45" s="9">
        <f t="shared" si="11"/>
        <v>70998</v>
      </c>
      <c r="BP45" s="6"/>
      <c r="BQ45" s="6" t="s">
        <v>2216</v>
      </c>
    </row>
    <row r="46" spans="1:69">
      <c r="A46" s="6">
        <v>45</v>
      </c>
      <c r="B46" s="6">
        <v>2024</v>
      </c>
      <c r="C46" s="6" t="s">
        <v>68</v>
      </c>
      <c r="D46" s="7">
        <v>45630</v>
      </c>
      <c r="E46" s="6" t="s">
        <v>110</v>
      </c>
      <c r="F46" s="6" t="s">
        <v>69</v>
      </c>
      <c r="G46" s="6">
        <v>737</v>
      </c>
      <c r="H46" s="6" t="s">
        <v>641</v>
      </c>
      <c r="I46" s="6" t="s">
        <v>429</v>
      </c>
      <c r="J46" s="6" t="s">
        <v>610</v>
      </c>
      <c r="K46" s="6" t="s">
        <v>430</v>
      </c>
      <c r="L46" s="6" t="s">
        <v>74</v>
      </c>
      <c r="M46" s="6" t="s">
        <v>3447</v>
      </c>
      <c r="N46" s="6">
        <v>8118026878</v>
      </c>
      <c r="O46" s="6" t="s">
        <v>2218</v>
      </c>
      <c r="P46" s="6" t="s">
        <v>3448</v>
      </c>
      <c r="Q46" s="6" t="s">
        <v>644</v>
      </c>
      <c r="R46" s="6" t="s">
        <v>3449</v>
      </c>
      <c r="S46" s="6">
        <v>17990</v>
      </c>
      <c r="T46" s="6" t="s">
        <v>1580</v>
      </c>
      <c r="U46" s="6">
        <v>2023</v>
      </c>
      <c r="V46" s="6" t="s">
        <v>3450</v>
      </c>
      <c r="W46" s="6" t="s">
        <v>3451</v>
      </c>
      <c r="X46" s="6">
        <v>6302432704</v>
      </c>
      <c r="Y46" s="6" t="s">
        <v>74</v>
      </c>
      <c r="Z46" s="6" t="s">
        <v>702</v>
      </c>
      <c r="AA46" s="8">
        <v>0</v>
      </c>
      <c r="AB46" s="7">
        <v>45632</v>
      </c>
      <c r="AC46" s="7">
        <v>45996</v>
      </c>
      <c r="AD46" s="7">
        <v>45996</v>
      </c>
      <c r="AE46" s="6">
        <v>0</v>
      </c>
      <c r="AF46" s="6">
        <v>0</v>
      </c>
      <c r="AG46" s="6">
        <v>35313</v>
      </c>
      <c r="AH46" s="6">
        <f t="shared" si="12"/>
        <v>35313</v>
      </c>
      <c r="AI46" s="6">
        <v>39729</v>
      </c>
      <c r="AJ46" s="6" t="s">
        <v>78</v>
      </c>
      <c r="AK46" s="8">
        <v>0.42</v>
      </c>
      <c r="AL46" s="6"/>
      <c r="AM46" s="6"/>
      <c r="AN46" s="8">
        <v>0.35</v>
      </c>
      <c r="AO46" s="6">
        <f t="shared" si="16"/>
        <v>12359.55</v>
      </c>
      <c r="AP46" s="6"/>
      <c r="AQ46" s="6">
        <f t="shared" si="17"/>
        <v>0</v>
      </c>
      <c r="AR46" s="6"/>
      <c r="AS46" s="6"/>
      <c r="AT46" s="6"/>
      <c r="AU46" s="6" t="s">
        <v>79</v>
      </c>
      <c r="AV46" s="6" t="s">
        <v>79</v>
      </c>
      <c r="AW46" s="6" t="s">
        <v>79</v>
      </c>
      <c r="AX46" s="6" t="s">
        <v>2224</v>
      </c>
      <c r="AY46" s="6" t="s">
        <v>2950</v>
      </c>
      <c r="AZ46" s="6" t="s">
        <v>3446</v>
      </c>
      <c r="BA46" s="6" t="s">
        <v>80</v>
      </c>
      <c r="BB46" s="6" t="s">
        <v>813</v>
      </c>
      <c r="BC46" s="6" t="s">
        <v>11235</v>
      </c>
      <c r="BD46" s="6" t="s">
        <v>445</v>
      </c>
      <c r="BE46" s="6"/>
      <c r="BF46" s="6"/>
      <c r="BG46" s="6"/>
      <c r="BH46" s="6"/>
      <c r="BI46" s="6"/>
      <c r="BJ46" s="6"/>
      <c r="BK46" s="7">
        <f t="shared" si="8"/>
        <v>45630</v>
      </c>
      <c r="BL46" s="6">
        <f t="shared" si="9"/>
        <v>0</v>
      </c>
      <c r="BM46" s="6" t="s">
        <v>84</v>
      </c>
      <c r="BN46" s="9">
        <f t="shared" si="10"/>
        <v>27369.45</v>
      </c>
      <c r="BO46" s="9">
        <f t="shared" si="11"/>
        <v>39729</v>
      </c>
      <c r="BP46" s="6"/>
      <c r="BQ46" s="6" t="s">
        <v>2216</v>
      </c>
    </row>
    <row r="47" spans="1:69">
      <c r="A47" s="6">
        <v>46</v>
      </c>
      <c r="B47" s="6">
        <v>2024</v>
      </c>
      <c r="C47" s="6" t="s">
        <v>68</v>
      </c>
      <c r="D47" s="7">
        <v>45630</v>
      </c>
      <c r="E47" s="6" t="s">
        <v>532</v>
      </c>
      <c r="F47" s="6" t="s">
        <v>69</v>
      </c>
      <c r="G47" s="6" t="s">
        <v>729</v>
      </c>
      <c r="H47" s="6" t="s">
        <v>86</v>
      </c>
      <c r="I47" s="6" t="s">
        <v>1349</v>
      </c>
      <c r="J47" s="6" t="s">
        <v>87</v>
      </c>
      <c r="K47" s="6" t="s">
        <v>430</v>
      </c>
      <c r="L47" s="6" t="s">
        <v>74</v>
      </c>
      <c r="M47" s="6" t="s">
        <v>3452</v>
      </c>
      <c r="N47" s="6">
        <v>9861534362</v>
      </c>
      <c r="O47" s="6" t="s">
        <v>2218</v>
      </c>
      <c r="P47" s="6" t="s">
        <v>3453</v>
      </c>
      <c r="Q47" s="6" t="s">
        <v>90</v>
      </c>
      <c r="R47" s="6" t="s">
        <v>1201</v>
      </c>
      <c r="S47" s="6">
        <v>125</v>
      </c>
      <c r="T47" s="6" t="s">
        <v>92</v>
      </c>
      <c r="U47" s="6">
        <v>2023</v>
      </c>
      <c r="V47" s="6" t="s">
        <v>3454</v>
      </c>
      <c r="W47" s="6" t="s">
        <v>3455</v>
      </c>
      <c r="X47" s="6" t="s">
        <v>3456</v>
      </c>
      <c r="Y47" s="6" t="s">
        <v>74</v>
      </c>
      <c r="Z47" s="6">
        <v>74800</v>
      </c>
      <c r="AA47" s="8">
        <v>0</v>
      </c>
      <c r="AB47" s="7">
        <v>45631</v>
      </c>
      <c r="AC47" s="7">
        <v>45995</v>
      </c>
      <c r="AD47" s="7">
        <v>45995</v>
      </c>
      <c r="AE47" s="6">
        <v>0</v>
      </c>
      <c r="AF47" s="6">
        <v>702</v>
      </c>
      <c r="AG47" s="6">
        <v>0</v>
      </c>
      <c r="AH47" s="6">
        <f t="shared" si="12"/>
        <v>702</v>
      </c>
      <c r="AI47" s="6">
        <f t="shared" si="13"/>
        <v>828.36</v>
      </c>
      <c r="AJ47" s="6" t="s">
        <v>78</v>
      </c>
      <c r="AK47" s="6"/>
      <c r="AL47" s="6"/>
      <c r="AM47" s="6"/>
      <c r="AN47" s="6"/>
      <c r="AO47" s="6">
        <f t="shared" si="16"/>
        <v>0</v>
      </c>
      <c r="AP47" s="6"/>
      <c r="AQ47" s="6">
        <f t="shared" si="17"/>
        <v>0</v>
      </c>
      <c r="AR47" s="6"/>
      <c r="AS47" s="6"/>
      <c r="AT47" s="6"/>
      <c r="AU47" s="6" t="s">
        <v>173</v>
      </c>
      <c r="AV47" s="6" t="s">
        <v>173</v>
      </c>
      <c r="AW47" s="6" t="s">
        <v>173</v>
      </c>
      <c r="AX47" s="6" t="s">
        <v>2224</v>
      </c>
      <c r="AY47" s="6" t="s">
        <v>2950</v>
      </c>
      <c r="AZ47" s="6" t="s">
        <v>3446</v>
      </c>
      <c r="BA47" s="6" t="s">
        <v>80</v>
      </c>
      <c r="BB47" s="6" t="s">
        <v>100</v>
      </c>
      <c r="BC47" s="6" t="s">
        <v>11235</v>
      </c>
      <c r="BD47" s="6" t="s">
        <v>445</v>
      </c>
      <c r="BE47" s="6"/>
      <c r="BF47" s="6"/>
      <c r="BG47" s="6"/>
      <c r="BH47" s="6"/>
      <c r="BI47" s="6"/>
      <c r="BJ47" s="6"/>
      <c r="BK47" s="7">
        <f t="shared" si="8"/>
        <v>45630</v>
      </c>
      <c r="BL47" s="6">
        <f t="shared" si="9"/>
        <v>0</v>
      </c>
      <c r="BM47" s="6" t="s">
        <v>84</v>
      </c>
      <c r="BN47" s="9">
        <f t="shared" si="10"/>
        <v>828.36</v>
      </c>
      <c r="BO47" s="9">
        <f t="shared" si="11"/>
        <v>828.36</v>
      </c>
      <c r="BP47" s="6"/>
      <c r="BQ47" s="6" t="s">
        <v>2216</v>
      </c>
    </row>
    <row r="48" spans="1:69">
      <c r="A48" s="6">
        <v>47</v>
      </c>
      <c r="B48" s="6">
        <v>2024</v>
      </c>
      <c r="C48" s="6" t="s">
        <v>68</v>
      </c>
      <c r="D48" s="7">
        <v>45630</v>
      </c>
      <c r="E48" s="6" t="s">
        <v>532</v>
      </c>
      <c r="F48" s="6" t="s">
        <v>69</v>
      </c>
      <c r="G48" s="6" t="s">
        <v>729</v>
      </c>
      <c r="H48" s="6" t="s">
        <v>3457</v>
      </c>
      <c r="I48" s="6" t="s">
        <v>71</v>
      </c>
      <c r="J48" s="6" t="s">
        <v>610</v>
      </c>
      <c r="K48" s="6" t="s">
        <v>430</v>
      </c>
      <c r="L48" s="6" t="s">
        <v>74</v>
      </c>
      <c r="M48" s="6" t="s">
        <v>3458</v>
      </c>
      <c r="N48" s="6" t="s">
        <v>75</v>
      </c>
      <c r="O48" s="6" t="s">
        <v>2218</v>
      </c>
      <c r="P48" s="6" t="s">
        <v>3459</v>
      </c>
      <c r="Q48" s="6" t="s">
        <v>3460</v>
      </c>
      <c r="R48" s="6" t="s">
        <v>3461</v>
      </c>
      <c r="S48" s="6">
        <v>0</v>
      </c>
      <c r="T48" s="6" t="s">
        <v>3462</v>
      </c>
      <c r="U48" s="6">
        <v>2021</v>
      </c>
      <c r="V48" s="6">
        <v>22454991</v>
      </c>
      <c r="W48" s="6" t="s">
        <v>3463</v>
      </c>
      <c r="X48" s="6" t="s">
        <v>3464</v>
      </c>
      <c r="Y48" s="6" t="s">
        <v>74</v>
      </c>
      <c r="Z48" s="6">
        <v>9000000</v>
      </c>
      <c r="AA48" s="8">
        <v>0.35</v>
      </c>
      <c r="AB48" s="7">
        <v>45636</v>
      </c>
      <c r="AC48" s="7">
        <v>46000</v>
      </c>
      <c r="AD48" s="7">
        <v>46000</v>
      </c>
      <c r="AE48" s="6">
        <v>0</v>
      </c>
      <c r="AF48" s="6">
        <v>15122</v>
      </c>
      <c r="AG48" s="6">
        <v>7317</v>
      </c>
      <c r="AH48" s="6">
        <f t="shared" si="12"/>
        <v>22439</v>
      </c>
      <c r="AI48" s="6">
        <f t="shared" si="13"/>
        <v>26478.02</v>
      </c>
      <c r="AJ48" s="6" t="s">
        <v>78</v>
      </c>
      <c r="AK48" s="6"/>
      <c r="AL48" s="6"/>
      <c r="AM48" s="6"/>
      <c r="AN48" s="6"/>
      <c r="AO48" s="6">
        <f t="shared" si="16"/>
        <v>0</v>
      </c>
      <c r="AP48" s="6"/>
      <c r="AQ48" s="6">
        <f t="shared" si="17"/>
        <v>0</v>
      </c>
      <c r="AR48" s="6"/>
      <c r="AS48" s="6"/>
      <c r="AT48" s="6"/>
      <c r="AU48" s="6" t="s">
        <v>173</v>
      </c>
      <c r="AV48" s="6" t="s">
        <v>173</v>
      </c>
      <c r="AW48" s="6" t="s">
        <v>173</v>
      </c>
      <c r="AX48" s="6" t="s">
        <v>2224</v>
      </c>
      <c r="AY48" s="6" t="s">
        <v>2950</v>
      </c>
      <c r="AZ48" s="6" t="s">
        <v>3465</v>
      </c>
      <c r="BA48" s="6" t="s">
        <v>80</v>
      </c>
      <c r="BB48" s="6" t="s">
        <v>100</v>
      </c>
      <c r="BC48" s="6" t="s">
        <v>11235</v>
      </c>
      <c r="BD48" s="6" t="s">
        <v>445</v>
      </c>
      <c r="BE48" s="6"/>
      <c r="BF48" s="6"/>
      <c r="BG48" s="6"/>
      <c r="BH48" s="6"/>
      <c r="BI48" s="6"/>
      <c r="BJ48" s="6"/>
      <c r="BK48" s="7">
        <f t="shared" si="8"/>
        <v>45630</v>
      </c>
      <c r="BL48" s="6">
        <f t="shared" si="9"/>
        <v>0</v>
      </c>
      <c r="BM48" s="6" t="s">
        <v>84</v>
      </c>
      <c r="BN48" s="9">
        <f t="shared" si="10"/>
        <v>26478.02</v>
      </c>
      <c r="BO48" s="9">
        <f t="shared" si="11"/>
        <v>26478.02</v>
      </c>
      <c r="BP48" s="6"/>
      <c r="BQ48" s="6" t="s">
        <v>2216</v>
      </c>
    </row>
    <row r="49" spans="1:69">
      <c r="A49" s="6">
        <v>48</v>
      </c>
      <c r="B49" s="6">
        <v>2024</v>
      </c>
      <c r="C49" s="6" t="s">
        <v>68</v>
      </c>
      <c r="D49" s="7">
        <v>45630</v>
      </c>
      <c r="E49" s="6" t="s">
        <v>532</v>
      </c>
      <c r="F49" s="6" t="s">
        <v>69</v>
      </c>
      <c r="G49" s="6" t="s">
        <v>729</v>
      </c>
      <c r="H49" s="6" t="s">
        <v>3457</v>
      </c>
      <c r="I49" s="6" t="s">
        <v>71</v>
      </c>
      <c r="J49" s="6" t="s">
        <v>610</v>
      </c>
      <c r="K49" s="6" t="s">
        <v>430</v>
      </c>
      <c r="L49" s="6" t="s">
        <v>74</v>
      </c>
      <c r="M49" s="6" t="s">
        <v>3466</v>
      </c>
      <c r="N49" s="6" t="s">
        <v>75</v>
      </c>
      <c r="O49" s="6" t="s">
        <v>2218</v>
      </c>
      <c r="P49" s="6" t="s">
        <v>3467</v>
      </c>
      <c r="Q49" s="6" t="s">
        <v>3460</v>
      </c>
      <c r="R49" s="6" t="s">
        <v>3461</v>
      </c>
      <c r="S49" s="6">
        <v>0</v>
      </c>
      <c r="T49" s="6" t="s">
        <v>3462</v>
      </c>
      <c r="U49" s="6">
        <v>2022</v>
      </c>
      <c r="V49" s="6">
        <v>22548209</v>
      </c>
      <c r="W49" s="6" t="s">
        <v>3468</v>
      </c>
      <c r="X49" s="6" t="s">
        <v>3469</v>
      </c>
      <c r="Y49" s="6" t="s">
        <v>74</v>
      </c>
      <c r="Z49" s="6">
        <v>10000000</v>
      </c>
      <c r="AA49" s="8">
        <v>0.25</v>
      </c>
      <c r="AB49" s="7">
        <v>45632</v>
      </c>
      <c r="AC49" s="7">
        <v>45996</v>
      </c>
      <c r="AD49" s="7">
        <v>45996</v>
      </c>
      <c r="AE49" s="6">
        <v>0</v>
      </c>
      <c r="AF49" s="6">
        <v>16422</v>
      </c>
      <c r="AG49" s="6">
        <v>7317</v>
      </c>
      <c r="AH49" s="6">
        <f t="shared" si="12"/>
        <v>23739</v>
      </c>
      <c r="AI49" s="6">
        <f t="shared" si="13"/>
        <v>28012.02</v>
      </c>
      <c r="AJ49" s="6" t="s">
        <v>78</v>
      </c>
      <c r="AK49" s="6"/>
      <c r="AL49" s="6"/>
      <c r="AM49" s="6"/>
      <c r="AN49" s="6"/>
      <c r="AO49" s="6">
        <f t="shared" ref="AO49" si="44">AH49*AN49</f>
        <v>0</v>
      </c>
      <c r="AP49" s="6"/>
      <c r="AQ49" s="6">
        <f t="shared" ref="AQ49" si="45">AH49*AP49</f>
        <v>0</v>
      </c>
      <c r="AR49" s="6"/>
      <c r="AS49" s="6"/>
      <c r="AT49" s="6"/>
      <c r="AU49" s="6" t="s">
        <v>173</v>
      </c>
      <c r="AV49" s="6" t="s">
        <v>173</v>
      </c>
      <c r="AW49" s="6" t="s">
        <v>173</v>
      </c>
      <c r="AX49" s="6" t="s">
        <v>2224</v>
      </c>
      <c r="AY49" s="6" t="s">
        <v>2950</v>
      </c>
      <c r="AZ49" s="6" t="s">
        <v>3465</v>
      </c>
      <c r="BA49" s="6" t="s">
        <v>80</v>
      </c>
      <c r="BB49" s="6" t="s">
        <v>100</v>
      </c>
      <c r="BC49" s="6" t="s">
        <v>11235</v>
      </c>
      <c r="BD49" s="6" t="s">
        <v>445</v>
      </c>
      <c r="BE49" s="6"/>
      <c r="BF49" s="6"/>
      <c r="BG49" s="6"/>
      <c r="BH49" s="6"/>
      <c r="BI49" s="6"/>
      <c r="BJ49" s="6"/>
      <c r="BK49" s="7">
        <f t="shared" si="8"/>
        <v>45630</v>
      </c>
      <c r="BL49" s="6">
        <f t="shared" si="9"/>
        <v>0</v>
      </c>
      <c r="BM49" s="6" t="s">
        <v>84</v>
      </c>
      <c r="BN49" s="9">
        <f t="shared" si="10"/>
        <v>28012.02</v>
      </c>
      <c r="BO49" s="9">
        <f t="shared" si="11"/>
        <v>28012.02</v>
      </c>
      <c r="BP49" s="6"/>
      <c r="BQ49" s="6" t="s">
        <v>2216</v>
      </c>
    </row>
    <row r="50" spans="1:69">
      <c r="A50" s="6">
        <v>49</v>
      </c>
      <c r="B50" s="6">
        <v>2024</v>
      </c>
      <c r="C50" s="6" t="s">
        <v>68</v>
      </c>
      <c r="D50" s="7">
        <v>45630</v>
      </c>
      <c r="E50" s="6" t="s">
        <v>2291</v>
      </c>
      <c r="F50" s="6" t="s">
        <v>69</v>
      </c>
      <c r="G50" s="6" t="s">
        <v>2292</v>
      </c>
      <c r="H50" s="6" t="s">
        <v>641</v>
      </c>
      <c r="I50" s="6" t="s">
        <v>71</v>
      </c>
      <c r="J50" s="6" t="s">
        <v>610</v>
      </c>
      <c r="K50" s="6" t="s">
        <v>430</v>
      </c>
      <c r="L50" s="6" t="s">
        <v>74</v>
      </c>
      <c r="M50" s="6" t="s">
        <v>3470</v>
      </c>
      <c r="N50" s="6">
        <v>7008479258</v>
      </c>
      <c r="O50" s="6" t="s">
        <v>2218</v>
      </c>
      <c r="P50" s="6" t="s">
        <v>3471</v>
      </c>
      <c r="Q50" s="6" t="s">
        <v>1578</v>
      </c>
      <c r="R50" s="6" t="s">
        <v>3472</v>
      </c>
      <c r="S50" s="6">
        <v>47500</v>
      </c>
      <c r="T50" s="6" t="s">
        <v>3473</v>
      </c>
      <c r="U50" s="6">
        <v>2022</v>
      </c>
      <c r="V50" s="6" t="s">
        <v>3474</v>
      </c>
      <c r="W50" s="6" t="s">
        <v>3475</v>
      </c>
      <c r="X50" s="6" t="s">
        <v>3476</v>
      </c>
      <c r="Y50" s="6" t="s">
        <v>74</v>
      </c>
      <c r="Z50" s="6">
        <v>4100000</v>
      </c>
      <c r="AA50" s="8">
        <v>0.2</v>
      </c>
      <c r="AB50" s="7">
        <v>45629</v>
      </c>
      <c r="AC50" s="7">
        <v>45993</v>
      </c>
      <c r="AD50" s="7">
        <v>45993</v>
      </c>
      <c r="AE50" s="6">
        <v>0</v>
      </c>
      <c r="AF50" s="6">
        <v>25134</v>
      </c>
      <c r="AG50" s="6">
        <v>44342</v>
      </c>
      <c r="AH50" s="6">
        <f t="shared" si="12"/>
        <v>69476</v>
      </c>
      <c r="AI50" s="6">
        <v>79328</v>
      </c>
      <c r="AJ50" s="6" t="s">
        <v>78</v>
      </c>
      <c r="AK50" s="6"/>
      <c r="AL50" s="6"/>
      <c r="AM50" s="6"/>
      <c r="AN50" s="6"/>
      <c r="AO50" s="6">
        <f t="shared" ref="AO50" si="46">AH50*AN50</f>
        <v>0</v>
      </c>
      <c r="AP50" s="6"/>
      <c r="AQ50" s="6">
        <f t="shared" ref="AQ50" si="47">AH50*AP50</f>
        <v>0</v>
      </c>
      <c r="AR50" s="6"/>
      <c r="AS50" s="6"/>
      <c r="AT50" s="6"/>
      <c r="AU50" s="6" t="s">
        <v>173</v>
      </c>
      <c r="AV50" s="6" t="s">
        <v>173</v>
      </c>
      <c r="AW50" s="6" t="s">
        <v>173</v>
      </c>
      <c r="AX50" s="6" t="s">
        <v>2224</v>
      </c>
      <c r="AY50" s="6" t="s">
        <v>2950</v>
      </c>
      <c r="AZ50" s="6" t="s">
        <v>3465</v>
      </c>
      <c r="BA50" s="6" t="s">
        <v>80</v>
      </c>
      <c r="BB50" s="6" t="s">
        <v>100</v>
      </c>
      <c r="BC50" s="6" t="s">
        <v>11235</v>
      </c>
      <c r="BD50" s="6" t="s">
        <v>445</v>
      </c>
      <c r="BE50" s="6"/>
      <c r="BF50" s="6"/>
      <c r="BG50" s="6"/>
      <c r="BH50" s="6"/>
      <c r="BI50" s="6"/>
      <c r="BJ50" s="6"/>
      <c r="BK50" s="7">
        <f t="shared" si="8"/>
        <v>45630</v>
      </c>
      <c r="BL50" s="6">
        <f t="shared" si="9"/>
        <v>0</v>
      </c>
      <c r="BM50" s="6" t="s">
        <v>84</v>
      </c>
      <c r="BN50" s="9">
        <f t="shared" si="10"/>
        <v>79328</v>
      </c>
      <c r="BO50" s="9">
        <f t="shared" si="11"/>
        <v>79328</v>
      </c>
      <c r="BP50" s="6"/>
      <c r="BQ50" s="6" t="s">
        <v>2216</v>
      </c>
    </row>
    <row r="51" spans="1:69">
      <c r="A51" s="6">
        <v>50</v>
      </c>
      <c r="B51" s="6">
        <v>2024</v>
      </c>
      <c r="C51" s="6" t="s">
        <v>68</v>
      </c>
      <c r="D51" s="7">
        <v>45630</v>
      </c>
      <c r="E51" s="6" t="s">
        <v>532</v>
      </c>
      <c r="F51" s="6" t="s">
        <v>69</v>
      </c>
      <c r="G51" s="6" t="s">
        <v>729</v>
      </c>
      <c r="H51" s="6" t="s">
        <v>641</v>
      </c>
      <c r="I51" s="6" t="s">
        <v>71</v>
      </c>
      <c r="J51" s="6" t="s">
        <v>610</v>
      </c>
      <c r="K51" s="6" t="s">
        <v>430</v>
      </c>
      <c r="L51" s="6" t="s">
        <v>74</v>
      </c>
      <c r="M51" s="6" t="s">
        <v>3477</v>
      </c>
      <c r="N51" s="6" t="s">
        <v>75</v>
      </c>
      <c r="O51" s="6" t="s">
        <v>2218</v>
      </c>
      <c r="P51" s="6" t="s">
        <v>3478</v>
      </c>
      <c r="Q51" s="6" t="s">
        <v>1578</v>
      </c>
      <c r="R51" s="6" t="s">
        <v>3479</v>
      </c>
      <c r="S51" s="6">
        <v>47500</v>
      </c>
      <c r="T51" s="6" t="s">
        <v>1580</v>
      </c>
      <c r="U51" s="6">
        <v>2023</v>
      </c>
      <c r="V51" s="6" t="s">
        <v>3480</v>
      </c>
      <c r="W51" s="6" t="s">
        <v>3481</v>
      </c>
      <c r="X51" s="6" t="s">
        <v>3482</v>
      </c>
      <c r="Y51" s="6" t="s">
        <v>74</v>
      </c>
      <c r="Z51" s="6">
        <v>4750000</v>
      </c>
      <c r="AA51" s="8">
        <v>0.2</v>
      </c>
      <c r="AB51" s="7">
        <v>45631</v>
      </c>
      <c r="AC51" s="7">
        <v>45995</v>
      </c>
      <c r="AD51" s="7">
        <v>45995</v>
      </c>
      <c r="AE51" s="6">
        <v>0</v>
      </c>
      <c r="AF51" s="6">
        <v>35900</v>
      </c>
      <c r="AG51" s="6">
        <v>44342</v>
      </c>
      <c r="AH51" s="6">
        <f t="shared" si="12"/>
        <v>80242</v>
      </c>
      <c r="AI51" s="6">
        <v>92031</v>
      </c>
      <c r="AJ51" s="6" t="s">
        <v>78</v>
      </c>
      <c r="AK51" s="6"/>
      <c r="AL51" s="6"/>
      <c r="AM51" s="6"/>
      <c r="AN51" s="6"/>
      <c r="AO51" s="6">
        <f t="shared" si="16"/>
        <v>0</v>
      </c>
      <c r="AP51" s="6"/>
      <c r="AQ51" s="6">
        <f t="shared" si="17"/>
        <v>0</v>
      </c>
      <c r="AR51" s="6"/>
      <c r="AS51" s="6"/>
      <c r="AT51" s="6"/>
      <c r="AU51" s="6" t="s">
        <v>173</v>
      </c>
      <c r="AV51" s="6" t="s">
        <v>173</v>
      </c>
      <c r="AW51" s="6" t="s">
        <v>173</v>
      </c>
      <c r="AX51" s="6" t="s">
        <v>2224</v>
      </c>
      <c r="AY51" s="6" t="s">
        <v>3483</v>
      </c>
      <c r="AZ51" s="6" t="s">
        <v>3484</v>
      </c>
      <c r="BA51" s="6" t="s">
        <v>80</v>
      </c>
      <c r="BB51" s="6" t="s">
        <v>100</v>
      </c>
      <c r="BC51" s="6" t="s">
        <v>11235</v>
      </c>
      <c r="BD51" s="6" t="s">
        <v>445</v>
      </c>
      <c r="BE51" s="6"/>
      <c r="BF51" s="6"/>
      <c r="BG51" s="6"/>
      <c r="BH51" s="6"/>
      <c r="BI51" s="6"/>
      <c r="BJ51" s="6"/>
      <c r="BK51" s="7">
        <f t="shared" si="8"/>
        <v>45630</v>
      </c>
      <c r="BL51" s="6">
        <f t="shared" si="9"/>
        <v>0</v>
      </c>
      <c r="BM51" s="6" t="s">
        <v>84</v>
      </c>
      <c r="BN51" s="9">
        <f t="shared" si="10"/>
        <v>92031</v>
      </c>
      <c r="BO51" s="9">
        <f t="shared" si="11"/>
        <v>92031</v>
      </c>
      <c r="BP51" s="6"/>
      <c r="BQ51" s="6" t="s">
        <v>2216</v>
      </c>
    </row>
    <row r="52" spans="1:69">
      <c r="A52" s="6">
        <v>51</v>
      </c>
      <c r="B52" s="6">
        <v>2024</v>
      </c>
      <c r="C52" s="6" t="s">
        <v>68</v>
      </c>
      <c r="D52" s="7">
        <v>45630</v>
      </c>
      <c r="E52" s="6" t="s">
        <v>3485</v>
      </c>
      <c r="F52" s="6" t="s">
        <v>69</v>
      </c>
      <c r="G52" s="23" t="s">
        <v>3486</v>
      </c>
      <c r="H52" s="6" t="s">
        <v>641</v>
      </c>
      <c r="I52" s="6" t="s">
        <v>71</v>
      </c>
      <c r="J52" s="6" t="s">
        <v>610</v>
      </c>
      <c r="K52" s="6" t="s">
        <v>430</v>
      </c>
      <c r="L52" s="6" t="s">
        <v>74</v>
      </c>
      <c r="M52" s="6" t="s">
        <v>3487</v>
      </c>
      <c r="N52" s="6">
        <v>7978984045</v>
      </c>
      <c r="O52" s="6" t="s">
        <v>2218</v>
      </c>
      <c r="P52" s="6" t="s">
        <v>3488</v>
      </c>
      <c r="Q52" s="6" t="s">
        <v>3489</v>
      </c>
      <c r="R52" s="6" t="s">
        <v>3490</v>
      </c>
      <c r="S52" s="6">
        <v>4995</v>
      </c>
      <c r="T52" s="6" t="s">
        <v>1602</v>
      </c>
      <c r="U52" s="6">
        <v>2022</v>
      </c>
      <c r="V52" s="6" t="s">
        <v>3491</v>
      </c>
      <c r="W52" s="6" t="s">
        <v>3492</v>
      </c>
      <c r="X52" s="6" t="s">
        <v>3493</v>
      </c>
      <c r="Y52" s="6" t="s">
        <v>74</v>
      </c>
      <c r="Z52" s="6">
        <v>807300</v>
      </c>
      <c r="AA52" s="8">
        <v>0.25</v>
      </c>
      <c r="AB52" s="7">
        <v>45632</v>
      </c>
      <c r="AC52" s="7">
        <v>45996</v>
      </c>
      <c r="AD52" s="7">
        <v>45996</v>
      </c>
      <c r="AE52" s="6">
        <v>0</v>
      </c>
      <c r="AF52" s="6">
        <v>3605</v>
      </c>
      <c r="AG52" s="6">
        <v>16149</v>
      </c>
      <c r="AH52" s="6">
        <f t="shared" si="12"/>
        <v>19754</v>
      </c>
      <c r="AI52" s="6">
        <v>22340</v>
      </c>
      <c r="AJ52" s="6" t="s">
        <v>78</v>
      </c>
      <c r="AK52" s="8">
        <v>0.3</v>
      </c>
      <c r="AL52" s="6"/>
      <c r="AM52" s="6"/>
      <c r="AN52" s="8">
        <v>0.24</v>
      </c>
      <c r="AO52" s="6">
        <f t="shared" si="16"/>
        <v>4740.96</v>
      </c>
      <c r="AP52" s="6"/>
      <c r="AQ52" s="6">
        <f t="shared" si="17"/>
        <v>0</v>
      </c>
      <c r="AR52" s="6"/>
      <c r="AS52" s="6"/>
      <c r="AT52" s="6"/>
      <c r="AU52" s="6" t="s">
        <v>79</v>
      </c>
      <c r="AV52" s="6" t="s">
        <v>79</v>
      </c>
      <c r="AW52" s="6" t="s">
        <v>79</v>
      </c>
      <c r="AX52" s="6" t="s">
        <v>2224</v>
      </c>
      <c r="AY52" s="6" t="s">
        <v>2950</v>
      </c>
      <c r="AZ52" s="6" t="s">
        <v>3494</v>
      </c>
      <c r="BA52" s="6" t="s">
        <v>80</v>
      </c>
      <c r="BB52" s="6" t="s">
        <v>813</v>
      </c>
      <c r="BC52" s="6" t="s">
        <v>11235</v>
      </c>
      <c r="BD52" s="6" t="s">
        <v>445</v>
      </c>
      <c r="BE52" s="6"/>
      <c r="BF52" s="6"/>
      <c r="BG52" s="6"/>
      <c r="BH52" s="6"/>
      <c r="BI52" s="6"/>
      <c r="BJ52" s="6"/>
      <c r="BK52" s="7">
        <f t="shared" si="8"/>
        <v>45630</v>
      </c>
      <c r="BL52" s="6">
        <f t="shared" si="9"/>
        <v>0</v>
      </c>
      <c r="BM52" s="6" t="s">
        <v>84</v>
      </c>
      <c r="BN52" s="9">
        <f t="shared" si="10"/>
        <v>17599.04</v>
      </c>
      <c r="BO52" s="9">
        <f t="shared" si="11"/>
        <v>22340</v>
      </c>
      <c r="BP52" s="6"/>
      <c r="BQ52" s="6" t="s">
        <v>2216</v>
      </c>
    </row>
    <row r="53" spans="1:69">
      <c r="A53" s="6">
        <v>52</v>
      </c>
      <c r="B53" s="6">
        <v>2024</v>
      </c>
      <c r="C53" s="6" t="s">
        <v>68</v>
      </c>
      <c r="D53" s="7">
        <v>45630</v>
      </c>
      <c r="E53" s="6" t="s">
        <v>532</v>
      </c>
      <c r="F53" s="6" t="s">
        <v>69</v>
      </c>
      <c r="G53" s="6" t="s">
        <v>729</v>
      </c>
      <c r="H53" s="6" t="s">
        <v>86</v>
      </c>
      <c r="I53" s="6" t="s">
        <v>1349</v>
      </c>
      <c r="J53" s="6" t="s">
        <v>87</v>
      </c>
      <c r="K53" s="6" t="s">
        <v>430</v>
      </c>
      <c r="L53" s="6" t="s">
        <v>74</v>
      </c>
      <c r="M53" s="6" t="s">
        <v>3495</v>
      </c>
      <c r="N53" s="6">
        <v>9776708282</v>
      </c>
      <c r="O53" s="6" t="s">
        <v>2218</v>
      </c>
      <c r="P53" s="6" t="s">
        <v>3496</v>
      </c>
      <c r="Q53" s="6" t="s">
        <v>3497</v>
      </c>
      <c r="R53" s="6" t="s">
        <v>3498</v>
      </c>
      <c r="S53" s="6">
        <v>349</v>
      </c>
      <c r="T53" s="6" t="s">
        <v>92</v>
      </c>
      <c r="U53" s="6">
        <v>2020</v>
      </c>
      <c r="V53" s="6" t="s">
        <v>3499</v>
      </c>
      <c r="W53" s="6" t="s">
        <v>3500</v>
      </c>
      <c r="X53" s="6" t="s">
        <v>3501</v>
      </c>
      <c r="Y53" s="6" t="s">
        <v>74</v>
      </c>
      <c r="Z53" s="6">
        <v>111537</v>
      </c>
      <c r="AA53" s="8">
        <v>0</v>
      </c>
      <c r="AB53" s="7">
        <v>45632</v>
      </c>
      <c r="AC53" s="7">
        <v>45996</v>
      </c>
      <c r="AD53" s="7">
        <v>45996</v>
      </c>
      <c r="AE53" s="6">
        <v>0</v>
      </c>
      <c r="AF53" s="6">
        <v>2105</v>
      </c>
      <c r="AG53" s="6">
        <v>0</v>
      </c>
      <c r="AH53" s="6">
        <f t="shared" si="12"/>
        <v>2105</v>
      </c>
      <c r="AI53" s="6">
        <f t="shared" si="13"/>
        <v>2483.9</v>
      </c>
      <c r="AJ53" s="6" t="s">
        <v>78</v>
      </c>
      <c r="AK53" s="6"/>
      <c r="AL53" s="6"/>
      <c r="AM53" s="6"/>
      <c r="AN53" s="8">
        <v>0.3</v>
      </c>
      <c r="AO53" s="6">
        <f t="shared" si="16"/>
        <v>631.5</v>
      </c>
      <c r="AP53" s="6"/>
      <c r="AQ53" s="6">
        <f t="shared" si="17"/>
        <v>0</v>
      </c>
      <c r="AR53" s="6"/>
      <c r="AS53" s="6"/>
      <c r="AT53" s="6"/>
      <c r="AU53" s="6" t="s">
        <v>79</v>
      </c>
      <c r="AV53" s="6" t="s">
        <v>79</v>
      </c>
      <c r="AW53" s="6" t="s">
        <v>79</v>
      </c>
      <c r="AX53" s="6" t="s">
        <v>2943</v>
      </c>
      <c r="AY53" s="6" t="s">
        <v>2944</v>
      </c>
      <c r="AZ53" s="6" t="s">
        <v>3502</v>
      </c>
      <c r="BA53" s="6" t="s">
        <v>80</v>
      </c>
      <c r="BB53" s="6" t="s">
        <v>813</v>
      </c>
      <c r="BC53" s="6" t="s">
        <v>11235</v>
      </c>
      <c r="BD53" s="6" t="s">
        <v>445</v>
      </c>
      <c r="BE53" s="6"/>
      <c r="BF53" s="6"/>
      <c r="BG53" s="6"/>
      <c r="BH53" s="6"/>
      <c r="BI53" s="6"/>
      <c r="BJ53" s="6"/>
      <c r="BK53" s="7">
        <f t="shared" si="8"/>
        <v>45630</v>
      </c>
      <c r="BL53" s="6">
        <f t="shared" si="9"/>
        <v>0</v>
      </c>
      <c r="BM53" s="6" t="s">
        <v>84</v>
      </c>
      <c r="BN53" s="9">
        <f t="shared" si="10"/>
        <v>1852.4</v>
      </c>
      <c r="BO53" s="9">
        <f t="shared" si="11"/>
        <v>2483.9</v>
      </c>
      <c r="BP53" s="6"/>
      <c r="BQ53" s="6" t="s">
        <v>2216</v>
      </c>
    </row>
    <row r="54" spans="1:69">
      <c r="A54" s="6">
        <v>53</v>
      </c>
      <c r="B54" s="6">
        <v>2024</v>
      </c>
      <c r="C54" s="6" t="s">
        <v>68</v>
      </c>
      <c r="D54" s="7">
        <v>45630</v>
      </c>
      <c r="E54" s="6" t="s">
        <v>1505</v>
      </c>
      <c r="F54" s="6" t="s">
        <v>69</v>
      </c>
      <c r="G54" s="6" t="s">
        <v>1506</v>
      </c>
      <c r="H54" s="6" t="s">
        <v>641</v>
      </c>
      <c r="I54" s="6" t="s">
        <v>429</v>
      </c>
      <c r="J54" s="6" t="s">
        <v>610</v>
      </c>
      <c r="K54" s="6" t="s">
        <v>430</v>
      </c>
      <c r="L54" s="6" t="s">
        <v>74</v>
      </c>
      <c r="M54" s="6" t="s">
        <v>3503</v>
      </c>
      <c r="N54" s="6" t="s">
        <v>75</v>
      </c>
      <c r="O54" s="6" t="s">
        <v>2218</v>
      </c>
      <c r="P54" s="6" t="s">
        <v>3504</v>
      </c>
      <c r="Q54" s="6" t="s">
        <v>1578</v>
      </c>
      <c r="R54" s="6" t="s">
        <v>3505</v>
      </c>
      <c r="S54" s="6">
        <v>11900</v>
      </c>
      <c r="T54" s="6" t="s">
        <v>1580</v>
      </c>
      <c r="U54" s="6">
        <v>2008</v>
      </c>
      <c r="V54" s="6" t="s">
        <v>3506</v>
      </c>
      <c r="W54" s="6" t="s">
        <v>3507</v>
      </c>
      <c r="X54" s="6" t="s">
        <v>3508</v>
      </c>
      <c r="Y54" s="6" t="s">
        <v>74</v>
      </c>
      <c r="Z54" s="6" t="s">
        <v>702</v>
      </c>
      <c r="AA54" s="8">
        <v>0</v>
      </c>
      <c r="AB54" s="7">
        <v>45633</v>
      </c>
      <c r="AC54" s="7">
        <v>45997</v>
      </c>
      <c r="AD54" s="7">
        <v>45997</v>
      </c>
      <c r="AE54" s="6">
        <v>0</v>
      </c>
      <c r="AF54" s="6">
        <v>0</v>
      </c>
      <c r="AG54" s="6">
        <v>27286</v>
      </c>
      <c r="AH54" s="6">
        <f t="shared" si="12"/>
        <v>27286</v>
      </c>
      <c r="AI54" s="6">
        <v>30566</v>
      </c>
      <c r="AJ54" s="6" t="s">
        <v>78</v>
      </c>
      <c r="AK54" s="8">
        <v>0.43</v>
      </c>
      <c r="AL54" s="6"/>
      <c r="AM54" s="6"/>
      <c r="AN54" s="67">
        <v>0.35699999999999998</v>
      </c>
      <c r="AO54" s="6">
        <f t="shared" si="16"/>
        <v>9741.101999999999</v>
      </c>
      <c r="AP54" s="6"/>
      <c r="AQ54" s="6">
        <f t="shared" si="17"/>
        <v>0</v>
      </c>
      <c r="AR54" s="6"/>
      <c r="AS54" s="6"/>
      <c r="AT54" s="6"/>
      <c r="AU54" s="6" t="s">
        <v>79</v>
      </c>
      <c r="AV54" s="6" t="s">
        <v>79</v>
      </c>
      <c r="AW54" s="6" t="s">
        <v>79</v>
      </c>
      <c r="AX54" s="6" t="s">
        <v>2943</v>
      </c>
      <c r="AY54" s="6" t="s">
        <v>2944</v>
      </c>
      <c r="AZ54" s="6" t="s">
        <v>3509</v>
      </c>
      <c r="BA54" s="6" t="s">
        <v>80</v>
      </c>
      <c r="BB54" s="6" t="s">
        <v>813</v>
      </c>
      <c r="BC54" s="6" t="s">
        <v>11235</v>
      </c>
      <c r="BD54" s="6" t="s">
        <v>445</v>
      </c>
      <c r="BE54" s="6"/>
      <c r="BF54" s="6"/>
      <c r="BG54" s="6"/>
      <c r="BH54" s="6"/>
      <c r="BI54" s="6"/>
      <c r="BJ54" s="6"/>
      <c r="BK54" s="7">
        <f t="shared" si="8"/>
        <v>45630</v>
      </c>
      <c r="BL54" s="6">
        <f t="shared" si="9"/>
        <v>0</v>
      </c>
      <c r="BM54" s="6" t="s">
        <v>84</v>
      </c>
      <c r="BN54" s="9">
        <f t="shared" si="10"/>
        <v>20824.898000000001</v>
      </c>
      <c r="BO54" s="9">
        <f t="shared" si="11"/>
        <v>30566</v>
      </c>
      <c r="BP54" s="6" t="s">
        <v>815</v>
      </c>
      <c r="BQ54" s="6" t="s">
        <v>2216</v>
      </c>
    </row>
    <row r="55" spans="1:69">
      <c r="A55" s="6">
        <v>54</v>
      </c>
      <c r="B55" s="6">
        <v>2024</v>
      </c>
      <c r="C55" s="6" t="s">
        <v>68</v>
      </c>
      <c r="D55" s="7">
        <v>45630</v>
      </c>
      <c r="E55" s="6" t="s">
        <v>110</v>
      </c>
      <c r="F55" s="6" t="s">
        <v>69</v>
      </c>
      <c r="G55" s="6">
        <v>737</v>
      </c>
      <c r="H55" s="6" t="s">
        <v>86</v>
      </c>
      <c r="I55" s="6" t="s">
        <v>71</v>
      </c>
      <c r="J55" s="6" t="s">
        <v>87</v>
      </c>
      <c r="K55" s="6" t="s">
        <v>73</v>
      </c>
      <c r="L55" s="6" t="s">
        <v>74</v>
      </c>
      <c r="M55" s="6" t="s">
        <v>3510</v>
      </c>
      <c r="N55" s="6">
        <v>7978914725</v>
      </c>
      <c r="O55" s="6" t="s">
        <v>2218</v>
      </c>
      <c r="P55" s="6" t="s">
        <v>73</v>
      </c>
      <c r="Q55" s="6" t="s">
        <v>104</v>
      </c>
      <c r="R55" s="6" t="s">
        <v>1036</v>
      </c>
      <c r="S55" s="6">
        <v>125</v>
      </c>
      <c r="T55" s="6" t="s">
        <v>122</v>
      </c>
      <c r="U55" s="6">
        <v>2024</v>
      </c>
      <c r="V55" s="6" t="s">
        <v>3511</v>
      </c>
      <c r="W55" s="6" t="s">
        <v>3512</v>
      </c>
      <c r="X55" s="6">
        <v>6103043293</v>
      </c>
      <c r="Y55" s="6" t="s">
        <v>74</v>
      </c>
      <c r="Z55" s="6">
        <v>97006</v>
      </c>
      <c r="AA55" s="8">
        <v>0</v>
      </c>
      <c r="AB55" s="7">
        <v>45631</v>
      </c>
      <c r="AC55" s="7">
        <v>45995</v>
      </c>
      <c r="AD55" s="7">
        <v>47456</v>
      </c>
      <c r="AE55" s="6">
        <v>0</v>
      </c>
      <c r="AF55" s="6">
        <v>876</v>
      </c>
      <c r="AG55" s="6">
        <v>4376</v>
      </c>
      <c r="AH55" s="6">
        <f t="shared" si="12"/>
        <v>5252</v>
      </c>
      <c r="AI55" s="6">
        <f t="shared" si="13"/>
        <v>6197.36</v>
      </c>
      <c r="AJ55" s="6" t="s">
        <v>78</v>
      </c>
      <c r="AK55" s="6"/>
      <c r="AL55" s="6"/>
      <c r="AM55" s="6"/>
      <c r="AN55" s="6"/>
      <c r="AO55" s="6">
        <f t="shared" si="16"/>
        <v>0</v>
      </c>
      <c r="AP55" s="6"/>
      <c r="AQ55" s="6">
        <f t="shared" si="17"/>
        <v>0</v>
      </c>
      <c r="AR55" s="6"/>
      <c r="AS55" s="6"/>
      <c r="AT55" s="6"/>
      <c r="AU55" s="6" t="s">
        <v>173</v>
      </c>
      <c r="AV55" s="6" t="s">
        <v>173</v>
      </c>
      <c r="AW55" s="6" t="s">
        <v>173</v>
      </c>
      <c r="AX55" s="6" t="s">
        <v>2943</v>
      </c>
      <c r="AY55" s="6" t="s">
        <v>2944</v>
      </c>
      <c r="AZ55" s="6" t="s">
        <v>3513</v>
      </c>
      <c r="BA55" s="6" t="s">
        <v>80</v>
      </c>
      <c r="BB55" s="6" t="s">
        <v>100</v>
      </c>
      <c r="BC55" s="6" t="s">
        <v>11235</v>
      </c>
      <c r="BD55" s="6" t="s">
        <v>445</v>
      </c>
      <c r="BE55" s="6"/>
      <c r="BF55" s="6"/>
      <c r="BG55" s="6"/>
      <c r="BH55" s="6"/>
      <c r="BI55" s="6"/>
      <c r="BJ55" s="6"/>
      <c r="BK55" s="7">
        <f t="shared" si="8"/>
        <v>45630</v>
      </c>
      <c r="BL55" s="6">
        <f t="shared" si="9"/>
        <v>0</v>
      </c>
      <c r="BM55" s="6" t="s">
        <v>84</v>
      </c>
      <c r="BN55" s="9">
        <f t="shared" si="10"/>
        <v>6197.36</v>
      </c>
      <c r="BO55" s="9">
        <f t="shared" si="11"/>
        <v>6197.36</v>
      </c>
      <c r="BP55" s="6"/>
      <c r="BQ55" s="6" t="s">
        <v>2216</v>
      </c>
    </row>
    <row r="56" spans="1:69">
      <c r="A56" s="6">
        <v>55</v>
      </c>
      <c r="B56" s="6">
        <v>2024</v>
      </c>
      <c r="C56" s="6" t="s">
        <v>68</v>
      </c>
      <c r="D56" s="7">
        <v>45630</v>
      </c>
      <c r="E56" s="6" t="s">
        <v>832</v>
      </c>
      <c r="F56" s="6" t="s">
        <v>69</v>
      </c>
      <c r="G56" s="23" t="s">
        <v>833</v>
      </c>
      <c r="H56" s="6" t="s">
        <v>523</v>
      </c>
      <c r="I56" s="6" t="s">
        <v>429</v>
      </c>
      <c r="J56" s="6" t="s">
        <v>87</v>
      </c>
      <c r="K56" s="6" t="s">
        <v>430</v>
      </c>
      <c r="L56" s="6" t="s">
        <v>74</v>
      </c>
      <c r="M56" s="6" t="s">
        <v>3514</v>
      </c>
      <c r="N56" s="6">
        <v>9337620187</v>
      </c>
      <c r="O56" s="6" t="s">
        <v>2218</v>
      </c>
      <c r="P56" s="6" t="s">
        <v>3515</v>
      </c>
      <c r="Q56" s="6" t="s">
        <v>752</v>
      </c>
      <c r="R56" s="6" t="s">
        <v>3516</v>
      </c>
      <c r="S56" s="6">
        <v>1086</v>
      </c>
      <c r="T56" s="6" t="s">
        <v>1398</v>
      </c>
      <c r="U56" s="6">
        <v>2008</v>
      </c>
      <c r="V56" s="6" t="s">
        <v>3517</v>
      </c>
      <c r="W56" s="6" t="s">
        <v>3518</v>
      </c>
      <c r="X56" s="6" t="s">
        <v>3519</v>
      </c>
      <c r="Y56" s="6" t="s">
        <v>74</v>
      </c>
      <c r="Z56" s="6" t="s">
        <v>702</v>
      </c>
      <c r="AA56" s="8">
        <v>0</v>
      </c>
      <c r="AB56" s="7">
        <v>45630</v>
      </c>
      <c r="AC56" s="7">
        <v>45994</v>
      </c>
      <c r="AD56" s="7">
        <v>45994</v>
      </c>
      <c r="AE56" s="6">
        <v>0</v>
      </c>
      <c r="AF56" s="6">
        <v>0</v>
      </c>
      <c r="AG56" s="6">
        <v>3466</v>
      </c>
      <c r="AH56" s="6">
        <f t="shared" si="12"/>
        <v>3466</v>
      </c>
      <c r="AI56" s="6">
        <f t="shared" si="13"/>
        <v>4089.88</v>
      </c>
      <c r="AJ56" s="6" t="s">
        <v>78</v>
      </c>
      <c r="AK56" s="6"/>
      <c r="AL56" s="6"/>
      <c r="AM56" s="6"/>
      <c r="AN56" s="6"/>
      <c r="AO56" s="6">
        <f t="shared" si="16"/>
        <v>0</v>
      </c>
      <c r="AP56" s="6"/>
      <c r="AQ56" s="6">
        <f t="shared" si="17"/>
        <v>0</v>
      </c>
      <c r="AR56" s="6"/>
      <c r="AS56" s="6"/>
      <c r="AT56" s="6"/>
      <c r="AU56" s="6" t="s">
        <v>173</v>
      </c>
      <c r="AV56" s="6" t="s">
        <v>173</v>
      </c>
      <c r="AW56" s="6" t="s">
        <v>173</v>
      </c>
      <c r="AX56" s="6" t="s">
        <v>2943</v>
      </c>
      <c r="AY56" s="6" t="s">
        <v>2944</v>
      </c>
      <c r="AZ56" s="6" t="s">
        <v>3520</v>
      </c>
      <c r="BA56" s="6" t="s">
        <v>80</v>
      </c>
      <c r="BB56" s="6" t="s">
        <v>100</v>
      </c>
      <c r="BC56" s="6" t="s">
        <v>11235</v>
      </c>
      <c r="BD56" s="6" t="s">
        <v>445</v>
      </c>
      <c r="BE56" s="6"/>
      <c r="BF56" s="6"/>
      <c r="BG56" s="6"/>
      <c r="BH56" s="6"/>
      <c r="BI56" s="6"/>
      <c r="BJ56" s="6"/>
      <c r="BK56" s="7">
        <f t="shared" si="8"/>
        <v>45630</v>
      </c>
      <c r="BL56" s="6">
        <f t="shared" si="9"/>
        <v>0</v>
      </c>
      <c r="BM56" s="6" t="s">
        <v>84</v>
      </c>
      <c r="BN56" s="9">
        <f t="shared" si="10"/>
        <v>4089.88</v>
      </c>
      <c r="BO56" s="9">
        <f t="shared" si="11"/>
        <v>4089.88</v>
      </c>
      <c r="BP56" s="6"/>
      <c r="BQ56" s="6" t="s">
        <v>2216</v>
      </c>
    </row>
    <row r="57" spans="1:69">
      <c r="A57" s="6">
        <v>56</v>
      </c>
      <c r="B57" s="6">
        <v>2024</v>
      </c>
      <c r="C57" s="6" t="s">
        <v>68</v>
      </c>
      <c r="D57" s="7">
        <v>45630</v>
      </c>
      <c r="E57" s="6" t="s">
        <v>832</v>
      </c>
      <c r="F57" s="6" t="s">
        <v>69</v>
      </c>
      <c r="G57" s="23" t="s">
        <v>833</v>
      </c>
      <c r="H57" s="6" t="s">
        <v>70</v>
      </c>
      <c r="I57" s="6" t="s">
        <v>71</v>
      </c>
      <c r="J57" s="6" t="s">
        <v>610</v>
      </c>
      <c r="K57" s="6" t="s">
        <v>73</v>
      </c>
      <c r="L57" s="6" t="s">
        <v>74</v>
      </c>
      <c r="M57" s="6" t="s">
        <v>3739</v>
      </c>
      <c r="N57" s="6">
        <v>9861999903</v>
      </c>
      <c r="O57" s="6" t="s">
        <v>2218</v>
      </c>
      <c r="P57" s="6" t="s">
        <v>73</v>
      </c>
      <c r="Q57" s="6" t="s">
        <v>2228</v>
      </c>
      <c r="R57" s="6" t="s">
        <v>2229</v>
      </c>
      <c r="S57" s="6">
        <v>0</v>
      </c>
      <c r="T57" s="6" t="s">
        <v>77</v>
      </c>
      <c r="U57" s="6">
        <v>2024</v>
      </c>
      <c r="V57" s="6" t="s">
        <v>3740</v>
      </c>
      <c r="W57" s="6" t="s">
        <v>3741</v>
      </c>
      <c r="X57" s="6" t="s">
        <v>3742</v>
      </c>
      <c r="Y57" s="6" t="s">
        <v>74</v>
      </c>
      <c r="Z57" s="6">
        <v>328669</v>
      </c>
      <c r="AA57" s="8">
        <v>0</v>
      </c>
      <c r="AB57" s="7">
        <v>45632</v>
      </c>
      <c r="AC57" s="7">
        <v>45996</v>
      </c>
      <c r="AD57" s="7">
        <v>45996</v>
      </c>
      <c r="AE57" s="6">
        <v>0</v>
      </c>
      <c r="AF57" s="6">
        <v>1923</v>
      </c>
      <c r="AG57" s="6">
        <v>6148</v>
      </c>
      <c r="AH57" s="6">
        <f t="shared" si="12"/>
        <v>8071</v>
      </c>
      <c r="AI57" s="6">
        <f t="shared" si="13"/>
        <v>9523.7800000000007</v>
      </c>
      <c r="AJ57" s="6" t="s">
        <v>78</v>
      </c>
      <c r="AK57" s="6"/>
      <c r="AL57" s="6"/>
      <c r="AM57" s="6"/>
      <c r="AN57" s="6"/>
      <c r="AO57" s="6">
        <f t="shared" si="16"/>
        <v>0</v>
      </c>
      <c r="AP57" s="6"/>
      <c r="AQ57" s="6">
        <f t="shared" si="17"/>
        <v>0</v>
      </c>
      <c r="AR57" s="6"/>
      <c r="AS57" s="6"/>
      <c r="AT57" s="6"/>
      <c r="AU57" s="6" t="s">
        <v>79</v>
      </c>
      <c r="AV57" s="6" t="s">
        <v>79</v>
      </c>
      <c r="AW57" s="6" t="s">
        <v>79</v>
      </c>
      <c r="AX57" s="6" t="s">
        <v>2224</v>
      </c>
      <c r="AY57" s="6" t="s">
        <v>2225</v>
      </c>
      <c r="AZ57" s="6" t="s">
        <v>2233</v>
      </c>
      <c r="BA57" s="6" t="s">
        <v>80</v>
      </c>
      <c r="BB57" s="6" t="s">
        <v>81</v>
      </c>
      <c r="BC57" s="6" t="s">
        <v>11235</v>
      </c>
      <c r="BD57" s="6" t="s">
        <v>83</v>
      </c>
      <c r="BE57" s="6"/>
      <c r="BF57" s="6"/>
      <c r="BG57" s="6"/>
      <c r="BH57" s="6"/>
      <c r="BI57" s="6">
        <v>3595</v>
      </c>
      <c r="BJ57" s="6"/>
      <c r="BK57" s="7">
        <f t="shared" si="8"/>
        <v>45630</v>
      </c>
      <c r="BL57" s="6">
        <f t="shared" si="9"/>
        <v>0</v>
      </c>
      <c r="BM57" s="6" t="s">
        <v>84</v>
      </c>
      <c r="BN57" s="9">
        <f t="shared" si="10"/>
        <v>9523.7800000000007</v>
      </c>
      <c r="BO57" s="9">
        <f t="shared" si="11"/>
        <v>9523.7800000000007</v>
      </c>
      <c r="BP57" s="6"/>
      <c r="BQ57" s="6" t="s">
        <v>2216</v>
      </c>
    </row>
    <row r="58" spans="1:69">
      <c r="A58" s="6">
        <v>57</v>
      </c>
      <c r="B58" s="6">
        <v>2024</v>
      </c>
      <c r="C58" s="6" t="s">
        <v>68</v>
      </c>
      <c r="D58" s="7">
        <v>45630</v>
      </c>
      <c r="E58" s="6" t="s">
        <v>2291</v>
      </c>
      <c r="F58" s="6" t="s">
        <v>69</v>
      </c>
      <c r="G58" s="6" t="s">
        <v>2292</v>
      </c>
      <c r="H58" s="6" t="s">
        <v>86</v>
      </c>
      <c r="I58" s="6" t="s">
        <v>71</v>
      </c>
      <c r="J58" s="6" t="s">
        <v>87</v>
      </c>
      <c r="K58" s="6" t="s">
        <v>73</v>
      </c>
      <c r="L58" s="6" t="s">
        <v>74</v>
      </c>
      <c r="M58" s="6" t="s">
        <v>3743</v>
      </c>
      <c r="N58" s="6">
        <v>8018099536</v>
      </c>
      <c r="O58" s="6" t="s">
        <v>2218</v>
      </c>
      <c r="P58" s="6" t="s">
        <v>73</v>
      </c>
      <c r="Q58" s="6" t="s">
        <v>104</v>
      </c>
      <c r="R58" s="6" t="s">
        <v>1677</v>
      </c>
      <c r="S58" s="6">
        <v>100</v>
      </c>
      <c r="T58" s="6" t="s">
        <v>122</v>
      </c>
      <c r="U58" s="6">
        <v>2024</v>
      </c>
      <c r="V58" s="6" t="s">
        <v>3744</v>
      </c>
      <c r="W58" s="6" t="s">
        <v>3745</v>
      </c>
      <c r="X58" s="6" t="s">
        <v>3746</v>
      </c>
      <c r="Y58" s="6" t="s">
        <v>74</v>
      </c>
      <c r="Z58" s="6">
        <v>56952</v>
      </c>
      <c r="AA58" s="8">
        <v>0</v>
      </c>
      <c r="AB58" s="7">
        <v>45632</v>
      </c>
      <c r="AC58" s="7">
        <v>45996</v>
      </c>
      <c r="AD58" s="7">
        <v>47457</v>
      </c>
      <c r="AE58" s="6">
        <v>0</v>
      </c>
      <c r="AF58" s="6">
        <v>305</v>
      </c>
      <c r="AG58" s="6">
        <v>4211</v>
      </c>
      <c r="AH58" s="6">
        <f t="shared" si="12"/>
        <v>4516</v>
      </c>
      <c r="AI58" s="6">
        <f t="shared" si="13"/>
        <v>5328.88</v>
      </c>
      <c r="AJ58" s="6" t="s">
        <v>78</v>
      </c>
      <c r="AK58" s="6"/>
      <c r="AL58" s="6"/>
      <c r="AM58" s="6"/>
      <c r="AN58" s="6"/>
      <c r="AO58" s="6">
        <f t="shared" si="16"/>
        <v>0</v>
      </c>
      <c r="AP58" s="6"/>
      <c r="AQ58" s="6">
        <f t="shared" si="17"/>
        <v>0</v>
      </c>
      <c r="AR58" s="6"/>
      <c r="AS58" s="6"/>
      <c r="AT58" s="6"/>
      <c r="AU58" s="6" t="s">
        <v>173</v>
      </c>
      <c r="AV58" s="6" t="s">
        <v>173</v>
      </c>
      <c r="AW58" s="6" t="s">
        <v>173</v>
      </c>
      <c r="AX58" s="6" t="s">
        <v>2224</v>
      </c>
      <c r="AY58" s="6" t="s">
        <v>2225</v>
      </c>
      <c r="AZ58" s="6" t="s">
        <v>3747</v>
      </c>
      <c r="BA58" s="6" t="s">
        <v>80</v>
      </c>
      <c r="BB58" s="6" t="s">
        <v>100</v>
      </c>
      <c r="BC58" s="6" t="s">
        <v>11235</v>
      </c>
      <c r="BD58" s="6" t="s">
        <v>83</v>
      </c>
      <c r="BE58" s="6"/>
      <c r="BF58" s="6"/>
      <c r="BG58" s="6"/>
      <c r="BH58" s="6"/>
      <c r="BI58" s="6"/>
      <c r="BJ58" s="6"/>
      <c r="BK58" s="7">
        <f t="shared" si="8"/>
        <v>45630</v>
      </c>
      <c r="BL58" s="6">
        <f t="shared" si="9"/>
        <v>0</v>
      </c>
      <c r="BM58" s="6" t="s">
        <v>84</v>
      </c>
      <c r="BN58" s="9">
        <f t="shared" si="10"/>
        <v>5328.88</v>
      </c>
      <c r="BO58" s="9">
        <f t="shared" si="11"/>
        <v>5328.88</v>
      </c>
      <c r="BP58" s="6"/>
      <c r="BQ58" s="6" t="s">
        <v>2216</v>
      </c>
    </row>
    <row r="59" spans="1:69">
      <c r="A59" s="6">
        <v>58</v>
      </c>
      <c r="B59" s="6">
        <v>2024</v>
      </c>
      <c r="C59" s="6" t="s">
        <v>68</v>
      </c>
      <c r="D59" s="7">
        <v>45630</v>
      </c>
      <c r="E59" s="6" t="s">
        <v>2291</v>
      </c>
      <c r="F59" s="6" t="s">
        <v>69</v>
      </c>
      <c r="G59" s="6" t="s">
        <v>2292</v>
      </c>
      <c r="H59" s="6" t="s">
        <v>86</v>
      </c>
      <c r="I59" s="6" t="s">
        <v>71</v>
      </c>
      <c r="J59" s="6" t="s">
        <v>87</v>
      </c>
      <c r="K59" s="6" t="s">
        <v>73</v>
      </c>
      <c r="L59" s="6" t="s">
        <v>74</v>
      </c>
      <c r="M59" s="6" t="s">
        <v>3748</v>
      </c>
      <c r="N59" s="6">
        <v>8260353526</v>
      </c>
      <c r="O59" s="6" t="s">
        <v>2218</v>
      </c>
      <c r="P59" s="6" t="s">
        <v>73</v>
      </c>
      <c r="Q59" s="6" t="s">
        <v>104</v>
      </c>
      <c r="R59" s="6" t="s">
        <v>1357</v>
      </c>
      <c r="S59" s="6">
        <v>125</v>
      </c>
      <c r="T59" s="6" t="s">
        <v>122</v>
      </c>
      <c r="U59" s="6">
        <v>2024</v>
      </c>
      <c r="V59" s="6" t="s">
        <v>3749</v>
      </c>
      <c r="W59" s="6" t="s">
        <v>3750</v>
      </c>
      <c r="X59" s="6" t="s">
        <v>3751</v>
      </c>
      <c r="Y59" s="6" t="s">
        <v>74</v>
      </c>
      <c r="Z59" s="6">
        <v>92420</v>
      </c>
      <c r="AA59" s="8">
        <v>0</v>
      </c>
      <c r="AB59" s="7">
        <v>45632</v>
      </c>
      <c r="AC59" s="7">
        <v>45996</v>
      </c>
      <c r="AD59" s="7">
        <v>47457</v>
      </c>
      <c r="AE59" s="6">
        <v>0</v>
      </c>
      <c r="AF59" s="6">
        <v>495</v>
      </c>
      <c r="AG59" s="6">
        <v>4211</v>
      </c>
      <c r="AH59" s="6">
        <f t="shared" si="12"/>
        <v>4706</v>
      </c>
      <c r="AI59" s="6">
        <f t="shared" si="13"/>
        <v>5553.08</v>
      </c>
      <c r="AJ59" s="6" t="s">
        <v>78</v>
      </c>
      <c r="AK59" s="6"/>
      <c r="AL59" s="6"/>
      <c r="AM59" s="6"/>
      <c r="AN59" s="6"/>
      <c r="AO59" s="6">
        <f t="shared" ref="AO59" si="48">AH59*AN59</f>
        <v>0</v>
      </c>
      <c r="AP59" s="6"/>
      <c r="AQ59" s="6">
        <f t="shared" ref="AQ59" si="49">AH59*AP59</f>
        <v>0</v>
      </c>
      <c r="AR59" s="6"/>
      <c r="AS59" s="6"/>
      <c r="AT59" s="6"/>
      <c r="AU59" s="6" t="s">
        <v>173</v>
      </c>
      <c r="AV59" s="6" t="s">
        <v>173</v>
      </c>
      <c r="AW59" s="6" t="s">
        <v>173</v>
      </c>
      <c r="AX59" s="6" t="s">
        <v>2224</v>
      </c>
      <c r="AY59" s="6" t="s">
        <v>2225</v>
      </c>
      <c r="AZ59" s="6" t="s">
        <v>3747</v>
      </c>
      <c r="BA59" s="6" t="s">
        <v>80</v>
      </c>
      <c r="BB59" s="6" t="s">
        <v>100</v>
      </c>
      <c r="BC59" s="6" t="s">
        <v>11235</v>
      </c>
      <c r="BD59" s="6" t="s">
        <v>83</v>
      </c>
      <c r="BE59" s="6"/>
      <c r="BF59" s="6"/>
      <c r="BG59" s="6"/>
      <c r="BH59" s="6"/>
      <c r="BI59" s="6"/>
      <c r="BJ59" s="6"/>
      <c r="BK59" s="7">
        <f t="shared" si="8"/>
        <v>45630</v>
      </c>
      <c r="BL59" s="6">
        <f t="shared" si="9"/>
        <v>0</v>
      </c>
      <c r="BM59" s="6" t="s">
        <v>84</v>
      </c>
      <c r="BN59" s="9">
        <f t="shared" si="10"/>
        <v>5553.08</v>
      </c>
      <c r="BO59" s="9">
        <f t="shared" si="11"/>
        <v>5553.08</v>
      </c>
      <c r="BP59" s="6"/>
      <c r="BQ59" s="6" t="s">
        <v>2216</v>
      </c>
    </row>
    <row r="60" spans="1:69">
      <c r="A60" s="6">
        <v>59</v>
      </c>
      <c r="B60" s="6">
        <v>2024</v>
      </c>
      <c r="C60" s="6" t="s">
        <v>68</v>
      </c>
      <c r="D60" s="7">
        <v>45630</v>
      </c>
      <c r="E60" s="6" t="s">
        <v>832</v>
      </c>
      <c r="F60" s="6" t="s">
        <v>69</v>
      </c>
      <c r="G60" s="23" t="s">
        <v>833</v>
      </c>
      <c r="H60" s="6" t="s">
        <v>70</v>
      </c>
      <c r="I60" s="6" t="s">
        <v>71</v>
      </c>
      <c r="J60" s="6" t="s">
        <v>610</v>
      </c>
      <c r="K60" s="6" t="s">
        <v>73</v>
      </c>
      <c r="L60" s="6" t="s">
        <v>74</v>
      </c>
      <c r="M60" s="6" t="s">
        <v>3762</v>
      </c>
      <c r="N60" s="6">
        <v>9439637863</v>
      </c>
      <c r="O60" s="6" t="s">
        <v>2218</v>
      </c>
      <c r="P60" s="6" t="s">
        <v>73</v>
      </c>
      <c r="Q60" s="6" t="s">
        <v>2228</v>
      </c>
      <c r="R60" s="6" t="s">
        <v>3763</v>
      </c>
      <c r="S60" s="6">
        <v>0</v>
      </c>
      <c r="T60" s="6" t="s">
        <v>77</v>
      </c>
      <c r="U60" s="6">
        <v>2024</v>
      </c>
      <c r="V60" s="6" t="s">
        <v>3764</v>
      </c>
      <c r="W60" s="6" t="s">
        <v>3765</v>
      </c>
      <c r="X60" s="6" t="s">
        <v>3766</v>
      </c>
      <c r="Y60" s="6" t="s">
        <v>74</v>
      </c>
      <c r="Z60" s="6">
        <v>328669</v>
      </c>
      <c r="AA60" s="8">
        <v>0</v>
      </c>
      <c r="AB60" s="7">
        <v>45633</v>
      </c>
      <c r="AC60" s="7">
        <v>45997</v>
      </c>
      <c r="AD60" s="7">
        <v>45997</v>
      </c>
      <c r="AE60" s="6">
        <v>0</v>
      </c>
      <c r="AF60" s="6">
        <v>1923</v>
      </c>
      <c r="AG60" s="6">
        <v>6148</v>
      </c>
      <c r="AH60" s="6">
        <f t="shared" si="12"/>
        <v>8071</v>
      </c>
      <c r="AI60" s="6">
        <f t="shared" si="13"/>
        <v>9523.7800000000007</v>
      </c>
      <c r="AJ60" s="6" t="s">
        <v>78</v>
      </c>
      <c r="AK60" s="6"/>
      <c r="AL60" s="6"/>
      <c r="AM60" s="6"/>
      <c r="AN60" s="6"/>
      <c r="AO60" s="6">
        <f t="shared" si="16"/>
        <v>0</v>
      </c>
      <c r="AP60" s="6"/>
      <c r="AQ60" s="6">
        <f t="shared" si="17"/>
        <v>0</v>
      </c>
      <c r="AR60" s="6"/>
      <c r="AS60" s="6"/>
      <c r="AT60" s="6"/>
      <c r="AU60" s="6" t="s">
        <v>79</v>
      </c>
      <c r="AV60" s="6" t="s">
        <v>79</v>
      </c>
      <c r="AW60" s="6" t="s">
        <v>79</v>
      </c>
      <c r="AX60" s="6" t="s">
        <v>2224</v>
      </c>
      <c r="AY60" s="6" t="s">
        <v>2225</v>
      </c>
      <c r="AZ60" s="6" t="s">
        <v>2233</v>
      </c>
      <c r="BA60" s="6" t="s">
        <v>80</v>
      </c>
      <c r="BB60" s="6" t="s">
        <v>81</v>
      </c>
      <c r="BC60" s="6" t="s">
        <v>11235</v>
      </c>
      <c r="BD60" s="6" t="s">
        <v>83</v>
      </c>
      <c r="BE60" s="6"/>
      <c r="BF60" s="6"/>
      <c r="BG60" s="6"/>
      <c r="BH60" s="6"/>
      <c r="BI60" s="6">
        <v>3008</v>
      </c>
      <c r="BJ60" s="6"/>
      <c r="BK60" s="7">
        <f t="shared" si="8"/>
        <v>45630</v>
      </c>
      <c r="BL60" s="6">
        <f t="shared" si="9"/>
        <v>0</v>
      </c>
      <c r="BM60" s="6" t="s">
        <v>84</v>
      </c>
      <c r="BN60" s="9">
        <f t="shared" si="10"/>
        <v>9523.7800000000007</v>
      </c>
      <c r="BO60" s="9">
        <f t="shared" si="11"/>
        <v>9523.7800000000007</v>
      </c>
      <c r="BP60" s="6"/>
      <c r="BQ60" s="6" t="s">
        <v>2216</v>
      </c>
    </row>
    <row r="61" spans="1:69">
      <c r="A61" s="6">
        <v>60</v>
      </c>
      <c r="B61" s="6">
        <v>2024</v>
      </c>
      <c r="C61" s="6" t="s">
        <v>68</v>
      </c>
      <c r="D61" s="7">
        <v>45630</v>
      </c>
      <c r="E61" s="6" t="s">
        <v>832</v>
      </c>
      <c r="F61" s="6" t="s">
        <v>69</v>
      </c>
      <c r="G61" s="23" t="s">
        <v>833</v>
      </c>
      <c r="H61" s="6" t="s">
        <v>70</v>
      </c>
      <c r="I61" s="6" t="s">
        <v>71</v>
      </c>
      <c r="J61" s="6" t="s">
        <v>610</v>
      </c>
      <c r="K61" s="6" t="s">
        <v>73</v>
      </c>
      <c r="L61" s="6" t="s">
        <v>74</v>
      </c>
      <c r="M61" s="6" t="s">
        <v>3767</v>
      </c>
      <c r="N61" s="6">
        <v>7377947037</v>
      </c>
      <c r="O61" s="6" t="s">
        <v>2218</v>
      </c>
      <c r="P61" s="6" t="s">
        <v>73</v>
      </c>
      <c r="Q61" s="6" t="s">
        <v>2228</v>
      </c>
      <c r="R61" s="6" t="s">
        <v>3763</v>
      </c>
      <c r="S61" s="6">
        <v>0</v>
      </c>
      <c r="T61" s="6" t="s">
        <v>77</v>
      </c>
      <c r="U61" s="6">
        <v>2024</v>
      </c>
      <c r="V61" s="6" t="s">
        <v>3768</v>
      </c>
      <c r="W61" s="6" t="s">
        <v>3769</v>
      </c>
      <c r="X61" s="6" t="s">
        <v>3770</v>
      </c>
      <c r="Y61" s="6" t="s">
        <v>74</v>
      </c>
      <c r="Z61" s="6">
        <v>328669</v>
      </c>
      <c r="AA61" s="8">
        <v>0</v>
      </c>
      <c r="AB61" s="7">
        <v>45633</v>
      </c>
      <c r="AC61" s="7">
        <v>45997</v>
      </c>
      <c r="AD61" s="7">
        <v>45997</v>
      </c>
      <c r="AE61" s="6">
        <v>0</v>
      </c>
      <c r="AF61" s="6">
        <v>1923</v>
      </c>
      <c r="AG61" s="6">
        <v>5823</v>
      </c>
      <c r="AH61" s="6">
        <f t="shared" si="12"/>
        <v>7746</v>
      </c>
      <c r="AI61" s="6">
        <f t="shared" si="13"/>
        <v>9140.2800000000007</v>
      </c>
      <c r="AJ61" s="6" t="s">
        <v>78</v>
      </c>
      <c r="AK61" s="6"/>
      <c r="AL61" s="6"/>
      <c r="AM61" s="6"/>
      <c r="AN61" s="6"/>
      <c r="AO61" s="6">
        <f t="shared" ref="AO61" si="50">AH61*AN61</f>
        <v>0</v>
      </c>
      <c r="AP61" s="6"/>
      <c r="AQ61" s="6">
        <f t="shared" ref="AQ61" si="51">AH61*AP61</f>
        <v>0</v>
      </c>
      <c r="AR61" s="6"/>
      <c r="AS61" s="6"/>
      <c r="AT61" s="6"/>
      <c r="AU61" s="6" t="s">
        <v>79</v>
      </c>
      <c r="AV61" s="6" t="s">
        <v>79</v>
      </c>
      <c r="AW61" s="6" t="s">
        <v>79</v>
      </c>
      <c r="AX61" s="6" t="s">
        <v>2224</v>
      </c>
      <c r="AY61" s="6" t="s">
        <v>2225</v>
      </c>
      <c r="AZ61" s="6" t="s">
        <v>2233</v>
      </c>
      <c r="BA61" s="6" t="s">
        <v>80</v>
      </c>
      <c r="BB61" s="6" t="s">
        <v>81</v>
      </c>
      <c r="BC61" s="6" t="s">
        <v>11235</v>
      </c>
      <c r="BD61" s="6" t="s">
        <v>83</v>
      </c>
      <c r="BE61" s="6"/>
      <c r="BF61" s="6"/>
      <c r="BG61" s="6"/>
      <c r="BH61" s="6"/>
      <c r="BI61" s="6">
        <v>6392</v>
      </c>
      <c r="BJ61" s="6"/>
      <c r="BK61" s="7">
        <f t="shared" si="8"/>
        <v>45630</v>
      </c>
      <c r="BL61" s="6">
        <f t="shared" si="9"/>
        <v>0</v>
      </c>
      <c r="BM61" s="6" t="s">
        <v>84</v>
      </c>
      <c r="BN61" s="9">
        <f t="shared" si="10"/>
        <v>9140.2800000000007</v>
      </c>
      <c r="BO61" s="9">
        <f t="shared" si="11"/>
        <v>9140.2800000000007</v>
      </c>
      <c r="BP61" s="6"/>
      <c r="BQ61" s="6" t="s">
        <v>2216</v>
      </c>
    </row>
    <row r="62" spans="1:69">
      <c r="A62" s="6">
        <v>61</v>
      </c>
      <c r="B62" s="6">
        <v>2024</v>
      </c>
      <c r="C62" s="6" t="s">
        <v>68</v>
      </c>
      <c r="D62" s="7">
        <v>45633</v>
      </c>
      <c r="E62" s="6" t="s">
        <v>3422</v>
      </c>
      <c r="F62" s="6" t="s">
        <v>69</v>
      </c>
      <c r="G62" s="23" t="s">
        <v>3423</v>
      </c>
      <c r="H62" s="6" t="s">
        <v>86</v>
      </c>
      <c r="I62" s="6" t="s">
        <v>71</v>
      </c>
      <c r="J62" s="6" t="s">
        <v>87</v>
      </c>
      <c r="K62" s="6" t="s">
        <v>73</v>
      </c>
      <c r="L62" s="6" t="s">
        <v>74</v>
      </c>
      <c r="M62" s="6" t="s">
        <v>4117</v>
      </c>
      <c r="N62" s="6">
        <v>6370934954</v>
      </c>
      <c r="O62" s="6" t="s">
        <v>2218</v>
      </c>
      <c r="P62" s="6" t="s">
        <v>73</v>
      </c>
      <c r="Q62" s="6" t="s">
        <v>1697</v>
      </c>
      <c r="R62" s="6" t="s">
        <v>4118</v>
      </c>
      <c r="S62" s="6">
        <v>149</v>
      </c>
      <c r="T62" s="6" t="s">
        <v>92</v>
      </c>
      <c r="U62" s="6">
        <v>2024</v>
      </c>
      <c r="V62" s="6" t="s">
        <v>4119</v>
      </c>
      <c r="W62" s="6" t="s">
        <v>4120</v>
      </c>
      <c r="X62" s="6">
        <v>5247167400</v>
      </c>
      <c r="Y62" s="6" t="s">
        <v>74</v>
      </c>
      <c r="Z62" s="6">
        <v>127518</v>
      </c>
      <c r="AA62" s="8">
        <v>0</v>
      </c>
      <c r="AB62" s="7">
        <v>45633</v>
      </c>
      <c r="AC62" s="7">
        <v>45997</v>
      </c>
      <c r="AD62" s="7">
        <v>47458</v>
      </c>
      <c r="AE62" s="6">
        <v>0</v>
      </c>
      <c r="AF62" s="6">
        <v>1002</v>
      </c>
      <c r="AG62" s="6">
        <v>4181</v>
      </c>
      <c r="AH62" s="6">
        <f t="shared" si="12"/>
        <v>5183</v>
      </c>
      <c r="AI62" s="6">
        <f t="shared" si="13"/>
        <v>6115.94</v>
      </c>
      <c r="AJ62" s="6" t="s">
        <v>78</v>
      </c>
      <c r="AK62" s="6"/>
      <c r="AL62" s="6"/>
      <c r="AM62" s="6"/>
      <c r="AN62" s="6"/>
      <c r="AO62" s="6">
        <f t="shared" si="16"/>
        <v>0</v>
      </c>
      <c r="AP62" s="6"/>
      <c r="AQ62" s="6">
        <f t="shared" si="17"/>
        <v>0</v>
      </c>
      <c r="AR62" s="6"/>
      <c r="AS62" s="6"/>
      <c r="AT62" s="6"/>
      <c r="AU62" s="6" t="s">
        <v>173</v>
      </c>
      <c r="AV62" s="6" t="s">
        <v>173</v>
      </c>
      <c r="AW62" s="6" t="s">
        <v>173</v>
      </c>
      <c r="AX62" s="6" t="s">
        <v>2943</v>
      </c>
      <c r="AY62" s="6" t="s">
        <v>2944</v>
      </c>
      <c r="AZ62" s="6" t="s">
        <v>4121</v>
      </c>
      <c r="BA62" s="6" t="s">
        <v>80</v>
      </c>
      <c r="BB62" s="6" t="s">
        <v>100</v>
      </c>
      <c r="BC62" s="6" t="s">
        <v>11235</v>
      </c>
      <c r="BD62" s="6" t="s">
        <v>445</v>
      </c>
      <c r="BE62" s="6"/>
      <c r="BF62" s="6"/>
      <c r="BG62" s="6"/>
      <c r="BH62" s="6"/>
      <c r="BI62" s="6"/>
      <c r="BJ62" s="6"/>
      <c r="BK62" s="7">
        <f t="shared" si="8"/>
        <v>45633</v>
      </c>
      <c r="BL62" s="6">
        <f t="shared" si="9"/>
        <v>0</v>
      </c>
      <c r="BM62" s="6" t="s">
        <v>84</v>
      </c>
      <c r="BN62" s="9">
        <f t="shared" si="10"/>
        <v>6115.94</v>
      </c>
      <c r="BO62" s="9">
        <f t="shared" si="11"/>
        <v>6115.94</v>
      </c>
      <c r="BP62" s="6"/>
      <c r="BQ62" s="6" t="s">
        <v>2216</v>
      </c>
    </row>
    <row r="63" spans="1:69">
      <c r="A63" s="6">
        <v>62</v>
      </c>
      <c r="B63" s="6">
        <v>2024</v>
      </c>
      <c r="C63" s="6" t="s">
        <v>68</v>
      </c>
      <c r="D63" s="7">
        <v>45633</v>
      </c>
      <c r="E63" s="6" t="s">
        <v>3422</v>
      </c>
      <c r="F63" s="6" t="s">
        <v>69</v>
      </c>
      <c r="G63" s="23" t="s">
        <v>3423</v>
      </c>
      <c r="H63" s="6" t="s">
        <v>523</v>
      </c>
      <c r="I63" s="6" t="s">
        <v>429</v>
      </c>
      <c r="J63" s="6" t="s">
        <v>87</v>
      </c>
      <c r="K63" s="6" t="s">
        <v>430</v>
      </c>
      <c r="L63" s="6" t="s">
        <v>74</v>
      </c>
      <c r="M63" s="6" t="s">
        <v>4122</v>
      </c>
      <c r="N63" s="6">
        <v>7894593456</v>
      </c>
      <c r="O63" s="6" t="s">
        <v>2218</v>
      </c>
      <c r="P63" s="6" t="s">
        <v>4123</v>
      </c>
      <c r="Q63" s="6" t="s">
        <v>889</v>
      </c>
      <c r="R63" s="6" t="s">
        <v>4124</v>
      </c>
      <c r="S63" s="6">
        <v>998</v>
      </c>
      <c r="T63" s="6" t="s">
        <v>1398</v>
      </c>
      <c r="U63" s="6">
        <v>2016</v>
      </c>
      <c r="V63" s="6" t="s">
        <v>4125</v>
      </c>
      <c r="W63" s="6" t="s">
        <v>4126</v>
      </c>
      <c r="X63" s="6">
        <v>5247335000</v>
      </c>
      <c r="Y63" s="6" t="s">
        <v>74</v>
      </c>
      <c r="Z63" s="6" t="s">
        <v>702</v>
      </c>
      <c r="AA63" s="8">
        <v>0</v>
      </c>
      <c r="AB63" s="7">
        <v>45635</v>
      </c>
      <c r="AC63" s="7">
        <v>45999</v>
      </c>
      <c r="AD63" s="7">
        <v>45999</v>
      </c>
      <c r="AE63" s="6">
        <v>0</v>
      </c>
      <c r="AF63" s="6">
        <v>0</v>
      </c>
      <c r="AG63" s="6">
        <v>2424</v>
      </c>
      <c r="AH63" s="6">
        <f t="shared" si="12"/>
        <v>2424</v>
      </c>
      <c r="AI63" s="6">
        <f t="shared" si="13"/>
        <v>2860.32</v>
      </c>
      <c r="AJ63" s="6" t="s">
        <v>78</v>
      </c>
      <c r="AK63" s="8">
        <v>0.3</v>
      </c>
      <c r="AL63" s="6"/>
      <c r="AM63" s="6"/>
      <c r="AN63" s="8">
        <v>0.24</v>
      </c>
      <c r="AO63" s="6">
        <f t="shared" si="16"/>
        <v>581.76</v>
      </c>
      <c r="AP63" s="6"/>
      <c r="AQ63" s="6">
        <f t="shared" si="17"/>
        <v>0</v>
      </c>
      <c r="AR63" s="6"/>
      <c r="AS63" s="6"/>
      <c r="AT63" s="6"/>
      <c r="AU63" s="6" t="s">
        <v>79</v>
      </c>
      <c r="AV63" s="6" t="s">
        <v>79</v>
      </c>
      <c r="AW63" s="6" t="s">
        <v>79</v>
      </c>
      <c r="AX63" s="6" t="s">
        <v>2943</v>
      </c>
      <c r="AY63" s="6" t="s">
        <v>2944</v>
      </c>
      <c r="AZ63" s="6" t="s">
        <v>4127</v>
      </c>
      <c r="BA63" s="6" t="s">
        <v>80</v>
      </c>
      <c r="BB63" s="6" t="s">
        <v>813</v>
      </c>
      <c r="BC63" s="6" t="s">
        <v>11235</v>
      </c>
      <c r="BD63" s="6" t="s">
        <v>445</v>
      </c>
      <c r="BE63" s="6"/>
      <c r="BF63" s="6"/>
      <c r="BG63" s="6"/>
      <c r="BH63" s="6"/>
      <c r="BI63" s="6"/>
      <c r="BJ63" s="6"/>
      <c r="BK63" s="7">
        <f t="shared" si="8"/>
        <v>45633</v>
      </c>
      <c r="BL63" s="6">
        <f t="shared" si="9"/>
        <v>0</v>
      </c>
      <c r="BM63" s="6" t="s">
        <v>84</v>
      </c>
      <c r="BN63" s="9">
        <f t="shared" si="10"/>
        <v>2278.5600000000004</v>
      </c>
      <c r="BO63" s="9">
        <f t="shared" si="11"/>
        <v>2860.32</v>
      </c>
      <c r="BP63" s="6" t="s">
        <v>815</v>
      </c>
      <c r="BQ63" s="6" t="s">
        <v>2216</v>
      </c>
    </row>
    <row r="64" spans="1:69">
      <c r="A64" s="6">
        <v>63</v>
      </c>
      <c r="B64" s="6">
        <v>2024</v>
      </c>
      <c r="C64" s="6" t="s">
        <v>68</v>
      </c>
      <c r="D64" s="7">
        <v>45633</v>
      </c>
      <c r="E64" s="6" t="s">
        <v>110</v>
      </c>
      <c r="F64" s="6" t="s">
        <v>69</v>
      </c>
      <c r="G64" s="6">
        <v>737</v>
      </c>
      <c r="H64" s="6" t="s">
        <v>523</v>
      </c>
      <c r="I64" s="6" t="s">
        <v>71</v>
      </c>
      <c r="J64" s="6" t="s">
        <v>87</v>
      </c>
      <c r="K64" s="6" t="s">
        <v>73</v>
      </c>
      <c r="L64" s="6" t="s">
        <v>74</v>
      </c>
      <c r="M64" s="6" t="s">
        <v>4128</v>
      </c>
      <c r="N64" s="6">
        <v>8130700184</v>
      </c>
      <c r="O64" s="6" t="s">
        <v>2218</v>
      </c>
      <c r="P64" s="6" t="s">
        <v>73</v>
      </c>
      <c r="Q64" s="6" t="s">
        <v>752</v>
      </c>
      <c r="R64" s="6" t="s">
        <v>4129</v>
      </c>
      <c r="S64" s="6">
        <v>1197</v>
      </c>
      <c r="T64" s="6" t="s">
        <v>1390</v>
      </c>
      <c r="U64" s="6">
        <v>2024</v>
      </c>
      <c r="V64" s="6" t="s">
        <v>4130</v>
      </c>
      <c r="W64" s="6" t="s">
        <v>4131</v>
      </c>
      <c r="X64" s="6">
        <v>6203881772</v>
      </c>
      <c r="Y64" s="6" t="s">
        <v>74</v>
      </c>
      <c r="Z64" s="6">
        <v>939360</v>
      </c>
      <c r="AA64" s="8">
        <v>0</v>
      </c>
      <c r="AB64" s="7">
        <v>45633</v>
      </c>
      <c r="AC64" s="7">
        <v>45997</v>
      </c>
      <c r="AD64" s="7">
        <v>46727</v>
      </c>
      <c r="AE64" s="6">
        <v>0</v>
      </c>
      <c r="AF64" s="6">
        <v>14368</v>
      </c>
      <c r="AG64" s="6">
        <v>11915</v>
      </c>
      <c r="AH64" s="6">
        <f t="shared" si="12"/>
        <v>26283</v>
      </c>
      <c r="AI64" s="6">
        <f t="shared" si="13"/>
        <v>31013.94</v>
      </c>
      <c r="AJ64" s="6" t="s">
        <v>975</v>
      </c>
      <c r="AK64" s="6"/>
      <c r="AL64" s="6"/>
      <c r="AM64" s="6"/>
      <c r="AN64" s="6"/>
      <c r="AO64" s="6">
        <f t="shared" si="16"/>
        <v>0</v>
      </c>
      <c r="AP64" s="6"/>
      <c r="AQ64" s="6">
        <f t="shared" si="17"/>
        <v>0</v>
      </c>
      <c r="AR64" s="6"/>
      <c r="AS64" s="6"/>
      <c r="AT64" s="6"/>
      <c r="AU64" s="6" t="s">
        <v>173</v>
      </c>
      <c r="AV64" s="6" t="s">
        <v>173</v>
      </c>
      <c r="AW64" s="6" t="s">
        <v>173</v>
      </c>
      <c r="AX64" s="6" t="s">
        <v>2943</v>
      </c>
      <c r="AY64" s="6" t="s">
        <v>2944</v>
      </c>
      <c r="AZ64" s="6" t="s">
        <v>3406</v>
      </c>
      <c r="BA64" s="6" t="s">
        <v>80</v>
      </c>
      <c r="BB64" s="6" t="s">
        <v>100</v>
      </c>
      <c r="BC64" s="6" t="s">
        <v>11235</v>
      </c>
      <c r="BD64" s="6" t="s">
        <v>445</v>
      </c>
      <c r="BE64" s="6"/>
      <c r="BF64" s="6"/>
      <c r="BG64" s="6"/>
      <c r="BH64" s="6"/>
      <c r="BI64" s="6"/>
      <c r="BJ64" s="6"/>
      <c r="BK64" s="7">
        <f t="shared" si="8"/>
        <v>45633</v>
      </c>
      <c r="BL64" s="6">
        <f t="shared" si="9"/>
        <v>0</v>
      </c>
      <c r="BM64" s="6" t="s">
        <v>84</v>
      </c>
      <c r="BN64" s="9">
        <f t="shared" si="10"/>
        <v>31013.94</v>
      </c>
      <c r="BO64" s="9">
        <f t="shared" si="11"/>
        <v>31013.94</v>
      </c>
      <c r="BP64" s="6"/>
      <c r="BQ64" s="6" t="s">
        <v>2216</v>
      </c>
    </row>
    <row r="65" spans="1:69">
      <c r="A65" s="6">
        <v>64</v>
      </c>
      <c r="B65" s="6">
        <v>2024</v>
      </c>
      <c r="C65" s="6" t="s">
        <v>68</v>
      </c>
      <c r="D65" s="7">
        <v>45633</v>
      </c>
      <c r="E65" s="6" t="s">
        <v>110</v>
      </c>
      <c r="F65" s="6" t="s">
        <v>69</v>
      </c>
      <c r="G65" s="6">
        <v>737</v>
      </c>
      <c r="H65" s="6" t="s">
        <v>523</v>
      </c>
      <c r="I65" s="6" t="s">
        <v>71</v>
      </c>
      <c r="J65" s="6" t="s">
        <v>87</v>
      </c>
      <c r="K65" s="6" t="s">
        <v>73</v>
      </c>
      <c r="L65" s="6" t="s">
        <v>74</v>
      </c>
      <c r="M65" s="6" t="s">
        <v>4132</v>
      </c>
      <c r="N65" s="6">
        <v>8984537407</v>
      </c>
      <c r="O65" s="6" t="s">
        <v>2218</v>
      </c>
      <c r="P65" s="6" t="s">
        <v>73</v>
      </c>
      <c r="Q65" s="6" t="s">
        <v>752</v>
      </c>
      <c r="R65" s="6" t="s">
        <v>3408</v>
      </c>
      <c r="S65" s="6">
        <v>1197</v>
      </c>
      <c r="T65" s="6" t="s">
        <v>1398</v>
      </c>
      <c r="U65" s="6">
        <v>2024</v>
      </c>
      <c r="V65" s="6" t="s">
        <v>4133</v>
      </c>
      <c r="W65" s="6" t="s">
        <v>4134</v>
      </c>
      <c r="X65" s="6">
        <v>6203884226</v>
      </c>
      <c r="Y65" s="6" t="s">
        <v>74</v>
      </c>
      <c r="Z65" s="6">
        <v>1050605</v>
      </c>
      <c r="AA65" s="8">
        <v>0</v>
      </c>
      <c r="AB65" s="7">
        <v>45633</v>
      </c>
      <c r="AC65" s="7">
        <v>45997</v>
      </c>
      <c r="AD65" s="7">
        <v>46727</v>
      </c>
      <c r="AE65" s="6">
        <v>0</v>
      </c>
      <c r="AF65" s="6">
        <v>19036</v>
      </c>
      <c r="AG65" s="6">
        <v>12440</v>
      </c>
      <c r="AH65" s="6">
        <f t="shared" si="12"/>
        <v>31476</v>
      </c>
      <c r="AI65" s="6">
        <f t="shared" si="13"/>
        <v>37141.68</v>
      </c>
      <c r="AJ65" s="6" t="s">
        <v>975</v>
      </c>
      <c r="AK65" s="6"/>
      <c r="AL65" s="6"/>
      <c r="AM65" s="6"/>
      <c r="AN65" s="6"/>
      <c r="AO65" s="6">
        <f t="shared" ref="AO65" si="52">AH65*AN65</f>
        <v>0</v>
      </c>
      <c r="AP65" s="6"/>
      <c r="AQ65" s="6">
        <f t="shared" ref="AQ65" si="53">AH65*AP65</f>
        <v>0</v>
      </c>
      <c r="AR65" s="6"/>
      <c r="AS65" s="6"/>
      <c r="AT65" s="6"/>
      <c r="AU65" s="6" t="s">
        <v>173</v>
      </c>
      <c r="AV65" s="6" t="s">
        <v>173</v>
      </c>
      <c r="AW65" s="6" t="s">
        <v>173</v>
      </c>
      <c r="AX65" s="6" t="s">
        <v>2943</v>
      </c>
      <c r="AY65" s="6" t="s">
        <v>2944</v>
      </c>
      <c r="AZ65" s="6" t="s">
        <v>3406</v>
      </c>
      <c r="BA65" s="6" t="s">
        <v>80</v>
      </c>
      <c r="BB65" s="6" t="s">
        <v>100</v>
      </c>
      <c r="BC65" s="6" t="s">
        <v>11235</v>
      </c>
      <c r="BD65" s="6" t="s">
        <v>445</v>
      </c>
      <c r="BE65" s="6"/>
      <c r="BF65" s="6"/>
      <c r="BG65" s="6"/>
      <c r="BH65" s="6"/>
      <c r="BI65" s="6"/>
      <c r="BJ65" s="6"/>
      <c r="BK65" s="7">
        <f t="shared" si="8"/>
        <v>45633</v>
      </c>
      <c r="BL65" s="6">
        <f t="shared" si="9"/>
        <v>0</v>
      </c>
      <c r="BM65" s="6" t="s">
        <v>84</v>
      </c>
      <c r="BN65" s="9">
        <f t="shared" si="10"/>
        <v>37141.68</v>
      </c>
      <c r="BO65" s="9">
        <f t="shared" si="11"/>
        <v>37141.68</v>
      </c>
      <c r="BP65" s="6"/>
      <c r="BQ65" s="6" t="s">
        <v>2216</v>
      </c>
    </row>
    <row r="66" spans="1:69">
      <c r="A66" s="6">
        <v>65</v>
      </c>
      <c r="B66" s="6">
        <v>2024</v>
      </c>
      <c r="C66" s="6" t="s">
        <v>68</v>
      </c>
      <c r="D66" s="7">
        <v>45633</v>
      </c>
      <c r="E66" s="6" t="s">
        <v>3422</v>
      </c>
      <c r="F66" s="6" t="s">
        <v>69</v>
      </c>
      <c r="G66" s="23" t="s">
        <v>3423</v>
      </c>
      <c r="H66" s="6" t="s">
        <v>86</v>
      </c>
      <c r="I66" s="6" t="s">
        <v>71</v>
      </c>
      <c r="J66" s="6" t="s">
        <v>87</v>
      </c>
      <c r="K66" s="6" t="s">
        <v>430</v>
      </c>
      <c r="L66" s="6" t="s">
        <v>74</v>
      </c>
      <c r="M66" s="6" t="s">
        <v>4135</v>
      </c>
      <c r="N66" s="6">
        <v>8847868721</v>
      </c>
      <c r="O66" s="6" t="s">
        <v>2218</v>
      </c>
      <c r="P66" s="6" t="s">
        <v>4136</v>
      </c>
      <c r="Q66" s="6" t="s">
        <v>818</v>
      </c>
      <c r="R66" s="6" t="s">
        <v>4137</v>
      </c>
      <c r="S66" s="6">
        <v>125</v>
      </c>
      <c r="T66" s="6" t="s">
        <v>92</v>
      </c>
      <c r="U66" s="6">
        <v>2017</v>
      </c>
      <c r="V66" s="6" t="s">
        <v>4138</v>
      </c>
      <c r="W66" s="6" t="s">
        <v>4139</v>
      </c>
      <c r="X66" s="6">
        <v>5247455400</v>
      </c>
      <c r="Y66" s="6" t="s">
        <v>74</v>
      </c>
      <c r="Z66" s="6">
        <v>26715</v>
      </c>
      <c r="AA66" s="8">
        <v>0</v>
      </c>
      <c r="AB66" s="7">
        <v>45636</v>
      </c>
      <c r="AC66" s="7">
        <v>46000</v>
      </c>
      <c r="AD66" s="7">
        <v>46000</v>
      </c>
      <c r="AE66" s="6">
        <v>0</v>
      </c>
      <c r="AF66" s="6">
        <v>165</v>
      </c>
      <c r="AG66" s="6">
        <v>714</v>
      </c>
      <c r="AH66" s="6">
        <f t="shared" si="12"/>
        <v>879</v>
      </c>
      <c r="AI66" s="6">
        <f t="shared" si="13"/>
        <v>1037.22</v>
      </c>
      <c r="AJ66" s="6" t="s">
        <v>78</v>
      </c>
      <c r="AK66" s="6"/>
      <c r="AL66" s="6"/>
      <c r="AM66" s="6"/>
      <c r="AN66" s="6"/>
      <c r="AO66" s="6">
        <f t="shared" si="16"/>
        <v>0</v>
      </c>
      <c r="AP66" s="6"/>
      <c r="AQ66" s="6">
        <f t="shared" si="17"/>
        <v>0</v>
      </c>
      <c r="AR66" s="6"/>
      <c r="AS66" s="6"/>
      <c r="AT66" s="6"/>
      <c r="AU66" s="6" t="s">
        <v>173</v>
      </c>
      <c r="AV66" s="6" t="s">
        <v>173</v>
      </c>
      <c r="AW66" s="6" t="s">
        <v>173</v>
      </c>
      <c r="AX66" s="6" t="s">
        <v>2943</v>
      </c>
      <c r="AY66" s="6" t="s">
        <v>2944</v>
      </c>
      <c r="AZ66" s="6" t="s">
        <v>3520</v>
      </c>
      <c r="BA66" s="6" t="s">
        <v>80</v>
      </c>
      <c r="BB66" s="6" t="s">
        <v>100</v>
      </c>
      <c r="BC66" s="6" t="s">
        <v>11235</v>
      </c>
      <c r="BD66" s="6" t="s">
        <v>445</v>
      </c>
      <c r="BE66" s="6"/>
      <c r="BF66" s="6"/>
      <c r="BG66" s="6"/>
      <c r="BH66" s="6"/>
      <c r="BI66" s="6"/>
      <c r="BJ66" s="6"/>
      <c r="BK66" s="7">
        <f t="shared" ref="BK66:BK129" si="54">D66</f>
        <v>45633</v>
      </c>
      <c r="BL66" s="6">
        <f t="shared" ref="BL66:BL129" si="55">D66-BK66</f>
        <v>0</v>
      </c>
      <c r="BM66" s="6" t="s">
        <v>84</v>
      </c>
      <c r="BN66" s="9">
        <f t="shared" ref="BN66:BN129" si="56">AI66-AO66</f>
        <v>1037.22</v>
      </c>
      <c r="BO66" s="9">
        <f t="shared" ref="BO66:BO129" si="57">AI66-AQ66</f>
        <v>1037.22</v>
      </c>
      <c r="BP66" s="6"/>
      <c r="BQ66" s="6" t="s">
        <v>2216</v>
      </c>
    </row>
    <row r="67" spans="1:69">
      <c r="A67" s="6">
        <v>66</v>
      </c>
      <c r="B67" s="6">
        <v>2024</v>
      </c>
      <c r="C67" s="6" t="s">
        <v>68</v>
      </c>
      <c r="D67" s="7">
        <v>45633</v>
      </c>
      <c r="E67" s="6" t="s">
        <v>2291</v>
      </c>
      <c r="F67" s="6" t="s">
        <v>69</v>
      </c>
      <c r="G67" s="6" t="s">
        <v>2292</v>
      </c>
      <c r="H67" s="6" t="s">
        <v>86</v>
      </c>
      <c r="I67" s="6" t="s">
        <v>71</v>
      </c>
      <c r="J67" s="6" t="s">
        <v>87</v>
      </c>
      <c r="K67" s="6" t="s">
        <v>73</v>
      </c>
      <c r="L67" s="6" t="s">
        <v>74</v>
      </c>
      <c r="M67" s="6" t="s">
        <v>4140</v>
      </c>
      <c r="N67" s="6">
        <v>8144116399</v>
      </c>
      <c r="O67" s="6" t="s">
        <v>2218</v>
      </c>
      <c r="P67" s="6" t="s">
        <v>73</v>
      </c>
      <c r="Q67" s="6" t="s">
        <v>104</v>
      </c>
      <c r="R67" s="6" t="s">
        <v>105</v>
      </c>
      <c r="S67" s="6">
        <v>160</v>
      </c>
      <c r="T67" s="6" t="s">
        <v>92</v>
      </c>
      <c r="U67" s="6">
        <v>2024</v>
      </c>
      <c r="V67" s="6" t="s">
        <v>4141</v>
      </c>
      <c r="W67" s="6" t="s">
        <v>4142</v>
      </c>
      <c r="X67" s="6" t="s">
        <v>4143</v>
      </c>
      <c r="Y67" s="6" t="s">
        <v>74</v>
      </c>
      <c r="Z67" s="6">
        <v>127423</v>
      </c>
      <c r="AA67" s="8">
        <v>0</v>
      </c>
      <c r="AB67" s="7">
        <v>45634</v>
      </c>
      <c r="AC67" s="7">
        <v>45998</v>
      </c>
      <c r="AD67" s="7">
        <v>47459</v>
      </c>
      <c r="AE67" s="6">
        <v>0</v>
      </c>
      <c r="AF67" s="6">
        <v>1010</v>
      </c>
      <c r="AG67" s="6">
        <v>7725</v>
      </c>
      <c r="AH67" s="6">
        <f t="shared" ref="AH67:AH130" si="58">AF67+AG67</f>
        <v>8735</v>
      </c>
      <c r="AI67" s="6">
        <f t="shared" ref="AI67:AI130" si="59">AH67+AH67*18%</f>
        <v>10307.299999999999</v>
      </c>
      <c r="AJ67" s="6" t="s">
        <v>78</v>
      </c>
      <c r="AK67" s="6"/>
      <c r="AL67" s="6"/>
      <c r="AM67" s="6"/>
      <c r="AN67" s="6"/>
      <c r="AO67" s="6">
        <f t="shared" ref="AO67:AO120" si="60">AH67*AN67</f>
        <v>0</v>
      </c>
      <c r="AP67" s="6"/>
      <c r="AQ67" s="6">
        <f t="shared" ref="AQ67:AQ120" si="61">AH67*AP67</f>
        <v>0</v>
      </c>
      <c r="AR67" s="6"/>
      <c r="AS67" s="6"/>
      <c r="AT67" s="6"/>
      <c r="AU67" s="6" t="s">
        <v>173</v>
      </c>
      <c r="AV67" s="6" t="s">
        <v>173</v>
      </c>
      <c r="AW67" s="6" t="s">
        <v>173</v>
      </c>
      <c r="AX67" s="6" t="s">
        <v>2943</v>
      </c>
      <c r="AY67" s="6" t="s">
        <v>2944</v>
      </c>
      <c r="AZ67" s="6" t="s">
        <v>3513</v>
      </c>
      <c r="BA67" s="6" t="s">
        <v>80</v>
      </c>
      <c r="BB67" s="6" t="s">
        <v>100</v>
      </c>
      <c r="BC67" s="6" t="s">
        <v>11235</v>
      </c>
      <c r="BD67" s="6" t="s">
        <v>445</v>
      </c>
      <c r="BE67" s="6"/>
      <c r="BF67" s="6"/>
      <c r="BG67" s="6"/>
      <c r="BH67" s="6"/>
      <c r="BI67" s="6"/>
      <c r="BJ67" s="6"/>
      <c r="BK67" s="7">
        <f t="shared" si="54"/>
        <v>45633</v>
      </c>
      <c r="BL67" s="6">
        <f t="shared" si="55"/>
        <v>0</v>
      </c>
      <c r="BM67" s="6" t="s">
        <v>84</v>
      </c>
      <c r="BN67" s="9">
        <f t="shared" si="56"/>
        <v>10307.299999999999</v>
      </c>
      <c r="BO67" s="9">
        <f t="shared" si="57"/>
        <v>10307.299999999999</v>
      </c>
      <c r="BP67" s="6"/>
      <c r="BQ67" s="6" t="s">
        <v>2216</v>
      </c>
    </row>
    <row r="68" spans="1:69">
      <c r="A68" s="6">
        <v>67</v>
      </c>
      <c r="B68" s="6">
        <v>2024</v>
      </c>
      <c r="C68" s="6" t="s">
        <v>68</v>
      </c>
      <c r="D68" s="7">
        <v>45633</v>
      </c>
      <c r="E68" s="6" t="s">
        <v>110</v>
      </c>
      <c r="F68" s="6" t="s">
        <v>69</v>
      </c>
      <c r="G68" s="6">
        <v>737</v>
      </c>
      <c r="H68" s="6" t="s">
        <v>86</v>
      </c>
      <c r="I68" s="6" t="s">
        <v>71</v>
      </c>
      <c r="J68" s="6" t="s">
        <v>87</v>
      </c>
      <c r="K68" s="6" t="s">
        <v>73</v>
      </c>
      <c r="L68" s="6" t="s">
        <v>74</v>
      </c>
      <c r="M68" s="6" t="s">
        <v>4144</v>
      </c>
      <c r="N68" s="6">
        <v>9861016379</v>
      </c>
      <c r="O68" s="6" t="s">
        <v>2218</v>
      </c>
      <c r="P68" s="6" t="s">
        <v>73</v>
      </c>
      <c r="Q68" s="6" t="s">
        <v>90</v>
      </c>
      <c r="R68" s="6" t="s">
        <v>91</v>
      </c>
      <c r="S68" s="6">
        <v>125</v>
      </c>
      <c r="T68" s="6" t="s">
        <v>92</v>
      </c>
      <c r="U68" s="6">
        <v>2024</v>
      </c>
      <c r="V68" s="6" t="s">
        <v>4145</v>
      </c>
      <c r="W68" s="6" t="s">
        <v>4146</v>
      </c>
      <c r="X68" s="6">
        <v>6103049867</v>
      </c>
      <c r="Y68" s="6" t="s">
        <v>74</v>
      </c>
      <c r="Z68" s="6">
        <v>88171</v>
      </c>
      <c r="AA68" s="8">
        <v>0</v>
      </c>
      <c r="AB68" s="7">
        <v>45632</v>
      </c>
      <c r="AC68" s="7">
        <v>45996</v>
      </c>
      <c r="AD68" s="7">
        <v>47457</v>
      </c>
      <c r="AE68" s="6">
        <v>0</v>
      </c>
      <c r="AF68" s="6">
        <v>1371</v>
      </c>
      <c r="AG68" s="6">
        <v>3851</v>
      </c>
      <c r="AH68" s="6">
        <f t="shared" si="58"/>
        <v>5222</v>
      </c>
      <c r="AI68" s="6">
        <f t="shared" si="59"/>
        <v>6161.96</v>
      </c>
      <c r="AJ68" s="6" t="s">
        <v>78</v>
      </c>
      <c r="AK68" s="6"/>
      <c r="AL68" s="6"/>
      <c r="AM68" s="6"/>
      <c r="AN68" s="6"/>
      <c r="AO68" s="6">
        <f t="shared" si="60"/>
        <v>0</v>
      </c>
      <c r="AP68" s="6"/>
      <c r="AQ68" s="6">
        <f t="shared" si="61"/>
        <v>0</v>
      </c>
      <c r="AR68" s="6"/>
      <c r="AS68" s="6"/>
      <c r="AT68" s="6"/>
      <c r="AU68" s="6" t="s">
        <v>79</v>
      </c>
      <c r="AV68" s="6" t="s">
        <v>79</v>
      </c>
      <c r="AW68" s="6" t="s">
        <v>79</v>
      </c>
      <c r="AX68" s="6" t="s">
        <v>2943</v>
      </c>
      <c r="AY68" s="6" t="s">
        <v>2944</v>
      </c>
      <c r="AZ68" s="6" t="s">
        <v>2986</v>
      </c>
      <c r="BA68" s="6" t="s">
        <v>80</v>
      </c>
      <c r="BB68" s="6" t="s">
        <v>100</v>
      </c>
      <c r="BC68" s="6" t="s">
        <v>11235</v>
      </c>
      <c r="BD68" s="6" t="s">
        <v>83</v>
      </c>
      <c r="BE68" s="6"/>
      <c r="BF68" s="6"/>
      <c r="BG68" s="6"/>
      <c r="BH68" s="6"/>
      <c r="BI68" s="6"/>
      <c r="BJ68" s="6"/>
      <c r="BK68" s="7">
        <f t="shared" si="54"/>
        <v>45633</v>
      </c>
      <c r="BL68" s="6">
        <f t="shared" si="55"/>
        <v>0</v>
      </c>
      <c r="BM68" s="6" t="s">
        <v>84</v>
      </c>
      <c r="BN68" s="9">
        <f t="shared" si="56"/>
        <v>6161.96</v>
      </c>
      <c r="BO68" s="9">
        <f t="shared" si="57"/>
        <v>6161.96</v>
      </c>
      <c r="BP68" s="6"/>
      <c r="BQ68" s="6" t="s">
        <v>2216</v>
      </c>
    </row>
    <row r="69" spans="1:69">
      <c r="A69" s="6">
        <v>68</v>
      </c>
      <c r="B69" s="6">
        <v>2024</v>
      </c>
      <c r="C69" s="6" t="s">
        <v>68</v>
      </c>
      <c r="D69" s="7">
        <v>45633</v>
      </c>
      <c r="E69" s="6" t="s">
        <v>110</v>
      </c>
      <c r="F69" s="6" t="s">
        <v>69</v>
      </c>
      <c r="G69" s="6">
        <v>737</v>
      </c>
      <c r="H69" s="6" t="s">
        <v>86</v>
      </c>
      <c r="I69" s="6" t="s">
        <v>71</v>
      </c>
      <c r="J69" s="6" t="s">
        <v>87</v>
      </c>
      <c r="K69" s="6" t="s">
        <v>73</v>
      </c>
      <c r="L69" s="6" t="s">
        <v>74</v>
      </c>
      <c r="M69" s="6" t="s">
        <v>4147</v>
      </c>
      <c r="N69" s="6">
        <v>9348254334</v>
      </c>
      <c r="O69" s="6" t="s">
        <v>2218</v>
      </c>
      <c r="P69" s="6" t="s">
        <v>73</v>
      </c>
      <c r="Q69" s="6" t="s">
        <v>90</v>
      </c>
      <c r="R69" s="6" t="s">
        <v>2141</v>
      </c>
      <c r="S69" s="6">
        <v>110</v>
      </c>
      <c r="T69" s="6" t="s">
        <v>92</v>
      </c>
      <c r="U69" s="6">
        <v>2024</v>
      </c>
      <c r="V69" s="6" t="s">
        <v>4148</v>
      </c>
      <c r="W69" s="6" t="s">
        <v>4149</v>
      </c>
      <c r="X69" s="6">
        <v>6103050736</v>
      </c>
      <c r="Y69" s="6" t="s">
        <v>74</v>
      </c>
      <c r="Z69" s="6">
        <v>76808</v>
      </c>
      <c r="AA69" s="8">
        <v>0</v>
      </c>
      <c r="AB69" s="7">
        <v>45632</v>
      </c>
      <c r="AC69" s="7">
        <v>45996</v>
      </c>
      <c r="AD69" s="7">
        <v>47457</v>
      </c>
      <c r="AE69" s="6">
        <v>0</v>
      </c>
      <c r="AF69" s="6">
        <v>1233</v>
      </c>
      <c r="AG69" s="6">
        <v>3851</v>
      </c>
      <c r="AH69" s="6">
        <f t="shared" si="58"/>
        <v>5084</v>
      </c>
      <c r="AI69" s="6">
        <f t="shared" si="59"/>
        <v>5999.12</v>
      </c>
      <c r="AJ69" s="6" t="s">
        <v>78</v>
      </c>
      <c r="AK69" s="6"/>
      <c r="AL69" s="6"/>
      <c r="AM69" s="6"/>
      <c r="AN69" s="6"/>
      <c r="AO69" s="6">
        <f t="shared" ref="AO69" si="62">AH69*AN69</f>
        <v>0</v>
      </c>
      <c r="AP69" s="6"/>
      <c r="AQ69" s="6">
        <f t="shared" ref="AQ69" si="63">AH69*AP69</f>
        <v>0</v>
      </c>
      <c r="AR69" s="6"/>
      <c r="AS69" s="6"/>
      <c r="AT69" s="6"/>
      <c r="AU69" s="6" t="s">
        <v>79</v>
      </c>
      <c r="AV69" s="6" t="s">
        <v>79</v>
      </c>
      <c r="AW69" s="6" t="s">
        <v>79</v>
      </c>
      <c r="AX69" s="6" t="s">
        <v>2943</v>
      </c>
      <c r="AY69" s="6" t="s">
        <v>2944</v>
      </c>
      <c r="AZ69" s="6" t="s">
        <v>2986</v>
      </c>
      <c r="BA69" s="6" t="s">
        <v>80</v>
      </c>
      <c r="BB69" s="6" t="s">
        <v>100</v>
      </c>
      <c r="BC69" s="6" t="s">
        <v>11235</v>
      </c>
      <c r="BD69" s="6" t="s">
        <v>83</v>
      </c>
      <c r="BE69" s="6"/>
      <c r="BF69" s="6"/>
      <c r="BG69" s="6"/>
      <c r="BH69" s="6"/>
      <c r="BI69" s="6"/>
      <c r="BJ69" s="6"/>
      <c r="BK69" s="7">
        <f t="shared" si="54"/>
        <v>45633</v>
      </c>
      <c r="BL69" s="6">
        <f t="shared" si="55"/>
        <v>0</v>
      </c>
      <c r="BM69" s="6" t="s">
        <v>84</v>
      </c>
      <c r="BN69" s="9">
        <f t="shared" si="56"/>
        <v>5999.12</v>
      </c>
      <c r="BO69" s="9">
        <f t="shared" si="57"/>
        <v>5999.12</v>
      </c>
      <c r="BP69" s="6"/>
      <c r="BQ69" s="6" t="s">
        <v>2216</v>
      </c>
    </row>
    <row r="70" spans="1:69">
      <c r="A70" s="6">
        <v>69</v>
      </c>
      <c r="B70" s="6">
        <v>2024</v>
      </c>
      <c r="C70" s="6" t="s">
        <v>68</v>
      </c>
      <c r="D70" s="7">
        <v>45633</v>
      </c>
      <c r="E70" s="6" t="s">
        <v>3422</v>
      </c>
      <c r="F70" s="6" t="s">
        <v>69</v>
      </c>
      <c r="G70" s="23" t="s">
        <v>3423</v>
      </c>
      <c r="H70" s="6" t="s">
        <v>86</v>
      </c>
      <c r="I70" s="6" t="s">
        <v>71</v>
      </c>
      <c r="J70" s="6" t="s">
        <v>87</v>
      </c>
      <c r="K70" s="6" t="s">
        <v>430</v>
      </c>
      <c r="L70" s="6" t="s">
        <v>74</v>
      </c>
      <c r="M70" s="6" t="s">
        <v>4150</v>
      </c>
      <c r="N70" s="6">
        <v>8847868721</v>
      </c>
      <c r="O70" s="6" t="s">
        <v>2218</v>
      </c>
      <c r="P70" s="6" t="s">
        <v>4151</v>
      </c>
      <c r="Q70" s="6" t="s">
        <v>818</v>
      </c>
      <c r="R70" s="6" t="s">
        <v>450</v>
      </c>
      <c r="S70" s="6">
        <v>100</v>
      </c>
      <c r="T70" s="6" t="s">
        <v>92</v>
      </c>
      <c r="U70" s="6">
        <v>2017</v>
      </c>
      <c r="V70" s="6" t="s">
        <v>4152</v>
      </c>
      <c r="W70" s="6" t="s">
        <v>4153</v>
      </c>
      <c r="X70" s="6">
        <v>5245988800</v>
      </c>
      <c r="Y70" s="6" t="s">
        <v>74</v>
      </c>
      <c r="Z70" s="6">
        <v>21830</v>
      </c>
      <c r="AA70" s="8">
        <v>0</v>
      </c>
      <c r="AB70" s="7">
        <v>45635</v>
      </c>
      <c r="AC70" s="7">
        <v>45999</v>
      </c>
      <c r="AD70" s="7">
        <v>45999</v>
      </c>
      <c r="AE70" s="6">
        <v>0</v>
      </c>
      <c r="AF70" s="6">
        <v>183</v>
      </c>
      <c r="AG70" s="6">
        <v>714</v>
      </c>
      <c r="AH70" s="6">
        <f t="shared" si="58"/>
        <v>897</v>
      </c>
      <c r="AI70" s="6">
        <f t="shared" si="59"/>
        <v>1058.46</v>
      </c>
      <c r="AJ70" s="6" t="s">
        <v>78</v>
      </c>
      <c r="AK70" s="6"/>
      <c r="AL70" s="6"/>
      <c r="AM70" s="6"/>
      <c r="AN70" s="6"/>
      <c r="AO70" s="6">
        <f t="shared" si="60"/>
        <v>0</v>
      </c>
      <c r="AP70" s="6"/>
      <c r="AQ70" s="6">
        <f t="shared" si="61"/>
        <v>0</v>
      </c>
      <c r="AR70" s="6"/>
      <c r="AS70" s="6"/>
      <c r="AT70" s="6"/>
      <c r="AU70" s="6" t="s">
        <v>173</v>
      </c>
      <c r="AV70" s="6" t="s">
        <v>173</v>
      </c>
      <c r="AW70" s="6" t="s">
        <v>173</v>
      </c>
      <c r="AX70" s="6" t="s">
        <v>2943</v>
      </c>
      <c r="AY70" s="6" t="s">
        <v>2944</v>
      </c>
      <c r="AZ70" s="6" t="s">
        <v>3520</v>
      </c>
      <c r="BA70" s="6" t="s">
        <v>80</v>
      </c>
      <c r="BB70" s="6" t="s">
        <v>100</v>
      </c>
      <c r="BC70" s="6" t="s">
        <v>11235</v>
      </c>
      <c r="BD70" s="6" t="s">
        <v>445</v>
      </c>
      <c r="BE70" s="6"/>
      <c r="BF70" s="6"/>
      <c r="BG70" s="6"/>
      <c r="BH70" s="6"/>
      <c r="BI70" s="6"/>
      <c r="BJ70" s="6"/>
      <c r="BK70" s="7">
        <f t="shared" si="54"/>
        <v>45633</v>
      </c>
      <c r="BL70" s="6">
        <f t="shared" si="55"/>
        <v>0</v>
      </c>
      <c r="BM70" s="6" t="s">
        <v>84</v>
      </c>
      <c r="BN70" s="9">
        <f t="shared" si="56"/>
        <v>1058.46</v>
      </c>
      <c r="BO70" s="9">
        <f t="shared" si="57"/>
        <v>1058.46</v>
      </c>
      <c r="BP70" s="6"/>
      <c r="BQ70" s="6" t="s">
        <v>2216</v>
      </c>
    </row>
    <row r="71" spans="1:69">
      <c r="A71" s="6">
        <v>70</v>
      </c>
      <c r="B71" s="6">
        <v>2024</v>
      </c>
      <c r="C71" s="6" t="s">
        <v>68</v>
      </c>
      <c r="D71" s="7">
        <v>45633</v>
      </c>
      <c r="E71" s="6" t="s">
        <v>832</v>
      </c>
      <c r="F71" s="6" t="s">
        <v>69</v>
      </c>
      <c r="G71" s="23" t="s">
        <v>833</v>
      </c>
      <c r="H71" s="6" t="s">
        <v>641</v>
      </c>
      <c r="I71" s="6" t="s">
        <v>71</v>
      </c>
      <c r="J71" s="6" t="s">
        <v>610</v>
      </c>
      <c r="K71" s="6" t="s">
        <v>430</v>
      </c>
      <c r="L71" s="6" t="s">
        <v>74</v>
      </c>
      <c r="M71" s="6" t="s">
        <v>4154</v>
      </c>
      <c r="N71" s="6">
        <v>7008583696</v>
      </c>
      <c r="O71" s="6" t="s">
        <v>2218</v>
      </c>
      <c r="P71" s="6" t="s">
        <v>4155</v>
      </c>
      <c r="Q71" s="6" t="s">
        <v>644</v>
      </c>
      <c r="R71" s="6" t="s">
        <v>4156</v>
      </c>
      <c r="S71" s="6">
        <v>18490</v>
      </c>
      <c r="T71" s="6" t="s">
        <v>1580</v>
      </c>
      <c r="U71" s="6">
        <v>2023</v>
      </c>
      <c r="V71" s="6" t="s">
        <v>4157</v>
      </c>
      <c r="W71" s="6" t="s">
        <v>4158</v>
      </c>
      <c r="X71" s="6" t="s">
        <v>4159</v>
      </c>
      <c r="Y71" s="6" t="s">
        <v>74</v>
      </c>
      <c r="Z71" s="6">
        <v>2137500</v>
      </c>
      <c r="AA71" s="8">
        <v>0.2</v>
      </c>
      <c r="AB71" s="7">
        <v>45632</v>
      </c>
      <c r="AC71" s="7">
        <v>45996</v>
      </c>
      <c r="AD71" s="7">
        <v>45996</v>
      </c>
      <c r="AE71" s="6">
        <v>0</v>
      </c>
      <c r="AF71" s="6">
        <v>3555</v>
      </c>
      <c r="AG71" s="6">
        <v>35413</v>
      </c>
      <c r="AH71" s="6">
        <f t="shared" si="58"/>
        <v>38968</v>
      </c>
      <c r="AI71" s="6">
        <v>43864</v>
      </c>
      <c r="AJ71" s="6" t="s">
        <v>78</v>
      </c>
      <c r="AK71" s="8">
        <v>0.25</v>
      </c>
      <c r="AL71" s="6"/>
      <c r="AM71" s="6"/>
      <c r="AN71" s="62">
        <v>0.19500000000000001</v>
      </c>
      <c r="AO71" s="6">
        <f t="shared" si="60"/>
        <v>7598.76</v>
      </c>
      <c r="AP71" s="6"/>
      <c r="AQ71" s="6">
        <f t="shared" si="61"/>
        <v>0</v>
      </c>
      <c r="AR71" s="6"/>
      <c r="AS71" s="6"/>
      <c r="AT71" s="6"/>
      <c r="AU71" s="6" t="s">
        <v>79</v>
      </c>
      <c r="AV71" s="6" t="s">
        <v>79</v>
      </c>
      <c r="AW71" s="6" t="s">
        <v>79</v>
      </c>
      <c r="AX71" s="6" t="s">
        <v>2943</v>
      </c>
      <c r="AY71" s="6" t="s">
        <v>2944</v>
      </c>
      <c r="AZ71" s="6" t="s">
        <v>3421</v>
      </c>
      <c r="BA71" s="6" t="s">
        <v>80</v>
      </c>
      <c r="BB71" s="6" t="s">
        <v>813</v>
      </c>
      <c r="BC71" s="6" t="s">
        <v>11235</v>
      </c>
      <c r="BD71" s="6" t="s">
        <v>445</v>
      </c>
      <c r="BE71" s="6"/>
      <c r="BF71" s="6"/>
      <c r="BG71" s="6"/>
      <c r="BH71" s="6"/>
      <c r="BI71" s="6"/>
      <c r="BJ71" s="6"/>
      <c r="BK71" s="7">
        <f t="shared" si="54"/>
        <v>45633</v>
      </c>
      <c r="BL71" s="6">
        <f t="shared" si="55"/>
        <v>0</v>
      </c>
      <c r="BM71" s="6" t="s">
        <v>84</v>
      </c>
      <c r="BN71" s="9">
        <f t="shared" si="56"/>
        <v>36265.24</v>
      </c>
      <c r="BO71" s="9">
        <f t="shared" si="57"/>
        <v>43864</v>
      </c>
      <c r="BP71" s="6" t="s">
        <v>815</v>
      </c>
      <c r="BQ71" s="6" t="s">
        <v>2216</v>
      </c>
    </row>
    <row r="72" spans="1:69">
      <c r="A72" s="6">
        <v>71</v>
      </c>
      <c r="B72" s="6">
        <v>2024</v>
      </c>
      <c r="C72" s="6" t="s">
        <v>68</v>
      </c>
      <c r="D72" s="7">
        <v>45633</v>
      </c>
      <c r="E72" s="6" t="s">
        <v>3422</v>
      </c>
      <c r="F72" s="6" t="s">
        <v>69</v>
      </c>
      <c r="G72" s="23" t="s">
        <v>3423</v>
      </c>
      <c r="H72" s="6" t="s">
        <v>523</v>
      </c>
      <c r="I72" s="6" t="s">
        <v>429</v>
      </c>
      <c r="J72" s="6" t="s">
        <v>610</v>
      </c>
      <c r="K72" s="6" t="s">
        <v>430</v>
      </c>
      <c r="L72" s="6" t="s">
        <v>74</v>
      </c>
      <c r="M72" s="6" t="s">
        <v>4160</v>
      </c>
      <c r="N72" s="6">
        <v>9937663727</v>
      </c>
      <c r="O72" s="6" t="s">
        <v>2218</v>
      </c>
      <c r="P72" s="6" t="s">
        <v>4161</v>
      </c>
      <c r="Q72" s="6" t="s">
        <v>804</v>
      </c>
      <c r="R72" s="6" t="s">
        <v>4162</v>
      </c>
      <c r="S72" s="6">
        <v>2523</v>
      </c>
      <c r="T72" s="6" t="s">
        <v>1390</v>
      </c>
      <c r="U72" s="6">
        <v>2013</v>
      </c>
      <c r="V72" s="6" t="s">
        <v>4163</v>
      </c>
      <c r="W72" s="6" t="s">
        <v>4164</v>
      </c>
      <c r="X72" s="6">
        <v>5245255200</v>
      </c>
      <c r="Y72" s="6" t="s">
        <v>74</v>
      </c>
      <c r="Z72" s="6" t="s">
        <v>702</v>
      </c>
      <c r="AA72" s="8">
        <v>0</v>
      </c>
      <c r="AB72" s="7">
        <v>45634</v>
      </c>
      <c r="AC72" s="7">
        <v>45998</v>
      </c>
      <c r="AD72" s="7">
        <v>45998</v>
      </c>
      <c r="AE72" s="6">
        <v>0</v>
      </c>
      <c r="AF72" s="6">
        <v>0</v>
      </c>
      <c r="AG72" s="6">
        <v>8277</v>
      </c>
      <c r="AH72" s="6">
        <f t="shared" si="58"/>
        <v>8277</v>
      </c>
      <c r="AI72" s="6">
        <f t="shared" si="59"/>
        <v>9766.86</v>
      </c>
      <c r="AJ72" s="6" t="s">
        <v>78</v>
      </c>
      <c r="AK72" s="6"/>
      <c r="AL72" s="6"/>
      <c r="AM72" s="6"/>
      <c r="AN72" s="62">
        <v>0.24</v>
      </c>
      <c r="AO72" s="6">
        <f t="shared" si="60"/>
        <v>1986.48</v>
      </c>
      <c r="AP72" s="6"/>
      <c r="AQ72" s="6">
        <f t="shared" si="61"/>
        <v>0</v>
      </c>
      <c r="AR72" s="6"/>
      <c r="AS72" s="6"/>
      <c r="AT72" s="6"/>
      <c r="AU72" s="6" t="s">
        <v>79</v>
      </c>
      <c r="AV72" s="6" t="s">
        <v>79</v>
      </c>
      <c r="AW72" s="6" t="s">
        <v>79</v>
      </c>
      <c r="AX72" s="6" t="s">
        <v>2943</v>
      </c>
      <c r="AY72" s="6" t="s">
        <v>2944</v>
      </c>
      <c r="AZ72" s="6" t="s">
        <v>4165</v>
      </c>
      <c r="BA72" s="6" t="s">
        <v>80</v>
      </c>
      <c r="BB72" s="6" t="s">
        <v>813</v>
      </c>
      <c r="BC72" s="6" t="s">
        <v>11235</v>
      </c>
      <c r="BD72" s="6" t="s">
        <v>445</v>
      </c>
      <c r="BE72" s="6"/>
      <c r="BF72" s="6"/>
      <c r="BG72" s="6"/>
      <c r="BH72" s="6"/>
      <c r="BI72" s="6"/>
      <c r="BJ72" s="6"/>
      <c r="BK72" s="7">
        <f t="shared" si="54"/>
        <v>45633</v>
      </c>
      <c r="BL72" s="6">
        <f t="shared" si="55"/>
        <v>0</v>
      </c>
      <c r="BM72" s="6" t="s">
        <v>84</v>
      </c>
      <c r="BN72" s="9">
        <f t="shared" si="56"/>
        <v>7780.380000000001</v>
      </c>
      <c r="BO72" s="9">
        <f t="shared" si="57"/>
        <v>9766.86</v>
      </c>
      <c r="BP72" s="6" t="s">
        <v>815</v>
      </c>
      <c r="BQ72" s="6" t="s">
        <v>2216</v>
      </c>
    </row>
    <row r="73" spans="1:69">
      <c r="A73" s="6">
        <v>72</v>
      </c>
      <c r="B73" s="6">
        <v>2024</v>
      </c>
      <c r="C73" s="6" t="s">
        <v>68</v>
      </c>
      <c r="D73" s="7">
        <v>45635</v>
      </c>
      <c r="E73" s="6" t="s">
        <v>832</v>
      </c>
      <c r="F73" s="6" t="s">
        <v>69</v>
      </c>
      <c r="G73" s="23" t="s">
        <v>833</v>
      </c>
      <c r="H73" s="6" t="s">
        <v>834</v>
      </c>
      <c r="I73" s="6" t="s">
        <v>71</v>
      </c>
      <c r="J73" s="6" t="s">
        <v>610</v>
      </c>
      <c r="K73" s="6" t="s">
        <v>73</v>
      </c>
      <c r="L73" s="6" t="s">
        <v>74</v>
      </c>
      <c r="M73" s="6" t="s">
        <v>6325</v>
      </c>
      <c r="N73" s="6">
        <v>9178063723</v>
      </c>
      <c r="O73" s="6" t="s">
        <v>2218</v>
      </c>
      <c r="P73" s="6" t="s">
        <v>73</v>
      </c>
      <c r="Q73" s="6" t="s">
        <v>2228</v>
      </c>
      <c r="R73" s="6" t="s">
        <v>6326</v>
      </c>
      <c r="S73" s="6">
        <v>975</v>
      </c>
      <c r="T73" s="6" t="s">
        <v>641</v>
      </c>
      <c r="U73" s="6">
        <v>2024</v>
      </c>
      <c r="V73" s="6" t="s">
        <v>6327</v>
      </c>
      <c r="W73" s="6" t="s">
        <v>6328</v>
      </c>
      <c r="X73" s="6" t="s">
        <v>6329</v>
      </c>
      <c r="Y73" s="6" t="s">
        <v>74</v>
      </c>
      <c r="Z73" s="6">
        <v>337930</v>
      </c>
      <c r="AA73" s="8">
        <v>0</v>
      </c>
      <c r="AB73" s="7">
        <v>45635</v>
      </c>
      <c r="AC73" s="7">
        <v>45999</v>
      </c>
      <c r="AD73" s="7">
        <v>45999</v>
      </c>
      <c r="AE73" s="6">
        <v>0</v>
      </c>
      <c r="AF73" s="6">
        <v>3821</v>
      </c>
      <c r="AG73" s="6">
        <v>4867</v>
      </c>
      <c r="AH73" s="6">
        <f t="shared" si="58"/>
        <v>8688</v>
      </c>
      <c r="AI73" s="6">
        <v>9983</v>
      </c>
      <c r="AJ73" s="6" t="s">
        <v>78</v>
      </c>
      <c r="AK73" s="6"/>
      <c r="AL73" s="6"/>
      <c r="AM73" s="6"/>
      <c r="AN73" s="6"/>
      <c r="AO73" s="6">
        <f t="shared" si="60"/>
        <v>0</v>
      </c>
      <c r="AP73" s="6"/>
      <c r="AQ73" s="6">
        <f t="shared" si="61"/>
        <v>0</v>
      </c>
      <c r="AR73" s="6"/>
      <c r="AS73" s="6"/>
      <c r="AT73" s="6"/>
      <c r="AU73" s="6" t="s">
        <v>79</v>
      </c>
      <c r="AV73" s="6" t="s">
        <v>79</v>
      </c>
      <c r="AW73" s="6" t="s">
        <v>79</v>
      </c>
      <c r="AX73" s="6" t="s">
        <v>2224</v>
      </c>
      <c r="AY73" s="6" t="s">
        <v>2225</v>
      </c>
      <c r="AZ73" s="6" t="s">
        <v>2233</v>
      </c>
      <c r="BA73" s="6" t="s">
        <v>80</v>
      </c>
      <c r="BB73" s="6" t="s">
        <v>81</v>
      </c>
      <c r="BC73" s="6" t="s">
        <v>11235</v>
      </c>
      <c r="BD73" s="6" t="s">
        <v>83</v>
      </c>
      <c r="BE73" s="6"/>
      <c r="BF73" s="6"/>
      <c r="BG73" s="6"/>
      <c r="BH73" s="6"/>
      <c r="BI73" s="6">
        <v>7745</v>
      </c>
      <c r="BJ73" s="6"/>
      <c r="BK73" s="7">
        <f t="shared" si="54"/>
        <v>45635</v>
      </c>
      <c r="BL73" s="6">
        <f t="shared" si="55"/>
        <v>0</v>
      </c>
      <c r="BM73" s="6" t="s">
        <v>84</v>
      </c>
      <c r="BN73" s="9">
        <f t="shared" si="56"/>
        <v>9983</v>
      </c>
      <c r="BO73" s="9">
        <f t="shared" si="57"/>
        <v>9983</v>
      </c>
      <c r="BP73" s="6"/>
      <c r="BQ73" s="6" t="s">
        <v>2216</v>
      </c>
    </row>
    <row r="74" spans="1:69">
      <c r="A74" s="6">
        <v>73</v>
      </c>
      <c r="B74" s="6">
        <v>2024</v>
      </c>
      <c r="C74" s="6" t="s">
        <v>68</v>
      </c>
      <c r="D74" s="7">
        <v>45635</v>
      </c>
      <c r="E74" s="6" t="s">
        <v>832</v>
      </c>
      <c r="F74" s="6" t="s">
        <v>69</v>
      </c>
      <c r="G74" s="23" t="s">
        <v>833</v>
      </c>
      <c r="H74" s="6" t="s">
        <v>641</v>
      </c>
      <c r="I74" s="6" t="s">
        <v>71</v>
      </c>
      <c r="J74" s="6" t="s">
        <v>610</v>
      </c>
      <c r="K74" s="6" t="s">
        <v>430</v>
      </c>
      <c r="L74" s="6" t="s">
        <v>74</v>
      </c>
      <c r="M74" s="6" t="s">
        <v>6330</v>
      </c>
      <c r="N74" s="6">
        <v>7008784031</v>
      </c>
      <c r="O74" s="6" t="s">
        <v>2218</v>
      </c>
      <c r="P74" s="6" t="s">
        <v>6331</v>
      </c>
      <c r="Q74" s="6" t="s">
        <v>644</v>
      </c>
      <c r="R74" s="6">
        <v>1616</v>
      </c>
      <c r="S74" s="6">
        <v>16200</v>
      </c>
      <c r="T74" s="6" t="s">
        <v>3473</v>
      </c>
      <c r="U74" s="6">
        <v>2016</v>
      </c>
      <c r="V74" s="6" t="s">
        <v>6332</v>
      </c>
      <c r="W74" s="6" t="s">
        <v>6333</v>
      </c>
      <c r="X74" s="6" t="s">
        <v>6334</v>
      </c>
      <c r="Y74" s="6" t="s">
        <v>74</v>
      </c>
      <c r="Z74" s="6">
        <v>1050000</v>
      </c>
      <c r="AA74" s="8">
        <v>0.5</v>
      </c>
      <c r="AB74" s="7">
        <v>45639</v>
      </c>
      <c r="AC74" s="7">
        <v>46003</v>
      </c>
      <c r="AD74" s="7">
        <v>46003</v>
      </c>
      <c r="AE74" s="6">
        <v>0</v>
      </c>
      <c r="AF74" s="6">
        <v>1159</v>
      </c>
      <c r="AG74" s="6">
        <v>35413</v>
      </c>
      <c r="AH74" s="6">
        <f t="shared" si="58"/>
        <v>36572</v>
      </c>
      <c r="AI74" s="6">
        <v>41036</v>
      </c>
      <c r="AJ74" s="6" t="s">
        <v>78</v>
      </c>
      <c r="AK74" s="6"/>
      <c r="AL74" s="6"/>
      <c r="AM74" s="6"/>
      <c r="AN74" s="6"/>
      <c r="AO74" s="6">
        <f t="shared" si="60"/>
        <v>0</v>
      </c>
      <c r="AP74" s="6"/>
      <c r="AQ74" s="6">
        <f t="shared" si="61"/>
        <v>0</v>
      </c>
      <c r="AR74" s="6"/>
      <c r="AS74" s="6"/>
      <c r="AT74" s="6"/>
      <c r="AU74" s="6" t="s">
        <v>173</v>
      </c>
      <c r="AV74" s="6" t="s">
        <v>173</v>
      </c>
      <c r="AW74" s="6" t="s">
        <v>173</v>
      </c>
      <c r="AX74" s="6" t="s">
        <v>2224</v>
      </c>
      <c r="AY74" s="6" t="s">
        <v>2225</v>
      </c>
      <c r="AZ74" s="6" t="s">
        <v>2226</v>
      </c>
      <c r="BA74" s="6" t="s">
        <v>80</v>
      </c>
      <c r="BB74" s="6" t="s">
        <v>100</v>
      </c>
      <c r="BC74" s="6" t="s">
        <v>11235</v>
      </c>
      <c r="BD74" s="6" t="s">
        <v>445</v>
      </c>
      <c r="BE74" s="6"/>
      <c r="BF74" s="6"/>
      <c r="BG74" s="6"/>
      <c r="BH74" s="6"/>
      <c r="BI74" s="6"/>
      <c r="BJ74" s="6"/>
      <c r="BK74" s="7">
        <f t="shared" si="54"/>
        <v>45635</v>
      </c>
      <c r="BL74" s="6">
        <f t="shared" si="55"/>
        <v>0</v>
      </c>
      <c r="BM74" s="6" t="s">
        <v>84</v>
      </c>
      <c r="BN74" s="9">
        <f t="shared" si="56"/>
        <v>41036</v>
      </c>
      <c r="BO74" s="9">
        <f t="shared" si="57"/>
        <v>41036</v>
      </c>
      <c r="BP74" s="6"/>
      <c r="BQ74" s="6" t="s">
        <v>2216</v>
      </c>
    </row>
    <row r="75" spans="1:69">
      <c r="A75" s="6">
        <v>74</v>
      </c>
      <c r="B75" s="6">
        <v>2024</v>
      </c>
      <c r="C75" s="6" t="s">
        <v>68</v>
      </c>
      <c r="D75" s="7">
        <v>45635</v>
      </c>
      <c r="E75" s="6" t="s">
        <v>699</v>
      </c>
      <c r="F75" s="6" t="s">
        <v>69</v>
      </c>
      <c r="G75" s="6" t="s">
        <v>2771</v>
      </c>
      <c r="H75" s="6" t="s">
        <v>523</v>
      </c>
      <c r="I75" s="6" t="s">
        <v>71</v>
      </c>
      <c r="J75" s="6" t="s">
        <v>610</v>
      </c>
      <c r="K75" s="6" t="s">
        <v>430</v>
      </c>
      <c r="L75" s="6" t="s">
        <v>74</v>
      </c>
      <c r="M75" s="6" t="s">
        <v>6335</v>
      </c>
      <c r="N75" s="6" t="s">
        <v>75</v>
      </c>
      <c r="O75" s="6" t="s">
        <v>2218</v>
      </c>
      <c r="P75" s="6" t="s">
        <v>6336</v>
      </c>
      <c r="Q75" s="6" t="s">
        <v>2347</v>
      </c>
      <c r="R75" s="6" t="s">
        <v>6337</v>
      </c>
      <c r="S75" s="6">
        <v>1498</v>
      </c>
      <c r="T75" s="6" t="s">
        <v>1398</v>
      </c>
      <c r="U75" s="6">
        <v>2015</v>
      </c>
      <c r="V75" s="6" t="s">
        <v>6338</v>
      </c>
      <c r="W75" s="6" t="s">
        <v>6339</v>
      </c>
      <c r="X75" s="23" t="s">
        <v>6340</v>
      </c>
      <c r="Y75" s="6" t="s">
        <v>74</v>
      </c>
      <c r="Z75" s="6">
        <v>300000</v>
      </c>
      <c r="AA75" s="8">
        <v>0.5</v>
      </c>
      <c r="AB75" s="7">
        <v>45636</v>
      </c>
      <c r="AC75" s="7">
        <v>46000</v>
      </c>
      <c r="AD75" s="7">
        <v>46000</v>
      </c>
      <c r="AE75" s="6">
        <v>0</v>
      </c>
      <c r="AF75" s="6">
        <v>3016</v>
      </c>
      <c r="AG75" s="6">
        <v>3741</v>
      </c>
      <c r="AH75" s="6">
        <f t="shared" si="58"/>
        <v>6757</v>
      </c>
      <c r="AI75" s="6">
        <f t="shared" si="59"/>
        <v>7973.26</v>
      </c>
      <c r="AJ75" s="6" t="s">
        <v>975</v>
      </c>
      <c r="AK75" s="6"/>
      <c r="AL75" s="6"/>
      <c r="AM75" s="6"/>
      <c r="AN75" s="6"/>
      <c r="AO75" s="6">
        <f t="shared" ref="AO75" si="64">AH75*AN75</f>
        <v>0</v>
      </c>
      <c r="AP75" s="6"/>
      <c r="AQ75" s="6">
        <f t="shared" ref="AQ75" si="65">AH75*AP75</f>
        <v>0</v>
      </c>
      <c r="AR75" s="6"/>
      <c r="AS75" s="6"/>
      <c r="AT75" s="6"/>
      <c r="AU75" s="6" t="s">
        <v>173</v>
      </c>
      <c r="AV75" s="6" t="s">
        <v>173</v>
      </c>
      <c r="AW75" s="6" t="s">
        <v>173</v>
      </c>
      <c r="AX75" s="6" t="s">
        <v>2224</v>
      </c>
      <c r="AY75" s="6" t="s">
        <v>2225</v>
      </c>
      <c r="AZ75" s="6" t="s">
        <v>2226</v>
      </c>
      <c r="BA75" s="6" t="s">
        <v>80</v>
      </c>
      <c r="BB75" s="6" t="s">
        <v>100</v>
      </c>
      <c r="BC75" s="6" t="s">
        <v>11235</v>
      </c>
      <c r="BD75" s="6" t="s">
        <v>445</v>
      </c>
      <c r="BE75" s="6"/>
      <c r="BF75" s="6"/>
      <c r="BG75" s="6"/>
      <c r="BH75" s="6"/>
      <c r="BI75" s="6"/>
      <c r="BJ75" s="6"/>
      <c r="BK75" s="7">
        <f t="shared" si="54"/>
        <v>45635</v>
      </c>
      <c r="BL75" s="6">
        <f t="shared" si="55"/>
        <v>0</v>
      </c>
      <c r="BM75" s="6" t="s">
        <v>84</v>
      </c>
      <c r="BN75" s="9">
        <f t="shared" si="56"/>
        <v>7973.26</v>
      </c>
      <c r="BO75" s="9">
        <f t="shared" si="57"/>
        <v>7973.26</v>
      </c>
      <c r="BP75" s="6"/>
      <c r="BQ75" s="6" t="s">
        <v>2216</v>
      </c>
    </row>
    <row r="76" spans="1:69">
      <c r="A76" s="6">
        <v>75</v>
      </c>
      <c r="B76" s="6">
        <v>2024</v>
      </c>
      <c r="C76" s="6" t="s">
        <v>68</v>
      </c>
      <c r="D76" s="7">
        <v>45636</v>
      </c>
      <c r="E76" s="6" t="s">
        <v>110</v>
      </c>
      <c r="F76" s="6" t="s">
        <v>69</v>
      </c>
      <c r="G76" s="6">
        <v>737</v>
      </c>
      <c r="H76" s="6" t="s">
        <v>86</v>
      </c>
      <c r="I76" s="6" t="s">
        <v>71</v>
      </c>
      <c r="J76" s="6" t="s">
        <v>87</v>
      </c>
      <c r="K76" s="6" t="s">
        <v>73</v>
      </c>
      <c r="L76" s="6" t="s">
        <v>74</v>
      </c>
      <c r="M76" s="6" t="s">
        <v>6754</v>
      </c>
      <c r="N76" s="6">
        <v>9178498101</v>
      </c>
      <c r="O76" s="6" t="s">
        <v>2218</v>
      </c>
      <c r="P76" s="6" t="s">
        <v>73</v>
      </c>
      <c r="Q76" s="6" t="s">
        <v>104</v>
      </c>
      <c r="R76" s="6" t="s">
        <v>1357</v>
      </c>
      <c r="S76" s="6">
        <v>113</v>
      </c>
      <c r="T76" s="6" t="s">
        <v>122</v>
      </c>
      <c r="U76" s="6">
        <v>2024</v>
      </c>
      <c r="V76" s="6" t="s">
        <v>6755</v>
      </c>
      <c r="W76" s="6" t="s">
        <v>6756</v>
      </c>
      <c r="X76" s="6">
        <v>6103049693</v>
      </c>
      <c r="Y76" s="6" t="s">
        <v>74</v>
      </c>
      <c r="Z76" s="6">
        <v>79076</v>
      </c>
      <c r="AA76" s="8">
        <v>0</v>
      </c>
      <c r="AB76" s="7">
        <v>45632</v>
      </c>
      <c r="AC76" s="7">
        <v>45996</v>
      </c>
      <c r="AD76" s="7">
        <v>47457</v>
      </c>
      <c r="AE76" s="6">
        <v>0</v>
      </c>
      <c r="AF76" s="6">
        <v>1045</v>
      </c>
      <c r="AG76" s="6">
        <v>4376</v>
      </c>
      <c r="AH76" s="6">
        <f t="shared" si="58"/>
        <v>5421</v>
      </c>
      <c r="AI76" s="6">
        <f t="shared" si="59"/>
        <v>6396.78</v>
      </c>
      <c r="AJ76" s="6" t="s">
        <v>78</v>
      </c>
      <c r="AK76" s="6"/>
      <c r="AL76" s="6"/>
      <c r="AM76" s="6"/>
      <c r="AN76" s="6"/>
      <c r="AO76" s="6">
        <f t="shared" si="60"/>
        <v>0</v>
      </c>
      <c r="AP76" s="6"/>
      <c r="AQ76" s="6">
        <f t="shared" si="61"/>
        <v>0</v>
      </c>
      <c r="AR76" s="6"/>
      <c r="AS76" s="6"/>
      <c r="AT76" s="6"/>
      <c r="AU76" s="6" t="s">
        <v>173</v>
      </c>
      <c r="AV76" s="6" t="s">
        <v>173</v>
      </c>
      <c r="AW76" s="6" t="s">
        <v>173</v>
      </c>
      <c r="AX76" s="6" t="s">
        <v>2224</v>
      </c>
      <c r="AY76" s="6" t="s">
        <v>2225</v>
      </c>
      <c r="AZ76" s="6" t="s">
        <v>3362</v>
      </c>
      <c r="BA76" s="6" t="s">
        <v>80</v>
      </c>
      <c r="BB76" s="6" t="s">
        <v>100</v>
      </c>
      <c r="BC76" s="6" t="s">
        <v>11235</v>
      </c>
      <c r="BD76" s="6" t="s">
        <v>83</v>
      </c>
      <c r="BE76" s="6"/>
      <c r="BF76" s="6"/>
      <c r="BG76" s="6"/>
      <c r="BH76" s="6"/>
      <c r="BI76" s="6"/>
      <c r="BJ76" s="6"/>
      <c r="BK76" s="7">
        <f t="shared" si="54"/>
        <v>45636</v>
      </c>
      <c r="BL76" s="6">
        <f t="shared" si="55"/>
        <v>0</v>
      </c>
      <c r="BM76" s="6" t="s">
        <v>84</v>
      </c>
      <c r="BN76" s="9">
        <f t="shared" si="56"/>
        <v>6396.78</v>
      </c>
      <c r="BO76" s="9">
        <f t="shared" si="57"/>
        <v>6396.78</v>
      </c>
      <c r="BP76" s="6"/>
      <c r="BQ76" s="6" t="s">
        <v>2216</v>
      </c>
    </row>
    <row r="77" spans="1:69">
      <c r="A77" s="6">
        <v>76</v>
      </c>
      <c r="B77" s="6">
        <v>2024</v>
      </c>
      <c r="C77" s="6" t="s">
        <v>68</v>
      </c>
      <c r="D77" s="7">
        <v>45636</v>
      </c>
      <c r="E77" s="6" t="s">
        <v>110</v>
      </c>
      <c r="F77" s="6" t="s">
        <v>69</v>
      </c>
      <c r="G77" s="6">
        <v>737</v>
      </c>
      <c r="H77" s="6" t="s">
        <v>86</v>
      </c>
      <c r="I77" s="6" t="s">
        <v>71</v>
      </c>
      <c r="J77" s="6" t="s">
        <v>87</v>
      </c>
      <c r="K77" s="6" t="s">
        <v>73</v>
      </c>
      <c r="L77" s="6" t="s">
        <v>74</v>
      </c>
      <c r="M77" s="6" t="s">
        <v>6757</v>
      </c>
      <c r="N77" s="6">
        <v>9337997927</v>
      </c>
      <c r="O77" s="6" t="s">
        <v>2218</v>
      </c>
      <c r="P77" s="6" t="s">
        <v>73</v>
      </c>
      <c r="Q77" s="6" t="s">
        <v>104</v>
      </c>
      <c r="R77" s="6" t="s">
        <v>1357</v>
      </c>
      <c r="S77" s="6">
        <v>125</v>
      </c>
      <c r="T77" s="6" t="s">
        <v>122</v>
      </c>
      <c r="U77" s="6">
        <v>2024</v>
      </c>
      <c r="V77" s="6" t="s">
        <v>6758</v>
      </c>
      <c r="W77" s="6" t="s">
        <v>6759</v>
      </c>
      <c r="X77" s="6">
        <v>6103050085</v>
      </c>
      <c r="Y77" s="6" t="s">
        <v>74</v>
      </c>
      <c r="Z77" s="6">
        <v>89932</v>
      </c>
      <c r="AA77" s="8">
        <v>0</v>
      </c>
      <c r="AB77" s="7">
        <v>45632</v>
      </c>
      <c r="AC77" s="7">
        <v>45996</v>
      </c>
      <c r="AD77" s="7">
        <v>47457</v>
      </c>
      <c r="AE77" s="6">
        <v>0</v>
      </c>
      <c r="AF77" s="6">
        <v>1264</v>
      </c>
      <c r="AG77" s="6">
        <v>4126</v>
      </c>
      <c r="AH77" s="6">
        <f t="shared" si="58"/>
        <v>5390</v>
      </c>
      <c r="AI77" s="6">
        <f t="shared" si="59"/>
        <v>6360.2</v>
      </c>
      <c r="AJ77" s="6" t="s">
        <v>78</v>
      </c>
      <c r="AK77" s="6"/>
      <c r="AL77" s="6"/>
      <c r="AM77" s="6"/>
      <c r="AN77" s="6"/>
      <c r="AO77" s="6">
        <f t="shared" si="60"/>
        <v>0</v>
      </c>
      <c r="AP77" s="6"/>
      <c r="AQ77" s="6">
        <f t="shared" si="61"/>
        <v>0</v>
      </c>
      <c r="AR77" s="6"/>
      <c r="AS77" s="6"/>
      <c r="AT77" s="6"/>
      <c r="AU77" s="6" t="s">
        <v>173</v>
      </c>
      <c r="AV77" s="6" t="s">
        <v>173</v>
      </c>
      <c r="AW77" s="6" t="s">
        <v>173</v>
      </c>
      <c r="AX77" s="6" t="s">
        <v>2224</v>
      </c>
      <c r="AY77" s="6" t="s">
        <v>2225</v>
      </c>
      <c r="AZ77" s="6" t="s">
        <v>2979</v>
      </c>
      <c r="BA77" s="6" t="s">
        <v>80</v>
      </c>
      <c r="BB77" s="6" t="s">
        <v>100</v>
      </c>
      <c r="BC77" s="6" t="s">
        <v>11235</v>
      </c>
      <c r="BD77" s="6" t="s">
        <v>83</v>
      </c>
      <c r="BE77" s="6"/>
      <c r="BF77" s="6"/>
      <c r="BG77" s="6"/>
      <c r="BH77" s="6"/>
      <c r="BI77" s="6"/>
      <c r="BJ77" s="6"/>
      <c r="BK77" s="7">
        <f t="shared" si="54"/>
        <v>45636</v>
      </c>
      <c r="BL77" s="6">
        <f t="shared" si="55"/>
        <v>0</v>
      </c>
      <c r="BM77" s="6" t="s">
        <v>84</v>
      </c>
      <c r="BN77" s="9">
        <f t="shared" si="56"/>
        <v>6360.2</v>
      </c>
      <c r="BO77" s="9">
        <f t="shared" si="57"/>
        <v>6360.2</v>
      </c>
      <c r="BP77" s="6"/>
      <c r="BQ77" s="6" t="s">
        <v>2216</v>
      </c>
    </row>
    <row r="78" spans="1:69">
      <c r="A78" s="6">
        <v>77</v>
      </c>
      <c r="B78" s="6">
        <v>2024</v>
      </c>
      <c r="C78" s="6" t="s">
        <v>68</v>
      </c>
      <c r="D78" s="7">
        <v>45636</v>
      </c>
      <c r="E78" s="6" t="s">
        <v>110</v>
      </c>
      <c r="F78" s="6" t="s">
        <v>69</v>
      </c>
      <c r="G78" s="6">
        <v>737</v>
      </c>
      <c r="H78" s="6" t="s">
        <v>86</v>
      </c>
      <c r="I78" s="6" t="s">
        <v>71</v>
      </c>
      <c r="J78" s="6" t="s">
        <v>87</v>
      </c>
      <c r="K78" s="6" t="s">
        <v>73</v>
      </c>
      <c r="L78" s="6" t="s">
        <v>74</v>
      </c>
      <c r="M78" s="6" t="s">
        <v>6760</v>
      </c>
      <c r="N78" s="6">
        <v>7978612358</v>
      </c>
      <c r="O78" s="6" t="s">
        <v>2218</v>
      </c>
      <c r="P78" s="6" t="s">
        <v>73</v>
      </c>
      <c r="Q78" s="6" t="s">
        <v>104</v>
      </c>
      <c r="R78" s="6" t="s">
        <v>1357</v>
      </c>
      <c r="S78" s="6">
        <v>113</v>
      </c>
      <c r="T78" s="6" t="s">
        <v>122</v>
      </c>
      <c r="U78" s="6">
        <v>2024</v>
      </c>
      <c r="V78" s="6" t="s">
        <v>6761</v>
      </c>
      <c r="W78" s="6" t="s">
        <v>6762</v>
      </c>
      <c r="X78" s="6">
        <v>6103051970</v>
      </c>
      <c r="Y78" s="6" t="s">
        <v>74</v>
      </c>
      <c r="Z78" s="6">
        <v>82387</v>
      </c>
      <c r="AA78" s="8">
        <v>0</v>
      </c>
      <c r="AB78" s="7">
        <v>45632</v>
      </c>
      <c r="AC78" s="7">
        <v>45996</v>
      </c>
      <c r="AD78" s="7">
        <v>47457</v>
      </c>
      <c r="AE78" s="6">
        <v>0</v>
      </c>
      <c r="AF78" s="6">
        <v>1089</v>
      </c>
      <c r="AG78" s="6">
        <v>4376</v>
      </c>
      <c r="AH78" s="6">
        <f t="shared" si="58"/>
        <v>5465</v>
      </c>
      <c r="AI78" s="6">
        <f t="shared" si="59"/>
        <v>6448.7</v>
      </c>
      <c r="AJ78" s="6" t="s">
        <v>78</v>
      </c>
      <c r="AK78" s="6"/>
      <c r="AL78" s="6"/>
      <c r="AM78" s="6"/>
      <c r="AN78" s="6"/>
      <c r="AO78" s="6">
        <f t="shared" si="60"/>
        <v>0</v>
      </c>
      <c r="AP78" s="6"/>
      <c r="AQ78" s="6">
        <f t="shared" si="61"/>
        <v>0</v>
      </c>
      <c r="AR78" s="6"/>
      <c r="AS78" s="6"/>
      <c r="AT78" s="6"/>
      <c r="AU78" s="6" t="s">
        <v>173</v>
      </c>
      <c r="AV78" s="6" t="s">
        <v>173</v>
      </c>
      <c r="AW78" s="6" t="s">
        <v>173</v>
      </c>
      <c r="AX78" s="6" t="s">
        <v>2224</v>
      </c>
      <c r="AY78" s="6" t="s">
        <v>2225</v>
      </c>
      <c r="AZ78" s="6" t="s">
        <v>3362</v>
      </c>
      <c r="BA78" s="6" t="s">
        <v>80</v>
      </c>
      <c r="BB78" s="6" t="s">
        <v>100</v>
      </c>
      <c r="BC78" s="6" t="s">
        <v>11235</v>
      </c>
      <c r="BD78" s="6" t="s">
        <v>83</v>
      </c>
      <c r="BE78" s="6"/>
      <c r="BF78" s="6"/>
      <c r="BG78" s="6"/>
      <c r="BH78" s="6"/>
      <c r="BI78" s="6"/>
      <c r="BJ78" s="6"/>
      <c r="BK78" s="7">
        <f t="shared" si="54"/>
        <v>45636</v>
      </c>
      <c r="BL78" s="6">
        <f t="shared" si="55"/>
        <v>0</v>
      </c>
      <c r="BM78" s="6" t="s">
        <v>84</v>
      </c>
      <c r="BN78" s="9">
        <f t="shared" si="56"/>
        <v>6448.7</v>
      </c>
      <c r="BO78" s="9">
        <f t="shared" si="57"/>
        <v>6448.7</v>
      </c>
      <c r="BP78" s="6"/>
      <c r="BQ78" s="6" t="s">
        <v>2216</v>
      </c>
    </row>
    <row r="79" spans="1:69">
      <c r="A79" s="6">
        <v>78</v>
      </c>
      <c r="B79" s="6">
        <v>2024</v>
      </c>
      <c r="C79" s="6" t="s">
        <v>68</v>
      </c>
      <c r="D79" s="7">
        <v>45636</v>
      </c>
      <c r="E79" s="6" t="s">
        <v>110</v>
      </c>
      <c r="F79" s="6" t="s">
        <v>69</v>
      </c>
      <c r="G79" s="6">
        <v>737</v>
      </c>
      <c r="H79" s="6" t="s">
        <v>86</v>
      </c>
      <c r="I79" s="6" t="s">
        <v>71</v>
      </c>
      <c r="J79" s="6" t="s">
        <v>87</v>
      </c>
      <c r="K79" s="6" t="s">
        <v>73</v>
      </c>
      <c r="L79" s="6" t="s">
        <v>74</v>
      </c>
      <c r="M79" s="6" t="s">
        <v>6763</v>
      </c>
      <c r="N79" s="6">
        <v>7735602391</v>
      </c>
      <c r="O79" s="6" t="s">
        <v>2218</v>
      </c>
      <c r="P79" s="6" t="s">
        <v>73</v>
      </c>
      <c r="Q79" s="6" t="s">
        <v>90</v>
      </c>
      <c r="R79" s="6" t="s">
        <v>121</v>
      </c>
      <c r="S79" s="6">
        <v>109</v>
      </c>
      <c r="T79" s="6" t="s">
        <v>122</v>
      </c>
      <c r="U79" s="6">
        <v>2024</v>
      </c>
      <c r="V79" s="6" t="s">
        <v>6764</v>
      </c>
      <c r="W79" s="6" t="s">
        <v>6765</v>
      </c>
      <c r="X79" s="6">
        <v>6103054875</v>
      </c>
      <c r="Y79" s="6" t="s">
        <v>74</v>
      </c>
      <c r="Z79" s="6">
        <v>76776</v>
      </c>
      <c r="AA79" s="8">
        <v>0</v>
      </c>
      <c r="AB79" s="7">
        <v>45632</v>
      </c>
      <c r="AC79" s="7">
        <v>45996</v>
      </c>
      <c r="AD79" s="7">
        <v>47457</v>
      </c>
      <c r="AE79" s="6">
        <v>0</v>
      </c>
      <c r="AF79" s="6">
        <v>1169</v>
      </c>
      <c r="AG79" s="6">
        <v>4376</v>
      </c>
      <c r="AH79" s="6">
        <f t="shared" si="58"/>
        <v>5545</v>
      </c>
      <c r="AI79" s="6">
        <f t="shared" si="59"/>
        <v>6543.1</v>
      </c>
      <c r="AJ79" s="6" t="s">
        <v>78</v>
      </c>
      <c r="AK79" s="6"/>
      <c r="AL79" s="6"/>
      <c r="AM79" s="6"/>
      <c r="AN79" s="6"/>
      <c r="AO79" s="6">
        <f t="shared" si="60"/>
        <v>0</v>
      </c>
      <c r="AP79" s="6"/>
      <c r="AQ79" s="6">
        <f t="shared" si="61"/>
        <v>0</v>
      </c>
      <c r="AR79" s="6"/>
      <c r="AS79" s="6"/>
      <c r="AT79" s="6"/>
      <c r="AU79" s="6" t="s">
        <v>173</v>
      </c>
      <c r="AV79" s="6" t="s">
        <v>173</v>
      </c>
      <c r="AW79" s="6" t="s">
        <v>173</v>
      </c>
      <c r="AX79" s="6" t="s">
        <v>2224</v>
      </c>
      <c r="AY79" s="6" t="s">
        <v>2950</v>
      </c>
      <c r="AZ79" s="6" t="s">
        <v>6766</v>
      </c>
      <c r="BA79" s="6" t="s">
        <v>80</v>
      </c>
      <c r="BB79" s="6" t="s">
        <v>100</v>
      </c>
      <c r="BC79" s="6" t="s">
        <v>11235</v>
      </c>
      <c r="BD79" s="6" t="s">
        <v>83</v>
      </c>
      <c r="BE79" s="6"/>
      <c r="BF79" s="6"/>
      <c r="BG79" s="6"/>
      <c r="BH79" s="6"/>
      <c r="BI79" s="6"/>
      <c r="BJ79" s="6"/>
      <c r="BK79" s="7">
        <f t="shared" si="54"/>
        <v>45636</v>
      </c>
      <c r="BL79" s="6">
        <f t="shared" si="55"/>
        <v>0</v>
      </c>
      <c r="BM79" s="6" t="s">
        <v>84</v>
      </c>
      <c r="BN79" s="9">
        <f t="shared" si="56"/>
        <v>6543.1</v>
      </c>
      <c r="BO79" s="9">
        <f t="shared" si="57"/>
        <v>6543.1</v>
      </c>
      <c r="BP79" s="6"/>
      <c r="BQ79" s="6" t="s">
        <v>2216</v>
      </c>
    </row>
    <row r="80" spans="1:69">
      <c r="A80" s="6">
        <v>79</v>
      </c>
      <c r="B80" s="6">
        <v>2024</v>
      </c>
      <c r="C80" s="6" t="s">
        <v>68</v>
      </c>
      <c r="D80" s="7">
        <v>45636</v>
      </c>
      <c r="E80" s="6" t="s">
        <v>110</v>
      </c>
      <c r="F80" s="6" t="s">
        <v>69</v>
      </c>
      <c r="G80" s="6">
        <v>737</v>
      </c>
      <c r="H80" s="6" t="s">
        <v>86</v>
      </c>
      <c r="I80" s="6" t="s">
        <v>71</v>
      </c>
      <c r="J80" s="6" t="s">
        <v>87</v>
      </c>
      <c r="K80" s="6" t="s">
        <v>73</v>
      </c>
      <c r="L80" s="6" t="s">
        <v>74</v>
      </c>
      <c r="M80" s="6" t="s">
        <v>6767</v>
      </c>
      <c r="N80" s="6">
        <v>8260960255</v>
      </c>
      <c r="O80" s="6" t="s">
        <v>2218</v>
      </c>
      <c r="P80" s="6" t="s">
        <v>73</v>
      </c>
      <c r="Q80" s="6" t="s">
        <v>90</v>
      </c>
      <c r="R80" s="6" t="s">
        <v>121</v>
      </c>
      <c r="S80" s="6">
        <v>109</v>
      </c>
      <c r="T80" s="6" t="s">
        <v>122</v>
      </c>
      <c r="U80" s="6">
        <v>2024</v>
      </c>
      <c r="V80" s="6" t="s">
        <v>6768</v>
      </c>
      <c r="W80" s="6" t="s">
        <v>6769</v>
      </c>
      <c r="X80" s="6">
        <v>6103054903</v>
      </c>
      <c r="Y80" s="6" t="s">
        <v>74</v>
      </c>
      <c r="Z80" s="6">
        <v>76776</v>
      </c>
      <c r="AA80" s="8">
        <v>0</v>
      </c>
      <c r="AB80" s="7">
        <v>45632</v>
      </c>
      <c r="AC80" s="7">
        <v>45996</v>
      </c>
      <c r="AD80" s="7">
        <v>47457</v>
      </c>
      <c r="AE80" s="6">
        <v>0</v>
      </c>
      <c r="AF80" s="6">
        <v>1169</v>
      </c>
      <c r="AG80" s="6">
        <v>4376</v>
      </c>
      <c r="AH80" s="6">
        <f t="shared" si="58"/>
        <v>5545</v>
      </c>
      <c r="AI80" s="6">
        <f t="shared" si="59"/>
        <v>6543.1</v>
      </c>
      <c r="AJ80" s="6" t="s">
        <v>78</v>
      </c>
      <c r="AK80" s="6"/>
      <c r="AL80" s="6"/>
      <c r="AM80" s="6"/>
      <c r="AN80" s="6"/>
      <c r="AO80" s="6">
        <f t="shared" ref="AO80" si="66">AH80*AN80</f>
        <v>0</v>
      </c>
      <c r="AP80" s="6"/>
      <c r="AQ80" s="6">
        <f t="shared" ref="AQ80" si="67">AH80*AP80</f>
        <v>0</v>
      </c>
      <c r="AR80" s="6"/>
      <c r="AS80" s="6"/>
      <c r="AT80" s="6"/>
      <c r="AU80" s="6" t="s">
        <v>173</v>
      </c>
      <c r="AV80" s="6" t="s">
        <v>173</v>
      </c>
      <c r="AW80" s="6" t="s">
        <v>173</v>
      </c>
      <c r="AX80" s="6" t="s">
        <v>2224</v>
      </c>
      <c r="AY80" s="6" t="s">
        <v>2950</v>
      </c>
      <c r="AZ80" s="6" t="s">
        <v>6766</v>
      </c>
      <c r="BA80" s="6" t="s">
        <v>80</v>
      </c>
      <c r="BB80" s="6" t="s">
        <v>100</v>
      </c>
      <c r="BC80" s="6" t="s">
        <v>11235</v>
      </c>
      <c r="BD80" s="6" t="s">
        <v>83</v>
      </c>
      <c r="BE80" s="6"/>
      <c r="BF80" s="6"/>
      <c r="BG80" s="6"/>
      <c r="BH80" s="6"/>
      <c r="BI80" s="6"/>
      <c r="BJ80" s="6"/>
      <c r="BK80" s="7">
        <f t="shared" si="54"/>
        <v>45636</v>
      </c>
      <c r="BL80" s="6">
        <f t="shared" si="55"/>
        <v>0</v>
      </c>
      <c r="BM80" s="6" t="s">
        <v>84</v>
      </c>
      <c r="BN80" s="9">
        <f t="shared" si="56"/>
        <v>6543.1</v>
      </c>
      <c r="BO80" s="9">
        <f t="shared" si="57"/>
        <v>6543.1</v>
      </c>
      <c r="BP80" s="6"/>
      <c r="BQ80" s="6" t="s">
        <v>2216</v>
      </c>
    </row>
    <row r="81" spans="1:69">
      <c r="A81" s="6">
        <v>80</v>
      </c>
      <c r="B81" s="6">
        <v>2024</v>
      </c>
      <c r="C81" s="6" t="s">
        <v>68</v>
      </c>
      <c r="D81" s="7">
        <v>45636</v>
      </c>
      <c r="E81" s="6" t="s">
        <v>110</v>
      </c>
      <c r="F81" s="6" t="s">
        <v>69</v>
      </c>
      <c r="G81" s="6">
        <v>737</v>
      </c>
      <c r="H81" s="6" t="s">
        <v>86</v>
      </c>
      <c r="I81" s="6" t="s">
        <v>71</v>
      </c>
      <c r="J81" s="6" t="s">
        <v>87</v>
      </c>
      <c r="K81" s="6" t="s">
        <v>73</v>
      </c>
      <c r="L81" s="6" t="s">
        <v>74</v>
      </c>
      <c r="M81" s="6" t="s">
        <v>6770</v>
      </c>
      <c r="N81" s="6">
        <v>9668172056</v>
      </c>
      <c r="O81" s="6" t="s">
        <v>2218</v>
      </c>
      <c r="P81" s="6" t="s">
        <v>73</v>
      </c>
      <c r="Q81" s="6" t="s">
        <v>90</v>
      </c>
      <c r="R81" s="6" t="s">
        <v>91</v>
      </c>
      <c r="S81" s="6">
        <v>125</v>
      </c>
      <c r="T81" s="6" t="s">
        <v>92</v>
      </c>
      <c r="U81" s="6">
        <v>2024</v>
      </c>
      <c r="V81" s="6" t="s">
        <v>6771</v>
      </c>
      <c r="W81" s="6" t="s">
        <v>6772</v>
      </c>
      <c r="X81" s="6">
        <v>6103055014</v>
      </c>
      <c r="Y81" s="6" t="s">
        <v>74</v>
      </c>
      <c r="Z81" s="6">
        <v>88172</v>
      </c>
      <c r="AA81" s="8">
        <v>0</v>
      </c>
      <c r="AB81" s="7">
        <v>45632</v>
      </c>
      <c r="AC81" s="7">
        <v>45996</v>
      </c>
      <c r="AD81" s="7">
        <v>47457</v>
      </c>
      <c r="AE81" s="6">
        <v>0</v>
      </c>
      <c r="AF81" s="6">
        <v>1239</v>
      </c>
      <c r="AG81" s="6">
        <v>4126</v>
      </c>
      <c r="AH81" s="6">
        <f t="shared" si="58"/>
        <v>5365</v>
      </c>
      <c r="AI81" s="6">
        <f t="shared" si="59"/>
        <v>6330.7</v>
      </c>
      <c r="AJ81" s="6" t="s">
        <v>78</v>
      </c>
      <c r="AK81" s="6"/>
      <c r="AL81" s="6"/>
      <c r="AM81" s="6"/>
      <c r="AN81" s="6"/>
      <c r="AO81" s="6">
        <f t="shared" si="60"/>
        <v>0</v>
      </c>
      <c r="AP81" s="6"/>
      <c r="AQ81" s="6">
        <f t="shared" si="61"/>
        <v>0</v>
      </c>
      <c r="AR81" s="6"/>
      <c r="AS81" s="6"/>
      <c r="AT81" s="6"/>
      <c r="AU81" s="6" t="s">
        <v>173</v>
      </c>
      <c r="AV81" s="6" t="s">
        <v>173</v>
      </c>
      <c r="AW81" s="6" t="s">
        <v>173</v>
      </c>
      <c r="AX81" s="6" t="s">
        <v>2224</v>
      </c>
      <c r="AY81" s="6" t="s">
        <v>2950</v>
      </c>
      <c r="AZ81" s="6" t="s">
        <v>2951</v>
      </c>
      <c r="BA81" s="6" t="s">
        <v>80</v>
      </c>
      <c r="BB81" s="6" t="s">
        <v>100</v>
      </c>
      <c r="BC81" s="6" t="s">
        <v>11235</v>
      </c>
      <c r="BD81" s="6" t="s">
        <v>83</v>
      </c>
      <c r="BE81" s="6"/>
      <c r="BF81" s="6"/>
      <c r="BG81" s="6"/>
      <c r="BH81" s="6"/>
      <c r="BI81" s="6"/>
      <c r="BJ81" s="6"/>
      <c r="BK81" s="7">
        <f t="shared" si="54"/>
        <v>45636</v>
      </c>
      <c r="BL81" s="6">
        <f t="shared" si="55"/>
        <v>0</v>
      </c>
      <c r="BM81" s="6" t="s">
        <v>84</v>
      </c>
      <c r="BN81" s="9">
        <f t="shared" si="56"/>
        <v>6330.7</v>
      </c>
      <c r="BO81" s="9">
        <f t="shared" si="57"/>
        <v>6330.7</v>
      </c>
      <c r="BP81" s="6"/>
      <c r="BQ81" s="6" t="s">
        <v>2216</v>
      </c>
    </row>
    <row r="82" spans="1:69">
      <c r="A82" s="6">
        <v>81</v>
      </c>
      <c r="B82" s="6">
        <v>2024</v>
      </c>
      <c r="C82" s="6" t="s">
        <v>68</v>
      </c>
      <c r="D82" s="7">
        <v>45636</v>
      </c>
      <c r="E82" s="6" t="s">
        <v>110</v>
      </c>
      <c r="F82" s="6" t="s">
        <v>69</v>
      </c>
      <c r="G82" s="6">
        <v>737</v>
      </c>
      <c r="H82" s="6" t="s">
        <v>86</v>
      </c>
      <c r="I82" s="6" t="s">
        <v>71</v>
      </c>
      <c r="J82" s="6" t="s">
        <v>87</v>
      </c>
      <c r="K82" s="6" t="s">
        <v>73</v>
      </c>
      <c r="L82" s="6" t="s">
        <v>74</v>
      </c>
      <c r="M82" s="6" t="s">
        <v>6773</v>
      </c>
      <c r="N82" s="6">
        <v>9777155701</v>
      </c>
      <c r="O82" s="6" t="s">
        <v>2218</v>
      </c>
      <c r="P82" s="6" t="s">
        <v>73</v>
      </c>
      <c r="Q82" s="6" t="s">
        <v>90</v>
      </c>
      <c r="R82" s="6" t="s">
        <v>2947</v>
      </c>
      <c r="S82" s="6">
        <v>163</v>
      </c>
      <c r="T82" s="6" t="s">
        <v>92</v>
      </c>
      <c r="U82" s="6">
        <v>2024</v>
      </c>
      <c r="V82" s="6" t="s">
        <v>6774</v>
      </c>
      <c r="W82" s="6" t="s">
        <v>6775</v>
      </c>
      <c r="X82" s="6">
        <v>6103054998</v>
      </c>
      <c r="Y82" s="6" t="s">
        <v>74</v>
      </c>
      <c r="Z82" s="6">
        <v>106211</v>
      </c>
      <c r="AA82" s="8">
        <v>0</v>
      </c>
      <c r="AB82" s="7">
        <v>45632</v>
      </c>
      <c r="AC82" s="7">
        <v>45996</v>
      </c>
      <c r="AD82" s="7">
        <v>47457</v>
      </c>
      <c r="AE82" s="6">
        <v>0</v>
      </c>
      <c r="AF82" s="6">
        <v>1122</v>
      </c>
      <c r="AG82" s="6">
        <v>7640</v>
      </c>
      <c r="AH82" s="6">
        <f t="shared" si="58"/>
        <v>8762</v>
      </c>
      <c r="AI82" s="6">
        <f t="shared" si="59"/>
        <v>10339.16</v>
      </c>
      <c r="AJ82" s="6" t="s">
        <v>78</v>
      </c>
      <c r="AK82" s="6"/>
      <c r="AL82" s="6"/>
      <c r="AM82" s="6"/>
      <c r="AN82" s="6"/>
      <c r="AO82" s="6">
        <f t="shared" ref="AO82" si="68">AH82*AN82</f>
        <v>0</v>
      </c>
      <c r="AP82" s="6"/>
      <c r="AQ82" s="6">
        <f t="shared" ref="AQ82" si="69">AH82*AP82</f>
        <v>0</v>
      </c>
      <c r="AR82" s="6"/>
      <c r="AS82" s="6"/>
      <c r="AT82" s="6"/>
      <c r="AU82" s="6" t="s">
        <v>173</v>
      </c>
      <c r="AV82" s="6" t="s">
        <v>173</v>
      </c>
      <c r="AW82" s="6" t="s">
        <v>173</v>
      </c>
      <c r="AX82" s="6" t="s">
        <v>2224</v>
      </c>
      <c r="AY82" s="6" t="s">
        <v>2950</v>
      </c>
      <c r="AZ82" s="6" t="s">
        <v>2951</v>
      </c>
      <c r="BA82" s="6" t="s">
        <v>80</v>
      </c>
      <c r="BB82" s="6" t="s">
        <v>100</v>
      </c>
      <c r="BC82" s="6" t="s">
        <v>11235</v>
      </c>
      <c r="BD82" s="6" t="s">
        <v>83</v>
      </c>
      <c r="BE82" s="6"/>
      <c r="BF82" s="6"/>
      <c r="BG82" s="6"/>
      <c r="BH82" s="6"/>
      <c r="BI82" s="6"/>
      <c r="BJ82" s="6"/>
      <c r="BK82" s="7">
        <f t="shared" si="54"/>
        <v>45636</v>
      </c>
      <c r="BL82" s="6">
        <f t="shared" si="55"/>
        <v>0</v>
      </c>
      <c r="BM82" s="6" t="s">
        <v>84</v>
      </c>
      <c r="BN82" s="9">
        <f t="shared" si="56"/>
        <v>10339.16</v>
      </c>
      <c r="BO82" s="9">
        <f t="shared" si="57"/>
        <v>10339.16</v>
      </c>
      <c r="BP82" s="6"/>
      <c r="BQ82" s="6" t="s">
        <v>2216</v>
      </c>
    </row>
    <row r="83" spans="1:69">
      <c r="A83" s="6">
        <v>82</v>
      </c>
      <c r="B83" s="6">
        <v>2024</v>
      </c>
      <c r="C83" s="6" t="s">
        <v>68</v>
      </c>
      <c r="D83" s="7">
        <v>45636</v>
      </c>
      <c r="E83" s="6" t="s">
        <v>110</v>
      </c>
      <c r="F83" s="6" t="s">
        <v>69</v>
      </c>
      <c r="G83" s="6">
        <v>737</v>
      </c>
      <c r="H83" s="6" t="s">
        <v>86</v>
      </c>
      <c r="I83" s="6" t="s">
        <v>71</v>
      </c>
      <c r="J83" s="6" t="s">
        <v>87</v>
      </c>
      <c r="K83" s="6" t="s">
        <v>73</v>
      </c>
      <c r="L83" s="6" t="s">
        <v>74</v>
      </c>
      <c r="M83" s="6" t="s">
        <v>6776</v>
      </c>
      <c r="N83" s="6">
        <v>7008412564</v>
      </c>
      <c r="O83" s="6" t="s">
        <v>2218</v>
      </c>
      <c r="P83" s="6" t="s">
        <v>73</v>
      </c>
      <c r="Q83" s="6" t="s">
        <v>104</v>
      </c>
      <c r="R83" s="6" t="s">
        <v>1357</v>
      </c>
      <c r="S83" s="6">
        <v>125</v>
      </c>
      <c r="T83" s="6" t="s">
        <v>122</v>
      </c>
      <c r="U83" s="6">
        <v>2024</v>
      </c>
      <c r="V83" s="6" t="s">
        <v>6777</v>
      </c>
      <c r="W83" s="6" t="s">
        <v>6778</v>
      </c>
      <c r="X83" s="6">
        <v>6103058401</v>
      </c>
      <c r="Y83" s="6" t="s">
        <v>74</v>
      </c>
      <c r="Z83" s="6">
        <v>83687</v>
      </c>
      <c r="AA83" s="8">
        <v>0</v>
      </c>
      <c r="AB83" s="7">
        <v>45633</v>
      </c>
      <c r="AC83" s="7">
        <v>45997</v>
      </c>
      <c r="AD83" s="7">
        <v>47458</v>
      </c>
      <c r="AE83" s="6">
        <v>0</v>
      </c>
      <c r="AF83" s="6">
        <v>1176</v>
      </c>
      <c r="AG83" s="6">
        <v>4126</v>
      </c>
      <c r="AH83" s="6">
        <f t="shared" si="58"/>
        <v>5302</v>
      </c>
      <c r="AI83" s="6">
        <f t="shared" si="59"/>
        <v>6256.36</v>
      </c>
      <c r="AJ83" s="6" t="s">
        <v>78</v>
      </c>
      <c r="AK83" s="6"/>
      <c r="AL83" s="6"/>
      <c r="AM83" s="6"/>
      <c r="AN83" s="6"/>
      <c r="AO83" s="6">
        <f t="shared" si="60"/>
        <v>0</v>
      </c>
      <c r="AP83" s="6"/>
      <c r="AQ83" s="6">
        <f t="shared" si="61"/>
        <v>0</v>
      </c>
      <c r="AR83" s="6"/>
      <c r="AS83" s="6"/>
      <c r="AT83" s="6"/>
      <c r="AU83" s="6" t="s">
        <v>173</v>
      </c>
      <c r="AV83" s="6" t="s">
        <v>173</v>
      </c>
      <c r="AW83" s="6" t="s">
        <v>173</v>
      </c>
      <c r="AX83" s="6" t="s">
        <v>2224</v>
      </c>
      <c r="AY83" s="6" t="s">
        <v>2950</v>
      </c>
      <c r="AZ83" s="6" t="s">
        <v>2979</v>
      </c>
      <c r="BA83" s="6" t="s">
        <v>80</v>
      </c>
      <c r="BB83" s="6" t="s">
        <v>100</v>
      </c>
      <c r="BC83" s="6" t="s">
        <v>11235</v>
      </c>
      <c r="BD83" s="6" t="s">
        <v>83</v>
      </c>
      <c r="BE83" s="6"/>
      <c r="BF83" s="6"/>
      <c r="BG83" s="6"/>
      <c r="BH83" s="6"/>
      <c r="BI83" s="6"/>
      <c r="BJ83" s="6"/>
      <c r="BK83" s="7">
        <f t="shared" si="54"/>
        <v>45636</v>
      </c>
      <c r="BL83" s="6">
        <f t="shared" si="55"/>
        <v>0</v>
      </c>
      <c r="BM83" s="6" t="s">
        <v>84</v>
      </c>
      <c r="BN83" s="9">
        <f t="shared" si="56"/>
        <v>6256.36</v>
      </c>
      <c r="BO83" s="9">
        <f t="shared" si="57"/>
        <v>6256.36</v>
      </c>
      <c r="BP83" s="6"/>
      <c r="BQ83" s="6" t="s">
        <v>2216</v>
      </c>
    </row>
    <row r="84" spans="1:69">
      <c r="A84" s="6">
        <v>83</v>
      </c>
      <c r="B84" s="6">
        <v>2024</v>
      </c>
      <c r="C84" s="6" t="s">
        <v>68</v>
      </c>
      <c r="D84" s="7">
        <v>45636</v>
      </c>
      <c r="E84" s="6" t="s">
        <v>110</v>
      </c>
      <c r="F84" s="6" t="s">
        <v>69</v>
      </c>
      <c r="G84" s="6">
        <v>737</v>
      </c>
      <c r="H84" s="6" t="s">
        <v>86</v>
      </c>
      <c r="I84" s="6" t="s">
        <v>71</v>
      </c>
      <c r="J84" s="6" t="s">
        <v>87</v>
      </c>
      <c r="K84" s="6" t="s">
        <v>73</v>
      </c>
      <c r="L84" s="6" t="s">
        <v>74</v>
      </c>
      <c r="M84" s="6" t="s">
        <v>6779</v>
      </c>
      <c r="N84" s="6">
        <v>9040528921</v>
      </c>
      <c r="O84" s="6" t="s">
        <v>2218</v>
      </c>
      <c r="P84" s="6" t="s">
        <v>73</v>
      </c>
      <c r="Q84" s="6" t="s">
        <v>104</v>
      </c>
      <c r="R84" s="6" t="s">
        <v>6780</v>
      </c>
      <c r="S84" s="6">
        <v>109</v>
      </c>
      <c r="T84" s="6" t="s">
        <v>122</v>
      </c>
      <c r="U84" s="6">
        <v>2024</v>
      </c>
      <c r="V84" s="6" t="s">
        <v>6781</v>
      </c>
      <c r="W84" s="6" t="s">
        <v>6782</v>
      </c>
      <c r="X84" s="6">
        <v>6103061319</v>
      </c>
      <c r="Y84" s="6" t="s">
        <v>74</v>
      </c>
      <c r="Z84" s="6">
        <v>70522</v>
      </c>
      <c r="AA84" s="8">
        <v>0</v>
      </c>
      <c r="AB84" s="7">
        <v>45633</v>
      </c>
      <c r="AC84" s="7">
        <v>45997</v>
      </c>
      <c r="AD84" s="7">
        <v>47458</v>
      </c>
      <c r="AE84" s="6">
        <v>0</v>
      </c>
      <c r="AF84" s="6">
        <v>1263</v>
      </c>
      <c r="AG84" s="6">
        <v>4376</v>
      </c>
      <c r="AH84" s="6">
        <f t="shared" si="58"/>
        <v>5639</v>
      </c>
      <c r="AI84" s="6">
        <f t="shared" si="59"/>
        <v>6654.02</v>
      </c>
      <c r="AJ84" s="6" t="s">
        <v>78</v>
      </c>
      <c r="AK84" s="6"/>
      <c r="AL84" s="6"/>
      <c r="AM84" s="6"/>
      <c r="AN84" s="6"/>
      <c r="AO84" s="6">
        <f t="shared" si="60"/>
        <v>0</v>
      </c>
      <c r="AP84" s="6"/>
      <c r="AQ84" s="6">
        <f t="shared" si="61"/>
        <v>0</v>
      </c>
      <c r="AR84" s="6"/>
      <c r="AS84" s="6"/>
      <c r="AT84" s="6"/>
      <c r="AU84" s="6" t="s">
        <v>173</v>
      </c>
      <c r="AV84" s="6" t="s">
        <v>173</v>
      </c>
      <c r="AW84" s="6" t="s">
        <v>173</v>
      </c>
      <c r="AX84" s="6" t="s">
        <v>2224</v>
      </c>
      <c r="AY84" s="6" t="s">
        <v>2950</v>
      </c>
      <c r="AZ84" s="6" t="s">
        <v>6783</v>
      </c>
      <c r="BA84" s="6" t="s">
        <v>80</v>
      </c>
      <c r="BB84" s="6" t="s">
        <v>100</v>
      </c>
      <c r="BC84" s="6" t="s">
        <v>11235</v>
      </c>
      <c r="BD84" s="6" t="s">
        <v>83</v>
      </c>
      <c r="BE84" s="6"/>
      <c r="BF84" s="6"/>
      <c r="BG84" s="6"/>
      <c r="BH84" s="6"/>
      <c r="BI84" s="6"/>
      <c r="BJ84" s="6"/>
      <c r="BK84" s="7">
        <f t="shared" si="54"/>
        <v>45636</v>
      </c>
      <c r="BL84" s="6">
        <f t="shared" si="55"/>
        <v>0</v>
      </c>
      <c r="BM84" s="6" t="s">
        <v>84</v>
      </c>
      <c r="BN84" s="9">
        <f t="shared" si="56"/>
        <v>6654.02</v>
      </c>
      <c r="BO84" s="9">
        <f t="shared" si="57"/>
        <v>6654.02</v>
      </c>
      <c r="BP84" s="6"/>
      <c r="BQ84" s="6" t="s">
        <v>2216</v>
      </c>
    </row>
    <row r="85" spans="1:69">
      <c r="A85" s="6">
        <v>84</v>
      </c>
      <c r="B85" s="6">
        <v>2024</v>
      </c>
      <c r="C85" s="6" t="s">
        <v>68</v>
      </c>
      <c r="D85" s="7">
        <v>45636</v>
      </c>
      <c r="E85" s="6" t="s">
        <v>110</v>
      </c>
      <c r="F85" s="6" t="s">
        <v>69</v>
      </c>
      <c r="G85" s="6">
        <v>737</v>
      </c>
      <c r="H85" s="6" t="s">
        <v>86</v>
      </c>
      <c r="I85" s="6" t="s">
        <v>71</v>
      </c>
      <c r="J85" s="6" t="s">
        <v>87</v>
      </c>
      <c r="K85" s="6" t="s">
        <v>73</v>
      </c>
      <c r="L85" s="6" t="s">
        <v>74</v>
      </c>
      <c r="M85" s="6" t="s">
        <v>6784</v>
      </c>
      <c r="N85" s="6">
        <v>8908498904</v>
      </c>
      <c r="O85" s="6" t="s">
        <v>2218</v>
      </c>
      <c r="P85" s="6" t="s">
        <v>73</v>
      </c>
      <c r="Q85" s="6" t="s">
        <v>104</v>
      </c>
      <c r="R85" s="6" t="s">
        <v>1357</v>
      </c>
      <c r="S85" s="6">
        <v>125</v>
      </c>
      <c r="T85" s="6" t="s">
        <v>122</v>
      </c>
      <c r="U85" s="6">
        <v>2024</v>
      </c>
      <c r="V85" s="6" t="s">
        <v>6785</v>
      </c>
      <c r="W85" s="6" t="s">
        <v>6786</v>
      </c>
      <c r="X85" s="6">
        <v>6103055017</v>
      </c>
      <c r="Y85" s="6" t="s">
        <v>74</v>
      </c>
      <c r="Z85" s="6">
        <v>78733</v>
      </c>
      <c r="AA85" s="8">
        <v>0</v>
      </c>
      <c r="AB85" s="7">
        <v>45632</v>
      </c>
      <c r="AC85" s="7">
        <v>45996</v>
      </c>
      <c r="AD85" s="7">
        <v>47457</v>
      </c>
      <c r="AE85" s="6">
        <v>0</v>
      </c>
      <c r="AF85" s="6">
        <v>1394</v>
      </c>
      <c r="AG85" s="6">
        <v>4376</v>
      </c>
      <c r="AH85" s="6">
        <f t="shared" si="58"/>
        <v>5770</v>
      </c>
      <c r="AI85" s="6">
        <f t="shared" si="59"/>
        <v>6808.6</v>
      </c>
      <c r="AJ85" s="6" t="s">
        <v>78</v>
      </c>
      <c r="AK85" s="6"/>
      <c r="AL85" s="6"/>
      <c r="AM85" s="6"/>
      <c r="AN85" s="6"/>
      <c r="AO85" s="6">
        <f t="shared" ref="AO85" si="70">AH85*AN85</f>
        <v>0</v>
      </c>
      <c r="AP85" s="6"/>
      <c r="AQ85" s="6">
        <f t="shared" ref="AQ85" si="71">AH85*AP85</f>
        <v>0</v>
      </c>
      <c r="AR85" s="6"/>
      <c r="AS85" s="6"/>
      <c r="AT85" s="6"/>
      <c r="AU85" s="6" t="s">
        <v>173</v>
      </c>
      <c r="AV85" s="6" t="s">
        <v>173</v>
      </c>
      <c r="AW85" s="6" t="s">
        <v>173</v>
      </c>
      <c r="AX85" s="6" t="s">
        <v>2224</v>
      </c>
      <c r="AY85" s="6" t="s">
        <v>2950</v>
      </c>
      <c r="AZ85" s="6" t="s">
        <v>6783</v>
      </c>
      <c r="BA85" s="6" t="s">
        <v>80</v>
      </c>
      <c r="BB85" s="6" t="s">
        <v>100</v>
      </c>
      <c r="BC85" s="6" t="s">
        <v>11235</v>
      </c>
      <c r="BD85" s="6" t="s">
        <v>83</v>
      </c>
      <c r="BE85" s="6"/>
      <c r="BF85" s="6"/>
      <c r="BG85" s="6"/>
      <c r="BH85" s="6"/>
      <c r="BI85" s="6"/>
      <c r="BJ85" s="6"/>
      <c r="BK85" s="7">
        <f t="shared" si="54"/>
        <v>45636</v>
      </c>
      <c r="BL85" s="6">
        <f t="shared" si="55"/>
        <v>0</v>
      </c>
      <c r="BM85" s="6" t="s">
        <v>84</v>
      </c>
      <c r="BN85" s="9">
        <f t="shared" si="56"/>
        <v>6808.6</v>
      </c>
      <c r="BO85" s="9">
        <f t="shared" si="57"/>
        <v>6808.6</v>
      </c>
      <c r="BP85" s="6"/>
      <c r="BQ85" s="6" t="s">
        <v>2216</v>
      </c>
    </row>
    <row r="86" spans="1:69">
      <c r="A86" s="6">
        <v>85</v>
      </c>
      <c r="B86" s="6">
        <v>2024</v>
      </c>
      <c r="C86" s="6" t="s">
        <v>68</v>
      </c>
      <c r="D86" s="7">
        <v>45636</v>
      </c>
      <c r="E86" s="6" t="s">
        <v>110</v>
      </c>
      <c r="F86" s="6" t="s">
        <v>69</v>
      </c>
      <c r="G86" s="6">
        <v>737</v>
      </c>
      <c r="H86" s="6" t="s">
        <v>86</v>
      </c>
      <c r="I86" s="6" t="s">
        <v>71</v>
      </c>
      <c r="J86" s="6" t="s">
        <v>87</v>
      </c>
      <c r="K86" s="6" t="s">
        <v>73</v>
      </c>
      <c r="L86" s="6" t="s">
        <v>74</v>
      </c>
      <c r="M86" s="6" t="s">
        <v>6787</v>
      </c>
      <c r="N86" s="6">
        <v>7205975605</v>
      </c>
      <c r="O86" s="6" t="s">
        <v>2218</v>
      </c>
      <c r="P86" s="6" t="s">
        <v>73</v>
      </c>
      <c r="Q86" s="6" t="s">
        <v>90</v>
      </c>
      <c r="R86" s="6" t="s">
        <v>490</v>
      </c>
      <c r="S86" s="6">
        <v>125</v>
      </c>
      <c r="T86" s="6" t="s">
        <v>122</v>
      </c>
      <c r="U86" s="6">
        <v>2024</v>
      </c>
      <c r="V86" s="6" t="s">
        <v>6788</v>
      </c>
      <c r="W86" s="6" t="s">
        <v>6789</v>
      </c>
      <c r="X86" s="6">
        <v>6103057276</v>
      </c>
      <c r="Y86" s="6" t="s">
        <v>74</v>
      </c>
      <c r="Z86" s="6">
        <v>92103</v>
      </c>
      <c r="AA86" s="8">
        <v>0</v>
      </c>
      <c r="AB86" s="7">
        <v>45633</v>
      </c>
      <c r="AC86" s="7">
        <v>45997</v>
      </c>
      <c r="AD86" s="7">
        <v>47458</v>
      </c>
      <c r="AE86" s="6">
        <v>0</v>
      </c>
      <c r="AF86" s="6">
        <v>1295</v>
      </c>
      <c r="AG86" s="6">
        <v>4126</v>
      </c>
      <c r="AH86" s="6">
        <f t="shared" si="58"/>
        <v>5421</v>
      </c>
      <c r="AI86" s="6">
        <f t="shared" si="59"/>
        <v>6396.78</v>
      </c>
      <c r="AJ86" s="6" t="s">
        <v>78</v>
      </c>
      <c r="AK86" s="6"/>
      <c r="AL86" s="6"/>
      <c r="AM86" s="6"/>
      <c r="AN86" s="6"/>
      <c r="AO86" s="6">
        <f t="shared" si="60"/>
        <v>0</v>
      </c>
      <c r="AP86" s="6"/>
      <c r="AQ86" s="6">
        <f t="shared" si="61"/>
        <v>0</v>
      </c>
      <c r="AR86" s="6"/>
      <c r="AS86" s="6"/>
      <c r="AT86" s="6"/>
      <c r="AU86" s="6" t="s">
        <v>173</v>
      </c>
      <c r="AV86" s="6" t="s">
        <v>173</v>
      </c>
      <c r="AW86" s="6" t="s">
        <v>173</v>
      </c>
      <c r="AX86" s="6" t="s">
        <v>2224</v>
      </c>
      <c r="AY86" s="6" t="s">
        <v>2950</v>
      </c>
      <c r="AZ86" s="6" t="s">
        <v>2951</v>
      </c>
      <c r="BA86" s="6" t="s">
        <v>80</v>
      </c>
      <c r="BB86" s="6" t="s">
        <v>100</v>
      </c>
      <c r="BC86" s="6" t="s">
        <v>11235</v>
      </c>
      <c r="BD86" s="6" t="s">
        <v>83</v>
      </c>
      <c r="BE86" s="6"/>
      <c r="BF86" s="6"/>
      <c r="BG86" s="6"/>
      <c r="BH86" s="6"/>
      <c r="BI86" s="6"/>
      <c r="BJ86" s="6"/>
      <c r="BK86" s="7">
        <f t="shared" si="54"/>
        <v>45636</v>
      </c>
      <c r="BL86" s="6">
        <f t="shared" si="55"/>
        <v>0</v>
      </c>
      <c r="BM86" s="6" t="s">
        <v>84</v>
      </c>
      <c r="BN86" s="9">
        <f t="shared" si="56"/>
        <v>6396.78</v>
      </c>
      <c r="BO86" s="9">
        <f t="shared" si="57"/>
        <v>6396.78</v>
      </c>
      <c r="BP86" s="6"/>
      <c r="BQ86" s="6" t="s">
        <v>2216</v>
      </c>
    </row>
    <row r="87" spans="1:69">
      <c r="A87" s="6">
        <v>86</v>
      </c>
      <c r="B87" s="6">
        <v>2024</v>
      </c>
      <c r="C87" s="6" t="s">
        <v>68</v>
      </c>
      <c r="D87" s="7">
        <v>45636</v>
      </c>
      <c r="E87" s="6" t="s">
        <v>110</v>
      </c>
      <c r="F87" s="6" t="s">
        <v>69</v>
      </c>
      <c r="G87" s="6">
        <v>737</v>
      </c>
      <c r="H87" s="6" t="s">
        <v>86</v>
      </c>
      <c r="I87" s="6" t="s">
        <v>71</v>
      </c>
      <c r="J87" s="6" t="s">
        <v>87</v>
      </c>
      <c r="K87" s="6" t="s">
        <v>73</v>
      </c>
      <c r="L87" s="6" t="s">
        <v>74</v>
      </c>
      <c r="M87" s="6" t="s">
        <v>6790</v>
      </c>
      <c r="N87" s="6">
        <v>9668628143</v>
      </c>
      <c r="O87" s="6" t="s">
        <v>2218</v>
      </c>
      <c r="P87" s="6" t="s">
        <v>73</v>
      </c>
      <c r="Q87" s="6" t="s">
        <v>90</v>
      </c>
      <c r="R87" s="6" t="s">
        <v>1252</v>
      </c>
      <c r="S87" s="6">
        <v>163</v>
      </c>
      <c r="T87" s="6" t="s">
        <v>92</v>
      </c>
      <c r="U87" s="6">
        <v>2024</v>
      </c>
      <c r="V87" s="6" t="s">
        <v>6791</v>
      </c>
      <c r="W87" s="6" t="s">
        <v>6792</v>
      </c>
      <c r="X87" s="6">
        <v>6103057261</v>
      </c>
      <c r="Y87" s="6" t="s">
        <v>74</v>
      </c>
      <c r="Z87" s="6">
        <v>106211</v>
      </c>
      <c r="AA87" s="8">
        <v>0</v>
      </c>
      <c r="AB87" s="7">
        <v>45633</v>
      </c>
      <c r="AC87" s="7">
        <v>45997</v>
      </c>
      <c r="AD87" s="7">
        <v>47458</v>
      </c>
      <c r="AE87" s="6">
        <v>0</v>
      </c>
      <c r="AF87" s="6">
        <v>1546</v>
      </c>
      <c r="AG87" s="6">
        <v>7640</v>
      </c>
      <c r="AH87" s="6">
        <f t="shared" si="58"/>
        <v>9186</v>
      </c>
      <c r="AI87" s="6">
        <f t="shared" si="59"/>
        <v>10839.48</v>
      </c>
      <c r="AJ87" s="6" t="s">
        <v>78</v>
      </c>
      <c r="AK87" s="6"/>
      <c r="AL87" s="6"/>
      <c r="AM87" s="6"/>
      <c r="AN87" s="6"/>
      <c r="AO87" s="6">
        <f t="shared" si="60"/>
        <v>0</v>
      </c>
      <c r="AP87" s="6"/>
      <c r="AQ87" s="6">
        <f t="shared" si="61"/>
        <v>0</v>
      </c>
      <c r="AR87" s="6"/>
      <c r="AS87" s="6"/>
      <c r="AT87" s="6"/>
      <c r="AU87" s="6" t="s">
        <v>173</v>
      </c>
      <c r="AV87" s="6" t="s">
        <v>173</v>
      </c>
      <c r="AW87" s="6" t="s">
        <v>173</v>
      </c>
      <c r="AX87" s="6" t="s">
        <v>2224</v>
      </c>
      <c r="AY87" s="6" t="s">
        <v>2950</v>
      </c>
      <c r="AZ87" s="6" t="s">
        <v>2951</v>
      </c>
      <c r="BA87" s="6" t="s">
        <v>80</v>
      </c>
      <c r="BB87" s="6" t="s">
        <v>100</v>
      </c>
      <c r="BC87" s="6" t="s">
        <v>11235</v>
      </c>
      <c r="BD87" s="6" t="s">
        <v>83</v>
      </c>
      <c r="BE87" s="6"/>
      <c r="BF87" s="6"/>
      <c r="BG87" s="6"/>
      <c r="BH87" s="6"/>
      <c r="BI87" s="6"/>
      <c r="BJ87" s="6"/>
      <c r="BK87" s="7">
        <f t="shared" si="54"/>
        <v>45636</v>
      </c>
      <c r="BL87" s="6">
        <f t="shared" si="55"/>
        <v>0</v>
      </c>
      <c r="BM87" s="6" t="s">
        <v>84</v>
      </c>
      <c r="BN87" s="9">
        <f t="shared" si="56"/>
        <v>10839.48</v>
      </c>
      <c r="BO87" s="9">
        <f t="shared" si="57"/>
        <v>10839.48</v>
      </c>
      <c r="BP87" s="6"/>
      <c r="BQ87" s="6" t="s">
        <v>2216</v>
      </c>
    </row>
    <row r="88" spans="1:69">
      <c r="A88" s="6">
        <v>87</v>
      </c>
      <c r="B88" s="6">
        <v>2024</v>
      </c>
      <c r="C88" s="6" t="s">
        <v>68</v>
      </c>
      <c r="D88" s="7">
        <v>45636</v>
      </c>
      <c r="E88" s="6" t="s">
        <v>110</v>
      </c>
      <c r="F88" s="6" t="s">
        <v>69</v>
      </c>
      <c r="G88" s="6">
        <v>737</v>
      </c>
      <c r="H88" s="6" t="s">
        <v>86</v>
      </c>
      <c r="I88" s="6" t="s">
        <v>71</v>
      </c>
      <c r="J88" s="6" t="s">
        <v>87</v>
      </c>
      <c r="K88" s="6" t="s">
        <v>73</v>
      </c>
      <c r="L88" s="6" t="s">
        <v>74</v>
      </c>
      <c r="M88" s="6" t="s">
        <v>6793</v>
      </c>
      <c r="N88" s="6">
        <v>8249498430</v>
      </c>
      <c r="O88" s="6" t="s">
        <v>2218</v>
      </c>
      <c r="P88" s="6" t="s">
        <v>73</v>
      </c>
      <c r="Q88" s="6" t="s">
        <v>90</v>
      </c>
      <c r="R88" s="6" t="s">
        <v>121</v>
      </c>
      <c r="S88" s="6">
        <v>125</v>
      </c>
      <c r="T88" s="6" t="s">
        <v>122</v>
      </c>
      <c r="U88" s="6">
        <v>2024</v>
      </c>
      <c r="V88" s="6" t="s">
        <v>6794</v>
      </c>
      <c r="W88" s="6" t="s">
        <v>6795</v>
      </c>
      <c r="X88" s="6">
        <v>6103057249</v>
      </c>
      <c r="Y88" s="6" t="s">
        <v>74</v>
      </c>
      <c r="Z88" s="6">
        <v>84410</v>
      </c>
      <c r="AA88" s="8">
        <v>0</v>
      </c>
      <c r="AB88" s="7">
        <v>45633</v>
      </c>
      <c r="AC88" s="7">
        <v>45997</v>
      </c>
      <c r="AD88" s="7">
        <v>47458</v>
      </c>
      <c r="AE88" s="6">
        <v>0</v>
      </c>
      <c r="AF88" s="6">
        <v>1186</v>
      </c>
      <c r="AG88" s="6">
        <v>4126</v>
      </c>
      <c r="AH88" s="6">
        <f t="shared" si="58"/>
        <v>5312</v>
      </c>
      <c r="AI88" s="6">
        <f t="shared" si="59"/>
        <v>6268.16</v>
      </c>
      <c r="AJ88" s="6" t="s">
        <v>78</v>
      </c>
      <c r="AK88" s="6"/>
      <c r="AL88" s="6"/>
      <c r="AM88" s="6"/>
      <c r="AN88" s="6"/>
      <c r="AO88" s="6">
        <f t="shared" ref="AO88" si="72">AH88*AN88</f>
        <v>0</v>
      </c>
      <c r="AP88" s="6"/>
      <c r="AQ88" s="6">
        <f t="shared" ref="AQ88" si="73">AH88*AP88</f>
        <v>0</v>
      </c>
      <c r="AR88" s="6"/>
      <c r="AS88" s="6"/>
      <c r="AT88" s="6"/>
      <c r="AU88" s="6" t="s">
        <v>173</v>
      </c>
      <c r="AV88" s="6" t="s">
        <v>173</v>
      </c>
      <c r="AW88" s="6" t="s">
        <v>173</v>
      </c>
      <c r="AX88" s="6" t="s">
        <v>2224</v>
      </c>
      <c r="AY88" s="6" t="s">
        <v>2950</v>
      </c>
      <c r="AZ88" s="6" t="s">
        <v>2951</v>
      </c>
      <c r="BA88" s="6" t="s">
        <v>80</v>
      </c>
      <c r="BB88" s="6" t="s">
        <v>100</v>
      </c>
      <c r="BC88" s="6" t="s">
        <v>11235</v>
      </c>
      <c r="BD88" s="6" t="s">
        <v>83</v>
      </c>
      <c r="BE88" s="6"/>
      <c r="BF88" s="6"/>
      <c r="BG88" s="6"/>
      <c r="BH88" s="6"/>
      <c r="BI88" s="6"/>
      <c r="BJ88" s="6"/>
      <c r="BK88" s="7">
        <f t="shared" si="54"/>
        <v>45636</v>
      </c>
      <c r="BL88" s="6">
        <f t="shared" si="55"/>
        <v>0</v>
      </c>
      <c r="BM88" s="6" t="s">
        <v>84</v>
      </c>
      <c r="BN88" s="9">
        <f t="shared" si="56"/>
        <v>6268.16</v>
      </c>
      <c r="BO88" s="9">
        <f t="shared" si="57"/>
        <v>6268.16</v>
      </c>
      <c r="BP88" s="6"/>
      <c r="BQ88" s="6" t="s">
        <v>2216</v>
      </c>
    </row>
    <row r="89" spans="1:69">
      <c r="A89" s="6">
        <v>88</v>
      </c>
      <c r="B89" s="6">
        <v>2024</v>
      </c>
      <c r="C89" s="6" t="s">
        <v>68</v>
      </c>
      <c r="D89" s="7">
        <v>45636</v>
      </c>
      <c r="E89" s="6" t="s">
        <v>110</v>
      </c>
      <c r="F89" s="6" t="s">
        <v>69</v>
      </c>
      <c r="G89" s="6">
        <v>737</v>
      </c>
      <c r="H89" s="6" t="s">
        <v>86</v>
      </c>
      <c r="I89" s="6" t="s">
        <v>71</v>
      </c>
      <c r="J89" s="6" t="s">
        <v>87</v>
      </c>
      <c r="K89" s="6" t="s">
        <v>73</v>
      </c>
      <c r="L89" s="6" t="s">
        <v>74</v>
      </c>
      <c r="M89" s="6" t="s">
        <v>6796</v>
      </c>
      <c r="N89" s="6">
        <v>7854014813</v>
      </c>
      <c r="O89" s="6" t="s">
        <v>2218</v>
      </c>
      <c r="P89" s="6" t="s">
        <v>73</v>
      </c>
      <c r="Q89" s="6" t="s">
        <v>90</v>
      </c>
      <c r="R89" s="6" t="s">
        <v>121</v>
      </c>
      <c r="S89" s="6">
        <v>125</v>
      </c>
      <c r="T89" s="6" t="s">
        <v>122</v>
      </c>
      <c r="U89" s="6">
        <v>2024</v>
      </c>
      <c r="V89" s="6" t="s">
        <v>6797</v>
      </c>
      <c r="W89" s="6" t="s">
        <v>6798</v>
      </c>
      <c r="X89" s="6">
        <v>6103068258</v>
      </c>
      <c r="Y89" s="6" t="s">
        <v>74</v>
      </c>
      <c r="Z89" s="6">
        <v>84410</v>
      </c>
      <c r="AA89" s="8">
        <v>0</v>
      </c>
      <c r="AB89" s="7">
        <v>45635</v>
      </c>
      <c r="AC89" s="7">
        <v>45999</v>
      </c>
      <c r="AD89" s="7">
        <v>47460</v>
      </c>
      <c r="AE89" s="6">
        <v>0</v>
      </c>
      <c r="AF89" s="6">
        <v>1186</v>
      </c>
      <c r="AG89" s="6">
        <v>4126</v>
      </c>
      <c r="AH89" s="6">
        <f t="shared" si="58"/>
        <v>5312</v>
      </c>
      <c r="AI89" s="6">
        <f t="shared" si="59"/>
        <v>6268.16</v>
      </c>
      <c r="AJ89" s="6" t="s">
        <v>78</v>
      </c>
      <c r="AK89" s="6"/>
      <c r="AL89" s="6"/>
      <c r="AM89" s="6"/>
      <c r="AN89" s="6"/>
      <c r="AO89" s="6">
        <f t="shared" si="60"/>
        <v>0</v>
      </c>
      <c r="AP89" s="6"/>
      <c r="AQ89" s="6">
        <f t="shared" si="61"/>
        <v>0</v>
      </c>
      <c r="AR89" s="6"/>
      <c r="AS89" s="6"/>
      <c r="AT89" s="6"/>
      <c r="AU89" s="6" t="s">
        <v>173</v>
      </c>
      <c r="AV89" s="6" t="s">
        <v>173</v>
      </c>
      <c r="AW89" s="6" t="s">
        <v>173</v>
      </c>
      <c r="AX89" s="6" t="s">
        <v>2224</v>
      </c>
      <c r="AY89" s="6" t="s">
        <v>2950</v>
      </c>
      <c r="AZ89" s="6" t="s">
        <v>2951</v>
      </c>
      <c r="BA89" s="6" t="s">
        <v>80</v>
      </c>
      <c r="BB89" s="6" t="s">
        <v>100</v>
      </c>
      <c r="BC89" s="6" t="s">
        <v>11235</v>
      </c>
      <c r="BD89" s="6" t="s">
        <v>83</v>
      </c>
      <c r="BE89" s="6"/>
      <c r="BF89" s="6"/>
      <c r="BG89" s="6"/>
      <c r="BH89" s="6"/>
      <c r="BI89" s="6"/>
      <c r="BJ89" s="6"/>
      <c r="BK89" s="7">
        <f t="shared" si="54"/>
        <v>45636</v>
      </c>
      <c r="BL89" s="6">
        <f t="shared" si="55"/>
        <v>0</v>
      </c>
      <c r="BM89" s="6" t="s">
        <v>84</v>
      </c>
      <c r="BN89" s="9">
        <f t="shared" si="56"/>
        <v>6268.16</v>
      </c>
      <c r="BO89" s="9">
        <f t="shared" si="57"/>
        <v>6268.16</v>
      </c>
      <c r="BP89" s="6"/>
      <c r="BQ89" s="6" t="s">
        <v>2216</v>
      </c>
    </row>
    <row r="90" spans="1:69">
      <c r="A90" s="6">
        <v>89</v>
      </c>
      <c r="B90" s="6">
        <v>2024</v>
      </c>
      <c r="C90" s="6" t="s">
        <v>68</v>
      </c>
      <c r="D90" s="7">
        <v>45636</v>
      </c>
      <c r="E90" s="6" t="s">
        <v>110</v>
      </c>
      <c r="F90" s="6" t="s">
        <v>69</v>
      </c>
      <c r="G90" s="6">
        <v>737</v>
      </c>
      <c r="H90" s="6" t="s">
        <v>86</v>
      </c>
      <c r="I90" s="6" t="s">
        <v>71</v>
      </c>
      <c r="J90" s="6" t="s">
        <v>87</v>
      </c>
      <c r="K90" s="6" t="s">
        <v>73</v>
      </c>
      <c r="L90" s="6" t="s">
        <v>74</v>
      </c>
      <c r="M90" s="6" t="s">
        <v>6799</v>
      </c>
      <c r="N90" s="6">
        <v>7328895972</v>
      </c>
      <c r="O90" s="6" t="s">
        <v>2218</v>
      </c>
      <c r="P90" s="6" t="s">
        <v>73</v>
      </c>
      <c r="Q90" s="6" t="s">
        <v>90</v>
      </c>
      <c r="R90" s="6" t="s">
        <v>91</v>
      </c>
      <c r="S90" s="6">
        <v>125</v>
      </c>
      <c r="T90" s="6" t="s">
        <v>92</v>
      </c>
      <c r="U90" s="6">
        <v>2024</v>
      </c>
      <c r="V90" s="6" t="s">
        <v>6800</v>
      </c>
      <c r="W90" s="6" t="s">
        <v>6801</v>
      </c>
      <c r="X90" s="6">
        <v>6103067995</v>
      </c>
      <c r="Y90" s="6" t="s">
        <v>74</v>
      </c>
      <c r="Z90" s="6">
        <v>84371</v>
      </c>
      <c r="AA90" s="8">
        <v>0</v>
      </c>
      <c r="AB90" s="7">
        <v>45635</v>
      </c>
      <c r="AC90" s="7">
        <v>45999</v>
      </c>
      <c r="AD90" s="7">
        <v>47460</v>
      </c>
      <c r="AE90" s="6">
        <v>0</v>
      </c>
      <c r="AF90" s="6">
        <v>848</v>
      </c>
      <c r="AG90" s="6">
        <v>4126</v>
      </c>
      <c r="AH90" s="6">
        <f t="shared" si="58"/>
        <v>4974</v>
      </c>
      <c r="AI90" s="6">
        <f t="shared" si="59"/>
        <v>5869.32</v>
      </c>
      <c r="AJ90" s="6" t="s">
        <v>78</v>
      </c>
      <c r="AK90" s="6"/>
      <c r="AL90" s="6"/>
      <c r="AM90" s="6"/>
      <c r="AN90" s="6"/>
      <c r="AO90" s="6">
        <f t="shared" si="60"/>
        <v>0</v>
      </c>
      <c r="AP90" s="6"/>
      <c r="AQ90" s="6">
        <f t="shared" si="61"/>
        <v>0</v>
      </c>
      <c r="AR90" s="6"/>
      <c r="AS90" s="6"/>
      <c r="AT90" s="6"/>
      <c r="AU90" s="6" t="s">
        <v>173</v>
      </c>
      <c r="AV90" s="6" t="s">
        <v>173</v>
      </c>
      <c r="AW90" s="6" t="s">
        <v>173</v>
      </c>
      <c r="AX90" s="6" t="s">
        <v>2224</v>
      </c>
      <c r="AY90" s="6" t="s">
        <v>2950</v>
      </c>
      <c r="AZ90" s="6" t="s">
        <v>2951</v>
      </c>
      <c r="BA90" s="6" t="s">
        <v>80</v>
      </c>
      <c r="BB90" s="6" t="s">
        <v>100</v>
      </c>
      <c r="BC90" s="6" t="s">
        <v>11235</v>
      </c>
      <c r="BD90" s="6" t="s">
        <v>83</v>
      </c>
      <c r="BE90" s="6"/>
      <c r="BF90" s="6"/>
      <c r="BG90" s="6"/>
      <c r="BH90" s="6"/>
      <c r="BI90" s="6"/>
      <c r="BJ90" s="6"/>
      <c r="BK90" s="7">
        <f t="shared" si="54"/>
        <v>45636</v>
      </c>
      <c r="BL90" s="6">
        <f t="shared" si="55"/>
        <v>0</v>
      </c>
      <c r="BM90" s="6" t="s">
        <v>84</v>
      </c>
      <c r="BN90" s="9">
        <f t="shared" si="56"/>
        <v>5869.32</v>
      </c>
      <c r="BO90" s="9">
        <f t="shared" si="57"/>
        <v>5869.32</v>
      </c>
      <c r="BP90" s="6"/>
      <c r="BQ90" s="6" t="s">
        <v>2216</v>
      </c>
    </row>
    <row r="91" spans="1:69">
      <c r="A91" s="6">
        <v>90</v>
      </c>
      <c r="B91" s="6">
        <v>2024</v>
      </c>
      <c r="C91" s="6" t="s">
        <v>68</v>
      </c>
      <c r="D91" s="7">
        <v>45636</v>
      </c>
      <c r="E91" s="6" t="s">
        <v>110</v>
      </c>
      <c r="F91" s="6" t="s">
        <v>69</v>
      </c>
      <c r="G91" s="6">
        <v>737</v>
      </c>
      <c r="H91" s="6" t="s">
        <v>86</v>
      </c>
      <c r="I91" s="6" t="s">
        <v>71</v>
      </c>
      <c r="J91" s="6" t="s">
        <v>87</v>
      </c>
      <c r="K91" s="6" t="s">
        <v>73</v>
      </c>
      <c r="L91" s="6" t="s">
        <v>74</v>
      </c>
      <c r="M91" s="6" t="s">
        <v>6802</v>
      </c>
      <c r="N91" s="6">
        <v>7008316180</v>
      </c>
      <c r="O91" s="6" t="s">
        <v>2218</v>
      </c>
      <c r="P91" s="6" t="s">
        <v>73</v>
      </c>
      <c r="Q91" s="6" t="s">
        <v>90</v>
      </c>
      <c r="R91" s="6" t="s">
        <v>91</v>
      </c>
      <c r="S91" s="6">
        <v>125</v>
      </c>
      <c r="T91" s="6" t="s">
        <v>92</v>
      </c>
      <c r="U91" s="6">
        <v>2024</v>
      </c>
      <c r="V91" s="6" t="s">
        <v>6803</v>
      </c>
      <c r="W91" s="6" t="s">
        <v>6804</v>
      </c>
      <c r="X91" s="6">
        <v>6103068040</v>
      </c>
      <c r="Y91" s="6" t="s">
        <v>74</v>
      </c>
      <c r="Z91" s="6">
        <v>84371</v>
      </c>
      <c r="AA91" s="8">
        <v>0</v>
      </c>
      <c r="AB91" s="7">
        <v>45635</v>
      </c>
      <c r="AC91" s="7">
        <v>45999</v>
      </c>
      <c r="AD91" s="7">
        <v>47460</v>
      </c>
      <c r="AE91" s="6">
        <v>0</v>
      </c>
      <c r="AF91" s="6">
        <v>1186</v>
      </c>
      <c r="AG91" s="6">
        <v>4126</v>
      </c>
      <c r="AH91" s="6">
        <f t="shared" si="58"/>
        <v>5312</v>
      </c>
      <c r="AI91" s="6">
        <f t="shared" si="59"/>
        <v>6268.16</v>
      </c>
      <c r="AJ91" s="6" t="s">
        <v>78</v>
      </c>
      <c r="AK91" s="6"/>
      <c r="AL91" s="6"/>
      <c r="AM91" s="6"/>
      <c r="AN91" s="6"/>
      <c r="AO91" s="6">
        <f t="shared" ref="AO91:AO94" si="74">AH91*AN91</f>
        <v>0</v>
      </c>
      <c r="AP91" s="6"/>
      <c r="AQ91" s="6">
        <f t="shared" ref="AQ91:AQ94" si="75">AH91*AP91</f>
        <v>0</v>
      </c>
      <c r="AR91" s="6"/>
      <c r="AS91" s="6"/>
      <c r="AT91" s="6"/>
      <c r="AU91" s="6" t="s">
        <v>173</v>
      </c>
      <c r="AV91" s="6" t="s">
        <v>173</v>
      </c>
      <c r="AW91" s="6" t="s">
        <v>173</v>
      </c>
      <c r="AX91" s="6" t="s">
        <v>2224</v>
      </c>
      <c r="AY91" s="6" t="s">
        <v>2950</v>
      </c>
      <c r="AZ91" s="6" t="s">
        <v>2951</v>
      </c>
      <c r="BA91" s="6" t="s">
        <v>80</v>
      </c>
      <c r="BB91" s="6" t="s">
        <v>100</v>
      </c>
      <c r="BC91" s="6" t="s">
        <v>11235</v>
      </c>
      <c r="BD91" s="6" t="s">
        <v>83</v>
      </c>
      <c r="BE91" s="6"/>
      <c r="BF91" s="6"/>
      <c r="BG91" s="6"/>
      <c r="BH91" s="6"/>
      <c r="BI91" s="6"/>
      <c r="BJ91" s="6"/>
      <c r="BK91" s="7">
        <f t="shared" si="54"/>
        <v>45636</v>
      </c>
      <c r="BL91" s="6">
        <f t="shared" si="55"/>
        <v>0</v>
      </c>
      <c r="BM91" s="6" t="s">
        <v>84</v>
      </c>
      <c r="BN91" s="9">
        <f t="shared" si="56"/>
        <v>6268.16</v>
      </c>
      <c r="BO91" s="9">
        <f t="shared" si="57"/>
        <v>6268.16</v>
      </c>
      <c r="BP91" s="6"/>
      <c r="BQ91" s="6" t="s">
        <v>2216</v>
      </c>
    </row>
    <row r="92" spans="1:69">
      <c r="A92" s="6">
        <v>91</v>
      </c>
      <c r="B92" s="6">
        <v>2024</v>
      </c>
      <c r="C92" s="6" t="s">
        <v>68</v>
      </c>
      <c r="D92" s="7">
        <v>45636</v>
      </c>
      <c r="E92" s="6" t="s">
        <v>110</v>
      </c>
      <c r="F92" s="6" t="s">
        <v>69</v>
      </c>
      <c r="G92" s="6">
        <v>737</v>
      </c>
      <c r="H92" s="6" t="s">
        <v>86</v>
      </c>
      <c r="I92" s="6" t="s">
        <v>71</v>
      </c>
      <c r="J92" s="6" t="s">
        <v>87</v>
      </c>
      <c r="K92" s="6" t="s">
        <v>73</v>
      </c>
      <c r="L92" s="6" t="s">
        <v>74</v>
      </c>
      <c r="M92" s="6" t="s">
        <v>6805</v>
      </c>
      <c r="N92" s="6">
        <v>8599813550</v>
      </c>
      <c r="O92" s="6" t="s">
        <v>2218</v>
      </c>
      <c r="P92" s="6" t="s">
        <v>73</v>
      </c>
      <c r="Q92" s="6" t="s">
        <v>90</v>
      </c>
      <c r="R92" s="6" t="s">
        <v>91</v>
      </c>
      <c r="S92" s="6">
        <v>125</v>
      </c>
      <c r="T92" s="6" t="s">
        <v>92</v>
      </c>
      <c r="U92" s="6">
        <v>2024</v>
      </c>
      <c r="V92" s="6" t="s">
        <v>6806</v>
      </c>
      <c r="W92" s="6" t="s">
        <v>6807</v>
      </c>
      <c r="X92" s="6">
        <v>6103070197</v>
      </c>
      <c r="Y92" s="6" t="s">
        <v>74</v>
      </c>
      <c r="Z92" s="6">
        <v>88171</v>
      </c>
      <c r="AA92" s="8">
        <v>0</v>
      </c>
      <c r="AB92" s="7">
        <v>45635</v>
      </c>
      <c r="AC92" s="7">
        <v>45999</v>
      </c>
      <c r="AD92" s="7">
        <v>47460</v>
      </c>
      <c r="AE92" s="6">
        <v>0</v>
      </c>
      <c r="AF92" s="6">
        <v>1239</v>
      </c>
      <c r="AG92" s="6">
        <v>4126</v>
      </c>
      <c r="AH92" s="6">
        <f t="shared" si="58"/>
        <v>5365</v>
      </c>
      <c r="AI92" s="6">
        <f t="shared" si="59"/>
        <v>6330.7</v>
      </c>
      <c r="AJ92" s="6" t="s">
        <v>78</v>
      </c>
      <c r="AK92" s="6"/>
      <c r="AL92" s="6"/>
      <c r="AM92" s="6"/>
      <c r="AN92" s="6"/>
      <c r="AO92" s="6">
        <f t="shared" si="74"/>
        <v>0</v>
      </c>
      <c r="AP92" s="6"/>
      <c r="AQ92" s="6">
        <f t="shared" si="75"/>
        <v>0</v>
      </c>
      <c r="AR92" s="6"/>
      <c r="AS92" s="6"/>
      <c r="AT92" s="6"/>
      <c r="AU92" s="6" t="s">
        <v>173</v>
      </c>
      <c r="AV92" s="6" t="s">
        <v>173</v>
      </c>
      <c r="AW92" s="6" t="s">
        <v>173</v>
      </c>
      <c r="AX92" s="6" t="s">
        <v>2224</v>
      </c>
      <c r="AY92" s="6" t="s">
        <v>2950</v>
      </c>
      <c r="AZ92" s="6" t="s">
        <v>2951</v>
      </c>
      <c r="BA92" s="6" t="s">
        <v>80</v>
      </c>
      <c r="BB92" s="6" t="s">
        <v>100</v>
      </c>
      <c r="BC92" s="6" t="s">
        <v>11235</v>
      </c>
      <c r="BD92" s="6" t="s">
        <v>83</v>
      </c>
      <c r="BE92" s="6"/>
      <c r="BF92" s="6"/>
      <c r="BG92" s="6"/>
      <c r="BH92" s="6"/>
      <c r="BI92" s="6"/>
      <c r="BJ92" s="6"/>
      <c r="BK92" s="7">
        <f t="shared" si="54"/>
        <v>45636</v>
      </c>
      <c r="BL92" s="6">
        <f t="shared" si="55"/>
        <v>0</v>
      </c>
      <c r="BM92" s="6" t="s">
        <v>84</v>
      </c>
      <c r="BN92" s="9">
        <f t="shared" si="56"/>
        <v>6330.7</v>
      </c>
      <c r="BO92" s="9">
        <f t="shared" si="57"/>
        <v>6330.7</v>
      </c>
      <c r="BP92" s="6"/>
      <c r="BQ92" s="6" t="s">
        <v>2216</v>
      </c>
    </row>
    <row r="93" spans="1:69">
      <c r="A93" s="6">
        <v>92</v>
      </c>
      <c r="B93" s="6">
        <v>2024</v>
      </c>
      <c r="C93" s="6" t="s">
        <v>68</v>
      </c>
      <c r="D93" s="7">
        <v>45636</v>
      </c>
      <c r="E93" s="6" t="s">
        <v>110</v>
      </c>
      <c r="F93" s="6" t="s">
        <v>69</v>
      </c>
      <c r="G93" s="6">
        <v>737</v>
      </c>
      <c r="H93" s="6" t="s">
        <v>86</v>
      </c>
      <c r="I93" s="6" t="s">
        <v>71</v>
      </c>
      <c r="J93" s="6" t="s">
        <v>87</v>
      </c>
      <c r="K93" s="6" t="s">
        <v>73</v>
      </c>
      <c r="L93" s="6" t="s">
        <v>74</v>
      </c>
      <c r="M93" s="6" t="s">
        <v>6808</v>
      </c>
      <c r="N93" s="6">
        <v>7504283125</v>
      </c>
      <c r="O93" s="6" t="s">
        <v>2218</v>
      </c>
      <c r="P93" s="6" t="s">
        <v>73</v>
      </c>
      <c r="Q93" s="6" t="s">
        <v>90</v>
      </c>
      <c r="R93" s="6" t="s">
        <v>1252</v>
      </c>
      <c r="S93" s="6">
        <v>163</v>
      </c>
      <c r="T93" s="6" t="s">
        <v>92</v>
      </c>
      <c r="U93" s="6">
        <v>2024</v>
      </c>
      <c r="V93" s="6" t="s">
        <v>6809</v>
      </c>
      <c r="W93" s="6" t="s">
        <v>6810</v>
      </c>
      <c r="X93" s="6">
        <v>6103072911</v>
      </c>
      <c r="Y93" s="6" t="s">
        <v>74</v>
      </c>
      <c r="Z93" s="6">
        <v>106211</v>
      </c>
      <c r="AA93" s="8">
        <v>0</v>
      </c>
      <c r="AB93" s="7">
        <v>45635</v>
      </c>
      <c r="AC93" s="7">
        <v>45999</v>
      </c>
      <c r="AD93" s="7">
        <v>47460</v>
      </c>
      <c r="AE93" s="6">
        <v>0</v>
      </c>
      <c r="AF93" s="6">
        <v>1122</v>
      </c>
      <c r="AG93" s="6">
        <v>7640</v>
      </c>
      <c r="AH93" s="6">
        <f t="shared" si="58"/>
        <v>8762</v>
      </c>
      <c r="AI93" s="6">
        <f t="shared" si="59"/>
        <v>10339.16</v>
      </c>
      <c r="AJ93" s="6" t="s">
        <v>78</v>
      </c>
      <c r="AK93" s="6"/>
      <c r="AL93" s="6"/>
      <c r="AM93" s="6"/>
      <c r="AN93" s="6"/>
      <c r="AO93" s="6">
        <f t="shared" si="74"/>
        <v>0</v>
      </c>
      <c r="AP93" s="6"/>
      <c r="AQ93" s="6">
        <f t="shared" si="75"/>
        <v>0</v>
      </c>
      <c r="AR93" s="6"/>
      <c r="AS93" s="6"/>
      <c r="AT93" s="6"/>
      <c r="AU93" s="6" t="s">
        <v>173</v>
      </c>
      <c r="AV93" s="6" t="s">
        <v>173</v>
      </c>
      <c r="AW93" s="6" t="s">
        <v>173</v>
      </c>
      <c r="AX93" s="6" t="s">
        <v>2224</v>
      </c>
      <c r="AY93" s="6" t="s">
        <v>2950</v>
      </c>
      <c r="AZ93" s="6" t="s">
        <v>2951</v>
      </c>
      <c r="BA93" s="6" t="s">
        <v>80</v>
      </c>
      <c r="BB93" s="6" t="s">
        <v>100</v>
      </c>
      <c r="BC93" s="6" t="s">
        <v>11235</v>
      </c>
      <c r="BD93" s="6" t="s">
        <v>83</v>
      </c>
      <c r="BE93" s="6"/>
      <c r="BF93" s="6"/>
      <c r="BG93" s="6"/>
      <c r="BH93" s="6"/>
      <c r="BI93" s="6"/>
      <c r="BJ93" s="6"/>
      <c r="BK93" s="7">
        <f t="shared" si="54"/>
        <v>45636</v>
      </c>
      <c r="BL93" s="6">
        <f t="shared" si="55"/>
        <v>0</v>
      </c>
      <c r="BM93" s="6" t="s">
        <v>84</v>
      </c>
      <c r="BN93" s="9">
        <f t="shared" si="56"/>
        <v>10339.16</v>
      </c>
      <c r="BO93" s="9">
        <f t="shared" si="57"/>
        <v>10339.16</v>
      </c>
      <c r="BP93" s="6"/>
      <c r="BQ93" s="6" t="s">
        <v>2216</v>
      </c>
    </row>
    <row r="94" spans="1:69">
      <c r="A94" s="6">
        <v>93</v>
      </c>
      <c r="B94" s="6">
        <v>2024</v>
      </c>
      <c r="C94" s="6" t="s">
        <v>68</v>
      </c>
      <c r="D94" s="7">
        <v>45636</v>
      </c>
      <c r="E94" s="6" t="s">
        <v>110</v>
      </c>
      <c r="F94" s="6" t="s">
        <v>69</v>
      </c>
      <c r="G94" s="6">
        <v>737</v>
      </c>
      <c r="H94" s="6" t="s">
        <v>86</v>
      </c>
      <c r="I94" s="6" t="s">
        <v>71</v>
      </c>
      <c r="J94" s="6" t="s">
        <v>87</v>
      </c>
      <c r="K94" s="6" t="s">
        <v>73</v>
      </c>
      <c r="L94" s="6" t="s">
        <v>74</v>
      </c>
      <c r="M94" s="6" t="s">
        <v>6811</v>
      </c>
      <c r="N94" s="6">
        <v>7377135915</v>
      </c>
      <c r="O94" s="6" t="s">
        <v>2218</v>
      </c>
      <c r="P94" s="6" t="s">
        <v>73</v>
      </c>
      <c r="Q94" s="6" t="s">
        <v>90</v>
      </c>
      <c r="R94" s="6" t="s">
        <v>121</v>
      </c>
      <c r="S94" s="6">
        <v>125</v>
      </c>
      <c r="T94" s="6" t="s">
        <v>122</v>
      </c>
      <c r="U94" s="6">
        <v>2024</v>
      </c>
      <c r="V94" s="6" t="s">
        <v>6812</v>
      </c>
      <c r="W94" s="6" t="s">
        <v>6813</v>
      </c>
      <c r="X94" s="6">
        <v>6103068321</v>
      </c>
      <c r="Y94" s="6" t="s">
        <v>74</v>
      </c>
      <c r="Z94" s="6">
        <v>84410</v>
      </c>
      <c r="AA94" s="8">
        <v>0</v>
      </c>
      <c r="AB94" s="7">
        <v>45635</v>
      </c>
      <c r="AC94" s="7">
        <v>45999</v>
      </c>
      <c r="AD94" s="7">
        <v>47460</v>
      </c>
      <c r="AE94" s="6">
        <v>0</v>
      </c>
      <c r="AF94" s="6">
        <v>849</v>
      </c>
      <c r="AG94" s="6">
        <v>4126</v>
      </c>
      <c r="AH94" s="6">
        <f t="shared" si="58"/>
        <v>4975</v>
      </c>
      <c r="AI94" s="6">
        <f t="shared" si="59"/>
        <v>5870.5</v>
      </c>
      <c r="AJ94" s="6" t="s">
        <v>78</v>
      </c>
      <c r="AK94" s="6"/>
      <c r="AL94" s="6"/>
      <c r="AM94" s="6"/>
      <c r="AN94" s="6"/>
      <c r="AO94" s="6">
        <f t="shared" si="74"/>
        <v>0</v>
      </c>
      <c r="AP94" s="6"/>
      <c r="AQ94" s="6">
        <f t="shared" si="75"/>
        <v>0</v>
      </c>
      <c r="AR94" s="6"/>
      <c r="AS94" s="6"/>
      <c r="AT94" s="6"/>
      <c r="AU94" s="6" t="s">
        <v>173</v>
      </c>
      <c r="AV94" s="6" t="s">
        <v>173</v>
      </c>
      <c r="AW94" s="6" t="s">
        <v>173</v>
      </c>
      <c r="AX94" s="6" t="s">
        <v>2224</v>
      </c>
      <c r="AY94" s="6" t="s">
        <v>2950</v>
      </c>
      <c r="AZ94" s="6" t="s">
        <v>2951</v>
      </c>
      <c r="BA94" s="6" t="s">
        <v>80</v>
      </c>
      <c r="BB94" s="6" t="s">
        <v>100</v>
      </c>
      <c r="BC94" s="6" t="s">
        <v>11235</v>
      </c>
      <c r="BD94" s="6" t="s">
        <v>83</v>
      </c>
      <c r="BE94" s="6"/>
      <c r="BF94" s="6"/>
      <c r="BG94" s="6"/>
      <c r="BH94" s="6"/>
      <c r="BI94" s="6"/>
      <c r="BJ94" s="6"/>
      <c r="BK94" s="7">
        <f t="shared" si="54"/>
        <v>45636</v>
      </c>
      <c r="BL94" s="6">
        <f t="shared" si="55"/>
        <v>0</v>
      </c>
      <c r="BM94" s="6" t="s">
        <v>84</v>
      </c>
      <c r="BN94" s="9">
        <f t="shared" si="56"/>
        <v>5870.5</v>
      </c>
      <c r="BO94" s="9">
        <f t="shared" si="57"/>
        <v>5870.5</v>
      </c>
      <c r="BP94" s="6"/>
      <c r="BQ94" s="6" t="s">
        <v>2216</v>
      </c>
    </row>
    <row r="95" spans="1:69">
      <c r="A95" s="6">
        <v>94</v>
      </c>
      <c r="B95" s="6">
        <v>2024</v>
      </c>
      <c r="C95" s="6" t="s">
        <v>68</v>
      </c>
      <c r="D95" s="7">
        <v>45636</v>
      </c>
      <c r="E95" s="6" t="s">
        <v>110</v>
      </c>
      <c r="F95" s="6" t="s">
        <v>69</v>
      </c>
      <c r="G95" s="6">
        <v>737</v>
      </c>
      <c r="H95" s="6" t="s">
        <v>86</v>
      </c>
      <c r="I95" s="6" t="s">
        <v>71</v>
      </c>
      <c r="J95" s="6" t="s">
        <v>87</v>
      </c>
      <c r="K95" s="6" t="s">
        <v>73</v>
      </c>
      <c r="L95" s="6" t="s">
        <v>74</v>
      </c>
      <c r="M95" s="6" t="s">
        <v>6814</v>
      </c>
      <c r="N95" s="6">
        <v>8249752773</v>
      </c>
      <c r="O95" s="6" t="s">
        <v>2218</v>
      </c>
      <c r="P95" s="6" t="s">
        <v>73</v>
      </c>
      <c r="Q95" s="6" t="s">
        <v>90</v>
      </c>
      <c r="R95" s="6" t="s">
        <v>91</v>
      </c>
      <c r="S95" s="6">
        <v>125</v>
      </c>
      <c r="T95" s="6" t="s">
        <v>92</v>
      </c>
      <c r="U95" s="6">
        <v>2024</v>
      </c>
      <c r="V95" s="6" t="s">
        <v>6815</v>
      </c>
      <c r="W95" s="6" t="s">
        <v>6816</v>
      </c>
      <c r="X95" s="6">
        <v>6103072880</v>
      </c>
      <c r="Y95" s="6" t="s">
        <v>74</v>
      </c>
      <c r="Z95" s="6">
        <v>88172</v>
      </c>
      <c r="AA95" s="8">
        <v>0</v>
      </c>
      <c r="AB95" s="7">
        <v>45635</v>
      </c>
      <c r="AC95" s="7">
        <v>45999</v>
      </c>
      <c r="AD95" s="7">
        <v>47460</v>
      </c>
      <c r="AE95" s="6">
        <v>0</v>
      </c>
      <c r="AF95" s="6">
        <v>1386</v>
      </c>
      <c r="AG95" s="6">
        <v>4376</v>
      </c>
      <c r="AH95" s="6">
        <f t="shared" si="58"/>
        <v>5762</v>
      </c>
      <c r="AI95" s="6">
        <f t="shared" si="59"/>
        <v>6799.16</v>
      </c>
      <c r="AJ95" s="6" t="s">
        <v>78</v>
      </c>
      <c r="AK95" s="6"/>
      <c r="AL95" s="6"/>
      <c r="AM95" s="6"/>
      <c r="AN95" s="8">
        <v>0.41</v>
      </c>
      <c r="AO95" s="6">
        <f t="shared" si="60"/>
        <v>2362.42</v>
      </c>
      <c r="AP95" s="6"/>
      <c r="AQ95" s="6">
        <f t="shared" si="61"/>
        <v>0</v>
      </c>
      <c r="AR95" s="6"/>
      <c r="AS95" s="6"/>
      <c r="AT95" s="6"/>
      <c r="AU95" s="6" t="s">
        <v>79</v>
      </c>
      <c r="AV95" s="6" t="s">
        <v>79</v>
      </c>
      <c r="AW95" s="6" t="s">
        <v>79</v>
      </c>
      <c r="AX95" s="6" t="s">
        <v>2224</v>
      </c>
      <c r="AY95" s="6" t="s">
        <v>2950</v>
      </c>
      <c r="AZ95" s="6" t="s">
        <v>2972</v>
      </c>
      <c r="BA95" s="6" t="s">
        <v>80</v>
      </c>
      <c r="BB95" s="6" t="s">
        <v>813</v>
      </c>
      <c r="BC95" s="6" t="s">
        <v>11235</v>
      </c>
      <c r="BD95" s="6" t="s">
        <v>83</v>
      </c>
      <c r="BE95" s="6"/>
      <c r="BF95" s="6"/>
      <c r="BG95" s="6"/>
      <c r="BH95" s="6"/>
      <c r="BI95" s="6"/>
      <c r="BJ95" s="6"/>
      <c r="BK95" s="7">
        <f t="shared" si="54"/>
        <v>45636</v>
      </c>
      <c r="BL95" s="6">
        <f t="shared" si="55"/>
        <v>0</v>
      </c>
      <c r="BM95" s="6" t="s">
        <v>84</v>
      </c>
      <c r="BN95" s="9">
        <f t="shared" si="56"/>
        <v>4436.74</v>
      </c>
      <c r="BO95" s="9">
        <f t="shared" si="57"/>
        <v>6799.16</v>
      </c>
      <c r="BP95" s="6"/>
      <c r="BQ95" s="6" t="s">
        <v>2216</v>
      </c>
    </row>
    <row r="96" spans="1:69">
      <c r="A96" s="6">
        <v>95</v>
      </c>
      <c r="B96" s="6">
        <v>2024</v>
      </c>
      <c r="C96" s="6" t="s">
        <v>68</v>
      </c>
      <c r="D96" s="7">
        <v>45636</v>
      </c>
      <c r="E96" s="6" t="s">
        <v>110</v>
      </c>
      <c r="F96" s="6" t="s">
        <v>69</v>
      </c>
      <c r="G96" s="6">
        <v>737</v>
      </c>
      <c r="H96" s="6" t="s">
        <v>86</v>
      </c>
      <c r="I96" s="6" t="s">
        <v>71</v>
      </c>
      <c r="J96" s="6" t="s">
        <v>87</v>
      </c>
      <c r="K96" s="6" t="s">
        <v>73</v>
      </c>
      <c r="L96" s="6" t="s">
        <v>74</v>
      </c>
      <c r="M96" s="6" t="s">
        <v>6817</v>
      </c>
      <c r="N96" s="6">
        <v>7327853405</v>
      </c>
      <c r="O96" s="6" t="s">
        <v>2218</v>
      </c>
      <c r="P96" s="6" t="s">
        <v>73</v>
      </c>
      <c r="Q96" s="6" t="s">
        <v>90</v>
      </c>
      <c r="R96" s="6" t="s">
        <v>121</v>
      </c>
      <c r="S96" s="6">
        <v>109</v>
      </c>
      <c r="T96" s="6" t="s">
        <v>122</v>
      </c>
      <c r="U96" s="6">
        <v>2024</v>
      </c>
      <c r="V96" s="6" t="s">
        <v>6818</v>
      </c>
      <c r="W96" s="6" t="s">
        <v>6819</v>
      </c>
      <c r="X96" s="6">
        <v>6103081276</v>
      </c>
      <c r="Y96" s="6" t="s">
        <v>74</v>
      </c>
      <c r="Z96" s="6">
        <v>79151</v>
      </c>
      <c r="AA96" s="8">
        <v>0</v>
      </c>
      <c r="AB96" s="7">
        <v>45636</v>
      </c>
      <c r="AC96" s="7">
        <v>46000</v>
      </c>
      <c r="AD96" s="7">
        <v>47461</v>
      </c>
      <c r="AE96" s="6">
        <v>0</v>
      </c>
      <c r="AF96" s="6">
        <v>1132</v>
      </c>
      <c r="AG96" s="6">
        <v>4376</v>
      </c>
      <c r="AH96" s="6">
        <f t="shared" si="58"/>
        <v>5508</v>
      </c>
      <c r="AI96" s="6">
        <f t="shared" si="59"/>
        <v>6499.44</v>
      </c>
      <c r="AJ96" s="6" t="s">
        <v>78</v>
      </c>
      <c r="AK96" s="6"/>
      <c r="AL96" s="6"/>
      <c r="AM96" s="6"/>
      <c r="AN96" s="8">
        <v>0.15</v>
      </c>
      <c r="AO96" s="6">
        <f t="shared" si="60"/>
        <v>826.19999999999993</v>
      </c>
      <c r="AP96" s="6"/>
      <c r="AQ96" s="6">
        <f t="shared" si="61"/>
        <v>0</v>
      </c>
      <c r="AR96" s="6"/>
      <c r="AS96" s="6"/>
      <c r="AT96" s="6"/>
      <c r="AU96" s="6" t="s">
        <v>79</v>
      </c>
      <c r="AV96" s="6" t="s">
        <v>79</v>
      </c>
      <c r="AW96" s="6" t="s">
        <v>79</v>
      </c>
      <c r="AX96" s="6" t="s">
        <v>2224</v>
      </c>
      <c r="AY96" s="6" t="s">
        <v>2950</v>
      </c>
      <c r="AZ96" s="6" t="s">
        <v>2972</v>
      </c>
      <c r="BA96" s="6" t="s">
        <v>80</v>
      </c>
      <c r="BB96" s="6" t="s">
        <v>813</v>
      </c>
      <c r="BC96" s="6" t="s">
        <v>11235</v>
      </c>
      <c r="BD96" s="6" t="s">
        <v>83</v>
      </c>
      <c r="BE96" s="6"/>
      <c r="BF96" s="6"/>
      <c r="BG96" s="6"/>
      <c r="BH96" s="6"/>
      <c r="BI96" s="6"/>
      <c r="BJ96" s="6"/>
      <c r="BK96" s="7">
        <f t="shared" si="54"/>
        <v>45636</v>
      </c>
      <c r="BL96" s="6">
        <f t="shared" si="55"/>
        <v>0</v>
      </c>
      <c r="BM96" s="6" t="s">
        <v>84</v>
      </c>
      <c r="BN96" s="9">
        <f t="shared" si="56"/>
        <v>5673.24</v>
      </c>
      <c r="BO96" s="9">
        <f t="shared" si="57"/>
        <v>6499.44</v>
      </c>
      <c r="BP96" s="6"/>
      <c r="BQ96" s="6" t="s">
        <v>2216</v>
      </c>
    </row>
    <row r="97" spans="1:69">
      <c r="A97" s="6">
        <v>96</v>
      </c>
      <c r="B97" s="6">
        <v>2024</v>
      </c>
      <c r="C97" s="6" t="s">
        <v>68</v>
      </c>
      <c r="D97" s="7">
        <v>45636</v>
      </c>
      <c r="E97" s="6" t="s">
        <v>110</v>
      </c>
      <c r="F97" s="6" t="s">
        <v>69</v>
      </c>
      <c r="G97" s="6">
        <v>737</v>
      </c>
      <c r="H97" s="6" t="s">
        <v>86</v>
      </c>
      <c r="I97" s="6" t="s">
        <v>71</v>
      </c>
      <c r="J97" s="6" t="s">
        <v>87</v>
      </c>
      <c r="K97" s="6" t="s">
        <v>73</v>
      </c>
      <c r="L97" s="6" t="s">
        <v>74</v>
      </c>
      <c r="M97" s="6" t="s">
        <v>6820</v>
      </c>
      <c r="N97" s="6">
        <v>8658604053</v>
      </c>
      <c r="O97" s="6" t="s">
        <v>2218</v>
      </c>
      <c r="P97" s="6" t="s">
        <v>73</v>
      </c>
      <c r="Q97" s="6" t="s">
        <v>90</v>
      </c>
      <c r="R97" s="6" t="s">
        <v>91</v>
      </c>
      <c r="S97" s="6">
        <v>125</v>
      </c>
      <c r="T97" s="6" t="s">
        <v>92</v>
      </c>
      <c r="U97" s="6">
        <v>2024</v>
      </c>
      <c r="V97" s="6" t="s">
        <v>6821</v>
      </c>
      <c r="W97" s="6" t="s">
        <v>6822</v>
      </c>
      <c r="X97" s="6">
        <v>6103081311</v>
      </c>
      <c r="Y97" s="6" t="s">
        <v>74</v>
      </c>
      <c r="Z97" s="6">
        <v>88172</v>
      </c>
      <c r="AA97" s="8">
        <v>0</v>
      </c>
      <c r="AB97" s="7">
        <v>45636</v>
      </c>
      <c r="AC97" s="7">
        <v>46000</v>
      </c>
      <c r="AD97" s="7">
        <v>47461</v>
      </c>
      <c r="AE97" s="6">
        <v>0</v>
      </c>
      <c r="AF97" s="6">
        <v>886</v>
      </c>
      <c r="AG97" s="6">
        <v>4126</v>
      </c>
      <c r="AH97" s="6">
        <f t="shared" si="58"/>
        <v>5012</v>
      </c>
      <c r="AI97" s="6">
        <f t="shared" si="59"/>
        <v>5914.16</v>
      </c>
      <c r="AJ97" s="6" t="s">
        <v>78</v>
      </c>
      <c r="AK97" s="6"/>
      <c r="AL97" s="6"/>
      <c r="AM97" s="6"/>
      <c r="AN97" s="6"/>
      <c r="AO97" s="6">
        <f t="shared" si="60"/>
        <v>0</v>
      </c>
      <c r="AP97" s="6"/>
      <c r="AQ97" s="6">
        <f t="shared" si="61"/>
        <v>0</v>
      </c>
      <c r="AR97" s="6"/>
      <c r="AS97" s="6"/>
      <c r="AT97" s="6"/>
      <c r="AU97" s="6" t="s">
        <v>79</v>
      </c>
      <c r="AV97" s="6" t="s">
        <v>79</v>
      </c>
      <c r="AW97" s="6" t="s">
        <v>79</v>
      </c>
      <c r="AX97" s="6" t="s">
        <v>2224</v>
      </c>
      <c r="AY97" s="6" t="s">
        <v>2950</v>
      </c>
      <c r="AZ97" s="6" t="s">
        <v>2972</v>
      </c>
      <c r="BA97" s="6" t="s">
        <v>80</v>
      </c>
      <c r="BB97" s="6" t="s">
        <v>100</v>
      </c>
      <c r="BC97" s="6" t="s">
        <v>11235</v>
      </c>
      <c r="BD97" s="6" t="s">
        <v>83</v>
      </c>
      <c r="BE97" s="6"/>
      <c r="BF97" s="6"/>
      <c r="BG97" s="6"/>
      <c r="BH97" s="6"/>
      <c r="BI97" s="6"/>
      <c r="BJ97" s="6"/>
      <c r="BK97" s="7">
        <f t="shared" si="54"/>
        <v>45636</v>
      </c>
      <c r="BL97" s="6">
        <f t="shared" si="55"/>
        <v>0</v>
      </c>
      <c r="BM97" s="6" t="s">
        <v>84</v>
      </c>
      <c r="BN97" s="9">
        <f t="shared" si="56"/>
        <v>5914.16</v>
      </c>
      <c r="BO97" s="9">
        <f t="shared" si="57"/>
        <v>5914.16</v>
      </c>
      <c r="BP97" s="6"/>
      <c r="BQ97" s="6" t="s">
        <v>2216</v>
      </c>
    </row>
    <row r="98" spans="1:69">
      <c r="A98" s="6">
        <v>97</v>
      </c>
      <c r="B98" s="6">
        <v>2024</v>
      </c>
      <c r="C98" s="6" t="s">
        <v>68</v>
      </c>
      <c r="D98" s="7">
        <v>45636</v>
      </c>
      <c r="E98" s="6" t="s">
        <v>110</v>
      </c>
      <c r="F98" s="6" t="s">
        <v>69</v>
      </c>
      <c r="G98" s="6">
        <v>737</v>
      </c>
      <c r="H98" s="6" t="s">
        <v>86</v>
      </c>
      <c r="I98" s="6" t="s">
        <v>71</v>
      </c>
      <c r="J98" s="6" t="s">
        <v>87</v>
      </c>
      <c r="K98" s="6" t="s">
        <v>73</v>
      </c>
      <c r="L98" s="6" t="s">
        <v>74</v>
      </c>
      <c r="M98" s="6" t="s">
        <v>6823</v>
      </c>
      <c r="N98" s="6">
        <v>7855850383</v>
      </c>
      <c r="O98" s="6" t="s">
        <v>2218</v>
      </c>
      <c r="P98" s="6" t="s">
        <v>73</v>
      </c>
      <c r="Q98" s="6" t="s">
        <v>104</v>
      </c>
      <c r="R98" s="6" t="s">
        <v>1357</v>
      </c>
      <c r="S98" s="6">
        <v>113</v>
      </c>
      <c r="T98" s="6" t="s">
        <v>122</v>
      </c>
      <c r="U98" s="6">
        <v>2024</v>
      </c>
      <c r="V98" s="6" t="s">
        <v>6824</v>
      </c>
      <c r="W98" s="6" t="s">
        <v>6825</v>
      </c>
      <c r="X98" s="6">
        <v>6103081472</v>
      </c>
      <c r="Y98" s="6" t="s">
        <v>74</v>
      </c>
      <c r="Z98" s="6">
        <v>80313</v>
      </c>
      <c r="AA98" s="8">
        <v>0</v>
      </c>
      <c r="AB98" s="7">
        <v>45636</v>
      </c>
      <c r="AC98" s="7">
        <v>46000</v>
      </c>
      <c r="AD98" s="7">
        <v>47461</v>
      </c>
      <c r="AE98" s="6">
        <v>0</v>
      </c>
      <c r="AF98" s="6">
        <v>1129</v>
      </c>
      <c r="AG98" s="6">
        <v>4126</v>
      </c>
      <c r="AH98" s="6">
        <f t="shared" si="58"/>
        <v>5255</v>
      </c>
      <c r="AI98" s="6">
        <f t="shared" si="59"/>
        <v>6200.9</v>
      </c>
      <c r="AJ98" s="6" t="s">
        <v>78</v>
      </c>
      <c r="AK98" s="6"/>
      <c r="AL98" s="6"/>
      <c r="AM98" s="6"/>
      <c r="AN98" s="6"/>
      <c r="AO98" s="6">
        <f t="shared" si="60"/>
        <v>0</v>
      </c>
      <c r="AP98" s="6"/>
      <c r="AQ98" s="6">
        <f t="shared" si="61"/>
        <v>0</v>
      </c>
      <c r="AR98" s="6"/>
      <c r="AS98" s="6"/>
      <c r="AT98" s="6"/>
      <c r="AU98" s="6" t="s">
        <v>173</v>
      </c>
      <c r="AV98" s="6" t="s">
        <v>173</v>
      </c>
      <c r="AW98" s="6" t="s">
        <v>173</v>
      </c>
      <c r="AX98" s="6" t="s">
        <v>2224</v>
      </c>
      <c r="AY98" s="6" t="s">
        <v>2950</v>
      </c>
      <c r="AZ98" s="6" t="s">
        <v>2979</v>
      </c>
      <c r="BA98" s="6" t="s">
        <v>80</v>
      </c>
      <c r="BB98" s="6" t="s">
        <v>100</v>
      </c>
      <c r="BC98" s="6" t="s">
        <v>11235</v>
      </c>
      <c r="BD98" s="6" t="s">
        <v>83</v>
      </c>
      <c r="BE98" s="6"/>
      <c r="BF98" s="6"/>
      <c r="BG98" s="6"/>
      <c r="BH98" s="6"/>
      <c r="BI98" s="6"/>
      <c r="BJ98" s="6"/>
      <c r="BK98" s="7">
        <f t="shared" si="54"/>
        <v>45636</v>
      </c>
      <c r="BL98" s="6">
        <f t="shared" si="55"/>
        <v>0</v>
      </c>
      <c r="BM98" s="6" t="s">
        <v>84</v>
      </c>
      <c r="BN98" s="9">
        <f t="shared" si="56"/>
        <v>6200.9</v>
      </c>
      <c r="BO98" s="9">
        <f t="shared" si="57"/>
        <v>6200.9</v>
      </c>
      <c r="BP98" s="6"/>
      <c r="BQ98" s="6" t="s">
        <v>2216</v>
      </c>
    </row>
    <row r="99" spans="1:69">
      <c r="A99" s="6">
        <v>98</v>
      </c>
      <c r="B99" s="6">
        <v>2024</v>
      </c>
      <c r="C99" s="6" t="s">
        <v>68</v>
      </c>
      <c r="D99" s="7">
        <v>45636</v>
      </c>
      <c r="E99" s="6" t="s">
        <v>110</v>
      </c>
      <c r="F99" s="6" t="s">
        <v>69</v>
      </c>
      <c r="G99" s="6">
        <v>737</v>
      </c>
      <c r="H99" s="6" t="s">
        <v>86</v>
      </c>
      <c r="I99" s="6" t="s">
        <v>71</v>
      </c>
      <c r="J99" s="6" t="s">
        <v>87</v>
      </c>
      <c r="K99" s="6" t="s">
        <v>73</v>
      </c>
      <c r="L99" s="6" t="s">
        <v>74</v>
      </c>
      <c r="M99" s="6" t="s">
        <v>6826</v>
      </c>
      <c r="N99" s="6">
        <v>7987125550</v>
      </c>
      <c r="O99" s="6" t="s">
        <v>2218</v>
      </c>
      <c r="P99" s="6" t="s">
        <v>73</v>
      </c>
      <c r="Q99" s="6" t="s">
        <v>90</v>
      </c>
      <c r="R99" s="6" t="s">
        <v>91</v>
      </c>
      <c r="S99" s="6">
        <v>125</v>
      </c>
      <c r="T99" s="6" t="s">
        <v>92</v>
      </c>
      <c r="U99" s="6">
        <v>2024</v>
      </c>
      <c r="V99" s="6" t="s">
        <v>6827</v>
      </c>
      <c r="W99" s="6" t="s">
        <v>6828</v>
      </c>
      <c r="X99" s="6">
        <v>6103065069</v>
      </c>
      <c r="Y99" s="6" t="s">
        <v>74</v>
      </c>
      <c r="Z99" s="6">
        <v>88172</v>
      </c>
      <c r="AA99" s="8">
        <v>0</v>
      </c>
      <c r="AB99" s="7">
        <v>45634</v>
      </c>
      <c r="AC99" s="7">
        <v>45998</v>
      </c>
      <c r="AD99" s="7">
        <v>47459</v>
      </c>
      <c r="AE99" s="6">
        <v>0</v>
      </c>
      <c r="AF99" s="6">
        <v>1371</v>
      </c>
      <c r="AG99" s="6">
        <v>3851</v>
      </c>
      <c r="AH99" s="6">
        <f t="shared" si="58"/>
        <v>5222</v>
      </c>
      <c r="AI99" s="6">
        <f t="shared" si="59"/>
        <v>6161.96</v>
      </c>
      <c r="AJ99" s="6" t="s">
        <v>78</v>
      </c>
      <c r="AK99" s="6"/>
      <c r="AL99" s="6"/>
      <c r="AM99" s="6"/>
      <c r="AN99" s="6"/>
      <c r="AO99" s="6">
        <f t="shared" si="60"/>
        <v>0</v>
      </c>
      <c r="AP99" s="6"/>
      <c r="AQ99" s="6">
        <f t="shared" si="61"/>
        <v>0</v>
      </c>
      <c r="AR99" s="6"/>
      <c r="AS99" s="6"/>
      <c r="AT99" s="6"/>
      <c r="AU99" s="6" t="s">
        <v>173</v>
      </c>
      <c r="AV99" s="6" t="s">
        <v>173</v>
      </c>
      <c r="AW99" s="6" t="s">
        <v>173</v>
      </c>
      <c r="AX99" s="6" t="s">
        <v>2943</v>
      </c>
      <c r="AY99" s="6" t="s">
        <v>2944</v>
      </c>
      <c r="AZ99" s="6" t="s">
        <v>2986</v>
      </c>
      <c r="BA99" s="6" t="s">
        <v>80</v>
      </c>
      <c r="BB99" s="6" t="s">
        <v>100</v>
      </c>
      <c r="BC99" s="6" t="s">
        <v>11235</v>
      </c>
      <c r="BD99" s="6" t="s">
        <v>83</v>
      </c>
      <c r="BE99" s="6"/>
      <c r="BF99" s="6"/>
      <c r="BG99" s="6"/>
      <c r="BH99" s="6"/>
      <c r="BI99" s="6"/>
      <c r="BJ99" s="6"/>
      <c r="BK99" s="7">
        <f t="shared" si="54"/>
        <v>45636</v>
      </c>
      <c r="BL99" s="6">
        <f t="shared" si="55"/>
        <v>0</v>
      </c>
      <c r="BM99" s="6" t="s">
        <v>84</v>
      </c>
      <c r="BN99" s="9">
        <f t="shared" si="56"/>
        <v>6161.96</v>
      </c>
      <c r="BO99" s="9">
        <f t="shared" si="57"/>
        <v>6161.96</v>
      </c>
      <c r="BP99" s="6"/>
      <c r="BQ99" s="6" t="s">
        <v>2216</v>
      </c>
    </row>
    <row r="100" spans="1:69">
      <c r="A100" s="6">
        <v>99</v>
      </c>
      <c r="B100" s="6">
        <v>2024</v>
      </c>
      <c r="C100" s="6" t="s">
        <v>68</v>
      </c>
      <c r="D100" s="7">
        <v>45636</v>
      </c>
      <c r="E100" s="6" t="s">
        <v>110</v>
      </c>
      <c r="F100" s="6" t="s">
        <v>69</v>
      </c>
      <c r="G100" s="6">
        <v>737</v>
      </c>
      <c r="H100" s="6" t="s">
        <v>523</v>
      </c>
      <c r="I100" s="6" t="s">
        <v>71</v>
      </c>
      <c r="J100" s="6" t="s">
        <v>87</v>
      </c>
      <c r="K100" s="6" t="s">
        <v>73</v>
      </c>
      <c r="L100" s="6" t="s">
        <v>74</v>
      </c>
      <c r="M100" s="6" t="s">
        <v>6829</v>
      </c>
      <c r="N100" s="6">
        <v>9078641274</v>
      </c>
      <c r="O100" s="6" t="s">
        <v>2218</v>
      </c>
      <c r="P100" s="6" t="s">
        <v>73</v>
      </c>
      <c r="Q100" s="6" t="s">
        <v>2347</v>
      </c>
      <c r="R100" s="6" t="s">
        <v>6830</v>
      </c>
      <c r="S100" s="6">
        <v>999</v>
      </c>
      <c r="T100" s="6" t="s">
        <v>1390</v>
      </c>
      <c r="U100" s="6">
        <v>2024</v>
      </c>
      <c r="V100" s="6" t="s">
        <v>6831</v>
      </c>
      <c r="W100" s="6" t="s">
        <v>6832</v>
      </c>
      <c r="X100" s="6">
        <v>6203876731</v>
      </c>
      <c r="Y100" s="6" t="s">
        <v>74</v>
      </c>
      <c r="Z100" s="6">
        <v>1698600</v>
      </c>
      <c r="AA100" s="8">
        <v>0</v>
      </c>
      <c r="AB100" s="7">
        <v>45632</v>
      </c>
      <c r="AC100" s="7">
        <v>45996</v>
      </c>
      <c r="AD100" s="7">
        <v>46726</v>
      </c>
      <c r="AE100" s="6">
        <v>0</v>
      </c>
      <c r="AF100" s="6">
        <v>17977</v>
      </c>
      <c r="AG100" s="6">
        <v>7796</v>
      </c>
      <c r="AH100" s="6">
        <f t="shared" si="58"/>
        <v>25773</v>
      </c>
      <c r="AI100" s="6">
        <f t="shared" si="59"/>
        <v>30412.14</v>
      </c>
      <c r="AJ100" s="6" t="s">
        <v>975</v>
      </c>
      <c r="AK100" s="6"/>
      <c r="AL100" s="6"/>
      <c r="AM100" s="6"/>
      <c r="AN100" s="6"/>
      <c r="AO100" s="6">
        <f t="shared" si="60"/>
        <v>0</v>
      </c>
      <c r="AP100" s="6"/>
      <c r="AQ100" s="6">
        <f t="shared" si="61"/>
        <v>0</v>
      </c>
      <c r="AR100" s="6"/>
      <c r="AS100" s="6"/>
      <c r="AT100" s="6"/>
      <c r="AU100" s="6" t="s">
        <v>173</v>
      </c>
      <c r="AV100" s="6" t="s">
        <v>173</v>
      </c>
      <c r="AW100" s="6" t="s">
        <v>173</v>
      </c>
      <c r="AX100" s="6" t="s">
        <v>2224</v>
      </c>
      <c r="AY100" s="6" t="s">
        <v>2950</v>
      </c>
      <c r="AZ100" s="6" t="s">
        <v>3465</v>
      </c>
      <c r="BA100" s="6" t="s">
        <v>80</v>
      </c>
      <c r="BB100" s="6" t="s">
        <v>100</v>
      </c>
      <c r="BC100" s="6" t="s">
        <v>11235</v>
      </c>
      <c r="BD100" s="6" t="s">
        <v>445</v>
      </c>
      <c r="BE100" s="6"/>
      <c r="BF100" s="6"/>
      <c r="BG100" s="6"/>
      <c r="BH100" s="6"/>
      <c r="BI100" s="6"/>
      <c r="BJ100" s="6"/>
      <c r="BK100" s="7">
        <f t="shared" si="54"/>
        <v>45636</v>
      </c>
      <c r="BL100" s="6">
        <f t="shared" si="55"/>
        <v>0</v>
      </c>
      <c r="BM100" s="6" t="s">
        <v>84</v>
      </c>
      <c r="BN100" s="9">
        <f t="shared" si="56"/>
        <v>30412.14</v>
      </c>
      <c r="BO100" s="9">
        <f t="shared" si="57"/>
        <v>30412.14</v>
      </c>
      <c r="BP100" s="6"/>
      <c r="BQ100" s="6" t="s">
        <v>2216</v>
      </c>
    </row>
    <row r="101" spans="1:69">
      <c r="A101" s="6">
        <v>100</v>
      </c>
      <c r="B101" s="6">
        <v>2024</v>
      </c>
      <c r="C101" s="6" t="s">
        <v>68</v>
      </c>
      <c r="D101" s="7">
        <v>45636</v>
      </c>
      <c r="E101" s="6" t="s">
        <v>607</v>
      </c>
      <c r="F101" s="6" t="s">
        <v>69</v>
      </c>
      <c r="G101" s="6" t="s">
        <v>608</v>
      </c>
      <c r="H101" s="6" t="s">
        <v>77</v>
      </c>
      <c r="I101" s="6" t="s">
        <v>71</v>
      </c>
      <c r="J101" s="6" t="s">
        <v>610</v>
      </c>
      <c r="K101" s="6" t="s">
        <v>430</v>
      </c>
      <c r="L101" s="6" t="s">
        <v>74</v>
      </c>
      <c r="M101" s="6" t="s">
        <v>6833</v>
      </c>
      <c r="N101" s="6" t="s">
        <v>75</v>
      </c>
      <c r="O101" s="6" t="s">
        <v>2218</v>
      </c>
      <c r="P101" s="6" t="s">
        <v>6834</v>
      </c>
      <c r="Q101" s="6" t="s">
        <v>804</v>
      </c>
      <c r="R101" s="6" t="s">
        <v>6835</v>
      </c>
      <c r="S101" s="6">
        <v>1493</v>
      </c>
      <c r="T101" s="6" t="s">
        <v>754</v>
      </c>
      <c r="U101" s="6">
        <v>2022</v>
      </c>
      <c r="V101" s="6" t="s">
        <v>6836</v>
      </c>
      <c r="W101" s="6" t="s">
        <v>6837</v>
      </c>
      <c r="X101" s="23" t="s">
        <v>6838</v>
      </c>
      <c r="Y101" s="6" t="s">
        <v>74</v>
      </c>
      <c r="Z101" s="6">
        <v>750000</v>
      </c>
      <c r="AA101" s="8">
        <v>0</v>
      </c>
      <c r="AB101" s="7">
        <v>45635</v>
      </c>
      <c r="AC101" s="7">
        <v>45999</v>
      </c>
      <c r="AD101" s="7">
        <v>45999</v>
      </c>
      <c r="AE101" s="6">
        <v>0</v>
      </c>
      <c r="AF101" s="6">
        <v>8042</v>
      </c>
      <c r="AG101" s="6">
        <v>13858</v>
      </c>
      <c r="AH101" s="6">
        <f t="shared" si="58"/>
        <v>21900</v>
      </c>
      <c r="AI101" s="6">
        <f t="shared" si="59"/>
        <v>25842</v>
      </c>
      <c r="AJ101" s="6" t="s">
        <v>78</v>
      </c>
      <c r="AK101" s="6"/>
      <c r="AL101" s="6"/>
      <c r="AM101" s="6"/>
      <c r="AN101" s="6"/>
      <c r="AO101" s="6">
        <f t="shared" si="60"/>
        <v>0</v>
      </c>
      <c r="AP101" s="6"/>
      <c r="AQ101" s="6">
        <f t="shared" si="61"/>
        <v>0</v>
      </c>
      <c r="AR101" s="6"/>
      <c r="AS101" s="6"/>
      <c r="AT101" s="6"/>
      <c r="AU101" s="6" t="s">
        <v>173</v>
      </c>
      <c r="AV101" s="6" t="s">
        <v>173</v>
      </c>
      <c r="AW101" s="6" t="s">
        <v>173</v>
      </c>
      <c r="AX101" s="6" t="s">
        <v>2224</v>
      </c>
      <c r="AY101" s="6" t="s">
        <v>2950</v>
      </c>
      <c r="AZ101" s="6" t="s">
        <v>3465</v>
      </c>
      <c r="BA101" s="6" t="s">
        <v>80</v>
      </c>
      <c r="BB101" s="6" t="s">
        <v>100</v>
      </c>
      <c r="BC101" s="6" t="s">
        <v>11235</v>
      </c>
      <c r="BD101" s="6" t="s">
        <v>445</v>
      </c>
      <c r="BE101" s="6"/>
      <c r="BF101" s="6"/>
      <c r="BG101" s="6"/>
      <c r="BH101" s="6"/>
      <c r="BI101" s="6"/>
      <c r="BJ101" s="6"/>
      <c r="BK101" s="7">
        <f t="shared" si="54"/>
        <v>45636</v>
      </c>
      <c r="BL101" s="6">
        <f t="shared" si="55"/>
        <v>0</v>
      </c>
      <c r="BM101" s="6" t="s">
        <v>84</v>
      </c>
      <c r="BN101" s="9">
        <f t="shared" si="56"/>
        <v>25842</v>
      </c>
      <c r="BO101" s="9">
        <f t="shared" si="57"/>
        <v>25842</v>
      </c>
      <c r="BP101" s="6"/>
      <c r="BQ101" s="6" t="s">
        <v>2216</v>
      </c>
    </row>
    <row r="102" spans="1:69">
      <c r="A102" s="6">
        <v>101</v>
      </c>
      <c r="B102" s="6">
        <v>2024</v>
      </c>
      <c r="C102" s="6" t="s">
        <v>68</v>
      </c>
      <c r="D102" s="7">
        <v>45636</v>
      </c>
      <c r="E102" s="6" t="s">
        <v>110</v>
      </c>
      <c r="F102" s="6" t="s">
        <v>69</v>
      </c>
      <c r="G102" s="6">
        <v>737</v>
      </c>
      <c r="H102" s="6" t="s">
        <v>86</v>
      </c>
      <c r="I102" s="6" t="s">
        <v>71</v>
      </c>
      <c r="J102" s="6" t="s">
        <v>87</v>
      </c>
      <c r="K102" s="6" t="s">
        <v>73</v>
      </c>
      <c r="L102" s="6" t="s">
        <v>74</v>
      </c>
      <c r="M102" s="6" t="s">
        <v>6839</v>
      </c>
      <c r="N102" s="6">
        <v>7504899098</v>
      </c>
      <c r="O102" s="6" t="s">
        <v>2218</v>
      </c>
      <c r="P102" s="6" t="s">
        <v>73</v>
      </c>
      <c r="Q102" s="6" t="s">
        <v>90</v>
      </c>
      <c r="R102" s="6" t="s">
        <v>91</v>
      </c>
      <c r="S102" s="6">
        <v>125</v>
      </c>
      <c r="T102" s="6" t="s">
        <v>92</v>
      </c>
      <c r="U102" s="6">
        <v>2024</v>
      </c>
      <c r="V102" s="6" t="s">
        <v>6840</v>
      </c>
      <c r="W102" s="6" t="s">
        <v>6841</v>
      </c>
      <c r="X102" s="6">
        <v>6103061794</v>
      </c>
      <c r="Y102" s="6" t="s">
        <v>74</v>
      </c>
      <c r="Z102" s="6">
        <v>88172</v>
      </c>
      <c r="AA102" s="8">
        <v>0</v>
      </c>
      <c r="AB102" s="7">
        <v>45633</v>
      </c>
      <c r="AC102" s="7">
        <v>45997</v>
      </c>
      <c r="AD102" s="7">
        <v>47458</v>
      </c>
      <c r="AE102" s="6">
        <v>0</v>
      </c>
      <c r="AF102" s="6">
        <v>1289</v>
      </c>
      <c r="AG102" s="6">
        <v>4376</v>
      </c>
      <c r="AH102" s="6">
        <f t="shared" si="58"/>
        <v>5665</v>
      </c>
      <c r="AI102" s="6">
        <f t="shared" si="59"/>
        <v>6684.7</v>
      </c>
      <c r="AJ102" s="6" t="s">
        <v>78</v>
      </c>
      <c r="AK102" s="6"/>
      <c r="AL102" s="6"/>
      <c r="AM102" s="6"/>
      <c r="AN102" s="6"/>
      <c r="AO102" s="6">
        <f t="shared" si="60"/>
        <v>0</v>
      </c>
      <c r="AP102" s="6"/>
      <c r="AQ102" s="6">
        <f t="shared" si="61"/>
        <v>0</v>
      </c>
      <c r="AR102" s="6"/>
      <c r="AS102" s="6"/>
      <c r="AT102" s="6"/>
      <c r="AU102" s="6" t="s">
        <v>173</v>
      </c>
      <c r="AV102" s="6" t="s">
        <v>173</v>
      </c>
      <c r="AW102" s="6" t="s">
        <v>173</v>
      </c>
      <c r="AX102" s="6" t="s">
        <v>2224</v>
      </c>
      <c r="AY102" s="6" t="s">
        <v>2950</v>
      </c>
      <c r="AZ102" s="6" t="s">
        <v>3446</v>
      </c>
      <c r="BA102" s="6" t="s">
        <v>80</v>
      </c>
      <c r="BB102" s="6" t="s">
        <v>100</v>
      </c>
      <c r="BC102" s="6" t="s">
        <v>11235</v>
      </c>
      <c r="BD102" s="6" t="s">
        <v>445</v>
      </c>
      <c r="BE102" s="6"/>
      <c r="BF102" s="6"/>
      <c r="BG102" s="6"/>
      <c r="BH102" s="6"/>
      <c r="BI102" s="6"/>
      <c r="BJ102" s="6"/>
      <c r="BK102" s="7">
        <f t="shared" si="54"/>
        <v>45636</v>
      </c>
      <c r="BL102" s="6">
        <f t="shared" si="55"/>
        <v>0</v>
      </c>
      <c r="BM102" s="6" t="s">
        <v>84</v>
      </c>
      <c r="BN102" s="9">
        <f t="shared" si="56"/>
        <v>6684.7</v>
      </c>
      <c r="BO102" s="9">
        <f t="shared" si="57"/>
        <v>6684.7</v>
      </c>
      <c r="BP102" s="6"/>
      <c r="BQ102" s="6" t="s">
        <v>2216</v>
      </c>
    </row>
    <row r="103" spans="1:69">
      <c r="A103" s="6">
        <v>102</v>
      </c>
      <c r="B103" s="6">
        <v>2024</v>
      </c>
      <c r="C103" s="6" t="s">
        <v>68</v>
      </c>
      <c r="D103" s="7">
        <v>45636</v>
      </c>
      <c r="E103" s="6" t="s">
        <v>841</v>
      </c>
      <c r="F103" s="6" t="s">
        <v>69</v>
      </c>
      <c r="G103" s="6" t="s">
        <v>842</v>
      </c>
      <c r="H103" s="6" t="s">
        <v>523</v>
      </c>
      <c r="I103" s="6" t="s">
        <v>71</v>
      </c>
      <c r="J103" s="6" t="s">
        <v>87</v>
      </c>
      <c r="K103" s="6" t="s">
        <v>430</v>
      </c>
      <c r="L103" s="6" t="s">
        <v>74</v>
      </c>
      <c r="M103" s="6" t="s">
        <v>6842</v>
      </c>
      <c r="N103" s="6">
        <v>6371508192</v>
      </c>
      <c r="O103" s="6" t="s">
        <v>2218</v>
      </c>
      <c r="P103" s="6" t="s">
        <v>6843</v>
      </c>
      <c r="Q103" s="6" t="s">
        <v>889</v>
      </c>
      <c r="R103" s="6" t="s">
        <v>3426</v>
      </c>
      <c r="S103" s="6">
        <v>1197</v>
      </c>
      <c r="T103" s="6" t="s">
        <v>846</v>
      </c>
      <c r="U103" s="6">
        <v>2020</v>
      </c>
      <c r="V103" s="6" t="s">
        <v>6844</v>
      </c>
      <c r="W103" s="6" t="s">
        <v>6845</v>
      </c>
      <c r="X103" s="6" t="s">
        <v>6846</v>
      </c>
      <c r="Y103" s="6" t="s">
        <v>74</v>
      </c>
      <c r="Z103" s="6">
        <v>401760</v>
      </c>
      <c r="AA103" s="8">
        <v>0.2</v>
      </c>
      <c r="AB103" s="7">
        <v>45636</v>
      </c>
      <c r="AC103" s="7">
        <v>46000</v>
      </c>
      <c r="AD103" s="7">
        <v>46000</v>
      </c>
      <c r="AE103" s="6">
        <v>0</v>
      </c>
      <c r="AF103" s="6">
        <v>3720</v>
      </c>
      <c r="AG103" s="6">
        <v>3841</v>
      </c>
      <c r="AH103" s="6">
        <f t="shared" si="58"/>
        <v>7561</v>
      </c>
      <c r="AI103" s="6">
        <f t="shared" si="59"/>
        <v>8921.98</v>
      </c>
      <c r="AJ103" s="6" t="s">
        <v>975</v>
      </c>
      <c r="AK103" s="62">
        <v>0.29499999999999998</v>
      </c>
      <c r="AL103" s="6"/>
      <c r="AM103" s="6"/>
      <c r="AN103" s="62">
        <v>0.23549999999999999</v>
      </c>
      <c r="AO103" s="6">
        <f>AF103*AN103</f>
        <v>876.06</v>
      </c>
      <c r="AP103" s="6"/>
      <c r="AQ103" s="6">
        <f t="shared" si="61"/>
        <v>0</v>
      </c>
      <c r="AR103" s="6"/>
      <c r="AS103" s="6"/>
      <c r="AT103" s="6"/>
      <c r="AU103" s="6" t="s">
        <v>79</v>
      </c>
      <c r="AV103" s="6" t="s">
        <v>79</v>
      </c>
      <c r="AW103" s="6" t="s">
        <v>79</v>
      </c>
      <c r="AX103" s="6" t="s">
        <v>2943</v>
      </c>
      <c r="AY103" s="6" t="s">
        <v>2944</v>
      </c>
      <c r="AZ103" s="6" t="s">
        <v>3509</v>
      </c>
      <c r="BA103" s="6" t="s">
        <v>80</v>
      </c>
      <c r="BB103" s="6" t="s">
        <v>813</v>
      </c>
      <c r="BC103" s="6" t="s">
        <v>11235</v>
      </c>
      <c r="BD103" s="6" t="s">
        <v>445</v>
      </c>
      <c r="BE103" s="6"/>
      <c r="BF103" s="6"/>
      <c r="BG103" s="6"/>
      <c r="BH103" s="6"/>
      <c r="BI103" s="6"/>
      <c r="BJ103" s="6"/>
      <c r="BK103" s="7">
        <f t="shared" si="54"/>
        <v>45636</v>
      </c>
      <c r="BL103" s="6">
        <f t="shared" si="55"/>
        <v>0</v>
      </c>
      <c r="BM103" s="6" t="s">
        <v>84</v>
      </c>
      <c r="BN103" s="9">
        <f t="shared" si="56"/>
        <v>8045.92</v>
      </c>
      <c r="BO103" s="9">
        <f t="shared" si="57"/>
        <v>8921.98</v>
      </c>
      <c r="BP103" s="6" t="s">
        <v>815</v>
      </c>
      <c r="BQ103" s="6" t="s">
        <v>2216</v>
      </c>
    </row>
    <row r="104" spans="1:69">
      <c r="A104" s="6">
        <v>103</v>
      </c>
      <c r="B104" s="6">
        <v>2024</v>
      </c>
      <c r="C104" s="6" t="s">
        <v>68</v>
      </c>
      <c r="D104" s="7">
        <v>45636</v>
      </c>
      <c r="E104" s="6" t="s">
        <v>110</v>
      </c>
      <c r="F104" s="6" t="s">
        <v>69</v>
      </c>
      <c r="G104" s="6">
        <v>737</v>
      </c>
      <c r="H104" s="6" t="s">
        <v>523</v>
      </c>
      <c r="I104" s="6" t="s">
        <v>71</v>
      </c>
      <c r="J104" s="6" t="s">
        <v>87</v>
      </c>
      <c r="K104" s="6" t="s">
        <v>73</v>
      </c>
      <c r="L104" s="6" t="s">
        <v>74</v>
      </c>
      <c r="M104" s="6" t="s">
        <v>6847</v>
      </c>
      <c r="N104" s="6">
        <v>9777166123</v>
      </c>
      <c r="O104" s="6" t="s">
        <v>2218</v>
      </c>
      <c r="P104" s="6" t="s">
        <v>73</v>
      </c>
      <c r="Q104" s="6" t="s">
        <v>752</v>
      </c>
      <c r="R104" s="6" t="s">
        <v>6848</v>
      </c>
      <c r="S104" s="6">
        <v>1497</v>
      </c>
      <c r="T104" s="6" t="s">
        <v>1390</v>
      </c>
      <c r="U104" s="6">
        <v>2024</v>
      </c>
      <c r="V104" s="6" t="s">
        <v>6849</v>
      </c>
      <c r="W104" s="6" t="s">
        <v>6850</v>
      </c>
      <c r="X104" s="6">
        <v>6203893982</v>
      </c>
      <c r="Y104" s="6" t="s">
        <v>74</v>
      </c>
      <c r="Z104" s="6">
        <v>1364105</v>
      </c>
      <c r="AA104" s="8">
        <v>0</v>
      </c>
      <c r="AB104" s="7">
        <v>45635</v>
      </c>
      <c r="AC104" s="7">
        <v>45999</v>
      </c>
      <c r="AD104" s="7">
        <v>46729</v>
      </c>
      <c r="AE104" s="6">
        <v>0</v>
      </c>
      <c r="AF104" s="6">
        <v>29571</v>
      </c>
      <c r="AG104" s="6">
        <v>12440</v>
      </c>
      <c r="AH104" s="6">
        <f t="shared" si="58"/>
        <v>42011</v>
      </c>
      <c r="AI104" s="6">
        <f t="shared" si="59"/>
        <v>49572.979999999996</v>
      </c>
      <c r="AJ104" s="6" t="s">
        <v>975</v>
      </c>
      <c r="AK104" s="6"/>
      <c r="AL104" s="6"/>
      <c r="AM104" s="6"/>
      <c r="AN104" s="6"/>
      <c r="AO104" s="6">
        <f t="shared" si="60"/>
        <v>0</v>
      </c>
      <c r="AP104" s="6"/>
      <c r="AQ104" s="6">
        <f t="shared" si="61"/>
        <v>0</v>
      </c>
      <c r="AR104" s="6"/>
      <c r="AS104" s="6"/>
      <c r="AT104" s="6"/>
      <c r="AU104" s="6" t="s">
        <v>173</v>
      </c>
      <c r="AV104" s="6" t="s">
        <v>173</v>
      </c>
      <c r="AW104" s="6" t="s">
        <v>173</v>
      </c>
      <c r="AX104" s="6" t="s">
        <v>2943</v>
      </c>
      <c r="AY104" s="6" t="s">
        <v>2944</v>
      </c>
      <c r="AZ104" s="6" t="s">
        <v>3406</v>
      </c>
      <c r="BA104" s="6" t="s">
        <v>80</v>
      </c>
      <c r="BB104" s="6" t="s">
        <v>100</v>
      </c>
      <c r="BC104" s="6" t="s">
        <v>11235</v>
      </c>
      <c r="BD104" s="6" t="s">
        <v>445</v>
      </c>
      <c r="BE104" s="6"/>
      <c r="BF104" s="6"/>
      <c r="BG104" s="6"/>
      <c r="BH104" s="6"/>
      <c r="BI104" s="6"/>
      <c r="BJ104" s="6"/>
      <c r="BK104" s="7">
        <f t="shared" si="54"/>
        <v>45636</v>
      </c>
      <c r="BL104" s="6">
        <f t="shared" si="55"/>
        <v>0</v>
      </c>
      <c r="BM104" s="6" t="s">
        <v>84</v>
      </c>
      <c r="BN104" s="9">
        <f t="shared" si="56"/>
        <v>49572.979999999996</v>
      </c>
      <c r="BO104" s="9">
        <f t="shared" si="57"/>
        <v>49572.979999999996</v>
      </c>
      <c r="BP104" s="6"/>
      <c r="BQ104" s="6" t="s">
        <v>2216</v>
      </c>
    </row>
    <row r="105" spans="1:69">
      <c r="A105" s="6">
        <v>104</v>
      </c>
      <c r="B105" s="6">
        <v>2024</v>
      </c>
      <c r="C105" s="6" t="s">
        <v>68</v>
      </c>
      <c r="D105" s="7">
        <v>45636</v>
      </c>
      <c r="E105" s="6" t="s">
        <v>110</v>
      </c>
      <c r="F105" s="6" t="s">
        <v>69</v>
      </c>
      <c r="G105" s="6">
        <v>737</v>
      </c>
      <c r="H105" s="6" t="s">
        <v>523</v>
      </c>
      <c r="I105" s="6" t="s">
        <v>71</v>
      </c>
      <c r="J105" s="6" t="s">
        <v>87</v>
      </c>
      <c r="K105" s="6" t="s">
        <v>73</v>
      </c>
      <c r="L105" s="6" t="s">
        <v>74</v>
      </c>
      <c r="M105" s="6" t="s">
        <v>6851</v>
      </c>
      <c r="N105" s="6">
        <v>7855814006</v>
      </c>
      <c r="O105" s="6" t="s">
        <v>2218</v>
      </c>
      <c r="P105" s="6" t="s">
        <v>73</v>
      </c>
      <c r="Q105" s="6" t="s">
        <v>752</v>
      </c>
      <c r="R105" s="6" t="s">
        <v>6852</v>
      </c>
      <c r="S105" s="6">
        <v>1197</v>
      </c>
      <c r="T105" s="6" t="s">
        <v>1390</v>
      </c>
      <c r="U105" s="6">
        <v>2024</v>
      </c>
      <c r="V105" s="6" t="s">
        <v>6853</v>
      </c>
      <c r="W105" s="6" t="s">
        <v>6854</v>
      </c>
      <c r="X105" s="6">
        <v>6203900018</v>
      </c>
      <c r="Y105" s="6" t="s">
        <v>74</v>
      </c>
      <c r="Z105" s="6">
        <v>906585</v>
      </c>
      <c r="AA105" s="8">
        <v>0</v>
      </c>
      <c r="AB105" s="7">
        <v>45636</v>
      </c>
      <c r="AC105" s="7">
        <v>46000</v>
      </c>
      <c r="AD105" s="7">
        <v>46730</v>
      </c>
      <c r="AE105" s="6">
        <v>0</v>
      </c>
      <c r="AF105" s="6">
        <v>15929</v>
      </c>
      <c r="AG105" s="6">
        <v>11915</v>
      </c>
      <c r="AH105" s="6">
        <f t="shared" si="58"/>
        <v>27844</v>
      </c>
      <c r="AI105" s="6">
        <f t="shared" si="59"/>
        <v>32855.919999999998</v>
      </c>
      <c r="AJ105" s="6" t="s">
        <v>975</v>
      </c>
      <c r="AK105" s="6"/>
      <c r="AL105" s="6"/>
      <c r="AM105" s="6"/>
      <c r="AN105" s="6"/>
      <c r="AO105" s="6">
        <f t="shared" ref="AO105" si="76">AH105*AN105</f>
        <v>0</v>
      </c>
      <c r="AP105" s="6"/>
      <c r="AQ105" s="6">
        <f t="shared" ref="AQ105" si="77">AH105*AP105</f>
        <v>0</v>
      </c>
      <c r="AR105" s="6"/>
      <c r="AS105" s="6"/>
      <c r="AT105" s="6"/>
      <c r="AU105" s="6" t="s">
        <v>173</v>
      </c>
      <c r="AV105" s="6" t="s">
        <v>173</v>
      </c>
      <c r="AW105" s="6" t="s">
        <v>173</v>
      </c>
      <c r="AX105" s="6" t="s">
        <v>2943</v>
      </c>
      <c r="AY105" s="6" t="s">
        <v>2944</v>
      </c>
      <c r="AZ105" s="6" t="s">
        <v>3406</v>
      </c>
      <c r="BA105" s="6" t="s">
        <v>80</v>
      </c>
      <c r="BB105" s="6" t="s">
        <v>100</v>
      </c>
      <c r="BC105" s="6" t="s">
        <v>11235</v>
      </c>
      <c r="BD105" s="6" t="s">
        <v>445</v>
      </c>
      <c r="BE105" s="6"/>
      <c r="BF105" s="6"/>
      <c r="BG105" s="6"/>
      <c r="BH105" s="6"/>
      <c r="BI105" s="6"/>
      <c r="BJ105" s="6"/>
      <c r="BK105" s="7">
        <f t="shared" si="54"/>
        <v>45636</v>
      </c>
      <c r="BL105" s="6">
        <f t="shared" si="55"/>
        <v>0</v>
      </c>
      <c r="BM105" s="6" t="s">
        <v>84</v>
      </c>
      <c r="BN105" s="9">
        <f t="shared" si="56"/>
        <v>32855.919999999998</v>
      </c>
      <c r="BO105" s="9">
        <f t="shared" si="57"/>
        <v>32855.919999999998</v>
      </c>
      <c r="BP105" s="6"/>
      <c r="BQ105" s="6" t="s">
        <v>2216</v>
      </c>
    </row>
    <row r="106" spans="1:69">
      <c r="A106" s="6">
        <v>105</v>
      </c>
      <c r="B106" s="6">
        <v>2024</v>
      </c>
      <c r="C106" s="6" t="s">
        <v>68</v>
      </c>
      <c r="D106" s="7">
        <v>45636</v>
      </c>
      <c r="E106" s="6" t="s">
        <v>1505</v>
      </c>
      <c r="F106" s="6" t="s">
        <v>69</v>
      </c>
      <c r="G106" s="6" t="s">
        <v>1506</v>
      </c>
      <c r="H106" s="6" t="s">
        <v>523</v>
      </c>
      <c r="I106" s="6" t="s">
        <v>429</v>
      </c>
      <c r="J106" s="6" t="s">
        <v>87</v>
      </c>
      <c r="K106" s="6" t="s">
        <v>430</v>
      </c>
      <c r="L106" s="6" t="s">
        <v>74</v>
      </c>
      <c r="M106" s="6" t="s">
        <v>6855</v>
      </c>
      <c r="N106" s="6" t="s">
        <v>75</v>
      </c>
      <c r="O106" s="6" t="s">
        <v>2218</v>
      </c>
      <c r="P106" s="6" t="s">
        <v>6856</v>
      </c>
      <c r="Q106" s="6" t="s">
        <v>1578</v>
      </c>
      <c r="R106" s="6" t="s">
        <v>6857</v>
      </c>
      <c r="S106" s="6">
        <v>624</v>
      </c>
      <c r="T106" s="6" t="s">
        <v>1398</v>
      </c>
      <c r="U106" s="6">
        <v>2014</v>
      </c>
      <c r="V106" s="6" t="s">
        <v>6858</v>
      </c>
      <c r="W106" s="6" t="s">
        <v>6859</v>
      </c>
      <c r="X106" s="6" t="s">
        <v>6860</v>
      </c>
      <c r="Y106" s="6" t="s">
        <v>74</v>
      </c>
      <c r="Z106" s="6" t="s">
        <v>702</v>
      </c>
      <c r="AA106" s="8">
        <v>0</v>
      </c>
      <c r="AB106" s="7">
        <v>45637</v>
      </c>
      <c r="AC106" s="7">
        <v>46001</v>
      </c>
      <c r="AD106" s="7">
        <v>46001</v>
      </c>
      <c r="AE106" s="6">
        <v>0</v>
      </c>
      <c r="AF106" s="6">
        <v>0</v>
      </c>
      <c r="AG106" s="6">
        <v>2144</v>
      </c>
      <c r="AH106" s="6">
        <f t="shared" si="58"/>
        <v>2144</v>
      </c>
      <c r="AI106" s="6">
        <f t="shared" si="59"/>
        <v>2529.92</v>
      </c>
      <c r="AJ106" s="6" t="s">
        <v>78</v>
      </c>
      <c r="AK106" s="6"/>
      <c r="AL106" s="6"/>
      <c r="AM106" s="6"/>
      <c r="AN106" s="6"/>
      <c r="AO106" s="6">
        <f t="shared" si="60"/>
        <v>0</v>
      </c>
      <c r="AP106" s="6"/>
      <c r="AQ106" s="6">
        <f t="shared" si="61"/>
        <v>0</v>
      </c>
      <c r="AR106" s="6"/>
      <c r="AS106" s="6"/>
      <c r="AT106" s="6"/>
      <c r="AU106" s="6" t="s">
        <v>173</v>
      </c>
      <c r="AV106" s="6" t="s">
        <v>173</v>
      </c>
      <c r="AW106" s="6" t="s">
        <v>173</v>
      </c>
      <c r="AX106" s="6" t="s">
        <v>2943</v>
      </c>
      <c r="AY106" s="6" t="s">
        <v>2944</v>
      </c>
      <c r="AZ106" s="6" t="s">
        <v>3421</v>
      </c>
      <c r="BA106" s="6" t="s">
        <v>80</v>
      </c>
      <c r="BB106" s="6" t="s">
        <v>100</v>
      </c>
      <c r="BC106" s="6" t="s">
        <v>11235</v>
      </c>
      <c r="BD106" s="6" t="s">
        <v>445</v>
      </c>
      <c r="BE106" s="6"/>
      <c r="BF106" s="6"/>
      <c r="BG106" s="6"/>
      <c r="BH106" s="6"/>
      <c r="BI106" s="6"/>
      <c r="BJ106" s="6"/>
      <c r="BK106" s="7">
        <f t="shared" si="54"/>
        <v>45636</v>
      </c>
      <c r="BL106" s="6">
        <f t="shared" si="55"/>
        <v>0</v>
      </c>
      <c r="BM106" s="6" t="s">
        <v>84</v>
      </c>
      <c r="BN106" s="9">
        <f t="shared" si="56"/>
        <v>2529.92</v>
      </c>
      <c r="BO106" s="9">
        <f t="shared" si="57"/>
        <v>2529.92</v>
      </c>
      <c r="BP106" s="6"/>
      <c r="BQ106" s="6" t="s">
        <v>2216</v>
      </c>
    </row>
    <row r="107" spans="1:69">
      <c r="A107" s="6">
        <v>106</v>
      </c>
      <c r="B107" s="6">
        <v>2024</v>
      </c>
      <c r="C107" s="6" t="s">
        <v>68</v>
      </c>
      <c r="D107" s="7">
        <v>45636</v>
      </c>
      <c r="E107" s="6" t="s">
        <v>3422</v>
      </c>
      <c r="F107" s="6" t="s">
        <v>69</v>
      </c>
      <c r="G107" s="23" t="s">
        <v>3423</v>
      </c>
      <c r="H107" s="6" t="s">
        <v>523</v>
      </c>
      <c r="I107" s="6" t="s">
        <v>429</v>
      </c>
      <c r="J107" s="6" t="s">
        <v>87</v>
      </c>
      <c r="K107" s="6" t="s">
        <v>430</v>
      </c>
      <c r="L107" s="6" t="s">
        <v>74</v>
      </c>
      <c r="M107" s="6" t="s">
        <v>6861</v>
      </c>
      <c r="N107" s="6">
        <v>9777094887</v>
      </c>
      <c r="O107" s="6" t="s">
        <v>2218</v>
      </c>
      <c r="P107" s="6" t="s">
        <v>6862</v>
      </c>
      <c r="Q107" s="6" t="s">
        <v>804</v>
      </c>
      <c r="R107" s="6" t="s">
        <v>6863</v>
      </c>
      <c r="S107" s="6">
        <v>2523</v>
      </c>
      <c r="T107" s="6" t="s">
        <v>1390</v>
      </c>
      <c r="U107" s="6">
        <v>2018</v>
      </c>
      <c r="V107" s="6" t="s">
        <v>6864</v>
      </c>
      <c r="W107" s="6" t="s">
        <v>6865</v>
      </c>
      <c r="X107" s="6">
        <v>5252084600</v>
      </c>
      <c r="Y107" s="6" t="s">
        <v>74</v>
      </c>
      <c r="Z107" s="6" t="s">
        <v>702</v>
      </c>
      <c r="AA107" s="8">
        <v>0</v>
      </c>
      <c r="AB107" s="7">
        <v>45638</v>
      </c>
      <c r="AC107" s="7">
        <v>46002</v>
      </c>
      <c r="AD107" s="7">
        <v>46002</v>
      </c>
      <c r="AE107" s="6">
        <v>0</v>
      </c>
      <c r="AF107" s="6">
        <v>0</v>
      </c>
      <c r="AG107" s="6">
        <v>8227</v>
      </c>
      <c r="AH107" s="6">
        <f t="shared" si="58"/>
        <v>8227</v>
      </c>
      <c r="AI107" s="6">
        <f t="shared" si="59"/>
        <v>9707.86</v>
      </c>
      <c r="AJ107" s="6" t="s">
        <v>78</v>
      </c>
      <c r="AK107" s="8">
        <v>0.3</v>
      </c>
      <c r="AL107" s="6"/>
      <c r="AM107" s="6"/>
      <c r="AN107" s="8">
        <v>0.24</v>
      </c>
      <c r="AO107" s="6">
        <f t="shared" si="60"/>
        <v>1974.48</v>
      </c>
      <c r="AP107" s="6"/>
      <c r="AQ107" s="6">
        <f t="shared" si="61"/>
        <v>0</v>
      </c>
      <c r="AR107" s="6"/>
      <c r="AS107" s="6"/>
      <c r="AT107" s="6"/>
      <c r="AU107" s="6" t="s">
        <v>79</v>
      </c>
      <c r="AV107" s="6" t="s">
        <v>79</v>
      </c>
      <c r="AW107" s="6" t="s">
        <v>79</v>
      </c>
      <c r="AX107" s="6" t="s">
        <v>2943</v>
      </c>
      <c r="AY107" s="6" t="s">
        <v>2944</v>
      </c>
      <c r="AZ107" s="6" t="s">
        <v>4165</v>
      </c>
      <c r="BA107" s="6" t="s">
        <v>80</v>
      </c>
      <c r="BB107" s="6" t="s">
        <v>813</v>
      </c>
      <c r="BC107" s="6" t="s">
        <v>11235</v>
      </c>
      <c r="BD107" s="6" t="s">
        <v>445</v>
      </c>
      <c r="BE107" s="6"/>
      <c r="BF107" s="6"/>
      <c r="BG107" s="6"/>
      <c r="BH107" s="6"/>
      <c r="BI107" s="6"/>
      <c r="BJ107" s="6"/>
      <c r="BK107" s="7">
        <f t="shared" si="54"/>
        <v>45636</v>
      </c>
      <c r="BL107" s="6">
        <f t="shared" si="55"/>
        <v>0</v>
      </c>
      <c r="BM107" s="6" t="s">
        <v>84</v>
      </c>
      <c r="BN107" s="9">
        <f t="shared" si="56"/>
        <v>7733.380000000001</v>
      </c>
      <c r="BO107" s="9">
        <f t="shared" si="57"/>
        <v>9707.86</v>
      </c>
      <c r="BP107" s="6"/>
      <c r="BQ107" s="6" t="s">
        <v>2216</v>
      </c>
    </row>
    <row r="108" spans="1:69">
      <c r="A108" s="6">
        <v>107</v>
      </c>
      <c r="B108" s="6">
        <v>2024</v>
      </c>
      <c r="C108" s="6" t="s">
        <v>68</v>
      </c>
      <c r="D108" s="7">
        <v>45636</v>
      </c>
      <c r="E108" s="6" t="s">
        <v>832</v>
      </c>
      <c r="F108" s="6" t="s">
        <v>69</v>
      </c>
      <c r="G108" s="23" t="s">
        <v>833</v>
      </c>
      <c r="H108" s="6" t="s">
        <v>523</v>
      </c>
      <c r="I108" s="6" t="s">
        <v>429</v>
      </c>
      <c r="J108" s="6" t="s">
        <v>87</v>
      </c>
      <c r="K108" s="6" t="s">
        <v>430</v>
      </c>
      <c r="L108" s="6" t="s">
        <v>74</v>
      </c>
      <c r="M108" s="6" t="s">
        <v>6866</v>
      </c>
      <c r="N108" s="6">
        <v>9938366743</v>
      </c>
      <c r="O108" s="6" t="s">
        <v>2218</v>
      </c>
      <c r="P108" s="6" t="s">
        <v>6867</v>
      </c>
      <c r="Q108" s="6" t="s">
        <v>804</v>
      </c>
      <c r="R108" s="6" t="s">
        <v>6868</v>
      </c>
      <c r="S108" s="6">
        <v>2523</v>
      </c>
      <c r="T108" s="6" t="s">
        <v>1390</v>
      </c>
      <c r="U108" s="6">
        <v>2007</v>
      </c>
      <c r="V108" s="6" t="s">
        <v>6869</v>
      </c>
      <c r="W108" s="6" t="s">
        <v>6870</v>
      </c>
      <c r="X108" s="6" t="s">
        <v>6871</v>
      </c>
      <c r="Y108" s="6" t="s">
        <v>74</v>
      </c>
      <c r="Z108" s="6" t="s">
        <v>702</v>
      </c>
      <c r="AA108" s="8">
        <v>0</v>
      </c>
      <c r="AB108" s="7">
        <v>45637</v>
      </c>
      <c r="AC108" s="7">
        <v>46001</v>
      </c>
      <c r="AD108" s="7">
        <v>46001</v>
      </c>
      <c r="AE108" s="6">
        <v>0</v>
      </c>
      <c r="AF108" s="6">
        <v>0</v>
      </c>
      <c r="AG108" s="6">
        <v>7997</v>
      </c>
      <c r="AH108" s="6">
        <f t="shared" si="58"/>
        <v>7997</v>
      </c>
      <c r="AI108" s="6">
        <f t="shared" si="59"/>
        <v>9436.4599999999991</v>
      </c>
      <c r="AJ108" s="6" t="s">
        <v>78</v>
      </c>
      <c r="AK108" s="8">
        <v>0.18</v>
      </c>
      <c r="AL108" s="6"/>
      <c r="AM108" s="6"/>
      <c r="AN108" s="62">
        <v>0.13200000000000001</v>
      </c>
      <c r="AO108" s="6">
        <f t="shared" si="60"/>
        <v>1055.604</v>
      </c>
      <c r="AP108" s="6"/>
      <c r="AQ108" s="6">
        <f t="shared" si="61"/>
        <v>0</v>
      </c>
      <c r="AR108" s="6"/>
      <c r="AS108" s="6"/>
      <c r="AT108" s="6"/>
      <c r="AU108" s="6" t="s">
        <v>79</v>
      </c>
      <c r="AV108" s="6" t="s">
        <v>79</v>
      </c>
      <c r="AW108" s="6" t="s">
        <v>79</v>
      </c>
      <c r="AX108" s="6" t="s">
        <v>2943</v>
      </c>
      <c r="AY108" s="6" t="s">
        <v>2944</v>
      </c>
      <c r="AZ108" s="6" t="s">
        <v>3520</v>
      </c>
      <c r="BA108" s="6" t="s">
        <v>80</v>
      </c>
      <c r="BB108" s="6" t="s">
        <v>813</v>
      </c>
      <c r="BC108" s="6" t="s">
        <v>11235</v>
      </c>
      <c r="BD108" s="6" t="s">
        <v>445</v>
      </c>
      <c r="BE108" s="6"/>
      <c r="BF108" s="6"/>
      <c r="BG108" s="6"/>
      <c r="BH108" s="6"/>
      <c r="BI108" s="6"/>
      <c r="BJ108" s="6"/>
      <c r="BK108" s="7">
        <f t="shared" si="54"/>
        <v>45636</v>
      </c>
      <c r="BL108" s="6">
        <f t="shared" si="55"/>
        <v>0</v>
      </c>
      <c r="BM108" s="6" t="s">
        <v>84</v>
      </c>
      <c r="BN108" s="9">
        <f t="shared" si="56"/>
        <v>8380.8559999999998</v>
      </c>
      <c r="BO108" s="9">
        <f t="shared" si="57"/>
        <v>9436.4599999999991</v>
      </c>
      <c r="BP108" s="6"/>
      <c r="BQ108" s="6" t="s">
        <v>2216</v>
      </c>
    </row>
    <row r="109" spans="1:69">
      <c r="A109" s="6">
        <v>108</v>
      </c>
      <c r="B109" s="6">
        <v>2024</v>
      </c>
      <c r="C109" s="6" t="s">
        <v>68</v>
      </c>
      <c r="D109" s="7">
        <v>45636</v>
      </c>
      <c r="E109" s="6" t="s">
        <v>110</v>
      </c>
      <c r="F109" s="6" t="s">
        <v>69</v>
      </c>
      <c r="G109" s="6">
        <v>737</v>
      </c>
      <c r="H109" s="6" t="s">
        <v>86</v>
      </c>
      <c r="I109" s="6" t="s">
        <v>71</v>
      </c>
      <c r="J109" s="6" t="s">
        <v>87</v>
      </c>
      <c r="K109" s="6" t="s">
        <v>73</v>
      </c>
      <c r="L109" s="6" t="s">
        <v>74</v>
      </c>
      <c r="M109" s="6" t="s">
        <v>6872</v>
      </c>
      <c r="N109" s="6">
        <v>9343247415</v>
      </c>
      <c r="O109" s="6" t="s">
        <v>2218</v>
      </c>
      <c r="P109" s="6" t="s">
        <v>73</v>
      </c>
      <c r="Q109" s="6" t="s">
        <v>90</v>
      </c>
      <c r="R109" s="6" t="s">
        <v>91</v>
      </c>
      <c r="S109" s="6">
        <v>125</v>
      </c>
      <c r="T109" s="6" t="s">
        <v>92</v>
      </c>
      <c r="U109" s="6">
        <v>2024</v>
      </c>
      <c r="V109" s="6" t="s">
        <v>6873</v>
      </c>
      <c r="W109" s="6" t="s">
        <v>6874</v>
      </c>
      <c r="X109" s="6">
        <v>6103080074</v>
      </c>
      <c r="Y109" s="6" t="s">
        <v>74</v>
      </c>
      <c r="Z109" s="6">
        <v>88171</v>
      </c>
      <c r="AA109" s="8">
        <v>0</v>
      </c>
      <c r="AB109" s="7">
        <v>45636</v>
      </c>
      <c r="AC109" s="7">
        <v>46000</v>
      </c>
      <c r="AD109" s="7">
        <v>47461</v>
      </c>
      <c r="AE109" s="6">
        <v>0</v>
      </c>
      <c r="AF109" s="6">
        <v>1370</v>
      </c>
      <c r="AG109" s="6">
        <v>6476</v>
      </c>
      <c r="AH109" s="6">
        <f t="shared" si="58"/>
        <v>7846</v>
      </c>
      <c r="AI109" s="6">
        <f t="shared" si="59"/>
        <v>9258.2800000000007</v>
      </c>
      <c r="AJ109" s="6" t="s">
        <v>78</v>
      </c>
      <c r="AK109" s="6"/>
      <c r="AL109" s="6"/>
      <c r="AM109" s="6"/>
      <c r="AN109" s="6"/>
      <c r="AO109" s="6">
        <f t="shared" si="60"/>
        <v>0</v>
      </c>
      <c r="AP109" s="6"/>
      <c r="AQ109" s="6">
        <f t="shared" si="61"/>
        <v>0</v>
      </c>
      <c r="AR109" s="6"/>
      <c r="AS109" s="6"/>
      <c r="AT109" s="6"/>
      <c r="AU109" s="6" t="s">
        <v>173</v>
      </c>
      <c r="AV109" s="6" t="s">
        <v>173</v>
      </c>
      <c r="AW109" s="6" t="s">
        <v>173</v>
      </c>
      <c r="AX109" s="6" t="s">
        <v>2943</v>
      </c>
      <c r="AY109" s="6" t="s">
        <v>2944</v>
      </c>
      <c r="AZ109" s="6" t="s">
        <v>2945</v>
      </c>
      <c r="BA109" s="6" t="s">
        <v>80</v>
      </c>
      <c r="BB109" s="6" t="s">
        <v>100</v>
      </c>
      <c r="BC109" s="6" t="s">
        <v>11235</v>
      </c>
      <c r="BD109" s="6" t="s">
        <v>83</v>
      </c>
      <c r="BE109" s="6"/>
      <c r="BF109" s="6"/>
      <c r="BG109" s="6"/>
      <c r="BH109" s="6"/>
      <c r="BI109" s="6"/>
      <c r="BJ109" s="6"/>
      <c r="BK109" s="7">
        <f t="shared" si="54"/>
        <v>45636</v>
      </c>
      <c r="BL109" s="6">
        <f t="shared" si="55"/>
        <v>0</v>
      </c>
      <c r="BM109" s="6" t="s">
        <v>84</v>
      </c>
      <c r="BN109" s="9">
        <f t="shared" si="56"/>
        <v>9258.2800000000007</v>
      </c>
      <c r="BO109" s="9">
        <f t="shared" si="57"/>
        <v>9258.2800000000007</v>
      </c>
      <c r="BP109" s="6"/>
      <c r="BQ109" s="6" t="s">
        <v>2216</v>
      </c>
    </row>
    <row r="110" spans="1:69">
      <c r="A110" s="6">
        <v>109</v>
      </c>
      <c r="B110" s="6">
        <v>2024</v>
      </c>
      <c r="C110" s="6" t="s">
        <v>68</v>
      </c>
      <c r="D110" s="7">
        <v>45636</v>
      </c>
      <c r="E110" s="6" t="s">
        <v>532</v>
      </c>
      <c r="F110" s="6" t="s">
        <v>69</v>
      </c>
      <c r="G110" s="6" t="s">
        <v>729</v>
      </c>
      <c r="H110" s="6" t="s">
        <v>70</v>
      </c>
      <c r="I110" s="6" t="s">
        <v>71</v>
      </c>
      <c r="J110" s="6" t="s">
        <v>730</v>
      </c>
      <c r="K110" s="6" t="s">
        <v>73</v>
      </c>
      <c r="L110" s="6" t="s">
        <v>74</v>
      </c>
      <c r="M110" s="6" t="s">
        <v>7140</v>
      </c>
      <c r="N110" s="6" t="s">
        <v>75</v>
      </c>
      <c r="O110" s="6" t="s">
        <v>2218</v>
      </c>
      <c r="P110" s="6" t="s">
        <v>73</v>
      </c>
      <c r="Q110" s="6" t="s">
        <v>804</v>
      </c>
      <c r="R110" s="6" t="s">
        <v>7141</v>
      </c>
      <c r="S110" s="6">
        <v>0</v>
      </c>
      <c r="T110" s="6" t="s">
        <v>77</v>
      </c>
      <c r="U110" s="6">
        <v>2024</v>
      </c>
      <c r="V110" s="6" t="s">
        <v>7142</v>
      </c>
      <c r="W110" s="6" t="s">
        <v>7143</v>
      </c>
      <c r="X110" s="6" t="s">
        <v>7144</v>
      </c>
      <c r="Y110" s="6" t="s">
        <v>74</v>
      </c>
      <c r="Z110" s="6">
        <v>374145</v>
      </c>
      <c r="AA110" s="8">
        <v>0</v>
      </c>
      <c r="AB110" s="7">
        <v>45635</v>
      </c>
      <c r="AC110" s="7">
        <v>45999</v>
      </c>
      <c r="AD110" s="7">
        <v>45999</v>
      </c>
      <c r="AE110" s="6">
        <v>0</v>
      </c>
      <c r="AF110" s="6">
        <v>4954</v>
      </c>
      <c r="AG110" s="6">
        <v>4399</v>
      </c>
      <c r="AH110" s="6">
        <f t="shared" si="58"/>
        <v>9353</v>
      </c>
      <c r="AI110" s="6">
        <f t="shared" si="59"/>
        <v>11036.54</v>
      </c>
      <c r="AJ110" s="6" t="s">
        <v>78</v>
      </c>
      <c r="AK110" s="6"/>
      <c r="AL110" s="6"/>
      <c r="AM110" s="6"/>
      <c r="AN110" s="62">
        <v>0.46500000000000002</v>
      </c>
      <c r="AO110" s="6">
        <f t="shared" si="60"/>
        <v>4349.1450000000004</v>
      </c>
      <c r="AP110" s="6"/>
      <c r="AQ110" s="6">
        <f t="shared" si="61"/>
        <v>0</v>
      </c>
      <c r="AR110" s="6"/>
      <c r="AS110" s="6"/>
      <c r="AT110" s="6"/>
      <c r="AU110" s="6" t="s">
        <v>79</v>
      </c>
      <c r="AV110" s="6" t="s">
        <v>79</v>
      </c>
      <c r="AW110" s="6" t="s">
        <v>79</v>
      </c>
      <c r="AX110" s="6" t="s">
        <v>2224</v>
      </c>
      <c r="AY110" s="6" t="s">
        <v>2950</v>
      </c>
      <c r="AZ110" s="6" t="s">
        <v>7145</v>
      </c>
      <c r="BA110" s="6" t="s">
        <v>80</v>
      </c>
      <c r="BB110" s="6" t="s">
        <v>813</v>
      </c>
      <c r="BC110" s="6" t="s">
        <v>11235</v>
      </c>
      <c r="BD110" s="6" t="s">
        <v>83</v>
      </c>
      <c r="BE110" s="6"/>
      <c r="BF110" s="6"/>
      <c r="BG110" s="6"/>
      <c r="BH110" s="6"/>
      <c r="BI110" s="6"/>
      <c r="BJ110" s="6"/>
      <c r="BK110" s="7">
        <f t="shared" si="54"/>
        <v>45636</v>
      </c>
      <c r="BL110" s="6">
        <f t="shared" si="55"/>
        <v>0</v>
      </c>
      <c r="BM110" s="6" t="s">
        <v>84</v>
      </c>
      <c r="BN110" s="9">
        <f t="shared" si="56"/>
        <v>6687.3950000000004</v>
      </c>
      <c r="BO110" s="9">
        <f t="shared" si="57"/>
        <v>11036.54</v>
      </c>
      <c r="BP110" s="6" t="s">
        <v>815</v>
      </c>
      <c r="BQ110" s="6" t="s">
        <v>2216</v>
      </c>
    </row>
    <row r="111" spans="1:69">
      <c r="A111" s="6">
        <v>110</v>
      </c>
      <c r="B111" s="6">
        <v>2024</v>
      </c>
      <c r="C111" s="6" t="s">
        <v>68</v>
      </c>
      <c r="D111" s="7">
        <v>45636</v>
      </c>
      <c r="E111" s="6" t="s">
        <v>532</v>
      </c>
      <c r="F111" s="6" t="s">
        <v>69</v>
      </c>
      <c r="G111" s="6" t="s">
        <v>729</v>
      </c>
      <c r="H111" s="6" t="s">
        <v>70</v>
      </c>
      <c r="I111" s="6" t="s">
        <v>71</v>
      </c>
      <c r="J111" s="6" t="s">
        <v>730</v>
      </c>
      <c r="K111" s="6" t="s">
        <v>73</v>
      </c>
      <c r="L111" s="6" t="s">
        <v>74</v>
      </c>
      <c r="M111" s="6" t="s">
        <v>7146</v>
      </c>
      <c r="N111" s="6" t="s">
        <v>75</v>
      </c>
      <c r="O111" s="6" t="s">
        <v>2218</v>
      </c>
      <c r="P111" s="6" t="s">
        <v>73</v>
      </c>
      <c r="Q111" s="6" t="s">
        <v>804</v>
      </c>
      <c r="R111" s="6" t="s">
        <v>7141</v>
      </c>
      <c r="S111" s="6">
        <v>0</v>
      </c>
      <c r="T111" s="6" t="s">
        <v>77</v>
      </c>
      <c r="U111" s="6">
        <v>2024</v>
      </c>
      <c r="V111" s="6" t="s">
        <v>7147</v>
      </c>
      <c r="W111" s="6" t="s">
        <v>7148</v>
      </c>
      <c r="X111" s="6" t="s">
        <v>7149</v>
      </c>
      <c r="Y111" s="6" t="s">
        <v>74</v>
      </c>
      <c r="Z111" s="6">
        <v>374202</v>
      </c>
      <c r="AA111" s="8">
        <v>0</v>
      </c>
      <c r="AB111" s="7">
        <v>45636</v>
      </c>
      <c r="AC111" s="7">
        <v>46000</v>
      </c>
      <c r="AD111" s="7">
        <v>46000</v>
      </c>
      <c r="AE111" s="6">
        <v>0</v>
      </c>
      <c r="AF111" s="6">
        <v>4954</v>
      </c>
      <c r="AG111" s="6">
        <v>4399</v>
      </c>
      <c r="AH111" s="6">
        <f t="shared" si="58"/>
        <v>9353</v>
      </c>
      <c r="AI111" s="6">
        <f t="shared" si="59"/>
        <v>11036.54</v>
      </c>
      <c r="AJ111" s="6" t="s">
        <v>78</v>
      </c>
      <c r="AK111" s="6"/>
      <c r="AL111" s="6"/>
      <c r="AM111" s="6"/>
      <c r="AN111" s="62">
        <v>0.46500000000000002</v>
      </c>
      <c r="AO111" s="6">
        <f t="shared" si="60"/>
        <v>4349.1450000000004</v>
      </c>
      <c r="AP111" s="6"/>
      <c r="AQ111" s="6">
        <f t="shared" si="61"/>
        <v>0</v>
      </c>
      <c r="AR111" s="6"/>
      <c r="AS111" s="6"/>
      <c r="AT111" s="6"/>
      <c r="AU111" s="6" t="s">
        <v>79</v>
      </c>
      <c r="AV111" s="6" t="s">
        <v>79</v>
      </c>
      <c r="AW111" s="6" t="s">
        <v>79</v>
      </c>
      <c r="AX111" s="6" t="s">
        <v>2224</v>
      </c>
      <c r="AY111" s="6" t="s">
        <v>2950</v>
      </c>
      <c r="AZ111" s="6" t="s">
        <v>7145</v>
      </c>
      <c r="BA111" s="6" t="s">
        <v>80</v>
      </c>
      <c r="BB111" s="6" t="s">
        <v>813</v>
      </c>
      <c r="BC111" s="6" t="s">
        <v>11235</v>
      </c>
      <c r="BD111" s="6" t="s">
        <v>83</v>
      </c>
      <c r="BE111" s="6"/>
      <c r="BF111" s="6"/>
      <c r="BG111" s="6"/>
      <c r="BH111" s="6"/>
      <c r="BI111" s="6"/>
      <c r="BJ111" s="6"/>
      <c r="BK111" s="7">
        <f t="shared" si="54"/>
        <v>45636</v>
      </c>
      <c r="BL111" s="6">
        <f t="shared" si="55"/>
        <v>0</v>
      </c>
      <c r="BM111" s="6" t="s">
        <v>84</v>
      </c>
      <c r="BN111" s="9">
        <f t="shared" si="56"/>
        <v>6687.3950000000004</v>
      </c>
      <c r="BO111" s="9">
        <f t="shared" si="57"/>
        <v>11036.54</v>
      </c>
      <c r="BP111" s="6" t="s">
        <v>815</v>
      </c>
      <c r="BQ111" s="6" t="s">
        <v>2216</v>
      </c>
    </row>
    <row r="112" spans="1:69">
      <c r="A112" s="6">
        <v>111</v>
      </c>
      <c r="B112" s="6">
        <v>2024</v>
      </c>
      <c r="C112" s="6" t="s">
        <v>68</v>
      </c>
      <c r="D112" s="7">
        <v>45636</v>
      </c>
      <c r="E112" s="6" t="s">
        <v>832</v>
      </c>
      <c r="F112" s="6" t="s">
        <v>69</v>
      </c>
      <c r="G112" s="23" t="s">
        <v>833</v>
      </c>
      <c r="H112" s="6" t="s">
        <v>641</v>
      </c>
      <c r="I112" s="6" t="s">
        <v>71</v>
      </c>
      <c r="J112" s="6" t="s">
        <v>610</v>
      </c>
      <c r="K112" s="6" t="s">
        <v>430</v>
      </c>
      <c r="L112" s="6" t="s">
        <v>74</v>
      </c>
      <c r="M112" s="6" t="s">
        <v>7150</v>
      </c>
      <c r="N112" s="6">
        <v>7682000964</v>
      </c>
      <c r="O112" s="6" t="s">
        <v>2218</v>
      </c>
      <c r="P112" s="6" t="s">
        <v>7151</v>
      </c>
      <c r="Q112" s="6" t="s">
        <v>1578</v>
      </c>
      <c r="R112" s="6" t="s">
        <v>7152</v>
      </c>
      <c r="S112" s="6">
        <v>1550</v>
      </c>
      <c r="T112" s="6" t="s">
        <v>1602</v>
      </c>
      <c r="U112" s="6">
        <v>2012</v>
      </c>
      <c r="V112" s="6" t="s">
        <v>7153</v>
      </c>
      <c r="W112" s="6" t="s">
        <v>7154</v>
      </c>
      <c r="X112" s="6" t="s">
        <v>7155</v>
      </c>
      <c r="Y112" s="6" t="s">
        <v>74</v>
      </c>
      <c r="Z112" s="6">
        <v>90900</v>
      </c>
      <c r="AA112" s="8">
        <v>0</v>
      </c>
      <c r="AB112" s="7">
        <v>45636</v>
      </c>
      <c r="AC112" s="7">
        <v>46000</v>
      </c>
      <c r="AD112" s="7">
        <v>46000</v>
      </c>
      <c r="AE112" s="6">
        <v>0</v>
      </c>
      <c r="AF112" s="6">
        <v>378</v>
      </c>
      <c r="AG112" s="6">
        <v>16099</v>
      </c>
      <c r="AH112" s="6">
        <f t="shared" si="58"/>
        <v>16477</v>
      </c>
      <c r="AI112" s="6">
        <v>18481</v>
      </c>
      <c r="AJ112" s="6" t="s">
        <v>78</v>
      </c>
      <c r="AK112" s="8">
        <v>0.57999999999999996</v>
      </c>
      <c r="AL112" s="6"/>
      <c r="AM112" s="6"/>
      <c r="AN112" s="8">
        <v>0.5</v>
      </c>
      <c r="AO112" s="6">
        <f t="shared" si="60"/>
        <v>8238.5</v>
      </c>
      <c r="AP112" s="6"/>
      <c r="AQ112" s="6">
        <f t="shared" si="61"/>
        <v>0</v>
      </c>
      <c r="AR112" s="6"/>
      <c r="AS112" s="6"/>
      <c r="AT112" s="6"/>
      <c r="AU112" s="6" t="s">
        <v>79</v>
      </c>
      <c r="AV112" s="6" t="s">
        <v>79</v>
      </c>
      <c r="AW112" s="6" t="s">
        <v>79</v>
      </c>
      <c r="AX112" s="6" t="s">
        <v>2224</v>
      </c>
      <c r="AY112" s="6" t="s">
        <v>2950</v>
      </c>
      <c r="AZ112" s="6" t="s">
        <v>7156</v>
      </c>
      <c r="BA112" s="6" t="s">
        <v>80</v>
      </c>
      <c r="BB112" s="6" t="s">
        <v>813</v>
      </c>
      <c r="BC112" s="6" t="s">
        <v>11235</v>
      </c>
      <c r="BD112" s="6" t="s">
        <v>445</v>
      </c>
      <c r="BE112" s="6"/>
      <c r="BF112" s="6"/>
      <c r="BG112" s="6"/>
      <c r="BH112" s="6"/>
      <c r="BI112" s="6"/>
      <c r="BJ112" s="6"/>
      <c r="BK112" s="7">
        <f t="shared" si="54"/>
        <v>45636</v>
      </c>
      <c r="BL112" s="6">
        <f t="shared" si="55"/>
        <v>0</v>
      </c>
      <c r="BM112" s="6" t="s">
        <v>84</v>
      </c>
      <c r="BN112" s="9">
        <f t="shared" si="56"/>
        <v>10242.5</v>
      </c>
      <c r="BO112" s="9">
        <f t="shared" si="57"/>
        <v>18481</v>
      </c>
      <c r="BP112" s="6"/>
      <c r="BQ112" s="6" t="s">
        <v>2216</v>
      </c>
    </row>
    <row r="113" spans="1:69">
      <c r="A113" s="6">
        <v>112</v>
      </c>
      <c r="B113" s="6">
        <v>2024</v>
      </c>
      <c r="C113" s="6" t="s">
        <v>68</v>
      </c>
      <c r="D113" s="7">
        <v>45636</v>
      </c>
      <c r="E113" s="6" t="s">
        <v>7157</v>
      </c>
      <c r="F113" s="6" t="s">
        <v>69</v>
      </c>
      <c r="G113" s="6" t="s">
        <v>7158</v>
      </c>
      <c r="H113" s="6" t="s">
        <v>3457</v>
      </c>
      <c r="I113" s="6" t="s">
        <v>71</v>
      </c>
      <c r="J113" s="6" t="s">
        <v>610</v>
      </c>
      <c r="K113" s="6" t="s">
        <v>73</v>
      </c>
      <c r="L113" s="6" t="s">
        <v>74</v>
      </c>
      <c r="M113" s="6" t="s">
        <v>7159</v>
      </c>
      <c r="N113" s="6" t="s">
        <v>75</v>
      </c>
      <c r="O113" s="6" t="s">
        <v>2218</v>
      </c>
      <c r="P113" s="6" t="s">
        <v>73</v>
      </c>
      <c r="Q113" s="6" t="s">
        <v>7160</v>
      </c>
      <c r="R113" s="6" t="s">
        <v>7161</v>
      </c>
      <c r="S113" s="6">
        <v>4900</v>
      </c>
      <c r="T113" s="6" t="s">
        <v>7162</v>
      </c>
      <c r="U113" s="6">
        <v>2024</v>
      </c>
      <c r="V113" s="6" t="s">
        <v>7163</v>
      </c>
      <c r="W113" s="6" t="s">
        <v>7164</v>
      </c>
      <c r="X113" s="6" t="s">
        <v>7165</v>
      </c>
      <c r="Y113" s="6" t="s">
        <v>74</v>
      </c>
      <c r="Z113" s="6">
        <v>2123250</v>
      </c>
      <c r="AA113" s="8">
        <v>0</v>
      </c>
      <c r="AB113" s="7">
        <v>45636</v>
      </c>
      <c r="AC113" s="7">
        <v>46000</v>
      </c>
      <c r="AD113" s="7">
        <v>46000</v>
      </c>
      <c r="AE113" s="6">
        <v>0</v>
      </c>
      <c r="AF113" s="6">
        <v>6189</v>
      </c>
      <c r="AG113" s="6">
        <v>7317</v>
      </c>
      <c r="AH113" s="6">
        <f t="shared" si="58"/>
        <v>13506</v>
      </c>
      <c r="AI113" s="6">
        <f t="shared" si="59"/>
        <v>15937.08</v>
      </c>
      <c r="AJ113" s="6" t="s">
        <v>78</v>
      </c>
      <c r="AK113" s="8">
        <v>0.2</v>
      </c>
      <c r="AL113" s="6"/>
      <c r="AM113" s="6"/>
      <c r="AN113" s="8">
        <v>0.16</v>
      </c>
      <c r="AO113" s="6">
        <f t="shared" si="60"/>
        <v>2160.96</v>
      </c>
      <c r="AP113" s="6"/>
      <c r="AQ113" s="6">
        <f t="shared" si="61"/>
        <v>0</v>
      </c>
      <c r="AR113" s="6"/>
      <c r="AS113" s="6"/>
      <c r="AT113" s="6"/>
      <c r="AU113" s="6" t="s">
        <v>79</v>
      </c>
      <c r="AV113" s="6" t="s">
        <v>79</v>
      </c>
      <c r="AW113" s="6" t="s">
        <v>79</v>
      </c>
      <c r="AX113" s="6" t="s">
        <v>2224</v>
      </c>
      <c r="AY113" s="6" t="s">
        <v>2950</v>
      </c>
      <c r="AZ113" s="6" t="s">
        <v>7166</v>
      </c>
      <c r="BA113" s="6" t="s">
        <v>80</v>
      </c>
      <c r="BB113" s="6" t="s">
        <v>813</v>
      </c>
      <c r="BC113" s="6" t="s">
        <v>11235</v>
      </c>
      <c r="BD113" s="6" t="s">
        <v>445</v>
      </c>
      <c r="BE113" s="6"/>
      <c r="BF113" s="6"/>
      <c r="BG113" s="6"/>
      <c r="BH113" s="6"/>
      <c r="BI113" s="6"/>
      <c r="BJ113" s="6"/>
      <c r="BK113" s="7">
        <f t="shared" si="54"/>
        <v>45636</v>
      </c>
      <c r="BL113" s="6">
        <f t="shared" si="55"/>
        <v>0</v>
      </c>
      <c r="BM113" s="6" t="s">
        <v>84</v>
      </c>
      <c r="BN113" s="9">
        <f t="shared" si="56"/>
        <v>13776.119999999999</v>
      </c>
      <c r="BO113" s="9">
        <f t="shared" si="57"/>
        <v>15937.08</v>
      </c>
      <c r="BP113" s="6"/>
      <c r="BQ113" s="6" t="s">
        <v>2216</v>
      </c>
    </row>
    <row r="114" spans="1:69">
      <c r="A114" s="6">
        <v>113</v>
      </c>
      <c r="B114" s="6">
        <v>2024</v>
      </c>
      <c r="C114" s="6" t="s">
        <v>68</v>
      </c>
      <c r="D114" s="7">
        <v>45636</v>
      </c>
      <c r="E114" s="6" t="s">
        <v>532</v>
      </c>
      <c r="F114" s="6" t="s">
        <v>69</v>
      </c>
      <c r="G114" s="6" t="s">
        <v>729</v>
      </c>
      <c r="H114" s="6" t="s">
        <v>3457</v>
      </c>
      <c r="I114" s="6" t="s">
        <v>71</v>
      </c>
      <c r="J114" s="6" t="s">
        <v>610</v>
      </c>
      <c r="K114" s="6" t="s">
        <v>430</v>
      </c>
      <c r="L114" s="6" t="s">
        <v>74</v>
      </c>
      <c r="M114" s="6" t="s">
        <v>7167</v>
      </c>
      <c r="N114" s="6" t="s">
        <v>75</v>
      </c>
      <c r="O114" s="6" t="s">
        <v>2218</v>
      </c>
      <c r="P114" s="6" t="s">
        <v>7168</v>
      </c>
      <c r="Q114" s="6" t="s">
        <v>7169</v>
      </c>
      <c r="R114" s="6" t="s">
        <v>7170</v>
      </c>
      <c r="S114" s="6">
        <v>0</v>
      </c>
      <c r="T114" s="6" t="s">
        <v>7171</v>
      </c>
      <c r="U114" s="6">
        <v>2023</v>
      </c>
      <c r="V114" s="6" t="s">
        <v>7172</v>
      </c>
      <c r="W114" s="6" t="s">
        <v>7173</v>
      </c>
      <c r="X114" s="6" t="s">
        <v>7174</v>
      </c>
      <c r="Y114" s="6" t="s">
        <v>74</v>
      </c>
      <c r="Z114" s="6">
        <v>2850000</v>
      </c>
      <c r="AA114" s="8">
        <v>0.2</v>
      </c>
      <c r="AB114" s="7">
        <v>45641</v>
      </c>
      <c r="AC114" s="7">
        <v>46005</v>
      </c>
      <c r="AD114" s="7">
        <v>46005</v>
      </c>
      <c r="AE114" s="6">
        <v>0</v>
      </c>
      <c r="AF114" s="6">
        <v>8400</v>
      </c>
      <c r="AG114" s="6">
        <v>7317</v>
      </c>
      <c r="AH114" s="6">
        <f t="shared" si="58"/>
        <v>15717</v>
      </c>
      <c r="AI114" s="6">
        <f t="shared" si="59"/>
        <v>18546.060000000001</v>
      </c>
      <c r="AJ114" s="6" t="s">
        <v>78</v>
      </c>
      <c r="AK114" s="6"/>
      <c r="AL114" s="6"/>
      <c r="AM114" s="6"/>
      <c r="AN114" s="6"/>
      <c r="AO114" s="6">
        <f t="shared" si="60"/>
        <v>0</v>
      </c>
      <c r="AP114" s="6"/>
      <c r="AQ114" s="6">
        <f t="shared" si="61"/>
        <v>0</v>
      </c>
      <c r="AR114" s="6"/>
      <c r="AS114" s="6"/>
      <c r="AT114" s="6"/>
      <c r="AU114" s="6" t="s">
        <v>173</v>
      </c>
      <c r="AV114" s="6" t="s">
        <v>173</v>
      </c>
      <c r="AW114" s="6" t="s">
        <v>173</v>
      </c>
      <c r="AX114" s="6" t="s">
        <v>2943</v>
      </c>
      <c r="AY114" s="6" t="s">
        <v>7175</v>
      </c>
      <c r="AZ114" s="6" t="s">
        <v>7176</v>
      </c>
      <c r="BA114" s="6" t="s">
        <v>80</v>
      </c>
      <c r="BB114" s="6" t="s">
        <v>100</v>
      </c>
      <c r="BC114" s="6" t="s">
        <v>11235</v>
      </c>
      <c r="BD114" s="6" t="s">
        <v>445</v>
      </c>
      <c r="BE114" s="6"/>
      <c r="BF114" s="6"/>
      <c r="BG114" s="6"/>
      <c r="BH114" s="6"/>
      <c r="BI114" s="6"/>
      <c r="BJ114" s="6"/>
      <c r="BK114" s="7">
        <f t="shared" si="54"/>
        <v>45636</v>
      </c>
      <c r="BL114" s="6">
        <f t="shared" si="55"/>
        <v>0</v>
      </c>
      <c r="BM114" s="6" t="s">
        <v>84</v>
      </c>
      <c r="BN114" s="9">
        <f t="shared" si="56"/>
        <v>18546.060000000001</v>
      </c>
      <c r="BO114" s="9">
        <f t="shared" si="57"/>
        <v>18546.060000000001</v>
      </c>
      <c r="BP114" s="6"/>
      <c r="BQ114" s="6" t="s">
        <v>2216</v>
      </c>
    </row>
    <row r="115" spans="1:69">
      <c r="A115" s="6">
        <v>114</v>
      </c>
      <c r="B115" s="6">
        <v>2024</v>
      </c>
      <c r="C115" s="6" t="s">
        <v>68</v>
      </c>
      <c r="D115" s="7">
        <v>45636</v>
      </c>
      <c r="E115" s="6" t="s">
        <v>832</v>
      </c>
      <c r="F115" s="6" t="s">
        <v>69</v>
      </c>
      <c r="G115" s="23" t="s">
        <v>833</v>
      </c>
      <c r="H115" s="6" t="s">
        <v>609</v>
      </c>
      <c r="I115" s="6" t="s">
        <v>71</v>
      </c>
      <c r="J115" s="6" t="s">
        <v>610</v>
      </c>
      <c r="K115" s="6" t="s">
        <v>430</v>
      </c>
      <c r="L115" s="6" t="s">
        <v>74</v>
      </c>
      <c r="M115" s="6" t="s">
        <v>7177</v>
      </c>
      <c r="N115" s="6">
        <v>8847897810</v>
      </c>
      <c r="O115" s="6" t="s">
        <v>2218</v>
      </c>
      <c r="P115" s="6" t="s">
        <v>7178</v>
      </c>
      <c r="Q115" s="6" t="s">
        <v>804</v>
      </c>
      <c r="R115" s="6" t="s">
        <v>7179</v>
      </c>
      <c r="S115" s="6">
        <v>0</v>
      </c>
      <c r="T115" s="6" t="s">
        <v>806</v>
      </c>
      <c r="U115" s="6">
        <v>2011</v>
      </c>
      <c r="V115" s="6" t="s">
        <v>7180</v>
      </c>
      <c r="W115" s="6" t="s">
        <v>7180</v>
      </c>
      <c r="X115" s="6" t="s">
        <v>7181</v>
      </c>
      <c r="Y115" s="6" t="s">
        <v>74</v>
      </c>
      <c r="Z115" s="6">
        <v>160000</v>
      </c>
      <c r="AA115" s="8">
        <v>0.25</v>
      </c>
      <c r="AB115" s="7">
        <v>45636</v>
      </c>
      <c r="AC115" s="7">
        <v>46000</v>
      </c>
      <c r="AD115" s="7">
        <v>46000</v>
      </c>
      <c r="AE115" s="6">
        <v>0</v>
      </c>
      <c r="AF115" s="6">
        <v>636</v>
      </c>
      <c r="AG115" s="6">
        <v>9852</v>
      </c>
      <c r="AH115" s="6">
        <f t="shared" si="58"/>
        <v>10488</v>
      </c>
      <c r="AI115" s="6">
        <f t="shared" si="59"/>
        <v>12375.84</v>
      </c>
      <c r="AJ115" s="6" t="s">
        <v>78</v>
      </c>
      <c r="AK115" s="6"/>
      <c r="AL115" s="6"/>
      <c r="AM115" s="6"/>
      <c r="AN115" s="6"/>
      <c r="AO115" s="6">
        <f t="shared" ref="AO115:AO116" si="78">AH115*AN115</f>
        <v>0</v>
      </c>
      <c r="AP115" s="6"/>
      <c r="AQ115" s="6">
        <f t="shared" ref="AQ115:AQ116" si="79">AH115*AP115</f>
        <v>0</v>
      </c>
      <c r="AR115" s="6"/>
      <c r="AS115" s="6"/>
      <c r="AT115" s="6"/>
      <c r="AU115" s="6" t="s">
        <v>173</v>
      </c>
      <c r="AV115" s="6" t="s">
        <v>173</v>
      </c>
      <c r="AW115" s="6" t="s">
        <v>173</v>
      </c>
      <c r="AX115" s="6" t="s">
        <v>2943</v>
      </c>
      <c r="AY115" s="6" t="s">
        <v>7175</v>
      </c>
      <c r="AZ115" s="6" t="s">
        <v>7176</v>
      </c>
      <c r="BA115" s="6" t="s">
        <v>80</v>
      </c>
      <c r="BB115" s="6" t="s">
        <v>100</v>
      </c>
      <c r="BC115" s="6" t="s">
        <v>11235</v>
      </c>
      <c r="BD115" s="6" t="s">
        <v>445</v>
      </c>
      <c r="BE115" s="6"/>
      <c r="BF115" s="6"/>
      <c r="BG115" s="6"/>
      <c r="BH115" s="6"/>
      <c r="BI115" s="6"/>
      <c r="BJ115" s="6"/>
      <c r="BK115" s="7">
        <f t="shared" si="54"/>
        <v>45636</v>
      </c>
      <c r="BL115" s="6">
        <f t="shared" si="55"/>
        <v>0</v>
      </c>
      <c r="BM115" s="6" t="s">
        <v>84</v>
      </c>
      <c r="BN115" s="9">
        <f t="shared" si="56"/>
        <v>12375.84</v>
      </c>
      <c r="BO115" s="9">
        <f t="shared" si="57"/>
        <v>12375.84</v>
      </c>
      <c r="BP115" s="6"/>
      <c r="BQ115" s="6" t="s">
        <v>2216</v>
      </c>
    </row>
    <row r="116" spans="1:69">
      <c r="A116" s="6">
        <v>115</v>
      </c>
      <c r="B116" s="6">
        <v>2024</v>
      </c>
      <c r="C116" s="6" t="s">
        <v>68</v>
      </c>
      <c r="D116" s="7">
        <v>45636</v>
      </c>
      <c r="E116" s="6" t="s">
        <v>832</v>
      </c>
      <c r="F116" s="6" t="s">
        <v>69</v>
      </c>
      <c r="G116" s="23" t="s">
        <v>833</v>
      </c>
      <c r="H116" s="6" t="s">
        <v>609</v>
      </c>
      <c r="I116" s="6" t="s">
        <v>71</v>
      </c>
      <c r="J116" s="6" t="s">
        <v>610</v>
      </c>
      <c r="K116" s="6" t="s">
        <v>430</v>
      </c>
      <c r="L116" s="6" t="s">
        <v>74</v>
      </c>
      <c r="M116" s="6" t="s">
        <v>7182</v>
      </c>
      <c r="N116" s="6">
        <v>9337122700</v>
      </c>
      <c r="O116" s="6" t="s">
        <v>2218</v>
      </c>
      <c r="P116" s="6" t="s">
        <v>7183</v>
      </c>
      <c r="Q116" s="6" t="s">
        <v>804</v>
      </c>
      <c r="R116" s="6" t="s">
        <v>7184</v>
      </c>
      <c r="S116" s="6">
        <v>0</v>
      </c>
      <c r="T116" s="6" t="s">
        <v>806</v>
      </c>
      <c r="U116" s="6">
        <v>2014</v>
      </c>
      <c r="V116" s="6" t="s">
        <v>7185</v>
      </c>
      <c r="W116" s="6" t="s">
        <v>7185</v>
      </c>
      <c r="X116" s="6" t="s">
        <v>7186</v>
      </c>
      <c r="Y116" s="6" t="s">
        <v>74</v>
      </c>
      <c r="Z116" s="6">
        <v>240824</v>
      </c>
      <c r="AA116" s="8">
        <v>0.25</v>
      </c>
      <c r="AB116" s="7">
        <v>45633</v>
      </c>
      <c r="AC116" s="7">
        <v>45997</v>
      </c>
      <c r="AD116" s="7">
        <v>45997</v>
      </c>
      <c r="AE116" s="6">
        <v>0</v>
      </c>
      <c r="AF116" s="6">
        <v>440</v>
      </c>
      <c r="AG116" s="6">
        <v>9802</v>
      </c>
      <c r="AH116" s="6">
        <f t="shared" si="58"/>
        <v>10242</v>
      </c>
      <c r="AI116" s="6">
        <f t="shared" si="59"/>
        <v>12085.56</v>
      </c>
      <c r="AJ116" s="6" t="s">
        <v>78</v>
      </c>
      <c r="AK116" s="6"/>
      <c r="AL116" s="6"/>
      <c r="AM116" s="6"/>
      <c r="AN116" s="6"/>
      <c r="AO116" s="6">
        <f t="shared" si="78"/>
        <v>0</v>
      </c>
      <c r="AP116" s="6"/>
      <c r="AQ116" s="6">
        <f t="shared" si="79"/>
        <v>0</v>
      </c>
      <c r="AR116" s="6"/>
      <c r="AS116" s="6"/>
      <c r="AT116" s="6"/>
      <c r="AU116" s="6" t="s">
        <v>173</v>
      </c>
      <c r="AV116" s="6" t="s">
        <v>173</v>
      </c>
      <c r="AW116" s="6" t="s">
        <v>173</v>
      </c>
      <c r="AX116" s="6" t="s">
        <v>2943</v>
      </c>
      <c r="AY116" s="6" t="s">
        <v>7175</v>
      </c>
      <c r="AZ116" s="6" t="s">
        <v>7176</v>
      </c>
      <c r="BA116" s="6" t="s">
        <v>80</v>
      </c>
      <c r="BB116" s="6" t="s">
        <v>100</v>
      </c>
      <c r="BC116" s="6" t="s">
        <v>11235</v>
      </c>
      <c r="BD116" s="6" t="s">
        <v>445</v>
      </c>
      <c r="BE116" s="6"/>
      <c r="BF116" s="6"/>
      <c r="BG116" s="6"/>
      <c r="BH116" s="6"/>
      <c r="BI116" s="6"/>
      <c r="BJ116" s="6"/>
      <c r="BK116" s="7">
        <f t="shared" si="54"/>
        <v>45636</v>
      </c>
      <c r="BL116" s="6">
        <f t="shared" si="55"/>
        <v>0</v>
      </c>
      <c r="BM116" s="6" t="s">
        <v>84</v>
      </c>
      <c r="BN116" s="9">
        <f t="shared" si="56"/>
        <v>12085.56</v>
      </c>
      <c r="BO116" s="9">
        <f t="shared" si="57"/>
        <v>12085.56</v>
      </c>
      <c r="BP116" s="6"/>
      <c r="BQ116" s="6" t="s">
        <v>2216</v>
      </c>
    </row>
    <row r="117" spans="1:69">
      <c r="A117" s="6">
        <v>116</v>
      </c>
      <c r="B117" s="6">
        <v>2024</v>
      </c>
      <c r="C117" s="6" t="s">
        <v>68</v>
      </c>
      <c r="D117" s="7">
        <v>45636</v>
      </c>
      <c r="E117" s="6" t="s">
        <v>7157</v>
      </c>
      <c r="F117" s="6" t="s">
        <v>69</v>
      </c>
      <c r="G117" s="6" t="s">
        <v>7158</v>
      </c>
      <c r="H117" s="6" t="s">
        <v>77</v>
      </c>
      <c r="I117" s="6" t="s">
        <v>71</v>
      </c>
      <c r="J117" s="6" t="s">
        <v>610</v>
      </c>
      <c r="K117" s="6" t="s">
        <v>430</v>
      </c>
      <c r="L117" s="6" t="s">
        <v>74</v>
      </c>
      <c r="M117" s="6" t="s">
        <v>7187</v>
      </c>
      <c r="N117" s="6" t="s">
        <v>75</v>
      </c>
      <c r="O117" s="6" t="s">
        <v>2218</v>
      </c>
      <c r="P117" s="6" t="s">
        <v>7188</v>
      </c>
      <c r="Q117" s="6" t="s">
        <v>7189</v>
      </c>
      <c r="R117" s="6" t="s">
        <v>7190</v>
      </c>
      <c r="S117" s="6">
        <v>2596</v>
      </c>
      <c r="T117" s="6" t="s">
        <v>754</v>
      </c>
      <c r="U117" s="6">
        <v>2019</v>
      </c>
      <c r="V117" s="6" t="s">
        <v>7191</v>
      </c>
      <c r="W117" s="6" t="s">
        <v>7192</v>
      </c>
      <c r="X117" s="6" t="s">
        <v>7193</v>
      </c>
      <c r="Y117" s="6" t="s">
        <v>74</v>
      </c>
      <c r="Z117" s="6">
        <v>700000</v>
      </c>
      <c r="AA117" s="8">
        <v>0</v>
      </c>
      <c r="AB117" s="7">
        <v>45632</v>
      </c>
      <c r="AC117" s="7">
        <v>45996</v>
      </c>
      <c r="AD117" s="7">
        <v>45996</v>
      </c>
      <c r="AE117" s="6">
        <v>0</v>
      </c>
      <c r="AF117" s="6">
        <v>2144</v>
      </c>
      <c r="AG117" s="6">
        <v>25794</v>
      </c>
      <c r="AH117" s="6">
        <f t="shared" si="58"/>
        <v>27938</v>
      </c>
      <c r="AI117" s="6">
        <f t="shared" si="59"/>
        <v>32966.839999999997</v>
      </c>
      <c r="AJ117" s="6" t="s">
        <v>78</v>
      </c>
      <c r="AK117" s="6"/>
      <c r="AL117" s="6"/>
      <c r="AM117" s="6"/>
      <c r="AN117" s="6"/>
      <c r="AO117" s="6">
        <f t="shared" si="60"/>
        <v>0</v>
      </c>
      <c r="AP117" s="6"/>
      <c r="AQ117" s="6">
        <f t="shared" si="61"/>
        <v>0</v>
      </c>
      <c r="AR117" s="6"/>
      <c r="AS117" s="6"/>
      <c r="AT117" s="6"/>
      <c r="AU117" s="6" t="s">
        <v>173</v>
      </c>
      <c r="AV117" s="6" t="s">
        <v>173</v>
      </c>
      <c r="AW117" s="6" t="s">
        <v>173</v>
      </c>
      <c r="AX117" s="6" t="s">
        <v>2943</v>
      </c>
      <c r="AY117" s="6" t="s">
        <v>7175</v>
      </c>
      <c r="AZ117" s="6" t="s">
        <v>7194</v>
      </c>
      <c r="BA117" s="6" t="s">
        <v>80</v>
      </c>
      <c r="BB117" s="6" t="s">
        <v>100</v>
      </c>
      <c r="BC117" s="6" t="s">
        <v>11235</v>
      </c>
      <c r="BD117" s="6" t="s">
        <v>445</v>
      </c>
      <c r="BE117" s="6"/>
      <c r="BF117" s="6"/>
      <c r="BG117" s="6"/>
      <c r="BH117" s="6"/>
      <c r="BI117" s="6"/>
      <c r="BJ117" s="6"/>
      <c r="BK117" s="7">
        <f t="shared" si="54"/>
        <v>45636</v>
      </c>
      <c r="BL117" s="6">
        <f t="shared" si="55"/>
        <v>0</v>
      </c>
      <c r="BM117" s="6" t="s">
        <v>84</v>
      </c>
      <c r="BN117" s="9">
        <f t="shared" si="56"/>
        <v>32966.839999999997</v>
      </c>
      <c r="BO117" s="9">
        <f t="shared" si="57"/>
        <v>32966.839999999997</v>
      </c>
      <c r="BP117" s="6"/>
      <c r="BQ117" s="6" t="s">
        <v>2216</v>
      </c>
    </row>
    <row r="118" spans="1:69">
      <c r="A118" s="6">
        <v>117</v>
      </c>
      <c r="B118" s="6">
        <v>2024</v>
      </c>
      <c r="C118" s="6" t="s">
        <v>68</v>
      </c>
      <c r="D118" s="7">
        <v>45636</v>
      </c>
      <c r="E118" s="6" t="s">
        <v>832</v>
      </c>
      <c r="F118" s="6" t="s">
        <v>69</v>
      </c>
      <c r="G118" s="23" t="s">
        <v>833</v>
      </c>
      <c r="H118" s="6" t="s">
        <v>70</v>
      </c>
      <c r="I118" s="6" t="s">
        <v>429</v>
      </c>
      <c r="J118" s="6" t="s">
        <v>610</v>
      </c>
      <c r="K118" s="6" t="s">
        <v>430</v>
      </c>
      <c r="L118" s="6" t="s">
        <v>74</v>
      </c>
      <c r="M118" s="6" t="s">
        <v>7195</v>
      </c>
      <c r="N118" s="6">
        <v>9337122700</v>
      </c>
      <c r="O118" s="6" t="s">
        <v>2218</v>
      </c>
      <c r="P118" s="6" t="s">
        <v>7196</v>
      </c>
      <c r="Q118" s="6" t="s">
        <v>7197</v>
      </c>
      <c r="R118" s="6" t="s">
        <v>7198</v>
      </c>
      <c r="S118" s="6">
        <v>0</v>
      </c>
      <c r="T118" s="6" t="s">
        <v>77</v>
      </c>
      <c r="U118" s="6">
        <v>2019</v>
      </c>
      <c r="V118" s="6" t="s">
        <v>7199</v>
      </c>
      <c r="W118" s="6" t="s">
        <v>7200</v>
      </c>
      <c r="X118" s="6" t="s">
        <v>7201</v>
      </c>
      <c r="Y118" s="6" t="s">
        <v>74</v>
      </c>
      <c r="Z118" s="6" t="s">
        <v>702</v>
      </c>
      <c r="AA118" s="8">
        <v>0</v>
      </c>
      <c r="AB118" s="7">
        <v>45634</v>
      </c>
      <c r="AC118" s="7">
        <v>45998</v>
      </c>
      <c r="AD118" s="7">
        <v>45998</v>
      </c>
      <c r="AE118" s="6">
        <v>0</v>
      </c>
      <c r="AF118" s="6">
        <v>0</v>
      </c>
      <c r="AG118" s="6">
        <v>5823</v>
      </c>
      <c r="AH118" s="6">
        <f t="shared" si="58"/>
        <v>5823</v>
      </c>
      <c r="AI118" s="6">
        <f t="shared" si="59"/>
        <v>6871.1399999999994</v>
      </c>
      <c r="AJ118" s="6" t="s">
        <v>78</v>
      </c>
      <c r="AK118" s="6"/>
      <c r="AL118" s="6"/>
      <c r="AM118" s="6"/>
      <c r="AN118" s="6"/>
      <c r="AO118" s="6">
        <f t="shared" ref="AO118:AO119" si="80">AH118*AN118</f>
        <v>0</v>
      </c>
      <c r="AP118" s="6"/>
      <c r="AQ118" s="6">
        <f t="shared" ref="AQ118:AQ119" si="81">AH118*AP118</f>
        <v>0</v>
      </c>
      <c r="AR118" s="6"/>
      <c r="AS118" s="6"/>
      <c r="AT118" s="6"/>
      <c r="AU118" s="6" t="s">
        <v>173</v>
      </c>
      <c r="AV118" s="6" t="s">
        <v>173</v>
      </c>
      <c r="AW118" s="6" t="s">
        <v>173</v>
      </c>
      <c r="AX118" s="6" t="s">
        <v>2943</v>
      </c>
      <c r="AY118" s="6" t="s">
        <v>7175</v>
      </c>
      <c r="AZ118" s="6" t="s">
        <v>7194</v>
      </c>
      <c r="BA118" s="6" t="s">
        <v>80</v>
      </c>
      <c r="BB118" s="6" t="s">
        <v>100</v>
      </c>
      <c r="BC118" s="6" t="s">
        <v>11235</v>
      </c>
      <c r="BD118" s="6" t="s">
        <v>445</v>
      </c>
      <c r="BE118" s="6"/>
      <c r="BF118" s="6"/>
      <c r="BG118" s="6"/>
      <c r="BH118" s="6"/>
      <c r="BI118" s="6"/>
      <c r="BJ118" s="6"/>
      <c r="BK118" s="7">
        <f t="shared" si="54"/>
        <v>45636</v>
      </c>
      <c r="BL118" s="6">
        <f t="shared" si="55"/>
        <v>0</v>
      </c>
      <c r="BM118" s="6" t="s">
        <v>84</v>
      </c>
      <c r="BN118" s="9">
        <f t="shared" si="56"/>
        <v>6871.1399999999994</v>
      </c>
      <c r="BO118" s="9">
        <f t="shared" si="57"/>
        <v>6871.1399999999994</v>
      </c>
      <c r="BP118" s="6"/>
      <c r="BQ118" s="6" t="s">
        <v>2216</v>
      </c>
    </row>
    <row r="119" spans="1:69">
      <c r="A119" s="6">
        <v>118</v>
      </c>
      <c r="B119" s="6">
        <v>2024</v>
      </c>
      <c r="C119" s="6" t="s">
        <v>68</v>
      </c>
      <c r="D119" s="7">
        <v>45636</v>
      </c>
      <c r="E119" s="6" t="s">
        <v>532</v>
      </c>
      <c r="F119" s="6" t="s">
        <v>69</v>
      </c>
      <c r="G119" s="6" t="s">
        <v>729</v>
      </c>
      <c r="H119" s="6" t="s">
        <v>77</v>
      </c>
      <c r="I119" s="6" t="s">
        <v>71</v>
      </c>
      <c r="J119" s="6" t="s">
        <v>610</v>
      </c>
      <c r="K119" s="6" t="s">
        <v>430</v>
      </c>
      <c r="L119" s="6" t="s">
        <v>74</v>
      </c>
      <c r="M119" s="6" t="s">
        <v>7202</v>
      </c>
      <c r="N119" s="6" t="s">
        <v>75</v>
      </c>
      <c r="O119" s="6" t="s">
        <v>2218</v>
      </c>
      <c r="P119" s="6" t="s">
        <v>7203</v>
      </c>
      <c r="Q119" s="6" t="s">
        <v>889</v>
      </c>
      <c r="R119" s="6" t="s">
        <v>7204</v>
      </c>
      <c r="S119" s="6">
        <v>1248</v>
      </c>
      <c r="T119" s="6" t="s">
        <v>754</v>
      </c>
      <c r="U119" s="6">
        <v>2018</v>
      </c>
      <c r="V119" s="6" t="s">
        <v>7205</v>
      </c>
      <c r="W119" s="6" t="s">
        <v>7206</v>
      </c>
      <c r="X119" s="6" t="s">
        <v>7207</v>
      </c>
      <c r="Y119" s="6" t="s">
        <v>74</v>
      </c>
      <c r="Z119" s="6">
        <v>350000</v>
      </c>
      <c r="AA119" s="8">
        <v>0.2</v>
      </c>
      <c r="AB119" s="7">
        <v>45633</v>
      </c>
      <c r="AC119" s="7">
        <v>45997</v>
      </c>
      <c r="AD119" s="7">
        <v>45997</v>
      </c>
      <c r="AE119" s="6">
        <v>0</v>
      </c>
      <c r="AF119" s="6">
        <v>4328</v>
      </c>
      <c r="AG119" s="6">
        <v>12501</v>
      </c>
      <c r="AH119" s="6">
        <f t="shared" si="58"/>
        <v>16829</v>
      </c>
      <c r="AI119" s="6">
        <f t="shared" si="59"/>
        <v>19858.22</v>
      </c>
      <c r="AJ119" s="6" t="s">
        <v>78</v>
      </c>
      <c r="AK119" s="6"/>
      <c r="AL119" s="6"/>
      <c r="AM119" s="6"/>
      <c r="AN119" s="6"/>
      <c r="AO119" s="6">
        <f t="shared" si="80"/>
        <v>0</v>
      </c>
      <c r="AP119" s="6"/>
      <c r="AQ119" s="6">
        <f t="shared" si="81"/>
        <v>0</v>
      </c>
      <c r="AR119" s="6"/>
      <c r="AS119" s="6"/>
      <c r="AT119" s="6"/>
      <c r="AU119" s="6" t="s">
        <v>173</v>
      </c>
      <c r="AV119" s="6" t="s">
        <v>173</v>
      </c>
      <c r="AW119" s="6" t="s">
        <v>173</v>
      </c>
      <c r="AX119" s="6" t="s">
        <v>2943</v>
      </c>
      <c r="AY119" s="6" t="s">
        <v>7175</v>
      </c>
      <c r="AZ119" s="6" t="s">
        <v>7194</v>
      </c>
      <c r="BA119" s="6" t="s">
        <v>80</v>
      </c>
      <c r="BB119" s="6" t="s">
        <v>100</v>
      </c>
      <c r="BC119" s="6" t="s">
        <v>11235</v>
      </c>
      <c r="BD119" s="6" t="s">
        <v>445</v>
      </c>
      <c r="BE119" s="6"/>
      <c r="BF119" s="6"/>
      <c r="BG119" s="6"/>
      <c r="BH119" s="6"/>
      <c r="BI119" s="6"/>
      <c r="BJ119" s="6"/>
      <c r="BK119" s="7">
        <f t="shared" si="54"/>
        <v>45636</v>
      </c>
      <c r="BL119" s="6">
        <f t="shared" si="55"/>
        <v>0</v>
      </c>
      <c r="BM119" s="6" t="s">
        <v>84</v>
      </c>
      <c r="BN119" s="9">
        <f t="shared" si="56"/>
        <v>19858.22</v>
      </c>
      <c r="BO119" s="9">
        <f t="shared" si="57"/>
        <v>19858.22</v>
      </c>
      <c r="BP119" s="6"/>
      <c r="BQ119" s="6" t="s">
        <v>2216</v>
      </c>
    </row>
    <row r="120" spans="1:69">
      <c r="A120" s="6">
        <v>119</v>
      </c>
      <c r="B120" s="6">
        <v>2024</v>
      </c>
      <c r="C120" s="6" t="s">
        <v>68</v>
      </c>
      <c r="D120" s="7">
        <v>45636</v>
      </c>
      <c r="E120" s="6" t="s">
        <v>832</v>
      </c>
      <c r="F120" s="6" t="s">
        <v>69</v>
      </c>
      <c r="G120" s="23" t="s">
        <v>833</v>
      </c>
      <c r="H120" s="6" t="s">
        <v>70</v>
      </c>
      <c r="I120" s="6" t="s">
        <v>71</v>
      </c>
      <c r="J120" s="6" t="s">
        <v>610</v>
      </c>
      <c r="K120" s="6" t="s">
        <v>73</v>
      </c>
      <c r="L120" s="6" t="s">
        <v>74</v>
      </c>
      <c r="M120" s="6" t="s">
        <v>7208</v>
      </c>
      <c r="N120" s="6">
        <v>8658672148</v>
      </c>
      <c r="O120" s="6" t="s">
        <v>2218</v>
      </c>
      <c r="P120" s="6" t="s">
        <v>73</v>
      </c>
      <c r="Q120" s="6" t="s">
        <v>7209</v>
      </c>
      <c r="R120" s="6" t="s">
        <v>7210</v>
      </c>
      <c r="S120" s="6">
        <v>0</v>
      </c>
      <c r="T120" s="6" t="s">
        <v>77</v>
      </c>
      <c r="U120" s="6">
        <v>2024</v>
      </c>
      <c r="V120" s="6" t="s">
        <v>7211</v>
      </c>
      <c r="W120" s="6" t="s">
        <v>7212</v>
      </c>
      <c r="X120" s="6" t="s">
        <v>7213</v>
      </c>
      <c r="Y120" s="6" t="s">
        <v>74</v>
      </c>
      <c r="Z120" s="6">
        <v>263422</v>
      </c>
      <c r="AA120" s="8">
        <v>0</v>
      </c>
      <c r="AB120" s="7">
        <v>45628</v>
      </c>
      <c r="AC120" s="7">
        <v>45992</v>
      </c>
      <c r="AD120" s="7">
        <v>45992</v>
      </c>
      <c r="AE120" s="6">
        <v>0</v>
      </c>
      <c r="AF120" s="6">
        <v>572</v>
      </c>
      <c r="AG120" s="6">
        <v>6148</v>
      </c>
      <c r="AH120" s="6">
        <f t="shared" si="58"/>
        <v>6720</v>
      </c>
      <c r="AI120" s="6">
        <f t="shared" si="59"/>
        <v>7929.6</v>
      </c>
      <c r="AJ120" s="6" t="s">
        <v>78</v>
      </c>
      <c r="AK120" s="6"/>
      <c r="AL120" s="6"/>
      <c r="AM120" s="6"/>
      <c r="AN120" s="6"/>
      <c r="AO120" s="6">
        <f t="shared" si="60"/>
        <v>0</v>
      </c>
      <c r="AP120" s="6"/>
      <c r="AQ120" s="6">
        <f t="shared" si="61"/>
        <v>0</v>
      </c>
      <c r="AR120" s="6"/>
      <c r="AS120" s="6"/>
      <c r="AT120" s="6"/>
      <c r="AU120" s="6" t="s">
        <v>173</v>
      </c>
      <c r="AV120" s="6" t="s">
        <v>173</v>
      </c>
      <c r="AW120" s="6" t="s">
        <v>173</v>
      </c>
      <c r="AX120" s="6" t="s">
        <v>2943</v>
      </c>
      <c r="AY120" s="6" t="s">
        <v>7175</v>
      </c>
      <c r="AZ120" s="6" t="s">
        <v>7214</v>
      </c>
      <c r="BA120" s="6" t="s">
        <v>80</v>
      </c>
      <c r="BB120" s="6" t="s">
        <v>100</v>
      </c>
      <c r="BC120" s="6" t="s">
        <v>11235</v>
      </c>
      <c r="BD120" s="6" t="s">
        <v>83</v>
      </c>
      <c r="BE120" s="6"/>
      <c r="BF120" s="6"/>
      <c r="BG120" s="6"/>
      <c r="BH120" s="6"/>
      <c r="BI120" s="6"/>
      <c r="BJ120" s="6"/>
      <c r="BK120" s="7">
        <f t="shared" si="54"/>
        <v>45636</v>
      </c>
      <c r="BL120" s="6">
        <f t="shared" si="55"/>
        <v>0</v>
      </c>
      <c r="BM120" s="6" t="s">
        <v>84</v>
      </c>
      <c r="BN120" s="9">
        <f t="shared" si="56"/>
        <v>7929.6</v>
      </c>
      <c r="BO120" s="9">
        <f t="shared" si="57"/>
        <v>7929.6</v>
      </c>
      <c r="BP120" s="6"/>
      <c r="BQ120" s="6" t="s">
        <v>2216</v>
      </c>
    </row>
    <row r="121" spans="1:69">
      <c r="A121" s="6">
        <v>120</v>
      </c>
      <c r="B121" s="6">
        <v>2024</v>
      </c>
      <c r="C121" s="6" t="s">
        <v>68</v>
      </c>
      <c r="D121" s="7">
        <v>45636</v>
      </c>
      <c r="E121" s="6" t="s">
        <v>832</v>
      </c>
      <c r="F121" s="6" t="s">
        <v>69</v>
      </c>
      <c r="G121" s="23" t="s">
        <v>833</v>
      </c>
      <c r="H121" s="6" t="s">
        <v>70</v>
      </c>
      <c r="I121" s="6" t="s">
        <v>71</v>
      </c>
      <c r="J121" s="6" t="s">
        <v>610</v>
      </c>
      <c r="K121" s="6" t="s">
        <v>73</v>
      </c>
      <c r="L121" s="6" t="s">
        <v>74</v>
      </c>
      <c r="M121" s="6" t="s">
        <v>7215</v>
      </c>
      <c r="N121" s="6">
        <v>7504311171</v>
      </c>
      <c r="O121" s="6" t="s">
        <v>2218</v>
      </c>
      <c r="P121" s="6" t="s">
        <v>73</v>
      </c>
      <c r="Q121" s="6" t="s">
        <v>7209</v>
      </c>
      <c r="R121" s="6" t="s">
        <v>7216</v>
      </c>
      <c r="S121" s="6">
        <v>0</v>
      </c>
      <c r="T121" s="6" t="s">
        <v>77</v>
      </c>
      <c r="U121" s="6">
        <v>2024</v>
      </c>
      <c r="V121" s="6" t="s">
        <v>7217</v>
      </c>
      <c r="W121" s="6" t="s">
        <v>7218</v>
      </c>
      <c r="X121" s="6" t="s">
        <v>7219</v>
      </c>
      <c r="Y121" s="6" t="s">
        <v>74</v>
      </c>
      <c r="Z121" s="6">
        <v>286940</v>
      </c>
      <c r="AA121" s="8">
        <v>0</v>
      </c>
      <c r="AB121" s="7">
        <v>45629</v>
      </c>
      <c r="AC121" s="7">
        <v>45993</v>
      </c>
      <c r="AD121" s="7">
        <v>45993</v>
      </c>
      <c r="AE121" s="6">
        <v>0</v>
      </c>
      <c r="AF121" s="6">
        <v>624</v>
      </c>
      <c r="AG121" s="6">
        <v>6148</v>
      </c>
      <c r="AH121" s="6">
        <f t="shared" si="58"/>
        <v>6772</v>
      </c>
      <c r="AI121" s="6">
        <f t="shared" si="59"/>
        <v>7990.96</v>
      </c>
      <c r="AJ121" s="6" t="s">
        <v>78</v>
      </c>
      <c r="AK121" s="6"/>
      <c r="AL121" s="6"/>
      <c r="AM121" s="6"/>
      <c r="AN121" s="6"/>
      <c r="AO121" s="6">
        <f t="shared" ref="AO121:AO130" si="82">AH121*AN121</f>
        <v>0</v>
      </c>
      <c r="AP121" s="6"/>
      <c r="AQ121" s="6">
        <f t="shared" ref="AQ121:AQ130" si="83">AH121*AP121</f>
        <v>0</v>
      </c>
      <c r="AR121" s="6"/>
      <c r="AS121" s="6"/>
      <c r="AT121" s="6"/>
      <c r="AU121" s="6" t="s">
        <v>173</v>
      </c>
      <c r="AV121" s="6" t="s">
        <v>173</v>
      </c>
      <c r="AW121" s="6" t="s">
        <v>173</v>
      </c>
      <c r="AX121" s="6" t="s">
        <v>2943</v>
      </c>
      <c r="AY121" s="6" t="s">
        <v>7175</v>
      </c>
      <c r="AZ121" s="6" t="s">
        <v>7214</v>
      </c>
      <c r="BA121" s="6" t="s">
        <v>80</v>
      </c>
      <c r="BB121" s="6" t="s">
        <v>100</v>
      </c>
      <c r="BC121" s="6" t="s">
        <v>11235</v>
      </c>
      <c r="BD121" s="6" t="s">
        <v>83</v>
      </c>
      <c r="BE121" s="6"/>
      <c r="BF121" s="6"/>
      <c r="BG121" s="6"/>
      <c r="BH121" s="6"/>
      <c r="BI121" s="6"/>
      <c r="BJ121" s="6"/>
      <c r="BK121" s="7">
        <f t="shared" si="54"/>
        <v>45636</v>
      </c>
      <c r="BL121" s="6">
        <f t="shared" si="55"/>
        <v>0</v>
      </c>
      <c r="BM121" s="6" t="s">
        <v>84</v>
      </c>
      <c r="BN121" s="9">
        <f t="shared" si="56"/>
        <v>7990.96</v>
      </c>
      <c r="BO121" s="9">
        <f t="shared" si="57"/>
        <v>7990.96</v>
      </c>
      <c r="BP121" s="6"/>
      <c r="BQ121" s="6" t="s">
        <v>2216</v>
      </c>
    </row>
    <row r="122" spans="1:69">
      <c r="A122" s="6">
        <v>121</v>
      </c>
      <c r="B122" s="6">
        <v>2024</v>
      </c>
      <c r="C122" s="6" t="s">
        <v>68</v>
      </c>
      <c r="D122" s="7">
        <v>45636</v>
      </c>
      <c r="E122" s="6" t="s">
        <v>832</v>
      </c>
      <c r="F122" s="6" t="s">
        <v>69</v>
      </c>
      <c r="G122" s="23" t="s">
        <v>833</v>
      </c>
      <c r="H122" s="6" t="s">
        <v>70</v>
      </c>
      <c r="I122" s="6" t="s">
        <v>71</v>
      </c>
      <c r="J122" s="6" t="s">
        <v>610</v>
      </c>
      <c r="K122" s="6" t="s">
        <v>73</v>
      </c>
      <c r="L122" s="6" t="s">
        <v>74</v>
      </c>
      <c r="M122" s="6" t="s">
        <v>7220</v>
      </c>
      <c r="N122" s="6">
        <v>9937296695</v>
      </c>
      <c r="O122" s="6" t="s">
        <v>2218</v>
      </c>
      <c r="P122" s="6" t="s">
        <v>73</v>
      </c>
      <c r="Q122" s="6" t="s">
        <v>7209</v>
      </c>
      <c r="R122" s="6" t="s">
        <v>7210</v>
      </c>
      <c r="S122" s="6">
        <v>0</v>
      </c>
      <c r="T122" s="6" t="s">
        <v>77</v>
      </c>
      <c r="U122" s="6">
        <v>2024</v>
      </c>
      <c r="V122" s="6" t="s">
        <v>7221</v>
      </c>
      <c r="W122" s="6" t="s">
        <v>7222</v>
      </c>
      <c r="X122" s="6" t="s">
        <v>7223</v>
      </c>
      <c r="Y122" s="6" t="s">
        <v>74</v>
      </c>
      <c r="Z122" s="6">
        <v>263422</v>
      </c>
      <c r="AA122" s="8">
        <v>0</v>
      </c>
      <c r="AB122" s="7">
        <v>45630</v>
      </c>
      <c r="AC122" s="7">
        <v>45994</v>
      </c>
      <c r="AD122" s="7">
        <v>45994</v>
      </c>
      <c r="AE122" s="6">
        <v>0</v>
      </c>
      <c r="AF122" s="6">
        <v>573</v>
      </c>
      <c r="AG122" s="6">
        <v>6148</v>
      </c>
      <c r="AH122" s="6">
        <f t="shared" si="58"/>
        <v>6721</v>
      </c>
      <c r="AI122" s="6">
        <f t="shared" si="59"/>
        <v>7930.78</v>
      </c>
      <c r="AJ122" s="6" t="s">
        <v>78</v>
      </c>
      <c r="AK122" s="6"/>
      <c r="AL122" s="6"/>
      <c r="AM122" s="6"/>
      <c r="AN122" s="6"/>
      <c r="AO122" s="6">
        <f t="shared" si="82"/>
        <v>0</v>
      </c>
      <c r="AP122" s="6"/>
      <c r="AQ122" s="6">
        <f t="shared" si="83"/>
        <v>0</v>
      </c>
      <c r="AR122" s="6"/>
      <c r="AS122" s="6"/>
      <c r="AT122" s="6"/>
      <c r="AU122" s="6" t="s">
        <v>173</v>
      </c>
      <c r="AV122" s="6" t="s">
        <v>173</v>
      </c>
      <c r="AW122" s="6" t="s">
        <v>173</v>
      </c>
      <c r="AX122" s="6" t="s">
        <v>2943</v>
      </c>
      <c r="AY122" s="6" t="s">
        <v>7175</v>
      </c>
      <c r="AZ122" s="6" t="s">
        <v>7214</v>
      </c>
      <c r="BA122" s="6" t="s">
        <v>80</v>
      </c>
      <c r="BB122" s="6" t="s">
        <v>100</v>
      </c>
      <c r="BC122" s="6" t="s">
        <v>11235</v>
      </c>
      <c r="BD122" s="6" t="s">
        <v>83</v>
      </c>
      <c r="BE122" s="6"/>
      <c r="BF122" s="6"/>
      <c r="BG122" s="6"/>
      <c r="BH122" s="6"/>
      <c r="BI122" s="6"/>
      <c r="BJ122" s="6"/>
      <c r="BK122" s="7">
        <f t="shared" si="54"/>
        <v>45636</v>
      </c>
      <c r="BL122" s="6">
        <f t="shared" si="55"/>
        <v>0</v>
      </c>
      <c r="BM122" s="6" t="s">
        <v>84</v>
      </c>
      <c r="BN122" s="9">
        <f t="shared" si="56"/>
        <v>7930.78</v>
      </c>
      <c r="BO122" s="9">
        <f t="shared" si="57"/>
        <v>7930.78</v>
      </c>
      <c r="BP122" s="6"/>
      <c r="BQ122" s="6" t="s">
        <v>2216</v>
      </c>
    </row>
    <row r="123" spans="1:69">
      <c r="A123" s="6">
        <v>122</v>
      </c>
      <c r="B123" s="6">
        <v>2024</v>
      </c>
      <c r="C123" s="6" t="s">
        <v>68</v>
      </c>
      <c r="D123" s="7">
        <v>45636</v>
      </c>
      <c r="E123" s="6" t="s">
        <v>832</v>
      </c>
      <c r="F123" s="6" t="s">
        <v>69</v>
      </c>
      <c r="G123" s="23" t="s">
        <v>833</v>
      </c>
      <c r="H123" s="6" t="s">
        <v>70</v>
      </c>
      <c r="I123" s="6" t="s">
        <v>71</v>
      </c>
      <c r="J123" s="6" t="s">
        <v>610</v>
      </c>
      <c r="K123" s="6" t="s">
        <v>73</v>
      </c>
      <c r="L123" s="6" t="s">
        <v>74</v>
      </c>
      <c r="M123" s="6" t="s">
        <v>7224</v>
      </c>
      <c r="N123" s="6">
        <v>9439291340</v>
      </c>
      <c r="O123" s="6" t="s">
        <v>2218</v>
      </c>
      <c r="P123" s="6" t="s">
        <v>73</v>
      </c>
      <c r="Q123" s="6" t="s">
        <v>7209</v>
      </c>
      <c r="R123" s="6" t="s">
        <v>7216</v>
      </c>
      <c r="S123" s="6">
        <v>0</v>
      </c>
      <c r="T123" s="6" t="s">
        <v>77</v>
      </c>
      <c r="U123" s="6">
        <v>2024</v>
      </c>
      <c r="V123" s="6" t="s">
        <v>7225</v>
      </c>
      <c r="W123" s="6" t="s">
        <v>7226</v>
      </c>
      <c r="X123" s="6" t="s">
        <v>7227</v>
      </c>
      <c r="Y123" s="6" t="s">
        <v>74</v>
      </c>
      <c r="Z123" s="6">
        <v>286940</v>
      </c>
      <c r="AA123" s="8">
        <v>0</v>
      </c>
      <c r="AB123" s="7">
        <v>45631</v>
      </c>
      <c r="AC123" s="7">
        <v>45995</v>
      </c>
      <c r="AD123" s="7">
        <v>45995</v>
      </c>
      <c r="AE123" s="6">
        <v>0</v>
      </c>
      <c r="AF123" s="6">
        <v>624</v>
      </c>
      <c r="AG123" s="6">
        <v>6148</v>
      </c>
      <c r="AH123" s="6">
        <f t="shared" si="58"/>
        <v>6772</v>
      </c>
      <c r="AI123" s="6">
        <f t="shared" si="59"/>
        <v>7990.96</v>
      </c>
      <c r="AJ123" s="6" t="s">
        <v>78</v>
      </c>
      <c r="AK123" s="6"/>
      <c r="AL123" s="6"/>
      <c r="AM123" s="6"/>
      <c r="AN123" s="6"/>
      <c r="AO123" s="6">
        <f t="shared" si="82"/>
        <v>0</v>
      </c>
      <c r="AP123" s="6"/>
      <c r="AQ123" s="6">
        <f t="shared" si="83"/>
        <v>0</v>
      </c>
      <c r="AR123" s="6"/>
      <c r="AS123" s="6"/>
      <c r="AT123" s="6"/>
      <c r="AU123" s="6" t="s">
        <v>173</v>
      </c>
      <c r="AV123" s="6" t="s">
        <v>173</v>
      </c>
      <c r="AW123" s="6" t="s">
        <v>173</v>
      </c>
      <c r="AX123" s="6" t="s">
        <v>2943</v>
      </c>
      <c r="AY123" s="6" t="s">
        <v>7175</v>
      </c>
      <c r="AZ123" s="6" t="s">
        <v>7214</v>
      </c>
      <c r="BA123" s="6" t="s">
        <v>80</v>
      </c>
      <c r="BB123" s="6" t="s">
        <v>100</v>
      </c>
      <c r="BC123" s="6" t="s">
        <v>11235</v>
      </c>
      <c r="BD123" s="6" t="s">
        <v>83</v>
      </c>
      <c r="BE123" s="6"/>
      <c r="BF123" s="6"/>
      <c r="BG123" s="6"/>
      <c r="BH123" s="6"/>
      <c r="BI123" s="6"/>
      <c r="BJ123" s="6"/>
      <c r="BK123" s="7">
        <f t="shared" si="54"/>
        <v>45636</v>
      </c>
      <c r="BL123" s="6">
        <f t="shared" si="55"/>
        <v>0</v>
      </c>
      <c r="BM123" s="6" t="s">
        <v>84</v>
      </c>
      <c r="BN123" s="9">
        <f t="shared" si="56"/>
        <v>7990.96</v>
      </c>
      <c r="BO123" s="9">
        <f t="shared" si="57"/>
        <v>7990.96</v>
      </c>
      <c r="BP123" s="6"/>
      <c r="BQ123" s="6" t="s">
        <v>2216</v>
      </c>
    </row>
    <row r="124" spans="1:69">
      <c r="A124" s="6">
        <v>123</v>
      </c>
      <c r="B124" s="6">
        <v>2024</v>
      </c>
      <c r="C124" s="6" t="s">
        <v>68</v>
      </c>
      <c r="D124" s="7">
        <v>45636</v>
      </c>
      <c r="E124" s="6" t="s">
        <v>832</v>
      </c>
      <c r="F124" s="6" t="s">
        <v>69</v>
      </c>
      <c r="G124" s="23" t="s">
        <v>833</v>
      </c>
      <c r="H124" s="6" t="s">
        <v>70</v>
      </c>
      <c r="I124" s="6" t="s">
        <v>71</v>
      </c>
      <c r="J124" s="6" t="s">
        <v>610</v>
      </c>
      <c r="K124" s="6" t="s">
        <v>73</v>
      </c>
      <c r="L124" s="6" t="s">
        <v>74</v>
      </c>
      <c r="M124" s="6" t="s">
        <v>7228</v>
      </c>
      <c r="N124" s="6">
        <v>9777227912</v>
      </c>
      <c r="O124" s="6" t="s">
        <v>2218</v>
      </c>
      <c r="P124" s="6" t="s">
        <v>73</v>
      </c>
      <c r="Q124" s="6" t="s">
        <v>7209</v>
      </c>
      <c r="R124" s="6" t="s">
        <v>7229</v>
      </c>
      <c r="S124" s="6">
        <v>0</v>
      </c>
      <c r="T124" s="6" t="s">
        <v>77</v>
      </c>
      <c r="U124" s="6">
        <v>2024</v>
      </c>
      <c r="V124" s="6" t="s">
        <v>7230</v>
      </c>
      <c r="W124" s="6" t="s">
        <v>7231</v>
      </c>
      <c r="X124" s="6" t="s">
        <v>7232</v>
      </c>
      <c r="Y124" s="6" t="s">
        <v>74</v>
      </c>
      <c r="Z124" s="6">
        <v>263422</v>
      </c>
      <c r="AA124" s="8">
        <v>0</v>
      </c>
      <c r="AB124" s="7">
        <v>45631</v>
      </c>
      <c r="AC124" s="7">
        <v>45995</v>
      </c>
      <c r="AD124" s="7">
        <v>45995</v>
      </c>
      <c r="AE124" s="6">
        <v>0</v>
      </c>
      <c r="AF124" s="6">
        <v>573</v>
      </c>
      <c r="AG124" s="6">
        <v>6148</v>
      </c>
      <c r="AH124" s="6">
        <f t="shared" si="58"/>
        <v>6721</v>
      </c>
      <c r="AI124" s="6">
        <f t="shared" si="59"/>
        <v>7930.78</v>
      </c>
      <c r="AJ124" s="6" t="s">
        <v>78</v>
      </c>
      <c r="AK124" s="6"/>
      <c r="AL124" s="6"/>
      <c r="AM124" s="6"/>
      <c r="AN124" s="6"/>
      <c r="AO124" s="6">
        <f t="shared" si="82"/>
        <v>0</v>
      </c>
      <c r="AP124" s="6"/>
      <c r="AQ124" s="6">
        <f t="shared" si="83"/>
        <v>0</v>
      </c>
      <c r="AR124" s="6"/>
      <c r="AS124" s="6"/>
      <c r="AT124" s="6"/>
      <c r="AU124" s="6" t="s">
        <v>173</v>
      </c>
      <c r="AV124" s="6" t="s">
        <v>173</v>
      </c>
      <c r="AW124" s="6" t="s">
        <v>173</v>
      </c>
      <c r="AX124" s="6" t="s">
        <v>2943</v>
      </c>
      <c r="AY124" s="6" t="s">
        <v>7175</v>
      </c>
      <c r="AZ124" s="6" t="s">
        <v>7214</v>
      </c>
      <c r="BA124" s="6" t="s">
        <v>80</v>
      </c>
      <c r="BB124" s="6" t="s">
        <v>100</v>
      </c>
      <c r="BC124" s="6" t="s">
        <v>11235</v>
      </c>
      <c r="BD124" s="6" t="s">
        <v>83</v>
      </c>
      <c r="BE124" s="6"/>
      <c r="BF124" s="6"/>
      <c r="BG124" s="6"/>
      <c r="BH124" s="6"/>
      <c r="BI124" s="6"/>
      <c r="BJ124" s="6"/>
      <c r="BK124" s="7">
        <f t="shared" si="54"/>
        <v>45636</v>
      </c>
      <c r="BL124" s="6">
        <f t="shared" si="55"/>
        <v>0</v>
      </c>
      <c r="BM124" s="6" t="s">
        <v>84</v>
      </c>
      <c r="BN124" s="9">
        <f t="shared" si="56"/>
        <v>7930.78</v>
      </c>
      <c r="BO124" s="9">
        <f t="shared" si="57"/>
        <v>7930.78</v>
      </c>
      <c r="BP124" s="6"/>
      <c r="BQ124" s="6" t="s">
        <v>2216</v>
      </c>
    </row>
    <row r="125" spans="1:69">
      <c r="A125" s="6">
        <v>124</v>
      </c>
      <c r="B125" s="6">
        <v>2024</v>
      </c>
      <c r="C125" s="6" t="s">
        <v>68</v>
      </c>
      <c r="D125" s="7">
        <v>45636</v>
      </c>
      <c r="E125" s="6" t="s">
        <v>832</v>
      </c>
      <c r="F125" s="6" t="s">
        <v>69</v>
      </c>
      <c r="G125" s="23" t="s">
        <v>833</v>
      </c>
      <c r="H125" s="6" t="s">
        <v>70</v>
      </c>
      <c r="I125" s="6" t="s">
        <v>71</v>
      </c>
      <c r="J125" s="6" t="s">
        <v>610</v>
      </c>
      <c r="K125" s="6" t="s">
        <v>73</v>
      </c>
      <c r="L125" s="6" t="s">
        <v>74</v>
      </c>
      <c r="M125" s="6" t="s">
        <v>7233</v>
      </c>
      <c r="N125" s="6">
        <v>6290269641</v>
      </c>
      <c r="O125" s="6" t="s">
        <v>2218</v>
      </c>
      <c r="P125" s="6" t="s">
        <v>73</v>
      </c>
      <c r="Q125" s="6" t="s">
        <v>7209</v>
      </c>
      <c r="R125" s="6" t="s">
        <v>7210</v>
      </c>
      <c r="S125" s="6">
        <v>0</v>
      </c>
      <c r="T125" s="6" t="s">
        <v>77</v>
      </c>
      <c r="U125" s="6">
        <v>2024</v>
      </c>
      <c r="V125" s="6" t="s">
        <v>7234</v>
      </c>
      <c r="W125" s="6" t="s">
        <v>7235</v>
      </c>
      <c r="X125" s="6" t="s">
        <v>7236</v>
      </c>
      <c r="Y125" s="6" t="s">
        <v>74</v>
      </c>
      <c r="Z125" s="6">
        <v>263422</v>
      </c>
      <c r="AA125" s="8">
        <v>0</v>
      </c>
      <c r="AB125" s="7">
        <v>45632</v>
      </c>
      <c r="AC125" s="7">
        <v>45996</v>
      </c>
      <c r="AD125" s="7">
        <v>45996</v>
      </c>
      <c r="AE125" s="6">
        <v>0</v>
      </c>
      <c r="AF125" s="6">
        <v>573</v>
      </c>
      <c r="AG125" s="6">
        <v>6148</v>
      </c>
      <c r="AH125" s="6">
        <f t="shared" si="58"/>
        <v>6721</v>
      </c>
      <c r="AI125" s="6">
        <f t="shared" si="59"/>
        <v>7930.78</v>
      </c>
      <c r="AJ125" s="6" t="s">
        <v>78</v>
      </c>
      <c r="AK125" s="6"/>
      <c r="AL125" s="6"/>
      <c r="AM125" s="6"/>
      <c r="AN125" s="6"/>
      <c r="AO125" s="6">
        <f t="shared" si="82"/>
        <v>0</v>
      </c>
      <c r="AP125" s="6"/>
      <c r="AQ125" s="6">
        <f t="shared" si="83"/>
        <v>0</v>
      </c>
      <c r="AR125" s="6"/>
      <c r="AS125" s="6"/>
      <c r="AT125" s="6"/>
      <c r="AU125" s="6" t="s">
        <v>173</v>
      </c>
      <c r="AV125" s="6" t="s">
        <v>173</v>
      </c>
      <c r="AW125" s="6" t="s">
        <v>173</v>
      </c>
      <c r="AX125" s="6" t="s">
        <v>2943</v>
      </c>
      <c r="AY125" s="6" t="s">
        <v>7175</v>
      </c>
      <c r="AZ125" s="6" t="s">
        <v>7214</v>
      </c>
      <c r="BA125" s="6" t="s">
        <v>80</v>
      </c>
      <c r="BB125" s="6" t="s">
        <v>100</v>
      </c>
      <c r="BC125" s="6" t="s">
        <v>11235</v>
      </c>
      <c r="BD125" s="6" t="s">
        <v>83</v>
      </c>
      <c r="BE125" s="6"/>
      <c r="BF125" s="6"/>
      <c r="BG125" s="6"/>
      <c r="BH125" s="6"/>
      <c r="BI125" s="6"/>
      <c r="BJ125" s="6"/>
      <c r="BK125" s="7">
        <f t="shared" si="54"/>
        <v>45636</v>
      </c>
      <c r="BL125" s="6">
        <f t="shared" si="55"/>
        <v>0</v>
      </c>
      <c r="BM125" s="6" t="s">
        <v>84</v>
      </c>
      <c r="BN125" s="9">
        <f t="shared" si="56"/>
        <v>7930.78</v>
      </c>
      <c r="BO125" s="9">
        <f t="shared" si="57"/>
        <v>7930.78</v>
      </c>
      <c r="BP125" s="6"/>
      <c r="BQ125" s="6" t="s">
        <v>2216</v>
      </c>
    </row>
    <row r="126" spans="1:69">
      <c r="A126" s="6">
        <v>125</v>
      </c>
      <c r="B126" s="6">
        <v>2024</v>
      </c>
      <c r="C126" s="6" t="s">
        <v>68</v>
      </c>
      <c r="D126" s="7">
        <v>45636</v>
      </c>
      <c r="E126" s="6" t="s">
        <v>832</v>
      </c>
      <c r="F126" s="6" t="s">
        <v>69</v>
      </c>
      <c r="G126" s="23" t="s">
        <v>833</v>
      </c>
      <c r="H126" s="6" t="s">
        <v>70</v>
      </c>
      <c r="I126" s="6" t="s">
        <v>71</v>
      </c>
      <c r="J126" s="6" t="s">
        <v>610</v>
      </c>
      <c r="K126" s="6" t="s">
        <v>73</v>
      </c>
      <c r="L126" s="6" t="s">
        <v>74</v>
      </c>
      <c r="M126" s="6" t="s">
        <v>7237</v>
      </c>
      <c r="N126" s="6">
        <v>9799140988</v>
      </c>
      <c r="O126" s="6" t="s">
        <v>2218</v>
      </c>
      <c r="P126" s="6" t="s">
        <v>73</v>
      </c>
      <c r="Q126" s="6" t="s">
        <v>7209</v>
      </c>
      <c r="R126" s="6" t="s">
        <v>7238</v>
      </c>
      <c r="S126" s="6">
        <v>0</v>
      </c>
      <c r="T126" s="6" t="s">
        <v>77</v>
      </c>
      <c r="U126" s="6">
        <v>2024</v>
      </c>
      <c r="V126" s="6" t="s">
        <v>7239</v>
      </c>
      <c r="W126" s="6" t="s">
        <v>7240</v>
      </c>
      <c r="X126" s="6" t="s">
        <v>7241</v>
      </c>
      <c r="Y126" s="6" t="s">
        <v>74</v>
      </c>
      <c r="Z126" s="6">
        <v>227398</v>
      </c>
      <c r="AA126" s="8">
        <v>0</v>
      </c>
      <c r="AB126" s="7">
        <v>45633</v>
      </c>
      <c r="AC126" s="7">
        <v>45997</v>
      </c>
      <c r="AD126" s="7">
        <v>45997</v>
      </c>
      <c r="AE126" s="6">
        <v>0</v>
      </c>
      <c r="AF126" s="6">
        <v>495</v>
      </c>
      <c r="AG126" s="6">
        <v>6148</v>
      </c>
      <c r="AH126" s="6">
        <f t="shared" si="58"/>
        <v>6643</v>
      </c>
      <c r="AI126" s="6">
        <f t="shared" si="59"/>
        <v>7838.74</v>
      </c>
      <c r="AJ126" s="6" t="s">
        <v>78</v>
      </c>
      <c r="AK126" s="6"/>
      <c r="AL126" s="6"/>
      <c r="AM126" s="6"/>
      <c r="AN126" s="6"/>
      <c r="AO126" s="6">
        <f t="shared" si="82"/>
        <v>0</v>
      </c>
      <c r="AP126" s="6"/>
      <c r="AQ126" s="6">
        <f t="shared" si="83"/>
        <v>0</v>
      </c>
      <c r="AR126" s="6"/>
      <c r="AS126" s="6"/>
      <c r="AT126" s="6"/>
      <c r="AU126" s="6" t="s">
        <v>173</v>
      </c>
      <c r="AV126" s="6" t="s">
        <v>173</v>
      </c>
      <c r="AW126" s="6" t="s">
        <v>173</v>
      </c>
      <c r="AX126" s="6" t="s">
        <v>2943</v>
      </c>
      <c r="AY126" s="6" t="s">
        <v>7175</v>
      </c>
      <c r="AZ126" s="6" t="s">
        <v>7214</v>
      </c>
      <c r="BA126" s="6" t="s">
        <v>80</v>
      </c>
      <c r="BB126" s="6" t="s">
        <v>100</v>
      </c>
      <c r="BC126" s="6" t="s">
        <v>11235</v>
      </c>
      <c r="BD126" s="6" t="s">
        <v>83</v>
      </c>
      <c r="BE126" s="6"/>
      <c r="BF126" s="6"/>
      <c r="BG126" s="6"/>
      <c r="BH126" s="6"/>
      <c r="BI126" s="6"/>
      <c r="BJ126" s="6"/>
      <c r="BK126" s="7">
        <f t="shared" si="54"/>
        <v>45636</v>
      </c>
      <c r="BL126" s="6">
        <f t="shared" si="55"/>
        <v>0</v>
      </c>
      <c r="BM126" s="6" t="s">
        <v>84</v>
      </c>
      <c r="BN126" s="9">
        <f t="shared" si="56"/>
        <v>7838.74</v>
      </c>
      <c r="BO126" s="9">
        <f t="shared" si="57"/>
        <v>7838.74</v>
      </c>
      <c r="BP126" s="6"/>
      <c r="BQ126" s="6" t="s">
        <v>2216</v>
      </c>
    </row>
    <row r="127" spans="1:69">
      <c r="A127" s="6">
        <v>126</v>
      </c>
      <c r="B127" s="6">
        <v>2024</v>
      </c>
      <c r="C127" s="6" t="s">
        <v>68</v>
      </c>
      <c r="D127" s="7">
        <v>45636</v>
      </c>
      <c r="E127" s="6" t="s">
        <v>832</v>
      </c>
      <c r="F127" s="6" t="s">
        <v>69</v>
      </c>
      <c r="G127" s="23" t="s">
        <v>833</v>
      </c>
      <c r="H127" s="6" t="s">
        <v>834</v>
      </c>
      <c r="I127" s="6" t="s">
        <v>71</v>
      </c>
      <c r="J127" s="6" t="s">
        <v>610</v>
      </c>
      <c r="K127" s="6" t="s">
        <v>73</v>
      </c>
      <c r="L127" s="6" t="s">
        <v>74</v>
      </c>
      <c r="M127" s="6" t="s">
        <v>7242</v>
      </c>
      <c r="N127" s="6">
        <v>7325908360</v>
      </c>
      <c r="O127" s="6" t="s">
        <v>2218</v>
      </c>
      <c r="P127" s="6" t="s">
        <v>73</v>
      </c>
      <c r="Q127" s="6" t="s">
        <v>7209</v>
      </c>
      <c r="R127" s="6" t="s">
        <v>837</v>
      </c>
      <c r="S127" s="6">
        <v>995</v>
      </c>
      <c r="T127" s="6" t="s">
        <v>641</v>
      </c>
      <c r="U127" s="6">
        <v>2024</v>
      </c>
      <c r="V127" s="6" t="s">
        <v>7243</v>
      </c>
      <c r="W127" s="6" t="s">
        <v>7244</v>
      </c>
      <c r="X127" s="6" t="s">
        <v>7245</v>
      </c>
      <c r="Y127" s="6" t="s">
        <v>74</v>
      </c>
      <c r="Z127" s="6">
        <v>286642</v>
      </c>
      <c r="AA127" s="8">
        <v>0</v>
      </c>
      <c r="AB127" s="7">
        <v>45635</v>
      </c>
      <c r="AC127" s="7">
        <v>45999</v>
      </c>
      <c r="AD127" s="7">
        <v>45999</v>
      </c>
      <c r="AE127" s="6">
        <v>0</v>
      </c>
      <c r="AF127" s="6">
        <v>1351</v>
      </c>
      <c r="AG127" s="6">
        <v>4867</v>
      </c>
      <c r="AH127" s="6">
        <f t="shared" si="58"/>
        <v>6218</v>
      </c>
      <c r="AI127" s="6">
        <v>7068</v>
      </c>
      <c r="AJ127" s="6" t="s">
        <v>78</v>
      </c>
      <c r="AK127" s="6"/>
      <c r="AL127" s="6"/>
      <c r="AM127" s="6"/>
      <c r="AN127" s="6"/>
      <c r="AO127" s="6">
        <f t="shared" si="82"/>
        <v>0</v>
      </c>
      <c r="AP127" s="6"/>
      <c r="AQ127" s="6">
        <f t="shared" si="83"/>
        <v>0</v>
      </c>
      <c r="AR127" s="6"/>
      <c r="AS127" s="6"/>
      <c r="AT127" s="6"/>
      <c r="AU127" s="6" t="s">
        <v>173</v>
      </c>
      <c r="AV127" s="6" t="s">
        <v>173</v>
      </c>
      <c r="AW127" s="6" t="s">
        <v>173</v>
      </c>
      <c r="AX127" s="6" t="s">
        <v>2943</v>
      </c>
      <c r="AY127" s="6" t="s">
        <v>7175</v>
      </c>
      <c r="AZ127" s="6" t="s">
        <v>7214</v>
      </c>
      <c r="BA127" s="6" t="s">
        <v>80</v>
      </c>
      <c r="BB127" s="6" t="s">
        <v>100</v>
      </c>
      <c r="BC127" s="6" t="s">
        <v>11235</v>
      </c>
      <c r="BD127" s="6" t="s">
        <v>83</v>
      </c>
      <c r="BE127" s="6"/>
      <c r="BF127" s="6"/>
      <c r="BG127" s="6"/>
      <c r="BH127" s="6"/>
      <c r="BI127" s="6"/>
      <c r="BJ127" s="6"/>
      <c r="BK127" s="7">
        <f t="shared" si="54"/>
        <v>45636</v>
      </c>
      <c r="BL127" s="6">
        <f t="shared" si="55"/>
        <v>0</v>
      </c>
      <c r="BM127" s="6" t="s">
        <v>84</v>
      </c>
      <c r="BN127" s="9">
        <f t="shared" si="56"/>
        <v>7068</v>
      </c>
      <c r="BO127" s="9">
        <f t="shared" si="57"/>
        <v>7068</v>
      </c>
      <c r="BP127" s="6"/>
      <c r="BQ127" s="6" t="s">
        <v>2216</v>
      </c>
    </row>
    <row r="128" spans="1:69">
      <c r="A128" s="6">
        <v>127</v>
      </c>
      <c r="B128" s="6">
        <v>2024</v>
      </c>
      <c r="C128" s="6" t="s">
        <v>68</v>
      </c>
      <c r="D128" s="7">
        <v>45636</v>
      </c>
      <c r="E128" s="6" t="s">
        <v>832</v>
      </c>
      <c r="F128" s="6" t="s">
        <v>69</v>
      </c>
      <c r="G128" s="23" t="s">
        <v>833</v>
      </c>
      <c r="H128" s="6" t="s">
        <v>70</v>
      </c>
      <c r="I128" s="6" t="s">
        <v>71</v>
      </c>
      <c r="J128" s="6" t="s">
        <v>72</v>
      </c>
      <c r="K128" s="6" t="s">
        <v>73</v>
      </c>
      <c r="L128" s="6" t="s">
        <v>74</v>
      </c>
      <c r="M128" s="6" t="s">
        <v>7246</v>
      </c>
      <c r="N128" s="6">
        <v>8917638335</v>
      </c>
      <c r="O128" s="6" t="s">
        <v>2218</v>
      </c>
      <c r="P128" s="6" t="s">
        <v>73</v>
      </c>
      <c r="Q128" s="6" t="s">
        <v>7209</v>
      </c>
      <c r="R128" s="6" t="s">
        <v>919</v>
      </c>
      <c r="S128" s="6">
        <v>0</v>
      </c>
      <c r="T128" s="6" t="s">
        <v>77</v>
      </c>
      <c r="U128" s="6">
        <v>2024</v>
      </c>
      <c r="V128" s="6" t="s">
        <v>7247</v>
      </c>
      <c r="W128" s="6" t="s">
        <v>7248</v>
      </c>
      <c r="X128" s="6" t="s">
        <v>7249</v>
      </c>
      <c r="Y128" s="6" t="s">
        <v>74</v>
      </c>
      <c r="Z128" s="6">
        <v>257172</v>
      </c>
      <c r="AA128" s="8">
        <v>0</v>
      </c>
      <c r="AB128" s="7">
        <v>45635</v>
      </c>
      <c r="AC128" s="7">
        <v>45999</v>
      </c>
      <c r="AD128" s="7">
        <v>45999</v>
      </c>
      <c r="AE128" s="6">
        <v>0</v>
      </c>
      <c r="AF128" s="6">
        <v>587</v>
      </c>
      <c r="AG128" s="6">
        <v>6208</v>
      </c>
      <c r="AH128" s="6">
        <f t="shared" si="58"/>
        <v>6795</v>
      </c>
      <c r="AI128" s="6">
        <f t="shared" si="59"/>
        <v>8018.1</v>
      </c>
      <c r="AJ128" s="6" t="s">
        <v>78</v>
      </c>
      <c r="AK128" s="6"/>
      <c r="AL128" s="6"/>
      <c r="AM128" s="6"/>
      <c r="AN128" s="6"/>
      <c r="AO128" s="6">
        <f t="shared" si="82"/>
        <v>0</v>
      </c>
      <c r="AP128" s="6"/>
      <c r="AQ128" s="6">
        <f t="shared" si="83"/>
        <v>0</v>
      </c>
      <c r="AR128" s="6"/>
      <c r="AS128" s="6"/>
      <c r="AT128" s="6"/>
      <c r="AU128" s="6" t="s">
        <v>173</v>
      </c>
      <c r="AV128" s="6" t="s">
        <v>173</v>
      </c>
      <c r="AW128" s="6" t="s">
        <v>173</v>
      </c>
      <c r="AX128" s="6" t="s">
        <v>2943</v>
      </c>
      <c r="AY128" s="6" t="s">
        <v>7175</v>
      </c>
      <c r="AZ128" s="6" t="s">
        <v>7214</v>
      </c>
      <c r="BA128" s="6" t="s">
        <v>80</v>
      </c>
      <c r="BB128" s="6" t="s">
        <v>100</v>
      </c>
      <c r="BC128" s="6" t="s">
        <v>11235</v>
      </c>
      <c r="BD128" s="6" t="s">
        <v>83</v>
      </c>
      <c r="BE128" s="6"/>
      <c r="BF128" s="6"/>
      <c r="BG128" s="6"/>
      <c r="BH128" s="6"/>
      <c r="BI128" s="6"/>
      <c r="BJ128" s="6"/>
      <c r="BK128" s="7">
        <f t="shared" si="54"/>
        <v>45636</v>
      </c>
      <c r="BL128" s="6">
        <f t="shared" si="55"/>
        <v>0</v>
      </c>
      <c r="BM128" s="6" t="s">
        <v>84</v>
      </c>
      <c r="BN128" s="9">
        <f t="shared" si="56"/>
        <v>8018.1</v>
      </c>
      <c r="BO128" s="9">
        <f t="shared" si="57"/>
        <v>8018.1</v>
      </c>
      <c r="BP128" s="6"/>
      <c r="BQ128" s="6" t="s">
        <v>2216</v>
      </c>
    </row>
    <row r="129" spans="1:69">
      <c r="A129" s="6">
        <v>128</v>
      </c>
      <c r="B129" s="6">
        <v>2024</v>
      </c>
      <c r="C129" s="6" t="s">
        <v>68</v>
      </c>
      <c r="D129" s="7">
        <v>45636</v>
      </c>
      <c r="E129" s="6" t="s">
        <v>832</v>
      </c>
      <c r="F129" s="6" t="s">
        <v>69</v>
      </c>
      <c r="G129" s="23" t="s">
        <v>833</v>
      </c>
      <c r="H129" s="6" t="s">
        <v>834</v>
      </c>
      <c r="I129" s="6" t="s">
        <v>71</v>
      </c>
      <c r="J129" s="6" t="s">
        <v>610</v>
      </c>
      <c r="K129" s="6" t="s">
        <v>73</v>
      </c>
      <c r="L129" s="6" t="s">
        <v>74</v>
      </c>
      <c r="M129" s="6" t="s">
        <v>7250</v>
      </c>
      <c r="N129" s="6">
        <v>6306404634</v>
      </c>
      <c r="O129" s="6" t="s">
        <v>2218</v>
      </c>
      <c r="P129" s="6" t="s">
        <v>73</v>
      </c>
      <c r="Q129" s="6" t="s">
        <v>7209</v>
      </c>
      <c r="R129" s="6" t="s">
        <v>7251</v>
      </c>
      <c r="S129" s="6">
        <v>995</v>
      </c>
      <c r="T129" s="6" t="s">
        <v>641</v>
      </c>
      <c r="U129" s="6">
        <v>2024</v>
      </c>
      <c r="V129" s="6" t="s">
        <v>7252</v>
      </c>
      <c r="W129" s="6" t="s">
        <v>7253</v>
      </c>
      <c r="X129" s="6" t="s">
        <v>7254</v>
      </c>
      <c r="Y129" s="6" t="s">
        <v>74</v>
      </c>
      <c r="Z129" s="6">
        <v>286642</v>
      </c>
      <c r="AA129" s="8">
        <v>0</v>
      </c>
      <c r="AB129" s="7">
        <v>45636</v>
      </c>
      <c r="AC129" s="7">
        <v>46000</v>
      </c>
      <c r="AD129" s="7">
        <v>46000</v>
      </c>
      <c r="AE129" s="6">
        <v>0</v>
      </c>
      <c r="AF129" s="6">
        <v>1351</v>
      </c>
      <c r="AG129" s="6">
        <v>4867</v>
      </c>
      <c r="AH129" s="6">
        <f t="shared" si="58"/>
        <v>6218</v>
      </c>
      <c r="AI129" s="6">
        <v>7068</v>
      </c>
      <c r="AJ129" s="6" t="s">
        <v>78</v>
      </c>
      <c r="AK129" s="6"/>
      <c r="AL129" s="6"/>
      <c r="AM129" s="6"/>
      <c r="AN129" s="6"/>
      <c r="AO129" s="6">
        <f t="shared" si="82"/>
        <v>0</v>
      </c>
      <c r="AP129" s="6"/>
      <c r="AQ129" s="6">
        <f t="shared" si="83"/>
        <v>0</v>
      </c>
      <c r="AR129" s="6"/>
      <c r="AS129" s="6"/>
      <c r="AT129" s="6"/>
      <c r="AU129" s="6" t="s">
        <v>173</v>
      </c>
      <c r="AV129" s="6" t="s">
        <v>173</v>
      </c>
      <c r="AW129" s="6" t="s">
        <v>173</v>
      </c>
      <c r="AX129" s="6" t="s">
        <v>2943</v>
      </c>
      <c r="AY129" s="6" t="s">
        <v>7175</v>
      </c>
      <c r="AZ129" s="6" t="s">
        <v>7214</v>
      </c>
      <c r="BA129" s="6" t="s">
        <v>80</v>
      </c>
      <c r="BB129" s="6" t="s">
        <v>100</v>
      </c>
      <c r="BC129" s="6" t="s">
        <v>11235</v>
      </c>
      <c r="BD129" s="6" t="s">
        <v>83</v>
      </c>
      <c r="BE129" s="6"/>
      <c r="BF129" s="6"/>
      <c r="BG129" s="6"/>
      <c r="BH129" s="6"/>
      <c r="BI129" s="6"/>
      <c r="BJ129" s="6"/>
      <c r="BK129" s="7">
        <f t="shared" si="54"/>
        <v>45636</v>
      </c>
      <c r="BL129" s="6">
        <f t="shared" si="55"/>
        <v>0</v>
      </c>
      <c r="BM129" s="6" t="s">
        <v>84</v>
      </c>
      <c r="BN129" s="9">
        <f t="shared" si="56"/>
        <v>7068</v>
      </c>
      <c r="BO129" s="9">
        <f t="shared" si="57"/>
        <v>7068</v>
      </c>
      <c r="BP129" s="6"/>
      <c r="BQ129" s="6" t="s">
        <v>2216</v>
      </c>
    </row>
    <row r="130" spans="1:69">
      <c r="A130" s="6">
        <v>129</v>
      </c>
      <c r="B130" s="6">
        <v>2024</v>
      </c>
      <c r="C130" s="6" t="s">
        <v>68</v>
      </c>
      <c r="D130" s="7">
        <v>45636</v>
      </c>
      <c r="E130" s="6" t="s">
        <v>832</v>
      </c>
      <c r="F130" s="6" t="s">
        <v>69</v>
      </c>
      <c r="G130" s="23" t="s">
        <v>833</v>
      </c>
      <c r="H130" s="6" t="s">
        <v>70</v>
      </c>
      <c r="I130" s="6" t="s">
        <v>71</v>
      </c>
      <c r="J130" s="6" t="s">
        <v>610</v>
      </c>
      <c r="K130" s="6" t="s">
        <v>73</v>
      </c>
      <c r="L130" s="6" t="s">
        <v>74</v>
      </c>
      <c r="M130" s="6" t="s">
        <v>7255</v>
      </c>
      <c r="N130" s="6">
        <v>9078837497</v>
      </c>
      <c r="O130" s="6" t="s">
        <v>2218</v>
      </c>
      <c r="P130" s="6" t="s">
        <v>73</v>
      </c>
      <c r="Q130" s="6" t="s">
        <v>7209</v>
      </c>
      <c r="R130" s="6" t="s">
        <v>7210</v>
      </c>
      <c r="S130" s="6">
        <v>0</v>
      </c>
      <c r="T130" s="6" t="s">
        <v>77</v>
      </c>
      <c r="U130" s="6">
        <v>2024</v>
      </c>
      <c r="V130" s="6" t="s">
        <v>7256</v>
      </c>
      <c r="W130" s="6" t="s">
        <v>7257</v>
      </c>
      <c r="X130" s="6" t="s">
        <v>7258</v>
      </c>
      <c r="Y130" s="6" t="s">
        <v>74</v>
      </c>
      <c r="Z130" s="6">
        <v>263422</v>
      </c>
      <c r="AA130" s="8">
        <v>0</v>
      </c>
      <c r="AB130" s="7">
        <v>45636</v>
      </c>
      <c r="AC130" s="7">
        <v>46000</v>
      </c>
      <c r="AD130" s="7">
        <v>46000</v>
      </c>
      <c r="AE130" s="6">
        <v>0</v>
      </c>
      <c r="AF130" s="6">
        <v>573</v>
      </c>
      <c r="AG130" s="6">
        <v>6148</v>
      </c>
      <c r="AH130" s="6">
        <f t="shared" si="58"/>
        <v>6721</v>
      </c>
      <c r="AI130" s="6">
        <f t="shared" si="59"/>
        <v>7930.78</v>
      </c>
      <c r="AJ130" s="6" t="s">
        <v>78</v>
      </c>
      <c r="AK130" s="6"/>
      <c r="AL130" s="6"/>
      <c r="AM130" s="6"/>
      <c r="AN130" s="6"/>
      <c r="AO130" s="6">
        <f t="shared" si="82"/>
        <v>0</v>
      </c>
      <c r="AP130" s="6"/>
      <c r="AQ130" s="6">
        <f t="shared" si="83"/>
        <v>0</v>
      </c>
      <c r="AR130" s="6"/>
      <c r="AS130" s="6"/>
      <c r="AT130" s="6"/>
      <c r="AU130" s="6" t="s">
        <v>173</v>
      </c>
      <c r="AV130" s="6" t="s">
        <v>173</v>
      </c>
      <c r="AW130" s="6" t="s">
        <v>173</v>
      </c>
      <c r="AX130" s="6" t="s">
        <v>2943</v>
      </c>
      <c r="AY130" s="6" t="s">
        <v>7175</v>
      </c>
      <c r="AZ130" s="6" t="s">
        <v>7214</v>
      </c>
      <c r="BA130" s="6" t="s">
        <v>80</v>
      </c>
      <c r="BB130" s="6" t="s">
        <v>100</v>
      </c>
      <c r="BC130" s="6" t="s">
        <v>11235</v>
      </c>
      <c r="BD130" s="6" t="s">
        <v>83</v>
      </c>
      <c r="BE130" s="6"/>
      <c r="BF130" s="6"/>
      <c r="BG130" s="6"/>
      <c r="BH130" s="6"/>
      <c r="BI130" s="6"/>
      <c r="BJ130" s="6"/>
      <c r="BK130" s="7">
        <f t="shared" ref="BK130:BK193" si="84">D130</f>
        <v>45636</v>
      </c>
      <c r="BL130" s="6">
        <f t="shared" ref="BL130:BL193" si="85">D130-BK130</f>
        <v>0</v>
      </c>
      <c r="BM130" s="6" t="s">
        <v>84</v>
      </c>
      <c r="BN130" s="9">
        <f t="shared" ref="BN130:BN193" si="86">AI130-AO130</f>
        <v>7930.78</v>
      </c>
      <c r="BO130" s="9">
        <f t="shared" ref="BO130:BO193" si="87">AI130-AQ130</f>
        <v>7930.78</v>
      </c>
      <c r="BP130" s="6"/>
      <c r="BQ130" s="6" t="s">
        <v>2216</v>
      </c>
    </row>
    <row r="131" spans="1:69">
      <c r="A131" s="6">
        <v>130</v>
      </c>
      <c r="B131" s="6">
        <v>2024</v>
      </c>
      <c r="C131" s="6" t="s">
        <v>68</v>
      </c>
      <c r="D131" s="7">
        <v>45636</v>
      </c>
      <c r="E131" s="6" t="s">
        <v>832</v>
      </c>
      <c r="F131" s="6" t="s">
        <v>69</v>
      </c>
      <c r="G131" s="23" t="s">
        <v>833</v>
      </c>
      <c r="H131" s="6" t="s">
        <v>70</v>
      </c>
      <c r="I131" s="6" t="s">
        <v>71</v>
      </c>
      <c r="J131" s="6" t="s">
        <v>610</v>
      </c>
      <c r="K131" s="6" t="s">
        <v>430</v>
      </c>
      <c r="L131" s="6" t="s">
        <v>74</v>
      </c>
      <c r="M131" s="6" t="s">
        <v>7259</v>
      </c>
      <c r="N131" s="6">
        <v>8456879475</v>
      </c>
      <c r="O131" s="6" t="s">
        <v>2218</v>
      </c>
      <c r="P131" s="6" t="s">
        <v>7263</v>
      </c>
      <c r="Q131" s="6" t="s">
        <v>7209</v>
      </c>
      <c r="R131" s="6" t="s">
        <v>7216</v>
      </c>
      <c r="S131" s="6">
        <v>0</v>
      </c>
      <c r="T131" s="6" t="s">
        <v>77</v>
      </c>
      <c r="U131" s="6">
        <v>2023</v>
      </c>
      <c r="V131" s="6" t="s">
        <v>7260</v>
      </c>
      <c r="W131" s="6" t="s">
        <v>7261</v>
      </c>
      <c r="X131" s="6" t="s">
        <v>7262</v>
      </c>
      <c r="Y131" s="6" t="s">
        <v>74</v>
      </c>
      <c r="Z131" s="6">
        <v>260000</v>
      </c>
      <c r="AA131" s="8">
        <v>0.2</v>
      </c>
      <c r="AB131" s="7">
        <v>45638</v>
      </c>
      <c r="AC131" s="7">
        <v>46002</v>
      </c>
      <c r="AD131" s="7">
        <v>46002</v>
      </c>
      <c r="AE131" s="6">
        <v>0</v>
      </c>
      <c r="AF131" s="6">
        <v>603</v>
      </c>
      <c r="AG131" s="6">
        <v>6148</v>
      </c>
      <c r="AH131" s="6">
        <f t="shared" ref="AH131:AH194" si="88">AF131+AG131</f>
        <v>6751</v>
      </c>
      <c r="AI131" s="6">
        <f t="shared" ref="AI131:AI194" si="89">AH131+AH131*18%</f>
        <v>7966.18</v>
      </c>
      <c r="AJ131" s="6" t="s">
        <v>78</v>
      </c>
      <c r="AK131" s="6"/>
      <c r="AL131" s="6"/>
      <c r="AM131" s="6"/>
      <c r="AN131" s="6"/>
      <c r="AO131" s="6">
        <f t="shared" ref="AO131:AO194" si="90">AH131*AN131</f>
        <v>0</v>
      </c>
      <c r="AP131" s="6"/>
      <c r="AQ131" s="6">
        <f t="shared" ref="AQ131:AQ194" si="91">AH131*AP131</f>
        <v>0</v>
      </c>
      <c r="AR131" s="6"/>
      <c r="AS131" s="6"/>
      <c r="AT131" s="6"/>
      <c r="AU131" s="6" t="s">
        <v>79</v>
      </c>
      <c r="AV131" s="6" t="s">
        <v>79</v>
      </c>
      <c r="AW131" s="6" t="s">
        <v>79</v>
      </c>
      <c r="AX131" s="6" t="s">
        <v>2943</v>
      </c>
      <c r="AY131" s="6" t="s">
        <v>7175</v>
      </c>
      <c r="AZ131" s="6" t="s">
        <v>7264</v>
      </c>
      <c r="BA131" s="6" t="s">
        <v>80</v>
      </c>
      <c r="BB131" s="6" t="s">
        <v>81</v>
      </c>
      <c r="BC131" s="6" t="s">
        <v>11235</v>
      </c>
      <c r="BD131" s="6" t="s">
        <v>83</v>
      </c>
      <c r="BE131" s="6"/>
      <c r="BF131" s="6"/>
      <c r="BG131" s="6"/>
      <c r="BH131" s="6"/>
      <c r="BI131" s="6"/>
      <c r="BJ131" s="6"/>
      <c r="BK131" s="7">
        <f t="shared" si="84"/>
        <v>45636</v>
      </c>
      <c r="BL131" s="6">
        <f t="shared" si="85"/>
        <v>0</v>
      </c>
      <c r="BM131" s="6" t="s">
        <v>84</v>
      </c>
      <c r="BN131" s="9">
        <f t="shared" si="86"/>
        <v>7966.18</v>
      </c>
      <c r="BO131" s="9">
        <f t="shared" si="87"/>
        <v>7966.18</v>
      </c>
      <c r="BP131" s="6"/>
      <c r="BQ131" s="6" t="s">
        <v>2216</v>
      </c>
    </row>
    <row r="132" spans="1:69">
      <c r="A132" s="6">
        <v>131</v>
      </c>
      <c r="B132" s="6">
        <v>2024</v>
      </c>
      <c r="C132" s="6" t="s">
        <v>68</v>
      </c>
      <c r="D132" s="7">
        <v>45636</v>
      </c>
      <c r="E132" s="6" t="s">
        <v>832</v>
      </c>
      <c r="F132" s="6" t="s">
        <v>69</v>
      </c>
      <c r="G132" s="23" t="s">
        <v>833</v>
      </c>
      <c r="H132" s="6" t="s">
        <v>834</v>
      </c>
      <c r="I132" s="6" t="s">
        <v>71</v>
      </c>
      <c r="J132" s="6" t="s">
        <v>610</v>
      </c>
      <c r="K132" s="6" t="s">
        <v>73</v>
      </c>
      <c r="L132" s="6" t="s">
        <v>74</v>
      </c>
      <c r="M132" s="6" t="s">
        <v>7265</v>
      </c>
      <c r="N132" s="6">
        <v>8480228486</v>
      </c>
      <c r="O132" s="6" t="s">
        <v>2218</v>
      </c>
      <c r="P132" s="6" t="s">
        <v>73</v>
      </c>
      <c r="Q132" s="6" t="s">
        <v>7209</v>
      </c>
      <c r="R132" s="6" t="s">
        <v>837</v>
      </c>
      <c r="S132" s="6">
        <v>995</v>
      </c>
      <c r="T132" s="6" t="s">
        <v>641</v>
      </c>
      <c r="U132" s="6">
        <v>2024</v>
      </c>
      <c r="V132" s="6" t="s">
        <v>7266</v>
      </c>
      <c r="W132" s="6" t="s">
        <v>7267</v>
      </c>
      <c r="X132" s="6" t="s">
        <v>7268</v>
      </c>
      <c r="Y132" s="6" t="s">
        <v>74</v>
      </c>
      <c r="Z132" s="6">
        <v>286642</v>
      </c>
      <c r="AA132" s="8">
        <v>0</v>
      </c>
      <c r="AB132" s="7">
        <v>45633</v>
      </c>
      <c r="AC132" s="7">
        <v>45997</v>
      </c>
      <c r="AD132" s="7">
        <v>45997</v>
      </c>
      <c r="AE132" s="6">
        <v>0</v>
      </c>
      <c r="AF132" s="6">
        <v>2378</v>
      </c>
      <c r="AG132" s="6">
        <v>4867</v>
      </c>
      <c r="AH132" s="6">
        <f t="shared" si="88"/>
        <v>7245</v>
      </c>
      <c r="AI132" s="6">
        <v>8280</v>
      </c>
      <c r="AJ132" s="6" t="s">
        <v>78</v>
      </c>
      <c r="AK132" s="6"/>
      <c r="AL132" s="6"/>
      <c r="AM132" s="6"/>
      <c r="AN132" s="6"/>
      <c r="AO132" s="6">
        <f t="shared" ref="AO132:AO136" si="92">AH132*AN132</f>
        <v>0</v>
      </c>
      <c r="AP132" s="6"/>
      <c r="AQ132" s="6">
        <f t="shared" ref="AQ132:AQ136" si="93">AH132*AP132</f>
        <v>0</v>
      </c>
      <c r="AR132" s="6"/>
      <c r="AS132" s="6"/>
      <c r="AT132" s="6"/>
      <c r="AU132" s="6" t="s">
        <v>79</v>
      </c>
      <c r="AV132" s="6" t="s">
        <v>79</v>
      </c>
      <c r="AW132" s="6" t="s">
        <v>79</v>
      </c>
      <c r="AX132" s="6" t="s">
        <v>2943</v>
      </c>
      <c r="AY132" s="6" t="s">
        <v>7175</v>
      </c>
      <c r="AZ132" s="6" t="s">
        <v>7264</v>
      </c>
      <c r="BA132" s="6" t="s">
        <v>80</v>
      </c>
      <c r="BB132" s="6" t="s">
        <v>81</v>
      </c>
      <c r="BC132" s="6" t="s">
        <v>11235</v>
      </c>
      <c r="BD132" s="6" t="s">
        <v>83</v>
      </c>
      <c r="BE132" s="6"/>
      <c r="BF132" s="6"/>
      <c r="BG132" s="6"/>
      <c r="BH132" s="6"/>
      <c r="BI132" s="6"/>
      <c r="BJ132" s="6"/>
      <c r="BK132" s="7">
        <f t="shared" si="84"/>
        <v>45636</v>
      </c>
      <c r="BL132" s="6">
        <f t="shared" si="85"/>
        <v>0</v>
      </c>
      <c r="BM132" s="6" t="s">
        <v>84</v>
      </c>
      <c r="BN132" s="9">
        <f t="shared" si="86"/>
        <v>8280</v>
      </c>
      <c r="BO132" s="9">
        <f t="shared" si="87"/>
        <v>8280</v>
      </c>
      <c r="BP132" s="6"/>
      <c r="BQ132" s="6" t="s">
        <v>2216</v>
      </c>
    </row>
    <row r="133" spans="1:69">
      <c r="A133" s="6">
        <v>132</v>
      </c>
      <c r="B133" s="6">
        <v>2024</v>
      </c>
      <c r="C133" s="6" t="s">
        <v>68</v>
      </c>
      <c r="D133" s="7">
        <v>45636</v>
      </c>
      <c r="E133" s="6" t="s">
        <v>832</v>
      </c>
      <c r="F133" s="6" t="s">
        <v>69</v>
      </c>
      <c r="G133" s="23" t="s">
        <v>833</v>
      </c>
      <c r="H133" s="6" t="s">
        <v>834</v>
      </c>
      <c r="I133" s="6" t="s">
        <v>71</v>
      </c>
      <c r="J133" s="6" t="s">
        <v>610</v>
      </c>
      <c r="K133" s="6" t="s">
        <v>73</v>
      </c>
      <c r="L133" s="6" t="s">
        <v>74</v>
      </c>
      <c r="M133" s="6" t="s">
        <v>7269</v>
      </c>
      <c r="N133" s="6">
        <v>9337236448</v>
      </c>
      <c r="O133" s="6" t="s">
        <v>2218</v>
      </c>
      <c r="P133" s="6" t="s">
        <v>73</v>
      </c>
      <c r="Q133" s="6" t="s">
        <v>7209</v>
      </c>
      <c r="R133" s="6" t="s">
        <v>837</v>
      </c>
      <c r="S133" s="6">
        <v>995</v>
      </c>
      <c r="T133" s="6" t="s">
        <v>641</v>
      </c>
      <c r="U133" s="6">
        <v>2024</v>
      </c>
      <c r="V133" s="6" t="s">
        <v>7270</v>
      </c>
      <c r="W133" s="6" t="s">
        <v>7271</v>
      </c>
      <c r="X133" s="6" t="s">
        <v>7272</v>
      </c>
      <c r="Y133" s="6" t="s">
        <v>74</v>
      </c>
      <c r="Z133" s="6">
        <v>286642</v>
      </c>
      <c r="AA133" s="8">
        <v>0</v>
      </c>
      <c r="AB133" s="7">
        <v>45633</v>
      </c>
      <c r="AC133" s="7">
        <v>45997</v>
      </c>
      <c r="AD133" s="7">
        <v>45997</v>
      </c>
      <c r="AE133" s="6">
        <v>0</v>
      </c>
      <c r="AF133" s="6">
        <v>2378</v>
      </c>
      <c r="AG133" s="6">
        <v>4867</v>
      </c>
      <c r="AH133" s="6">
        <f t="shared" si="88"/>
        <v>7245</v>
      </c>
      <c r="AI133" s="6">
        <v>8280</v>
      </c>
      <c r="AJ133" s="6" t="s">
        <v>78</v>
      </c>
      <c r="AK133" s="6"/>
      <c r="AL133" s="6"/>
      <c r="AM133" s="6"/>
      <c r="AN133" s="6"/>
      <c r="AO133" s="6">
        <f t="shared" si="92"/>
        <v>0</v>
      </c>
      <c r="AP133" s="6"/>
      <c r="AQ133" s="6">
        <f t="shared" si="93"/>
        <v>0</v>
      </c>
      <c r="AR133" s="6"/>
      <c r="AS133" s="6"/>
      <c r="AT133" s="6"/>
      <c r="AU133" s="6" t="s">
        <v>79</v>
      </c>
      <c r="AV133" s="6" t="s">
        <v>79</v>
      </c>
      <c r="AW133" s="6" t="s">
        <v>79</v>
      </c>
      <c r="AX133" s="6" t="s">
        <v>2943</v>
      </c>
      <c r="AY133" s="6" t="s">
        <v>7175</v>
      </c>
      <c r="AZ133" s="6" t="s">
        <v>7264</v>
      </c>
      <c r="BA133" s="6" t="s">
        <v>80</v>
      </c>
      <c r="BB133" s="6" t="s">
        <v>81</v>
      </c>
      <c r="BC133" s="6" t="s">
        <v>11235</v>
      </c>
      <c r="BD133" s="6" t="s">
        <v>83</v>
      </c>
      <c r="BE133" s="6"/>
      <c r="BF133" s="6"/>
      <c r="BG133" s="6"/>
      <c r="BH133" s="6"/>
      <c r="BI133" s="6"/>
      <c r="BJ133" s="6"/>
      <c r="BK133" s="7">
        <f t="shared" si="84"/>
        <v>45636</v>
      </c>
      <c r="BL133" s="6">
        <f t="shared" si="85"/>
        <v>0</v>
      </c>
      <c r="BM133" s="6" t="s">
        <v>84</v>
      </c>
      <c r="BN133" s="9">
        <f t="shared" si="86"/>
        <v>8280</v>
      </c>
      <c r="BO133" s="9">
        <f t="shared" si="87"/>
        <v>8280</v>
      </c>
      <c r="BP133" s="6"/>
      <c r="BQ133" s="6" t="s">
        <v>2216</v>
      </c>
    </row>
    <row r="134" spans="1:69">
      <c r="A134" s="6">
        <v>133</v>
      </c>
      <c r="B134" s="6">
        <v>2024</v>
      </c>
      <c r="C134" s="6" t="s">
        <v>68</v>
      </c>
      <c r="D134" s="7">
        <v>45636</v>
      </c>
      <c r="E134" s="6" t="s">
        <v>832</v>
      </c>
      <c r="F134" s="6" t="s">
        <v>69</v>
      </c>
      <c r="G134" s="23" t="s">
        <v>833</v>
      </c>
      <c r="H134" s="6" t="s">
        <v>70</v>
      </c>
      <c r="I134" s="6" t="s">
        <v>71</v>
      </c>
      <c r="J134" s="6" t="s">
        <v>610</v>
      </c>
      <c r="K134" s="6" t="s">
        <v>73</v>
      </c>
      <c r="L134" s="6" t="s">
        <v>74</v>
      </c>
      <c r="M134" s="6" t="s">
        <v>7273</v>
      </c>
      <c r="N134" s="6">
        <v>8480165064</v>
      </c>
      <c r="O134" s="6" t="s">
        <v>2218</v>
      </c>
      <c r="P134" s="6" t="s">
        <v>73</v>
      </c>
      <c r="Q134" s="6" t="s">
        <v>7209</v>
      </c>
      <c r="R134" s="6" t="s">
        <v>7274</v>
      </c>
      <c r="S134" s="6">
        <v>0</v>
      </c>
      <c r="T134" s="6" t="s">
        <v>77</v>
      </c>
      <c r="U134" s="6">
        <v>2024</v>
      </c>
      <c r="V134" s="6" t="s">
        <v>7275</v>
      </c>
      <c r="W134" s="6" t="s">
        <v>7276</v>
      </c>
      <c r="X134" s="6" t="s">
        <v>7277</v>
      </c>
      <c r="Y134" s="6" t="s">
        <v>74</v>
      </c>
      <c r="Z134" s="6">
        <v>286939</v>
      </c>
      <c r="AA134" s="8">
        <v>0</v>
      </c>
      <c r="AB134" s="7">
        <v>45633</v>
      </c>
      <c r="AC134" s="7">
        <v>45997</v>
      </c>
      <c r="AD134" s="7">
        <v>45997</v>
      </c>
      <c r="AE134" s="6">
        <v>0</v>
      </c>
      <c r="AF134" s="6">
        <v>1829</v>
      </c>
      <c r="AG134" s="6">
        <v>6148</v>
      </c>
      <c r="AH134" s="6">
        <f t="shared" si="88"/>
        <v>7977</v>
      </c>
      <c r="AI134" s="6">
        <f t="shared" si="89"/>
        <v>9412.86</v>
      </c>
      <c r="AJ134" s="6" t="s">
        <v>78</v>
      </c>
      <c r="AK134" s="6"/>
      <c r="AL134" s="6"/>
      <c r="AM134" s="6"/>
      <c r="AN134" s="6"/>
      <c r="AO134" s="6">
        <f t="shared" si="92"/>
        <v>0</v>
      </c>
      <c r="AP134" s="6"/>
      <c r="AQ134" s="6">
        <f t="shared" si="93"/>
        <v>0</v>
      </c>
      <c r="AR134" s="6"/>
      <c r="AS134" s="6"/>
      <c r="AT134" s="6"/>
      <c r="AU134" s="6" t="s">
        <v>79</v>
      </c>
      <c r="AV134" s="6" t="s">
        <v>79</v>
      </c>
      <c r="AW134" s="6" t="s">
        <v>79</v>
      </c>
      <c r="AX134" s="6" t="s">
        <v>2943</v>
      </c>
      <c r="AY134" s="6" t="s">
        <v>7175</v>
      </c>
      <c r="AZ134" s="6" t="s">
        <v>7264</v>
      </c>
      <c r="BA134" s="6" t="s">
        <v>80</v>
      </c>
      <c r="BB134" s="6" t="s">
        <v>81</v>
      </c>
      <c r="BC134" s="6" t="s">
        <v>11235</v>
      </c>
      <c r="BD134" s="6" t="s">
        <v>83</v>
      </c>
      <c r="BE134" s="6"/>
      <c r="BF134" s="6"/>
      <c r="BG134" s="6"/>
      <c r="BH134" s="6"/>
      <c r="BI134" s="6"/>
      <c r="BJ134" s="6"/>
      <c r="BK134" s="7">
        <f t="shared" si="84"/>
        <v>45636</v>
      </c>
      <c r="BL134" s="6">
        <f t="shared" si="85"/>
        <v>0</v>
      </c>
      <c r="BM134" s="6" t="s">
        <v>84</v>
      </c>
      <c r="BN134" s="9">
        <f t="shared" si="86"/>
        <v>9412.86</v>
      </c>
      <c r="BO134" s="9">
        <f t="shared" si="87"/>
        <v>9412.86</v>
      </c>
      <c r="BP134" s="6"/>
      <c r="BQ134" s="6" t="s">
        <v>2216</v>
      </c>
    </row>
    <row r="135" spans="1:69">
      <c r="A135" s="6">
        <v>134</v>
      </c>
      <c r="B135" s="6">
        <v>2024</v>
      </c>
      <c r="C135" s="6" t="s">
        <v>68</v>
      </c>
      <c r="D135" s="7">
        <v>45636</v>
      </c>
      <c r="E135" s="6" t="s">
        <v>832</v>
      </c>
      <c r="F135" s="6" t="s">
        <v>69</v>
      </c>
      <c r="G135" s="23" t="s">
        <v>833</v>
      </c>
      <c r="H135" s="6" t="s">
        <v>70</v>
      </c>
      <c r="I135" s="6" t="s">
        <v>71</v>
      </c>
      <c r="J135" s="6" t="s">
        <v>610</v>
      </c>
      <c r="K135" s="6" t="s">
        <v>73</v>
      </c>
      <c r="L135" s="6" t="s">
        <v>74</v>
      </c>
      <c r="M135" s="6" t="s">
        <v>7278</v>
      </c>
      <c r="N135" s="6">
        <v>9182486835</v>
      </c>
      <c r="O135" s="6" t="s">
        <v>2218</v>
      </c>
      <c r="P135" s="6" t="s">
        <v>73</v>
      </c>
      <c r="Q135" s="6" t="s">
        <v>7209</v>
      </c>
      <c r="R135" s="6" t="s">
        <v>7274</v>
      </c>
      <c r="S135" s="6">
        <v>0</v>
      </c>
      <c r="T135" s="6" t="s">
        <v>77</v>
      </c>
      <c r="U135" s="6">
        <v>2024</v>
      </c>
      <c r="V135" s="6" t="s">
        <v>7279</v>
      </c>
      <c r="W135" s="6" t="s">
        <v>7280</v>
      </c>
      <c r="X135" s="6" t="s">
        <v>7281</v>
      </c>
      <c r="Y135" s="6" t="s">
        <v>74</v>
      </c>
      <c r="Z135" s="6">
        <v>286939</v>
      </c>
      <c r="AA135" s="8">
        <v>0</v>
      </c>
      <c r="AB135" s="7">
        <v>45630</v>
      </c>
      <c r="AC135" s="7">
        <v>45994</v>
      </c>
      <c r="AD135" s="7">
        <v>45994</v>
      </c>
      <c r="AE135" s="6">
        <v>0</v>
      </c>
      <c r="AF135" s="6">
        <v>1829</v>
      </c>
      <c r="AG135" s="6">
        <v>6148</v>
      </c>
      <c r="AH135" s="6">
        <f t="shared" si="88"/>
        <v>7977</v>
      </c>
      <c r="AI135" s="6">
        <f t="shared" si="89"/>
        <v>9412.86</v>
      </c>
      <c r="AJ135" s="6" t="s">
        <v>78</v>
      </c>
      <c r="AK135" s="6"/>
      <c r="AL135" s="6"/>
      <c r="AM135" s="6"/>
      <c r="AN135" s="6"/>
      <c r="AO135" s="6">
        <f t="shared" si="92"/>
        <v>0</v>
      </c>
      <c r="AP135" s="6"/>
      <c r="AQ135" s="6">
        <f t="shared" si="93"/>
        <v>0</v>
      </c>
      <c r="AR135" s="6"/>
      <c r="AS135" s="6"/>
      <c r="AT135" s="6"/>
      <c r="AU135" s="6" t="s">
        <v>79</v>
      </c>
      <c r="AV135" s="6" t="s">
        <v>79</v>
      </c>
      <c r="AW135" s="6" t="s">
        <v>79</v>
      </c>
      <c r="AX135" s="6" t="s">
        <v>2943</v>
      </c>
      <c r="AY135" s="6" t="s">
        <v>7175</v>
      </c>
      <c r="AZ135" s="6" t="s">
        <v>7264</v>
      </c>
      <c r="BA135" s="6" t="s">
        <v>80</v>
      </c>
      <c r="BB135" s="6" t="s">
        <v>81</v>
      </c>
      <c r="BC135" s="6" t="s">
        <v>11235</v>
      </c>
      <c r="BD135" s="6" t="s">
        <v>83</v>
      </c>
      <c r="BE135" s="6"/>
      <c r="BF135" s="6"/>
      <c r="BG135" s="6"/>
      <c r="BH135" s="6"/>
      <c r="BI135" s="6"/>
      <c r="BJ135" s="6"/>
      <c r="BK135" s="7">
        <f t="shared" si="84"/>
        <v>45636</v>
      </c>
      <c r="BL135" s="6">
        <f t="shared" si="85"/>
        <v>0</v>
      </c>
      <c r="BM135" s="6" t="s">
        <v>84</v>
      </c>
      <c r="BN135" s="9">
        <f t="shared" si="86"/>
        <v>9412.86</v>
      </c>
      <c r="BO135" s="9">
        <f t="shared" si="87"/>
        <v>9412.86</v>
      </c>
      <c r="BP135" s="6"/>
      <c r="BQ135" s="6" t="s">
        <v>2216</v>
      </c>
    </row>
    <row r="136" spans="1:69">
      <c r="A136" s="6">
        <v>135</v>
      </c>
      <c r="B136" s="6">
        <v>2024</v>
      </c>
      <c r="C136" s="6" t="s">
        <v>68</v>
      </c>
      <c r="D136" s="7">
        <v>45636</v>
      </c>
      <c r="E136" s="6" t="s">
        <v>832</v>
      </c>
      <c r="F136" s="6" t="s">
        <v>69</v>
      </c>
      <c r="G136" s="23" t="s">
        <v>833</v>
      </c>
      <c r="H136" s="6" t="s">
        <v>70</v>
      </c>
      <c r="I136" s="6" t="s">
        <v>71</v>
      </c>
      <c r="J136" s="6" t="s">
        <v>610</v>
      </c>
      <c r="K136" s="6" t="s">
        <v>73</v>
      </c>
      <c r="L136" s="6" t="s">
        <v>74</v>
      </c>
      <c r="M136" s="6" t="s">
        <v>7282</v>
      </c>
      <c r="N136" s="6">
        <v>7653976184</v>
      </c>
      <c r="O136" s="6" t="s">
        <v>2218</v>
      </c>
      <c r="P136" s="6" t="s">
        <v>73</v>
      </c>
      <c r="Q136" s="6" t="s">
        <v>7209</v>
      </c>
      <c r="R136" s="6" t="s">
        <v>7274</v>
      </c>
      <c r="S136" s="6">
        <v>0</v>
      </c>
      <c r="T136" s="6" t="s">
        <v>77</v>
      </c>
      <c r="U136" s="6">
        <v>2024</v>
      </c>
      <c r="V136" s="6" t="s">
        <v>7283</v>
      </c>
      <c r="W136" s="6" t="s">
        <v>7284</v>
      </c>
      <c r="X136" s="6" t="s">
        <v>7285</v>
      </c>
      <c r="Y136" s="6" t="s">
        <v>74</v>
      </c>
      <c r="Z136" s="6">
        <v>286939</v>
      </c>
      <c r="AA136" s="8">
        <v>0</v>
      </c>
      <c r="AB136" s="7">
        <v>45630</v>
      </c>
      <c r="AC136" s="7">
        <v>45994</v>
      </c>
      <c r="AD136" s="7">
        <v>45994</v>
      </c>
      <c r="AE136" s="6">
        <v>0</v>
      </c>
      <c r="AF136" s="6">
        <v>1829</v>
      </c>
      <c r="AG136" s="6">
        <v>6148</v>
      </c>
      <c r="AH136" s="6">
        <f t="shared" si="88"/>
        <v>7977</v>
      </c>
      <c r="AI136" s="6">
        <f t="shared" si="89"/>
        <v>9412.86</v>
      </c>
      <c r="AJ136" s="6" t="s">
        <v>78</v>
      </c>
      <c r="AK136" s="6"/>
      <c r="AL136" s="6"/>
      <c r="AM136" s="6"/>
      <c r="AN136" s="6"/>
      <c r="AO136" s="6">
        <f t="shared" si="92"/>
        <v>0</v>
      </c>
      <c r="AP136" s="6"/>
      <c r="AQ136" s="6">
        <f t="shared" si="93"/>
        <v>0</v>
      </c>
      <c r="AR136" s="6"/>
      <c r="AS136" s="6"/>
      <c r="AT136" s="6"/>
      <c r="AU136" s="6" t="s">
        <v>79</v>
      </c>
      <c r="AV136" s="6" t="s">
        <v>79</v>
      </c>
      <c r="AW136" s="6" t="s">
        <v>79</v>
      </c>
      <c r="AX136" s="6" t="s">
        <v>2943</v>
      </c>
      <c r="AY136" s="6" t="s">
        <v>7175</v>
      </c>
      <c r="AZ136" s="6" t="s">
        <v>7264</v>
      </c>
      <c r="BA136" s="6" t="s">
        <v>80</v>
      </c>
      <c r="BB136" s="6" t="s">
        <v>81</v>
      </c>
      <c r="BC136" s="6" t="s">
        <v>11235</v>
      </c>
      <c r="BD136" s="6" t="s">
        <v>83</v>
      </c>
      <c r="BE136" s="6"/>
      <c r="BF136" s="6"/>
      <c r="BG136" s="6"/>
      <c r="BH136" s="6"/>
      <c r="BI136" s="6"/>
      <c r="BJ136" s="6"/>
      <c r="BK136" s="7">
        <f t="shared" si="84"/>
        <v>45636</v>
      </c>
      <c r="BL136" s="6">
        <f t="shared" si="85"/>
        <v>0</v>
      </c>
      <c r="BM136" s="6" t="s">
        <v>84</v>
      </c>
      <c r="BN136" s="9">
        <f t="shared" si="86"/>
        <v>9412.86</v>
      </c>
      <c r="BO136" s="9">
        <f t="shared" si="87"/>
        <v>9412.86</v>
      </c>
      <c r="BP136" s="6"/>
      <c r="BQ136" s="6" t="s">
        <v>2216</v>
      </c>
    </row>
    <row r="137" spans="1:69">
      <c r="A137" s="6">
        <v>136</v>
      </c>
      <c r="B137" s="6">
        <v>2024</v>
      </c>
      <c r="C137" s="6" t="s">
        <v>68</v>
      </c>
      <c r="D137" s="7">
        <v>45636</v>
      </c>
      <c r="E137" s="6" t="s">
        <v>832</v>
      </c>
      <c r="F137" s="6" t="s">
        <v>69</v>
      </c>
      <c r="G137" s="23" t="s">
        <v>833</v>
      </c>
      <c r="H137" s="6" t="s">
        <v>609</v>
      </c>
      <c r="I137" s="6" t="s">
        <v>71</v>
      </c>
      <c r="J137" s="6" t="s">
        <v>610</v>
      </c>
      <c r="K137" s="6" t="s">
        <v>73</v>
      </c>
      <c r="L137" s="6" t="s">
        <v>74</v>
      </c>
      <c r="M137" s="6" t="s">
        <v>7286</v>
      </c>
      <c r="N137" s="6">
        <v>9777363536</v>
      </c>
      <c r="O137" s="6" t="s">
        <v>2218</v>
      </c>
      <c r="P137" s="6" t="s">
        <v>73</v>
      </c>
      <c r="Q137" s="6" t="s">
        <v>3489</v>
      </c>
      <c r="R137" s="6" t="s">
        <v>7287</v>
      </c>
      <c r="S137" s="6">
        <v>0</v>
      </c>
      <c r="T137" s="6" t="s">
        <v>806</v>
      </c>
      <c r="U137" s="6">
        <v>2024</v>
      </c>
      <c r="V137" s="23" t="s">
        <v>7288</v>
      </c>
      <c r="W137" s="23" t="s">
        <v>7289</v>
      </c>
      <c r="X137" s="6" t="s">
        <v>7290</v>
      </c>
      <c r="Y137" s="6" t="s">
        <v>74</v>
      </c>
      <c r="Z137" s="6">
        <v>929790</v>
      </c>
      <c r="AA137" s="8">
        <v>0</v>
      </c>
      <c r="AB137" s="7">
        <v>45635</v>
      </c>
      <c r="AC137" s="7">
        <v>45999</v>
      </c>
      <c r="AD137" s="7">
        <v>45999</v>
      </c>
      <c r="AE137" s="6">
        <v>0</v>
      </c>
      <c r="AF137" s="6">
        <v>1908</v>
      </c>
      <c r="AG137" s="6">
        <v>7317</v>
      </c>
      <c r="AH137" s="6">
        <f t="shared" si="88"/>
        <v>9225</v>
      </c>
      <c r="AI137" s="6">
        <f t="shared" si="89"/>
        <v>10885.5</v>
      </c>
      <c r="AJ137" s="6" t="s">
        <v>78</v>
      </c>
      <c r="AK137" s="6"/>
      <c r="AL137" s="6"/>
      <c r="AM137" s="6"/>
      <c r="AN137" s="6"/>
      <c r="AO137" s="6">
        <f t="shared" si="90"/>
        <v>0</v>
      </c>
      <c r="AP137" s="6"/>
      <c r="AQ137" s="6">
        <f t="shared" si="91"/>
        <v>0</v>
      </c>
      <c r="AR137" s="6"/>
      <c r="AS137" s="6"/>
      <c r="AT137" s="6"/>
      <c r="AU137" s="6" t="s">
        <v>173</v>
      </c>
      <c r="AV137" s="6" t="s">
        <v>173</v>
      </c>
      <c r="AW137" s="6" t="s">
        <v>173</v>
      </c>
      <c r="AX137" s="6" t="s">
        <v>2943</v>
      </c>
      <c r="AY137" s="6" t="s">
        <v>2944</v>
      </c>
      <c r="AZ137" s="6" t="s">
        <v>7291</v>
      </c>
      <c r="BA137" s="6" t="s">
        <v>80</v>
      </c>
      <c r="BB137" s="6" t="s">
        <v>100</v>
      </c>
      <c r="BC137" s="6" t="s">
        <v>11235</v>
      </c>
      <c r="BD137" s="6" t="s">
        <v>445</v>
      </c>
      <c r="BE137" s="6"/>
      <c r="BF137" s="6"/>
      <c r="BG137" s="6"/>
      <c r="BH137" s="6"/>
      <c r="BI137" s="6"/>
      <c r="BJ137" s="6"/>
      <c r="BK137" s="7">
        <f t="shared" si="84"/>
        <v>45636</v>
      </c>
      <c r="BL137" s="6">
        <f t="shared" si="85"/>
        <v>0</v>
      </c>
      <c r="BM137" s="6" t="s">
        <v>84</v>
      </c>
      <c r="BN137" s="9">
        <f t="shared" si="86"/>
        <v>10885.5</v>
      </c>
      <c r="BO137" s="9">
        <f t="shared" si="87"/>
        <v>10885.5</v>
      </c>
      <c r="BP137" s="6"/>
      <c r="BQ137" s="6" t="s">
        <v>2216</v>
      </c>
    </row>
    <row r="138" spans="1:69">
      <c r="A138" s="6">
        <v>137</v>
      </c>
      <c r="B138" s="6">
        <v>2024</v>
      </c>
      <c r="C138" s="6" t="s">
        <v>68</v>
      </c>
      <c r="D138" s="7">
        <v>45636</v>
      </c>
      <c r="E138" s="6" t="s">
        <v>3422</v>
      </c>
      <c r="F138" s="6" t="s">
        <v>69</v>
      </c>
      <c r="G138" s="23" t="s">
        <v>3423</v>
      </c>
      <c r="H138" s="6" t="s">
        <v>523</v>
      </c>
      <c r="I138" s="6" t="s">
        <v>429</v>
      </c>
      <c r="J138" s="6" t="s">
        <v>610</v>
      </c>
      <c r="K138" s="6" t="s">
        <v>430</v>
      </c>
      <c r="L138" s="6" t="s">
        <v>74</v>
      </c>
      <c r="M138" s="6" t="s">
        <v>7382</v>
      </c>
      <c r="N138" s="6">
        <v>9337122700</v>
      </c>
      <c r="O138" s="6" t="s">
        <v>2218</v>
      </c>
      <c r="P138" s="6" t="s">
        <v>7383</v>
      </c>
      <c r="Q138" s="6" t="s">
        <v>804</v>
      </c>
      <c r="R138" s="6" t="s">
        <v>2220</v>
      </c>
      <c r="S138" s="6">
        <v>2523</v>
      </c>
      <c r="T138" s="6" t="s">
        <v>1390</v>
      </c>
      <c r="U138" s="6">
        <v>2010</v>
      </c>
      <c r="V138" s="6" t="s">
        <v>7384</v>
      </c>
      <c r="W138" s="6" t="s">
        <v>7385</v>
      </c>
      <c r="X138" s="6">
        <v>5238428600</v>
      </c>
      <c r="Y138" s="6" t="s">
        <v>74</v>
      </c>
      <c r="Z138" s="6" t="s">
        <v>702</v>
      </c>
      <c r="AA138" s="8">
        <v>0</v>
      </c>
      <c r="AB138" s="7">
        <v>45630</v>
      </c>
      <c r="AC138" s="7">
        <v>45994</v>
      </c>
      <c r="AD138" s="7">
        <v>45994</v>
      </c>
      <c r="AE138" s="6">
        <v>0</v>
      </c>
      <c r="AF138" s="6">
        <v>0</v>
      </c>
      <c r="AG138" s="6">
        <v>8277</v>
      </c>
      <c r="AH138" s="6">
        <f t="shared" si="88"/>
        <v>8277</v>
      </c>
      <c r="AI138" s="6">
        <f t="shared" si="89"/>
        <v>9766.86</v>
      </c>
      <c r="AJ138" s="6" t="s">
        <v>78</v>
      </c>
      <c r="AK138" s="6"/>
      <c r="AL138" s="6"/>
      <c r="AM138" s="6"/>
      <c r="AN138" s="6"/>
      <c r="AO138" s="6">
        <f t="shared" si="90"/>
        <v>0</v>
      </c>
      <c r="AP138" s="6"/>
      <c r="AQ138" s="6">
        <f t="shared" si="91"/>
        <v>0</v>
      </c>
      <c r="AR138" s="6"/>
      <c r="AS138" s="6"/>
      <c r="AT138" s="6"/>
      <c r="AU138" s="6" t="s">
        <v>173</v>
      </c>
      <c r="AV138" s="6" t="s">
        <v>173</v>
      </c>
      <c r="AW138" s="6" t="s">
        <v>173</v>
      </c>
      <c r="AX138" s="6" t="s">
        <v>2943</v>
      </c>
      <c r="AY138" s="6" t="s">
        <v>7175</v>
      </c>
      <c r="AZ138" s="6" t="s">
        <v>7194</v>
      </c>
      <c r="BA138" s="6" t="s">
        <v>80</v>
      </c>
      <c r="BB138" s="6" t="s">
        <v>100</v>
      </c>
      <c r="BC138" s="6" t="s">
        <v>11235</v>
      </c>
      <c r="BD138" s="6" t="s">
        <v>445</v>
      </c>
      <c r="BE138" s="6"/>
      <c r="BF138" s="6"/>
      <c r="BG138" s="6"/>
      <c r="BH138" s="6"/>
      <c r="BI138" s="6"/>
      <c r="BJ138" s="6"/>
      <c r="BK138" s="7">
        <f t="shared" si="84"/>
        <v>45636</v>
      </c>
      <c r="BL138" s="6">
        <f t="shared" si="85"/>
        <v>0</v>
      </c>
      <c r="BM138" s="6" t="s">
        <v>84</v>
      </c>
      <c r="BN138" s="9">
        <f t="shared" si="86"/>
        <v>9766.86</v>
      </c>
      <c r="BO138" s="9">
        <f t="shared" si="87"/>
        <v>9766.86</v>
      </c>
      <c r="BP138" s="6"/>
      <c r="BQ138" s="6" t="s">
        <v>2216</v>
      </c>
    </row>
    <row r="139" spans="1:69">
      <c r="A139" s="6">
        <v>138</v>
      </c>
      <c r="B139" s="6">
        <v>2024</v>
      </c>
      <c r="C139" s="6" t="s">
        <v>68</v>
      </c>
      <c r="D139" s="7">
        <v>45636</v>
      </c>
      <c r="E139" s="6" t="s">
        <v>832</v>
      </c>
      <c r="F139" s="6" t="s">
        <v>69</v>
      </c>
      <c r="G139" s="23" t="s">
        <v>833</v>
      </c>
      <c r="H139" s="6" t="s">
        <v>641</v>
      </c>
      <c r="I139" s="6" t="s">
        <v>71</v>
      </c>
      <c r="J139" s="6" t="s">
        <v>610</v>
      </c>
      <c r="K139" s="6" t="s">
        <v>430</v>
      </c>
      <c r="L139" s="6" t="s">
        <v>74</v>
      </c>
      <c r="M139" s="6" t="s">
        <v>7386</v>
      </c>
      <c r="N139" s="6">
        <v>9337122700</v>
      </c>
      <c r="O139" s="6" t="s">
        <v>2218</v>
      </c>
      <c r="P139" s="6" t="s">
        <v>7387</v>
      </c>
      <c r="Q139" s="6" t="s">
        <v>1578</v>
      </c>
      <c r="R139" s="6" t="s">
        <v>7388</v>
      </c>
      <c r="S139" s="6">
        <v>1550</v>
      </c>
      <c r="T139" s="6" t="s">
        <v>1602</v>
      </c>
      <c r="U139" s="6">
        <v>2013</v>
      </c>
      <c r="V139" s="6" t="s">
        <v>7389</v>
      </c>
      <c r="W139" s="6" t="s">
        <v>7390</v>
      </c>
      <c r="X139" s="6" t="s">
        <v>7391</v>
      </c>
      <c r="Y139" s="6" t="s">
        <v>74</v>
      </c>
      <c r="Z139" s="6">
        <v>130000</v>
      </c>
      <c r="AA139" s="8">
        <v>0.5</v>
      </c>
      <c r="AB139" s="7">
        <v>45641</v>
      </c>
      <c r="AC139" s="7">
        <v>46005</v>
      </c>
      <c r="AD139" s="7">
        <v>46005</v>
      </c>
      <c r="AE139" s="6">
        <v>0</v>
      </c>
      <c r="AF139" s="6">
        <v>270</v>
      </c>
      <c r="AG139" s="6">
        <v>16149</v>
      </c>
      <c r="AH139" s="6">
        <f t="shared" si="88"/>
        <v>16419</v>
      </c>
      <c r="AI139" s="6">
        <v>18413</v>
      </c>
      <c r="AJ139" s="6" t="s">
        <v>78</v>
      </c>
      <c r="AK139" s="6"/>
      <c r="AL139" s="6"/>
      <c r="AM139" s="6"/>
      <c r="AN139" s="6"/>
      <c r="AO139" s="6">
        <f t="shared" si="90"/>
        <v>0</v>
      </c>
      <c r="AP139" s="6"/>
      <c r="AQ139" s="6">
        <f t="shared" si="91"/>
        <v>0</v>
      </c>
      <c r="AR139" s="6"/>
      <c r="AS139" s="6"/>
      <c r="AT139" s="6"/>
      <c r="AU139" s="6" t="s">
        <v>173</v>
      </c>
      <c r="AV139" s="6" t="s">
        <v>173</v>
      </c>
      <c r="AW139" s="6" t="s">
        <v>173</v>
      </c>
      <c r="AX139" s="6" t="s">
        <v>2943</v>
      </c>
      <c r="AY139" s="6" t="s">
        <v>7175</v>
      </c>
      <c r="AZ139" s="6" t="s">
        <v>7176</v>
      </c>
      <c r="BA139" s="6" t="s">
        <v>80</v>
      </c>
      <c r="BB139" s="6" t="s">
        <v>100</v>
      </c>
      <c r="BC139" s="6" t="s">
        <v>11235</v>
      </c>
      <c r="BD139" s="6" t="s">
        <v>445</v>
      </c>
      <c r="BE139" s="6"/>
      <c r="BF139" s="6"/>
      <c r="BG139" s="6"/>
      <c r="BH139" s="6"/>
      <c r="BI139" s="6"/>
      <c r="BJ139" s="6"/>
      <c r="BK139" s="7">
        <f t="shared" si="84"/>
        <v>45636</v>
      </c>
      <c r="BL139" s="6">
        <f t="shared" si="85"/>
        <v>0</v>
      </c>
      <c r="BM139" s="6" t="s">
        <v>84</v>
      </c>
      <c r="BN139" s="9">
        <f t="shared" si="86"/>
        <v>18413</v>
      </c>
      <c r="BO139" s="9">
        <f t="shared" si="87"/>
        <v>18413</v>
      </c>
      <c r="BP139" s="6"/>
      <c r="BQ139" s="6" t="s">
        <v>2216</v>
      </c>
    </row>
    <row r="140" spans="1:69">
      <c r="A140" s="6">
        <v>139</v>
      </c>
      <c r="B140" s="6">
        <v>2024</v>
      </c>
      <c r="C140" s="6" t="s">
        <v>68</v>
      </c>
      <c r="D140" s="7">
        <v>45636</v>
      </c>
      <c r="E140" s="6" t="s">
        <v>832</v>
      </c>
      <c r="F140" s="6" t="s">
        <v>69</v>
      </c>
      <c r="G140" s="23" t="s">
        <v>833</v>
      </c>
      <c r="H140" s="6" t="s">
        <v>523</v>
      </c>
      <c r="I140" s="6" t="s">
        <v>429</v>
      </c>
      <c r="J140" s="6" t="s">
        <v>87</v>
      </c>
      <c r="K140" s="6" t="s">
        <v>430</v>
      </c>
      <c r="L140" s="6" t="s">
        <v>74</v>
      </c>
      <c r="M140" s="6" t="s">
        <v>7392</v>
      </c>
      <c r="N140" s="6">
        <v>8895128935</v>
      </c>
      <c r="O140" s="6" t="s">
        <v>2218</v>
      </c>
      <c r="P140" s="6" t="s">
        <v>7393</v>
      </c>
      <c r="Q140" s="6" t="s">
        <v>752</v>
      </c>
      <c r="R140" s="6" t="s">
        <v>7394</v>
      </c>
      <c r="S140" s="6">
        <v>1341</v>
      </c>
      <c r="T140" s="6" t="s">
        <v>1398</v>
      </c>
      <c r="U140" s="6">
        <v>2005</v>
      </c>
      <c r="V140" s="6" t="s">
        <v>7395</v>
      </c>
      <c r="W140" s="6" t="s">
        <v>7396</v>
      </c>
      <c r="X140" s="6" t="s">
        <v>7397</v>
      </c>
      <c r="Y140" s="6" t="s">
        <v>74</v>
      </c>
      <c r="Z140" s="6" t="s">
        <v>702</v>
      </c>
      <c r="AA140" s="8">
        <v>0</v>
      </c>
      <c r="AB140" s="7">
        <v>45634</v>
      </c>
      <c r="AC140" s="7">
        <v>45998</v>
      </c>
      <c r="AD140" s="7">
        <v>45998</v>
      </c>
      <c r="AE140" s="6">
        <v>0</v>
      </c>
      <c r="AF140" s="6">
        <v>0</v>
      </c>
      <c r="AG140" s="6">
        <v>3741</v>
      </c>
      <c r="AH140" s="6">
        <f t="shared" si="88"/>
        <v>3741</v>
      </c>
      <c r="AI140" s="6">
        <f t="shared" si="89"/>
        <v>4414.38</v>
      </c>
      <c r="AJ140" s="6" t="s">
        <v>78</v>
      </c>
      <c r="AK140" s="6"/>
      <c r="AL140" s="6"/>
      <c r="AM140" s="6"/>
      <c r="AN140" s="6"/>
      <c r="AO140" s="6">
        <f t="shared" si="90"/>
        <v>0</v>
      </c>
      <c r="AP140" s="6"/>
      <c r="AQ140" s="6">
        <f t="shared" si="91"/>
        <v>0</v>
      </c>
      <c r="AR140" s="6"/>
      <c r="AS140" s="6"/>
      <c r="AT140" s="6"/>
      <c r="AU140" s="6" t="s">
        <v>173</v>
      </c>
      <c r="AV140" s="6" t="s">
        <v>173</v>
      </c>
      <c r="AW140" s="6" t="s">
        <v>173</v>
      </c>
      <c r="AX140" s="6" t="s">
        <v>2943</v>
      </c>
      <c r="AY140" s="6" t="s">
        <v>7175</v>
      </c>
      <c r="AZ140" s="6" t="s">
        <v>7194</v>
      </c>
      <c r="BA140" s="6" t="s">
        <v>80</v>
      </c>
      <c r="BB140" s="6" t="s">
        <v>100</v>
      </c>
      <c r="BC140" s="6" t="s">
        <v>11235</v>
      </c>
      <c r="BD140" s="6" t="s">
        <v>445</v>
      </c>
      <c r="BE140" s="6"/>
      <c r="BF140" s="6"/>
      <c r="BG140" s="6"/>
      <c r="BH140" s="6"/>
      <c r="BI140" s="6"/>
      <c r="BJ140" s="6"/>
      <c r="BK140" s="7">
        <f t="shared" si="84"/>
        <v>45636</v>
      </c>
      <c r="BL140" s="6">
        <f t="shared" si="85"/>
        <v>0</v>
      </c>
      <c r="BM140" s="6" t="s">
        <v>84</v>
      </c>
      <c r="BN140" s="9">
        <f t="shared" si="86"/>
        <v>4414.38</v>
      </c>
      <c r="BO140" s="9">
        <f t="shared" si="87"/>
        <v>4414.38</v>
      </c>
      <c r="BP140" s="6"/>
      <c r="BQ140" s="6" t="s">
        <v>2216</v>
      </c>
    </row>
    <row r="141" spans="1:69">
      <c r="A141" s="6">
        <v>140</v>
      </c>
      <c r="B141" s="6">
        <v>2024</v>
      </c>
      <c r="C141" s="6" t="s">
        <v>68</v>
      </c>
      <c r="D141" s="7">
        <v>45636</v>
      </c>
      <c r="E141" s="6" t="s">
        <v>2300</v>
      </c>
      <c r="F141" s="6" t="s">
        <v>69</v>
      </c>
      <c r="G141" s="23" t="s">
        <v>1033</v>
      </c>
      <c r="H141" s="6" t="s">
        <v>523</v>
      </c>
      <c r="I141" s="6" t="s">
        <v>1349</v>
      </c>
      <c r="J141" s="6" t="s">
        <v>87</v>
      </c>
      <c r="K141" s="6" t="s">
        <v>430</v>
      </c>
      <c r="L141" s="6" t="s">
        <v>74</v>
      </c>
      <c r="M141" s="6" t="s">
        <v>7398</v>
      </c>
      <c r="N141" s="6" t="s">
        <v>75</v>
      </c>
      <c r="O141" s="6" t="s">
        <v>2218</v>
      </c>
      <c r="P141" s="6" t="s">
        <v>7399</v>
      </c>
      <c r="Q141" s="6" t="s">
        <v>752</v>
      </c>
      <c r="R141" s="6" t="s">
        <v>7400</v>
      </c>
      <c r="S141" s="6">
        <v>1197</v>
      </c>
      <c r="T141" s="6" t="s">
        <v>1398</v>
      </c>
      <c r="U141" s="6">
        <v>2023</v>
      </c>
      <c r="V141" s="6" t="s">
        <v>7401</v>
      </c>
      <c r="W141" s="6" t="s">
        <v>7402</v>
      </c>
      <c r="X141" s="23" t="s">
        <v>7403</v>
      </c>
      <c r="Y141" s="6" t="s">
        <v>74</v>
      </c>
      <c r="Z141" s="6">
        <v>660000</v>
      </c>
      <c r="AA141" s="8">
        <v>0.2</v>
      </c>
      <c r="AB141" s="7">
        <v>45637</v>
      </c>
      <c r="AC141" s="7">
        <v>46001</v>
      </c>
      <c r="AD141" s="7">
        <v>46001</v>
      </c>
      <c r="AE141" s="6">
        <v>0</v>
      </c>
      <c r="AF141" s="6">
        <v>10673</v>
      </c>
      <c r="AG141" s="6">
        <v>0</v>
      </c>
      <c r="AH141" s="6">
        <f t="shared" si="88"/>
        <v>10673</v>
      </c>
      <c r="AI141" s="6">
        <f t="shared" si="89"/>
        <v>12594.14</v>
      </c>
      <c r="AJ141" s="6" t="s">
        <v>975</v>
      </c>
      <c r="AK141" s="6"/>
      <c r="AL141" s="6"/>
      <c r="AM141" s="6"/>
      <c r="AN141" s="6"/>
      <c r="AO141" s="6">
        <f t="shared" si="90"/>
        <v>0</v>
      </c>
      <c r="AP141" s="6"/>
      <c r="AQ141" s="6">
        <f t="shared" si="91"/>
        <v>0</v>
      </c>
      <c r="AR141" s="6"/>
      <c r="AS141" s="6"/>
      <c r="AT141" s="6"/>
      <c r="AU141" s="6" t="s">
        <v>173</v>
      </c>
      <c r="AV141" s="6" t="s">
        <v>173</v>
      </c>
      <c r="AW141" s="6" t="s">
        <v>173</v>
      </c>
      <c r="AX141" s="6" t="s">
        <v>2224</v>
      </c>
      <c r="AY141" s="6" t="s">
        <v>2950</v>
      </c>
      <c r="AZ141" s="6" t="s">
        <v>3446</v>
      </c>
      <c r="BA141" s="6" t="s">
        <v>80</v>
      </c>
      <c r="BB141" s="6" t="s">
        <v>100</v>
      </c>
      <c r="BC141" s="6" t="s">
        <v>11235</v>
      </c>
      <c r="BD141" s="6" t="s">
        <v>445</v>
      </c>
      <c r="BE141" s="6"/>
      <c r="BF141" s="6"/>
      <c r="BG141" s="6"/>
      <c r="BH141" s="6"/>
      <c r="BI141" s="6"/>
      <c r="BJ141" s="6"/>
      <c r="BK141" s="7">
        <f t="shared" si="84"/>
        <v>45636</v>
      </c>
      <c r="BL141" s="6">
        <f t="shared" si="85"/>
        <v>0</v>
      </c>
      <c r="BM141" s="6" t="s">
        <v>84</v>
      </c>
      <c r="BN141" s="9">
        <f t="shared" si="86"/>
        <v>12594.14</v>
      </c>
      <c r="BO141" s="9">
        <f t="shared" si="87"/>
        <v>12594.14</v>
      </c>
      <c r="BP141" s="6"/>
      <c r="BQ141" s="6" t="s">
        <v>2216</v>
      </c>
    </row>
    <row r="142" spans="1:69">
      <c r="A142" s="6">
        <v>141</v>
      </c>
      <c r="B142" s="6">
        <v>2024</v>
      </c>
      <c r="C142" s="6" t="s">
        <v>68</v>
      </c>
      <c r="D142" s="7">
        <v>45636</v>
      </c>
      <c r="E142" s="6" t="s">
        <v>841</v>
      </c>
      <c r="F142" s="6" t="s">
        <v>69</v>
      </c>
      <c r="G142" s="6" t="s">
        <v>842</v>
      </c>
      <c r="H142" s="6" t="s">
        <v>523</v>
      </c>
      <c r="I142" s="6" t="s">
        <v>71</v>
      </c>
      <c r="J142" s="6" t="s">
        <v>87</v>
      </c>
      <c r="K142" s="6" t="s">
        <v>430</v>
      </c>
      <c r="L142" s="6" t="s">
        <v>74</v>
      </c>
      <c r="M142" s="6" t="s">
        <v>7404</v>
      </c>
      <c r="N142" s="6">
        <v>8895863928</v>
      </c>
      <c r="O142" s="6" t="s">
        <v>2218</v>
      </c>
      <c r="P142" s="6" t="s">
        <v>7405</v>
      </c>
      <c r="Q142" s="6" t="s">
        <v>889</v>
      </c>
      <c r="R142" s="6" t="s">
        <v>7406</v>
      </c>
      <c r="S142" s="6">
        <v>1197</v>
      </c>
      <c r="T142" s="6" t="s">
        <v>1398</v>
      </c>
      <c r="U142" s="6">
        <v>2018</v>
      </c>
      <c r="V142" s="6" t="s">
        <v>7407</v>
      </c>
      <c r="W142" s="6" t="s">
        <v>7408</v>
      </c>
      <c r="X142" s="23" t="s">
        <v>7409</v>
      </c>
      <c r="Y142" s="6" t="s">
        <v>74</v>
      </c>
      <c r="Z142" s="6">
        <v>367998</v>
      </c>
      <c r="AA142" s="8">
        <v>0</v>
      </c>
      <c r="AB142" s="7">
        <v>45638</v>
      </c>
      <c r="AC142" s="7">
        <v>46002</v>
      </c>
      <c r="AD142" s="7">
        <v>46002</v>
      </c>
      <c r="AE142" s="6">
        <v>0</v>
      </c>
      <c r="AF142" s="6">
        <v>4932</v>
      </c>
      <c r="AG142" s="6">
        <v>3841</v>
      </c>
      <c r="AH142" s="6">
        <f t="shared" si="88"/>
        <v>8773</v>
      </c>
      <c r="AI142" s="6">
        <f t="shared" si="89"/>
        <v>10352.14</v>
      </c>
      <c r="AJ142" s="6" t="s">
        <v>975</v>
      </c>
      <c r="AK142" s="62">
        <v>0.29499999999999998</v>
      </c>
      <c r="AL142" s="6"/>
      <c r="AM142" s="6"/>
      <c r="AN142" s="62">
        <v>0.245</v>
      </c>
      <c r="AO142" s="6">
        <f>AF142*AN142</f>
        <v>1208.3399999999999</v>
      </c>
      <c r="AP142" s="6"/>
      <c r="AQ142" s="6">
        <f t="shared" si="91"/>
        <v>0</v>
      </c>
      <c r="AR142" s="6"/>
      <c r="AS142" s="6"/>
      <c r="AT142" s="6"/>
      <c r="AU142" s="6" t="s">
        <v>79</v>
      </c>
      <c r="AV142" s="6" t="s">
        <v>79</v>
      </c>
      <c r="AW142" s="6" t="s">
        <v>79</v>
      </c>
      <c r="AX142" s="6" t="s">
        <v>2224</v>
      </c>
      <c r="AY142" s="6" t="s">
        <v>2950</v>
      </c>
      <c r="AZ142" s="6" t="s">
        <v>3446</v>
      </c>
      <c r="BA142" s="6" t="s">
        <v>80</v>
      </c>
      <c r="BB142" s="6" t="s">
        <v>813</v>
      </c>
      <c r="BC142" s="6" t="s">
        <v>11235</v>
      </c>
      <c r="BD142" s="6" t="s">
        <v>445</v>
      </c>
      <c r="BE142" s="6"/>
      <c r="BF142" s="6"/>
      <c r="BG142" s="6"/>
      <c r="BH142" s="6"/>
      <c r="BI142" s="6"/>
      <c r="BJ142" s="6"/>
      <c r="BK142" s="7">
        <f t="shared" si="84"/>
        <v>45636</v>
      </c>
      <c r="BL142" s="6">
        <f t="shared" si="85"/>
        <v>0</v>
      </c>
      <c r="BM142" s="6" t="s">
        <v>84</v>
      </c>
      <c r="BN142" s="9">
        <f t="shared" si="86"/>
        <v>9143.7999999999993</v>
      </c>
      <c r="BO142" s="9">
        <f t="shared" si="87"/>
        <v>10352.14</v>
      </c>
      <c r="BP142" s="6"/>
      <c r="BQ142" s="6" t="s">
        <v>2216</v>
      </c>
    </row>
    <row r="143" spans="1:69">
      <c r="A143" s="6">
        <v>142</v>
      </c>
      <c r="B143" s="6">
        <v>2024</v>
      </c>
      <c r="C143" s="6" t="s">
        <v>68</v>
      </c>
      <c r="D143" s="7">
        <v>45636</v>
      </c>
      <c r="E143" s="6" t="s">
        <v>110</v>
      </c>
      <c r="F143" s="6" t="s">
        <v>69</v>
      </c>
      <c r="G143" s="6">
        <v>737</v>
      </c>
      <c r="H143" s="6" t="s">
        <v>86</v>
      </c>
      <c r="I143" s="6" t="s">
        <v>71</v>
      </c>
      <c r="J143" s="6" t="s">
        <v>87</v>
      </c>
      <c r="K143" s="6" t="s">
        <v>73</v>
      </c>
      <c r="L143" s="6" t="s">
        <v>74</v>
      </c>
      <c r="M143" s="6" t="s">
        <v>7410</v>
      </c>
      <c r="N143" s="6">
        <v>9348746023</v>
      </c>
      <c r="O143" s="6" t="s">
        <v>2218</v>
      </c>
      <c r="P143" s="6" t="s">
        <v>73</v>
      </c>
      <c r="Q143" s="6" t="s">
        <v>90</v>
      </c>
      <c r="R143" s="6" t="s">
        <v>91</v>
      </c>
      <c r="S143" s="6">
        <v>125</v>
      </c>
      <c r="T143" s="6" t="s">
        <v>92</v>
      </c>
      <c r="U143" s="6">
        <v>2024</v>
      </c>
      <c r="V143" s="6" t="s">
        <v>7411</v>
      </c>
      <c r="W143" s="6" t="s">
        <v>7412</v>
      </c>
      <c r="X143" s="6">
        <v>6103088746</v>
      </c>
      <c r="Y143" s="6" t="s">
        <v>74</v>
      </c>
      <c r="Z143" s="6">
        <v>88171</v>
      </c>
      <c r="AA143" s="8">
        <v>0</v>
      </c>
      <c r="AB143" s="7">
        <v>45637</v>
      </c>
      <c r="AC143" s="7">
        <v>46001</v>
      </c>
      <c r="AD143" s="7">
        <v>47462</v>
      </c>
      <c r="AE143" s="6">
        <v>0</v>
      </c>
      <c r="AF143" s="6">
        <v>1239</v>
      </c>
      <c r="AG143" s="6">
        <v>4126</v>
      </c>
      <c r="AH143" s="6">
        <f t="shared" si="88"/>
        <v>5365</v>
      </c>
      <c r="AI143" s="6">
        <f t="shared" si="89"/>
        <v>6330.7</v>
      </c>
      <c r="AJ143" s="6" t="s">
        <v>78</v>
      </c>
      <c r="AK143" s="6"/>
      <c r="AL143" s="6"/>
      <c r="AM143" s="6"/>
      <c r="AN143" s="6"/>
      <c r="AO143" s="6">
        <f t="shared" si="90"/>
        <v>0</v>
      </c>
      <c r="AP143" s="6"/>
      <c r="AQ143" s="6">
        <f t="shared" si="91"/>
        <v>0</v>
      </c>
      <c r="AR143" s="6"/>
      <c r="AS143" s="6"/>
      <c r="AT143" s="6"/>
      <c r="AU143" s="6" t="s">
        <v>79</v>
      </c>
      <c r="AV143" s="6" t="s">
        <v>79</v>
      </c>
      <c r="AW143" s="6" t="s">
        <v>79</v>
      </c>
      <c r="AX143" s="6" t="s">
        <v>2224</v>
      </c>
      <c r="AY143" s="6" t="s">
        <v>2950</v>
      </c>
      <c r="AZ143" s="6" t="s">
        <v>2951</v>
      </c>
      <c r="BA143" s="6" t="s">
        <v>80</v>
      </c>
      <c r="BB143" s="6" t="s">
        <v>813</v>
      </c>
      <c r="BC143" s="6" t="s">
        <v>11235</v>
      </c>
      <c r="BD143" s="6" t="s">
        <v>83</v>
      </c>
      <c r="BE143" s="6"/>
      <c r="BF143" s="6"/>
      <c r="BG143" s="6"/>
      <c r="BH143" s="6"/>
      <c r="BI143" s="6"/>
      <c r="BJ143" s="6"/>
      <c r="BK143" s="7">
        <f t="shared" si="84"/>
        <v>45636</v>
      </c>
      <c r="BL143" s="6">
        <f t="shared" si="85"/>
        <v>0</v>
      </c>
      <c r="BM143" s="6" t="s">
        <v>84</v>
      </c>
      <c r="BN143" s="9">
        <f t="shared" si="86"/>
        <v>6330.7</v>
      </c>
      <c r="BO143" s="9">
        <f t="shared" si="87"/>
        <v>6330.7</v>
      </c>
      <c r="BP143" s="6"/>
      <c r="BQ143" s="6" t="s">
        <v>2216</v>
      </c>
    </row>
    <row r="144" spans="1:69">
      <c r="A144" s="6">
        <v>143</v>
      </c>
      <c r="B144" s="6">
        <v>2024</v>
      </c>
      <c r="C144" s="6" t="s">
        <v>68</v>
      </c>
      <c r="D144" s="7">
        <v>45636</v>
      </c>
      <c r="E144" s="6" t="s">
        <v>110</v>
      </c>
      <c r="F144" s="6" t="s">
        <v>69</v>
      </c>
      <c r="G144" s="6">
        <v>737</v>
      </c>
      <c r="H144" s="6" t="s">
        <v>86</v>
      </c>
      <c r="I144" s="6" t="s">
        <v>71</v>
      </c>
      <c r="J144" s="6" t="s">
        <v>87</v>
      </c>
      <c r="K144" s="6" t="s">
        <v>73</v>
      </c>
      <c r="L144" s="6" t="s">
        <v>74</v>
      </c>
      <c r="M144" s="6" t="s">
        <v>7413</v>
      </c>
      <c r="N144" s="6">
        <v>9178967034</v>
      </c>
      <c r="O144" s="6" t="s">
        <v>2218</v>
      </c>
      <c r="P144" s="6" t="s">
        <v>73</v>
      </c>
      <c r="Q144" s="6" t="s">
        <v>90</v>
      </c>
      <c r="R144" s="6" t="s">
        <v>121</v>
      </c>
      <c r="S144" s="6">
        <v>110</v>
      </c>
      <c r="T144" s="6" t="s">
        <v>122</v>
      </c>
      <c r="U144" s="6">
        <v>2024</v>
      </c>
      <c r="V144" s="6" t="s">
        <v>7414</v>
      </c>
      <c r="W144" s="6" t="s">
        <v>7415</v>
      </c>
      <c r="X144" s="6">
        <v>6103088772</v>
      </c>
      <c r="Y144" s="6" t="s">
        <v>74</v>
      </c>
      <c r="Z144" s="6">
        <v>76776</v>
      </c>
      <c r="AA144" s="8">
        <v>0</v>
      </c>
      <c r="AB144" s="7">
        <v>45637</v>
      </c>
      <c r="AC144" s="7">
        <v>46001</v>
      </c>
      <c r="AD144" s="7">
        <v>47462</v>
      </c>
      <c r="AE144" s="6">
        <v>0</v>
      </c>
      <c r="AF144" s="6">
        <v>1080</v>
      </c>
      <c r="AG144" s="6">
        <v>4126</v>
      </c>
      <c r="AH144" s="6">
        <f t="shared" si="88"/>
        <v>5206</v>
      </c>
      <c r="AI144" s="6">
        <f t="shared" si="89"/>
        <v>6143.08</v>
      </c>
      <c r="AJ144" s="6" t="s">
        <v>78</v>
      </c>
      <c r="AK144" s="6"/>
      <c r="AL144" s="6"/>
      <c r="AM144" s="6"/>
      <c r="AN144" s="6"/>
      <c r="AO144" s="6">
        <f t="shared" ref="AO144:AO145" si="94">AH144*AN144</f>
        <v>0</v>
      </c>
      <c r="AP144" s="6"/>
      <c r="AQ144" s="6">
        <f t="shared" ref="AQ144:AQ145" si="95">AH144*AP144</f>
        <v>0</v>
      </c>
      <c r="AR144" s="6"/>
      <c r="AS144" s="6"/>
      <c r="AT144" s="6"/>
      <c r="AU144" s="6" t="s">
        <v>79</v>
      </c>
      <c r="AV144" s="6" t="s">
        <v>79</v>
      </c>
      <c r="AW144" s="6" t="s">
        <v>79</v>
      </c>
      <c r="AX144" s="6" t="s">
        <v>2224</v>
      </c>
      <c r="AY144" s="6" t="s">
        <v>2950</v>
      </c>
      <c r="AZ144" s="6" t="s">
        <v>2951</v>
      </c>
      <c r="BA144" s="6" t="s">
        <v>80</v>
      </c>
      <c r="BB144" s="6" t="s">
        <v>813</v>
      </c>
      <c r="BC144" s="6" t="s">
        <v>11235</v>
      </c>
      <c r="BD144" s="6" t="s">
        <v>83</v>
      </c>
      <c r="BE144" s="6"/>
      <c r="BF144" s="6"/>
      <c r="BG144" s="6"/>
      <c r="BH144" s="6"/>
      <c r="BI144" s="6"/>
      <c r="BJ144" s="6"/>
      <c r="BK144" s="7">
        <f t="shared" si="84"/>
        <v>45636</v>
      </c>
      <c r="BL144" s="6">
        <f t="shared" si="85"/>
        <v>0</v>
      </c>
      <c r="BM144" s="6" t="s">
        <v>84</v>
      </c>
      <c r="BN144" s="9">
        <f t="shared" si="86"/>
        <v>6143.08</v>
      </c>
      <c r="BO144" s="9">
        <f t="shared" si="87"/>
        <v>6143.08</v>
      </c>
      <c r="BP144" s="6"/>
      <c r="BQ144" s="6" t="s">
        <v>2216</v>
      </c>
    </row>
    <row r="145" spans="1:69">
      <c r="A145" s="6">
        <v>144</v>
      </c>
      <c r="B145" s="6">
        <v>2024</v>
      </c>
      <c r="C145" s="6" t="s">
        <v>68</v>
      </c>
      <c r="D145" s="7">
        <v>45636</v>
      </c>
      <c r="E145" s="6" t="s">
        <v>110</v>
      </c>
      <c r="F145" s="6" t="s">
        <v>69</v>
      </c>
      <c r="G145" s="6">
        <v>737</v>
      </c>
      <c r="H145" s="6" t="s">
        <v>86</v>
      </c>
      <c r="I145" s="6" t="s">
        <v>71</v>
      </c>
      <c r="J145" s="6" t="s">
        <v>87</v>
      </c>
      <c r="K145" s="6" t="s">
        <v>73</v>
      </c>
      <c r="L145" s="6" t="s">
        <v>74</v>
      </c>
      <c r="M145" s="6" t="s">
        <v>7416</v>
      </c>
      <c r="N145" s="6">
        <v>6370049906</v>
      </c>
      <c r="O145" s="6" t="s">
        <v>2218</v>
      </c>
      <c r="P145" s="6" t="s">
        <v>73</v>
      </c>
      <c r="Q145" s="6" t="s">
        <v>90</v>
      </c>
      <c r="R145" s="6" t="s">
        <v>91</v>
      </c>
      <c r="S145" s="6">
        <v>125</v>
      </c>
      <c r="T145" s="6" t="s">
        <v>92</v>
      </c>
      <c r="U145" s="6">
        <v>2024</v>
      </c>
      <c r="V145" s="6" t="s">
        <v>7417</v>
      </c>
      <c r="W145" s="6" t="s">
        <v>7418</v>
      </c>
      <c r="X145" s="6">
        <v>6103088716</v>
      </c>
      <c r="Y145" s="6" t="s">
        <v>74</v>
      </c>
      <c r="Z145" s="6">
        <v>88171</v>
      </c>
      <c r="AA145" s="8">
        <v>0</v>
      </c>
      <c r="AB145" s="7">
        <v>45637</v>
      </c>
      <c r="AC145" s="7">
        <v>46001</v>
      </c>
      <c r="AD145" s="7">
        <v>47462</v>
      </c>
      <c r="AE145" s="6">
        <v>0</v>
      </c>
      <c r="AF145" s="6">
        <v>1239</v>
      </c>
      <c r="AG145" s="6">
        <v>4126</v>
      </c>
      <c r="AH145" s="6">
        <f t="shared" si="88"/>
        <v>5365</v>
      </c>
      <c r="AI145" s="6">
        <f t="shared" si="89"/>
        <v>6330.7</v>
      </c>
      <c r="AJ145" s="6" t="s">
        <v>78</v>
      </c>
      <c r="AK145" s="6"/>
      <c r="AL145" s="6"/>
      <c r="AM145" s="6"/>
      <c r="AN145" s="6"/>
      <c r="AO145" s="6">
        <f t="shared" si="94"/>
        <v>0</v>
      </c>
      <c r="AP145" s="6"/>
      <c r="AQ145" s="6">
        <f t="shared" si="95"/>
        <v>0</v>
      </c>
      <c r="AR145" s="6"/>
      <c r="AS145" s="6"/>
      <c r="AT145" s="6"/>
      <c r="AU145" s="6" t="s">
        <v>79</v>
      </c>
      <c r="AV145" s="6" t="s">
        <v>79</v>
      </c>
      <c r="AW145" s="6" t="s">
        <v>79</v>
      </c>
      <c r="AX145" s="6" t="s">
        <v>2224</v>
      </c>
      <c r="AY145" s="6" t="s">
        <v>2950</v>
      </c>
      <c r="AZ145" s="6" t="s">
        <v>2951</v>
      </c>
      <c r="BA145" s="6" t="s">
        <v>80</v>
      </c>
      <c r="BB145" s="6" t="s">
        <v>813</v>
      </c>
      <c r="BC145" s="6" t="s">
        <v>11235</v>
      </c>
      <c r="BD145" s="6" t="s">
        <v>83</v>
      </c>
      <c r="BE145" s="6"/>
      <c r="BF145" s="6"/>
      <c r="BG145" s="6"/>
      <c r="BH145" s="6"/>
      <c r="BI145" s="6"/>
      <c r="BJ145" s="6"/>
      <c r="BK145" s="7">
        <f t="shared" si="84"/>
        <v>45636</v>
      </c>
      <c r="BL145" s="6">
        <f t="shared" si="85"/>
        <v>0</v>
      </c>
      <c r="BM145" s="6" t="s">
        <v>84</v>
      </c>
      <c r="BN145" s="9">
        <f t="shared" si="86"/>
        <v>6330.7</v>
      </c>
      <c r="BO145" s="9">
        <f t="shared" si="87"/>
        <v>6330.7</v>
      </c>
      <c r="BP145" s="6"/>
      <c r="BQ145" s="6" t="s">
        <v>2216</v>
      </c>
    </row>
    <row r="146" spans="1:69">
      <c r="A146" s="6">
        <v>145</v>
      </c>
      <c r="B146" s="6">
        <v>2024</v>
      </c>
      <c r="C146" s="6" t="s">
        <v>68</v>
      </c>
      <c r="D146" s="7">
        <v>45636</v>
      </c>
      <c r="E146" s="6" t="s">
        <v>110</v>
      </c>
      <c r="F146" s="6" t="s">
        <v>69</v>
      </c>
      <c r="G146" s="6">
        <v>737</v>
      </c>
      <c r="H146" s="6" t="s">
        <v>86</v>
      </c>
      <c r="I146" s="6" t="s">
        <v>71</v>
      </c>
      <c r="J146" s="6" t="s">
        <v>87</v>
      </c>
      <c r="K146" s="6" t="s">
        <v>73</v>
      </c>
      <c r="L146" s="6" t="s">
        <v>74</v>
      </c>
      <c r="M146" s="6" t="s">
        <v>7419</v>
      </c>
      <c r="N146" s="6">
        <v>8480642324</v>
      </c>
      <c r="O146" s="6" t="s">
        <v>2218</v>
      </c>
      <c r="P146" s="6" t="s">
        <v>73</v>
      </c>
      <c r="Q146" s="6" t="s">
        <v>104</v>
      </c>
      <c r="R146" s="6" t="s">
        <v>1357</v>
      </c>
      <c r="S146" s="6">
        <v>113</v>
      </c>
      <c r="T146" s="6" t="s">
        <v>122</v>
      </c>
      <c r="U146" s="6">
        <v>2024</v>
      </c>
      <c r="V146" s="6" t="s">
        <v>7420</v>
      </c>
      <c r="W146" s="6" t="s">
        <v>7421</v>
      </c>
      <c r="X146" s="6">
        <v>6103090529</v>
      </c>
      <c r="Y146" s="6" t="s">
        <v>74</v>
      </c>
      <c r="Z146" s="6">
        <v>84504</v>
      </c>
      <c r="AA146" s="8">
        <v>0</v>
      </c>
      <c r="AB146" s="7">
        <v>45637</v>
      </c>
      <c r="AC146" s="7">
        <v>46001</v>
      </c>
      <c r="AD146" s="7">
        <v>47462</v>
      </c>
      <c r="AE146" s="6">
        <v>0</v>
      </c>
      <c r="AF146" s="6">
        <v>1514</v>
      </c>
      <c r="AG146" s="6">
        <v>4376</v>
      </c>
      <c r="AH146" s="6">
        <f t="shared" si="88"/>
        <v>5890</v>
      </c>
      <c r="AI146" s="6">
        <f t="shared" si="89"/>
        <v>6950.2</v>
      </c>
      <c r="AJ146" s="6" t="s">
        <v>78</v>
      </c>
      <c r="AK146" s="6"/>
      <c r="AL146" s="6"/>
      <c r="AM146" s="6"/>
      <c r="AN146" s="6"/>
      <c r="AO146" s="6">
        <f t="shared" si="90"/>
        <v>0</v>
      </c>
      <c r="AP146" s="6"/>
      <c r="AQ146" s="6">
        <f t="shared" si="91"/>
        <v>0</v>
      </c>
      <c r="AR146" s="6"/>
      <c r="AS146" s="6"/>
      <c r="AT146" s="6"/>
      <c r="AU146" s="6" t="s">
        <v>173</v>
      </c>
      <c r="AV146" s="6" t="s">
        <v>173</v>
      </c>
      <c r="AW146" s="6" t="s">
        <v>173</v>
      </c>
      <c r="AX146" s="6" t="s">
        <v>2224</v>
      </c>
      <c r="AY146" s="6" t="s">
        <v>2950</v>
      </c>
      <c r="AZ146" s="6" t="s">
        <v>7422</v>
      </c>
      <c r="BA146" s="6" t="s">
        <v>80</v>
      </c>
      <c r="BB146" s="6" t="s">
        <v>100</v>
      </c>
      <c r="BC146" s="6" t="s">
        <v>11235</v>
      </c>
      <c r="BD146" s="6" t="s">
        <v>83</v>
      </c>
      <c r="BE146" s="6"/>
      <c r="BF146" s="6"/>
      <c r="BG146" s="6"/>
      <c r="BH146" s="6"/>
      <c r="BI146" s="6"/>
      <c r="BJ146" s="6"/>
      <c r="BK146" s="7">
        <f t="shared" si="84"/>
        <v>45636</v>
      </c>
      <c r="BL146" s="6">
        <f t="shared" si="85"/>
        <v>0</v>
      </c>
      <c r="BM146" s="6" t="s">
        <v>84</v>
      </c>
      <c r="BN146" s="9">
        <f t="shared" si="86"/>
        <v>6950.2</v>
      </c>
      <c r="BO146" s="9">
        <f t="shared" si="87"/>
        <v>6950.2</v>
      </c>
      <c r="BP146" s="6"/>
      <c r="BQ146" s="6" t="s">
        <v>2216</v>
      </c>
    </row>
    <row r="147" spans="1:69">
      <c r="A147" s="6">
        <v>146</v>
      </c>
      <c r="B147" s="6">
        <v>2024</v>
      </c>
      <c r="C147" s="6" t="s">
        <v>68</v>
      </c>
      <c r="D147" s="7">
        <v>45636</v>
      </c>
      <c r="E147" s="6" t="s">
        <v>110</v>
      </c>
      <c r="F147" s="6" t="s">
        <v>69</v>
      </c>
      <c r="G147" s="6">
        <v>737</v>
      </c>
      <c r="H147" s="6" t="s">
        <v>86</v>
      </c>
      <c r="I147" s="6" t="s">
        <v>71</v>
      </c>
      <c r="J147" s="6" t="s">
        <v>87</v>
      </c>
      <c r="K147" s="6" t="s">
        <v>73</v>
      </c>
      <c r="L147" s="6" t="s">
        <v>74</v>
      </c>
      <c r="M147" s="6" t="s">
        <v>7423</v>
      </c>
      <c r="N147" s="6">
        <v>8260792022</v>
      </c>
      <c r="O147" s="6" t="s">
        <v>2218</v>
      </c>
      <c r="P147" s="6" t="s">
        <v>73</v>
      </c>
      <c r="Q147" s="6" t="s">
        <v>104</v>
      </c>
      <c r="R147" s="6" t="s">
        <v>1036</v>
      </c>
      <c r="S147" s="6">
        <v>125</v>
      </c>
      <c r="T147" s="6" t="s">
        <v>122</v>
      </c>
      <c r="U147" s="6">
        <v>2024</v>
      </c>
      <c r="V147" s="6" t="s">
        <v>7424</v>
      </c>
      <c r="W147" s="6" t="s">
        <v>7425</v>
      </c>
      <c r="X147" s="6">
        <v>6103090539</v>
      </c>
      <c r="Y147" s="6" t="s">
        <v>74</v>
      </c>
      <c r="Z147" s="6">
        <v>92144</v>
      </c>
      <c r="AA147" s="8">
        <v>0</v>
      </c>
      <c r="AB147" s="7">
        <v>45637</v>
      </c>
      <c r="AC147" s="7">
        <v>46001</v>
      </c>
      <c r="AD147" s="7">
        <v>47462</v>
      </c>
      <c r="AE147" s="6">
        <v>0</v>
      </c>
      <c r="AF147" s="6">
        <v>1651</v>
      </c>
      <c r="AG147" s="6">
        <v>4376</v>
      </c>
      <c r="AH147" s="6">
        <f t="shared" si="88"/>
        <v>6027</v>
      </c>
      <c r="AI147" s="6">
        <f t="shared" si="89"/>
        <v>7111.86</v>
      </c>
      <c r="AJ147" s="6" t="s">
        <v>78</v>
      </c>
      <c r="AK147" s="6"/>
      <c r="AL147" s="6"/>
      <c r="AM147" s="6"/>
      <c r="AN147" s="6"/>
      <c r="AO147" s="6">
        <f t="shared" ref="AO147" si="96">AH147*AN147</f>
        <v>0</v>
      </c>
      <c r="AP147" s="6"/>
      <c r="AQ147" s="6">
        <f t="shared" ref="AQ147" si="97">AH147*AP147</f>
        <v>0</v>
      </c>
      <c r="AR147" s="6"/>
      <c r="AS147" s="6"/>
      <c r="AT147" s="6"/>
      <c r="AU147" s="6" t="s">
        <v>173</v>
      </c>
      <c r="AV147" s="6" t="s">
        <v>173</v>
      </c>
      <c r="AW147" s="6" t="s">
        <v>173</v>
      </c>
      <c r="AX147" s="6" t="s">
        <v>2224</v>
      </c>
      <c r="AY147" s="6" t="s">
        <v>2950</v>
      </c>
      <c r="AZ147" s="6" t="s">
        <v>7422</v>
      </c>
      <c r="BA147" s="6" t="s">
        <v>80</v>
      </c>
      <c r="BB147" s="6" t="s">
        <v>100</v>
      </c>
      <c r="BC147" s="6" t="s">
        <v>11235</v>
      </c>
      <c r="BD147" s="6" t="s">
        <v>83</v>
      </c>
      <c r="BE147" s="6"/>
      <c r="BF147" s="6"/>
      <c r="BG147" s="6"/>
      <c r="BH147" s="6"/>
      <c r="BI147" s="6"/>
      <c r="BJ147" s="6"/>
      <c r="BK147" s="7">
        <f t="shared" si="84"/>
        <v>45636</v>
      </c>
      <c r="BL147" s="6">
        <f t="shared" si="85"/>
        <v>0</v>
      </c>
      <c r="BM147" s="6" t="s">
        <v>84</v>
      </c>
      <c r="BN147" s="9">
        <f t="shared" si="86"/>
        <v>7111.86</v>
      </c>
      <c r="BO147" s="9">
        <f t="shared" si="87"/>
        <v>7111.86</v>
      </c>
      <c r="BP147" s="6"/>
      <c r="BQ147" s="6" t="s">
        <v>2216</v>
      </c>
    </row>
    <row r="148" spans="1:69">
      <c r="A148" s="6">
        <v>147</v>
      </c>
      <c r="B148" s="6">
        <v>2024</v>
      </c>
      <c r="C148" s="6" t="s">
        <v>68</v>
      </c>
      <c r="D148" s="7">
        <v>45636</v>
      </c>
      <c r="E148" s="6" t="s">
        <v>110</v>
      </c>
      <c r="F148" s="6" t="s">
        <v>69</v>
      </c>
      <c r="G148" s="6">
        <v>737</v>
      </c>
      <c r="H148" s="6" t="s">
        <v>86</v>
      </c>
      <c r="I148" s="6" t="s">
        <v>71</v>
      </c>
      <c r="J148" s="6" t="s">
        <v>87</v>
      </c>
      <c r="K148" s="6" t="s">
        <v>73</v>
      </c>
      <c r="L148" s="6" t="s">
        <v>74</v>
      </c>
      <c r="M148" s="6" t="s">
        <v>7426</v>
      </c>
      <c r="N148" s="6">
        <v>8260017607</v>
      </c>
      <c r="O148" s="6" t="s">
        <v>2218</v>
      </c>
      <c r="P148" s="6" t="s">
        <v>73</v>
      </c>
      <c r="Q148" s="6" t="s">
        <v>90</v>
      </c>
      <c r="R148" s="6" t="s">
        <v>91</v>
      </c>
      <c r="S148" s="6">
        <v>125</v>
      </c>
      <c r="T148" s="6" t="s">
        <v>92</v>
      </c>
      <c r="U148" s="6">
        <v>2024</v>
      </c>
      <c r="V148" s="6" t="s">
        <v>7427</v>
      </c>
      <c r="W148" s="6" t="s">
        <v>7428</v>
      </c>
      <c r="X148" s="6">
        <v>6103086103</v>
      </c>
      <c r="Y148" s="6" t="s">
        <v>74</v>
      </c>
      <c r="Z148" s="6">
        <v>88171</v>
      </c>
      <c r="AA148" s="8">
        <v>0</v>
      </c>
      <c r="AB148" s="7">
        <v>45637</v>
      </c>
      <c r="AC148" s="7">
        <v>46001</v>
      </c>
      <c r="AD148" s="7">
        <v>47462</v>
      </c>
      <c r="AE148" s="6">
        <v>0</v>
      </c>
      <c r="AF148" s="6">
        <v>1371</v>
      </c>
      <c r="AG148" s="6">
        <v>3851</v>
      </c>
      <c r="AH148" s="6">
        <f t="shared" si="88"/>
        <v>5222</v>
      </c>
      <c r="AI148" s="6">
        <f t="shared" si="89"/>
        <v>6161.96</v>
      </c>
      <c r="AJ148" s="6" t="s">
        <v>78</v>
      </c>
      <c r="AK148" s="6"/>
      <c r="AL148" s="6"/>
      <c r="AM148" s="6"/>
      <c r="AN148" s="6"/>
      <c r="AO148" s="6">
        <f t="shared" si="90"/>
        <v>0</v>
      </c>
      <c r="AP148" s="6"/>
      <c r="AQ148" s="6">
        <f t="shared" si="91"/>
        <v>0</v>
      </c>
      <c r="AR148" s="6"/>
      <c r="AS148" s="6"/>
      <c r="AT148" s="6"/>
      <c r="AU148" s="6" t="s">
        <v>173</v>
      </c>
      <c r="AV148" s="6" t="s">
        <v>173</v>
      </c>
      <c r="AW148" s="6" t="s">
        <v>173</v>
      </c>
      <c r="AX148" s="6" t="s">
        <v>2943</v>
      </c>
      <c r="AY148" s="6" t="s">
        <v>2944</v>
      </c>
      <c r="AZ148" s="6" t="s">
        <v>2986</v>
      </c>
      <c r="BA148" s="6" t="s">
        <v>80</v>
      </c>
      <c r="BB148" s="6" t="s">
        <v>100</v>
      </c>
      <c r="BC148" s="6" t="s">
        <v>11235</v>
      </c>
      <c r="BD148" s="6" t="s">
        <v>83</v>
      </c>
      <c r="BE148" s="6"/>
      <c r="BF148" s="6"/>
      <c r="BG148" s="6"/>
      <c r="BH148" s="6"/>
      <c r="BI148" s="6"/>
      <c r="BJ148" s="6"/>
      <c r="BK148" s="7">
        <f t="shared" si="84"/>
        <v>45636</v>
      </c>
      <c r="BL148" s="6">
        <f t="shared" si="85"/>
        <v>0</v>
      </c>
      <c r="BM148" s="6" t="s">
        <v>84</v>
      </c>
      <c r="BN148" s="9">
        <f t="shared" si="86"/>
        <v>6161.96</v>
      </c>
      <c r="BO148" s="9">
        <f t="shared" si="87"/>
        <v>6161.96</v>
      </c>
      <c r="BP148" s="6"/>
      <c r="BQ148" s="6" t="s">
        <v>2216</v>
      </c>
    </row>
    <row r="149" spans="1:69">
      <c r="A149" s="6">
        <v>148</v>
      </c>
      <c r="B149" s="6">
        <v>2024</v>
      </c>
      <c r="C149" s="6" t="s">
        <v>68</v>
      </c>
      <c r="D149" s="7">
        <v>45638</v>
      </c>
      <c r="E149" s="6" t="s">
        <v>832</v>
      </c>
      <c r="F149" s="6" t="s">
        <v>69</v>
      </c>
      <c r="G149" s="23" t="s">
        <v>833</v>
      </c>
      <c r="H149" s="6" t="s">
        <v>641</v>
      </c>
      <c r="I149" s="6" t="s">
        <v>71</v>
      </c>
      <c r="J149" s="6" t="s">
        <v>610</v>
      </c>
      <c r="K149" s="6" t="s">
        <v>430</v>
      </c>
      <c r="L149" s="6" t="s">
        <v>74</v>
      </c>
      <c r="M149" s="6" t="s">
        <v>8588</v>
      </c>
      <c r="N149" s="6">
        <v>8658963226</v>
      </c>
      <c r="O149" s="6" t="s">
        <v>2218</v>
      </c>
      <c r="P149" s="6" t="s">
        <v>8589</v>
      </c>
      <c r="Q149" s="6" t="s">
        <v>1578</v>
      </c>
      <c r="R149" s="6" t="s">
        <v>8590</v>
      </c>
      <c r="S149" s="6">
        <v>1615</v>
      </c>
      <c r="T149" s="6" t="s">
        <v>1602</v>
      </c>
      <c r="U149" s="6">
        <v>2021</v>
      </c>
      <c r="V149" s="6" t="s">
        <v>8591</v>
      </c>
      <c r="W149" s="6" t="s">
        <v>8592</v>
      </c>
      <c r="X149" s="6" t="s">
        <v>8593</v>
      </c>
      <c r="Y149" s="6" t="s">
        <v>74</v>
      </c>
      <c r="Z149" s="6">
        <v>320000</v>
      </c>
      <c r="AA149" s="8">
        <v>0</v>
      </c>
      <c r="AB149" s="7">
        <v>45639</v>
      </c>
      <c r="AC149" s="7">
        <v>46003</v>
      </c>
      <c r="AD149" s="7">
        <v>46003</v>
      </c>
      <c r="AE149" s="6">
        <v>0</v>
      </c>
      <c r="AF149" s="6">
        <v>1270</v>
      </c>
      <c r="AG149" s="6">
        <v>16149</v>
      </c>
      <c r="AH149" s="6">
        <f t="shared" si="88"/>
        <v>17419</v>
      </c>
      <c r="AI149" s="6">
        <v>19592</v>
      </c>
      <c r="AJ149" s="6" t="s">
        <v>78</v>
      </c>
      <c r="AK149" s="8">
        <v>0.56000000000000005</v>
      </c>
      <c r="AL149" s="6"/>
      <c r="AM149" s="6"/>
      <c r="AN149" s="62">
        <v>0.48399999999999999</v>
      </c>
      <c r="AO149" s="6">
        <f t="shared" si="90"/>
        <v>8430.7960000000003</v>
      </c>
      <c r="AP149" s="6"/>
      <c r="AQ149" s="6">
        <f t="shared" si="91"/>
        <v>0</v>
      </c>
      <c r="AR149" s="6"/>
      <c r="AS149" s="6"/>
      <c r="AT149" s="6"/>
      <c r="AU149" s="6" t="s">
        <v>79</v>
      </c>
      <c r="AV149" s="6" t="s">
        <v>79</v>
      </c>
      <c r="AW149" s="6" t="s">
        <v>79</v>
      </c>
      <c r="AX149" s="6" t="s">
        <v>2224</v>
      </c>
      <c r="AY149" s="6" t="s">
        <v>2950</v>
      </c>
      <c r="AZ149" s="6" t="s">
        <v>2950</v>
      </c>
      <c r="BA149" s="6" t="s">
        <v>80</v>
      </c>
      <c r="BB149" s="6" t="s">
        <v>813</v>
      </c>
      <c r="BC149" s="6" t="s">
        <v>11235</v>
      </c>
      <c r="BD149" s="6" t="s">
        <v>445</v>
      </c>
      <c r="BE149" s="6"/>
      <c r="BF149" s="6"/>
      <c r="BG149" s="6"/>
      <c r="BH149" s="6"/>
      <c r="BI149" s="6"/>
      <c r="BJ149" s="6"/>
      <c r="BK149" s="7">
        <f t="shared" si="84"/>
        <v>45638</v>
      </c>
      <c r="BL149" s="6">
        <f t="shared" si="85"/>
        <v>0</v>
      </c>
      <c r="BM149" s="6" t="s">
        <v>84</v>
      </c>
      <c r="BN149" s="9">
        <f t="shared" si="86"/>
        <v>11161.204</v>
      </c>
      <c r="BO149" s="9">
        <f t="shared" si="87"/>
        <v>19592</v>
      </c>
      <c r="BP149" s="6" t="s">
        <v>815</v>
      </c>
      <c r="BQ149" s="6" t="s">
        <v>2216</v>
      </c>
    </row>
    <row r="150" spans="1:69">
      <c r="A150" s="6">
        <v>149</v>
      </c>
      <c r="B150" s="6">
        <v>2024</v>
      </c>
      <c r="C150" s="6" t="s">
        <v>68</v>
      </c>
      <c r="D150" s="7">
        <v>45638</v>
      </c>
      <c r="E150" s="6" t="s">
        <v>110</v>
      </c>
      <c r="F150" s="6" t="s">
        <v>69</v>
      </c>
      <c r="G150" s="6">
        <v>737</v>
      </c>
      <c r="H150" s="6" t="s">
        <v>523</v>
      </c>
      <c r="I150" s="6" t="s">
        <v>71</v>
      </c>
      <c r="J150" s="6" t="s">
        <v>87</v>
      </c>
      <c r="K150" s="6" t="s">
        <v>73</v>
      </c>
      <c r="L150" s="6" t="s">
        <v>74</v>
      </c>
      <c r="M150" s="6" t="s">
        <v>8920</v>
      </c>
      <c r="N150" s="6">
        <v>7735303524</v>
      </c>
      <c r="O150" s="6" t="s">
        <v>2218</v>
      </c>
      <c r="P150" s="6" t="s">
        <v>73</v>
      </c>
      <c r="Q150" s="6" t="s">
        <v>752</v>
      </c>
      <c r="R150" s="6" t="s">
        <v>6848</v>
      </c>
      <c r="S150" s="6">
        <v>1497</v>
      </c>
      <c r="T150" s="6" t="s">
        <v>1390</v>
      </c>
      <c r="U150" s="6">
        <v>2024</v>
      </c>
      <c r="V150" s="6" t="s">
        <v>8921</v>
      </c>
      <c r="W150" s="6" t="s">
        <v>8922</v>
      </c>
      <c r="X150" s="6">
        <v>6203903813</v>
      </c>
      <c r="Y150" s="6" t="s">
        <v>74</v>
      </c>
      <c r="Z150" s="6">
        <v>1364105</v>
      </c>
      <c r="AA150" s="8">
        <v>0</v>
      </c>
      <c r="AB150" s="7">
        <v>45637</v>
      </c>
      <c r="AC150" s="7">
        <v>46001</v>
      </c>
      <c r="AD150" s="7">
        <v>46731</v>
      </c>
      <c r="AE150" s="6">
        <v>0</v>
      </c>
      <c r="AF150" s="6">
        <v>36938</v>
      </c>
      <c r="AG150" s="6">
        <v>11915</v>
      </c>
      <c r="AH150" s="6">
        <f t="shared" si="88"/>
        <v>48853</v>
      </c>
      <c r="AI150" s="6">
        <f t="shared" si="89"/>
        <v>57646.54</v>
      </c>
      <c r="AJ150" s="6" t="s">
        <v>975</v>
      </c>
      <c r="AK150" s="6"/>
      <c r="AL150" s="6"/>
      <c r="AM150" s="6"/>
      <c r="AN150" s="6"/>
      <c r="AO150" s="6">
        <f t="shared" si="90"/>
        <v>0</v>
      </c>
      <c r="AP150" s="6"/>
      <c r="AQ150" s="6">
        <f t="shared" si="91"/>
        <v>0</v>
      </c>
      <c r="AR150" s="6"/>
      <c r="AS150" s="6"/>
      <c r="AT150" s="6"/>
      <c r="AU150" s="6" t="s">
        <v>173</v>
      </c>
      <c r="AV150" s="6" t="s">
        <v>173</v>
      </c>
      <c r="AW150" s="6" t="s">
        <v>173</v>
      </c>
      <c r="AX150" s="6" t="s">
        <v>2943</v>
      </c>
      <c r="AY150" s="6" t="s">
        <v>2944</v>
      </c>
      <c r="AZ150" s="6" t="s">
        <v>3406</v>
      </c>
      <c r="BA150" s="6" t="s">
        <v>80</v>
      </c>
      <c r="BB150" s="6" t="s">
        <v>100</v>
      </c>
      <c r="BC150" s="6" t="s">
        <v>11235</v>
      </c>
      <c r="BD150" s="6" t="s">
        <v>445</v>
      </c>
      <c r="BE150" s="6"/>
      <c r="BF150" s="6"/>
      <c r="BG150" s="6"/>
      <c r="BH150" s="6"/>
      <c r="BI150" s="6"/>
      <c r="BJ150" s="6"/>
      <c r="BK150" s="7">
        <f t="shared" si="84"/>
        <v>45638</v>
      </c>
      <c r="BL150" s="6">
        <f t="shared" si="85"/>
        <v>0</v>
      </c>
      <c r="BM150" s="6" t="s">
        <v>84</v>
      </c>
      <c r="BN150" s="9">
        <f t="shared" si="86"/>
        <v>57646.54</v>
      </c>
      <c r="BO150" s="9">
        <f t="shared" si="87"/>
        <v>57646.54</v>
      </c>
      <c r="BP150" s="6"/>
      <c r="BQ150" s="6" t="s">
        <v>2216</v>
      </c>
    </row>
    <row r="151" spans="1:69">
      <c r="A151" s="6">
        <v>150</v>
      </c>
      <c r="B151" s="6">
        <v>2024</v>
      </c>
      <c r="C151" s="6" t="s">
        <v>68</v>
      </c>
      <c r="D151" s="7">
        <v>45638</v>
      </c>
      <c r="E151" s="6" t="s">
        <v>110</v>
      </c>
      <c r="F151" s="6" t="s">
        <v>69</v>
      </c>
      <c r="G151" s="6">
        <v>737</v>
      </c>
      <c r="H151" s="6" t="s">
        <v>523</v>
      </c>
      <c r="I151" s="6" t="s">
        <v>71</v>
      </c>
      <c r="J151" s="6" t="s">
        <v>87</v>
      </c>
      <c r="K151" s="6" t="s">
        <v>73</v>
      </c>
      <c r="L151" s="6" t="s">
        <v>74</v>
      </c>
      <c r="M151" s="6" t="s">
        <v>8923</v>
      </c>
      <c r="N151" s="6">
        <v>9040291912</v>
      </c>
      <c r="O151" s="6" t="s">
        <v>2218</v>
      </c>
      <c r="P151" s="6" t="s">
        <v>73</v>
      </c>
      <c r="Q151" s="6" t="s">
        <v>752</v>
      </c>
      <c r="R151" s="6" t="s">
        <v>8924</v>
      </c>
      <c r="S151" s="6">
        <v>1197</v>
      </c>
      <c r="T151" s="6" t="s">
        <v>1398</v>
      </c>
      <c r="U151" s="6">
        <v>2024</v>
      </c>
      <c r="V151" s="6" t="s">
        <v>8925</v>
      </c>
      <c r="W151" s="6" t="s">
        <v>8926</v>
      </c>
      <c r="X151" s="6">
        <v>6203913463</v>
      </c>
      <c r="Y151" s="6" t="s">
        <v>74</v>
      </c>
      <c r="Z151" s="6">
        <v>966910</v>
      </c>
      <c r="AA151" s="8">
        <v>0</v>
      </c>
      <c r="AB151" s="7">
        <v>45638</v>
      </c>
      <c r="AC151" s="7">
        <v>46002</v>
      </c>
      <c r="AD151" s="7">
        <v>46732</v>
      </c>
      <c r="AE151" s="6">
        <v>0</v>
      </c>
      <c r="AF151" s="6">
        <v>16386</v>
      </c>
      <c r="AG151" s="6">
        <v>11915</v>
      </c>
      <c r="AH151" s="6">
        <f t="shared" si="88"/>
        <v>28301</v>
      </c>
      <c r="AI151" s="6">
        <f t="shared" si="89"/>
        <v>33395.18</v>
      </c>
      <c r="AJ151" s="6" t="s">
        <v>975</v>
      </c>
      <c r="AK151" s="6"/>
      <c r="AL151" s="6"/>
      <c r="AM151" s="6"/>
      <c r="AN151" s="6"/>
      <c r="AO151" s="6">
        <f t="shared" ref="AO151" si="98">AH151*AN151</f>
        <v>0</v>
      </c>
      <c r="AP151" s="6"/>
      <c r="AQ151" s="6">
        <f t="shared" ref="AQ151" si="99">AH151*AP151</f>
        <v>0</v>
      </c>
      <c r="AR151" s="6"/>
      <c r="AS151" s="6"/>
      <c r="AT151" s="6"/>
      <c r="AU151" s="6" t="s">
        <v>173</v>
      </c>
      <c r="AV151" s="6" t="s">
        <v>173</v>
      </c>
      <c r="AW151" s="6" t="s">
        <v>173</v>
      </c>
      <c r="AX151" s="6" t="s">
        <v>2943</v>
      </c>
      <c r="AY151" s="6" t="s">
        <v>2944</v>
      </c>
      <c r="AZ151" s="6" t="s">
        <v>3406</v>
      </c>
      <c r="BA151" s="6" t="s">
        <v>80</v>
      </c>
      <c r="BB151" s="6" t="s">
        <v>100</v>
      </c>
      <c r="BC151" s="6" t="s">
        <v>11235</v>
      </c>
      <c r="BD151" s="6" t="s">
        <v>445</v>
      </c>
      <c r="BE151" s="6"/>
      <c r="BF151" s="6"/>
      <c r="BG151" s="6"/>
      <c r="BH151" s="6"/>
      <c r="BI151" s="6"/>
      <c r="BJ151" s="6"/>
      <c r="BK151" s="7">
        <f t="shared" si="84"/>
        <v>45638</v>
      </c>
      <c r="BL151" s="6">
        <f t="shared" si="85"/>
        <v>0</v>
      </c>
      <c r="BM151" s="6" t="s">
        <v>84</v>
      </c>
      <c r="BN151" s="9">
        <f t="shared" si="86"/>
        <v>33395.18</v>
      </c>
      <c r="BO151" s="9">
        <f t="shared" si="87"/>
        <v>33395.18</v>
      </c>
      <c r="BP151" s="6"/>
      <c r="BQ151" s="6" t="s">
        <v>2216</v>
      </c>
    </row>
    <row r="152" spans="1:69">
      <c r="A152" s="6">
        <v>151</v>
      </c>
      <c r="B152" s="6">
        <v>2024</v>
      </c>
      <c r="C152" s="6" t="s">
        <v>68</v>
      </c>
      <c r="D152" s="7">
        <v>45638</v>
      </c>
      <c r="E152" s="6" t="s">
        <v>110</v>
      </c>
      <c r="F152" s="6" t="s">
        <v>69</v>
      </c>
      <c r="G152" s="6">
        <v>737</v>
      </c>
      <c r="H152" s="6" t="s">
        <v>523</v>
      </c>
      <c r="I152" s="6" t="s">
        <v>71</v>
      </c>
      <c r="J152" s="6" t="s">
        <v>610</v>
      </c>
      <c r="K152" s="6" t="s">
        <v>73</v>
      </c>
      <c r="L152" s="6" t="s">
        <v>74</v>
      </c>
      <c r="M152" s="6" t="s">
        <v>8927</v>
      </c>
      <c r="N152" s="6">
        <v>9437182369</v>
      </c>
      <c r="O152" s="6" t="s">
        <v>2218</v>
      </c>
      <c r="P152" s="6" t="s">
        <v>73</v>
      </c>
      <c r="Q152" s="6" t="s">
        <v>752</v>
      </c>
      <c r="R152" s="6" t="s">
        <v>8928</v>
      </c>
      <c r="S152" s="6">
        <v>1493</v>
      </c>
      <c r="T152" s="6" t="s">
        <v>1390</v>
      </c>
      <c r="U152" s="6">
        <v>2024</v>
      </c>
      <c r="V152" s="6" t="s">
        <v>8929</v>
      </c>
      <c r="W152" s="6" t="s">
        <v>8930</v>
      </c>
      <c r="X152" s="6">
        <v>6203911631</v>
      </c>
      <c r="Y152" s="6" t="s">
        <v>74</v>
      </c>
      <c r="Z152" s="6">
        <v>1513510</v>
      </c>
      <c r="AA152" s="8">
        <v>0</v>
      </c>
      <c r="AB152" s="7">
        <v>45638</v>
      </c>
      <c r="AC152" s="7">
        <v>46002</v>
      </c>
      <c r="AD152" s="7">
        <v>46732</v>
      </c>
      <c r="AE152" s="6">
        <v>0</v>
      </c>
      <c r="AF152" s="6">
        <v>29888</v>
      </c>
      <c r="AG152" s="6">
        <v>11915</v>
      </c>
      <c r="AH152" s="6">
        <f t="shared" si="88"/>
        <v>41803</v>
      </c>
      <c r="AI152" s="6">
        <f t="shared" si="89"/>
        <v>49327.54</v>
      </c>
      <c r="AJ152" s="6" t="s">
        <v>975</v>
      </c>
      <c r="AK152" s="6"/>
      <c r="AL152" s="6"/>
      <c r="AM152" s="6"/>
      <c r="AN152" s="6"/>
      <c r="AO152" s="6">
        <f t="shared" ref="AO152" si="100">AH152*AN152</f>
        <v>0</v>
      </c>
      <c r="AP152" s="6"/>
      <c r="AQ152" s="6">
        <f t="shared" ref="AQ152" si="101">AH152*AP152</f>
        <v>0</v>
      </c>
      <c r="AR152" s="6"/>
      <c r="AS152" s="6"/>
      <c r="AT152" s="6"/>
      <c r="AU152" s="6" t="s">
        <v>173</v>
      </c>
      <c r="AV152" s="6" t="s">
        <v>173</v>
      </c>
      <c r="AW152" s="6" t="s">
        <v>173</v>
      </c>
      <c r="AX152" s="6" t="s">
        <v>2943</v>
      </c>
      <c r="AY152" s="6" t="s">
        <v>2944</v>
      </c>
      <c r="AZ152" s="6" t="s">
        <v>3406</v>
      </c>
      <c r="BA152" s="6" t="s">
        <v>80</v>
      </c>
      <c r="BB152" s="6" t="s">
        <v>100</v>
      </c>
      <c r="BC152" s="6" t="s">
        <v>11235</v>
      </c>
      <c r="BD152" s="6" t="s">
        <v>445</v>
      </c>
      <c r="BE152" s="6"/>
      <c r="BF152" s="6"/>
      <c r="BG152" s="6"/>
      <c r="BH152" s="6"/>
      <c r="BI152" s="6"/>
      <c r="BJ152" s="6"/>
      <c r="BK152" s="7">
        <f t="shared" si="84"/>
        <v>45638</v>
      </c>
      <c r="BL152" s="6">
        <f t="shared" si="85"/>
        <v>0</v>
      </c>
      <c r="BM152" s="6" t="s">
        <v>84</v>
      </c>
      <c r="BN152" s="9">
        <f t="shared" si="86"/>
        <v>49327.54</v>
      </c>
      <c r="BO152" s="9">
        <f t="shared" si="87"/>
        <v>49327.54</v>
      </c>
      <c r="BP152" s="6"/>
      <c r="BQ152" s="6" t="s">
        <v>2216</v>
      </c>
    </row>
    <row r="153" spans="1:69">
      <c r="A153" s="6">
        <v>152</v>
      </c>
      <c r="B153" s="6">
        <v>2024</v>
      </c>
      <c r="C153" s="6" t="s">
        <v>68</v>
      </c>
      <c r="D153" s="7">
        <v>45638</v>
      </c>
      <c r="E153" s="6" t="s">
        <v>110</v>
      </c>
      <c r="F153" s="6" t="s">
        <v>69</v>
      </c>
      <c r="G153" s="6">
        <v>737</v>
      </c>
      <c r="H153" s="6" t="s">
        <v>523</v>
      </c>
      <c r="I153" s="6" t="s">
        <v>71</v>
      </c>
      <c r="J153" s="6" t="s">
        <v>87</v>
      </c>
      <c r="K153" s="6" t="s">
        <v>73</v>
      </c>
      <c r="L153" s="6" t="s">
        <v>74</v>
      </c>
      <c r="M153" s="6" t="s">
        <v>8931</v>
      </c>
      <c r="N153" s="6">
        <v>8249781937</v>
      </c>
      <c r="O153" s="6" t="s">
        <v>2218</v>
      </c>
      <c r="P153" s="6" t="s">
        <v>73</v>
      </c>
      <c r="Q153" s="6" t="s">
        <v>752</v>
      </c>
      <c r="R153" s="6" t="s">
        <v>8932</v>
      </c>
      <c r="S153" s="6">
        <v>1497</v>
      </c>
      <c r="T153" s="6" t="s">
        <v>1390</v>
      </c>
      <c r="U153" s="6">
        <v>2024</v>
      </c>
      <c r="V153" s="6" t="s">
        <v>8933</v>
      </c>
      <c r="W153" s="6" t="s">
        <v>8934</v>
      </c>
      <c r="X153" s="6">
        <v>6203908339</v>
      </c>
      <c r="Y153" s="6" t="s">
        <v>74</v>
      </c>
      <c r="Z153" s="6">
        <v>1518480</v>
      </c>
      <c r="AA153" s="8">
        <v>0</v>
      </c>
      <c r="AB153" s="7">
        <v>45638</v>
      </c>
      <c r="AC153" s="7">
        <v>46002</v>
      </c>
      <c r="AD153" s="7">
        <v>46732</v>
      </c>
      <c r="AE153" s="6">
        <v>0</v>
      </c>
      <c r="AF153" s="6">
        <v>18641</v>
      </c>
      <c r="AG153" s="6">
        <v>11165</v>
      </c>
      <c r="AH153" s="6">
        <f t="shared" si="88"/>
        <v>29806</v>
      </c>
      <c r="AI153" s="6">
        <f t="shared" si="89"/>
        <v>35171.08</v>
      </c>
      <c r="AJ153" s="6" t="s">
        <v>975</v>
      </c>
      <c r="AK153" s="6"/>
      <c r="AL153" s="6"/>
      <c r="AM153" s="6"/>
      <c r="AN153" s="6"/>
      <c r="AO153" s="6">
        <f t="shared" ref="AO153" si="102">AH153*AN153</f>
        <v>0</v>
      </c>
      <c r="AP153" s="6"/>
      <c r="AQ153" s="6">
        <f t="shared" ref="AQ153" si="103">AH153*AP153</f>
        <v>0</v>
      </c>
      <c r="AR153" s="6"/>
      <c r="AS153" s="6"/>
      <c r="AT153" s="6"/>
      <c r="AU153" s="6" t="s">
        <v>173</v>
      </c>
      <c r="AV153" s="6" t="s">
        <v>173</v>
      </c>
      <c r="AW153" s="6" t="s">
        <v>173</v>
      </c>
      <c r="AX153" s="6" t="s">
        <v>2943</v>
      </c>
      <c r="AY153" s="6" t="s">
        <v>2944</v>
      </c>
      <c r="AZ153" s="6" t="s">
        <v>3406</v>
      </c>
      <c r="BA153" s="6" t="s">
        <v>80</v>
      </c>
      <c r="BB153" s="6" t="s">
        <v>100</v>
      </c>
      <c r="BC153" s="6" t="s">
        <v>11235</v>
      </c>
      <c r="BD153" s="6" t="s">
        <v>445</v>
      </c>
      <c r="BE153" s="6"/>
      <c r="BF153" s="6"/>
      <c r="BG153" s="6"/>
      <c r="BH153" s="6"/>
      <c r="BI153" s="6"/>
      <c r="BJ153" s="6"/>
      <c r="BK153" s="7">
        <f t="shared" si="84"/>
        <v>45638</v>
      </c>
      <c r="BL153" s="6">
        <f t="shared" si="85"/>
        <v>0</v>
      </c>
      <c r="BM153" s="6" t="s">
        <v>84</v>
      </c>
      <c r="BN153" s="9">
        <f t="shared" si="86"/>
        <v>35171.08</v>
      </c>
      <c r="BO153" s="9">
        <f t="shared" si="87"/>
        <v>35171.08</v>
      </c>
      <c r="BP153" s="6"/>
      <c r="BQ153" s="6" t="s">
        <v>2216</v>
      </c>
    </row>
    <row r="154" spans="1:69">
      <c r="A154" s="6">
        <v>153</v>
      </c>
      <c r="B154" s="6">
        <v>2024</v>
      </c>
      <c r="C154" s="6" t="s">
        <v>68</v>
      </c>
      <c r="D154" s="7">
        <v>45638</v>
      </c>
      <c r="E154" s="6" t="s">
        <v>110</v>
      </c>
      <c r="F154" s="6" t="s">
        <v>69</v>
      </c>
      <c r="G154" s="6">
        <v>737</v>
      </c>
      <c r="H154" s="6" t="s">
        <v>523</v>
      </c>
      <c r="I154" s="6" t="s">
        <v>71</v>
      </c>
      <c r="J154" s="6" t="s">
        <v>87</v>
      </c>
      <c r="K154" s="6" t="s">
        <v>73</v>
      </c>
      <c r="L154" s="6" t="s">
        <v>74</v>
      </c>
      <c r="M154" s="6" t="s">
        <v>8935</v>
      </c>
      <c r="N154" s="6">
        <v>7008417575</v>
      </c>
      <c r="O154" s="6" t="s">
        <v>2218</v>
      </c>
      <c r="P154" s="6" t="s">
        <v>73</v>
      </c>
      <c r="Q154" s="6" t="s">
        <v>752</v>
      </c>
      <c r="R154" s="6" t="s">
        <v>8936</v>
      </c>
      <c r="S154" s="6">
        <v>1197</v>
      </c>
      <c r="T154" s="6" t="s">
        <v>1390</v>
      </c>
      <c r="U154" s="6">
        <v>2024</v>
      </c>
      <c r="V154" s="6" t="s">
        <v>8937</v>
      </c>
      <c r="W154" s="6" t="s">
        <v>8938</v>
      </c>
      <c r="X154" s="6">
        <v>6203919608</v>
      </c>
      <c r="Y154" s="6" t="s">
        <v>74</v>
      </c>
      <c r="Z154" s="6">
        <v>1050035</v>
      </c>
      <c r="AA154" s="8">
        <v>0</v>
      </c>
      <c r="AB154" s="7">
        <v>45639</v>
      </c>
      <c r="AC154" s="7">
        <v>46003</v>
      </c>
      <c r="AD154" s="7">
        <v>46733</v>
      </c>
      <c r="AE154" s="6">
        <v>0</v>
      </c>
      <c r="AF154" s="6">
        <v>14986</v>
      </c>
      <c r="AG154" s="6">
        <v>12440</v>
      </c>
      <c r="AH154" s="6">
        <f t="shared" si="88"/>
        <v>27426</v>
      </c>
      <c r="AI154" s="6">
        <f t="shared" si="89"/>
        <v>32362.68</v>
      </c>
      <c r="AJ154" s="6" t="s">
        <v>975</v>
      </c>
      <c r="AK154" s="6"/>
      <c r="AL154" s="6"/>
      <c r="AM154" s="6"/>
      <c r="AN154" s="6"/>
      <c r="AO154" s="6">
        <f t="shared" si="90"/>
        <v>0</v>
      </c>
      <c r="AP154" s="6"/>
      <c r="AQ154" s="6">
        <f t="shared" si="91"/>
        <v>0</v>
      </c>
      <c r="AR154" s="6"/>
      <c r="AS154" s="6"/>
      <c r="AT154" s="6"/>
      <c r="AU154" s="6" t="s">
        <v>173</v>
      </c>
      <c r="AV154" s="6" t="s">
        <v>173</v>
      </c>
      <c r="AW154" s="6" t="s">
        <v>173</v>
      </c>
      <c r="AX154" s="6" t="s">
        <v>2943</v>
      </c>
      <c r="AY154" s="6" t="s">
        <v>2944</v>
      </c>
      <c r="AZ154" s="6" t="s">
        <v>3421</v>
      </c>
      <c r="BA154" s="6" t="s">
        <v>80</v>
      </c>
      <c r="BB154" s="6" t="s">
        <v>100</v>
      </c>
      <c r="BC154" s="6" t="s">
        <v>11235</v>
      </c>
      <c r="BD154" s="6" t="s">
        <v>445</v>
      </c>
      <c r="BE154" s="6"/>
      <c r="BF154" s="6"/>
      <c r="BG154" s="6"/>
      <c r="BH154" s="6"/>
      <c r="BI154" s="6"/>
      <c r="BJ154" s="6"/>
      <c r="BK154" s="7">
        <f t="shared" si="84"/>
        <v>45638</v>
      </c>
      <c r="BL154" s="6">
        <f t="shared" si="85"/>
        <v>0</v>
      </c>
      <c r="BM154" s="6" t="s">
        <v>84</v>
      </c>
      <c r="BN154" s="9">
        <f t="shared" si="86"/>
        <v>32362.68</v>
      </c>
      <c r="BO154" s="9">
        <f t="shared" si="87"/>
        <v>32362.68</v>
      </c>
      <c r="BP154" s="6"/>
      <c r="BQ154" s="6" t="s">
        <v>2216</v>
      </c>
    </row>
    <row r="155" spans="1:69">
      <c r="A155" s="6">
        <v>154</v>
      </c>
      <c r="B155" s="6">
        <v>2024</v>
      </c>
      <c r="C155" s="6" t="s">
        <v>68</v>
      </c>
      <c r="D155" s="7">
        <v>45638</v>
      </c>
      <c r="E155" s="6" t="s">
        <v>3422</v>
      </c>
      <c r="F155" s="6" t="s">
        <v>69</v>
      </c>
      <c r="G155" s="23" t="s">
        <v>3423</v>
      </c>
      <c r="H155" s="6" t="s">
        <v>523</v>
      </c>
      <c r="I155" s="6" t="s">
        <v>1349</v>
      </c>
      <c r="J155" s="6" t="s">
        <v>610</v>
      </c>
      <c r="K155" s="6" t="s">
        <v>430</v>
      </c>
      <c r="L155" s="6" t="s">
        <v>74</v>
      </c>
      <c r="M155" s="6" t="s">
        <v>8939</v>
      </c>
      <c r="N155" s="6">
        <v>8895856667</v>
      </c>
      <c r="O155" s="6" t="s">
        <v>2218</v>
      </c>
      <c r="P155" s="6" t="s">
        <v>8940</v>
      </c>
      <c r="Q155" s="6" t="s">
        <v>1578</v>
      </c>
      <c r="R155" s="6" t="s">
        <v>8941</v>
      </c>
      <c r="S155" s="6">
        <v>1956</v>
      </c>
      <c r="T155" s="6" t="s">
        <v>1390</v>
      </c>
      <c r="U155" s="6">
        <v>2023</v>
      </c>
      <c r="V155" s="23" t="s">
        <v>8942</v>
      </c>
      <c r="W155" s="6" t="s">
        <v>8943</v>
      </c>
      <c r="X155" s="6">
        <v>5260766700</v>
      </c>
      <c r="Y155" s="6" t="s">
        <v>74</v>
      </c>
      <c r="Z155" s="6">
        <v>2168000</v>
      </c>
      <c r="AA155" s="8">
        <v>0</v>
      </c>
      <c r="AB155" s="7">
        <v>45640</v>
      </c>
      <c r="AC155" s="7">
        <v>46004</v>
      </c>
      <c r="AD155" s="7">
        <v>46004</v>
      </c>
      <c r="AE155" s="6">
        <v>0</v>
      </c>
      <c r="AF155" s="6">
        <v>31951</v>
      </c>
      <c r="AG155" s="6">
        <v>0</v>
      </c>
      <c r="AH155" s="6">
        <f t="shared" si="88"/>
        <v>31951</v>
      </c>
      <c r="AI155" s="6">
        <f t="shared" si="89"/>
        <v>37702.18</v>
      </c>
      <c r="AJ155" s="6" t="s">
        <v>975</v>
      </c>
      <c r="AK155" s="8">
        <v>0.25</v>
      </c>
      <c r="AL155" s="6"/>
      <c r="AM155" s="6"/>
      <c r="AN155" s="62">
        <v>0.19500000000000001</v>
      </c>
      <c r="AO155" s="6">
        <f t="shared" si="90"/>
        <v>6230.4450000000006</v>
      </c>
      <c r="AP155" s="6"/>
      <c r="AQ155" s="6">
        <f t="shared" si="91"/>
        <v>0</v>
      </c>
      <c r="AR155" s="6"/>
      <c r="AS155" s="6"/>
      <c r="AT155" s="6"/>
      <c r="AU155" s="6" t="s">
        <v>79</v>
      </c>
      <c r="AV155" s="6" t="s">
        <v>79</v>
      </c>
      <c r="AW155" s="6" t="s">
        <v>79</v>
      </c>
      <c r="AX155" s="6" t="s">
        <v>2943</v>
      </c>
      <c r="AY155" s="6" t="s">
        <v>2944</v>
      </c>
      <c r="AZ155" s="6" t="s">
        <v>3421</v>
      </c>
      <c r="BA155" s="6" t="s">
        <v>80</v>
      </c>
      <c r="BB155" s="6" t="s">
        <v>813</v>
      </c>
      <c r="BC155" s="6" t="s">
        <v>11235</v>
      </c>
      <c r="BD155" s="6" t="s">
        <v>445</v>
      </c>
      <c r="BE155" s="6"/>
      <c r="BF155" s="6"/>
      <c r="BG155" s="6"/>
      <c r="BH155" s="6"/>
      <c r="BI155" s="6"/>
      <c r="BJ155" s="6"/>
      <c r="BK155" s="7">
        <f t="shared" si="84"/>
        <v>45638</v>
      </c>
      <c r="BL155" s="6">
        <f t="shared" si="85"/>
        <v>0</v>
      </c>
      <c r="BM155" s="6" t="s">
        <v>84</v>
      </c>
      <c r="BN155" s="9">
        <f t="shared" si="86"/>
        <v>31471.735000000001</v>
      </c>
      <c r="BO155" s="9">
        <f t="shared" si="87"/>
        <v>37702.18</v>
      </c>
      <c r="BP155" s="6" t="s">
        <v>815</v>
      </c>
      <c r="BQ155" s="6" t="s">
        <v>2216</v>
      </c>
    </row>
    <row r="156" spans="1:69">
      <c r="A156" s="6">
        <v>155</v>
      </c>
      <c r="B156" s="6">
        <v>2024</v>
      </c>
      <c r="C156" s="6" t="s">
        <v>68</v>
      </c>
      <c r="D156" s="7">
        <v>45638</v>
      </c>
      <c r="E156" s="6" t="s">
        <v>110</v>
      </c>
      <c r="F156" s="6" t="s">
        <v>69</v>
      </c>
      <c r="G156" s="6">
        <v>737</v>
      </c>
      <c r="H156" s="6" t="s">
        <v>523</v>
      </c>
      <c r="I156" s="6" t="s">
        <v>71</v>
      </c>
      <c r="J156" s="6" t="s">
        <v>87</v>
      </c>
      <c r="K156" s="6" t="s">
        <v>73</v>
      </c>
      <c r="L156" s="6" t="s">
        <v>74</v>
      </c>
      <c r="M156" s="6" t="s">
        <v>8944</v>
      </c>
      <c r="N156" s="6">
        <v>8917642756</v>
      </c>
      <c r="O156" s="6" t="s">
        <v>2218</v>
      </c>
      <c r="P156" s="6" t="s">
        <v>73</v>
      </c>
      <c r="Q156" s="6" t="s">
        <v>752</v>
      </c>
      <c r="R156" s="6" t="s">
        <v>8945</v>
      </c>
      <c r="S156" s="6">
        <v>1197</v>
      </c>
      <c r="T156" s="6" t="s">
        <v>1390</v>
      </c>
      <c r="U156" s="6">
        <v>2024</v>
      </c>
      <c r="V156" s="6" t="s">
        <v>8946</v>
      </c>
      <c r="W156" s="6" t="s">
        <v>8947</v>
      </c>
      <c r="X156" s="6">
        <v>6203914925</v>
      </c>
      <c r="Y156" s="6" t="s">
        <v>74</v>
      </c>
      <c r="Z156" s="6">
        <v>949905</v>
      </c>
      <c r="AA156" s="8">
        <v>0</v>
      </c>
      <c r="AB156" s="7">
        <v>45639</v>
      </c>
      <c r="AC156" s="7">
        <v>46003</v>
      </c>
      <c r="AD156" s="7">
        <v>46733</v>
      </c>
      <c r="AE156" s="6">
        <v>0</v>
      </c>
      <c r="AF156" s="6">
        <v>10740</v>
      </c>
      <c r="AG156" s="6">
        <v>11165</v>
      </c>
      <c r="AH156" s="6">
        <f t="shared" si="88"/>
        <v>21905</v>
      </c>
      <c r="AI156" s="6">
        <f t="shared" si="89"/>
        <v>25847.9</v>
      </c>
      <c r="AJ156" s="6" t="s">
        <v>975</v>
      </c>
      <c r="AK156" s="6"/>
      <c r="AL156" s="6"/>
      <c r="AM156" s="6"/>
      <c r="AN156" s="6"/>
      <c r="AO156" s="6">
        <f t="shared" si="90"/>
        <v>0</v>
      </c>
      <c r="AP156" s="6"/>
      <c r="AQ156" s="6">
        <f t="shared" si="91"/>
        <v>0</v>
      </c>
      <c r="AR156" s="6"/>
      <c r="AS156" s="6"/>
      <c r="AT156" s="6"/>
      <c r="AU156" s="6" t="s">
        <v>173</v>
      </c>
      <c r="AV156" s="6" t="s">
        <v>173</v>
      </c>
      <c r="AW156" s="6" t="s">
        <v>173</v>
      </c>
      <c r="AX156" s="6" t="s">
        <v>2943</v>
      </c>
      <c r="AY156" s="6" t="s">
        <v>2944</v>
      </c>
      <c r="AZ156" s="6" t="s">
        <v>3406</v>
      </c>
      <c r="BA156" s="6" t="s">
        <v>80</v>
      </c>
      <c r="BB156" s="6" t="s">
        <v>100</v>
      </c>
      <c r="BC156" s="6" t="s">
        <v>11235</v>
      </c>
      <c r="BD156" s="6" t="s">
        <v>445</v>
      </c>
      <c r="BE156" s="6"/>
      <c r="BF156" s="6"/>
      <c r="BG156" s="6"/>
      <c r="BH156" s="6"/>
      <c r="BI156" s="6"/>
      <c r="BJ156" s="6"/>
      <c r="BK156" s="7">
        <f t="shared" si="84"/>
        <v>45638</v>
      </c>
      <c r="BL156" s="6">
        <f t="shared" si="85"/>
        <v>0</v>
      </c>
      <c r="BM156" s="6" t="s">
        <v>84</v>
      </c>
      <c r="BN156" s="9">
        <f t="shared" si="86"/>
        <v>25847.9</v>
      </c>
      <c r="BO156" s="9">
        <f t="shared" si="87"/>
        <v>25847.9</v>
      </c>
      <c r="BP156" s="6"/>
      <c r="BQ156" s="6" t="s">
        <v>2216</v>
      </c>
    </row>
    <row r="157" spans="1:69">
      <c r="A157" s="6">
        <v>156</v>
      </c>
      <c r="B157" s="6">
        <v>2024</v>
      </c>
      <c r="C157" s="6" t="s">
        <v>68</v>
      </c>
      <c r="D157" s="7">
        <v>45638</v>
      </c>
      <c r="E157" s="6" t="s">
        <v>110</v>
      </c>
      <c r="F157" s="6" t="s">
        <v>69</v>
      </c>
      <c r="G157" s="6">
        <v>737</v>
      </c>
      <c r="H157" s="6" t="s">
        <v>86</v>
      </c>
      <c r="I157" s="6" t="s">
        <v>71</v>
      </c>
      <c r="J157" s="6" t="s">
        <v>87</v>
      </c>
      <c r="K157" s="6" t="s">
        <v>73</v>
      </c>
      <c r="L157" s="6" t="s">
        <v>74</v>
      </c>
      <c r="M157" s="6" t="s">
        <v>10962</v>
      </c>
      <c r="N157" s="6">
        <v>8885734192</v>
      </c>
      <c r="O157" s="6" t="s">
        <v>2218</v>
      </c>
      <c r="P157" s="6" t="s">
        <v>73</v>
      </c>
      <c r="Q157" s="6" t="s">
        <v>104</v>
      </c>
      <c r="R157" s="6" t="s">
        <v>1677</v>
      </c>
      <c r="S157" s="6">
        <v>100</v>
      </c>
      <c r="T157" s="6" t="s">
        <v>122</v>
      </c>
      <c r="U157" s="6">
        <v>2024</v>
      </c>
      <c r="V157" s="6" t="s">
        <v>10963</v>
      </c>
      <c r="W157" s="6" t="s">
        <v>10964</v>
      </c>
      <c r="X157" s="6">
        <v>6103103282</v>
      </c>
      <c r="Y157" s="6" t="s">
        <v>74</v>
      </c>
      <c r="Z157" s="6">
        <v>56417</v>
      </c>
      <c r="AA157" s="8">
        <v>0</v>
      </c>
      <c r="AB157" s="7">
        <v>45639</v>
      </c>
      <c r="AC157" s="7">
        <v>46003</v>
      </c>
      <c r="AD157" s="7">
        <v>47464</v>
      </c>
      <c r="AE157" s="6">
        <v>0</v>
      </c>
      <c r="AF157" s="6">
        <v>792</v>
      </c>
      <c r="AG157" s="6">
        <v>4126</v>
      </c>
      <c r="AH157" s="6">
        <f t="shared" si="88"/>
        <v>4918</v>
      </c>
      <c r="AI157" s="6">
        <f t="shared" si="89"/>
        <v>5803.24</v>
      </c>
      <c r="AJ157" s="6" t="s">
        <v>78</v>
      </c>
      <c r="AK157" s="6"/>
      <c r="AL157" s="6"/>
      <c r="AM157" s="6"/>
      <c r="AN157" s="6"/>
      <c r="AO157" s="6">
        <f t="shared" si="90"/>
        <v>0</v>
      </c>
      <c r="AP157" s="6"/>
      <c r="AQ157" s="6">
        <f t="shared" si="91"/>
        <v>0</v>
      </c>
      <c r="AR157" s="6"/>
      <c r="AS157" s="6"/>
      <c r="AT157" s="6"/>
      <c r="AU157" s="6" t="s">
        <v>173</v>
      </c>
      <c r="AV157" s="6" t="s">
        <v>173</v>
      </c>
      <c r="AW157" s="6" t="s">
        <v>173</v>
      </c>
      <c r="AX157" s="6" t="s">
        <v>2224</v>
      </c>
      <c r="AY157" s="6" t="s">
        <v>2950</v>
      </c>
      <c r="AZ157" s="6" t="s">
        <v>2979</v>
      </c>
      <c r="BA157" s="6" t="s">
        <v>80</v>
      </c>
      <c r="BB157" s="6" t="s">
        <v>100</v>
      </c>
      <c r="BC157" s="6" t="s">
        <v>11235</v>
      </c>
      <c r="BD157" s="6" t="s">
        <v>83</v>
      </c>
      <c r="BE157" s="6"/>
      <c r="BF157" s="6"/>
      <c r="BG157" s="6"/>
      <c r="BH157" s="6"/>
      <c r="BI157" s="6"/>
      <c r="BJ157" s="6"/>
      <c r="BK157" s="7">
        <f t="shared" si="84"/>
        <v>45638</v>
      </c>
      <c r="BL157" s="6">
        <f t="shared" si="85"/>
        <v>0</v>
      </c>
      <c r="BM157" s="6" t="s">
        <v>84</v>
      </c>
      <c r="BN157" s="9">
        <f t="shared" si="86"/>
        <v>5803.24</v>
      </c>
      <c r="BO157" s="9">
        <f t="shared" si="87"/>
        <v>5803.24</v>
      </c>
      <c r="BP157" s="6"/>
      <c r="BQ157" s="6" t="s">
        <v>2216</v>
      </c>
    </row>
    <row r="158" spans="1:69">
      <c r="A158" s="6">
        <v>157</v>
      </c>
      <c r="B158" s="6">
        <v>2024</v>
      </c>
      <c r="C158" s="6" t="s">
        <v>68</v>
      </c>
      <c r="D158" s="7">
        <v>45638</v>
      </c>
      <c r="E158" s="6" t="s">
        <v>110</v>
      </c>
      <c r="F158" s="6" t="s">
        <v>69</v>
      </c>
      <c r="G158" s="6">
        <v>737</v>
      </c>
      <c r="H158" s="6" t="s">
        <v>86</v>
      </c>
      <c r="I158" s="6" t="s">
        <v>71</v>
      </c>
      <c r="J158" s="6" t="s">
        <v>87</v>
      </c>
      <c r="K158" s="6" t="s">
        <v>73</v>
      </c>
      <c r="L158" s="6" t="s">
        <v>74</v>
      </c>
      <c r="M158" s="6" t="s">
        <v>10965</v>
      </c>
      <c r="N158" s="6">
        <v>7284972652</v>
      </c>
      <c r="O158" s="6" t="s">
        <v>2218</v>
      </c>
      <c r="P158" s="6" t="s">
        <v>73</v>
      </c>
      <c r="Q158" s="6" t="s">
        <v>104</v>
      </c>
      <c r="R158" s="6" t="s">
        <v>1357</v>
      </c>
      <c r="S158" s="6">
        <v>125</v>
      </c>
      <c r="T158" s="6" t="s">
        <v>122</v>
      </c>
      <c r="U158" s="6">
        <v>2024</v>
      </c>
      <c r="V158" s="6" t="s">
        <v>10966</v>
      </c>
      <c r="W158" s="6" t="s">
        <v>10967</v>
      </c>
      <c r="X158" s="6">
        <v>6103097483</v>
      </c>
      <c r="Y158" s="6" t="s">
        <v>74</v>
      </c>
      <c r="Z158" s="6">
        <v>89932</v>
      </c>
      <c r="AA158" s="8">
        <v>0</v>
      </c>
      <c r="AB158" s="7">
        <v>45638</v>
      </c>
      <c r="AC158" s="7">
        <v>46002</v>
      </c>
      <c r="AD158" s="7">
        <v>47463</v>
      </c>
      <c r="AE158" s="6">
        <v>0</v>
      </c>
      <c r="AF158" s="6">
        <v>1264</v>
      </c>
      <c r="AG158" s="6">
        <v>4126</v>
      </c>
      <c r="AH158" s="6">
        <f t="shared" si="88"/>
        <v>5390</v>
      </c>
      <c r="AI158" s="6">
        <f t="shared" si="89"/>
        <v>6360.2</v>
      </c>
      <c r="AJ158" s="6" t="s">
        <v>78</v>
      </c>
      <c r="AK158" s="6"/>
      <c r="AL158" s="6"/>
      <c r="AM158" s="6"/>
      <c r="AN158" s="6"/>
      <c r="AO158" s="6">
        <f t="shared" ref="AO158:AO160" si="104">AH158*AN158</f>
        <v>0</v>
      </c>
      <c r="AP158" s="6"/>
      <c r="AQ158" s="6">
        <f t="shared" ref="AQ158:AQ160" si="105">AH158*AP158</f>
        <v>0</v>
      </c>
      <c r="AR158" s="6"/>
      <c r="AS158" s="6"/>
      <c r="AT158" s="6"/>
      <c r="AU158" s="6" t="s">
        <v>173</v>
      </c>
      <c r="AV158" s="6" t="s">
        <v>173</v>
      </c>
      <c r="AW158" s="6" t="s">
        <v>173</v>
      </c>
      <c r="AX158" s="6" t="s">
        <v>2224</v>
      </c>
      <c r="AY158" s="6" t="s">
        <v>2950</v>
      </c>
      <c r="AZ158" s="6" t="s">
        <v>2979</v>
      </c>
      <c r="BA158" s="6" t="s">
        <v>80</v>
      </c>
      <c r="BB158" s="6" t="s">
        <v>100</v>
      </c>
      <c r="BC158" s="6" t="s">
        <v>11235</v>
      </c>
      <c r="BD158" s="6" t="s">
        <v>83</v>
      </c>
      <c r="BE158" s="6"/>
      <c r="BF158" s="6"/>
      <c r="BG158" s="6"/>
      <c r="BH158" s="6"/>
      <c r="BI158" s="6"/>
      <c r="BJ158" s="6"/>
      <c r="BK158" s="7">
        <f t="shared" si="84"/>
        <v>45638</v>
      </c>
      <c r="BL158" s="6">
        <f t="shared" si="85"/>
        <v>0</v>
      </c>
      <c r="BM158" s="6" t="s">
        <v>84</v>
      </c>
      <c r="BN158" s="9">
        <f t="shared" si="86"/>
        <v>6360.2</v>
      </c>
      <c r="BO158" s="9">
        <f t="shared" si="87"/>
        <v>6360.2</v>
      </c>
      <c r="BP158" s="6"/>
      <c r="BQ158" s="6" t="s">
        <v>2216</v>
      </c>
    </row>
    <row r="159" spans="1:69">
      <c r="A159" s="6">
        <v>158</v>
      </c>
      <c r="B159" s="6">
        <v>2024</v>
      </c>
      <c r="C159" s="6" t="s">
        <v>68</v>
      </c>
      <c r="D159" s="7">
        <v>45638</v>
      </c>
      <c r="E159" s="6" t="s">
        <v>110</v>
      </c>
      <c r="F159" s="6" t="s">
        <v>69</v>
      </c>
      <c r="G159" s="6">
        <v>737</v>
      </c>
      <c r="H159" s="6" t="s">
        <v>86</v>
      </c>
      <c r="I159" s="6" t="s">
        <v>71</v>
      </c>
      <c r="J159" s="6" t="s">
        <v>87</v>
      </c>
      <c r="K159" s="6" t="s">
        <v>73</v>
      </c>
      <c r="L159" s="6" t="s">
        <v>74</v>
      </c>
      <c r="M159" s="6" t="s">
        <v>10968</v>
      </c>
      <c r="N159" s="6">
        <v>7992936822</v>
      </c>
      <c r="O159" s="6" t="s">
        <v>2218</v>
      </c>
      <c r="P159" s="6" t="s">
        <v>73</v>
      </c>
      <c r="Q159" s="6" t="s">
        <v>104</v>
      </c>
      <c r="R159" s="6" t="s">
        <v>1357</v>
      </c>
      <c r="S159" s="6">
        <v>125</v>
      </c>
      <c r="T159" s="6" t="s">
        <v>122</v>
      </c>
      <c r="U159" s="6">
        <v>2024</v>
      </c>
      <c r="V159" s="6" t="s">
        <v>10969</v>
      </c>
      <c r="W159" s="6" t="s">
        <v>10970</v>
      </c>
      <c r="X159" s="6">
        <v>6103097148</v>
      </c>
      <c r="Y159" s="6" t="s">
        <v>74</v>
      </c>
      <c r="Z159" s="6">
        <v>85776</v>
      </c>
      <c r="AA159" s="8">
        <v>0</v>
      </c>
      <c r="AB159" s="7">
        <v>45638</v>
      </c>
      <c r="AC159" s="7">
        <v>46002</v>
      </c>
      <c r="AD159" s="7">
        <v>47463</v>
      </c>
      <c r="AE159" s="6">
        <v>0</v>
      </c>
      <c r="AF159" s="6">
        <v>1206</v>
      </c>
      <c r="AG159" s="6">
        <v>4126</v>
      </c>
      <c r="AH159" s="6">
        <f t="shared" si="88"/>
        <v>5332</v>
      </c>
      <c r="AI159" s="6">
        <f t="shared" si="89"/>
        <v>6291.76</v>
      </c>
      <c r="AJ159" s="6" t="s">
        <v>78</v>
      </c>
      <c r="AK159" s="6"/>
      <c r="AL159" s="6"/>
      <c r="AM159" s="6"/>
      <c r="AN159" s="6"/>
      <c r="AO159" s="6">
        <f t="shared" si="104"/>
        <v>0</v>
      </c>
      <c r="AP159" s="6"/>
      <c r="AQ159" s="6">
        <f t="shared" si="105"/>
        <v>0</v>
      </c>
      <c r="AR159" s="6"/>
      <c r="AS159" s="6"/>
      <c r="AT159" s="6"/>
      <c r="AU159" s="6" t="s">
        <v>173</v>
      </c>
      <c r="AV159" s="6" t="s">
        <v>173</v>
      </c>
      <c r="AW159" s="6" t="s">
        <v>173</v>
      </c>
      <c r="AX159" s="6" t="s">
        <v>2224</v>
      </c>
      <c r="AY159" s="6" t="s">
        <v>2950</v>
      </c>
      <c r="AZ159" s="6" t="s">
        <v>2979</v>
      </c>
      <c r="BA159" s="6" t="s">
        <v>80</v>
      </c>
      <c r="BB159" s="6" t="s">
        <v>100</v>
      </c>
      <c r="BC159" s="6" t="s">
        <v>11235</v>
      </c>
      <c r="BD159" s="6" t="s">
        <v>83</v>
      </c>
      <c r="BE159" s="6"/>
      <c r="BF159" s="6"/>
      <c r="BG159" s="6"/>
      <c r="BH159" s="6"/>
      <c r="BI159" s="6"/>
      <c r="BJ159" s="6"/>
      <c r="BK159" s="7">
        <f t="shared" si="84"/>
        <v>45638</v>
      </c>
      <c r="BL159" s="6">
        <f t="shared" si="85"/>
        <v>0</v>
      </c>
      <c r="BM159" s="6" t="s">
        <v>84</v>
      </c>
      <c r="BN159" s="9">
        <f t="shared" si="86"/>
        <v>6291.76</v>
      </c>
      <c r="BO159" s="9">
        <f t="shared" si="87"/>
        <v>6291.76</v>
      </c>
      <c r="BP159" s="6"/>
      <c r="BQ159" s="6" t="s">
        <v>2216</v>
      </c>
    </row>
    <row r="160" spans="1:69">
      <c r="A160" s="6">
        <v>159</v>
      </c>
      <c r="B160" s="6">
        <v>2024</v>
      </c>
      <c r="C160" s="6" t="s">
        <v>68</v>
      </c>
      <c r="D160" s="7">
        <v>45638</v>
      </c>
      <c r="E160" s="6" t="s">
        <v>110</v>
      </c>
      <c r="F160" s="6" t="s">
        <v>69</v>
      </c>
      <c r="G160" s="6">
        <v>737</v>
      </c>
      <c r="H160" s="6" t="s">
        <v>86</v>
      </c>
      <c r="I160" s="6" t="s">
        <v>71</v>
      </c>
      <c r="J160" s="6" t="s">
        <v>87</v>
      </c>
      <c r="K160" s="6" t="s">
        <v>73</v>
      </c>
      <c r="L160" s="6" t="s">
        <v>74</v>
      </c>
      <c r="M160" s="6" t="s">
        <v>10971</v>
      </c>
      <c r="N160" s="6">
        <v>7853852053</v>
      </c>
      <c r="O160" s="6" t="s">
        <v>2218</v>
      </c>
      <c r="P160" s="6" t="s">
        <v>73</v>
      </c>
      <c r="Q160" s="6" t="s">
        <v>104</v>
      </c>
      <c r="R160" s="6" t="s">
        <v>1357</v>
      </c>
      <c r="S160" s="6">
        <v>125</v>
      </c>
      <c r="T160" s="6" t="s">
        <v>122</v>
      </c>
      <c r="U160" s="6">
        <v>2024</v>
      </c>
      <c r="V160" s="6" t="s">
        <v>10972</v>
      </c>
      <c r="W160" s="6" t="s">
        <v>10973</v>
      </c>
      <c r="X160" s="6">
        <v>6103102450</v>
      </c>
      <c r="Y160" s="6" t="s">
        <v>74</v>
      </c>
      <c r="Z160" s="6">
        <v>83687</v>
      </c>
      <c r="AA160" s="8">
        <v>0</v>
      </c>
      <c r="AB160" s="7">
        <v>45639</v>
      </c>
      <c r="AC160" s="7">
        <v>46003</v>
      </c>
      <c r="AD160" s="7">
        <v>47464</v>
      </c>
      <c r="AE160" s="6">
        <v>0</v>
      </c>
      <c r="AF160" s="6">
        <v>1175</v>
      </c>
      <c r="AG160" s="6">
        <v>4126</v>
      </c>
      <c r="AH160" s="6">
        <f t="shared" si="88"/>
        <v>5301</v>
      </c>
      <c r="AI160" s="6">
        <f t="shared" si="89"/>
        <v>6255.18</v>
      </c>
      <c r="AJ160" s="6" t="s">
        <v>78</v>
      </c>
      <c r="AK160" s="6"/>
      <c r="AL160" s="6"/>
      <c r="AM160" s="6"/>
      <c r="AN160" s="6"/>
      <c r="AO160" s="6">
        <f t="shared" si="104"/>
        <v>0</v>
      </c>
      <c r="AP160" s="6"/>
      <c r="AQ160" s="6">
        <f t="shared" si="105"/>
        <v>0</v>
      </c>
      <c r="AR160" s="6"/>
      <c r="AS160" s="6"/>
      <c r="AT160" s="6"/>
      <c r="AU160" s="6" t="s">
        <v>173</v>
      </c>
      <c r="AV160" s="6" t="s">
        <v>173</v>
      </c>
      <c r="AW160" s="6" t="s">
        <v>173</v>
      </c>
      <c r="AX160" s="6" t="s">
        <v>2224</v>
      </c>
      <c r="AY160" s="6" t="s">
        <v>2950</v>
      </c>
      <c r="AZ160" s="6" t="s">
        <v>2979</v>
      </c>
      <c r="BA160" s="6" t="s">
        <v>80</v>
      </c>
      <c r="BB160" s="6" t="s">
        <v>100</v>
      </c>
      <c r="BC160" s="6" t="s">
        <v>11235</v>
      </c>
      <c r="BD160" s="6" t="s">
        <v>83</v>
      </c>
      <c r="BE160" s="6"/>
      <c r="BF160" s="6"/>
      <c r="BG160" s="6"/>
      <c r="BH160" s="6"/>
      <c r="BI160" s="6"/>
      <c r="BJ160" s="6"/>
      <c r="BK160" s="7">
        <f t="shared" si="84"/>
        <v>45638</v>
      </c>
      <c r="BL160" s="6">
        <f t="shared" si="85"/>
        <v>0</v>
      </c>
      <c r="BM160" s="6" t="s">
        <v>84</v>
      </c>
      <c r="BN160" s="9">
        <f t="shared" si="86"/>
        <v>6255.18</v>
      </c>
      <c r="BO160" s="9">
        <f t="shared" si="87"/>
        <v>6255.18</v>
      </c>
      <c r="BP160" s="6"/>
      <c r="BQ160" s="6" t="s">
        <v>2216</v>
      </c>
    </row>
    <row r="161" spans="1:69">
      <c r="A161" s="6">
        <v>160</v>
      </c>
      <c r="B161" s="6">
        <v>2024</v>
      </c>
      <c r="C161" s="6" t="s">
        <v>68</v>
      </c>
      <c r="D161" s="7">
        <v>45638</v>
      </c>
      <c r="E161" s="6" t="s">
        <v>110</v>
      </c>
      <c r="F161" s="6" t="s">
        <v>69</v>
      </c>
      <c r="G161" s="6">
        <v>737</v>
      </c>
      <c r="H161" s="6" t="s">
        <v>86</v>
      </c>
      <c r="I161" s="6" t="s">
        <v>71</v>
      </c>
      <c r="J161" s="6" t="s">
        <v>87</v>
      </c>
      <c r="K161" s="6" t="s">
        <v>73</v>
      </c>
      <c r="L161" s="6" t="s">
        <v>74</v>
      </c>
      <c r="M161" s="6" t="s">
        <v>10974</v>
      </c>
      <c r="N161" s="6">
        <v>6371662530</v>
      </c>
      <c r="O161" s="6" t="s">
        <v>2218</v>
      </c>
      <c r="P161" s="6" t="s">
        <v>73</v>
      </c>
      <c r="Q161" s="6" t="s">
        <v>90</v>
      </c>
      <c r="R161" s="6" t="s">
        <v>2953</v>
      </c>
      <c r="S161" s="6">
        <v>160</v>
      </c>
      <c r="T161" s="6" t="s">
        <v>92</v>
      </c>
      <c r="U161" s="6">
        <v>2024</v>
      </c>
      <c r="V161" s="6" t="s">
        <v>10975</v>
      </c>
      <c r="W161" s="6" t="s">
        <v>10976</v>
      </c>
      <c r="X161" s="6">
        <v>6103099782</v>
      </c>
      <c r="Y161" s="6" t="s">
        <v>74</v>
      </c>
      <c r="Z161" s="6">
        <v>113954</v>
      </c>
      <c r="AA161" s="8">
        <v>0</v>
      </c>
      <c r="AB161" s="7">
        <v>45639</v>
      </c>
      <c r="AC161" s="7">
        <v>46003</v>
      </c>
      <c r="AD161" s="7">
        <v>47464</v>
      </c>
      <c r="AE161" s="6">
        <v>0</v>
      </c>
      <c r="AF161" s="6">
        <v>1659</v>
      </c>
      <c r="AG161" s="6">
        <v>7640</v>
      </c>
      <c r="AH161" s="6">
        <f t="shared" si="88"/>
        <v>9299</v>
      </c>
      <c r="AI161" s="6">
        <f t="shared" si="89"/>
        <v>10972.82</v>
      </c>
      <c r="AJ161" s="6" t="s">
        <v>78</v>
      </c>
      <c r="AK161" s="6"/>
      <c r="AL161" s="6"/>
      <c r="AM161" s="6"/>
      <c r="AN161" s="6"/>
      <c r="AO161" s="6">
        <f t="shared" si="90"/>
        <v>0</v>
      </c>
      <c r="AP161" s="6"/>
      <c r="AQ161" s="6">
        <f t="shared" si="91"/>
        <v>0</v>
      </c>
      <c r="AR161" s="6"/>
      <c r="AS161" s="6"/>
      <c r="AT161" s="6"/>
      <c r="AU161" s="6" t="s">
        <v>173</v>
      </c>
      <c r="AV161" s="6" t="s">
        <v>173</v>
      </c>
      <c r="AW161" s="6" t="s">
        <v>173</v>
      </c>
      <c r="AX161" s="6" t="s">
        <v>2224</v>
      </c>
      <c r="AY161" s="6" t="s">
        <v>2950</v>
      </c>
      <c r="AZ161" s="6" t="s">
        <v>2951</v>
      </c>
      <c r="BA161" s="6" t="s">
        <v>80</v>
      </c>
      <c r="BB161" s="6" t="s">
        <v>100</v>
      </c>
      <c r="BC161" s="6" t="s">
        <v>11235</v>
      </c>
      <c r="BD161" s="6" t="s">
        <v>83</v>
      </c>
      <c r="BE161" s="6"/>
      <c r="BF161" s="6"/>
      <c r="BG161" s="6"/>
      <c r="BH161" s="6"/>
      <c r="BI161" s="6"/>
      <c r="BJ161" s="6"/>
      <c r="BK161" s="7">
        <f t="shared" si="84"/>
        <v>45638</v>
      </c>
      <c r="BL161" s="6">
        <f t="shared" si="85"/>
        <v>0</v>
      </c>
      <c r="BM161" s="6" t="s">
        <v>84</v>
      </c>
      <c r="BN161" s="9">
        <f t="shared" si="86"/>
        <v>10972.82</v>
      </c>
      <c r="BO161" s="9">
        <f t="shared" si="87"/>
        <v>10972.82</v>
      </c>
      <c r="BP161" s="6"/>
      <c r="BQ161" s="6" t="s">
        <v>2216</v>
      </c>
    </row>
    <row r="162" spans="1:69">
      <c r="A162" s="6">
        <v>161</v>
      </c>
      <c r="B162" s="6">
        <v>2024</v>
      </c>
      <c r="C162" s="6" t="s">
        <v>68</v>
      </c>
      <c r="D162" s="7">
        <v>45638</v>
      </c>
      <c r="E162" s="6" t="s">
        <v>110</v>
      </c>
      <c r="F162" s="6" t="s">
        <v>69</v>
      </c>
      <c r="G162" s="6">
        <v>737</v>
      </c>
      <c r="H162" s="6" t="s">
        <v>86</v>
      </c>
      <c r="I162" s="6" t="s">
        <v>71</v>
      </c>
      <c r="J162" s="6" t="s">
        <v>87</v>
      </c>
      <c r="K162" s="6" t="s">
        <v>73</v>
      </c>
      <c r="L162" s="6" t="s">
        <v>74</v>
      </c>
      <c r="M162" s="6" t="s">
        <v>10977</v>
      </c>
      <c r="N162" s="6">
        <v>9827439042</v>
      </c>
      <c r="O162" s="6" t="s">
        <v>2218</v>
      </c>
      <c r="P162" s="6" t="s">
        <v>73</v>
      </c>
      <c r="Q162" s="6" t="s">
        <v>90</v>
      </c>
      <c r="R162" s="6" t="s">
        <v>116</v>
      </c>
      <c r="S162" s="6">
        <v>100</v>
      </c>
      <c r="T162" s="6" t="s">
        <v>92</v>
      </c>
      <c r="U162" s="6">
        <v>2024</v>
      </c>
      <c r="V162" s="6" t="s">
        <v>10978</v>
      </c>
      <c r="W162" s="6" t="s">
        <v>10979</v>
      </c>
      <c r="X162" s="6">
        <v>6103096505</v>
      </c>
      <c r="Y162" s="6" t="s">
        <v>74</v>
      </c>
      <c r="Z162" s="6">
        <v>63555</v>
      </c>
      <c r="AA162" s="8">
        <v>0</v>
      </c>
      <c r="AB162" s="7">
        <v>45638</v>
      </c>
      <c r="AC162" s="7">
        <v>46002</v>
      </c>
      <c r="AD162" s="7">
        <v>47463</v>
      </c>
      <c r="AE162" s="6">
        <v>0</v>
      </c>
      <c r="AF162" s="6">
        <v>1071</v>
      </c>
      <c r="AG162" s="6">
        <v>3851</v>
      </c>
      <c r="AH162" s="6">
        <f t="shared" si="88"/>
        <v>4922</v>
      </c>
      <c r="AI162" s="6">
        <f t="shared" si="89"/>
        <v>5807.96</v>
      </c>
      <c r="AJ162" s="6" t="s">
        <v>78</v>
      </c>
      <c r="AK162" s="6"/>
      <c r="AL162" s="6"/>
      <c r="AM162" s="6"/>
      <c r="AN162" s="6"/>
      <c r="AO162" s="6">
        <f t="shared" si="90"/>
        <v>0</v>
      </c>
      <c r="AP162" s="6"/>
      <c r="AQ162" s="6">
        <f t="shared" si="91"/>
        <v>0</v>
      </c>
      <c r="AR162" s="6"/>
      <c r="AS162" s="6"/>
      <c r="AT162" s="6"/>
      <c r="AU162" s="6" t="s">
        <v>173</v>
      </c>
      <c r="AV162" s="6" t="s">
        <v>173</v>
      </c>
      <c r="AW162" s="6" t="s">
        <v>173</v>
      </c>
      <c r="AX162" s="6" t="s">
        <v>2943</v>
      </c>
      <c r="AY162" s="6" t="s">
        <v>2944</v>
      </c>
      <c r="AZ162" s="6" t="s">
        <v>2986</v>
      </c>
      <c r="BA162" s="6" t="s">
        <v>80</v>
      </c>
      <c r="BB162" s="6" t="s">
        <v>100</v>
      </c>
      <c r="BC162" s="6" t="s">
        <v>11235</v>
      </c>
      <c r="BD162" s="6" t="s">
        <v>83</v>
      </c>
      <c r="BE162" s="6"/>
      <c r="BF162" s="6"/>
      <c r="BG162" s="6"/>
      <c r="BH162" s="6"/>
      <c r="BI162" s="6"/>
      <c r="BJ162" s="6"/>
      <c r="BK162" s="7">
        <f t="shared" si="84"/>
        <v>45638</v>
      </c>
      <c r="BL162" s="6">
        <f t="shared" si="85"/>
        <v>0</v>
      </c>
      <c r="BM162" s="6" t="s">
        <v>84</v>
      </c>
      <c r="BN162" s="9">
        <f t="shared" si="86"/>
        <v>5807.96</v>
      </c>
      <c r="BO162" s="9">
        <f t="shared" si="87"/>
        <v>5807.96</v>
      </c>
      <c r="BP162" s="6"/>
      <c r="BQ162" s="6" t="s">
        <v>2216</v>
      </c>
    </row>
    <row r="163" spans="1:69">
      <c r="A163" s="6">
        <v>162</v>
      </c>
      <c r="B163" s="6">
        <v>2024</v>
      </c>
      <c r="C163" s="6" t="s">
        <v>68</v>
      </c>
      <c r="D163" s="7">
        <v>45638</v>
      </c>
      <c r="E163" s="6" t="s">
        <v>110</v>
      </c>
      <c r="F163" s="6" t="s">
        <v>69</v>
      </c>
      <c r="G163" s="6">
        <v>737</v>
      </c>
      <c r="H163" s="6" t="s">
        <v>86</v>
      </c>
      <c r="I163" s="6" t="s">
        <v>71</v>
      </c>
      <c r="J163" s="6" t="s">
        <v>87</v>
      </c>
      <c r="K163" s="6" t="s">
        <v>73</v>
      </c>
      <c r="L163" s="6" t="s">
        <v>74</v>
      </c>
      <c r="M163" s="6" t="s">
        <v>10980</v>
      </c>
      <c r="N163" s="6">
        <v>7205747617</v>
      </c>
      <c r="O163" s="6" t="s">
        <v>2218</v>
      </c>
      <c r="P163" s="6" t="s">
        <v>73</v>
      </c>
      <c r="Q163" s="6" t="s">
        <v>90</v>
      </c>
      <c r="R163" s="6" t="s">
        <v>490</v>
      </c>
      <c r="S163" s="6">
        <v>109</v>
      </c>
      <c r="T163" s="6" t="s">
        <v>122</v>
      </c>
      <c r="U163" s="6">
        <v>2024</v>
      </c>
      <c r="V163" s="6" t="s">
        <v>10981</v>
      </c>
      <c r="W163" s="6" t="s">
        <v>10982</v>
      </c>
      <c r="X163" s="6">
        <v>6103092465</v>
      </c>
      <c r="Y163" s="6" t="s">
        <v>74</v>
      </c>
      <c r="Z163" s="6">
        <v>72996</v>
      </c>
      <c r="AA163" s="8">
        <v>0</v>
      </c>
      <c r="AB163" s="7">
        <v>45638</v>
      </c>
      <c r="AC163" s="7">
        <v>46002</v>
      </c>
      <c r="AD163" s="7">
        <v>47463</v>
      </c>
      <c r="AE163" s="6">
        <v>0</v>
      </c>
      <c r="AF163" s="6">
        <v>776</v>
      </c>
      <c r="AG163" s="6">
        <v>4376</v>
      </c>
      <c r="AH163" s="6">
        <f t="shared" si="88"/>
        <v>5152</v>
      </c>
      <c r="AI163" s="6">
        <f t="shared" si="89"/>
        <v>6079.36</v>
      </c>
      <c r="AJ163" s="6" t="s">
        <v>78</v>
      </c>
      <c r="AK163" s="6"/>
      <c r="AL163" s="6"/>
      <c r="AM163" s="6"/>
      <c r="AN163" s="6"/>
      <c r="AO163" s="6">
        <f t="shared" si="90"/>
        <v>0</v>
      </c>
      <c r="AP163" s="6"/>
      <c r="AQ163" s="6">
        <f t="shared" si="91"/>
        <v>0</v>
      </c>
      <c r="AR163" s="6"/>
      <c r="AS163" s="6"/>
      <c r="AT163" s="6"/>
      <c r="AU163" s="6" t="s">
        <v>173</v>
      </c>
      <c r="AV163" s="6" t="s">
        <v>173</v>
      </c>
      <c r="AW163" s="6" t="s">
        <v>173</v>
      </c>
      <c r="AX163" s="6" t="s">
        <v>2943</v>
      </c>
      <c r="AY163" s="6" t="s">
        <v>2944</v>
      </c>
      <c r="AZ163" s="6" t="s">
        <v>2986</v>
      </c>
      <c r="BA163" s="6" t="s">
        <v>80</v>
      </c>
      <c r="BB163" s="6" t="s">
        <v>100</v>
      </c>
      <c r="BC163" s="6" t="s">
        <v>11235</v>
      </c>
      <c r="BD163" s="6" t="s">
        <v>83</v>
      </c>
      <c r="BE163" s="6"/>
      <c r="BF163" s="6"/>
      <c r="BG163" s="6"/>
      <c r="BH163" s="6"/>
      <c r="BI163" s="6"/>
      <c r="BJ163" s="6"/>
      <c r="BK163" s="7">
        <f t="shared" si="84"/>
        <v>45638</v>
      </c>
      <c r="BL163" s="6">
        <f t="shared" si="85"/>
        <v>0</v>
      </c>
      <c r="BM163" s="6" t="s">
        <v>84</v>
      </c>
      <c r="BN163" s="9">
        <f t="shared" si="86"/>
        <v>6079.36</v>
      </c>
      <c r="BO163" s="9">
        <f t="shared" si="87"/>
        <v>6079.36</v>
      </c>
      <c r="BP163" s="6"/>
      <c r="BQ163" s="6" t="s">
        <v>2216</v>
      </c>
    </row>
    <row r="164" spans="1:69">
      <c r="A164" s="6">
        <v>163</v>
      </c>
      <c r="B164" s="6">
        <v>2024</v>
      </c>
      <c r="C164" s="6" t="s">
        <v>68</v>
      </c>
      <c r="D164" s="7">
        <v>45638</v>
      </c>
      <c r="E164" s="6" t="s">
        <v>110</v>
      </c>
      <c r="F164" s="6" t="s">
        <v>69</v>
      </c>
      <c r="G164" s="6">
        <v>737</v>
      </c>
      <c r="H164" s="6" t="s">
        <v>86</v>
      </c>
      <c r="I164" s="6" t="s">
        <v>71</v>
      </c>
      <c r="J164" s="6" t="s">
        <v>87</v>
      </c>
      <c r="K164" s="6" t="s">
        <v>73</v>
      </c>
      <c r="L164" s="6" t="s">
        <v>74</v>
      </c>
      <c r="M164" s="6" t="s">
        <v>10983</v>
      </c>
      <c r="N164" s="6">
        <v>8984607687</v>
      </c>
      <c r="O164" s="6" t="s">
        <v>2218</v>
      </c>
      <c r="P164" s="6" t="s">
        <v>73</v>
      </c>
      <c r="Q164" s="6" t="s">
        <v>90</v>
      </c>
      <c r="R164" s="6" t="s">
        <v>91</v>
      </c>
      <c r="S164" s="6">
        <v>125</v>
      </c>
      <c r="T164" s="6" t="s">
        <v>92</v>
      </c>
      <c r="U164" s="6">
        <v>2024</v>
      </c>
      <c r="V164" s="6" t="s">
        <v>10984</v>
      </c>
      <c r="W164" s="6" t="s">
        <v>10985</v>
      </c>
      <c r="X164" s="6">
        <v>6103092010</v>
      </c>
      <c r="Y164" s="6" t="s">
        <v>74</v>
      </c>
      <c r="Z164" s="6">
        <v>84371</v>
      </c>
      <c r="AA164" s="8">
        <v>0</v>
      </c>
      <c r="AB164" s="7">
        <v>45638</v>
      </c>
      <c r="AC164" s="7">
        <v>46002</v>
      </c>
      <c r="AD164" s="7">
        <v>47463</v>
      </c>
      <c r="AE164" s="6">
        <v>0</v>
      </c>
      <c r="AF164" s="6">
        <v>1325</v>
      </c>
      <c r="AG164" s="6">
        <v>3851</v>
      </c>
      <c r="AH164" s="6">
        <f t="shared" si="88"/>
        <v>5176</v>
      </c>
      <c r="AI164" s="6">
        <f t="shared" si="89"/>
        <v>6107.68</v>
      </c>
      <c r="AJ164" s="6" t="s">
        <v>78</v>
      </c>
      <c r="AK164" s="6"/>
      <c r="AL164" s="6"/>
      <c r="AM164" s="6"/>
      <c r="AN164" s="6"/>
      <c r="AO164" s="6">
        <f t="shared" ref="AO164" si="106">AH164*AN164</f>
        <v>0</v>
      </c>
      <c r="AP164" s="6"/>
      <c r="AQ164" s="6">
        <f t="shared" ref="AQ164" si="107">AH164*AP164</f>
        <v>0</v>
      </c>
      <c r="AR164" s="6"/>
      <c r="AS164" s="6"/>
      <c r="AT164" s="6"/>
      <c r="AU164" s="6" t="s">
        <v>173</v>
      </c>
      <c r="AV164" s="6" t="s">
        <v>173</v>
      </c>
      <c r="AW164" s="6" t="s">
        <v>173</v>
      </c>
      <c r="AX164" s="6" t="s">
        <v>2943</v>
      </c>
      <c r="AY164" s="6" t="s">
        <v>2944</v>
      </c>
      <c r="AZ164" s="6" t="s">
        <v>2986</v>
      </c>
      <c r="BA164" s="6" t="s">
        <v>80</v>
      </c>
      <c r="BB164" s="6" t="s">
        <v>100</v>
      </c>
      <c r="BC164" s="6" t="s">
        <v>11235</v>
      </c>
      <c r="BD164" s="6" t="s">
        <v>83</v>
      </c>
      <c r="BE164" s="6"/>
      <c r="BF164" s="6"/>
      <c r="BG164" s="6"/>
      <c r="BH164" s="6"/>
      <c r="BI164" s="6"/>
      <c r="BJ164" s="6"/>
      <c r="BK164" s="7">
        <f t="shared" si="84"/>
        <v>45638</v>
      </c>
      <c r="BL164" s="6">
        <f t="shared" si="85"/>
        <v>0</v>
      </c>
      <c r="BM164" s="6" t="s">
        <v>84</v>
      </c>
      <c r="BN164" s="9">
        <f t="shared" si="86"/>
        <v>6107.68</v>
      </c>
      <c r="BO164" s="9">
        <f t="shared" si="87"/>
        <v>6107.68</v>
      </c>
      <c r="BP164" s="6"/>
      <c r="BQ164" s="6" t="s">
        <v>2216</v>
      </c>
    </row>
    <row r="165" spans="1:69">
      <c r="A165" s="6">
        <v>164</v>
      </c>
      <c r="B165" s="6">
        <v>2024</v>
      </c>
      <c r="C165" s="6" t="s">
        <v>68</v>
      </c>
      <c r="D165" s="7">
        <v>45638</v>
      </c>
      <c r="E165" s="6" t="s">
        <v>110</v>
      </c>
      <c r="F165" s="6" t="s">
        <v>69</v>
      </c>
      <c r="G165" s="6">
        <v>737</v>
      </c>
      <c r="H165" s="6" t="s">
        <v>86</v>
      </c>
      <c r="I165" s="6" t="s">
        <v>71</v>
      </c>
      <c r="J165" s="6" t="s">
        <v>87</v>
      </c>
      <c r="K165" s="6" t="s">
        <v>73</v>
      </c>
      <c r="L165" s="6" t="s">
        <v>74</v>
      </c>
      <c r="M165" s="6" t="s">
        <v>10986</v>
      </c>
      <c r="N165" s="6">
        <v>9692122297</v>
      </c>
      <c r="O165" s="6" t="s">
        <v>2218</v>
      </c>
      <c r="P165" s="6" t="s">
        <v>73</v>
      </c>
      <c r="Q165" s="6" t="s">
        <v>90</v>
      </c>
      <c r="R165" s="6" t="s">
        <v>116</v>
      </c>
      <c r="S165" s="6">
        <v>124</v>
      </c>
      <c r="T165" s="6" t="s">
        <v>92</v>
      </c>
      <c r="U165" s="6">
        <v>2024</v>
      </c>
      <c r="V165" s="6" t="s">
        <v>10987</v>
      </c>
      <c r="W165" s="6" t="s">
        <v>10988</v>
      </c>
      <c r="X165" s="6">
        <v>6103089808</v>
      </c>
      <c r="Y165" s="6" t="s">
        <v>74</v>
      </c>
      <c r="Z165" s="6">
        <v>83553</v>
      </c>
      <c r="AA165" s="8">
        <v>0</v>
      </c>
      <c r="AB165" s="7">
        <v>45637</v>
      </c>
      <c r="AC165" s="7">
        <v>46001</v>
      </c>
      <c r="AD165" s="7">
        <v>47462</v>
      </c>
      <c r="AE165" s="6">
        <v>0</v>
      </c>
      <c r="AF165" s="6">
        <v>1315</v>
      </c>
      <c r="AG165" s="6">
        <v>3851</v>
      </c>
      <c r="AH165" s="6">
        <f t="shared" si="88"/>
        <v>5166</v>
      </c>
      <c r="AI165" s="6">
        <f t="shared" si="89"/>
        <v>6095.88</v>
      </c>
      <c r="AJ165" s="6" t="s">
        <v>78</v>
      </c>
      <c r="AK165" s="6"/>
      <c r="AL165" s="6"/>
      <c r="AM165" s="6"/>
      <c r="AN165" s="6"/>
      <c r="AO165" s="6">
        <f t="shared" ref="AO165" si="108">AH165*AN165</f>
        <v>0</v>
      </c>
      <c r="AP165" s="6"/>
      <c r="AQ165" s="6">
        <f t="shared" ref="AQ165" si="109">AH165*AP165</f>
        <v>0</v>
      </c>
      <c r="AR165" s="6"/>
      <c r="AS165" s="6"/>
      <c r="AT165" s="6"/>
      <c r="AU165" s="6" t="s">
        <v>173</v>
      </c>
      <c r="AV165" s="6" t="s">
        <v>173</v>
      </c>
      <c r="AW165" s="6" t="s">
        <v>173</v>
      </c>
      <c r="AX165" s="6" t="s">
        <v>2943</v>
      </c>
      <c r="AY165" s="6" t="s">
        <v>2944</v>
      </c>
      <c r="AZ165" s="6" t="s">
        <v>2986</v>
      </c>
      <c r="BA165" s="6" t="s">
        <v>80</v>
      </c>
      <c r="BB165" s="6" t="s">
        <v>100</v>
      </c>
      <c r="BC165" s="6" t="s">
        <v>11235</v>
      </c>
      <c r="BD165" s="6" t="s">
        <v>83</v>
      </c>
      <c r="BE165" s="6"/>
      <c r="BF165" s="6"/>
      <c r="BG165" s="6"/>
      <c r="BH165" s="6"/>
      <c r="BI165" s="6"/>
      <c r="BJ165" s="6"/>
      <c r="BK165" s="7">
        <f t="shared" si="84"/>
        <v>45638</v>
      </c>
      <c r="BL165" s="6">
        <f t="shared" si="85"/>
        <v>0</v>
      </c>
      <c r="BM165" s="6" t="s">
        <v>84</v>
      </c>
      <c r="BN165" s="9">
        <f t="shared" si="86"/>
        <v>6095.88</v>
      </c>
      <c r="BO165" s="9">
        <f t="shared" si="87"/>
        <v>6095.88</v>
      </c>
      <c r="BP165" s="6"/>
      <c r="BQ165" s="6" t="s">
        <v>2216</v>
      </c>
    </row>
    <row r="166" spans="1:69">
      <c r="A166" s="6">
        <v>165</v>
      </c>
      <c r="B166" s="6">
        <v>2024</v>
      </c>
      <c r="C166" s="6" t="s">
        <v>68</v>
      </c>
      <c r="D166" s="7">
        <v>45640</v>
      </c>
      <c r="E166" s="6" t="s">
        <v>2291</v>
      </c>
      <c r="F166" s="6" t="s">
        <v>69</v>
      </c>
      <c r="G166" s="6" t="s">
        <v>2292</v>
      </c>
      <c r="H166" s="6" t="s">
        <v>86</v>
      </c>
      <c r="I166" s="6" t="s">
        <v>71</v>
      </c>
      <c r="J166" s="6" t="s">
        <v>87</v>
      </c>
      <c r="K166" s="6" t="s">
        <v>73</v>
      </c>
      <c r="L166" s="6" t="s">
        <v>74</v>
      </c>
      <c r="M166" s="6" t="s">
        <v>11231</v>
      </c>
      <c r="N166" s="6">
        <v>9025485657</v>
      </c>
      <c r="O166" s="6" t="s">
        <v>2218</v>
      </c>
      <c r="P166" s="6" t="s">
        <v>73</v>
      </c>
      <c r="Q166" s="6" t="s">
        <v>104</v>
      </c>
      <c r="R166" s="6" t="s">
        <v>105</v>
      </c>
      <c r="S166" s="6">
        <v>160</v>
      </c>
      <c r="T166" s="6" t="s">
        <v>92</v>
      </c>
      <c r="U166" s="6">
        <v>2024</v>
      </c>
      <c r="V166" s="6" t="s">
        <v>11232</v>
      </c>
      <c r="W166" s="6" t="s">
        <v>11233</v>
      </c>
      <c r="X166" s="6" t="s">
        <v>11234</v>
      </c>
      <c r="Y166" s="6" t="s">
        <v>74</v>
      </c>
      <c r="Z166" s="6">
        <v>118673</v>
      </c>
      <c r="AA166" s="8">
        <v>0</v>
      </c>
      <c r="AB166" s="7">
        <v>45638</v>
      </c>
      <c r="AC166" s="7">
        <v>46002</v>
      </c>
      <c r="AD166" s="7">
        <v>47463</v>
      </c>
      <c r="AE166" s="6">
        <v>0</v>
      </c>
      <c r="AF166" s="6">
        <v>940</v>
      </c>
      <c r="AG166" s="6">
        <v>7725</v>
      </c>
      <c r="AH166" s="6">
        <f t="shared" si="88"/>
        <v>8665</v>
      </c>
      <c r="AI166" s="6">
        <f t="shared" si="89"/>
        <v>10224.700000000001</v>
      </c>
      <c r="AJ166" s="6" t="s">
        <v>78</v>
      </c>
      <c r="AK166" s="6"/>
      <c r="AL166" s="6"/>
      <c r="AM166" s="6"/>
      <c r="AN166" s="6"/>
      <c r="AO166" s="6">
        <f t="shared" si="90"/>
        <v>0</v>
      </c>
      <c r="AP166" s="6"/>
      <c r="AQ166" s="6">
        <f t="shared" si="91"/>
        <v>0</v>
      </c>
      <c r="AR166" s="6"/>
      <c r="AS166" s="6"/>
      <c r="AT166" s="6"/>
      <c r="AU166" s="6" t="s">
        <v>173</v>
      </c>
      <c r="AV166" s="6" t="s">
        <v>173</v>
      </c>
      <c r="AW166" s="6" t="s">
        <v>173</v>
      </c>
      <c r="AX166" s="6" t="s">
        <v>2943</v>
      </c>
      <c r="AY166" s="6" t="s">
        <v>2944</v>
      </c>
      <c r="AZ166" s="6" t="s">
        <v>3513</v>
      </c>
      <c r="BA166" s="6" t="s">
        <v>80</v>
      </c>
      <c r="BB166" s="6" t="s">
        <v>100</v>
      </c>
      <c r="BC166" s="6" t="s">
        <v>11235</v>
      </c>
      <c r="BD166" s="6" t="s">
        <v>445</v>
      </c>
      <c r="BE166" s="6"/>
      <c r="BF166" s="6"/>
      <c r="BG166" s="6"/>
      <c r="BH166" s="6"/>
      <c r="BI166" s="6"/>
      <c r="BJ166" s="6"/>
      <c r="BK166" s="7">
        <f t="shared" si="84"/>
        <v>45640</v>
      </c>
      <c r="BL166" s="6">
        <f t="shared" si="85"/>
        <v>0</v>
      </c>
      <c r="BM166" s="6" t="s">
        <v>84</v>
      </c>
      <c r="BN166" s="9">
        <f t="shared" si="86"/>
        <v>10224.700000000001</v>
      </c>
      <c r="BO166" s="9">
        <f t="shared" si="87"/>
        <v>10224.700000000001</v>
      </c>
      <c r="BP166" s="6"/>
      <c r="BQ166" s="6" t="s">
        <v>2216</v>
      </c>
    </row>
    <row r="167" spans="1:69">
      <c r="A167" s="6">
        <v>166</v>
      </c>
      <c r="B167" s="6">
        <v>2024</v>
      </c>
      <c r="C167" s="6" t="s">
        <v>68</v>
      </c>
      <c r="D167" s="7">
        <v>45640</v>
      </c>
      <c r="E167" s="6" t="s">
        <v>110</v>
      </c>
      <c r="F167" s="6" t="s">
        <v>69</v>
      </c>
      <c r="G167" s="6">
        <v>737</v>
      </c>
      <c r="H167" s="6" t="s">
        <v>86</v>
      </c>
      <c r="I167" s="6" t="s">
        <v>71</v>
      </c>
      <c r="J167" s="6" t="s">
        <v>87</v>
      </c>
      <c r="K167" s="6" t="s">
        <v>73</v>
      </c>
      <c r="L167" s="6" t="s">
        <v>74</v>
      </c>
      <c r="M167" s="6" t="s">
        <v>11236</v>
      </c>
      <c r="N167" s="6">
        <v>6370490328</v>
      </c>
      <c r="O167" s="6" t="s">
        <v>2218</v>
      </c>
      <c r="P167" s="6" t="s">
        <v>73</v>
      </c>
      <c r="Q167" s="6" t="s">
        <v>90</v>
      </c>
      <c r="R167" s="6" t="s">
        <v>1252</v>
      </c>
      <c r="S167" s="6">
        <v>163</v>
      </c>
      <c r="T167" s="6" t="s">
        <v>92</v>
      </c>
      <c r="U167" s="6">
        <v>2024</v>
      </c>
      <c r="V167" s="6" t="s">
        <v>11237</v>
      </c>
      <c r="W167" s="6" t="s">
        <v>11238</v>
      </c>
      <c r="X167" s="6">
        <v>6103093506</v>
      </c>
      <c r="Y167" s="6" t="s">
        <v>74</v>
      </c>
      <c r="Z167" s="6">
        <v>106211</v>
      </c>
      <c r="AA167" s="8">
        <v>0</v>
      </c>
      <c r="AB167" s="7">
        <v>45638</v>
      </c>
      <c r="AC167" s="7">
        <v>46002</v>
      </c>
      <c r="AD167" s="7">
        <v>47463</v>
      </c>
      <c r="AE167" s="6">
        <v>0</v>
      </c>
      <c r="AF167" s="6">
        <v>1699</v>
      </c>
      <c r="AG167" s="6">
        <v>7890</v>
      </c>
      <c r="AH167" s="6">
        <f t="shared" si="88"/>
        <v>9589</v>
      </c>
      <c r="AI167" s="6">
        <f t="shared" si="89"/>
        <v>11315.02</v>
      </c>
      <c r="AJ167" s="6" t="s">
        <v>78</v>
      </c>
      <c r="AK167" s="6"/>
      <c r="AL167" s="6"/>
      <c r="AM167" s="6"/>
      <c r="AN167" s="6"/>
      <c r="AO167" s="6">
        <f t="shared" si="90"/>
        <v>0</v>
      </c>
      <c r="AP167" s="6"/>
      <c r="AQ167" s="6">
        <f t="shared" si="91"/>
        <v>0</v>
      </c>
      <c r="AR167" s="6"/>
      <c r="AS167" s="6"/>
      <c r="AT167" s="6"/>
      <c r="AU167" s="6" t="s">
        <v>79</v>
      </c>
      <c r="AV167" s="6" t="s">
        <v>79</v>
      </c>
      <c r="AW167" s="6" t="s">
        <v>79</v>
      </c>
      <c r="AX167" s="6" t="s">
        <v>2224</v>
      </c>
      <c r="AY167" s="6" t="s">
        <v>2950</v>
      </c>
      <c r="AZ167" s="6" t="s">
        <v>6766</v>
      </c>
      <c r="BA167" s="6" t="s">
        <v>80</v>
      </c>
      <c r="BB167" s="6" t="s">
        <v>813</v>
      </c>
      <c r="BC167" s="6" t="s">
        <v>11235</v>
      </c>
      <c r="BD167" s="6" t="s">
        <v>83</v>
      </c>
      <c r="BE167" s="6"/>
      <c r="BF167" s="6"/>
      <c r="BG167" s="6"/>
      <c r="BH167" s="6"/>
      <c r="BI167" s="6"/>
      <c r="BJ167" s="6"/>
      <c r="BK167" s="7">
        <f t="shared" si="84"/>
        <v>45640</v>
      </c>
      <c r="BL167" s="6">
        <f t="shared" si="85"/>
        <v>0</v>
      </c>
      <c r="BM167" s="6" t="s">
        <v>84</v>
      </c>
      <c r="BN167" s="9">
        <f t="shared" si="86"/>
        <v>11315.02</v>
      </c>
      <c r="BO167" s="9">
        <f t="shared" si="87"/>
        <v>11315.02</v>
      </c>
      <c r="BP167" s="6"/>
      <c r="BQ167" s="6" t="s">
        <v>2216</v>
      </c>
    </row>
    <row r="168" spans="1:69">
      <c r="A168" s="6">
        <v>167</v>
      </c>
      <c r="B168" s="6">
        <v>2024</v>
      </c>
      <c r="C168" s="6" t="s">
        <v>68</v>
      </c>
      <c r="D168" s="7">
        <v>45640</v>
      </c>
      <c r="E168" s="6" t="s">
        <v>110</v>
      </c>
      <c r="F168" s="6" t="s">
        <v>69</v>
      </c>
      <c r="G168" s="6">
        <v>737</v>
      </c>
      <c r="H168" s="6" t="s">
        <v>86</v>
      </c>
      <c r="I168" s="6" t="s">
        <v>71</v>
      </c>
      <c r="J168" s="6" t="s">
        <v>87</v>
      </c>
      <c r="K168" s="6" t="s">
        <v>73</v>
      </c>
      <c r="L168" s="6" t="s">
        <v>74</v>
      </c>
      <c r="M168" s="6" t="s">
        <v>11239</v>
      </c>
      <c r="N168" s="6">
        <v>9015885206</v>
      </c>
      <c r="O168" s="6" t="s">
        <v>2218</v>
      </c>
      <c r="P168" s="6" t="s">
        <v>73</v>
      </c>
      <c r="Q168" s="6" t="s">
        <v>90</v>
      </c>
      <c r="R168" s="6" t="s">
        <v>121</v>
      </c>
      <c r="S168" s="6">
        <v>109</v>
      </c>
      <c r="T168" s="6" t="s">
        <v>122</v>
      </c>
      <c r="U168" s="6">
        <v>2024</v>
      </c>
      <c r="V168" s="6" t="s">
        <v>11240</v>
      </c>
      <c r="W168" s="6" t="s">
        <v>11241</v>
      </c>
      <c r="X168" s="6">
        <v>6103093448</v>
      </c>
      <c r="Y168" s="6" t="s">
        <v>74</v>
      </c>
      <c r="Z168" s="6">
        <v>79151</v>
      </c>
      <c r="AA168" s="8">
        <v>0</v>
      </c>
      <c r="AB168" s="7">
        <v>45638</v>
      </c>
      <c r="AC168" s="7">
        <v>46002</v>
      </c>
      <c r="AD168" s="7">
        <v>47463</v>
      </c>
      <c r="AE168" s="6">
        <v>0</v>
      </c>
      <c r="AF168" s="6">
        <v>1207</v>
      </c>
      <c r="AG168" s="6">
        <v>4376</v>
      </c>
      <c r="AH168" s="6">
        <f t="shared" si="88"/>
        <v>5583</v>
      </c>
      <c r="AI168" s="6">
        <f t="shared" si="89"/>
        <v>6587.94</v>
      </c>
      <c r="AJ168" s="6" t="s">
        <v>78</v>
      </c>
      <c r="AK168" s="6"/>
      <c r="AL168" s="6"/>
      <c r="AM168" s="6"/>
      <c r="AN168" s="6"/>
      <c r="AO168" s="6">
        <f t="shared" ref="AO168" si="110">AH168*AN168</f>
        <v>0</v>
      </c>
      <c r="AP168" s="6"/>
      <c r="AQ168" s="6">
        <f t="shared" ref="AQ168" si="111">AH168*AP168</f>
        <v>0</v>
      </c>
      <c r="AR168" s="6"/>
      <c r="AS168" s="6"/>
      <c r="AT168" s="6"/>
      <c r="AU168" s="6" t="s">
        <v>79</v>
      </c>
      <c r="AV168" s="6" t="s">
        <v>79</v>
      </c>
      <c r="AW168" s="6" t="s">
        <v>79</v>
      </c>
      <c r="AX168" s="6" t="s">
        <v>2224</v>
      </c>
      <c r="AY168" s="6" t="s">
        <v>2950</v>
      </c>
      <c r="AZ168" s="6" t="s">
        <v>6766</v>
      </c>
      <c r="BA168" s="6" t="s">
        <v>80</v>
      </c>
      <c r="BB168" s="6" t="s">
        <v>813</v>
      </c>
      <c r="BC168" s="6" t="s">
        <v>11235</v>
      </c>
      <c r="BD168" s="6" t="s">
        <v>83</v>
      </c>
      <c r="BE168" s="6"/>
      <c r="BF168" s="6"/>
      <c r="BG168" s="6"/>
      <c r="BH168" s="6"/>
      <c r="BI168" s="6"/>
      <c r="BJ168" s="6"/>
      <c r="BK168" s="7">
        <f t="shared" si="84"/>
        <v>45640</v>
      </c>
      <c r="BL168" s="6">
        <f t="shared" si="85"/>
        <v>0</v>
      </c>
      <c r="BM168" s="6" t="s">
        <v>84</v>
      </c>
      <c r="BN168" s="9">
        <f t="shared" si="86"/>
        <v>6587.94</v>
      </c>
      <c r="BO168" s="9">
        <f t="shared" si="87"/>
        <v>6587.94</v>
      </c>
      <c r="BP168" s="6"/>
      <c r="BQ168" s="6" t="s">
        <v>2216</v>
      </c>
    </row>
    <row r="169" spans="1:69">
      <c r="A169" s="6">
        <v>168</v>
      </c>
      <c r="B169" s="6">
        <v>2024</v>
      </c>
      <c r="C169" s="6" t="s">
        <v>68</v>
      </c>
      <c r="D169" s="7">
        <v>45640</v>
      </c>
      <c r="E169" s="6" t="s">
        <v>2291</v>
      </c>
      <c r="F169" s="6" t="s">
        <v>69</v>
      </c>
      <c r="G169" s="6">
        <v>7894704843</v>
      </c>
      <c r="H169" s="6" t="s">
        <v>86</v>
      </c>
      <c r="I169" s="6" t="s">
        <v>71</v>
      </c>
      <c r="J169" s="6" t="s">
        <v>87</v>
      </c>
      <c r="K169" s="6" t="s">
        <v>73</v>
      </c>
      <c r="L169" s="6" t="s">
        <v>74</v>
      </c>
      <c r="M169" s="6" t="s">
        <v>11242</v>
      </c>
      <c r="N169" s="6">
        <v>7894704843</v>
      </c>
      <c r="O169" s="6" t="s">
        <v>2218</v>
      </c>
      <c r="P169" s="6" t="s">
        <v>73</v>
      </c>
      <c r="Q169" s="6" t="s">
        <v>104</v>
      </c>
      <c r="R169" s="6" t="s">
        <v>105</v>
      </c>
      <c r="S169" s="6">
        <v>160</v>
      </c>
      <c r="T169" s="6" t="s">
        <v>92</v>
      </c>
      <c r="U169" s="6">
        <v>2024</v>
      </c>
      <c r="V169" s="6" t="s">
        <v>11243</v>
      </c>
      <c r="W169" s="6" t="s">
        <v>11244</v>
      </c>
      <c r="X169" s="6" t="s">
        <v>11245</v>
      </c>
      <c r="Y169" s="6" t="s">
        <v>74</v>
      </c>
      <c r="Z169" s="6">
        <v>123994</v>
      </c>
      <c r="AA169" s="8">
        <v>0</v>
      </c>
      <c r="AB169" s="7">
        <v>45637</v>
      </c>
      <c r="AC169" s="7">
        <v>46001</v>
      </c>
      <c r="AD169" s="7">
        <v>47462</v>
      </c>
      <c r="AE169" s="6">
        <v>0</v>
      </c>
      <c r="AF169" s="6">
        <v>982</v>
      </c>
      <c r="AG169" s="6">
        <v>7725</v>
      </c>
      <c r="AH169" s="6">
        <f t="shared" si="88"/>
        <v>8707</v>
      </c>
      <c r="AI169" s="6">
        <f t="shared" si="89"/>
        <v>10274.26</v>
      </c>
      <c r="AJ169" s="6" t="s">
        <v>78</v>
      </c>
      <c r="AK169" s="6"/>
      <c r="AL169" s="6"/>
      <c r="AM169" s="6"/>
      <c r="AN169" s="6"/>
      <c r="AO169" s="6">
        <f t="shared" si="90"/>
        <v>0</v>
      </c>
      <c r="AP169" s="6"/>
      <c r="AQ169" s="6">
        <f t="shared" si="91"/>
        <v>0</v>
      </c>
      <c r="AR169" s="6"/>
      <c r="AS169" s="6"/>
      <c r="AT169" s="6"/>
      <c r="AU169" s="6" t="s">
        <v>173</v>
      </c>
      <c r="AV169" s="6" t="s">
        <v>173</v>
      </c>
      <c r="AW169" s="6" t="s">
        <v>173</v>
      </c>
      <c r="AX169" s="6" t="s">
        <v>2943</v>
      </c>
      <c r="AY169" s="6" t="s">
        <v>2944</v>
      </c>
      <c r="AZ169" s="6" t="s">
        <v>3513</v>
      </c>
      <c r="BA169" s="6" t="s">
        <v>80</v>
      </c>
      <c r="BB169" s="6" t="s">
        <v>100</v>
      </c>
      <c r="BC169" s="6" t="s">
        <v>11235</v>
      </c>
      <c r="BD169" s="6" t="s">
        <v>445</v>
      </c>
      <c r="BE169" s="6"/>
      <c r="BF169" s="6"/>
      <c r="BG169" s="6"/>
      <c r="BH169" s="6"/>
      <c r="BI169" s="6"/>
      <c r="BJ169" s="6"/>
      <c r="BK169" s="7">
        <f t="shared" si="84"/>
        <v>45640</v>
      </c>
      <c r="BL169" s="6">
        <f t="shared" si="85"/>
        <v>0</v>
      </c>
      <c r="BM169" s="6" t="s">
        <v>84</v>
      </c>
      <c r="BN169" s="9">
        <f t="shared" si="86"/>
        <v>10274.26</v>
      </c>
      <c r="BO169" s="9">
        <f t="shared" si="87"/>
        <v>10274.26</v>
      </c>
      <c r="BP169" s="6"/>
      <c r="BQ169" s="6" t="s">
        <v>2216</v>
      </c>
    </row>
    <row r="170" spans="1:69">
      <c r="A170" s="6">
        <v>169</v>
      </c>
      <c r="B170" s="6">
        <v>2024</v>
      </c>
      <c r="C170" s="6" t="s">
        <v>68</v>
      </c>
      <c r="D170" s="7">
        <v>45640</v>
      </c>
      <c r="E170" s="6" t="s">
        <v>3422</v>
      </c>
      <c r="F170" s="6" t="s">
        <v>69</v>
      </c>
      <c r="G170" s="23" t="s">
        <v>3423</v>
      </c>
      <c r="H170" s="6" t="s">
        <v>86</v>
      </c>
      <c r="I170" s="6" t="s">
        <v>71</v>
      </c>
      <c r="J170" s="6" t="s">
        <v>87</v>
      </c>
      <c r="K170" s="6" t="s">
        <v>73</v>
      </c>
      <c r="L170" s="6" t="s">
        <v>74</v>
      </c>
      <c r="M170" s="6" t="s">
        <v>11246</v>
      </c>
      <c r="N170" s="6">
        <v>7327874947</v>
      </c>
      <c r="O170" s="6" t="s">
        <v>2218</v>
      </c>
      <c r="P170" s="6" t="s">
        <v>73</v>
      </c>
      <c r="Q170" s="6" t="s">
        <v>90</v>
      </c>
      <c r="R170" s="6" t="s">
        <v>91</v>
      </c>
      <c r="S170" s="6">
        <v>125</v>
      </c>
      <c r="T170" s="6" t="s">
        <v>92</v>
      </c>
      <c r="U170" s="6">
        <v>2024</v>
      </c>
      <c r="V170" s="6" t="s">
        <v>11247</v>
      </c>
      <c r="W170" s="6" t="s">
        <v>11248</v>
      </c>
      <c r="X170" s="6">
        <v>5260068200</v>
      </c>
      <c r="Y170" s="6" t="s">
        <v>74</v>
      </c>
      <c r="Z170" s="6">
        <v>88171</v>
      </c>
      <c r="AA170" s="8">
        <v>0</v>
      </c>
      <c r="AB170" s="7">
        <v>45639</v>
      </c>
      <c r="AC170" s="7">
        <v>46003</v>
      </c>
      <c r="AD170" s="7">
        <v>47464</v>
      </c>
      <c r="AE170" s="6">
        <v>0</v>
      </c>
      <c r="AF170" s="6">
        <v>815</v>
      </c>
      <c r="AG170" s="6">
        <v>4181</v>
      </c>
      <c r="AH170" s="6">
        <f t="shared" si="88"/>
        <v>4996</v>
      </c>
      <c r="AI170" s="6">
        <f t="shared" si="89"/>
        <v>5895.28</v>
      </c>
      <c r="AJ170" s="6" t="s">
        <v>78</v>
      </c>
      <c r="AK170" s="6"/>
      <c r="AL170" s="6"/>
      <c r="AM170" s="6"/>
      <c r="AN170" s="6"/>
      <c r="AO170" s="6">
        <f t="shared" si="90"/>
        <v>0</v>
      </c>
      <c r="AP170" s="6"/>
      <c r="AQ170" s="6">
        <f t="shared" si="91"/>
        <v>0</v>
      </c>
      <c r="AR170" s="6"/>
      <c r="AS170" s="6"/>
      <c r="AT170" s="6"/>
      <c r="AU170" s="6" t="s">
        <v>79</v>
      </c>
      <c r="AV170" s="6" t="s">
        <v>79</v>
      </c>
      <c r="AW170" s="6" t="s">
        <v>79</v>
      </c>
      <c r="AX170" s="6" t="s">
        <v>2943</v>
      </c>
      <c r="AY170" s="6" t="s">
        <v>2944</v>
      </c>
      <c r="AZ170" s="6" t="s">
        <v>2986</v>
      </c>
      <c r="BA170" s="6" t="s">
        <v>80</v>
      </c>
      <c r="BB170" s="6" t="s">
        <v>81</v>
      </c>
      <c r="BC170" s="6" t="s">
        <v>11235</v>
      </c>
      <c r="BD170" s="6" t="s">
        <v>83</v>
      </c>
      <c r="BE170" s="6"/>
      <c r="BF170" s="6"/>
      <c r="BG170" s="6"/>
      <c r="BH170" s="6"/>
      <c r="BI170" s="6"/>
      <c r="BJ170" s="6"/>
      <c r="BK170" s="7">
        <f t="shared" si="84"/>
        <v>45640</v>
      </c>
      <c r="BL170" s="6">
        <f t="shared" si="85"/>
        <v>0</v>
      </c>
      <c r="BM170" s="6" t="s">
        <v>84</v>
      </c>
      <c r="BN170" s="9">
        <f t="shared" si="86"/>
        <v>5895.28</v>
      </c>
      <c r="BO170" s="9">
        <f t="shared" si="87"/>
        <v>5895.28</v>
      </c>
      <c r="BP170" s="6"/>
      <c r="BQ170" s="6" t="s">
        <v>2216</v>
      </c>
    </row>
    <row r="171" spans="1:69">
      <c r="A171" s="6">
        <v>170</v>
      </c>
      <c r="B171" s="6">
        <v>2024</v>
      </c>
      <c r="C171" s="6" t="s">
        <v>68</v>
      </c>
      <c r="D171" s="7">
        <v>45640</v>
      </c>
      <c r="E171" s="6" t="s">
        <v>110</v>
      </c>
      <c r="F171" s="6" t="s">
        <v>69</v>
      </c>
      <c r="G171" s="23">
        <v>737</v>
      </c>
      <c r="H171" s="6" t="s">
        <v>86</v>
      </c>
      <c r="I171" s="6" t="s">
        <v>71</v>
      </c>
      <c r="J171" s="6" t="s">
        <v>87</v>
      </c>
      <c r="K171" s="6" t="s">
        <v>73</v>
      </c>
      <c r="L171" s="6" t="s">
        <v>74</v>
      </c>
      <c r="M171" s="6" t="s">
        <v>11249</v>
      </c>
      <c r="N171" s="6">
        <v>9348287227</v>
      </c>
      <c r="O171" s="6" t="s">
        <v>2218</v>
      </c>
      <c r="P171" s="6" t="s">
        <v>73</v>
      </c>
      <c r="Q171" s="6" t="s">
        <v>90</v>
      </c>
      <c r="R171" s="6" t="s">
        <v>11250</v>
      </c>
      <c r="S171" s="6">
        <v>184</v>
      </c>
      <c r="T171" s="6" t="s">
        <v>92</v>
      </c>
      <c r="U171" s="6">
        <v>2024</v>
      </c>
      <c r="V171" s="6" t="s">
        <v>11251</v>
      </c>
      <c r="W171" s="6" t="s">
        <v>11252</v>
      </c>
      <c r="X171" s="6">
        <v>6103109008</v>
      </c>
      <c r="Y171" s="6" t="s">
        <v>74</v>
      </c>
      <c r="Z171" s="6">
        <v>141027</v>
      </c>
      <c r="AA171" s="8">
        <v>0</v>
      </c>
      <c r="AB171" s="7">
        <v>45640</v>
      </c>
      <c r="AC171" s="7">
        <v>46004</v>
      </c>
      <c r="AD171" s="7">
        <v>47465</v>
      </c>
      <c r="AE171" s="6">
        <v>0</v>
      </c>
      <c r="AF171" s="6">
        <v>2087</v>
      </c>
      <c r="AG171" s="6">
        <v>7365</v>
      </c>
      <c r="AH171" s="6">
        <f t="shared" si="88"/>
        <v>9452</v>
      </c>
      <c r="AI171" s="6">
        <f t="shared" si="89"/>
        <v>11153.36</v>
      </c>
      <c r="AJ171" s="6" t="s">
        <v>78</v>
      </c>
      <c r="AK171" s="6"/>
      <c r="AL171" s="6"/>
      <c r="AM171" s="6"/>
      <c r="AN171" s="6"/>
      <c r="AO171" s="6">
        <f t="shared" si="90"/>
        <v>0</v>
      </c>
      <c r="AP171" s="6"/>
      <c r="AQ171" s="6">
        <f t="shared" si="91"/>
        <v>0</v>
      </c>
      <c r="AR171" s="6"/>
      <c r="AS171" s="6"/>
      <c r="AT171" s="6"/>
      <c r="AU171" s="6" t="s">
        <v>79</v>
      </c>
      <c r="AV171" s="6" t="s">
        <v>79</v>
      </c>
      <c r="AW171" s="6" t="s">
        <v>79</v>
      </c>
      <c r="AX171" s="6" t="s">
        <v>2943</v>
      </c>
      <c r="AY171" s="6" t="s">
        <v>2944</v>
      </c>
      <c r="AZ171" s="6" t="s">
        <v>2986</v>
      </c>
      <c r="BA171" s="6" t="s">
        <v>80</v>
      </c>
      <c r="BB171" s="6" t="s">
        <v>81</v>
      </c>
      <c r="BC171" s="6" t="s">
        <v>11235</v>
      </c>
      <c r="BD171" s="6" t="s">
        <v>83</v>
      </c>
      <c r="BE171" s="6"/>
      <c r="BF171" s="6"/>
      <c r="BG171" s="6"/>
      <c r="BH171" s="6"/>
      <c r="BI171" s="6"/>
      <c r="BJ171" s="6"/>
      <c r="BK171" s="7">
        <f t="shared" si="84"/>
        <v>45640</v>
      </c>
      <c r="BL171" s="6">
        <f t="shared" si="85"/>
        <v>0</v>
      </c>
      <c r="BM171" s="6" t="s">
        <v>84</v>
      </c>
      <c r="BN171" s="9">
        <f t="shared" si="86"/>
        <v>11153.36</v>
      </c>
      <c r="BO171" s="9">
        <f t="shared" si="87"/>
        <v>11153.36</v>
      </c>
      <c r="BP171" s="6"/>
      <c r="BQ171" s="6" t="s">
        <v>2216</v>
      </c>
    </row>
    <row r="172" spans="1:69">
      <c r="A172" s="6">
        <v>171</v>
      </c>
      <c r="B172" s="6">
        <v>2024</v>
      </c>
      <c r="C172" s="6" t="s">
        <v>68</v>
      </c>
      <c r="D172" s="7">
        <v>45640</v>
      </c>
      <c r="E172" s="6" t="s">
        <v>110</v>
      </c>
      <c r="F172" s="6" t="s">
        <v>69</v>
      </c>
      <c r="G172" s="23">
        <v>737</v>
      </c>
      <c r="H172" s="6" t="s">
        <v>86</v>
      </c>
      <c r="I172" s="6" t="s">
        <v>71</v>
      </c>
      <c r="J172" s="6" t="s">
        <v>87</v>
      </c>
      <c r="K172" s="6" t="s">
        <v>73</v>
      </c>
      <c r="L172" s="6" t="s">
        <v>74</v>
      </c>
      <c r="M172" s="6" t="s">
        <v>11263</v>
      </c>
      <c r="N172" s="6">
        <v>8766476927</v>
      </c>
      <c r="O172" s="6" t="s">
        <v>2218</v>
      </c>
      <c r="P172" s="6" t="s">
        <v>73</v>
      </c>
      <c r="Q172" s="6" t="s">
        <v>90</v>
      </c>
      <c r="R172" s="6" t="s">
        <v>91</v>
      </c>
      <c r="S172" s="6">
        <v>125</v>
      </c>
      <c r="T172" s="6" t="s">
        <v>92</v>
      </c>
      <c r="U172" s="6">
        <v>2024</v>
      </c>
      <c r="V172" s="6" t="s">
        <v>11264</v>
      </c>
      <c r="W172" s="6" t="s">
        <v>11265</v>
      </c>
      <c r="X172" s="6">
        <v>6103107853</v>
      </c>
      <c r="Y172" s="6" t="s">
        <v>74</v>
      </c>
      <c r="Z172" s="6">
        <v>88172</v>
      </c>
      <c r="AA172" s="8">
        <v>0</v>
      </c>
      <c r="AB172" s="7">
        <v>45640</v>
      </c>
      <c r="AC172" s="7">
        <v>46004</v>
      </c>
      <c r="AD172" s="7">
        <v>47465</v>
      </c>
      <c r="AE172" s="6">
        <v>0</v>
      </c>
      <c r="AF172" s="6">
        <v>1471</v>
      </c>
      <c r="AG172" s="6">
        <v>4376</v>
      </c>
      <c r="AH172" s="6">
        <f t="shared" si="88"/>
        <v>5847</v>
      </c>
      <c r="AI172" s="6">
        <f t="shared" si="89"/>
        <v>6899.46</v>
      </c>
      <c r="AJ172" s="6" t="s">
        <v>78</v>
      </c>
      <c r="AK172" s="6"/>
      <c r="AL172" s="6"/>
      <c r="AM172" s="6"/>
      <c r="AN172" s="6"/>
      <c r="AO172" s="6">
        <f t="shared" si="90"/>
        <v>0</v>
      </c>
      <c r="AP172" s="6"/>
      <c r="AQ172" s="6">
        <f t="shared" si="91"/>
        <v>0</v>
      </c>
      <c r="AR172" s="6"/>
      <c r="AS172" s="6"/>
      <c r="AT172" s="6"/>
      <c r="AU172" s="6" t="s">
        <v>79</v>
      </c>
      <c r="AV172" s="6" t="s">
        <v>79</v>
      </c>
      <c r="AW172" s="6" t="s">
        <v>79</v>
      </c>
      <c r="AX172" s="6" t="s">
        <v>2224</v>
      </c>
      <c r="AY172" s="6" t="s">
        <v>2950</v>
      </c>
      <c r="AZ172" s="6" t="s">
        <v>2972</v>
      </c>
      <c r="BA172" s="6" t="s">
        <v>80</v>
      </c>
      <c r="BB172" s="6" t="s">
        <v>81</v>
      </c>
      <c r="BC172" s="6" t="s">
        <v>11235</v>
      </c>
      <c r="BD172" s="6" t="s">
        <v>83</v>
      </c>
      <c r="BE172" s="6"/>
      <c r="BF172" s="6"/>
      <c r="BG172" s="6"/>
      <c r="BH172" s="6"/>
      <c r="BI172" s="6"/>
      <c r="BJ172" s="6"/>
      <c r="BK172" s="7">
        <f t="shared" si="84"/>
        <v>45640</v>
      </c>
      <c r="BL172" s="6">
        <f t="shared" si="85"/>
        <v>0</v>
      </c>
      <c r="BM172" s="6" t="s">
        <v>84</v>
      </c>
      <c r="BN172" s="9">
        <f t="shared" si="86"/>
        <v>6899.46</v>
      </c>
      <c r="BO172" s="9">
        <f t="shared" si="87"/>
        <v>6899.46</v>
      </c>
      <c r="BP172" s="6"/>
      <c r="BQ172" s="6" t="s">
        <v>2216</v>
      </c>
    </row>
    <row r="173" spans="1:69">
      <c r="A173" s="6">
        <v>172</v>
      </c>
      <c r="B173" s="6">
        <v>2024</v>
      </c>
      <c r="C173" s="6" t="s">
        <v>68</v>
      </c>
      <c r="D173" s="7">
        <v>45640</v>
      </c>
      <c r="E173" s="6" t="s">
        <v>110</v>
      </c>
      <c r="F173" s="6" t="s">
        <v>69</v>
      </c>
      <c r="G173" s="23">
        <v>737</v>
      </c>
      <c r="H173" s="6" t="s">
        <v>86</v>
      </c>
      <c r="I173" s="6" t="s">
        <v>71</v>
      </c>
      <c r="J173" s="6" t="s">
        <v>87</v>
      </c>
      <c r="K173" s="6" t="s">
        <v>73</v>
      </c>
      <c r="L173" s="6" t="s">
        <v>74</v>
      </c>
      <c r="M173" s="6" t="s">
        <v>11266</v>
      </c>
      <c r="N173" s="6">
        <v>9078481001</v>
      </c>
      <c r="O173" s="6" t="s">
        <v>2218</v>
      </c>
      <c r="P173" s="6" t="s">
        <v>73</v>
      </c>
      <c r="Q173" s="6" t="s">
        <v>90</v>
      </c>
      <c r="R173" s="6" t="s">
        <v>121</v>
      </c>
      <c r="S173" s="6">
        <v>125</v>
      </c>
      <c r="T173" s="6" t="s">
        <v>122</v>
      </c>
      <c r="U173" s="6">
        <v>2024</v>
      </c>
      <c r="V173" s="6" t="s">
        <v>11267</v>
      </c>
      <c r="W173" s="6" t="s">
        <v>11268</v>
      </c>
      <c r="X173" s="6">
        <v>6103107875</v>
      </c>
      <c r="Y173" s="6" t="s">
        <v>74</v>
      </c>
      <c r="Z173" s="6">
        <v>80925</v>
      </c>
      <c r="AA173" s="8">
        <v>0</v>
      </c>
      <c r="AB173" s="7">
        <v>45640</v>
      </c>
      <c r="AC173" s="7">
        <v>46004</v>
      </c>
      <c r="AD173" s="7">
        <v>47465</v>
      </c>
      <c r="AE173" s="6">
        <v>0</v>
      </c>
      <c r="AF173" s="6">
        <v>1386</v>
      </c>
      <c r="AG173" s="6">
        <v>4376</v>
      </c>
      <c r="AH173" s="6">
        <f t="shared" si="88"/>
        <v>5762</v>
      </c>
      <c r="AI173" s="6">
        <f t="shared" si="89"/>
        <v>6799.16</v>
      </c>
      <c r="AJ173" s="6" t="s">
        <v>78</v>
      </c>
      <c r="AK173" s="6"/>
      <c r="AL173" s="6"/>
      <c r="AM173" s="6"/>
      <c r="AN173" s="6"/>
      <c r="AO173" s="6">
        <f t="shared" ref="AO173:AO175" si="112">AH173*AN173</f>
        <v>0</v>
      </c>
      <c r="AP173" s="6"/>
      <c r="AQ173" s="6">
        <f t="shared" ref="AQ173:AQ175" si="113">AH173*AP173</f>
        <v>0</v>
      </c>
      <c r="AR173" s="6"/>
      <c r="AS173" s="6"/>
      <c r="AT173" s="6"/>
      <c r="AU173" s="6" t="s">
        <v>79</v>
      </c>
      <c r="AV173" s="6" t="s">
        <v>79</v>
      </c>
      <c r="AW173" s="6" t="s">
        <v>79</v>
      </c>
      <c r="AX173" s="6" t="s">
        <v>2224</v>
      </c>
      <c r="AY173" s="6" t="s">
        <v>2950</v>
      </c>
      <c r="AZ173" s="6" t="s">
        <v>2972</v>
      </c>
      <c r="BA173" s="6" t="s">
        <v>80</v>
      </c>
      <c r="BB173" s="6" t="s">
        <v>81</v>
      </c>
      <c r="BC173" s="6" t="s">
        <v>11235</v>
      </c>
      <c r="BD173" s="6" t="s">
        <v>83</v>
      </c>
      <c r="BE173" s="6"/>
      <c r="BF173" s="6"/>
      <c r="BG173" s="6"/>
      <c r="BH173" s="6"/>
      <c r="BI173" s="6"/>
      <c r="BJ173" s="6"/>
      <c r="BK173" s="7">
        <f t="shared" si="84"/>
        <v>45640</v>
      </c>
      <c r="BL173" s="6">
        <f t="shared" si="85"/>
        <v>0</v>
      </c>
      <c r="BM173" s="6" t="s">
        <v>84</v>
      </c>
      <c r="BN173" s="9">
        <f t="shared" si="86"/>
        <v>6799.16</v>
      </c>
      <c r="BO173" s="9">
        <f t="shared" si="87"/>
        <v>6799.16</v>
      </c>
      <c r="BP173" s="6"/>
      <c r="BQ173" s="6" t="s">
        <v>2216</v>
      </c>
    </row>
    <row r="174" spans="1:69">
      <c r="A174" s="6">
        <v>173</v>
      </c>
      <c r="B174" s="6">
        <v>2024</v>
      </c>
      <c r="C174" s="6" t="s">
        <v>68</v>
      </c>
      <c r="D174" s="7">
        <v>45640</v>
      </c>
      <c r="E174" s="6" t="s">
        <v>110</v>
      </c>
      <c r="F174" s="6" t="s">
        <v>69</v>
      </c>
      <c r="G174" s="23">
        <v>737</v>
      </c>
      <c r="H174" s="6" t="s">
        <v>86</v>
      </c>
      <c r="I174" s="6" t="s">
        <v>71</v>
      </c>
      <c r="J174" s="6" t="s">
        <v>87</v>
      </c>
      <c r="K174" s="6" t="s">
        <v>73</v>
      </c>
      <c r="L174" s="6" t="s">
        <v>74</v>
      </c>
      <c r="M174" s="6" t="s">
        <v>11269</v>
      </c>
      <c r="N174" s="6">
        <v>7873854002</v>
      </c>
      <c r="O174" s="6" t="s">
        <v>2218</v>
      </c>
      <c r="P174" s="6" t="s">
        <v>73</v>
      </c>
      <c r="Q174" s="6" t="s">
        <v>90</v>
      </c>
      <c r="R174" s="6" t="s">
        <v>121</v>
      </c>
      <c r="S174" s="6">
        <v>102</v>
      </c>
      <c r="T174" s="6" t="s">
        <v>122</v>
      </c>
      <c r="U174" s="6">
        <v>2024</v>
      </c>
      <c r="V174" s="6" t="s">
        <v>11270</v>
      </c>
      <c r="W174" s="6" t="s">
        <v>11271</v>
      </c>
      <c r="X174" s="6">
        <v>6103107904</v>
      </c>
      <c r="Y174" s="6" t="s">
        <v>74</v>
      </c>
      <c r="Z174" s="6">
        <v>76776</v>
      </c>
      <c r="AA174" s="8">
        <v>0</v>
      </c>
      <c r="AB174" s="7">
        <v>45640</v>
      </c>
      <c r="AC174" s="7">
        <v>46004</v>
      </c>
      <c r="AD174" s="7">
        <v>47465</v>
      </c>
      <c r="AE174" s="6">
        <v>0</v>
      </c>
      <c r="AF174" s="6">
        <v>1302</v>
      </c>
      <c r="AG174" s="6">
        <v>4376</v>
      </c>
      <c r="AH174" s="6">
        <f t="shared" si="88"/>
        <v>5678</v>
      </c>
      <c r="AI174" s="6">
        <f t="shared" si="89"/>
        <v>6700.04</v>
      </c>
      <c r="AJ174" s="6" t="s">
        <v>78</v>
      </c>
      <c r="AK174" s="6"/>
      <c r="AL174" s="6"/>
      <c r="AM174" s="6"/>
      <c r="AN174" s="6"/>
      <c r="AO174" s="6">
        <f t="shared" si="112"/>
        <v>0</v>
      </c>
      <c r="AP174" s="6"/>
      <c r="AQ174" s="6">
        <f t="shared" si="113"/>
        <v>0</v>
      </c>
      <c r="AR174" s="6"/>
      <c r="AS174" s="6"/>
      <c r="AT174" s="6"/>
      <c r="AU174" s="6" t="s">
        <v>79</v>
      </c>
      <c r="AV174" s="6" t="s">
        <v>79</v>
      </c>
      <c r="AW174" s="6" t="s">
        <v>79</v>
      </c>
      <c r="AX174" s="6" t="s">
        <v>2224</v>
      </c>
      <c r="AY174" s="6" t="s">
        <v>2950</v>
      </c>
      <c r="AZ174" s="6" t="s">
        <v>2972</v>
      </c>
      <c r="BA174" s="6" t="s">
        <v>80</v>
      </c>
      <c r="BB174" s="6" t="s">
        <v>81</v>
      </c>
      <c r="BC174" s="6" t="s">
        <v>11235</v>
      </c>
      <c r="BD174" s="6" t="s">
        <v>83</v>
      </c>
      <c r="BE174" s="6"/>
      <c r="BF174" s="6"/>
      <c r="BG174" s="6"/>
      <c r="BH174" s="6"/>
      <c r="BI174" s="6"/>
      <c r="BJ174" s="6"/>
      <c r="BK174" s="7">
        <f t="shared" si="84"/>
        <v>45640</v>
      </c>
      <c r="BL174" s="6">
        <f t="shared" si="85"/>
        <v>0</v>
      </c>
      <c r="BM174" s="6" t="s">
        <v>84</v>
      </c>
      <c r="BN174" s="9">
        <f t="shared" si="86"/>
        <v>6700.04</v>
      </c>
      <c r="BO174" s="9">
        <f t="shared" si="87"/>
        <v>6700.04</v>
      </c>
      <c r="BP174" s="6"/>
      <c r="BQ174" s="6" t="s">
        <v>2216</v>
      </c>
    </row>
    <row r="175" spans="1:69">
      <c r="A175" s="6">
        <v>174</v>
      </c>
      <c r="B175" s="6">
        <v>2024</v>
      </c>
      <c r="C175" s="6" t="s">
        <v>68</v>
      </c>
      <c r="D175" s="7">
        <v>45640</v>
      </c>
      <c r="E175" s="6" t="s">
        <v>110</v>
      </c>
      <c r="F175" s="6" t="s">
        <v>69</v>
      </c>
      <c r="G175" s="23">
        <v>737</v>
      </c>
      <c r="H175" s="6" t="s">
        <v>86</v>
      </c>
      <c r="I175" s="6" t="s">
        <v>71</v>
      </c>
      <c r="J175" s="6" t="s">
        <v>87</v>
      </c>
      <c r="K175" s="6" t="s">
        <v>73</v>
      </c>
      <c r="L175" s="6" t="s">
        <v>74</v>
      </c>
      <c r="M175" s="6" t="s">
        <v>11272</v>
      </c>
      <c r="N175" s="6">
        <v>6370522571</v>
      </c>
      <c r="O175" s="6" t="s">
        <v>2218</v>
      </c>
      <c r="P175" s="6" t="s">
        <v>73</v>
      </c>
      <c r="Q175" s="6" t="s">
        <v>90</v>
      </c>
      <c r="R175" s="6" t="s">
        <v>121</v>
      </c>
      <c r="S175" s="6">
        <v>109</v>
      </c>
      <c r="T175" s="6" t="s">
        <v>122</v>
      </c>
      <c r="U175" s="6">
        <v>2024</v>
      </c>
      <c r="V175" s="6" t="s">
        <v>11273</v>
      </c>
      <c r="W175" s="6" t="s">
        <v>11274</v>
      </c>
      <c r="X175" s="6">
        <v>6103108012</v>
      </c>
      <c r="Y175" s="6" t="s">
        <v>74</v>
      </c>
      <c r="Z175" s="6">
        <v>79151</v>
      </c>
      <c r="AA175" s="8">
        <v>0</v>
      </c>
      <c r="AB175" s="7">
        <v>45640</v>
      </c>
      <c r="AC175" s="7">
        <v>46004</v>
      </c>
      <c r="AD175" s="7">
        <v>47465</v>
      </c>
      <c r="AE175" s="6">
        <v>0</v>
      </c>
      <c r="AF175" s="6">
        <v>1218</v>
      </c>
      <c r="AG175" s="6">
        <v>4376</v>
      </c>
      <c r="AH175" s="6">
        <f t="shared" si="88"/>
        <v>5594</v>
      </c>
      <c r="AI175" s="6">
        <f t="shared" si="89"/>
        <v>6600.92</v>
      </c>
      <c r="AJ175" s="6" t="s">
        <v>78</v>
      </c>
      <c r="AK175" s="6"/>
      <c r="AL175" s="6"/>
      <c r="AM175" s="6"/>
      <c r="AN175" s="6"/>
      <c r="AO175" s="6">
        <f t="shared" si="112"/>
        <v>0</v>
      </c>
      <c r="AP175" s="6"/>
      <c r="AQ175" s="6">
        <f t="shared" si="113"/>
        <v>0</v>
      </c>
      <c r="AR175" s="6"/>
      <c r="AS175" s="6"/>
      <c r="AT175" s="6"/>
      <c r="AU175" s="6" t="s">
        <v>79</v>
      </c>
      <c r="AV175" s="6" t="s">
        <v>79</v>
      </c>
      <c r="AW175" s="6" t="s">
        <v>79</v>
      </c>
      <c r="AX175" s="6" t="s">
        <v>2224</v>
      </c>
      <c r="AY175" s="6" t="s">
        <v>2950</v>
      </c>
      <c r="AZ175" s="6" t="s">
        <v>2972</v>
      </c>
      <c r="BA175" s="6" t="s">
        <v>80</v>
      </c>
      <c r="BB175" s="6" t="s">
        <v>81</v>
      </c>
      <c r="BC175" s="6" t="s">
        <v>11235</v>
      </c>
      <c r="BD175" s="6" t="s">
        <v>83</v>
      </c>
      <c r="BE175" s="6"/>
      <c r="BF175" s="6"/>
      <c r="BG175" s="6"/>
      <c r="BH175" s="6"/>
      <c r="BI175" s="6"/>
      <c r="BJ175" s="6"/>
      <c r="BK175" s="7">
        <f t="shared" si="84"/>
        <v>45640</v>
      </c>
      <c r="BL175" s="6">
        <f t="shared" si="85"/>
        <v>0</v>
      </c>
      <c r="BM175" s="6" t="s">
        <v>84</v>
      </c>
      <c r="BN175" s="9">
        <f t="shared" si="86"/>
        <v>6600.92</v>
      </c>
      <c r="BO175" s="9">
        <f t="shared" si="87"/>
        <v>6600.92</v>
      </c>
      <c r="BP175" s="6"/>
      <c r="BQ175" s="6" t="s">
        <v>2216</v>
      </c>
    </row>
    <row r="176" spans="1:69">
      <c r="A176" s="6">
        <v>175</v>
      </c>
      <c r="B176" s="6">
        <v>2024</v>
      </c>
      <c r="C176" s="6" t="s">
        <v>68</v>
      </c>
      <c r="D176" s="7">
        <v>45640</v>
      </c>
      <c r="E176" s="6" t="s">
        <v>110</v>
      </c>
      <c r="F176" s="6" t="s">
        <v>69</v>
      </c>
      <c r="G176" s="23">
        <v>737</v>
      </c>
      <c r="H176" s="6" t="s">
        <v>86</v>
      </c>
      <c r="I176" s="6" t="s">
        <v>71</v>
      </c>
      <c r="J176" s="6" t="s">
        <v>87</v>
      </c>
      <c r="K176" s="6" t="s">
        <v>73</v>
      </c>
      <c r="L176" s="6" t="s">
        <v>74</v>
      </c>
      <c r="M176" s="6" t="s">
        <v>11275</v>
      </c>
      <c r="N176" s="6">
        <v>9438033153</v>
      </c>
      <c r="O176" s="6" t="s">
        <v>2218</v>
      </c>
      <c r="P176" s="6" t="s">
        <v>73</v>
      </c>
      <c r="Q176" s="6" t="s">
        <v>90</v>
      </c>
      <c r="R176" s="6" t="s">
        <v>121</v>
      </c>
      <c r="S176" s="6">
        <v>124</v>
      </c>
      <c r="T176" s="6" t="s">
        <v>122</v>
      </c>
      <c r="U176" s="6">
        <v>2024</v>
      </c>
      <c r="V176" s="6" t="s">
        <v>11276</v>
      </c>
      <c r="W176" s="6" t="s">
        <v>11277</v>
      </c>
      <c r="X176" s="6">
        <v>6103112663</v>
      </c>
      <c r="Y176" s="6" t="s">
        <v>74</v>
      </c>
      <c r="Z176" s="6">
        <v>88689</v>
      </c>
      <c r="AA176" s="8">
        <v>0</v>
      </c>
      <c r="AB176" s="7">
        <v>45641</v>
      </c>
      <c r="AC176" s="7">
        <v>46005</v>
      </c>
      <c r="AD176" s="7">
        <v>47466</v>
      </c>
      <c r="AE176" s="6">
        <v>0</v>
      </c>
      <c r="AF176" s="6">
        <v>878</v>
      </c>
      <c r="AG176" s="6">
        <v>4376</v>
      </c>
      <c r="AH176" s="6">
        <f t="shared" si="88"/>
        <v>5254</v>
      </c>
      <c r="AI176" s="6">
        <f t="shared" si="89"/>
        <v>6199.72</v>
      </c>
      <c r="AJ176" s="6" t="s">
        <v>78</v>
      </c>
      <c r="AK176" s="6"/>
      <c r="AL176" s="6"/>
      <c r="AM176" s="6"/>
      <c r="AN176" s="6"/>
      <c r="AO176" s="6">
        <f t="shared" si="90"/>
        <v>0</v>
      </c>
      <c r="AP176" s="6"/>
      <c r="AQ176" s="6">
        <f t="shared" si="91"/>
        <v>0</v>
      </c>
      <c r="AR176" s="6"/>
      <c r="AS176" s="6"/>
      <c r="AT176" s="6"/>
      <c r="AU176" s="6" t="s">
        <v>173</v>
      </c>
      <c r="AV176" s="6" t="s">
        <v>173</v>
      </c>
      <c r="AW176" s="6" t="s">
        <v>173</v>
      </c>
      <c r="AX176" s="6" t="s">
        <v>2943</v>
      </c>
      <c r="AY176" s="6" t="s">
        <v>2944</v>
      </c>
      <c r="AZ176" s="6" t="s">
        <v>2986</v>
      </c>
      <c r="BA176" s="6" t="s">
        <v>80</v>
      </c>
      <c r="BB176" s="6" t="s">
        <v>100</v>
      </c>
      <c r="BC176" s="6" t="s">
        <v>11235</v>
      </c>
      <c r="BD176" s="6" t="s">
        <v>83</v>
      </c>
      <c r="BE176" s="6"/>
      <c r="BF176" s="6"/>
      <c r="BG176" s="6"/>
      <c r="BH176" s="6"/>
      <c r="BI176" s="6"/>
      <c r="BJ176" s="6"/>
      <c r="BK176" s="7">
        <f t="shared" si="84"/>
        <v>45640</v>
      </c>
      <c r="BL176" s="6">
        <f t="shared" si="85"/>
        <v>0</v>
      </c>
      <c r="BM176" s="6" t="s">
        <v>84</v>
      </c>
      <c r="BN176" s="9">
        <f t="shared" si="86"/>
        <v>6199.72</v>
      </c>
      <c r="BO176" s="9">
        <f t="shared" si="87"/>
        <v>6199.72</v>
      </c>
      <c r="BP176" s="6"/>
      <c r="BQ176" s="6" t="s">
        <v>2216</v>
      </c>
    </row>
    <row r="177" spans="1:69">
      <c r="A177" s="6">
        <v>176</v>
      </c>
      <c r="B177" s="6">
        <v>2024</v>
      </c>
      <c r="C177" s="6" t="s">
        <v>68</v>
      </c>
      <c r="D177" s="7">
        <v>45640</v>
      </c>
      <c r="E177" s="6" t="s">
        <v>110</v>
      </c>
      <c r="F177" s="6" t="s">
        <v>69</v>
      </c>
      <c r="G177" s="23">
        <v>737</v>
      </c>
      <c r="H177" s="6" t="s">
        <v>86</v>
      </c>
      <c r="I177" s="6" t="s">
        <v>71</v>
      </c>
      <c r="J177" s="6" t="s">
        <v>87</v>
      </c>
      <c r="K177" s="6" t="s">
        <v>73</v>
      </c>
      <c r="L177" s="6" t="s">
        <v>74</v>
      </c>
      <c r="M177" s="6" t="s">
        <v>11278</v>
      </c>
      <c r="N177" s="6">
        <v>7815054778</v>
      </c>
      <c r="O177" s="6" t="s">
        <v>2218</v>
      </c>
      <c r="P177" s="6" t="s">
        <v>73</v>
      </c>
      <c r="Q177" s="6" t="s">
        <v>104</v>
      </c>
      <c r="R177" s="6" t="s">
        <v>1357</v>
      </c>
      <c r="S177" s="6">
        <v>125</v>
      </c>
      <c r="T177" s="6" t="s">
        <v>122</v>
      </c>
      <c r="U177" s="6">
        <v>2024</v>
      </c>
      <c r="V177" s="6" t="s">
        <v>11279</v>
      </c>
      <c r="W177" s="6" t="s">
        <v>11280</v>
      </c>
      <c r="X177" s="6">
        <v>6103114746</v>
      </c>
      <c r="Y177" s="6" t="s">
        <v>74</v>
      </c>
      <c r="Z177" s="6">
        <v>89932</v>
      </c>
      <c r="AA177" s="8">
        <v>0</v>
      </c>
      <c r="AB177" s="7">
        <v>45641</v>
      </c>
      <c r="AC177" s="7">
        <v>46005</v>
      </c>
      <c r="AD177" s="7">
        <v>47466</v>
      </c>
      <c r="AE177" s="6">
        <v>0</v>
      </c>
      <c r="AF177" s="6">
        <v>1610</v>
      </c>
      <c r="AG177" s="6">
        <v>4376</v>
      </c>
      <c r="AH177" s="6">
        <f t="shared" si="88"/>
        <v>5986</v>
      </c>
      <c r="AI177" s="6">
        <f t="shared" si="89"/>
        <v>7063.48</v>
      </c>
      <c r="AJ177" s="6" t="s">
        <v>78</v>
      </c>
      <c r="AK177" s="6"/>
      <c r="AL177" s="6"/>
      <c r="AM177" s="6"/>
      <c r="AN177" s="6"/>
      <c r="AO177" s="6">
        <f t="shared" si="90"/>
        <v>0</v>
      </c>
      <c r="AP177" s="6"/>
      <c r="AQ177" s="6">
        <f t="shared" si="91"/>
        <v>0</v>
      </c>
      <c r="AR177" s="6"/>
      <c r="AS177" s="6"/>
      <c r="AT177" s="6"/>
      <c r="AU177" s="6" t="s">
        <v>173</v>
      </c>
      <c r="AV177" s="6" t="s">
        <v>173</v>
      </c>
      <c r="AW177" s="6" t="s">
        <v>173</v>
      </c>
      <c r="AX177" s="6" t="s">
        <v>2224</v>
      </c>
      <c r="AY177" s="6" t="s">
        <v>2950</v>
      </c>
      <c r="AZ177" s="6" t="s">
        <v>7422</v>
      </c>
      <c r="BA177" s="6" t="s">
        <v>80</v>
      </c>
      <c r="BB177" s="6" t="s">
        <v>100</v>
      </c>
      <c r="BC177" s="6" t="s">
        <v>11235</v>
      </c>
      <c r="BD177" s="6" t="s">
        <v>83</v>
      </c>
      <c r="BE177" s="6"/>
      <c r="BF177" s="6"/>
      <c r="BG177" s="6"/>
      <c r="BH177" s="6"/>
      <c r="BI177" s="6"/>
      <c r="BJ177" s="6"/>
      <c r="BK177" s="7">
        <f t="shared" si="84"/>
        <v>45640</v>
      </c>
      <c r="BL177" s="6">
        <f t="shared" si="85"/>
        <v>0</v>
      </c>
      <c r="BM177" s="6" t="s">
        <v>84</v>
      </c>
      <c r="BN177" s="9">
        <f t="shared" si="86"/>
        <v>7063.48</v>
      </c>
      <c r="BO177" s="9">
        <f t="shared" si="87"/>
        <v>7063.48</v>
      </c>
      <c r="BP177" s="6"/>
      <c r="BQ177" s="6" t="s">
        <v>2216</v>
      </c>
    </row>
    <row r="178" spans="1:69">
      <c r="A178" s="6">
        <v>177</v>
      </c>
      <c r="B178" s="6">
        <v>2024</v>
      </c>
      <c r="C178" s="6" t="s">
        <v>68</v>
      </c>
      <c r="D178" s="7">
        <v>45640</v>
      </c>
      <c r="E178" s="6" t="s">
        <v>110</v>
      </c>
      <c r="F178" s="6" t="s">
        <v>69</v>
      </c>
      <c r="G178" s="23">
        <v>737</v>
      </c>
      <c r="H178" s="6" t="s">
        <v>86</v>
      </c>
      <c r="I178" s="6" t="s">
        <v>71</v>
      </c>
      <c r="J178" s="6" t="s">
        <v>87</v>
      </c>
      <c r="K178" s="6" t="s">
        <v>73</v>
      </c>
      <c r="L178" s="6" t="s">
        <v>74</v>
      </c>
      <c r="M178" s="6" t="s">
        <v>11281</v>
      </c>
      <c r="N178" s="6">
        <v>6370283343</v>
      </c>
      <c r="O178" s="6" t="s">
        <v>2218</v>
      </c>
      <c r="P178" s="6" t="s">
        <v>73</v>
      </c>
      <c r="Q178" s="6" t="s">
        <v>104</v>
      </c>
      <c r="R178" s="6" t="s">
        <v>1357</v>
      </c>
      <c r="S178" s="6">
        <v>125</v>
      </c>
      <c r="T178" s="6" t="s">
        <v>122</v>
      </c>
      <c r="U178" s="6">
        <v>2024</v>
      </c>
      <c r="V178" s="6" t="s">
        <v>11282</v>
      </c>
      <c r="W178" s="6" t="s">
        <v>11283</v>
      </c>
      <c r="X178" s="6">
        <v>6103114148</v>
      </c>
      <c r="Y178" s="6" t="s">
        <v>74</v>
      </c>
      <c r="Z178" s="6">
        <v>95555</v>
      </c>
      <c r="AA178" s="8">
        <v>0</v>
      </c>
      <c r="AB178" s="7">
        <v>45641</v>
      </c>
      <c r="AC178" s="7">
        <v>46005</v>
      </c>
      <c r="AD178" s="7">
        <v>47466</v>
      </c>
      <c r="AE178" s="6">
        <v>0</v>
      </c>
      <c r="AF178" s="6">
        <v>1531</v>
      </c>
      <c r="AG178" s="6">
        <v>4126</v>
      </c>
      <c r="AH178" s="6">
        <f t="shared" si="88"/>
        <v>5657</v>
      </c>
      <c r="AI178" s="6">
        <f t="shared" si="89"/>
        <v>6675.26</v>
      </c>
      <c r="AJ178" s="6" t="s">
        <v>78</v>
      </c>
      <c r="AK178" s="6"/>
      <c r="AL178" s="6"/>
      <c r="AM178" s="6"/>
      <c r="AN178" s="6"/>
      <c r="AO178" s="6">
        <f t="shared" ref="AO178" si="114">AH178*AN178</f>
        <v>0</v>
      </c>
      <c r="AP178" s="6"/>
      <c r="AQ178" s="6">
        <f t="shared" ref="AQ178" si="115">AH178*AP178</f>
        <v>0</v>
      </c>
      <c r="AR178" s="6"/>
      <c r="AS178" s="6"/>
      <c r="AT178" s="6"/>
      <c r="AU178" s="6" t="s">
        <v>173</v>
      </c>
      <c r="AV178" s="6" t="s">
        <v>173</v>
      </c>
      <c r="AW178" s="6" t="s">
        <v>173</v>
      </c>
      <c r="AX178" s="6" t="s">
        <v>2224</v>
      </c>
      <c r="AY178" s="6" t="s">
        <v>2950</v>
      </c>
      <c r="AZ178" s="6" t="s">
        <v>7422</v>
      </c>
      <c r="BA178" s="6" t="s">
        <v>80</v>
      </c>
      <c r="BB178" s="6" t="s">
        <v>100</v>
      </c>
      <c r="BC178" s="6" t="s">
        <v>11235</v>
      </c>
      <c r="BD178" s="6" t="s">
        <v>83</v>
      </c>
      <c r="BE178" s="6"/>
      <c r="BF178" s="6"/>
      <c r="BG178" s="6"/>
      <c r="BH178" s="6"/>
      <c r="BI178" s="6"/>
      <c r="BJ178" s="6"/>
      <c r="BK178" s="7">
        <f t="shared" si="84"/>
        <v>45640</v>
      </c>
      <c r="BL178" s="6">
        <f t="shared" si="85"/>
        <v>0</v>
      </c>
      <c r="BM178" s="6" t="s">
        <v>84</v>
      </c>
      <c r="BN178" s="9">
        <f t="shared" si="86"/>
        <v>6675.26</v>
      </c>
      <c r="BO178" s="9">
        <f t="shared" si="87"/>
        <v>6675.26</v>
      </c>
      <c r="BP178" s="6"/>
      <c r="BQ178" s="6" t="s">
        <v>2216</v>
      </c>
    </row>
    <row r="179" spans="1:69">
      <c r="A179" s="6">
        <v>178</v>
      </c>
      <c r="B179" s="6">
        <v>2024</v>
      </c>
      <c r="C179" s="6" t="s">
        <v>68</v>
      </c>
      <c r="D179" s="7">
        <v>45640</v>
      </c>
      <c r="E179" s="6" t="s">
        <v>110</v>
      </c>
      <c r="F179" s="6" t="s">
        <v>69</v>
      </c>
      <c r="G179" s="23">
        <v>737</v>
      </c>
      <c r="H179" s="6" t="s">
        <v>86</v>
      </c>
      <c r="I179" s="6" t="s">
        <v>71</v>
      </c>
      <c r="J179" s="6" t="s">
        <v>87</v>
      </c>
      <c r="K179" s="6" t="s">
        <v>73</v>
      </c>
      <c r="L179" s="6" t="s">
        <v>74</v>
      </c>
      <c r="M179" s="6" t="s">
        <v>11284</v>
      </c>
      <c r="N179" s="6">
        <v>7749981009</v>
      </c>
      <c r="O179" s="6" t="s">
        <v>2218</v>
      </c>
      <c r="P179" s="6" t="s">
        <v>73</v>
      </c>
      <c r="Q179" s="6" t="s">
        <v>104</v>
      </c>
      <c r="R179" s="6" t="s">
        <v>1677</v>
      </c>
      <c r="S179" s="6">
        <v>100</v>
      </c>
      <c r="T179" s="6" t="s">
        <v>122</v>
      </c>
      <c r="U179" s="6">
        <v>2024</v>
      </c>
      <c r="V179" s="6" t="s">
        <v>11285</v>
      </c>
      <c r="W179" s="6" t="s">
        <v>11286</v>
      </c>
      <c r="X179" s="6">
        <v>6103109383</v>
      </c>
      <c r="Y179" s="6" t="s">
        <v>74</v>
      </c>
      <c r="Z179" s="6">
        <v>52654</v>
      </c>
      <c r="AA179" s="8">
        <v>0</v>
      </c>
      <c r="AB179" s="7">
        <v>45640</v>
      </c>
      <c r="AC179" s="7">
        <v>46004</v>
      </c>
      <c r="AD179" s="7">
        <v>47465</v>
      </c>
      <c r="AE179" s="6">
        <v>0</v>
      </c>
      <c r="AF179" s="6">
        <v>696</v>
      </c>
      <c r="AG179" s="6">
        <v>4376</v>
      </c>
      <c r="AH179" s="6">
        <f t="shared" si="88"/>
        <v>5072</v>
      </c>
      <c r="AI179" s="6">
        <f t="shared" si="89"/>
        <v>5984.96</v>
      </c>
      <c r="AJ179" s="6" t="s">
        <v>78</v>
      </c>
      <c r="AK179" s="6"/>
      <c r="AL179" s="6"/>
      <c r="AM179" s="6"/>
      <c r="AN179" s="6"/>
      <c r="AO179" s="6">
        <f t="shared" si="90"/>
        <v>0</v>
      </c>
      <c r="AP179" s="6"/>
      <c r="AQ179" s="6">
        <f t="shared" si="91"/>
        <v>0</v>
      </c>
      <c r="AR179" s="6"/>
      <c r="AS179" s="6"/>
      <c r="AT179" s="6"/>
      <c r="AU179" s="6" t="s">
        <v>173</v>
      </c>
      <c r="AV179" s="6" t="s">
        <v>173</v>
      </c>
      <c r="AW179" s="6" t="s">
        <v>173</v>
      </c>
      <c r="AX179" s="6" t="s">
        <v>2224</v>
      </c>
      <c r="AY179" s="6" t="s">
        <v>2950</v>
      </c>
      <c r="AZ179" s="6" t="s">
        <v>3362</v>
      </c>
      <c r="BA179" s="6" t="s">
        <v>80</v>
      </c>
      <c r="BB179" s="6" t="s">
        <v>100</v>
      </c>
      <c r="BC179" s="6" t="s">
        <v>11235</v>
      </c>
      <c r="BD179" s="6" t="s">
        <v>83</v>
      </c>
      <c r="BE179" s="6"/>
      <c r="BF179" s="6"/>
      <c r="BG179" s="6"/>
      <c r="BH179" s="6"/>
      <c r="BI179" s="6"/>
      <c r="BJ179" s="6"/>
      <c r="BK179" s="7">
        <f t="shared" si="84"/>
        <v>45640</v>
      </c>
      <c r="BL179" s="6">
        <f t="shared" si="85"/>
        <v>0</v>
      </c>
      <c r="BM179" s="6" t="s">
        <v>84</v>
      </c>
      <c r="BN179" s="9">
        <f t="shared" si="86"/>
        <v>5984.96</v>
      </c>
      <c r="BO179" s="9">
        <f t="shared" si="87"/>
        <v>5984.96</v>
      </c>
      <c r="BP179" s="6"/>
      <c r="BQ179" s="6" t="s">
        <v>2216</v>
      </c>
    </row>
    <row r="180" spans="1:69">
      <c r="A180" s="6">
        <v>179</v>
      </c>
      <c r="B180" s="6">
        <v>2024</v>
      </c>
      <c r="C180" s="6" t="s">
        <v>68</v>
      </c>
      <c r="D180" s="7">
        <v>45640</v>
      </c>
      <c r="E180" s="6" t="s">
        <v>110</v>
      </c>
      <c r="F180" s="6" t="s">
        <v>69</v>
      </c>
      <c r="G180" s="23">
        <v>737</v>
      </c>
      <c r="H180" s="6" t="s">
        <v>86</v>
      </c>
      <c r="I180" s="6" t="s">
        <v>71</v>
      </c>
      <c r="J180" s="6" t="s">
        <v>87</v>
      </c>
      <c r="K180" s="6" t="s">
        <v>73</v>
      </c>
      <c r="L180" s="6" t="s">
        <v>74</v>
      </c>
      <c r="M180" s="6" t="s">
        <v>11287</v>
      </c>
      <c r="N180" s="6">
        <v>9556892594</v>
      </c>
      <c r="O180" s="6" t="s">
        <v>2218</v>
      </c>
      <c r="P180" s="6" t="s">
        <v>73</v>
      </c>
      <c r="Q180" s="6" t="s">
        <v>104</v>
      </c>
      <c r="R180" s="6" t="s">
        <v>1357</v>
      </c>
      <c r="S180" s="6">
        <v>125</v>
      </c>
      <c r="T180" s="6" t="s">
        <v>122</v>
      </c>
      <c r="U180" s="6">
        <v>2024</v>
      </c>
      <c r="V180" s="6" t="s">
        <v>11288</v>
      </c>
      <c r="W180" s="6" t="s">
        <v>11289</v>
      </c>
      <c r="X180" s="6">
        <v>6103109335</v>
      </c>
      <c r="Y180" s="6" t="s">
        <v>74</v>
      </c>
      <c r="Z180" s="6">
        <v>85775</v>
      </c>
      <c r="AA180" s="8">
        <v>0</v>
      </c>
      <c r="AB180" s="7">
        <v>45640</v>
      </c>
      <c r="AC180" s="7">
        <v>46004</v>
      </c>
      <c r="AD180" s="7">
        <v>47465</v>
      </c>
      <c r="AE180" s="6">
        <v>0</v>
      </c>
      <c r="AF180" s="6">
        <v>1134</v>
      </c>
      <c r="AG180" s="6">
        <v>4376</v>
      </c>
      <c r="AH180" s="6">
        <f t="shared" si="88"/>
        <v>5510</v>
      </c>
      <c r="AI180" s="6">
        <f t="shared" si="89"/>
        <v>6501.8</v>
      </c>
      <c r="AJ180" s="6" t="s">
        <v>78</v>
      </c>
      <c r="AK180" s="6"/>
      <c r="AL180" s="6"/>
      <c r="AM180" s="6"/>
      <c r="AN180" s="6"/>
      <c r="AO180" s="6">
        <f t="shared" ref="AO180:AO181" si="116">AH180*AN180</f>
        <v>0</v>
      </c>
      <c r="AP180" s="6"/>
      <c r="AQ180" s="6">
        <f t="shared" ref="AQ180:AQ181" si="117">AH180*AP180</f>
        <v>0</v>
      </c>
      <c r="AR180" s="6"/>
      <c r="AS180" s="6"/>
      <c r="AT180" s="6"/>
      <c r="AU180" s="6" t="s">
        <v>173</v>
      </c>
      <c r="AV180" s="6" t="s">
        <v>173</v>
      </c>
      <c r="AW180" s="6" t="s">
        <v>173</v>
      </c>
      <c r="AX180" s="6" t="s">
        <v>2224</v>
      </c>
      <c r="AY180" s="6" t="s">
        <v>2950</v>
      </c>
      <c r="AZ180" s="6" t="s">
        <v>3362</v>
      </c>
      <c r="BA180" s="6" t="s">
        <v>80</v>
      </c>
      <c r="BB180" s="6" t="s">
        <v>100</v>
      </c>
      <c r="BC180" s="6" t="s">
        <v>11235</v>
      </c>
      <c r="BD180" s="6" t="s">
        <v>83</v>
      </c>
      <c r="BE180" s="6"/>
      <c r="BF180" s="6"/>
      <c r="BG180" s="6"/>
      <c r="BH180" s="6"/>
      <c r="BI180" s="6"/>
      <c r="BJ180" s="6"/>
      <c r="BK180" s="7">
        <f t="shared" si="84"/>
        <v>45640</v>
      </c>
      <c r="BL180" s="6">
        <f t="shared" si="85"/>
        <v>0</v>
      </c>
      <c r="BM180" s="6" t="s">
        <v>84</v>
      </c>
      <c r="BN180" s="9">
        <f t="shared" si="86"/>
        <v>6501.8</v>
      </c>
      <c r="BO180" s="9">
        <f t="shared" si="87"/>
        <v>6501.8</v>
      </c>
      <c r="BP180" s="6"/>
      <c r="BQ180" s="6" t="s">
        <v>2216</v>
      </c>
    </row>
    <row r="181" spans="1:69">
      <c r="A181" s="6">
        <v>180</v>
      </c>
      <c r="B181" s="6">
        <v>2024</v>
      </c>
      <c r="C181" s="6" t="s">
        <v>68</v>
      </c>
      <c r="D181" s="7">
        <v>45640</v>
      </c>
      <c r="E181" s="6" t="s">
        <v>110</v>
      </c>
      <c r="F181" s="6" t="s">
        <v>69</v>
      </c>
      <c r="G181" s="23">
        <v>737</v>
      </c>
      <c r="H181" s="6" t="s">
        <v>86</v>
      </c>
      <c r="I181" s="6" t="s">
        <v>71</v>
      </c>
      <c r="J181" s="6" t="s">
        <v>87</v>
      </c>
      <c r="K181" s="6" t="s">
        <v>73</v>
      </c>
      <c r="L181" s="6" t="s">
        <v>74</v>
      </c>
      <c r="M181" s="6" t="s">
        <v>11290</v>
      </c>
      <c r="N181" s="6">
        <v>9938676009</v>
      </c>
      <c r="O181" s="6" t="s">
        <v>2218</v>
      </c>
      <c r="P181" s="6" t="s">
        <v>73</v>
      </c>
      <c r="Q181" s="6" t="s">
        <v>104</v>
      </c>
      <c r="R181" s="6" t="s">
        <v>1677</v>
      </c>
      <c r="S181" s="6">
        <v>100</v>
      </c>
      <c r="T181" s="6" t="s">
        <v>122</v>
      </c>
      <c r="U181" s="6">
        <v>2024</v>
      </c>
      <c r="V181" s="6" t="s">
        <v>11291</v>
      </c>
      <c r="W181" s="6" t="s">
        <v>11292</v>
      </c>
      <c r="X181" s="6">
        <v>6103109288</v>
      </c>
      <c r="Y181" s="6" t="s">
        <v>74</v>
      </c>
      <c r="Z181" s="6">
        <v>52654</v>
      </c>
      <c r="AA181" s="8">
        <v>0</v>
      </c>
      <c r="AB181" s="7">
        <v>45640</v>
      </c>
      <c r="AC181" s="7">
        <v>46004</v>
      </c>
      <c r="AD181" s="7">
        <v>47465</v>
      </c>
      <c r="AE181" s="6">
        <v>0</v>
      </c>
      <c r="AF181" s="6">
        <v>696</v>
      </c>
      <c r="AG181" s="6">
        <v>4376</v>
      </c>
      <c r="AH181" s="6">
        <f t="shared" si="88"/>
        <v>5072</v>
      </c>
      <c r="AI181" s="6">
        <f t="shared" si="89"/>
        <v>5984.96</v>
      </c>
      <c r="AJ181" s="6" t="s">
        <v>78</v>
      </c>
      <c r="AK181" s="6"/>
      <c r="AL181" s="6"/>
      <c r="AM181" s="6"/>
      <c r="AN181" s="6"/>
      <c r="AO181" s="6">
        <f t="shared" si="116"/>
        <v>0</v>
      </c>
      <c r="AP181" s="6"/>
      <c r="AQ181" s="6">
        <f t="shared" si="117"/>
        <v>0</v>
      </c>
      <c r="AR181" s="6"/>
      <c r="AS181" s="6"/>
      <c r="AT181" s="6"/>
      <c r="AU181" s="6" t="s">
        <v>173</v>
      </c>
      <c r="AV181" s="6" t="s">
        <v>173</v>
      </c>
      <c r="AW181" s="6" t="s">
        <v>173</v>
      </c>
      <c r="AX181" s="6" t="s">
        <v>2224</v>
      </c>
      <c r="AY181" s="6" t="s">
        <v>2950</v>
      </c>
      <c r="AZ181" s="6" t="s">
        <v>3362</v>
      </c>
      <c r="BA181" s="6" t="s">
        <v>80</v>
      </c>
      <c r="BB181" s="6" t="s">
        <v>100</v>
      </c>
      <c r="BC181" s="6" t="s">
        <v>11235</v>
      </c>
      <c r="BD181" s="6" t="s">
        <v>83</v>
      </c>
      <c r="BE181" s="6"/>
      <c r="BF181" s="6"/>
      <c r="BG181" s="6"/>
      <c r="BH181" s="6"/>
      <c r="BI181" s="6"/>
      <c r="BJ181" s="6"/>
      <c r="BK181" s="7">
        <f t="shared" si="84"/>
        <v>45640</v>
      </c>
      <c r="BL181" s="6">
        <f t="shared" si="85"/>
        <v>0</v>
      </c>
      <c r="BM181" s="6" t="s">
        <v>84</v>
      </c>
      <c r="BN181" s="9">
        <f t="shared" si="86"/>
        <v>5984.96</v>
      </c>
      <c r="BO181" s="9">
        <f t="shared" si="87"/>
        <v>5984.96</v>
      </c>
      <c r="BP181" s="6"/>
      <c r="BQ181" s="6" t="s">
        <v>2216</v>
      </c>
    </row>
    <row r="182" spans="1:69">
      <c r="A182" s="6">
        <v>181</v>
      </c>
      <c r="B182" s="6">
        <v>2024</v>
      </c>
      <c r="C182" s="6" t="s">
        <v>68</v>
      </c>
      <c r="D182" s="7">
        <v>45640</v>
      </c>
      <c r="E182" s="6" t="s">
        <v>110</v>
      </c>
      <c r="F182" s="6" t="s">
        <v>69</v>
      </c>
      <c r="G182" s="23">
        <v>737</v>
      </c>
      <c r="H182" s="6" t="s">
        <v>641</v>
      </c>
      <c r="I182" s="6" t="s">
        <v>429</v>
      </c>
      <c r="J182" s="6" t="s">
        <v>610</v>
      </c>
      <c r="K182" s="6" t="s">
        <v>430</v>
      </c>
      <c r="L182" s="6" t="s">
        <v>74</v>
      </c>
      <c r="M182" s="6" t="s">
        <v>11476</v>
      </c>
      <c r="N182" s="6">
        <v>8291005341</v>
      </c>
      <c r="O182" s="6" t="s">
        <v>2218</v>
      </c>
      <c r="P182" s="6" t="s">
        <v>11477</v>
      </c>
      <c r="Q182" s="6" t="s">
        <v>1578</v>
      </c>
      <c r="R182" s="6" t="s">
        <v>1336</v>
      </c>
      <c r="S182" s="6">
        <v>16200</v>
      </c>
      <c r="T182" s="6" t="s">
        <v>1580</v>
      </c>
      <c r="U182" s="6">
        <v>2007</v>
      </c>
      <c r="V182" s="6" t="s">
        <v>11478</v>
      </c>
      <c r="W182" s="6" t="s">
        <v>11479</v>
      </c>
      <c r="X182" s="6">
        <v>6302466735</v>
      </c>
      <c r="Y182" s="6" t="s">
        <v>74</v>
      </c>
      <c r="Z182" s="6" t="s">
        <v>702</v>
      </c>
      <c r="AA182" s="8">
        <v>0</v>
      </c>
      <c r="AB182" s="7">
        <v>45643</v>
      </c>
      <c r="AC182" s="7">
        <v>46007</v>
      </c>
      <c r="AD182" s="7">
        <v>46007</v>
      </c>
      <c r="AE182" s="6">
        <v>0</v>
      </c>
      <c r="AF182" s="6">
        <v>0</v>
      </c>
      <c r="AG182" s="6">
        <v>35413</v>
      </c>
      <c r="AH182" s="6">
        <f t="shared" si="88"/>
        <v>35413</v>
      </c>
      <c r="AI182" s="6">
        <v>39669</v>
      </c>
      <c r="AJ182" s="6" t="s">
        <v>78</v>
      </c>
      <c r="AK182" s="8">
        <v>0.42</v>
      </c>
      <c r="AL182" s="6"/>
      <c r="AM182" s="6"/>
      <c r="AN182" s="8">
        <v>0.35</v>
      </c>
      <c r="AO182" s="6">
        <f t="shared" si="90"/>
        <v>12394.55</v>
      </c>
      <c r="AP182" s="6"/>
      <c r="AQ182" s="6">
        <f t="shared" si="91"/>
        <v>0</v>
      </c>
      <c r="AR182" s="6"/>
      <c r="AS182" s="6"/>
      <c r="AT182" s="6"/>
      <c r="AU182" s="6" t="s">
        <v>79</v>
      </c>
      <c r="AV182" s="6" t="s">
        <v>79</v>
      </c>
      <c r="AW182" s="6" t="s">
        <v>79</v>
      </c>
      <c r="AX182" s="6" t="s">
        <v>2943</v>
      </c>
      <c r="AY182" s="6" t="s">
        <v>2944</v>
      </c>
      <c r="AZ182" s="6" t="s">
        <v>3406</v>
      </c>
      <c r="BA182" s="6" t="s">
        <v>80</v>
      </c>
      <c r="BB182" s="6" t="s">
        <v>813</v>
      </c>
      <c r="BC182" s="6" t="s">
        <v>11235</v>
      </c>
      <c r="BD182" s="6" t="s">
        <v>445</v>
      </c>
      <c r="BE182" s="6"/>
      <c r="BF182" s="6"/>
      <c r="BG182" s="6"/>
      <c r="BH182" s="6"/>
      <c r="BI182" s="6"/>
      <c r="BJ182" s="6"/>
      <c r="BK182" s="7">
        <f t="shared" si="84"/>
        <v>45640</v>
      </c>
      <c r="BL182" s="6">
        <f t="shared" si="85"/>
        <v>0</v>
      </c>
      <c r="BM182" s="6" t="s">
        <v>84</v>
      </c>
      <c r="BN182" s="9">
        <f t="shared" si="86"/>
        <v>27274.45</v>
      </c>
      <c r="BO182" s="9">
        <f t="shared" si="87"/>
        <v>39669</v>
      </c>
      <c r="BP182" s="6" t="s">
        <v>815</v>
      </c>
      <c r="BQ182" s="6" t="s">
        <v>2216</v>
      </c>
    </row>
    <row r="183" spans="1:69">
      <c r="A183" s="6">
        <v>182</v>
      </c>
      <c r="B183" s="6">
        <v>2024</v>
      </c>
      <c r="C183" s="6" t="s">
        <v>68</v>
      </c>
      <c r="D183" s="7">
        <v>45640</v>
      </c>
      <c r="E183" s="6" t="s">
        <v>110</v>
      </c>
      <c r="F183" s="6" t="s">
        <v>69</v>
      </c>
      <c r="G183" s="23">
        <v>737</v>
      </c>
      <c r="H183" s="6" t="s">
        <v>523</v>
      </c>
      <c r="I183" s="6" t="s">
        <v>71</v>
      </c>
      <c r="J183" s="6" t="s">
        <v>87</v>
      </c>
      <c r="K183" s="6" t="s">
        <v>73</v>
      </c>
      <c r="L183" s="6" t="s">
        <v>74</v>
      </c>
      <c r="M183" s="6" t="s">
        <v>11480</v>
      </c>
      <c r="N183" s="6">
        <v>9938815340</v>
      </c>
      <c r="O183" s="6" t="s">
        <v>2218</v>
      </c>
      <c r="P183" s="6" t="s">
        <v>73</v>
      </c>
      <c r="Q183" s="6" t="s">
        <v>752</v>
      </c>
      <c r="R183" s="6" t="s">
        <v>11481</v>
      </c>
      <c r="S183" s="6">
        <v>1197</v>
      </c>
      <c r="T183" s="6" t="s">
        <v>1398</v>
      </c>
      <c r="U183" s="6">
        <v>2024</v>
      </c>
      <c r="V183" s="6" t="s">
        <v>11482</v>
      </c>
      <c r="W183" s="6" t="s">
        <v>11483</v>
      </c>
      <c r="X183" s="6">
        <v>6203920930</v>
      </c>
      <c r="Y183" s="6" t="s">
        <v>74</v>
      </c>
      <c r="Z183" s="6">
        <v>795910</v>
      </c>
      <c r="AA183" s="8">
        <v>0</v>
      </c>
      <c r="AB183" s="7">
        <v>45640</v>
      </c>
      <c r="AC183" s="7">
        <v>46004</v>
      </c>
      <c r="AD183" s="7">
        <v>46734</v>
      </c>
      <c r="AE183" s="6">
        <v>0</v>
      </c>
      <c r="AF183" s="6">
        <v>11080</v>
      </c>
      <c r="AG183" s="6">
        <v>11165</v>
      </c>
      <c r="AH183" s="6">
        <f t="shared" si="88"/>
        <v>22245</v>
      </c>
      <c r="AI183" s="6">
        <f t="shared" si="89"/>
        <v>26249.1</v>
      </c>
      <c r="AJ183" s="6" t="s">
        <v>975</v>
      </c>
      <c r="AK183" s="6"/>
      <c r="AL183" s="6"/>
      <c r="AM183" s="6"/>
      <c r="AN183" s="6"/>
      <c r="AO183" s="6">
        <f t="shared" si="90"/>
        <v>0</v>
      </c>
      <c r="AP183" s="6"/>
      <c r="AQ183" s="6">
        <f t="shared" si="91"/>
        <v>0</v>
      </c>
      <c r="AR183" s="6"/>
      <c r="AS183" s="6"/>
      <c r="AT183" s="6"/>
      <c r="AU183" s="6" t="s">
        <v>173</v>
      </c>
      <c r="AV183" s="6" t="s">
        <v>173</v>
      </c>
      <c r="AW183" s="6" t="s">
        <v>173</v>
      </c>
      <c r="AX183" s="6" t="s">
        <v>2943</v>
      </c>
      <c r="AY183" s="6" t="s">
        <v>2944</v>
      </c>
      <c r="AZ183" s="6" t="s">
        <v>3406</v>
      </c>
      <c r="BA183" s="6" t="s">
        <v>80</v>
      </c>
      <c r="BB183" s="6" t="s">
        <v>100</v>
      </c>
      <c r="BC183" s="6" t="s">
        <v>11235</v>
      </c>
      <c r="BD183" s="6" t="s">
        <v>445</v>
      </c>
      <c r="BE183" s="6"/>
      <c r="BF183" s="6"/>
      <c r="BG183" s="6"/>
      <c r="BH183" s="6"/>
      <c r="BI183" s="6"/>
      <c r="BJ183" s="6"/>
      <c r="BK183" s="7">
        <f t="shared" si="84"/>
        <v>45640</v>
      </c>
      <c r="BL183" s="6">
        <f t="shared" si="85"/>
        <v>0</v>
      </c>
      <c r="BM183" s="6" t="s">
        <v>84</v>
      </c>
      <c r="BN183" s="9">
        <f t="shared" si="86"/>
        <v>26249.1</v>
      </c>
      <c r="BO183" s="9">
        <f t="shared" si="87"/>
        <v>26249.1</v>
      </c>
      <c r="BP183" s="6"/>
      <c r="BQ183" s="6" t="s">
        <v>2216</v>
      </c>
    </row>
    <row r="184" spans="1:69">
      <c r="A184" s="6">
        <v>183</v>
      </c>
      <c r="B184" s="6">
        <v>2024</v>
      </c>
      <c r="C184" s="6" t="s">
        <v>68</v>
      </c>
      <c r="D184" s="7">
        <v>45640</v>
      </c>
      <c r="E184" s="6" t="s">
        <v>110</v>
      </c>
      <c r="F184" s="6" t="s">
        <v>69</v>
      </c>
      <c r="G184" s="23">
        <v>737</v>
      </c>
      <c r="H184" s="6" t="s">
        <v>641</v>
      </c>
      <c r="I184" s="6" t="s">
        <v>429</v>
      </c>
      <c r="J184" s="6" t="s">
        <v>610</v>
      </c>
      <c r="K184" s="6" t="s">
        <v>430</v>
      </c>
      <c r="L184" s="6" t="s">
        <v>74</v>
      </c>
      <c r="M184" s="6" t="s">
        <v>11484</v>
      </c>
      <c r="N184" s="6">
        <v>9556855968</v>
      </c>
      <c r="O184" s="6" t="s">
        <v>2218</v>
      </c>
      <c r="P184" s="6" t="s">
        <v>11485</v>
      </c>
      <c r="Q184" s="6" t="s">
        <v>804</v>
      </c>
      <c r="R184" s="6" t="s">
        <v>11486</v>
      </c>
      <c r="S184" s="6">
        <v>3460</v>
      </c>
      <c r="T184" s="6" t="s">
        <v>1602</v>
      </c>
      <c r="U184" s="6">
        <v>2023</v>
      </c>
      <c r="V184" s="6" t="s">
        <v>11487</v>
      </c>
      <c r="W184" s="6" t="s">
        <v>11488</v>
      </c>
      <c r="X184" s="6">
        <v>6302473668</v>
      </c>
      <c r="Y184" s="6" t="s">
        <v>74</v>
      </c>
      <c r="Z184" s="6" t="s">
        <v>702</v>
      </c>
      <c r="AA184" s="8">
        <v>0</v>
      </c>
      <c r="AB184" s="7">
        <v>45642</v>
      </c>
      <c r="AC184" s="7">
        <v>46006</v>
      </c>
      <c r="AD184" s="7">
        <v>46006</v>
      </c>
      <c r="AE184" s="6">
        <v>0</v>
      </c>
      <c r="AF184" s="6">
        <v>0</v>
      </c>
      <c r="AG184" s="6">
        <v>16149</v>
      </c>
      <c r="AH184" s="6">
        <f t="shared" si="88"/>
        <v>16149</v>
      </c>
      <c r="AI184" s="6">
        <v>18093</v>
      </c>
      <c r="AJ184" s="6" t="s">
        <v>78</v>
      </c>
      <c r="AK184" s="8">
        <v>0.35</v>
      </c>
      <c r="AL184" s="6"/>
      <c r="AM184" s="6"/>
      <c r="AN184" s="62">
        <v>0.29499999999999998</v>
      </c>
      <c r="AO184" s="6">
        <f t="shared" si="90"/>
        <v>4763.9549999999999</v>
      </c>
      <c r="AP184" s="6"/>
      <c r="AQ184" s="6">
        <f t="shared" si="91"/>
        <v>0</v>
      </c>
      <c r="AR184" s="6"/>
      <c r="AS184" s="6"/>
      <c r="AT184" s="6"/>
      <c r="AU184" s="6" t="s">
        <v>79</v>
      </c>
      <c r="AV184" s="6" t="s">
        <v>79</v>
      </c>
      <c r="AW184" s="6" t="s">
        <v>79</v>
      </c>
      <c r="AX184" s="6" t="s">
        <v>2224</v>
      </c>
      <c r="AY184" s="6" t="s">
        <v>2950</v>
      </c>
      <c r="AZ184" s="6" t="s">
        <v>11489</v>
      </c>
      <c r="BA184" s="6" t="s">
        <v>80</v>
      </c>
      <c r="BB184" s="6" t="s">
        <v>813</v>
      </c>
      <c r="BC184" s="6" t="s">
        <v>11235</v>
      </c>
      <c r="BD184" s="6" t="s">
        <v>445</v>
      </c>
      <c r="BE184" s="6"/>
      <c r="BF184" s="6"/>
      <c r="BG184" s="6"/>
      <c r="BH184" s="6"/>
      <c r="BI184" s="6"/>
      <c r="BJ184" s="6"/>
      <c r="BK184" s="7">
        <f t="shared" si="84"/>
        <v>45640</v>
      </c>
      <c r="BL184" s="6">
        <f t="shared" si="85"/>
        <v>0</v>
      </c>
      <c r="BM184" s="6" t="s">
        <v>84</v>
      </c>
      <c r="BN184" s="9">
        <f t="shared" si="86"/>
        <v>13329.045</v>
      </c>
      <c r="BO184" s="9">
        <f t="shared" si="87"/>
        <v>18093</v>
      </c>
      <c r="BP184" s="6" t="s">
        <v>815</v>
      </c>
      <c r="BQ184" s="6" t="s">
        <v>2216</v>
      </c>
    </row>
    <row r="185" spans="1:69">
      <c r="A185" s="6">
        <v>184</v>
      </c>
      <c r="B185" s="6">
        <v>2024</v>
      </c>
      <c r="C185" s="6" t="s">
        <v>68</v>
      </c>
      <c r="D185" s="7">
        <v>45640</v>
      </c>
      <c r="E185" s="6" t="s">
        <v>110</v>
      </c>
      <c r="F185" s="6" t="s">
        <v>69</v>
      </c>
      <c r="G185" s="23">
        <v>737</v>
      </c>
      <c r="H185" s="6" t="s">
        <v>86</v>
      </c>
      <c r="I185" s="6" t="s">
        <v>71</v>
      </c>
      <c r="J185" s="6" t="s">
        <v>87</v>
      </c>
      <c r="K185" s="6" t="s">
        <v>430</v>
      </c>
      <c r="L185" s="6" t="s">
        <v>74</v>
      </c>
      <c r="M185" s="6" t="s">
        <v>6817</v>
      </c>
      <c r="N185" s="6">
        <v>9938933733</v>
      </c>
      <c r="O185" s="6" t="s">
        <v>2218</v>
      </c>
      <c r="P185" s="6" t="s">
        <v>11490</v>
      </c>
      <c r="Q185" s="6" t="s">
        <v>90</v>
      </c>
      <c r="R185" s="6" t="s">
        <v>121</v>
      </c>
      <c r="S185" s="6">
        <v>125</v>
      </c>
      <c r="T185" s="6" t="s">
        <v>122</v>
      </c>
      <c r="U185" s="6">
        <v>2019</v>
      </c>
      <c r="V185" s="6" t="s">
        <v>11491</v>
      </c>
      <c r="W185" s="6" t="s">
        <v>11492</v>
      </c>
      <c r="X185" s="6">
        <v>6103114465</v>
      </c>
      <c r="Y185" s="6" t="s">
        <v>74</v>
      </c>
      <c r="Z185" s="6">
        <v>37452</v>
      </c>
      <c r="AA185" s="8">
        <v>0</v>
      </c>
      <c r="AB185" s="7">
        <v>45643</v>
      </c>
      <c r="AC185" s="7">
        <v>46007</v>
      </c>
      <c r="AD185" s="7">
        <v>46007</v>
      </c>
      <c r="AE185" s="6">
        <v>0</v>
      </c>
      <c r="AF185" s="6">
        <v>94</v>
      </c>
      <c r="AG185" s="6">
        <v>1164</v>
      </c>
      <c r="AH185" s="6">
        <f t="shared" si="88"/>
        <v>1258</v>
      </c>
      <c r="AI185" s="6">
        <f t="shared" si="89"/>
        <v>1484.44</v>
      </c>
      <c r="AJ185" s="6" t="s">
        <v>78</v>
      </c>
      <c r="AK185" s="6"/>
      <c r="AL185" s="6"/>
      <c r="AM185" s="6"/>
      <c r="AN185" s="6"/>
      <c r="AO185" s="6">
        <f t="shared" si="90"/>
        <v>0</v>
      </c>
      <c r="AP185" s="6"/>
      <c r="AQ185" s="6">
        <f t="shared" si="91"/>
        <v>0</v>
      </c>
      <c r="AR185" s="6"/>
      <c r="AS185" s="6"/>
      <c r="AT185" s="6"/>
      <c r="AU185" s="6" t="s">
        <v>173</v>
      </c>
      <c r="AV185" s="6" t="s">
        <v>173</v>
      </c>
      <c r="AW185" s="6" t="s">
        <v>173</v>
      </c>
      <c r="AX185" s="6" t="s">
        <v>2224</v>
      </c>
      <c r="AY185" s="6" t="s">
        <v>2950</v>
      </c>
      <c r="AZ185" s="6" t="s">
        <v>3446</v>
      </c>
      <c r="BA185" s="6" t="s">
        <v>80</v>
      </c>
      <c r="BB185" s="6" t="s">
        <v>100</v>
      </c>
      <c r="BC185" s="6" t="s">
        <v>11235</v>
      </c>
      <c r="BD185" s="6" t="s">
        <v>445</v>
      </c>
      <c r="BE185" s="6"/>
      <c r="BF185" s="6"/>
      <c r="BG185" s="6"/>
      <c r="BH185" s="6"/>
      <c r="BI185" s="6"/>
      <c r="BJ185" s="6"/>
      <c r="BK185" s="7">
        <f t="shared" si="84"/>
        <v>45640</v>
      </c>
      <c r="BL185" s="6">
        <f t="shared" si="85"/>
        <v>0</v>
      </c>
      <c r="BM185" s="6" t="s">
        <v>84</v>
      </c>
      <c r="BN185" s="9">
        <f t="shared" si="86"/>
        <v>1484.44</v>
      </c>
      <c r="BO185" s="9">
        <f t="shared" si="87"/>
        <v>1484.44</v>
      </c>
      <c r="BP185" s="6"/>
      <c r="BQ185" s="6" t="s">
        <v>2216</v>
      </c>
    </row>
    <row r="186" spans="1:69">
      <c r="A186" s="6">
        <v>185</v>
      </c>
      <c r="B186" s="6">
        <v>2024</v>
      </c>
      <c r="C186" s="6" t="s">
        <v>68</v>
      </c>
      <c r="D186" s="7">
        <v>45640</v>
      </c>
      <c r="E186" s="6" t="s">
        <v>607</v>
      </c>
      <c r="F186" s="6" t="s">
        <v>69</v>
      </c>
      <c r="G186" s="6" t="s">
        <v>608</v>
      </c>
      <c r="H186" s="6" t="s">
        <v>77</v>
      </c>
      <c r="I186" s="6" t="s">
        <v>71</v>
      </c>
      <c r="J186" s="6" t="s">
        <v>72</v>
      </c>
      <c r="K186" s="6" t="s">
        <v>430</v>
      </c>
      <c r="L186" s="6" t="s">
        <v>74</v>
      </c>
      <c r="M186" s="6" t="s">
        <v>11493</v>
      </c>
      <c r="N186" s="6" t="s">
        <v>75</v>
      </c>
      <c r="O186" s="6" t="s">
        <v>2218</v>
      </c>
      <c r="P186" s="6" t="s">
        <v>11494</v>
      </c>
      <c r="Q186" s="6" t="s">
        <v>889</v>
      </c>
      <c r="R186" s="6" t="s">
        <v>11495</v>
      </c>
      <c r="S186" s="6">
        <v>1462</v>
      </c>
      <c r="T186" s="6" t="s">
        <v>754</v>
      </c>
      <c r="U186" s="6">
        <v>2022</v>
      </c>
      <c r="V186" s="6" t="s">
        <v>11496</v>
      </c>
      <c r="W186" s="6" t="s">
        <v>11497</v>
      </c>
      <c r="X186" s="23" t="s">
        <v>11498</v>
      </c>
      <c r="Y186" s="6" t="s">
        <v>74</v>
      </c>
      <c r="Z186" s="6">
        <v>852439</v>
      </c>
      <c r="AA186" s="8">
        <v>0.2</v>
      </c>
      <c r="AB186" s="7">
        <v>45642</v>
      </c>
      <c r="AC186" s="7">
        <v>46006</v>
      </c>
      <c r="AD186" s="7">
        <v>46006</v>
      </c>
      <c r="AE186" s="6">
        <v>0</v>
      </c>
      <c r="AF186" s="6">
        <v>7486</v>
      </c>
      <c r="AG186" s="6">
        <v>13768</v>
      </c>
      <c r="AH186" s="6">
        <f t="shared" si="88"/>
        <v>21254</v>
      </c>
      <c r="AI186" s="6">
        <f t="shared" si="89"/>
        <v>25079.72</v>
      </c>
      <c r="AJ186" s="6" t="s">
        <v>78</v>
      </c>
      <c r="AK186" s="8">
        <v>0.41</v>
      </c>
      <c r="AL186" s="6"/>
      <c r="AM186" s="6"/>
      <c r="AN186" s="8">
        <v>0.34</v>
      </c>
      <c r="AO186" s="6">
        <f t="shared" si="90"/>
        <v>7226.3600000000006</v>
      </c>
      <c r="AP186" s="6"/>
      <c r="AQ186" s="6">
        <f t="shared" si="91"/>
        <v>0</v>
      </c>
      <c r="AR186" s="6"/>
      <c r="AS186" s="6"/>
      <c r="AT186" s="6"/>
      <c r="AU186" s="6" t="s">
        <v>173</v>
      </c>
      <c r="AV186" s="6" t="s">
        <v>173</v>
      </c>
      <c r="AW186" s="6" t="s">
        <v>173</v>
      </c>
      <c r="AX186" s="6" t="s">
        <v>2224</v>
      </c>
      <c r="AY186" s="6" t="s">
        <v>2950</v>
      </c>
      <c r="AZ186" s="6" t="s">
        <v>3446</v>
      </c>
      <c r="BA186" s="6" t="s">
        <v>80</v>
      </c>
      <c r="BB186" s="6" t="s">
        <v>100</v>
      </c>
      <c r="BC186" s="6" t="s">
        <v>11235</v>
      </c>
      <c r="BD186" s="6" t="s">
        <v>445</v>
      </c>
      <c r="BE186" s="6"/>
      <c r="BF186" s="6"/>
      <c r="BG186" s="6"/>
      <c r="BH186" s="6"/>
      <c r="BI186" s="6" t="s">
        <v>11499</v>
      </c>
      <c r="BJ186" s="6"/>
      <c r="BK186" s="7">
        <f t="shared" si="84"/>
        <v>45640</v>
      </c>
      <c r="BL186" s="6">
        <f t="shared" si="85"/>
        <v>0</v>
      </c>
      <c r="BM186" s="6" t="s">
        <v>84</v>
      </c>
      <c r="BN186" s="9">
        <f t="shared" si="86"/>
        <v>17853.36</v>
      </c>
      <c r="BO186" s="9">
        <f t="shared" si="87"/>
        <v>25079.72</v>
      </c>
      <c r="BP186" s="6"/>
      <c r="BQ186" s="6" t="s">
        <v>2216</v>
      </c>
    </row>
    <row r="187" spans="1:69">
      <c r="A187" s="6">
        <v>186</v>
      </c>
      <c r="B187" s="6">
        <v>2024</v>
      </c>
      <c r="C187" s="6" t="s">
        <v>68</v>
      </c>
      <c r="D187" s="7">
        <v>45640</v>
      </c>
      <c r="E187" s="6" t="s">
        <v>832</v>
      </c>
      <c r="F187" s="6" t="s">
        <v>69</v>
      </c>
      <c r="G187" s="23" t="s">
        <v>833</v>
      </c>
      <c r="H187" s="6" t="s">
        <v>70</v>
      </c>
      <c r="I187" s="6" t="s">
        <v>71</v>
      </c>
      <c r="J187" s="6" t="s">
        <v>610</v>
      </c>
      <c r="K187" s="6" t="s">
        <v>73</v>
      </c>
      <c r="L187" s="6" t="s">
        <v>74</v>
      </c>
      <c r="M187" s="6" t="s">
        <v>12961</v>
      </c>
      <c r="N187" s="6">
        <v>6372079540</v>
      </c>
      <c r="O187" s="6" t="s">
        <v>2218</v>
      </c>
      <c r="P187" s="6" t="s">
        <v>73</v>
      </c>
      <c r="Q187" s="6" t="s">
        <v>2228</v>
      </c>
      <c r="R187" s="6" t="s">
        <v>3763</v>
      </c>
      <c r="S187" s="6">
        <v>0</v>
      </c>
      <c r="T187" s="6" t="s">
        <v>77</v>
      </c>
      <c r="U187" s="6">
        <v>2024</v>
      </c>
      <c r="V187" s="6" t="s">
        <v>12962</v>
      </c>
      <c r="W187" s="6" t="s">
        <v>12963</v>
      </c>
      <c r="X187" s="6" t="s">
        <v>12964</v>
      </c>
      <c r="Y187" s="6" t="s">
        <v>74</v>
      </c>
      <c r="Z187" s="6">
        <v>328669</v>
      </c>
      <c r="AA187" s="8">
        <v>0</v>
      </c>
      <c r="AB187" s="7">
        <v>45637</v>
      </c>
      <c r="AC187" s="7">
        <v>46001</v>
      </c>
      <c r="AD187" s="7">
        <v>46001</v>
      </c>
      <c r="AE187" s="6">
        <v>0</v>
      </c>
      <c r="AF187" s="6">
        <v>1923</v>
      </c>
      <c r="AG187" s="6">
        <v>6148</v>
      </c>
      <c r="AH187" s="6">
        <f t="shared" si="88"/>
        <v>8071</v>
      </c>
      <c r="AI187" s="6">
        <f t="shared" si="89"/>
        <v>9523.7800000000007</v>
      </c>
      <c r="AJ187" s="6" t="s">
        <v>78</v>
      </c>
      <c r="AK187" s="6"/>
      <c r="AL187" s="6"/>
      <c r="AM187" s="6"/>
      <c r="AN187" s="6"/>
      <c r="AO187" s="6">
        <f t="shared" si="90"/>
        <v>0</v>
      </c>
      <c r="AP187" s="6"/>
      <c r="AQ187" s="6">
        <f t="shared" si="91"/>
        <v>0</v>
      </c>
      <c r="AR187" s="6"/>
      <c r="AS187" s="6"/>
      <c r="AT187" s="6"/>
      <c r="AU187" s="6" t="s">
        <v>79</v>
      </c>
      <c r="AV187" s="6" t="s">
        <v>79</v>
      </c>
      <c r="AW187" s="6" t="s">
        <v>79</v>
      </c>
      <c r="AX187" s="6" t="s">
        <v>2224</v>
      </c>
      <c r="AY187" s="6" t="s">
        <v>2225</v>
      </c>
      <c r="AZ187" s="6" t="s">
        <v>2233</v>
      </c>
      <c r="BA187" s="6" t="s">
        <v>80</v>
      </c>
      <c r="BB187" s="6" t="s">
        <v>81</v>
      </c>
      <c r="BC187" s="6" t="s">
        <v>11235</v>
      </c>
      <c r="BD187" s="6" t="s">
        <v>83</v>
      </c>
      <c r="BE187" s="6"/>
      <c r="BF187" s="6"/>
      <c r="BG187" s="6"/>
      <c r="BH187" s="6"/>
      <c r="BI187" s="6">
        <v>6008</v>
      </c>
      <c r="BJ187" s="6"/>
      <c r="BK187" s="7">
        <f t="shared" si="84"/>
        <v>45640</v>
      </c>
      <c r="BL187" s="6">
        <f t="shared" si="85"/>
        <v>0</v>
      </c>
      <c r="BM187" s="6" t="s">
        <v>84</v>
      </c>
      <c r="BN187" s="9">
        <f t="shared" si="86"/>
        <v>9523.7800000000007</v>
      </c>
      <c r="BO187" s="9">
        <f t="shared" si="87"/>
        <v>9523.7800000000007</v>
      </c>
      <c r="BP187" s="6"/>
      <c r="BQ187" s="6" t="s">
        <v>2216</v>
      </c>
    </row>
    <row r="188" spans="1:69">
      <c r="A188" s="6">
        <v>187</v>
      </c>
      <c r="B188" s="6">
        <v>2024</v>
      </c>
      <c r="C188" s="6" t="s">
        <v>68</v>
      </c>
      <c r="D188" s="7">
        <v>45640</v>
      </c>
      <c r="E188" s="6" t="s">
        <v>832</v>
      </c>
      <c r="F188" s="6" t="s">
        <v>69</v>
      </c>
      <c r="G188" s="23" t="s">
        <v>833</v>
      </c>
      <c r="H188" s="6" t="s">
        <v>70</v>
      </c>
      <c r="I188" s="6" t="s">
        <v>71</v>
      </c>
      <c r="J188" s="6" t="s">
        <v>610</v>
      </c>
      <c r="K188" s="6" t="s">
        <v>73</v>
      </c>
      <c r="L188" s="6" t="s">
        <v>74</v>
      </c>
      <c r="M188" s="6" t="s">
        <v>12965</v>
      </c>
      <c r="N188" s="6">
        <v>9777673625</v>
      </c>
      <c r="O188" s="6" t="s">
        <v>2218</v>
      </c>
      <c r="P188" s="6" t="s">
        <v>73</v>
      </c>
      <c r="Q188" s="6" t="s">
        <v>2228</v>
      </c>
      <c r="R188" s="6" t="s">
        <v>3763</v>
      </c>
      <c r="S188" s="6">
        <v>0</v>
      </c>
      <c r="T188" s="6" t="s">
        <v>77</v>
      </c>
      <c r="U188" s="6">
        <v>2024</v>
      </c>
      <c r="V188" s="6" t="s">
        <v>12966</v>
      </c>
      <c r="W188" s="6" t="s">
        <v>12967</v>
      </c>
      <c r="X188" s="6" t="s">
        <v>12968</v>
      </c>
      <c r="Y188" s="6" t="s">
        <v>74</v>
      </c>
      <c r="Z188" s="6">
        <v>328669</v>
      </c>
      <c r="AA188" s="8">
        <v>0</v>
      </c>
      <c r="AB188" s="7">
        <v>45637</v>
      </c>
      <c r="AC188" s="7">
        <v>46001</v>
      </c>
      <c r="AD188" s="7">
        <v>46001</v>
      </c>
      <c r="AE188" s="6">
        <v>0</v>
      </c>
      <c r="AF188" s="6">
        <v>1923</v>
      </c>
      <c r="AG188" s="6">
        <v>6148</v>
      </c>
      <c r="AH188" s="6">
        <f t="shared" si="88"/>
        <v>8071</v>
      </c>
      <c r="AI188" s="6">
        <f t="shared" si="89"/>
        <v>9523.7800000000007</v>
      </c>
      <c r="AJ188" s="6" t="s">
        <v>78</v>
      </c>
      <c r="AK188" s="6"/>
      <c r="AL188" s="6"/>
      <c r="AM188" s="6"/>
      <c r="AN188" s="6"/>
      <c r="AO188" s="6">
        <f t="shared" ref="AO188" si="118">AH188*AN188</f>
        <v>0</v>
      </c>
      <c r="AP188" s="6"/>
      <c r="AQ188" s="6">
        <f t="shared" ref="AQ188" si="119">AH188*AP188</f>
        <v>0</v>
      </c>
      <c r="AR188" s="6"/>
      <c r="AS188" s="6"/>
      <c r="AT188" s="6"/>
      <c r="AU188" s="6" t="s">
        <v>79</v>
      </c>
      <c r="AV188" s="6" t="s">
        <v>79</v>
      </c>
      <c r="AW188" s="6" t="s">
        <v>79</v>
      </c>
      <c r="AX188" s="6" t="s">
        <v>2224</v>
      </c>
      <c r="AY188" s="6" t="s">
        <v>2225</v>
      </c>
      <c r="AZ188" s="6" t="s">
        <v>2233</v>
      </c>
      <c r="BA188" s="6" t="s">
        <v>80</v>
      </c>
      <c r="BB188" s="6" t="s">
        <v>81</v>
      </c>
      <c r="BC188" s="6" t="s">
        <v>11235</v>
      </c>
      <c r="BD188" s="6" t="s">
        <v>83</v>
      </c>
      <c r="BE188" s="6"/>
      <c r="BF188" s="6"/>
      <c r="BG188" s="6"/>
      <c r="BH188" s="6"/>
      <c r="BI188" s="6">
        <v>6008</v>
      </c>
      <c r="BJ188" s="6"/>
      <c r="BK188" s="7">
        <f t="shared" si="84"/>
        <v>45640</v>
      </c>
      <c r="BL188" s="6">
        <f t="shared" si="85"/>
        <v>0</v>
      </c>
      <c r="BM188" s="6" t="s">
        <v>84</v>
      </c>
      <c r="BN188" s="9">
        <f t="shared" si="86"/>
        <v>9523.7800000000007</v>
      </c>
      <c r="BO188" s="9">
        <f t="shared" si="87"/>
        <v>9523.7800000000007</v>
      </c>
      <c r="BP188" s="6"/>
      <c r="BQ188" s="6" t="s">
        <v>2216</v>
      </c>
    </row>
    <row r="189" spans="1:69">
      <c r="A189" s="6">
        <v>188</v>
      </c>
      <c r="B189" s="6">
        <v>2024</v>
      </c>
      <c r="C189" s="6" t="s">
        <v>68</v>
      </c>
      <c r="D189" s="7">
        <v>45640</v>
      </c>
      <c r="E189" s="6" t="s">
        <v>832</v>
      </c>
      <c r="F189" s="6" t="s">
        <v>69</v>
      </c>
      <c r="G189" s="23" t="s">
        <v>833</v>
      </c>
      <c r="H189" s="6" t="s">
        <v>70</v>
      </c>
      <c r="I189" s="6" t="s">
        <v>71</v>
      </c>
      <c r="J189" s="6" t="s">
        <v>72</v>
      </c>
      <c r="K189" s="6" t="s">
        <v>73</v>
      </c>
      <c r="L189" s="6" t="s">
        <v>74</v>
      </c>
      <c r="M189" s="6" t="s">
        <v>12969</v>
      </c>
      <c r="N189" s="6">
        <v>9348807303</v>
      </c>
      <c r="O189" s="6" t="s">
        <v>2218</v>
      </c>
      <c r="P189" s="6" t="s">
        <v>73</v>
      </c>
      <c r="Q189" s="6" t="s">
        <v>2228</v>
      </c>
      <c r="R189" s="6" t="s">
        <v>12970</v>
      </c>
      <c r="S189" s="6">
        <v>0</v>
      </c>
      <c r="T189" s="6" t="s">
        <v>77</v>
      </c>
      <c r="U189" s="6">
        <v>2024</v>
      </c>
      <c r="V189" s="6" t="s">
        <v>12971</v>
      </c>
      <c r="W189" s="6" t="s">
        <v>12972</v>
      </c>
      <c r="X189" s="6" t="s">
        <v>12973</v>
      </c>
      <c r="Y189" s="6" t="s">
        <v>74</v>
      </c>
      <c r="Z189" s="6">
        <v>256566</v>
      </c>
      <c r="AA189" s="8">
        <v>0</v>
      </c>
      <c r="AB189" s="7">
        <v>45639</v>
      </c>
      <c r="AC189" s="7">
        <v>46003</v>
      </c>
      <c r="AD189" s="7">
        <v>46003</v>
      </c>
      <c r="AE189" s="6">
        <v>0</v>
      </c>
      <c r="AF189" s="6">
        <v>1576</v>
      </c>
      <c r="AG189" s="6">
        <v>6208</v>
      </c>
      <c r="AH189" s="6">
        <f t="shared" si="88"/>
        <v>7784</v>
      </c>
      <c r="AI189" s="6">
        <f t="shared" si="89"/>
        <v>9185.119999999999</v>
      </c>
      <c r="AJ189" s="6" t="s">
        <v>78</v>
      </c>
      <c r="AK189" s="6"/>
      <c r="AL189" s="6"/>
      <c r="AM189" s="6"/>
      <c r="AN189" s="6"/>
      <c r="AO189" s="6">
        <f t="shared" si="90"/>
        <v>0</v>
      </c>
      <c r="AP189" s="6"/>
      <c r="AQ189" s="6">
        <f t="shared" si="91"/>
        <v>0</v>
      </c>
      <c r="AR189" s="6"/>
      <c r="AS189" s="6"/>
      <c r="AT189" s="6"/>
      <c r="AU189" s="6" t="s">
        <v>79</v>
      </c>
      <c r="AV189" s="6" t="s">
        <v>79</v>
      </c>
      <c r="AW189" s="6" t="s">
        <v>79</v>
      </c>
      <c r="AX189" s="6" t="s">
        <v>2224</v>
      </c>
      <c r="AY189" s="6" t="s">
        <v>2225</v>
      </c>
      <c r="AZ189" s="6" t="s">
        <v>2233</v>
      </c>
      <c r="BA189" s="6" t="s">
        <v>80</v>
      </c>
      <c r="BB189" s="6" t="s">
        <v>81</v>
      </c>
      <c r="BC189" s="6" t="s">
        <v>11235</v>
      </c>
      <c r="BD189" s="6" t="s">
        <v>83</v>
      </c>
      <c r="BE189" s="6"/>
      <c r="BF189" s="6"/>
      <c r="BG189" s="6"/>
      <c r="BH189" s="6"/>
      <c r="BI189" s="6">
        <v>4564</v>
      </c>
      <c r="BJ189" s="6"/>
      <c r="BK189" s="7">
        <f t="shared" si="84"/>
        <v>45640</v>
      </c>
      <c r="BL189" s="6">
        <f t="shared" si="85"/>
        <v>0</v>
      </c>
      <c r="BM189" s="6" t="s">
        <v>84</v>
      </c>
      <c r="BN189" s="9">
        <f t="shared" si="86"/>
        <v>9185.119999999999</v>
      </c>
      <c r="BO189" s="9">
        <f t="shared" si="87"/>
        <v>9185.119999999999</v>
      </c>
      <c r="BP189" s="6"/>
      <c r="BQ189" s="6" t="s">
        <v>2216</v>
      </c>
    </row>
    <row r="190" spans="1:69">
      <c r="A190" s="6">
        <v>189</v>
      </c>
      <c r="B190" s="6">
        <v>2024</v>
      </c>
      <c r="C190" s="6" t="s">
        <v>68</v>
      </c>
      <c r="D190" s="7">
        <v>45642</v>
      </c>
      <c r="E190" s="6" t="s">
        <v>2291</v>
      </c>
      <c r="F190" s="6" t="s">
        <v>69</v>
      </c>
      <c r="G190" s="6" t="s">
        <v>2292</v>
      </c>
      <c r="H190" s="6" t="s">
        <v>86</v>
      </c>
      <c r="I190" s="6" t="s">
        <v>71</v>
      </c>
      <c r="J190" s="6" t="s">
        <v>87</v>
      </c>
      <c r="K190" s="6" t="s">
        <v>73</v>
      </c>
      <c r="L190" s="6" t="s">
        <v>74</v>
      </c>
      <c r="M190" s="6" t="s">
        <v>13035</v>
      </c>
      <c r="N190" s="6">
        <v>7978217679</v>
      </c>
      <c r="O190" s="6" t="s">
        <v>2218</v>
      </c>
      <c r="P190" s="6" t="s">
        <v>73</v>
      </c>
      <c r="Q190" s="6" t="s">
        <v>818</v>
      </c>
      <c r="R190" s="6" t="s">
        <v>4137</v>
      </c>
      <c r="S190" s="6">
        <v>125</v>
      </c>
      <c r="T190" s="6" t="s">
        <v>92</v>
      </c>
      <c r="U190" s="6">
        <v>2024</v>
      </c>
      <c r="V190" s="6" t="s">
        <v>13036</v>
      </c>
      <c r="W190" s="6" t="s">
        <v>13037</v>
      </c>
      <c r="X190" s="6" t="s">
        <v>13038</v>
      </c>
      <c r="Y190" s="6" t="s">
        <v>74</v>
      </c>
      <c r="Z190" s="6">
        <v>85593</v>
      </c>
      <c r="AA190" s="8">
        <v>0</v>
      </c>
      <c r="AB190" s="7">
        <v>45642</v>
      </c>
      <c r="AC190" s="7">
        <v>46006</v>
      </c>
      <c r="AD190" s="7">
        <v>47467</v>
      </c>
      <c r="AE190" s="6">
        <v>0</v>
      </c>
      <c r="AF190" s="6">
        <v>458</v>
      </c>
      <c r="AG190" s="6">
        <v>4211</v>
      </c>
      <c r="AH190" s="6">
        <f t="shared" si="88"/>
        <v>4669</v>
      </c>
      <c r="AI190" s="6">
        <f t="shared" si="89"/>
        <v>5509.42</v>
      </c>
      <c r="AJ190" s="6" t="s">
        <v>78</v>
      </c>
      <c r="AK190" s="6"/>
      <c r="AL190" s="6"/>
      <c r="AM190" s="6"/>
      <c r="AN190" s="6"/>
      <c r="AO190" s="6">
        <f t="shared" si="90"/>
        <v>0</v>
      </c>
      <c r="AP190" s="6"/>
      <c r="AQ190" s="6">
        <f t="shared" si="91"/>
        <v>0</v>
      </c>
      <c r="AR190" s="6"/>
      <c r="AS190" s="6"/>
      <c r="AT190" s="6"/>
      <c r="AU190" s="6" t="s">
        <v>173</v>
      </c>
      <c r="AV190" s="6" t="s">
        <v>173</v>
      </c>
      <c r="AW190" s="6" t="s">
        <v>173</v>
      </c>
      <c r="AX190" s="6" t="s">
        <v>2224</v>
      </c>
      <c r="AY190" s="6" t="s">
        <v>2225</v>
      </c>
      <c r="AZ190" s="6" t="s">
        <v>13039</v>
      </c>
      <c r="BA190" s="6" t="s">
        <v>80</v>
      </c>
      <c r="BB190" s="6" t="s">
        <v>100</v>
      </c>
      <c r="BC190" s="6" t="s">
        <v>11235</v>
      </c>
      <c r="BD190" s="6" t="s">
        <v>83</v>
      </c>
      <c r="BE190" s="6"/>
      <c r="BF190" s="6"/>
      <c r="BG190" s="6"/>
      <c r="BH190" s="6"/>
      <c r="BI190" s="6"/>
      <c r="BJ190" s="6"/>
      <c r="BK190" s="7">
        <f t="shared" si="84"/>
        <v>45642</v>
      </c>
      <c r="BL190" s="6">
        <f t="shared" si="85"/>
        <v>0</v>
      </c>
      <c r="BM190" s="6" t="s">
        <v>84</v>
      </c>
      <c r="BN190" s="9">
        <f t="shared" si="86"/>
        <v>5509.42</v>
      </c>
      <c r="BO190" s="9">
        <f t="shared" si="87"/>
        <v>5509.42</v>
      </c>
      <c r="BP190" s="6"/>
      <c r="BQ190" s="6" t="s">
        <v>2216</v>
      </c>
    </row>
    <row r="191" spans="1:69">
      <c r="A191" s="6">
        <v>190</v>
      </c>
      <c r="B191" s="6">
        <v>2024</v>
      </c>
      <c r="C191" s="6" t="s">
        <v>68</v>
      </c>
      <c r="D191" s="7">
        <v>45642</v>
      </c>
      <c r="E191" s="6" t="s">
        <v>2291</v>
      </c>
      <c r="F191" s="6" t="s">
        <v>69</v>
      </c>
      <c r="G191" s="6" t="s">
        <v>2292</v>
      </c>
      <c r="H191" s="6" t="s">
        <v>86</v>
      </c>
      <c r="I191" s="6" t="s">
        <v>71</v>
      </c>
      <c r="J191" s="6" t="s">
        <v>87</v>
      </c>
      <c r="K191" s="6" t="s">
        <v>73</v>
      </c>
      <c r="L191" s="6" t="s">
        <v>74</v>
      </c>
      <c r="M191" s="6" t="s">
        <v>13040</v>
      </c>
      <c r="N191" s="6">
        <v>8594885760</v>
      </c>
      <c r="O191" s="6" t="s">
        <v>2218</v>
      </c>
      <c r="P191" s="6" t="s">
        <v>73</v>
      </c>
      <c r="Q191" s="6" t="s">
        <v>818</v>
      </c>
      <c r="R191" s="6" t="s">
        <v>450</v>
      </c>
      <c r="S191" s="6">
        <v>97</v>
      </c>
      <c r="T191" s="6" t="s">
        <v>92</v>
      </c>
      <c r="U191" s="6">
        <v>2024</v>
      </c>
      <c r="V191" s="6" t="s">
        <v>13041</v>
      </c>
      <c r="W191" s="6" t="s">
        <v>13042</v>
      </c>
      <c r="X191" s="6" t="s">
        <v>13043</v>
      </c>
      <c r="Y191" s="6" t="s">
        <v>74</v>
      </c>
      <c r="Z191" s="6">
        <v>73953</v>
      </c>
      <c r="AA191" s="8">
        <v>0</v>
      </c>
      <c r="AB191" s="7">
        <v>45642</v>
      </c>
      <c r="AC191" s="7">
        <v>46006</v>
      </c>
      <c r="AD191" s="7">
        <v>47467</v>
      </c>
      <c r="AE191" s="6">
        <v>0</v>
      </c>
      <c r="AF191" s="6">
        <v>396</v>
      </c>
      <c r="AG191" s="6">
        <v>4211</v>
      </c>
      <c r="AH191" s="6">
        <f t="shared" si="88"/>
        <v>4607</v>
      </c>
      <c r="AI191" s="6">
        <f t="shared" si="89"/>
        <v>5436.26</v>
      </c>
      <c r="AJ191" s="6" t="s">
        <v>78</v>
      </c>
      <c r="AK191" s="6"/>
      <c r="AL191" s="6"/>
      <c r="AM191" s="6"/>
      <c r="AN191" s="6"/>
      <c r="AO191" s="6">
        <f t="shared" ref="AO191" si="120">AH191*AN191</f>
        <v>0</v>
      </c>
      <c r="AP191" s="6"/>
      <c r="AQ191" s="6">
        <f t="shared" ref="AQ191" si="121">AH191*AP191</f>
        <v>0</v>
      </c>
      <c r="AR191" s="6"/>
      <c r="AS191" s="6"/>
      <c r="AT191" s="6"/>
      <c r="AU191" s="6" t="s">
        <v>173</v>
      </c>
      <c r="AV191" s="6" t="s">
        <v>173</v>
      </c>
      <c r="AW191" s="6" t="s">
        <v>173</v>
      </c>
      <c r="AX191" s="6" t="s">
        <v>2224</v>
      </c>
      <c r="AY191" s="6" t="s">
        <v>2225</v>
      </c>
      <c r="AZ191" s="6" t="s">
        <v>13039</v>
      </c>
      <c r="BA191" s="6" t="s">
        <v>80</v>
      </c>
      <c r="BB191" s="6" t="s">
        <v>100</v>
      </c>
      <c r="BC191" s="6" t="s">
        <v>11235</v>
      </c>
      <c r="BD191" s="6" t="s">
        <v>83</v>
      </c>
      <c r="BE191" s="6"/>
      <c r="BF191" s="6"/>
      <c r="BG191" s="6"/>
      <c r="BH191" s="6"/>
      <c r="BI191" s="6"/>
      <c r="BJ191" s="6"/>
      <c r="BK191" s="7">
        <f t="shared" si="84"/>
        <v>45642</v>
      </c>
      <c r="BL191" s="6">
        <f t="shared" si="85"/>
        <v>0</v>
      </c>
      <c r="BM191" s="6" t="s">
        <v>84</v>
      </c>
      <c r="BN191" s="9">
        <f t="shared" si="86"/>
        <v>5436.26</v>
      </c>
      <c r="BO191" s="9">
        <f t="shared" si="87"/>
        <v>5436.26</v>
      </c>
      <c r="BP191" s="6"/>
      <c r="BQ191" s="6" t="s">
        <v>2216</v>
      </c>
    </row>
    <row r="192" spans="1:69">
      <c r="A192" s="6">
        <v>191</v>
      </c>
      <c r="B192" s="6">
        <v>2024</v>
      </c>
      <c r="C192" s="6" t="s">
        <v>68</v>
      </c>
      <c r="D192" s="7">
        <v>45642</v>
      </c>
      <c r="E192" s="6" t="s">
        <v>832</v>
      </c>
      <c r="F192" s="6" t="s">
        <v>69</v>
      </c>
      <c r="G192" s="23" t="s">
        <v>833</v>
      </c>
      <c r="H192" s="6" t="s">
        <v>523</v>
      </c>
      <c r="I192" s="6" t="s">
        <v>429</v>
      </c>
      <c r="J192" s="6" t="s">
        <v>87</v>
      </c>
      <c r="K192" s="6" t="s">
        <v>430</v>
      </c>
      <c r="L192" s="6" t="s">
        <v>74</v>
      </c>
      <c r="M192" s="6" t="s">
        <v>13061</v>
      </c>
      <c r="N192" s="6">
        <v>8280109100</v>
      </c>
      <c r="O192" s="6" t="s">
        <v>2218</v>
      </c>
      <c r="P192" s="6" t="s">
        <v>13062</v>
      </c>
      <c r="Q192" s="6" t="s">
        <v>752</v>
      </c>
      <c r="R192" s="6" t="s">
        <v>13063</v>
      </c>
      <c r="S192" s="6">
        <v>1086</v>
      </c>
      <c r="T192" s="6" t="s">
        <v>1398</v>
      </c>
      <c r="U192" s="6">
        <v>2005</v>
      </c>
      <c r="V192" s="6" t="s">
        <v>13064</v>
      </c>
      <c r="W192" s="6" t="s">
        <v>13065</v>
      </c>
      <c r="X192" s="6" t="s">
        <v>13066</v>
      </c>
      <c r="Y192" s="6" t="s">
        <v>74</v>
      </c>
      <c r="Z192" s="6" t="s">
        <v>702</v>
      </c>
      <c r="AA192" s="8">
        <v>0</v>
      </c>
      <c r="AB192" s="7">
        <v>45643</v>
      </c>
      <c r="AC192" s="7">
        <v>46007</v>
      </c>
      <c r="AD192" s="7">
        <v>46007</v>
      </c>
      <c r="AE192" s="6">
        <v>0</v>
      </c>
      <c r="AF192" s="6">
        <v>0</v>
      </c>
      <c r="AG192" s="6">
        <v>3466</v>
      </c>
      <c r="AH192" s="6">
        <f t="shared" si="88"/>
        <v>3466</v>
      </c>
      <c r="AI192" s="6">
        <f t="shared" si="89"/>
        <v>4089.88</v>
      </c>
      <c r="AJ192" s="6" t="s">
        <v>78</v>
      </c>
      <c r="AK192" s="6"/>
      <c r="AL192" s="6"/>
      <c r="AM192" s="6"/>
      <c r="AN192" s="6"/>
      <c r="AO192" s="6">
        <f t="shared" si="90"/>
        <v>0</v>
      </c>
      <c r="AP192" s="6"/>
      <c r="AQ192" s="6">
        <f t="shared" si="91"/>
        <v>0</v>
      </c>
      <c r="AR192" s="6"/>
      <c r="AS192" s="6"/>
      <c r="AT192" s="6"/>
      <c r="AU192" s="6" t="s">
        <v>173</v>
      </c>
      <c r="AV192" s="6" t="s">
        <v>173</v>
      </c>
      <c r="AW192" s="6" t="s">
        <v>173</v>
      </c>
      <c r="AX192" s="6" t="s">
        <v>2943</v>
      </c>
      <c r="AY192" s="6" t="s">
        <v>2944</v>
      </c>
      <c r="AZ192" s="6" t="s">
        <v>3421</v>
      </c>
      <c r="BA192" s="6" t="s">
        <v>80</v>
      </c>
      <c r="BB192" s="6" t="s">
        <v>100</v>
      </c>
      <c r="BC192" s="6" t="s">
        <v>11235</v>
      </c>
      <c r="BD192" s="6" t="s">
        <v>445</v>
      </c>
      <c r="BE192" s="6"/>
      <c r="BF192" s="6"/>
      <c r="BG192" s="6"/>
      <c r="BH192" s="6"/>
      <c r="BI192" s="6"/>
      <c r="BJ192" s="6"/>
      <c r="BK192" s="7">
        <f t="shared" si="84"/>
        <v>45642</v>
      </c>
      <c r="BL192" s="6">
        <f t="shared" si="85"/>
        <v>0</v>
      </c>
      <c r="BM192" s="6" t="s">
        <v>84</v>
      </c>
      <c r="BN192" s="9">
        <f t="shared" si="86"/>
        <v>4089.88</v>
      </c>
      <c r="BO192" s="9">
        <f t="shared" si="87"/>
        <v>4089.88</v>
      </c>
      <c r="BP192" s="6"/>
      <c r="BQ192" s="6" t="s">
        <v>2216</v>
      </c>
    </row>
    <row r="193" spans="1:69">
      <c r="A193" s="6">
        <v>192</v>
      </c>
      <c r="B193" s="6">
        <v>2024</v>
      </c>
      <c r="C193" s="6" t="s">
        <v>68</v>
      </c>
      <c r="D193" s="7">
        <v>45642</v>
      </c>
      <c r="E193" s="6" t="s">
        <v>2291</v>
      </c>
      <c r="F193" s="6" t="s">
        <v>69</v>
      </c>
      <c r="G193" s="6" t="s">
        <v>2292</v>
      </c>
      <c r="H193" s="6" t="s">
        <v>86</v>
      </c>
      <c r="I193" s="6" t="s">
        <v>71</v>
      </c>
      <c r="J193" s="6" t="s">
        <v>87</v>
      </c>
      <c r="K193" s="6" t="s">
        <v>73</v>
      </c>
      <c r="L193" s="6" t="s">
        <v>74</v>
      </c>
      <c r="M193" s="6" t="s">
        <v>13860</v>
      </c>
      <c r="N193" s="6">
        <v>8847820911</v>
      </c>
      <c r="O193" s="6" t="s">
        <v>2218</v>
      </c>
      <c r="P193" s="6" t="s">
        <v>73</v>
      </c>
      <c r="Q193" s="6" t="s">
        <v>818</v>
      </c>
      <c r="R193" s="6" t="s">
        <v>476</v>
      </c>
      <c r="S193" s="6">
        <v>97</v>
      </c>
      <c r="T193" s="6" t="s">
        <v>92</v>
      </c>
      <c r="U193" s="6">
        <v>2024</v>
      </c>
      <c r="V193" s="6" t="s">
        <v>13861</v>
      </c>
      <c r="W193" s="6" t="s">
        <v>13862</v>
      </c>
      <c r="X193" s="6" t="s">
        <v>13863</v>
      </c>
      <c r="Y193" s="6" t="s">
        <v>74</v>
      </c>
      <c r="Z193" s="6">
        <v>66042</v>
      </c>
      <c r="AA193" s="8">
        <v>0</v>
      </c>
      <c r="AB193" s="7">
        <v>45643</v>
      </c>
      <c r="AC193" s="7">
        <v>46007</v>
      </c>
      <c r="AD193" s="7">
        <v>47468</v>
      </c>
      <c r="AE193" s="6">
        <v>0</v>
      </c>
      <c r="AF193" s="6">
        <v>353</v>
      </c>
      <c r="AG193" s="6">
        <v>4211</v>
      </c>
      <c r="AH193" s="6">
        <f t="shared" si="88"/>
        <v>4564</v>
      </c>
      <c r="AI193" s="6">
        <f t="shared" si="89"/>
        <v>5385.52</v>
      </c>
      <c r="AJ193" s="6" t="s">
        <v>78</v>
      </c>
      <c r="AK193" s="6"/>
      <c r="AL193" s="6"/>
      <c r="AM193" s="6"/>
      <c r="AN193" s="6"/>
      <c r="AO193" s="6">
        <f t="shared" si="90"/>
        <v>0</v>
      </c>
      <c r="AP193" s="6"/>
      <c r="AQ193" s="6">
        <f t="shared" si="91"/>
        <v>0</v>
      </c>
      <c r="AR193" s="6"/>
      <c r="AS193" s="6"/>
      <c r="AT193" s="6"/>
      <c r="AU193" s="6" t="s">
        <v>173</v>
      </c>
      <c r="AV193" s="6" t="s">
        <v>173</v>
      </c>
      <c r="AW193" s="6" t="s">
        <v>173</v>
      </c>
      <c r="AX193" s="6" t="s">
        <v>2224</v>
      </c>
      <c r="AY193" s="6" t="s">
        <v>2225</v>
      </c>
      <c r="AZ193" s="6" t="s">
        <v>13039</v>
      </c>
      <c r="BA193" s="6" t="s">
        <v>80</v>
      </c>
      <c r="BB193" s="6" t="s">
        <v>100</v>
      </c>
      <c r="BC193" s="6" t="s">
        <v>11235</v>
      </c>
      <c r="BD193" s="6" t="s">
        <v>83</v>
      </c>
      <c r="BE193" s="6"/>
      <c r="BF193" s="6"/>
      <c r="BG193" s="6"/>
      <c r="BH193" s="6"/>
      <c r="BI193" s="6"/>
      <c r="BJ193" s="6"/>
      <c r="BK193" s="7">
        <f t="shared" si="84"/>
        <v>45642</v>
      </c>
      <c r="BL193" s="6">
        <f t="shared" si="85"/>
        <v>0</v>
      </c>
      <c r="BM193" s="6" t="s">
        <v>84</v>
      </c>
      <c r="BN193" s="9">
        <f t="shared" si="86"/>
        <v>5385.52</v>
      </c>
      <c r="BO193" s="9">
        <f t="shared" si="87"/>
        <v>5385.52</v>
      </c>
      <c r="BP193" s="6"/>
      <c r="BQ193" s="6" t="s">
        <v>2216</v>
      </c>
    </row>
    <row r="194" spans="1:69">
      <c r="A194" s="6">
        <v>193</v>
      </c>
      <c r="B194" s="6">
        <v>2024</v>
      </c>
      <c r="C194" s="6" t="s">
        <v>68</v>
      </c>
      <c r="D194" s="7">
        <v>45642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>
        <f t="shared" si="88"/>
        <v>0</v>
      </c>
      <c r="AI194" s="6">
        <f t="shared" si="89"/>
        <v>0</v>
      </c>
      <c r="AJ194" s="6"/>
      <c r="AK194" s="6"/>
      <c r="AL194" s="6"/>
      <c r="AM194" s="6"/>
      <c r="AN194" s="6"/>
      <c r="AO194" s="6">
        <f t="shared" si="90"/>
        <v>0</v>
      </c>
      <c r="AP194" s="6"/>
      <c r="AQ194" s="6">
        <f t="shared" si="91"/>
        <v>0</v>
      </c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7">
        <f t="shared" ref="BK194:BK257" si="122">D194</f>
        <v>45642</v>
      </c>
      <c r="BL194" s="6">
        <f t="shared" ref="BL194:BL257" si="123">D194-BK194</f>
        <v>0</v>
      </c>
      <c r="BM194" s="6" t="s">
        <v>84</v>
      </c>
      <c r="BN194" s="9">
        <f t="shared" ref="BN194:BN257" si="124">AI194-AO194</f>
        <v>0</v>
      </c>
      <c r="BO194" s="9">
        <f t="shared" ref="BO194:BO257" si="125">AI194-AQ194</f>
        <v>0</v>
      </c>
      <c r="BP194" s="6"/>
      <c r="BQ194" s="6" t="s">
        <v>2216</v>
      </c>
    </row>
    <row r="195" spans="1:69">
      <c r="A195" s="6">
        <v>194</v>
      </c>
      <c r="B195" s="6">
        <v>2024</v>
      </c>
      <c r="C195" s="6" t="s">
        <v>68</v>
      </c>
      <c r="D195" s="7">
        <v>45642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>
        <f t="shared" ref="AH195:AH258" si="126">AF195+AG195</f>
        <v>0</v>
      </c>
      <c r="AI195" s="6">
        <f t="shared" ref="AI195:AI258" si="127">AH195+AH195*18%</f>
        <v>0</v>
      </c>
      <c r="AJ195" s="6"/>
      <c r="AK195" s="6"/>
      <c r="AL195" s="6"/>
      <c r="AM195" s="6"/>
      <c r="AN195" s="6"/>
      <c r="AO195" s="6">
        <f t="shared" ref="AO195:AO258" si="128">AH195*AN195</f>
        <v>0</v>
      </c>
      <c r="AP195" s="6"/>
      <c r="AQ195" s="6">
        <f t="shared" ref="AQ195:AQ258" si="129">AH195*AP195</f>
        <v>0</v>
      </c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7">
        <f t="shared" si="122"/>
        <v>45642</v>
      </c>
      <c r="BL195" s="6">
        <f t="shared" si="123"/>
        <v>0</v>
      </c>
      <c r="BM195" s="6" t="s">
        <v>84</v>
      </c>
      <c r="BN195" s="9">
        <f t="shared" si="124"/>
        <v>0</v>
      </c>
      <c r="BO195" s="9">
        <f t="shared" si="125"/>
        <v>0</v>
      </c>
      <c r="BP195" s="6"/>
      <c r="BQ195" s="6" t="s">
        <v>2216</v>
      </c>
    </row>
    <row r="196" spans="1:69">
      <c r="A196" s="6">
        <v>195</v>
      </c>
      <c r="B196" s="6">
        <v>2024</v>
      </c>
      <c r="C196" s="6" t="s">
        <v>68</v>
      </c>
      <c r="D196" s="7">
        <v>45642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>
        <f t="shared" si="126"/>
        <v>0</v>
      </c>
      <c r="AI196" s="6">
        <f t="shared" si="127"/>
        <v>0</v>
      </c>
      <c r="AJ196" s="6"/>
      <c r="AK196" s="6"/>
      <c r="AL196" s="6"/>
      <c r="AM196" s="6"/>
      <c r="AN196" s="6"/>
      <c r="AO196" s="6">
        <f t="shared" si="128"/>
        <v>0</v>
      </c>
      <c r="AP196" s="6"/>
      <c r="AQ196" s="6">
        <f t="shared" si="129"/>
        <v>0</v>
      </c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7">
        <f t="shared" si="122"/>
        <v>45642</v>
      </c>
      <c r="BL196" s="6">
        <f t="shared" si="123"/>
        <v>0</v>
      </c>
      <c r="BM196" s="6" t="s">
        <v>84</v>
      </c>
      <c r="BN196" s="9">
        <f t="shared" si="124"/>
        <v>0</v>
      </c>
      <c r="BO196" s="9">
        <f t="shared" si="125"/>
        <v>0</v>
      </c>
      <c r="BP196" s="6"/>
      <c r="BQ196" s="6" t="s">
        <v>2216</v>
      </c>
    </row>
    <row r="197" spans="1:69">
      <c r="A197" s="6">
        <v>196</v>
      </c>
      <c r="B197" s="6">
        <v>2024</v>
      </c>
      <c r="C197" s="6" t="s">
        <v>68</v>
      </c>
      <c r="D197" s="7">
        <v>45642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>
        <f t="shared" si="126"/>
        <v>0</v>
      </c>
      <c r="AI197" s="6">
        <f t="shared" si="127"/>
        <v>0</v>
      </c>
      <c r="AJ197" s="6"/>
      <c r="AK197" s="6"/>
      <c r="AL197" s="6"/>
      <c r="AM197" s="6"/>
      <c r="AN197" s="6"/>
      <c r="AO197" s="6">
        <f t="shared" si="128"/>
        <v>0</v>
      </c>
      <c r="AP197" s="6"/>
      <c r="AQ197" s="6">
        <f t="shared" si="129"/>
        <v>0</v>
      </c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7">
        <f t="shared" si="122"/>
        <v>45642</v>
      </c>
      <c r="BL197" s="6">
        <f t="shared" si="123"/>
        <v>0</v>
      </c>
      <c r="BM197" s="6" t="s">
        <v>84</v>
      </c>
      <c r="BN197" s="9">
        <f t="shared" si="124"/>
        <v>0</v>
      </c>
      <c r="BO197" s="9">
        <f t="shared" si="125"/>
        <v>0</v>
      </c>
      <c r="BP197" s="6"/>
      <c r="BQ197" s="6" t="s">
        <v>2216</v>
      </c>
    </row>
    <row r="198" spans="1:69">
      <c r="A198" s="6">
        <v>197</v>
      </c>
      <c r="B198" s="6">
        <v>2024</v>
      </c>
      <c r="C198" s="6" t="s">
        <v>68</v>
      </c>
      <c r="D198" s="7">
        <v>45642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>
        <f t="shared" si="126"/>
        <v>0</v>
      </c>
      <c r="AI198" s="6">
        <f t="shared" si="127"/>
        <v>0</v>
      </c>
      <c r="AJ198" s="6"/>
      <c r="AK198" s="6"/>
      <c r="AL198" s="6"/>
      <c r="AM198" s="6"/>
      <c r="AN198" s="6"/>
      <c r="AO198" s="6">
        <f t="shared" si="128"/>
        <v>0</v>
      </c>
      <c r="AP198" s="6"/>
      <c r="AQ198" s="6">
        <f t="shared" si="129"/>
        <v>0</v>
      </c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7">
        <f t="shared" si="122"/>
        <v>45642</v>
      </c>
      <c r="BL198" s="6">
        <f t="shared" si="123"/>
        <v>0</v>
      </c>
      <c r="BM198" s="6" t="s">
        <v>84</v>
      </c>
      <c r="BN198" s="9">
        <f t="shared" si="124"/>
        <v>0</v>
      </c>
      <c r="BO198" s="9">
        <f t="shared" si="125"/>
        <v>0</v>
      </c>
      <c r="BP198" s="6"/>
      <c r="BQ198" s="6" t="s">
        <v>2216</v>
      </c>
    </row>
    <row r="199" spans="1:69">
      <c r="A199" s="6">
        <v>198</v>
      </c>
      <c r="B199" s="6">
        <v>2024</v>
      </c>
      <c r="C199" s="6" t="s">
        <v>68</v>
      </c>
      <c r="D199" s="7">
        <v>45642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>
        <f t="shared" si="126"/>
        <v>0</v>
      </c>
      <c r="AI199" s="6">
        <f t="shared" si="127"/>
        <v>0</v>
      </c>
      <c r="AJ199" s="6"/>
      <c r="AK199" s="6"/>
      <c r="AL199" s="6"/>
      <c r="AM199" s="6"/>
      <c r="AN199" s="6"/>
      <c r="AO199" s="6">
        <f t="shared" si="128"/>
        <v>0</v>
      </c>
      <c r="AP199" s="6"/>
      <c r="AQ199" s="6">
        <f t="shared" si="129"/>
        <v>0</v>
      </c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7">
        <f t="shared" si="122"/>
        <v>45642</v>
      </c>
      <c r="BL199" s="6">
        <f t="shared" si="123"/>
        <v>0</v>
      </c>
      <c r="BM199" s="6" t="s">
        <v>84</v>
      </c>
      <c r="BN199" s="9">
        <f t="shared" si="124"/>
        <v>0</v>
      </c>
      <c r="BO199" s="9">
        <f t="shared" si="125"/>
        <v>0</v>
      </c>
      <c r="BP199" s="6"/>
      <c r="BQ199" s="6" t="s">
        <v>2216</v>
      </c>
    </row>
    <row r="200" spans="1:69">
      <c r="A200" s="6">
        <v>199</v>
      </c>
      <c r="B200" s="6">
        <v>2024</v>
      </c>
      <c r="C200" s="6" t="s">
        <v>68</v>
      </c>
      <c r="D200" s="7">
        <v>45642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>
        <f t="shared" si="126"/>
        <v>0</v>
      </c>
      <c r="AI200" s="6">
        <f t="shared" si="127"/>
        <v>0</v>
      </c>
      <c r="AJ200" s="6"/>
      <c r="AK200" s="6"/>
      <c r="AL200" s="6"/>
      <c r="AM200" s="6"/>
      <c r="AN200" s="6"/>
      <c r="AO200" s="6">
        <f t="shared" si="128"/>
        <v>0</v>
      </c>
      <c r="AP200" s="6"/>
      <c r="AQ200" s="6">
        <f t="shared" si="129"/>
        <v>0</v>
      </c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7">
        <f t="shared" si="122"/>
        <v>45642</v>
      </c>
      <c r="BL200" s="6">
        <f t="shared" si="123"/>
        <v>0</v>
      </c>
      <c r="BM200" s="6" t="s">
        <v>84</v>
      </c>
      <c r="BN200" s="9">
        <f t="shared" si="124"/>
        <v>0</v>
      </c>
      <c r="BO200" s="9">
        <f t="shared" si="125"/>
        <v>0</v>
      </c>
      <c r="BP200" s="6"/>
      <c r="BQ200" s="6" t="s">
        <v>2216</v>
      </c>
    </row>
    <row r="201" spans="1:69">
      <c r="A201" s="6">
        <v>200</v>
      </c>
      <c r="B201" s="6">
        <v>2024</v>
      </c>
      <c r="C201" s="6" t="s">
        <v>68</v>
      </c>
      <c r="D201" s="7">
        <v>45642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>
        <f t="shared" si="126"/>
        <v>0</v>
      </c>
      <c r="AI201" s="6">
        <f t="shared" si="127"/>
        <v>0</v>
      </c>
      <c r="AJ201" s="6"/>
      <c r="AK201" s="6"/>
      <c r="AL201" s="6"/>
      <c r="AM201" s="6"/>
      <c r="AN201" s="6"/>
      <c r="AO201" s="6">
        <f t="shared" si="128"/>
        <v>0</v>
      </c>
      <c r="AP201" s="6"/>
      <c r="AQ201" s="6">
        <f t="shared" si="129"/>
        <v>0</v>
      </c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7">
        <f t="shared" si="122"/>
        <v>45642</v>
      </c>
      <c r="BL201" s="6">
        <f t="shared" si="123"/>
        <v>0</v>
      </c>
      <c r="BM201" s="6" t="s">
        <v>84</v>
      </c>
      <c r="BN201" s="9">
        <f t="shared" si="124"/>
        <v>0</v>
      </c>
      <c r="BO201" s="9">
        <f t="shared" si="125"/>
        <v>0</v>
      </c>
      <c r="BP201" s="6"/>
      <c r="BQ201" s="6" t="s">
        <v>2216</v>
      </c>
    </row>
    <row r="202" spans="1:69">
      <c r="A202" s="6">
        <v>201</v>
      </c>
      <c r="B202" s="6">
        <v>2024</v>
      </c>
      <c r="C202" s="6" t="s">
        <v>68</v>
      </c>
      <c r="D202" s="7">
        <v>45642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>
        <f t="shared" si="126"/>
        <v>0</v>
      </c>
      <c r="AI202" s="6">
        <f t="shared" si="127"/>
        <v>0</v>
      </c>
      <c r="AJ202" s="6"/>
      <c r="AK202" s="6"/>
      <c r="AL202" s="6"/>
      <c r="AM202" s="6"/>
      <c r="AN202" s="6"/>
      <c r="AO202" s="6">
        <f t="shared" si="128"/>
        <v>0</v>
      </c>
      <c r="AP202" s="6"/>
      <c r="AQ202" s="6">
        <f t="shared" si="129"/>
        <v>0</v>
      </c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7">
        <f t="shared" si="122"/>
        <v>45642</v>
      </c>
      <c r="BL202" s="6">
        <f t="shared" si="123"/>
        <v>0</v>
      </c>
      <c r="BM202" s="6" t="s">
        <v>84</v>
      </c>
      <c r="BN202" s="9">
        <f t="shared" si="124"/>
        <v>0</v>
      </c>
      <c r="BO202" s="9">
        <f t="shared" si="125"/>
        <v>0</v>
      </c>
      <c r="BP202" s="6"/>
      <c r="BQ202" s="6" t="s">
        <v>2216</v>
      </c>
    </row>
    <row r="203" spans="1:69">
      <c r="A203" s="6">
        <v>202</v>
      </c>
      <c r="B203" s="6">
        <v>2024</v>
      </c>
      <c r="C203" s="6" t="s">
        <v>68</v>
      </c>
      <c r="D203" s="7">
        <v>45642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>
        <f t="shared" si="126"/>
        <v>0</v>
      </c>
      <c r="AI203" s="6">
        <f t="shared" si="127"/>
        <v>0</v>
      </c>
      <c r="AJ203" s="6"/>
      <c r="AK203" s="6"/>
      <c r="AL203" s="6"/>
      <c r="AM203" s="6"/>
      <c r="AN203" s="6"/>
      <c r="AO203" s="6">
        <f t="shared" si="128"/>
        <v>0</v>
      </c>
      <c r="AP203" s="6"/>
      <c r="AQ203" s="6">
        <f t="shared" si="129"/>
        <v>0</v>
      </c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7">
        <f t="shared" si="122"/>
        <v>45642</v>
      </c>
      <c r="BL203" s="6">
        <f t="shared" si="123"/>
        <v>0</v>
      </c>
      <c r="BM203" s="6" t="s">
        <v>84</v>
      </c>
      <c r="BN203" s="9">
        <f t="shared" si="124"/>
        <v>0</v>
      </c>
      <c r="BO203" s="9">
        <f t="shared" si="125"/>
        <v>0</v>
      </c>
      <c r="BP203" s="6"/>
      <c r="BQ203" s="6" t="s">
        <v>2216</v>
      </c>
    </row>
    <row r="204" spans="1:69">
      <c r="A204" s="6">
        <v>203</v>
      </c>
      <c r="B204" s="6">
        <v>2024</v>
      </c>
      <c r="C204" s="6" t="s">
        <v>68</v>
      </c>
      <c r="D204" s="7">
        <v>45642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>
        <f t="shared" si="126"/>
        <v>0</v>
      </c>
      <c r="AI204" s="6">
        <f t="shared" si="127"/>
        <v>0</v>
      </c>
      <c r="AJ204" s="6"/>
      <c r="AK204" s="6"/>
      <c r="AL204" s="6"/>
      <c r="AM204" s="6"/>
      <c r="AN204" s="6"/>
      <c r="AO204" s="6">
        <f t="shared" si="128"/>
        <v>0</v>
      </c>
      <c r="AP204" s="6"/>
      <c r="AQ204" s="6">
        <f t="shared" si="129"/>
        <v>0</v>
      </c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7">
        <f t="shared" si="122"/>
        <v>45642</v>
      </c>
      <c r="BL204" s="6">
        <f t="shared" si="123"/>
        <v>0</v>
      </c>
      <c r="BM204" s="6" t="s">
        <v>84</v>
      </c>
      <c r="BN204" s="9">
        <f t="shared" si="124"/>
        <v>0</v>
      </c>
      <c r="BO204" s="9">
        <f t="shared" si="125"/>
        <v>0</v>
      </c>
      <c r="BP204" s="6"/>
      <c r="BQ204" s="6" t="s">
        <v>2216</v>
      </c>
    </row>
    <row r="205" spans="1:69">
      <c r="A205" s="6">
        <v>204</v>
      </c>
      <c r="B205" s="6">
        <v>2024</v>
      </c>
      <c r="C205" s="6" t="s">
        <v>68</v>
      </c>
      <c r="D205" s="7">
        <v>45642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>
        <f t="shared" si="126"/>
        <v>0</v>
      </c>
      <c r="AI205" s="6">
        <f t="shared" si="127"/>
        <v>0</v>
      </c>
      <c r="AJ205" s="6"/>
      <c r="AK205" s="6"/>
      <c r="AL205" s="6"/>
      <c r="AM205" s="6"/>
      <c r="AN205" s="6"/>
      <c r="AO205" s="6">
        <f t="shared" si="128"/>
        <v>0</v>
      </c>
      <c r="AP205" s="6"/>
      <c r="AQ205" s="6">
        <f t="shared" si="129"/>
        <v>0</v>
      </c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7">
        <f t="shared" si="122"/>
        <v>45642</v>
      </c>
      <c r="BL205" s="6">
        <f t="shared" si="123"/>
        <v>0</v>
      </c>
      <c r="BM205" s="6" t="s">
        <v>84</v>
      </c>
      <c r="BN205" s="9">
        <f t="shared" si="124"/>
        <v>0</v>
      </c>
      <c r="BO205" s="9">
        <f t="shared" si="125"/>
        <v>0</v>
      </c>
      <c r="BP205" s="6"/>
      <c r="BQ205" s="6" t="s">
        <v>2216</v>
      </c>
    </row>
    <row r="206" spans="1:69">
      <c r="A206" s="6">
        <v>205</v>
      </c>
      <c r="B206" s="6">
        <v>2024</v>
      </c>
      <c r="C206" s="6" t="s">
        <v>68</v>
      </c>
      <c r="D206" s="7">
        <v>45642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>
        <f t="shared" si="126"/>
        <v>0</v>
      </c>
      <c r="AI206" s="6">
        <f t="shared" si="127"/>
        <v>0</v>
      </c>
      <c r="AJ206" s="6"/>
      <c r="AK206" s="6"/>
      <c r="AL206" s="6"/>
      <c r="AM206" s="6"/>
      <c r="AN206" s="6"/>
      <c r="AO206" s="6">
        <f t="shared" si="128"/>
        <v>0</v>
      </c>
      <c r="AP206" s="6"/>
      <c r="AQ206" s="6">
        <f t="shared" si="129"/>
        <v>0</v>
      </c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7">
        <f t="shared" si="122"/>
        <v>45642</v>
      </c>
      <c r="BL206" s="6">
        <f t="shared" si="123"/>
        <v>0</v>
      </c>
      <c r="BM206" s="6" t="s">
        <v>84</v>
      </c>
      <c r="BN206" s="9">
        <f t="shared" si="124"/>
        <v>0</v>
      </c>
      <c r="BO206" s="9">
        <f t="shared" si="125"/>
        <v>0</v>
      </c>
      <c r="BP206" s="6"/>
      <c r="BQ206" s="6" t="s">
        <v>2216</v>
      </c>
    </row>
    <row r="207" spans="1:69">
      <c r="A207" s="6">
        <v>206</v>
      </c>
      <c r="B207" s="6">
        <v>2024</v>
      </c>
      <c r="C207" s="6" t="s">
        <v>68</v>
      </c>
      <c r="D207" s="7">
        <v>45642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>
        <f t="shared" si="126"/>
        <v>0</v>
      </c>
      <c r="AI207" s="6">
        <f t="shared" si="127"/>
        <v>0</v>
      </c>
      <c r="AJ207" s="6"/>
      <c r="AK207" s="6"/>
      <c r="AL207" s="6"/>
      <c r="AM207" s="6"/>
      <c r="AN207" s="6"/>
      <c r="AO207" s="6">
        <f t="shared" si="128"/>
        <v>0</v>
      </c>
      <c r="AP207" s="6"/>
      <c r="AQ207" s="6">
        <f t="shared" si="129"/>
        <v>0</v>
      </c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7">
        <f t="shared" si="122"/>
        <v>45642</v>
      </c>
      <c r="BL207" s="6">
        <f t="shared" si="123"/>
        <v>0</v>
      </c>
      <c r="BM207" s="6" t="s">
        <v>84</v>
      </c>
      <c r="BN207" s="9">
        <f t="shared" si="124"/>
        <v>0</v>
      </c>
      <c r="BO207" s="9">
        <f t="shared" si="125"/>
        <v>0</v>
      </c>
      <c r="BP207" s="6"/>
      <c r="BQ207" s="6" t="s">
        <v>2216</v>
      </c>
    </row>
    <row r="208" spans="1:69">
      <c r="A208" s="6">
        <v>207</v>
      </c>
      <c r="B208" s="6">
        <v>2024</v>
      </c>
      <c r="C208" s="6" t="s">
        <v>68</v>
      </c>
      <c r="D208" s="7">
        <v>45642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>
        <f t="shared" si="126"/>
        <v>0</v>
      </c>
      <c r="AI208" s="6">
        <f t="shared" si="127"/>
        <v>0</v>
      </c>
      <c r="AJ208" s="6"/>
      <c r="AK208" s="6"/>
      <c r="AL208" s="6"/>
      <c r="AM208" s="6"/>
      <c r="AN208" s="6"/>
      <c r="AO208" s="6">
        <f t="shared" si="128"/>
        <v>0</v>
      </c>
      <c r="AP208" s="6"/>
      <c r="AQ208" s="6">
        <f t="shared" si="129"/>
        <v>0</v>
      </c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7">
        <f t="shared" si="122"/>
        <v>45642</v>
      </c>
      <c r="BL208" s="6">
        <f t="shared" si="123"/>
        <v>0</v>
      </c>
      <c r="BM208" s="6" t="s">
        <v>84</v>
      </c>
      <c r="BN208" s="9">
        <f t="shared" si="124"/>
        <v>0</v>
      </c>
      <c r="BO208" s="9">
        <f t="shared" si="125"/>
        <v>0</v>
      </c>
      <c r="BP208" s="6"/>
      <c r="BQ208" s="6" t="s">
        <v>2216</v>
      </c>
    </row>
    <row r="209" spans="1:69">
      <c r="A209" s="6">
        <v>208</v>
      </c>
      <c r="B209" s="6">
        <v>2024</v>
      </c>
      <c r="C209" s="6" t="s">
        <v>68</v>
      </c>
      <c r="D209" s="7">
        <v>45642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>
        <f t="shared" si="126"/>
        <v>0</v>
      </c>
      <c r="AI209" s="6">
        <f t="shared" si="127"/>
        <v>0</v>
      </c>
      <c r="AJ209" s="6"/>
      <c r="AK209" s="6"/>
      <c r="AL209" s="6"/>
      <c r="AM209" s="6"/>
      <c r="AN209" s="6"/>
      <c r="AO209" s="6">
        <f t="shared" si="128"/>
        <v>0</v>
      </c>
      <c r="AP209" s="6"/>
      <c r="AQ209" s="6">
        <f t="shared" si="129"/>
        <v>0</v>
      </c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7">
        <f t="shared" si="122"/>
        <v>45642</v>
      </c>
      <c r="BL209" s="6">
        <f t="shared" si="123"/>
        <v>0</v>
      </c>
      <c r="BM209" s="6" t="s">
        <v>84</v>
      </c>
      <c r="BN209" s="9">
        <f t="shared" si="124"/>
        <v>0</v>
      </c>
      <c r="BO209" s="9">
        <f t="shared" si="125"/>
        <v>0</v>
      </c>
      <c r="BP209" s="6"/>
      <c r="BQ209" s="6" t="s">
        <v>2216</v>
      </c>
    </row>
    <row r="210" spans="1:69">
      <c r="A210" s="6">
        <v>209</v>
      </c>
      <c r="B210" s="6">
        <v>2024</v>
      </c>
      <c r="C210" s="6" t="s">
        <v>68</v>
      </c>
      <c r="D210" s="7">
        <v>45642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>
        <f t="shared" si="126"/>
        <v>0</v>
      </c>
      <c r="AI210" s="6">
        <f t="shared" si="127"/>
        <v>0</v>
      </c>
      <c r="AJ210" s="6"/>
      <c r="AK210" s="6"/>
      <c r="AL210" s="6"/>
      <c r="AM210" s="6"/>
      <c r="AN210" s="6"/>
      <c r="AO210" s="6">
        <f t="shared" si="128"/>
        <v>0</v>
      </c>
      <c r="AP210" s="6"/>
      <c r="AQ210" s="6">
        <f t="shared" si="129"/>
        <v>0</v>
      </c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7">
        <f t="shared" si="122"/>
        <v>45642</v>
      </c>
      <c r="BL210" s="6">
        <f t="shared" si="123"/>
        <v>0</v>
      </c>
      <c r="BM210" s="6" t="s">
        <v>84</v>
      </c>
      <c r="BN210" s="9">
        <f t="shared" si="124"/>
        <v>0</v>
      </c>
      <c r="BO210" s="9">
        <f t="shared" si="125"/>
        <v>0</v>
      </c>
      <c r="BP210" s="6"/>
      <c r="BQ210" s="6" t="s">
        <v>2216</v>
      </c>
    </row>
    <row r="211" spans="1:69">
      <c r="A211" s="6">
        <v>210</v>
      </c>
      <c r="B211" s="6">
        <v>2024</v>
      </c>
      <c r="C211" s="6" t="s">
        <v>68</v>
      </c>
      <c r="D211" s="7">
        <v>45642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>
        <f t="shared" si="126"/>
        <v>0</v>
      </c>
      <c r="AI211" s="6">
        <f t="shared" si="127"/>
        <v>0</v>
      </c>
      <c r="AJ211" s="6"/>
      <c r="AK211" s="6"/>
      <c r="AL211" s="6"/>
      <c r="AM211" s="6"/>
      <c r="AN211" s="6"/>
      <c r="AO211" s="6">
        <f t="shared" si="128"/>
        <v>0</v>
      </c>
      <c r="AP211" s="6"/>
      <c r="AQ211" s="6">
        <f t="shared" si="129"/>
        <v>0</v>
      </c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7">
        <f t="shared" si="122"/>
        <v>45642</v>
      </c>
      <c r="BL211" s="6">
        <f t="shared" si="123"/>
        <v>0</v>
      </c>
      <c r="BM211" s="6" t="s">
        <v>84</v>
      </c>
      <c r="BN211" s="9">
        <f t="shared" si="124"/>
        <v>0</v>
      </c>
      <c r="BO211" s="9">
        <f t="shared" si="125"/>
        <v>0</v>
      </c>
      <c r="BP211" s="6"/>
      <c r="BQ211" s="6" t="s">
        <v>2216</v>
      </c>
    </row>
    <row r="212" spans="1:69">
      <c r="A212" s="6">
        <v>211</v>
      </c>
      <c r="B212" s="6">
        <v>2024</v>
      </c>
      <c r="C212" s="6" t="s">
        <v>68</v>
      </c>
      <c r="D212" s="7">
        <v>45642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>
        <f t="shared" si="126"/>
        <v>0</v>
      </c>
      <c r="AI212" s="6">
        <f t="shared" si="127"/>
        <v>0</v>
      </c>
      <c r="AJ212" s="6"/>
      <c r="AK212" s="6"/>
      <c r="AL212" s="6"/>
      <c r="AM212" s="6"/>
      <c r="AN212" s="6"/>
      <c r="AO212" s="6">
        <f t="shared" si="128"/>
        <v>0</v>
      </c>
      <c r="AP212" s="6"/>
      <c r="AQ212" s="6">
        <f t="shared" si="129"/>
        <v>0</v>
      </c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7">
        <f t="shared" si="122"/>
        <v>45642</v>
      </c>
      <c r="BL212" s="6">
        <f t="shared" si="123"/>
        <v>0</v>
      </c>
      <c r="BM212" s="6" t="s">
        <v>84</v>
      </c>
      <c r="BN212" s="9">
        <f t="shared" si="124"/>
        <v>0</v>
      </c>
      <c r="BO212" s="9">
        <f t="shared" si="125"/>
        <v>0</v>
      </c>
      <c r="BP212" s="6"/>
      <c r="BQ212" s="6" t="s">
        <v>2216</v>
      </c>
    </row>
    <row r="213" spans="1:69">
      <c r="A213" s="6">
        <v>212</v>
      </c>
      <c r="B213" s="6">
        <v>2024</v>
      </c>
      <c r="C213" s="6" t="s">
        <v>68</v>
      </c>
      <c r="D213" s="7">
        <v>45642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>
        <f t="shared" si="126"/>
        <v>0</v>
      </c>
      <c r="AI213" s="6">
        <f t="shared" si="127"/>
        <v>0</v>
      </c>
      <c r="AJ213" s="6"/>
      <c r="AK213" s="6"/>
      <c r="AL213" s="6"/>
      <c r="AM213" s="6"/>
      <c r="AN213" s="6"/>
      <c r="AO213" s="6">
        <f t="shared" si="128"/>
        <v>0</v>
      </c>
      <c r="AP213" s="6"/>
      <c r="AQ213" s="6">
        <f t="shared" si="129"/>
        <v>0</v>
      </c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7">
        <f t="shared" si="122"/>
        <v>45642</v>
      </c>
      <c r="BL213" s="6">
        <f t="shared" si="123"/>
        <v>0</v>
      </c>
      <c r="BM213" s="6" t="s">
        <v>84</v>
      </c>
      <c r="BN213" s="9">
        <f t="shared" si="124"/>
        <v>0</v>
      </c>
      <c r="BO213" s="9">
        <f t="shared" si="125"/>
        <v>0</v>
      </c>
      <c r="BP213" s="6"/>
      <c r="BQ213" s="6" t="s">
        <v>2216</v>
      </c>
    </row>
    <row r="214" spans="1:69">
      <c r="A214" s="6">
        <v>213</v>
      </c>
      <c r="B214" s="6">
        <v>2024</v>
      </c>
      <c r="C214" s="6" t="s">
        <v>68</v>
      </c>
      <c r="D214" s="7">
        <v>45642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>
        <f t="shared" si="126"/>
        <v>0</v>
      </c>
      <c r="AI214" s="6">
        <f t="shared" si="127"/>
        <v>0</v>
      </c>
      <c r="AJ214" s="6"/>
      <c r="AK214" s="6"/>
      <c r="AL214" s="6"/>
      <c r="AM214" s="6"/>
      <c r="AN214" s="6"/>
      <c r="AO214" s="6">
        <f t="shared" si="128"/>
        <v>0</v>
      </c>
      <c r="AP214" s="6"/>
      <c r="AQ214" s="6">
        <f t="shared" si="129"/>
        <v>0</v>
      </c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7">
        <f t="shared" si="122"/>
        <v>45642</v>
      </c>
      <c r="BL214" s="6">
        <f t="shared" si="123"/>
        <v>0</v>
      </c>
      <c r="BM214" s="6" t="s">
        <v>84</v>
      </c>
      <c r="BN214" s="9">
        <f t="shared" si="124"/>
        <v>0</v>
      </c>
      <c r="BO214" s="9">
        <f t="shared" si="125"/>
        <v>0</v>
      </c>
      <c r="BP214" s="6"/>
      <c r="BQ214" s="6" t="s">
        <v>2216</v>
      </c>
    </row>
    <row r="215" spans="1:69">
      <c r="A215" s="6">
        <v>214</v>
      </c>
      <c r="B215" s="6">
        <v>2024</v>
      </c>
      <c r="C215" s="6" t="s">
        <v>68</v>
      </c>
      <c r="D215" s="7">
        <v>45642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>
        <f t="shared" si="126"/>
        <v>0</v>
      </c>
      <c r="AI215" s="6">
        <f t="shared" si="127"/>
        <v>0</v>
      </c>
      <c r="AJ215" s="6"/>
      <c r="AK215" s="6"/>
      <c r="AL215" s="6"/>
      <c r="AM215" s="6"/>
      <c r="AN215" s="6"/>
      <c r="AO215" s="6">
        <f t="shared" si="128"/>
        <v>0</v>
      </c>
      <c r="AP215" s="6"/>
      <c r="AQ215" s="6">
        <f t="shared" si="129"/>
        <v>0</v>
      </c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7">
        <f t="shared" si="122"/>
        <v>45642</v>
      </c>
      <c r="BL215" s="6">
        <f t="shared" si="123"/>
        <v>0</v>
      </c>
      <c r="BM215" s="6" t="s">
        <v>84</v>
      </c>
      <c r="BN215" s="9">
        <f t="shared" si="124"/>
        <v>0</v>
      </c>
      <c r="BO215" s="9">
        <f t="shared" si="125"/>
        <v>0</v>
      </c>
      <c r="BP215" s="6"/>
      <c r="BQ215" s="6" t="s">
        <v>2216</v>
      </c>
    </row>
    <row r="216" spans="1:69">
      <c r="A216" s="6">
        <v>215</v>
      </c>
      <c r="B216" s="6">
        <v>2024</v>
      </c>
      <c r="C216" s="6" t="s">
        <v>68</v>
      </c>
      <c r="D216" s="7">
        <v>45642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>
        <f t="shared" si="126"/>
        <v>0</v>
      </c>
      <c r="AI216" s="6">
        <f t="shared" si="127"/>
        <v>0</v>
      </c>
      <c r="AJ216" s="6"/>
      <c r="AK216" s="6"/>
      <c r="AL216" s="6"/>
      <c r="AM216" s="6"/>
      <c r="AN216" s="6"/>
      <c r="AO216" s="6">
        <f t="shared" si="128"/>
        <v>0</v>
      </c>
      <c r="AP216" s="6"/>
      <c r="AQ216" s="6">
        <f t="shared" si="129"/>
        <v>0</v>
      </c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7">
        <f t="shared" si="122"/>
        <v>45642</v>
      </c>
      <c r="BL216" s="6">
        <f t="shared" si="123"/>
        <v>0</v>
      </c>
      <c r="BM216" s="6" t="s">
        <v>84</v>
      </c>
      <c r="BN216" s="9">
        <f t="shared" si="124"/>
        <v>0</v>
      </c>
      <c r="BO216" s="9">
        <f t="shared" si="125"/>
        <v>0</v>
      </c>
      <c r="BP216" s="6"/>
      <c r="BQ216" s="6" t="s">
        <v>2216</v>
      </c>
    </row>
    <row r="217" spans="1:69">
      <c r="A217" s="6">
        <v>216</v>
      </c>
      <c r="B217" s="6">
        <v>2024</v>
      </c>
      <c r="C217" s="6" t="s">
        <v>68</v>
      </c>
      <c r="D217" s="7">
        <v>45642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>
        <f t="shared" si="126"/>
        <v>0</v>
      </c>
      <c r="AI217" s="6">
        <f t="shared" si="127"/>
        <v>0</v>
      </c>
      <c r="AJ217" s="6"/>
      <c r="AK217" s="6"/>
      <c r="AL217" s="6"/>
      <c r="AM217" s="6"/>
      <c r="AN217" s="6"/>
      <c r="AO217" s="6">
        <f t="shared" si="128"/>
        <v>0</v>
      </c>
      <c r="AP217" s="6"/>
      <c r="AQ217" s="6">
        <f t="shared" si="129"/>
        <v>0</v>
      </c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7">
        <f t="shared" si="122"/>
        <v>45642</v>
      </c>
      <c r="BL217" s="6">
        <f t="shared" si="123"/>
        <v>0</v>
      </c>
      <c r="BM217" s="6" t="s">
        <v>84</v>
      </c>
      <c r="BN217" s="9">
        <f t="shared" si="124"/>
        <v>0</v>
      </c>
      <c r="BO217" s="9">
        <f t="shared" si="125"/>
        <v>0</v>
      </c>
      <c r="BP217" s="6"/>
      <c r="BQ217" s="6" t="s">
        <v>2216</v>
      </c>
    </row>
    <row r="218" spans="1:69">
      <c r="A218" s="6">
        <v>217</v>
      </c>
      <c r="B218" s="6">
        <v>2024</v>
      </c>
      <c r="C218" s="6" t="s">
        <v>68</v>
      </c>
      <c r="D218" s="7">
        <v>45642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>
        <f t="shared" si="126"/>
        <v>0</v>
      </c>
      <c r="AI218" s="6">
        <f t="shared" si="127"/>
        <v>0</v>
      </c>
      <c r="AJ218" s="6"/>
      <c r="AK218" s="6"/>
      <c r="AL218" s="6"/>
      <c r="AM218" s="6"/>
      <c r="AN218" s="6"/>
      <c r="AO218" s="6">
        <f t="shared" si="128"/>
        <v>0</v>
      </c>
      <c r="AP218" s="6"/>
      <c r="AQ218" s="6">
        <f t="shared" si="129"/>
        <v>0</v>
      </c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7">
        <f t="shared" si="122"/>
        <v>45642</v>
      </c>
      <c r="BL218" s="6">
        <f t="shared" si="123"/>
        <v>0</v>
      </c>
      <c r="BM218" s="6" t="s">
        <v>84</v>
      </c>
      <c r="BN218" s="9">
        <f t="shared" si="124"/>
        <v>0</v>
      </c>
      <c r="BO218" s="9">
        <f t="shared" si="125"/>
        <v>0</v>
      </c>
      <c r="BP218" s="6"/>
      <c r="BQ218" s="6" t="s">
        <v>2216</v>
      </c>
    </row>
    <row r="219" spans="1:69">
      <c r="A219" s="6">
        <v>218</v>
      </c>
      <c r="B219" s="6">
        <v>2024</v>
      </c>
      <c r="C219" s="6" t="s">
        <v>68</v>
      </c>
      <c r="D219" s="7">
        <v>45642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>
        <f t="shared" si="126"/>
        <v>0</v>
      </c>
      <c r="AI219" s="6">
        <f t="shared" si="127"/>
        <v>0</v>
      </c>
      <c r="AJ219" s="6"/>
      <c r="AK219" s="6"/>
      <c r="AL219" s="6"/>
      <c r="AM219" s="6"/>
      <c r="AN219" s="6"/>
      <c r="AO219" s="6">
        <f t="shared" si="128"/>
        <v>0</v>
      </c>
      <c r="AP219" s="6"/>
      <c r="AQ219" s="6">
        <f t="shared" si="129"/>
        <v>0</v>
      </c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7">
        <f t="shared" si="122"/>
        <v>45642</v>
      </c>
      <c r="BL219" s="6">
        <f t="shared" si="123"/>
        <v>0</v>
      </c>
      <c r="BM219" s="6" t="s">
        <v>84</v>
      </c>
      <c r="BN219" s="9">
        <f t="shared" si="124"/>
        <v>0</v>
      </c>
      <c r="BO219" s="9">
        <f t="shared" si="125"/>
        <v>0</v>
      </c>
      <c r="BP219" s="6"/>
      <c r="BQ219" s="6" t="s">
        <v>2216</v>
      </c>
    </row>
    <row r="220" spans="1:69">
      <c r="A220" s="6">
        <v>219</v>
      </c>
      <c r="B220" s="6">
        <v>2024</v>
      </c>
      <c r="C220" s="6" t="s">
        <v>68</v>
      </c>
      <c r="D220" s="7">
        <v>45642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>
        <f t="shared" si="126"/>
        <v>0</v>
      </c>
      <c r="AI220" s="6">
        <f t="shared" si="127"/>
        <v>0</v>
      </c>
      <c r="AJ220" s="6"/>
      <c r="AK220" s="6"/>
      <c r="AL220" s="6"/>
      <c r="AM220" s="6"/>
      <c r="AN220" s="6"/>
      <c r="AO220" s="6">
        <f t="shared" si="128"/>
        <v>0</v>
      </c>
      <c r="AP220" s="6"/>
      <c r="AQ220" s="6">
        <f t="shared" si="129"/>
        <v>0</v>
      </c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7">
        <f t="shared" si="122"/>
        <v>45642</v>
      </c>
      <c r="BL220" s="6">
        <f t="shared" si="123"/>
        <v>0</v>
      </c>
      <c r="BM220" s="6" t="s">
        <v>84</v>
      </c>
      <c r="BN220" s="9">
        <f t="shared" si="124"/>
        <v>0</v>
      </c>
      <c r="BO220" s="9">
        <f t="shared" si="125"/>
        <v>0</v>
      </c>
      <c r="BP220" s="6"/>
      <c r="BQ220" s="6" t="s">
        <v>2216</v>
      </c>
    </row>
    <row r="221" spans="1:69">
      <c r="A221" s="6">
        <v>220</v>
      </c>
      <c r="B221" s="6">
        <v>2024</v>
      </c>
      <c r="C221" s="6" t="s">
        <v>68</v>
      </c>
      <c r="D221" s="7">
        <v>45642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>
        <f t="shared" si="126"/>
        <v>0</v>
      </c>
      <c r="AI221" s="6">
        <f t="shared" si="127"/>
        <v>0</v>
      </c>
      <c r="AJ221" s="6"/>
      <c r="AK221" s="6"/>
      <c r="AL221" s="6"/>
      <c r="AM221" s="6"/>
      <c r="AN221" s="6"/>
      <c r="AO221" s="6">
        <f t="shared" si="128"/>
        <v>0</v>
      </c>
      <c r="AP221" s="6"/>
      <c r="AQ221" s="6">
        <f t="shared" si="129"/>
        <v>0</v>
      </c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7">
        <f t="shared" si="122"/>
        <v>45642</v>
      </c>
      <c r="BL221" s="6">
        <f t="shared" si="123"/>
        <v>0</v>
      </c>
      <c r="BM221" s="6" t="s">
        <v>84</v>
      </c>
      <c r="BN221" s="9">
        <f t="shared" si="124"/>
        <v>0</v>
      </c>
      <c r="BO221" s="9">
        <f t="shared" si="125"/>
        <v>0</v>
      </c>
      <c r="BP221" s="6"/>
      <c r="BQ221" s="6" t="s">
        <v>2216</v>
      </c>
    </row>
    <row r="222" spans="1:69">
      <c r="A222" s="6">
        <v>221</v>
      </c>
      <c r="B222" s="6">
        <v>2024</v>
      </c>
      <c r="C222" s="6" t="s">
        <v>68</v>
      </c>
      <c r="D222" s="7">
        <v>45642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>
        <f t="shared" si="126"/>
        <v>0</v>
      </c>
      <c r="AI222" s="6">
        <f t="shared" si="127"/>
        <v>0</v>
      </c>
      <c r="AJ222" s="6"/>
      <c r="AK222" s="6"/>
      <c r="AL222" s="6"/>
      <c r="AM222" s="6"/>
      <c r="AN222" s="6"/>
      <c r="AO222" s="6">
        <f t="shared" si="128"/>
        <v>0</v>
      </c>
      <c r="AP222" s="6"/>
      <c r="AQ222" s="6">
        <f t="shared" si="129"/>
        <v>0</v>
      </c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7">
        <f t="shared" si="122"/>
        <v>45642</v>
      </c>
      <c r="BL222" s="6">
        <f t="shared" si="123"/>
        <v>0</v>
      </c>
      <c r="BM222" s="6" t="s">
        <v>84</v>
      </c>
      <c r="BN222" s="9">
        <f t="shared" si="124"/>
        <v>0</v>
      </c>
      <c r="BO222" s="9">
        <f t="shared" si="125"/>
        <v>0</v>
      </c>
      <c r="BP222" s="6"/>
      <c r="BQ222" s="6" t="s">
        <v>2216</v>
      </c>
    </row>
    <row r="223" spans="1:69">
      <c r="A223" s="6">
        <v>222</v>
      </c>
      <c r="B223" s="6">
        <v>2024</v>
      </c>
      <c r="C223" s="6" t="s">
        <v>68</v>
      </c>
      <c r="D223" s="7">
        <v>45642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>
        <f t="shared" si="126"/>
        <v>0</v>
      </c>
      <c r="AI223" s="6">
        <f t="shared" si="127"/>
        <v>0</v>
      </c>
      <c r="AJ223" s="6"/>
      <c r="AK223" s="6"/>
      <c r="AL223" s="6"/>
      <c r="AM223" s="6"/>
      <c r="AN223" s="6"/>
      <c r="AO223" s="6">
        <f t="shared" si="128"/>
        <v>0</v>
      </c>
      <c r="AP223" s="6"/>
      <c r="AQ223" s="6">
        <f t="shared" si="129"/>
        <v>0</v>
      </c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7">
        <f t="shared" si="122"/>
        <v>45642</v>
      </c>
      <c r="BL223" s="6">
        <f t="shared" si="123"/>
        <v>0</v>
      </c>
      <c r="BM223" s="6" t="s">
        <v>84</v>
      </c>
      <c r="BN223" s="9">
        <f t="shared" si="124"/>
        <v>0</v>
      </c>
      <c r="BO223" s="9">
        <f t="shared" si="125"/>
        <v>0</v>
      </c>
      <c r="BP223" s="6"/>
      <c r="BQ223" s="6" t="s">
        <v>2216</v>
      </c>
    </row>
    <row r="224" spans="1:69">
      <c r="A224" s="6">
        <v>223</v>
      </c>
      <c r="B224" s="6">
        <v>2024</v>
      </c>
      <c r="C224" s="6" t="s">
        <v>68</v>
      </c>
      <c r="D224" s="7">
        <v>45642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>
        <f t="shared" si="126"/>
        <v>0</v>
      </c>
      <c r="AI224" s="6">
        <f t="shared" si="127"/>
        <v>0</v>
      </c>
      <c r="AJ224" s="6"/>
      <c r="AK224" s="6"/>
      <c r="AL224" s="6"/>
      <c r="AM224" s="6"/>
      <c r="AN224" s="6"/>
      <c r="AO224" s="6">
        <f t="shared" si="128"/>
        <v>0</v>
      </c>
      <c r="AP224" s="6"/>
      <c r="AQ224" s="6">
        <f t="shared" si="129"/>
        <v>0</v>
      </c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7">
        <f t="shared" si="122"/>
        <v>45642</v>
      </c>
      <c r="BL224" s="6">
        <f t="shared" si="123"/>
        <v>0</v>
      </c>
      <c r="BM224" s="6" t="s">
        <v>84</v>
      </c>
      <c r="BN224" s="9">
        <f t="shared" si="124"/>
        <v>0</v>
      </c>
      <c r="BO224" s="9">
        <f t="shared" si="125"/>
        <v>0</v>
      </c>
      <c r="BP224" s="6"/>
      <c r="BQ224" s="6" t="s">
        <v>2216</v>
      </c>
    </row>
    <row r="225" spans="1:69">
      <c r="A225" s="6">
        <v>224</v>
      </c>
      <c r="B225" s="6">
        <v>2024</v>
      </c>
      <c r="C225" s="6" t="s">
        <v>68</v>
      </c>
      <c r="D225" s="7">
        <v>45642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>
        <f t="shared" si="126"/>
        <v>0</v>
      </c>
      <c r="AI225" s="6">
        <f t="shared" si="127"/>
        <v>0</v>
      </c>
      <c r="AJ225" s="6"/>
      <c r="AK225" s="6"/>
      <c r="AL225" s="6"/>
      <c r="AM225" s="6"/>
      <c r="AN225" s="6"/>
      <c r="AO225" s="6">
        <f t="shared" si="128"/>
        <v>0</v>
      </c>
      <c r="AP225" s="6"/>
      <c r="AQ225" s="6">
        <f t="shared" si="129"/>
        <v>0</v>
      </c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7">
        <f t="shared" si="122"/>
        <v>45642</v>
      </c>
      <c r="BL225" s="6">
        <f t="shared" si="123"/>
        <v>0</v>
      </c>
      <c r="BM225" s="6" t="s">
        <v>84</v>
      </c>
      <c r="BN225" s="9">
        <f t="shared" si="124"/>
        <v>0</v>
      </c>
      <c r="BO225" s="9">
        <f t="shared" si="125"/>
        <v>0</v>
      </c>
      <c r="BP225" s="6"/>
      <c r="BQ225" s="6" t="s">
        <v>2216</v>
      </c>
    </row>
    <row r="226" spans="1:69">
      <c r="A226" s="6">
        <v>225</v>
      </c>
      <c r="B226" s="6">
        <v>2024</v>
      </c>
      <c r="C226" s="6" t="s">
        <v>68</v>
      </c>
      <c r="D226" s="7">
        <v>45642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>
        <f t="shared" si="126"/>
        <v>0</v>
      </c>
      <c r="AI226" s="6">
        <f t="shared" si="127"/>
        <v>0</v>
      </c>
      <c r="AJ226" s="6"/>
      <c r="AK226" s="6"/>
      <c r="AL226" s="6"/>
      <c r="AM226" s="6"/>
      <c r="AN226" s="6"/>
      <c r="AO226" s="6">
        <f t="shared" si="128"/>
        <v>0</v>
      </c>
      <c r="AP226" s="6"/>
      <c r="AQ226" s="6">
        <f t="shared" si="129"/>
        <v>0</v>
      </c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7">
        <f t="shared" si="122"/>
        <v>45642</v>
      </c>
      <c r="BL226" s="6">
        <f t="shared" si="123"/>
        <v>0</v>
      </c>
      <c r="BM226" s="6" t="s">
        <v>84</v>
      </c>
      <c r="BN226" s="9">
        <f t="shared" si="124"/>
        <v>0</v>
      </c>
      <c r="BO226" s="9">
        <f t="shared" si="125"/>
        <v>0</v>
      </c>
      <c r="BP226" s="6"/>
      <c r="BQ226" s="6" t="s">
        <v>2216</v>
      </c>
    </row>
    <row r="227" spans="1:69">
      <c r="A227" s="6">
        <v>226</v>
      </c>
      <c r="B227" s="6">
        <v>2024</v>
      </c>
      <c r="C227" s="6" t="s">
        <v>68</v>
      </c>
      <c r="D227" s="7">
        <v>45642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>
        <f t="shared" si="126"/>
        <v>0</v>
      </c>
      <c r="AI227" s="6">
        <f t="shared" si="127"/>
        <v>0</v>
      </c>
      <c r="AJ227" s="6"/>
      <c r="AK227" s="6"/>
      <c r="AL227" s="6"/>
      <c r="AM227" s="6"/>
      <c r="AN227" s="6"/>
      <c r="AO227" s="6">
        <f t="shared" si="128"/>
        <v>0</v>
      </c>
      <c r="AP227" s="6"/>
      <c r="AQ227" s="6">
        <f t="shared" si="129"/>
        <v>0</v>
      </c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7">
        <f t="shared" si="122"/>
        <v>45642</v>
      </c>
      <c r="BL227" s="6">
        <f t="shared" si="123"/>
        <v>0</v>
      </c>
      <c r="BM227" s="6" t="s">
        <v>84</v>
      </c>
      <c r="BN227" s="9">
        <f t="shared" si="124"/>
        <v>0</v>
      </c>
      <c r="BO227" s="9">
        <f t="shared" si="125"/>
        <v>0</v>
      </c>
      <c r="BP227" s="6"/>
      <c r="BQ227" s="6" t="s">
        <v>2216</v>
      </c>
    </row>
    <row r="228" spans="1:69">
      <c r="A228" s="6">
        <v>227</v>
      </c>
      <c r="B228" s="6">
        <v>2024</v>
      </c>
      <c r="C228" s="6" t="s">
        <v>68</v>
      </c>
      <c r="D228" s="7">
        <v>45642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>
        <f t="shared" si="126"/>
        <v>0</v>
      </c>
      <c r="AI228" s="6">
        <f t="shared" si="127"/>
        <v>0</v>
      </c>
      <c r="AJ228" s="6"/>
      <c r="AK228" s="6"/>
      <c r="AL228" s="6"/>
      <c r="AM228" s="6"/>
      <c r="AN228" s="6"/>
      <c r="AO228" s="6">
        <f t="shared" si="128"/>
        <v>0</v>
      </c>
      <c r="AP228" s="6"/>
      <c r="AQ228" s="6">
        <f t="shared" si="129"/>
        <v>0</v>
      </c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7">
        <f t="shared" si="122"/>
        <v>45642</v>
      </c>
      <c r="BL228" s="6">
        <f t="shared" si="123"/>
        <v>0</v>
      </c>
      <c r="BM228" s="6" t="s">
        <v>84</v>
      </c>
      <c r="BN228" s="9">
        <f t="shared" si="124"/>
        <v>0</v>
      </c>
      <c r="BO228" s="9">
        <f t="shared" si="125"/>
        <v>0</v>
      </c>
      <c r="BP228" s="6"/>
      <c r="BQ228" s="6" t="s">
        <v>2216</v>
      </c>
    </row>
    <row r="229" spans="1:69">
      <c r="A229" s="6">
        <v>228</v>
      </c>
      <c r="B229" s="6">
        <v>2024</v>
      </c>
      <c r="C229" s="6" t="s">
        <v>68</v>
      </c>
      <c r="D229" s="7">
        <v>45642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>
        <f t="shared" si="126"/>
        <v>0</v>
      </c>
      <c r="AI229" s="6">
        <f t="shared" si="127"/>
        <v>0</v>
      </c>
      <c r="AJ229" s="6"/>
      <c r="AK229" s="6"/>
      <c r="AL229" s="6"/>
      <c r="AM229" s="6"/>
      <c r="AN229" s="6"/>
      <c r="AO229" s="6">
        <f t="shared" si="128"/>
        <v>0</v>
      </c>
      <c r="AP229" s="6"/>
      <c r="AQ229" s="6">
        <f t="shared" si="129"/>
        <v>0</v>
      </c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7">
        <f t="shared" si="122"/>
        <v>45642</v>
      </c>
      <c r="BL229" s="6">
        <f t="shared" si="123"/>
        <v>0</v>
      </c>
      <c r="BM229" s="6" t="s">
        <v>84</v>
      </c>
      <c r="BN229" s="9">
        <f t="shared" si="124"/>
        <v>0</v>
      </c>
      <c r="BO229" s="9">
        <f t="shared" si="125"/>
        <v>0</v>
      </c>
      <c r="BP229" s="6"/>
      <c r="BQ229" s="6" t="s">
        <v>2216</v>
      </c>
    </row>
    <row r="230" spans="1:69">
      <c r="A230" s="6">
        <v>229</v>
      </c>
      <c r="B230" s="6">
        <v>2024</v>
      </c>
      <c r="C230" s="6" t="s">
        <v>68</v>
      </c>
      <c r="D230" s="7">
        <v>45642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>
        <f t="shared" si="126"/>
        <v>0</v>
      </c>
      <c r="AI230" s="6">
        <f t="shared" si="127"/>
        <v>0</v>
      </c>
      <c r="AJ230" s="6"/>
      <c r="AK230" s="6"/>
      <c r="AL230" s="6"/>
      <c r="AM230" s="6"/>
      <c r="AN230" s="6"/>
      <c r="AO230" s="6">
        <f t="shared" si="128"/>
        <v>0</v>
      </c>
      <c r="AP230" s="6"/>
      <c r="AQ230" s="6">
        <f t="shared" si="129"/>
        <v>0</v>
      </c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7">
        <f t="shared" si="122"/>
        <v>45642</v>
      </c>
      <c r="BL230" s="6">
        <f t="shared" si="123"/>
        <v>0</v>
      </c>
      <c r="BM230" s="6" t="s">
        <v>84</v>
      </c>
      <c r="BN230" s="9">
        <f t="shared" si="124"/>
        <v>0</v>
      </c>
      <c r="BO230" s="9">
        <f t="shared" si="125"/>
        <v>0</v>
      </c>
      <c r="BP230" s="6"/>
      <c r="BQ230" s="6" t="s">
        <v>2216</v>
      </c>
    </row>
    <row r="231" spans="1:69">
      <c r="A231" s="6">
        <v>230</v>
      </c>
      <c r="B231" s="6">
        <v>2024</v>
      </c>
      <c r="C231" s="6" t="s">
        <v>68</v>
      </c>
      <c r="D231" s="7">
        <v>45642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>
        <f t="shared" si="126"/>
        <v>0</v>
      </c>
      <c r="AI231" s="6">
        <f t="shared" si="127"/>
        <v>0</v>
      </c>
      <c r="AJ231" s="6"/>
      <c r="AK231" s="6"/>
      <c r="AL231" s="6"/>
      <c r="AM231" s="6"/>
      <c r="AN231" s="6"/>
      <c r="AO231" s="6">
        <f t="shared" si="128"/>
        <v>0</v>
      </c>
      <c r="AP231" s="6"/>
      <c r="AQ231" s="6">
        <f t="shared" si="129"/>
        <v>0</v>
      </c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7">
        <f t="shared" si="122"/>
        <v>45642</v>
      </c>
      <c r="BL231" s="6">
        <f t="shared" si="123"/>
        <v>0</v>
      </c>
      <c r="BM231" s="6" t="s">
        <v>84</v>
      </c>
      <c r="BN231" s="9">
        <f t="shared" si="124"/>
        <v>0</v>
      </c>
      <c r="BO231" s="9">
        <f t="shared" si="125"/>
        <v>0</v>
      </c>
      <c r="BP231" s="6"/>
      <c r="BQ231" s="6" t="s">
        <v>2216</v>
      </c>
    </row>
    <row r="232" spans="1:69">
      <c r="A232" s="6">
        <v>231</v>
      </c>
      <c r="B232" s="6">
        <v>2024</v>
      </c>
      <c r="C232" s="6" t="s">
        <v>68</v>
      </c>
      <c r="D232" s="7">
        <v>45642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>
        <f t="shared" si="126"/>
        <v>0</v>
      </c>
      <c r="AI232" s="6">
        <f t="shared" si="127"/>
        <v>0</v>
      </c>
      <c r="AJ232" s="6"/>
      <c r="AK232" s="6"/>
      <c r="AL232" s="6"/>
      <c r="AM232" s="6"/>
      <c r="AN232" s="6"/>
      <c r="AO232" s="6">
        <f t="shared" si="128"/>
        <v>0</v>
      </c>
      <c r="AP232" s="6"/>
      <c r="AQ232" s="6">
        <f t="shared" si="129"/>
        <v>0</v>
      </c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7">
        <f t="shared" si="122"/>
        <v>45642</v>
      </c>
      <c r="BL232" s="6">
        <f t="shared" si="123"/>
        <v>0</v>
      </c>
      <c r="BM232" s="6" t="s">
        <v>84</v>
      </c>
      <c r="BN232" s="9">
        <f t="shared" si="124"/>
        <v>0</v>
      </c>
      <c r="BO232" s="9">
        <f t="shared" si="125"/>
        <v>0</v>
      </c>
      <c r="BP232" s="6"/>
      <c r="BQ232" s="6" t="s">
        <v>2216</v>
      </c>
    </row>
    <row r="233" spans="1:69">
      <c r="A233" s="6">
        <v>232</v>
      </c>
      <c r="B233" s="6">
        <v>2024</v>
      </c>
      <c r="C233" s="6" t="s">
        <v>68</v>
      </c>
      <c r="D233" s="7">
        <v>45642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>
        <f t="shared" si="126"/>
        <v>0</v>
      </c>
      <c r="AI233" s="6">
        <f t="shared" si="127"/>
        <v>0</v>
      </c>
      <c r="AJ233" s="6"/>
      <c r="AK233" s="6"/>
      <c r="AL233" s="6"/>
      <c r="AM233" s="6"/>
      <c r="AN233" s="6"/>
      <c r="AO233" s="6">
        <f t="shared" si="128"/>
        <v>0</v>
      </c>
      <c r="AP233" s="6"/>
      <c r="AQ233" s="6">
        <f t="shared" si="129"/>
        <v>0</v>
      </c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7">
        <f t="shared" si="122"/>
        <v>45642</v>
      </c>
      <c r="BL233" s="6">
        <f t="shared" si="123"/>
        <v>0</v>
      </c>
      <c r="BM233" s="6" t="s">
        <v>84</v>
      </c>
      <c r="BN233" s="9">
        <f t="shared" si="124"/>
        <v>0</v>
      </c>
      <c r="BO233" s="9">
        <f t="shared" si="125"/>
        <v>0</v>
      </c>
      <c r="BP233" s="6"/>
      <c r="BQ233" s="6" t="s">
        <v>2216</v>
      </c>
    </row>
    <row r="234" spans="1:69">
      <c r="A234" s="6">
        <v>233</v>
      </c>
      <c r="B234" s="6">
        <v>2024</v>
      </c>
      <c r="C234" s="6" t="s">
        <v>68</v>
      </c>
      <c r="D234" s="7">
        <v>45642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>
        <f t="shared" si="126"/>
        <v>0</v>
      </c>
      <c r="AI234" s="6">
        <f t="shared" si="127"/>
        <v>0</v>
      </c>
      <c r="AJ234" s="6"/>
      <c r="AK234" s="6"/>
      <c r="AL234" s="6"/>
      <c r="AM234" s="6"/>
      <c r="AN234" s="6"/>
      <c r="AO234" s="6">
        <f t="shared" si="128"/>
        <v>0</v>
      </c>
      <c r="AP234" s="6"/>
      <c r="AQ234" s="6">
        <f t="shared" si="129"/>
        <v>0</v>
      </c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7">
        <f t="shared" si="122"/>
        <v>45642</v>
      </c>
      <c r="BL234" s="6">
        <f t="shared" si="123"/>
        <v>0</v>
      </c>
      <c r="BM234" s="6" t="s">
        <v>84</v>
      </c>
      <c r="BN234" s="9">
        <f t="shared" si="124"/>
        <v>0</v>
      </c>
      <c r="BO234" s="9">
        <f t="shared" si="125"/>
        <v>0</v>
      </c>
      <c r="BP234" s="6"/>
      <c r="BQ234" s="6" t="s">
        <v>2216</v>
      </c>
    </row>
    <row r="235" spans="1:69">
      <c r="A235" s="6">
        <v>234</v>
      </c>
      <c r="B235" s="6">
        <v>2024</v>
      </c>
      <c r="C235" s="6" t="s">
        <v>68</v>
      </c>
      <c r="D235" s="7">
        <v>45642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>
        <f t="shared" si="126"/>
        <v>0</v>
      </c>
      <c r="AI235" s="6">
        <f t="shared" si="127"/>
        <v>0</v>
      </c>
      <c r="AJ235" s="6"/>
      <c r="AK235" s="6"/>
      <c r="AL235" s="6"/>
      <c r="AM235" s="6"/>
      <c r="AN235" s="6"/>
      <c r="AO235" s="6">
        <f t="shared" si="128"/>
        <v>0</v>
      </c>
      <c r="AP235" s="6"/>
      <c r="AQ235" s="6">
        <f t="shared" si="129"/>
        <v>0</v>
      </c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7">
        <f t="shared" si="122"/>
        <v>45642</v>
      </c>
      <c r="BL235" s="6">
        <f t="shared" si="123"/>
        <v>0</v>
      </c>
      <c r="BM235" s="6" t="s">
        <v>84</v>
      </c>
      <c r="BN235" s="9">
        <f t="shared" si="124"/>
        <v>0</v>
      </c>
      <c r="BO235" s="9">
        <f t="shared" si="125"/>
        <v>0</v>
      </c>
      <c r="BP235" s="6"/>
      <c r="BQ235" s="6" t="s">
        <v>2216</v>
      </c>
    </row>
    <row r="236" spans="1:69">
      <c r="A236" s="6">
        <v>235</v>
      </c>
      <c r="B236" s="6">
        <v>2024</v>
      </c>
      <c r="C236" s="6" t="s">
        <v>68</v>
      </c>
      <c r="D236" s="7">
        <v>45642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>
        <f t="shared" si="126"/>
        <v>0</v>
      </c>
      <c r="AI236" s="6">
        <f t="shared" si="127"/>
        <v>0</v>
      </c>
      <c r="AJ236" s="6"/>
      <c r="AK236" s="6"/>
      <c r="AL236" s="6"/>
      <c r="AM236" s="6"/>
      <c r="AN236" s="6"/>
      <c r="AO236" s="6">
        <f t="shared" si="128"/>
        <v>0</v>
      </c>
      <c r="AP236" s="6"/>
      <c r="AQ236" s="6">
        <f t="shared" si="129"/>
        <v>0</v>
      </c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7">
        <f t="shared" si="122"/>
        <v>45642</v>
      </c>
      <c r="BL236" s="6">
        <f t="shared" si="123"/>
        <v>0</v>
      </c>
      <c r="BM236" s="6" t="s">
        <v>84</v>
      </c>
      <c r="BN236" s="9">
        <f t="shared" si="124"/>
        <v>0</v>
      </c>
      <c r="BO236" s="9">
        <f t="shared" si="125"/>
        <v>0</v>
      </c>
      <c r="BP236" s="6"/>
      <c r="BQ236" s="6" t="s">
        <v>2216</v>
      </c>
    </row>
    <row r="237" spans="1:69">
      <c r="A237" s="6">
        <v>236</v>
      </c>
      <c r="B237" s="6">
        <v>2024</v>
      </c>
      <c r="C237" s="6" t="s">
        <v>68</v>
      </c>
      <c r="D237" s="7">
        <v>45642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>
        <f t="shared" si="126"/>
        <v>0</v>
      </c>
      <c r="AI237" s="6">
        <f t="shared" si="127"/>
        <v>0</v>
      </c>
      <c r="AJ237" s="6"/>
      <c r="AK237" s="6"/>
      <c r="AL237" s="6"/>
      <c r="AM237" s="6"/>
      <c r="AN237" s="6"/>
      <c r="AO237" s="6">
        <f t="shared" si="128"/>
        <v>0</v>
      </c>
      <c r="AP237" s="6"/>
      <c r="AQ237" s="6">
        <f t="shared" si="129"/>
        <v>0</v>
      </c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7">
        <f t="shared" si="122"/>
        <v>45642</v>
      </c>
      <c r="BL237" s="6">
        <f t="shared" si="123"/>
        <v>0</v>
      </c>
      <c r="BM237" s="6" t="s">
        <v>84</v>
      </c>
      <c r="BN237" s="9">
        <f t="shared" si="124"/>
        <v>0</v>
      </c>
      <c r="BO237" s="9">
        <f t="shared" si="125"/>
        <v>0</v>
      </c>
      <c r="BP237" s="6"/>
      <c r="BQ237" s="6" t="s">
        <v>2216</v>
      </c>
    </row>
    <row r="238" spans="1:69">
      <c r="A238" s="6">
        <v>237</v>
      </c>
      <c r="B238" s="6">
        <v>2024</v>
      </c>
      <c r="C238" s="6" t="s">
        <v>68</v>
      </c>
      <c r="D238" s="7">
        <v>45642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>
        <f t="shared" si="126"/>
        <v>0</v>
      </c>
      <c r="AI238" s="6">
        <f t="shared" si="127"/>
        <v>0</v>
      </c>
      <c r="AJ238" s="6"/>
      <c r="AK238" s="6"/>
      <c r="AL238" s="6"/>
      <c r="AM238" s="6"/>
      <c r="AN238" s="6"/>
      <c r="AO238" s="6">
        <f t="shared" si="128"/>
        <v>0</v>
      </c>
      <c r="AP238" s="6"/>
      <c r="AQ238" s="6">
        <f t="shared" si="129"/>
        <v>0</v>
      </c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7">
        <f t="shared" si="122"/>
        <v>45642</v>
      </c>
      <c r="BL238" s="6">
        <f t="shared" si="123"/>
        <v>0</v>
      </c>
      <c r="BM238" s="6" t="s">
        <v>84</v>
      </c>
      <c r="BN238" s="9">
        <f t="shared" si="124"/>
        <v>0</v>
      </c>
      <c r="BO238" s="9">
        <f t="shared" si="125"/>
        <v>0</v>
      </c>
      <c r="BP238" s="6"/>
      <c r="BQ238" s="6" t="s">
        <v>2216</v>
      </c>
    </row>
    <row r="239" spans="1:69">
      <c r="A239" s="6">
        <v>238</v>
      </c>
      <c r="B239" s="6">
        <v>2024</v>
      </c>
      <c r="C239" s="6" t="s">
        <v>68</v>
      </c>
      <c r="D239" s="7">
        <v>45642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>
        <f t="shared" si="126"/>
        <v>0</v>
      </c>
      <c r="AI239" s="6">
        <f t="shared" si="127"/>
        <v>0</v>
      </c>
      <c r="AJ239" s="6"/>
      <c r="AK239" s="6"/>
      <c r="AL239" s="6"/>
      <c r="AM239" s="6"/>
      <c r="AN239" s="6"/>
      <c r="AO239" s="6">
        <f t="shared" si="128"/>
        <v>0</v>
      </c>
      <c r="AP239" s="6"/>
      <c r="AQ239" s="6">
        <f t="shared" si="129"/>
        <v>0</v>
      </c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7">
        <f t="shared" si="122"/>
        <v>45642</v>
      </c>
      <c r="BL239" s="6">
        <f t="shared" si="123"/>
        <v>0</v>
      </c>
      <c r="BM239" s="6" t="s">
        <v>84</v>
      </c>
      <c r="BN239" s="9">
        <f t="shared" si="124"/>
        <v>0</v>
      </c>
      <c r="BO239" s="9">
        <f t="shared" si="125"/>
        <v>0</v>
      </c>
      <c r="BP239" s="6"/>
      <c r="BQ239" s="6" t="s">
        <v>2216</v>
      </c>
    </row>
    <row r="240" spans="1:69">
      <c r="A240" s="6">
        <v>239</v>
      </c>
      <c r="B240" s="6">
        <v>2024</v>
      </c>
      <c r="C240" s="6" t="s">
        <v>68</v>
      </c>
      <c r="D240" s="7">
        <v>45642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>
        <f t="shared" si="126"/>
        <v>0</v>
      </c>
      <c r="AI240" s="6">
        <f t="shared" si="127"/>
        <v>0</v>
      </c>
      <c r="AJ240" s="6"/>
      <c r="AK240" s="6"/>
      <c r="AL240" s="6"/>
      <c r="AM240" s="6"/>
      <c r="AN240" s="6"/>
      <c r="AO240" s="6">
        <f t="shared" si="128"/>
        <v>0</v>
      </c>
      <c r="AP240" s="6"/>
      <c r="AQ240" s="6">
        <f t="shared" si="129"/>
        <v>0</v>
      </c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7">
        <f t="shared" si="122"/>
        <v>45642</v>
      </c>
      <c r="BL240" s="6">
        <f t="shared" si="123"/>
        <v>0</v>
      </c>
      <c r="BM240" s="6" t="s">
        <v>84</v>
      </c>
      <c r="BN240" s="9">
        <f t="shared" si="124"/>
        <v>0</v>
      </c>
      <c r="BO240" s="9">
        <f t="shared" si="125"/>
        <v>0</v>
      </c>
      <c r="BP240" s="6"/>
      <c r="BQ240" s="6" t="s">
        <v>2216</v>
      </c>
    </row>
    <row r="241" spans="1:69">
      <c r="A241" s="6">
        <v>240</v>
      </c>
      <c r="B241" s="6">
        <v>2024</v>
      </c>
      <c r="C241" s="6" t="s">
        <v>68</v>
      </c>
      <c r="D241" s="7">
        <v>45642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>
        <f t="shared" si="126"/>
        <v>0</v>
      </c>
      <c r="AI241" s="6">
        <f t="shared" si="127"/>
        <v>0</v>
      </c>
      <c r="AJ241" s="6"/>
      <c r="AK241" s="6"/>
      <c r="AL241" s="6"/>
      <c r="AM241" s="6"/>
      <c r="AN241" s="6"/>
      <c r="AO241" s="6">
        <f t="shared" si="128"/>
        <v>0</v>
      </c>
      <c r="AP241" s="6"/>
      <c r="AQ241" s="6">
        <f t="shared" si="129"/>
        <v>0</v>
      </c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7">
        <f t="shared" si="122"/>
        <v>45642</v>
      </c>
      <c r="BL241" s="6">
        <f t="shared" si="123"/>
        <v>0</v>
      </c>
      <c r="BM241" s="6" t="s">
        <v>84</v>
      </c>
      <c r="BN241" s="9">
        <f t="shared" si="124"/>
        <v>0</v>
      </c>
      <c r="BO241" s="9">
        <f t="shared" si="125"/>
        <v>0</v>
      </c>
      <c r="BP241" s="6"/>
      <c r="BQ241" s="6" t="s">
        <v>2216</v>
      </c>
    </row>
    <row r="242" spans="1:69">
      <c r="A242" s="6">
        <v>241</v>
      </c>
      <c r="B242" s="6">
        <v>2024</v>
      </c>
      <c r="C242" s="6" t="s">
        <v>68</v>
      </c>
      <c r="D242" s="7">
        <v>45642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>
        <f t="shared" si="126"/>
        <v>0</v>
      </c>
      <c r="AI242" s="6">
        <f t="shared" si="127"/>
        <v>0</v>
      </c>
      <c r="AJ242" s="6"/>
      <c r="AK242" s="6"/>
      <c r="AL242" s="6"/>
      <c r="AM242" s="6"/>
      <c r="AN242" s="6"/>
      <c r="AO242" s="6">
        <f t="shared" si="128"/>
        <v>0</v>
      </c>
      <c r="AP242" s="6"/>
      <c r="AQ242" s="6">
        <f t="shared" si="129"/>
        <v>0</v>
      </c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7">
        <f t="shared" si="122"/>
        <v>45642</v>
      </c>
      <c r="BL242" s="6">
        <f t="shared" si="123"/>
        <v>0</v>
      </c>
      <c r="BM242" s="6" t="s">
        <v>84</v>
      </c>
      <c r="BN242" s="9">
        <f t="shared" si="124"/>
        <v>0</v>
      </c>
      <c r="BO242" s="9">
        <f t="shared" si="125"/>
        <v>0</v>
      </c>
      <c r="BP242" s="6"/>
      <c r="BQ242" s="6" t="s">
        <v>2216</v>
      </c>
    </row>
    <row r="243" spans="1:69">
      <c r="A243" s="6">
        <v>242</v>
      </c>
      <c r="B243" s="6">
        <v>2024</v>
      </c>
      <c r="C243" s="6" t="s">
        <v>68</v>
      </c>
      <c r="D243" s="7">
        <v>45642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>
        <f t="shared" si="126"/>
        <v>0</v>
      </c>
      <c r="AI243" s="6">
        <f t="shared" si="127"/>
        <v>0</v>
      </c>
      <c r="AJ243" s="6"/>
      <c r="AK243" s="6"/>
      <c r="AL243" s="6"/>
      <c r="AM243" s="6"/>
      <c r="AN243" s="6"/>
      <c r="AO243" s="6">
        <f t="shared" si="128"/>
        <v>0</v>
      </c>
      <c r="AP243" s="6"/>
      <c r="AQ243" s="6">
        <f t="shared" si="129"/>
        <v>0</v>
      </c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7">
        <f t="shared" si="122"/>
        <v>45642</v>
      </c>
      <c r="BL243" s="6">
        <f t="shared" si="123"/>
        <v>0</v>
      </c>
      <c r="BM243" s="6" t="s">
        <v>84</v>
      </c>
      <c r="BN243" s="9">
        <f t="shared" si="124"/>
        <v>0</v>
      </c>
      <c r="BO243" s="9">
        <f t="shared" si="125"/>
        <v>0</v>
      </c>
      <c r="BP243" s="6"/>
      <c r="BQ243" s="6" t="s">
        <v>2216</v>
      </c>
    </row>
    <row r="244" spans="1:69">
      <c r="A244" s="6">
        <v>243</v>
      </c>
      <c r="B244" s="6">
        <v>2024</v>
      </c>
      <c r="C244" s="6" t="s">
        <v>68</v>
      </c>
      <c r="D244" s="7">
        <v>45642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>
        <f t="shared" si="126"/>
        <v>0</v>
      </c>
      <c r="AI244" s="6">
        <f t="shared" si="127"/>
        <v>0</v>
      </c>
      <c r="AJ244" s="6"/>
      <c r="AK244" s="6"/>
      <c r="AL244" s="6"/>
      <c r="AM244" s="6"/>
      <c r="AN244" s="6"/>
      <c r="AO244" s="6">
        <f t="shared" si="128"/>
        <v>0</v>
      </c>
      <c r="AP244" s="6"/>
      <c r="AQ244" s="6">
        <f t="shared" si="129"/>
        <v>0</v>
      </c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7">
        <f t="shared" si="122"/>
        <v>45642</v>
      </c>
      <c r="BL244" s="6">
        <f t="shared" si="123"/>
        <v>0</v>
      </c>
      <c r="BM244" s="6" t="s">
        <v>84</v>
      </c>
      <c r="BN244" s="9">
        <f t="shared" si="124"/>
        <v>0</v>
      </c>
      <c r="BO244" s="9">
        <f t="shared" si="125"/>
        <v>0</v>
      </c>
      <c r="BP244" s="6"/>
      <c r="BQ244" s="6" t="s">
        <v>2216</v>
      </c>
    </row>
    <row r="245" spans="1:69">
      <c r="A245" s="6">
        <v>244</v>
      </c>
      <c r="B245" s="6">
        <v>2024</v>
      </c>
      <c r="C245" s="6" t="s">
        <v>68</v>
      </c>
      <c r="D245" s="7">
        <v>45642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>
        <f t="shared" si="126"/>
        <v>0</v>
      </c>
      <c r="AI245" s="6">
        <f t="shared" si="127"/>
        <v>0</v>
      </c>
      <c r="AJ245" s="6"/>
      <c r="AK245" s="6"/>
      <c r="AL245" s="6"/>
      <c r="AM245" s="6"/>
      <c r="AN245" s="6"/>
      <c r="AO245" s="6">
        <f t="shared" si="128"/>
        <v>0</v>
      </c>
      <c r="AP245" s="6"/>
      <c r="AQ245" s="6">
        <f t="shared" si="129"/>
        <v>0</v>
      </c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7">
        <f t="shared" si="122"/>
        <v>45642</v>
      </c>
      <c r="BL245" s="6">
        <f t="shared" si="123"/>
        <v>0</v>
      </c>
      <c r="BM245" s="6" t="s">
        <v>84</v>
      </c>
      <c r="BN245" s="9">
        <f t="shared" si="124"/>
        <v>0</v>
      </c>
      <c r="BO245" s="9">
        <f t="shared" si="125"/>
        <v>0</v>
      </c>
      <c r="BP245" s="6"/>
      <c r="BQ245" s="6" t="s">
        <v>2216</v>
      </c>
    </row>
    <row r="246" spans="1:69">
      <c r="A246" s="6">
        <v>245</v>
      </c>
      <c r="B246" s="6">
        <v>2024</v>
      </c>
      <c r="C246" s="6" t="s">
        <v>68</v>
      </c>
      <c r="D246" s="7">
        <v>45642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>
        <f t="shared" si="126"/>
        <v>0</v>
      </c>
      <c r="AI246" s="6">
        <f t="shared" si="127"/>
        <v>0</v>
      </c>
      <c r="AJ246" s="6"/>
      <c r="AK246" s="6"/>
      <c r="AL246" s="6"/>
      <c r="AM246" s="6"/>
      <c r="AN246" s="6"/>
      <c r="AO246" s="6">
        <f t="shared" si="128"/>
        <v>0</v>
      </c>
      <c r="AP246" s="6"/>
      <c r="AQ246" s="6">
        <f t="shared" si="129"/>
        <v>0</v>
      </c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7">
        <f t="shared" si="122"/>
        <v>45642</v>
      </c>
      <c r="BL246" s="6">
        <f t="shared" si="123"/>
        <v>0</v>
      </c>
      <c r="BM246" s="6" t="s">
        <v>84</v>
      </c>
      <c r="BN246" s="9">
        <f t="shared" si="124"/>
        <v>0</v>
      </c>
      <c r="BO246" s="9">
        <f t="shared" si="125"/>
        <v>0</v>
      </c>
      <c r="BP246" s="6"/>
      <c r="BQ246" s="6" t="s">
        <v>2216</v>
      </c>
    </row>
    <row r="247" spans="1:69">
      <c r="A247" s="6">
        <v>246</v>
      </c>
      <c r="B247" s="6">
        <v>2024</v>
      </c>
      <c r="C247" s="6" t="s">
        <v>68</v>
      </c>
      <c r="D247" s="7">
        <v>45642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>
        <f t="shared" si="126"/>
        <v>0</v>
      </c>
      <c r="AI247" s="6">
        <f t="shared" si="127"/>
        <v>0</v>
      </c>
      <c r="AJ247" s="6"/>
      <c r="AK247" s="6"/>
      <c r="AL247" s="6"/>
      <c r="AM247" s="6"/>
      <c r="AN247" s="6"/>
      <c r="AO247" s="6">
        <f t="shared" si="128"/>
        <v>0</v>
      </c>
      <c r="AP247" s="6"/>
      <c r="AQ247" s="6">
        <f t="shared" si="129"/>
        <v>0</v>
      </c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7">
        <f t="shared" si="122"/>
        <v>45642</v>
      </c>
      <c r="BL247" s="6">
        <f t="shared" si="123"/>
        <v>0</v>
      </c>
      <c r="BM247" s="6" t="s">
        <v>84</v>
      </c>
      <c r="BN247" s="9">
        <f t="shared" si="124"/>
        <v>0</v>
      </c>
      <c r="BO247" s="9">
        <f t="shared" si="125"/>
        <v>0</v>
      </c>
      <c r="BP247" s="6"/>
      <c r="BQ247" s="6" t="s">
        <v>2216</v>
      </c>
    </row>
    <row r="248" spans="1:69">
      <c r="A248" s="6">
        <v>247</v>
      </c>
      <c r="B248" s="6">
        <v>2024</v>
      </c>
      <c r="C248" s="6" t="s">
        <v>68</v>
      </c>
      <c r="D248" s="7">
        <v>45642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>
        <f t="shared" si="126"/>
        <v>0</v>
      </c>
      <c r="AI248" s="6">
        <f t="shared" si="127"/>
        <v>0</v>
      </c>
      <c r="AJ248" s="6"/>
      <c r="AK248" s="6"/>
      <c r="AL248" s="6"/>
      <c r="AM248" s="6"/>
      <c r="AN248" s="6"/>
      <c r="AO248" s="6">
        <f t="shared" si="128"/>
        <v>0</v>
      </c>
      <c r="AP248" s="6"/>
      <c r="AQ248" s="6">
        <f t="shared" si="129"/>
        <v>0</v>
      </c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7">
        <f t="shared" si="122"/>
        <v>45642</v>
      </c>
      <c r="BL248" s="6">
        <f t="shared" si="123"/>
        <v>0</v>
      </c>
      <c r="BM248" s="6" t="s">
        <v>84</v>
      </c>
      <c r="BN248" s="9">
        <f t="shared" si="124"/>
        <v>0</v>
      </c>
      <c r="BO248" s="9">
        <f t="shared" si="125"/>
        <v>0</v>
      </c>
      <c r="BP248" s="6"/>
      <c r="BQ248" s="6" t="s">
        <v>2216</v>
      </c>
    </row>
    <row r="249" spans="1:69">
      <c r="A249" s="6">
        <v>248</v>
      </c>
      <c r="B249" s="6">
        <v>2024</v>
      </c>
      <c r="C249" s="6" t="s">
        <v>68</v>
      </c>
      <c r="D249" s="7">
        <v>45642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>
        <f t="shared" si="126"/>
        <v>0</v>
      </c>
      <c r="AI249" s="6">
        <f t="shared" si="127"/>
        <v>0</v>
      </c>
      <c r="AJ249" s="6"/>
      <c r="AK249" s="6"/>
      <c r="AL249" s="6"/>
      <c r="AM249" s="6"/>
      <c r="AN249" s="6"/>
      <c r="AO249" s="6">
        <f t="shared" si="128"/>
        <v>0</v>
      </c>
      <c r="AP249" s="6"/>
      <c r="AQ249" s="6">
        <f t="shared" si="129"/>
        <v>0</v>
      </c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7">
        <f t="shared" si="122"/>
        <v>45642</v>
      </c>
      <c r="BL249" s="6">
        <f t="shared" si="123"/>
        <v>0</v>
      </c>
      <c r="BM249" s="6" t="s">
        <v>84</v>
      </c>
      <c r="BN249" s="9">
        <f t="shared" si="124"/>
        <v>0</v>
      </c>
      <c r="BO249" s="9">
        <f t="shared" si="125"/>
        <v>0</v>
      </c>
      <c r="BP249" s="6"/>
      <c r="BQ249" s="6" t="s">
        <v>2216</v>
      </c>
    </row>
    <row r="250" spans="1:69">
      <c r="A250" s="6">
        <v>249</v>
      </c>
      <c r="B250" s="6">
        <v>2024</v>
      </c>
      <c r="C250" s="6" t="s">
        <v>68</v>
      </c>
      <c r="D250" s="7">
        <v>45642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>
        <f t="shared" si="126"/>
        <v>0</v>
      </c>
      <c r="AI250" s="6">
        <f t="shared" si="127"/>
        <v>0</v>
      </c>
      <c r="AJ250" s="6"/>
      <c r="AK250" s="6"/>
      <c r="AL250" s="6"/>
      <c r="AM250" s="6"/>
      <c r="AN250" s="6"/>
      <c r="AO250" s="6">
        <f t="shared" si="128"/>
        <v>0</v>
      </c>
      <c r="AP250" s="6"/>
      <c r="AQ250" s="6">
        <f t="shared" si="129"/>
        <v>0</v>
      </c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7">
        <f t="shared" si="122"/>
        <v>45642</v>
      </c>
      <c r="BL250" s="6">
        <f t="shared" si="123"/>
        <v>0</v>
      </c>
      <c r="BM250" s="6" t="s">
        <v>84</v>
      </c>
      <c r="BN250" s="9">
        <f t="shared" si="124"/>
        <v>0</v>
      </c>
      <c r="BO250" s="9">
        <f t="shared" si="125"/>
        <v>0</v>
      </c>
      <c r="BP250" s="6"/>
      <c r="BQ250" s="6" t="s">
        <v>2216</v>
      </c>
    </row>
    <row r="251" spans="1:69">
      <c r="A251" s="6">
        <v>250</v>
      </c>
      <c r="B251" s="6">
        <v>2024</v>
      </c>
      <c r="C251" s="6" t="s">
        <v>68</v>
      </c>
      <c r="D251" s="7">
        <v>45642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>
        <f t="shared" si="126"/>
        <v>0</v>
      </c>
      <c r="AI251" s="6">
        <f t="shared" si="127"/>
        <v>0</v>
      </c>
      <c r="AJ251" s="6"/>
      <c r="AK251" s="6"/>
      <c r="AL251" s="6"/>
      <c r="AM251" s="6"/>
      <c r="AN251" s="6"/>
      <c r="AO251" s="6">
        <f t="shared" si="128"/>
        <v>0</v>
      </c>
      <c r="AP251" s="6"/>
      <c r="AQ251" s="6">
        <f t="shared" si="129"/>
        <v>0</v>
      </c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7">
        <f t="shared" si="122"/>
        <v>45642</v>
      </c>
      <c r="BL251" s="6">
        <f t="shared" si="123"/>
        <v>0</v>
      </c>
      <c r="BM251" s="6" t="s">
        <v>84</v>
      </c>
      <c r="BN251" s="9">
        <f t="shared" si="124"/>
        <v>0</v>
      </c>
      <c r="BO251" s="9">
        <f t="shared" si="125"/>
        <v>0</v>
      </c>
      <c r="BP251" s="6"/>
      <c r="BQ251" s="6" t="s">
        <v>2216</v>
      </c>
    </row>
    <row r="252" spans="1:69">
      <c r="A252" s="6">
        <v>251</v>
      </c>
      <c r="B252" s="6">
        <v>2024</v>
      </c>
      <c r="C252" s="6" t="s">
        <v>68</v>
      </c>
      <c r="D252" s="7">
        <v>45642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>
        <f t="shared" si="126"/>
        <v>0</v>
      </c>
      <c r="AI252" s="6">
        <f t="shared" si="127"/>
        <v>0</v>
      </c>
      <c r="AJ252" s="6"/>
      <c r="AK252" s="6"/>
      <c r="AL252" s="6"/>
      <c r="AM252" s="6"/>
      <c r="AN252" s="6"/>
      <c r="AO252" s="6">
        <f t="shared" si="128"/>
        <v>0</v>
      </c>
      <c r="AP252" s="6"/>
      <c r="AQ252" s="6">
        <f t="shared" si="129"/>
        <v>0</v>
      </c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7">
        <f t="shared" si="122"/>
        <v>45642</v>
      </c>
      <c r="BL252" s="6">
        <f t="shared" si="123"/>
        <v>0</v>
      </c>
      <c r="BM252" s="6" t="s">
        <v>84</v>
      </c>
      <c r="BN252" s="9">
        <f t="shared" si="124"/>
        <v>0</v>
      </c>
      <c r="BO252" s="9">
        <f t="shared" si="125"/>
        <v>0</v>
      </c>
      <c r="BP252" s="6"/>
      <c r="BQ252" s="6" t="s">
        <v>2216</v>
      </c>
    </row>
    <row r="253" spans="1:69">
      <c r="A253" s="6">
        <v>252</v>
      </c>
      <c r="B253" s="6">
        <v>2024</v>
      </c>
      <c r="C253" s="6" t="s">
        <v>68</v>
      </c>
      <c r="D253" s="7">
        <v>45642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>
        <f t="shared" si="126"/>
        <v>0</v>
      </c>
      <c r="AI253" s="6">
        <f t="shared" si="127"/>
        <v>0</v>
      </c>
      <c r="AJ253" s="6"/>
      <c r="AK253" s="6"/>
      <c r="AL253" s="6"/>
      <c r="AM253" s="6"/>
      <c r="AN253" s="6"/>
      <c r="AO253" s="6">
        <f t="shared" si="128"/>
        <v>0</v>
      </c>
      <c r="AP253" s="6"/>
      <c r="AQ253" s="6">
        <f t="shared" si="129"/>
        <v>0</v>
      </c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7">
        <f t="shared" si="122"/>
        <v>45642</v>
      </c>
      <c r="BL253" s="6">
        <f t="shared" si="123"/>
        <v>0</v>
      </c>
      <c r="BM253" s="6" t="s">
        <v>84</v>
      </c>
      <c r="BN253" s="9">
        <f t="shared" si="124"/>
        <v>0</v>
      </c>
      <c r="BO253" s="9">
        <f t="shared" si="125"/>
        <v>0</v>
      </c>
      <c r="BP253" s="6"/>
      <c r="BQ253" s="6" t="s">
        <v>2216</v>
      </c>
    </row>
    <row r="254" spans="1:69">
      <c r="A254" s="6">
        <v>253</v>
      </c>
      <c r="B254" s="6">
        <v>2024</v>
      </c>
      <c r="C254" s="6" t="s">
        <v>68</v>
      </c>
      <c r="D254" s="7">
        <v>45642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>
        <f t="shared" si="126"/>
        <v>0</v>
      </c>
      <c r="AI254" s="6">
        <f t="shared" si="127"/>
        <v>0</v>
      </c>
      <c r="AJ254" s="6"/>
      <c r="AK254" s="6"/>
      <c r="AL254" s="6"/>
      <c r="AM254" s="6"/>
      <c r="AN254" s="6"/>
      <c r="AO254" s="6">
        <f t="shared" si="128"/>
        <v>0</v>
      </c>
      <c r="AP254" s="6"/>
      <c r="AQ254" s="6">
        <f t="shared" si="129"/>
        <v>0</v>
      </c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7">
        <f t="shared" si="122"/>
        <v>45642</v>
      </c>
      <c r="BL254" s="6">
        <f t="shared" si="123"/>
        <v>0</v>
      </c>
      <c r="BM254" s="6" t="s">
        <v>84</v>
      </c>
      <c r="BN254" s="9">
        <f t="shared" si="124"/>
        <v>0</v>
      </c>
      <c r="BO254" s="9">
        <f t="shared" si="125"/>
        <v>0</v>
      </c>
      <c r="BP254" s="6"/>
      <c r="BQ254" s="6" t="s">
        <v>2216</v>
      </c>
    </row>
    <row r="255" spans="1:69">
      <c r="A255" s="6">
        <v>254</v>
      </c>
      <c r="B255" s="6">
        <v>2024</v>
      </c>
      <c r="C255" s="6" t="s">
        <v>68</v>
      </c>
      <c r="D255" s="7">
        <v>45642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>
        <f t="shared" si="126"/>
        <v>0</v>
      </c>
      <c r="AI255" s="6">
        <f t="shared" si="127"/>
        <v>0</v>
      </c>
      <c r="AJ255" s="6"/>
      <c r="AK255" s="6"/>
      <c r="AL255" s="6"/>
      <c r="AM255" s="6"/>
      <c r="AN255" s="6"/>
      <c r="AO255" s="6">
        <f t="shared" si="128"/>
        <v>0</v>
      </c>
      <c r="AP255" s="6"/>
      <c r="AQ255" s="6">
        <f t="shared" si="129"/>
        <v>0</v>
      </c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7">
        <f t="shared" si="122"/>
        <v>45642</v>
      </c>
      <c r="BL255" s="6">
        <f t="shared" si="123"/>
        <v>0</v>
      </c>
      <c r="BM255" s="6" t="s">
        <v>84</v>
      </c>
      <c r="BN255" s="9">
        <f t="shared" si="124"/>
        <v>0</v>
      </c>
      <c r="BO255" s="9">
        <f t="shared" si="125"/>
        <v>0</v>
      </c>
      <c r="BP255" s="6"/>
      <c r="BQ255" s="6" t="s">
        <v>2216</v>
      </c>
    </row>
    <row r="256" spans="1:69">
      <c r="A256" s="6">
        <v>255</v>
      </c>
      <c r="B256" s="6">
        <v>2024</v>
      </c>
      <c r="C256" s="6" t="s">
        <v>68</v>
      </c>
      <c r="D256" s="7">
        <v>45642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>
        <f t="shared" si="126"/>
        <v>0</v>
      </c>
      <c r="AI256" s="6">
        <f t="shared" si="127"/>
        <v>0</v>
      </c>
      <c r="AJ256" s="6"/>
      <c r="AK256" s="6"/>
      <c r="AL256" s="6"/>
      <c r="AM256" s="6"/>
      <c r="AN256" s="6"/>
      <c r="AO256" s="6">
        <f t="shared" si="128"/>
        <v>0</v>
      </c>
      <c r="AP256" s="6"/>
      <c r="AQ256" s="6">
        <f t="shared" si="129"/>
        <v>0</v>
      </c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7">
        <f t="shared" si="122"/>
        <v>45642</v>
      </c>
      <c r="BL256" s="6">
        <f t="shared" si="123"/>
        <v>0</v>
      </c>
      <c r="BM256" s="6" t="s">
        <v>84</v>
      </c>
      <c r="BN256" s="9">
        <f t="shared" si="124"/>
        <v>0</v>
      </c>
      <c r="BO256" s="9">
        <f t="shared" si="125"/>
        <v>0</v>
      </c>
      <c r="BP256" s="6"/>
      <c r="BQ256" s="6" t="s">
        <v>2216</v>
      </c>
    </row>
    <row r="257" spans="1:69">
      <c r="A257" s="6">
        <v>256</v>
      </c>
      <c r="B257" s="6">
        <v>2024</v>
      </c>
      <c r="C257" s="6" t="s">
        <v>68</v>
      </c>
      <c r="D257" s="7">
        <v>45642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>
        <f t="shared" si="126"/>
        <v>0</v>
      </c>
      <c r="AI257" s="6">
        <f t="shared" si="127"/>
        <v>0</v>
      </c>
      <c r="AJ257" s="6"/>
      <c r="AK257" s="6"/>
      <c r="AL257" s="6"/>
      <c r="AM257" s="6"/>
      <c r="AN257" s="6"/>
      <c r="AO257" s="6">
        <f t="shared" si="128"/>
        <v>0</v>
      </c>
      <c r="AP257" s="6"/>
      <c r="AQ257" s="6">
        <f t="shared" si="129"/>
        <v>0</v>
      </c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7">
        <f t="shared" si="122"/>
        <v>45642</v>
      </c>
      <c r="BL257" s="6">
        <f t="shared" si="123"/>
        <v>0</v>
      </c>
      <c r="BM257" s="6" t="s">
        <v>84</v>
      </c>
      <c r="BN257" s="9">
        <f t="shared" si="124"/>
        <v>0</v>
      </c>
      <c r="BO257" s="9">
        <f t="shared" si="125"/>
        <v>0</v>
      </c>
      <c r="BP257" s="6"/>
      <c r="BQ257" s="6" t="s">
        <v>2216</v>
      </c>
    </row>
    <row r="258" spans="1:69">
      <c r="A258" s="6">
        <v>257</v>
      </c>
      <c r="B258" s="6">
        <v>2024</v>
      </c>
      <c r="C258" s="6" t="s">
        <v>68</v>
      </c>
      <c r="D258" s="7">
        <v>45642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>
        <f t="shared" si="126"/>
        <v>0</v>
      </c>
      <c r="AI258" s="6">
        <f t="shared" si="127"/>
        <v>0</v>
      </c>
      <c r="AJ258" s="6"/>
      <c r="AK258" s="6"/>
      <c r="AL258" s="6"/>
      <c r="AM258" s="6"/>
      <c r="AN258" s="6"/>
      <c r="AO258" s="6">
        <f t="shared" si="128"/>
        <v>0</v>
      </c>
      <c r="AP258" s="6"/>
      <c r="AQ258" s="6">
        <f t="shared" si="129"/>
        <v>0</v>
      </c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7">
        <f t="shared" ref="BK258:BK321" si="130">D258</f>
        <v>45642</v>
      </c>
      <c r="BL258" s="6">
        <f t="shared" ref="BL258:BL321" si="131">D258-BK258</f>
        <v>0</v>
      </c>
      <c r="BM258" s="6" t="s">
        <v>84</v>
      </c>
      <c r="BN258" s="9">
        <f t="shared" ref="BN258:BN321" si="132">AI258-AO258</f>
        <v>0</v>
      </c>
      <c r="BO258" s="9">
        <f t="shared" ref="BO258:BO321" si="133">AI258-AQ258</f>
        <v>0</v>
      </c>
      <c r="BP258" s="6"/>
      <c r="BQ258" s="6" t="s">
        <v>2216</v>
      </c>
    </row>
    <row r="259" spans="1:69">
      <c r="A259" s="6">
        <v>258</v>
      </c>
      <c r="B259" s="6">
        <v>2024</v>
      </c>
      <c r="C259" s="6" t="s">
        <v>68</v>
      </c>
      <c r="D259" s="7">
        <v>45642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>
        <f t="shared" ref="AH259:AH322" si="134">AF259+AG259</f>
        <v>0</v>
      </c>
      <c r="AI259" s="6">
        <f t="shared" ref="AI259:AI322" si="135">AH259+AH259*18%</f>
        <v>0</v>
      </c>
      <c r="AJ259" s="6"/>
      <c r="AK259" s="6"/>
      <c r="AL259" s="6"/>
      <c r="AM259" s="6"/>
      <c r="AN259" s="6"/>
      <c r="AO259" s="6">
        <f t="shared" ref="AO259:AO322" si="136">AH259*AN259</f>
        <v>0</v>
      </c>
      <c r="AP259" s="6"/>
      <c r="AQ259" s="6">
        <f t="shared" ref="AQ259:AQ322" si="137">AH259*AP259</f>
        <v>0</v>
      </c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7">
        <f t="shared" si="130"/>
        <v>45642</v>
      </c>
      <c r="BL259" s="6">
        <f t="shared" si="131"/>
        <v>0</v>
      </c>
      <c r="BM259" s="6" t="s">
        <v>84</v>
      </c>
      <c r="BN259" s="9">
        <f t="shared" si="132"/>
        <v>0</v>
      </c>
      <c r="BO259" s="9">
        <f t="shared" si="133"/>
        <v>0</v>
      </c>
      <c r="BP259" s="6"/>
      <c r="BQ259" s="6" t="s">
        <v>2216</v>
      </c>
    </row>
    <row r="260" spans="1:69">
      <c r="A260" s="6">
        <v>259</v>
      </c>
      <c r="B260" s="6">
        <v>2024</v>
      </c>
      <c r="C260" s="6" t="s">
        <v>68</v>
      </c>
      <c r="D260" s="7">
        <v>45642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>
        <f t="shared" si="134"/>
        <v>0</v>
      </c>
      <c r="AI260" s="6">
        <f t="shared" si="135"/>
        <v>0</v>
      </c>
      <c r="AJ260" s="6"/>
      <c r="AK260" s="6"/>
      <c r="AL260" s="6"/>
      <c r="AM260" s="6"/>
      <c r="AN260" s="6"/>
      <c r="AO260" s="6">
        <f t="shared" si="136"/>
        <v>0</v>
      </c>
      <c r="AP260" s="6"/>
      <c r="AQ260" s="6">
        <f t="shared" si="137"/>
        <v>0</v>
      </c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7">
        <f t="shared" si="130"/>
        <v>45642</v>
      </c>
      <c r="BL260" s="6">
        <f t="shared" si="131"/>
        <v>0</v>
      </c>
      <c r="BM260" s="6" t="s">
        <v>84</v>
      </c>
      <c r="BN260" s="9">
        <f t="shared" si="132"/>
        <v>0</v>
      </c>
      <c r="BO260" s="9">
        <f t="shared" si="133"/>
        <v>0</v>
      </c>
      <c r="BP260" s="6"/>
      <c r="BQ260" s="6" t="s">
        <v>2216</v>
      </c>
    </row>
    <row r="261" spans="1:69">
      <c r="A261" s="6">
        <v>260</v>
      </c>
      <c r="B261" s="6">
        <v>2024</v>
      </c>
      <c r="C261" s="6" t="s">
        <v>68</v>
      </c>
      <c r="D261" s="7">
        <v>45642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>
        <f t="shared" si="134"/>
        <v>0</v>
      </c>
      <c r="AI261" s="6">
        <f t="shared" si="135"/>
        <v>0</v>
      </c>
      <c r="AJ261" s="6"/>
      <c r="AK261" s="6"/>
      <c r="AL261" s="6"/>
      <c r="AM261" s="6"/>
      <c r="AN261" s="6"/>
      <c r="AO261" s="6">
        <f t="shared" si="136"/>
        <v>0</v>
      </c>
      <c r="AP261" s="6"/>
      <c r="AQ261" s="6">
        <f t="shared" si="137"/>
        <v>0</v>
      </c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7">
        <f t="shared" si="130"/>
        <v>45642</v>
      </c>
      <c r="BL261" s="6">
        <f t="shared" si="131"/>
        <v>0</v>
      </c>
      <c r="BM261" s="6" t="s">
        <v>84</v>
      </c>
      <c r="BN261" s="9">
        <f t="shared" si="132"/>
        <v>0</v>
      </c>
      <c r="BO261" s="9">
        <f t="shared" si="133"/>
        <v>0</v>
      </c>
      <c r="BP261" s="6"/>
      <c r="BQ261" s="6" t="s">
        <v>2216</v>
      </c>
    </row>
    <row r="262" spans="1:69">
      <c r="A262" s="6">
        <v>261</v>
      </c>
      <c r="B262" s="6">
        <v>2024</v>
      </c>
      <c r="C262" s="6" t="s">
        <v>68</v>
      </c>
      <c r="D262" s="7">
        <v>45642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>
        <f t="shared" si="134"/>
        <v>0</v>
      </c>
      <c r="AI262" s="6">
        <f t="shared" si="135"/>
        <v>0</v>
      </c>
      <c r="AJ262" s="6"/>
      <c r="AK262" s="6"/>
      <c r="AL262" s="6"/>
      <c r="AM262" s="6"/>
      <c r="AN262" s="6"/>
      <c r="AO262" s="6">
        <f t="shared" si="136"/>
        <v>0</v>
      </c>
      <c r="AP262" s="6"/>
      <c r="AQ262" s="6">
        <f t="shared" si="137"/>
        <v>0</v>
      </c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7">
        <f t="shared" si="130"/>
        <v>45642</v>
      </c>
      <c r="BL262" s="6">
        <f t="shared" si="131"/>
        <v>0</v>
      </c>
      <c r="BM262" s="6" t="s">
        <v>84</v>
      </c>
      <c r="BN262" s="9">
        <f t="shared" si="132"/>
        <v>0</v>
      </c>
      <c r="BO262" s="9">
        <f t="shared" si="133"/>
        <v>0</v>
      </c>
      <c r="BP262" s="6"/>
      <c r="BQ262" s="6" t="s">
        <v>2216</v>
      </c>
    </row>
    <row r="263" spans="1:69">
      <c r="A263" s="6">
        <v>262</v>
      </c>
      <c r="B263" s="6">
        <v>2024</v>
      </c>
      <c r="C263" s="6" t="s">
        <v>68</v>
      </c>
      <c r="D263" s="7">
        <v>45642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>
        <f t="shared" si="134"/>
        <v>0</v>
      </c>
      <c r="AI263" s="6">
        <f t="shared" si="135"/>
        <v>0</v>
      </c>
      <c r="AJ263" s="6"/>
      <c r="AK263" s="6"/>
      <c r="AL263" s="6"/>
      <c r="AM263" s="6"/>
      <c r="AN263" s="6"/>
      <c r="AO263" s="6">
        <f t="shared" si="136"/>
        <v>0</v>
      </c>
      <c r="AP263" s="6"/>
      <c r="AQ263" s="6">
        <f t="shared" si="137"/>
        <v>0</v>
      </c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7">
        <f t="shared" si="130"/>
        <v>45642</v>
      </c>
      <c r="BL263" s="6">
        <f t="shared" si="131"/>
        <v>0</v>
      </c>
      <c r="BM263" s="6" t="s">
        <v>84</v>
      </c>
      <c r="BN263" s="9">
        <f t="shared" si="132"/>
        <v>0</v>
      </c>
      <c r="BO263" s="9">
        <f t="shared" si="133"/>
        <v>0</v>
      </c>
      <c r="BP263" s="6"/>
      <c r="BQ263" s="6" t="s">
        <v>2216</v>
      </c>
    </row>
    <row r="264" spans="1:69">
      <c r="A264" s="6">
        <v>263</v>
      </c>
      <c r="B264" s="6">
        <v>2024</v>
      </c>
      <c r="C264" s="6" t="s">
        <v>68</v>
      </c>
      <c r="D264" s="7">
        <v>45642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>
        <f t="shared" si="134"/>
        <v>0</v>
      </c>
      <c r="AI264" s="6">
        <f t="shared" si="135"/>
        <v>0</v>
      </c>
      <c r="AJ264" s="6"/>
      <c r="AK264" s="6"/>
      <c r="AL264" s="6"/>
      <c r="AM264" s="6"/>
      <c r="AN264" s="6"/>
      <c r="AO264" s="6">
        <f t="shared" si="136"/>
        <v>0</v>
      </c>
      <c r="AP264" s="6"/>
      <c r="AQ264" s="6">
        <f t="shared" si="137"/>
        <v>0</v>
      </c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7">
        <f t="shared" si="130"/>
        <v>45642</v>
      </c>
      <c r="BL264" s="6">
        <f t="shared" si="131"/>
        <v>0</v>
      </c>
      <c r="BM264" s="6" t="s">
        <v>84</v>
      </c>
      <c r="BN264" s="9">
        <f t="shared" si="132"/>
        <v>0</v>
      </c>
      <c r="BO264" s="9">
        <f t="shared" si="133"/>
        <v>0</v>
      </c>
      <c r="BP264" s="6"/>
      <c r="BQ264" s="6" t="s">
        <v>2216</v>
      </c>
    </row>
    <row r="265" spans="1:69">
      <c r="A265" s="6">
        <v>264</v>
      </c>
      <c r="B265" s="6">
        <v>2024</v>
      </c>
      <c r="C265" s="6" t="s">
        <v>68</v>
      </c>
      <c r="D265" s="7">
        <v>45642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>
        <f t="shared" si="134"/>
        <v>0</v>
      </c>
      <c r="AI265" s="6">
        <f t="shared" si="135"/>
        <v>0</v>
      </c>
      <c r="AJ265" s="6"/>
      <c r="AK265" s="6"/>
      <c r="AL265" s="6"/>
      <c r="AM265" s="6"/>
      <c r="AN265" s="6"/>
      <c r="AO265" s="6">
        <f t="shared" si="136"/>
        <v>0</v>
      </c>
      <c r="AP265" s="6"/>
      <c r="AQ265" s="6">
        <f t="shared" si="137"/>
        <v>0</v>
      </c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7">
        <f t="shared" si="130"/>
        <v>45642</v>
      </c>
      <c r="BL265" s="6">
        <f t="shared" si="131"/>
        <v>0</v>
      </c>
      <c r="BM265" s="6" t="s">
        <v>84</v>
      </c>
      <c r="BN265" s="9">
        <f t="shared" si="132"/>
        <v>0</v>
      </c>
      <c r="BO265" s="9">
        <f t="shared" si="133"/>
        <v>0</v>
      </c>
      <c r="BP265" s="6"/>
      <c r="BQ265" s="6" t="s">
        <v>2216</v>
      </c>
    </row>
    <row r="266" spans="1:69">
      <c r="A266" s="6">
        <v>265</v>
      </c>
      <c r="B266" s="6">
        <v>2024</v>
      </c>
      <c r="C266" s="6" t="s">
        <v>68</v>
      </c>
      <c r="D266" s="7">
        <v>45642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>
        <f t="shared" si="134"/>
        <v>0</v>
      </c>
      <c r="AI266" s="6">
        <f t="shared" si="135"/>
        <v>0</v>
      </c>
      <c r="AJ266" s="6"/>
      <c r="AK266" s="6"/>
      <c r="AL266" s="6"/>
      <c r="AM266" s="6"/>
      <c r="AN266" s="6"/>
      <c r="AO266" s="6">
        <f t="shared" si="136"/>
        <v>0</v>
      </c>
      <c r="AP266" s="6"/>
      <c r="AQ266" s="6">
        <f t="shared" si="137"/>
        <v>0</v>
      </c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7">
        <f t="shared" si="130"/>
        <v>45642</v>
      </c>
      <c r="BL266" s="6">
        <f t="shared" si="131"/>
        <v>0</v>
      </c>
      <c r="BM266" s="6" t="s">
        <v>84</v>
      </c>
      <c r="BN266" s="9">
        <f t="shared" si="132"/>
        <v>0</v>
      </c>
      <c r="BO266" s="9">
        <f t="shared" si="133"/>
        <v>0</v>
      </c>
      <c r="BP266" s="6"/>
      <c r="BQ266" s="6" t="s">
        <v>2216</v>
      </c>
    </row>
    <row r="267" spans="1:69">
      <c r="A267" s="6">
        <v>266</v>
      </c>
      <c r="B267" s="6">
        <v>2024</v>
      </c>
      <c r="C267" s="6" t="s">
        <v>68</v>
      </c>
      <c r="D267" s="7">
        <v>45642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>
        <f t="shared" si="134"/>
        <v>0</v>
      </c>
      <c r="AI267" s="6">
        <f t="shared" si="135"/>
        <v>0</v>
      </c>
      <c r="AJ267" s="6"/>
      <c r="AK267" s="6"/>
      <c r="AL267" s="6"/>
      <c r="AM267" s="6"/>
      <c r="AN267" s="6"/>
      <c r="AO267" s="6">
        <f t="shared" si="136"/>
        <v>0</v>
      </c>
      <c r="AP267" s="6"/>
      <c r="AQ267" s="6">
        <f t="shared" si="137"/>
        <v>0</v>
      </c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7">
        <f t="shared" si="130"/>
        <v>45642</v>
      </c>
      <c r="BL267" s="6">
        <f t="shared" si="131"/>
        <v>0</v>
      </c>
      <c r="BM267" s="6" t="s">
        <v>84</v>
      </c>
      <c r="BN267" s="9">
        <f t="shared" si="132"/>
        <v>0</v>
      </c>
      <c r="BO267" s="9">
        <f t="shared" si="133"/>
        <v>0</v>
      </c>
      <c r="BP267" s="6"/>
      <c r="BQ267" s="6" t="s">
        <v>2216</v>
      </c>
    </row>
    <row r="268" spans="1:69">
      <c r="A268" s="6">
        <v>267</v>
      </c>
      <c r="B268" s="6">
        <v>2024</v>
      </c>
      <c r="C268" s="6" t="s">
        <v>68</v>
      </c>
      <c r="D268" s="7">
        <v>45642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>
        <f t="shared" si="134"/>
        <v>0</v>
      </c>
      <c r="AI268" s="6">
        <f t="shared" si="135"/>
        <v>0</v>
      </c>
      <c r="AJ268" s="6"/>
      <c r="AK268" s="6"/>
      <c r="AL268" s="6"/>
      <c r="AM268" s="6"/>
      <c r="AN268" s="6"/>
      <c r="AO268" s="6">
        <f t="shared" si="136"/>
        <v>0</v>
      </c>
      <c r="AP268" s="6"/>
      <c r="AQ268" s="6">
        <f t="shared" si="137"/>
        <v>0</v>
      </c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7">
        <f t="shared" si="130"/>
        <v>45642</v>
      </c>
      <c r="BL268" s="6">
        <f t="shared" si="131"/>
        <v>0</v>
      </c>
      <c r="BM268" s="6" t="s">
        <v>84</v>
      </c>
      <c r="BN268" s="9">
        <f t="shared" si="132"/>
        <v>0</v>
      </c>
      <c r="BO268" s="9">
        <f t="shared" si="133"/>
        <v>0</v>
      </c>
      <c r="BP268" s="6"/>
      <c r="BQ268" s="6" t="s">
        <v>2216</v>
      </c>
    </row>
    <row r="269" spans="1:69">
      <c r="A269" s="6">
        <v>268</v>
      </c>
      <c r="B269" s="6">
        <v>2024</v>
      </c>
      <c r="C269" s="6" t="s">
        <v>68</v>
      </c>
      <c r="D269" s="7">
        <v>45642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>
        <f t="shared" si="134"/>
        <v>0</v>
      </c>
      <c r="AI269" s="6">
        <f t="shared" si="135"/>
        <v>0</v>
      </c>
      <c r="AJ269" s="6"/>
      <c r="AK269" s="6"/>
      <c r="AL269" s="6"/>
      <c r="AM269" s="6"/>
      <c r="AN269" s="6"/>
      <c r="AO269" s="6">
        <f t="shared" si="136"/>
        <v>0</v>
      </c>
      <c r="AP269" s="6"/>
      <c r="AQ269" s="6">
        <f t="shared" si="137"/>
        <v>0</v>
      </c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7">
        <f t="shared" si="130"/>
        <v>45642</v>
      </c>
      <c r="BL269" s="6">
        <f t="shared" si="131"/>
        <v>0</v>
      </c>
      <c r="BM269" s="6" t="s">
        <v>84</v>
      </c>
      <c r="BN269" s="9">
        <f t="shared" si="132"/>
        <v>0</v>
      </c>
      <c r="BO269" s="9">
        <f t="shared" si="133"/>
        <v>0</v>
      </c>
      <c r="BP269" s="6"/>
      <c r="BQ269" s="6" t="s">
        <v>2216</v>
      </c>
    </row>
    <row r="270" spans="1:69">
      <c r="A270" s="6">
        <v>269</v>
      </c>
      <c r="B270" s="6">
        <v>2024</v>
      </c>
      <c r="C270" s="6" t="s">
        <v>68</v>
      </c>
      <c r="D270" s="7">
        <v>45642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>
        <f t="shared" si="134"/>
        <v>0</v>
      </c>
      <c r="AI270" s="6">
        <f t="shared" si="135"/>
        <v>0</v>
      </c>
      <c r="AJ270" s="6"/>
      <c r="AK270" s="6"/>
      <c r="AL270" s="6"/>
      <c r="AM270" s="6"/>
      <c r="AN270" s="6"/>
      <c r="AO270" s="6">
        <f t="shared" si="136"/>
        <v>0</v>
      </c>
      <c r="AP270" s="6"/>
      <c r="AQ270" s="6">
        <f t="shared" si="137"/>
        <v>0</v>
      </c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7">
        <f t="shared" si="130"/>
        <v>45642</v>
      </c>
      <c r="BL270" s="6">
        <f t="shared" si="131"/>
        <v>0</v>
      </c>
      <c r="BM270" s="6" t="s">
        <v>84</v>
      </c>
      <c r="BN270" s="9">
        <f t="shared" si="132"/>
        <v>0</v>
      </c>
      <c r="BO270" s="9">
        <f t="shared" si="133"/>
        <v>0</v>
      </c>
      <c r="BP270" s="6"/>
      <c r="BQ270" s="6" t="s">
        <v>2216</v>
      </c>
    </row>
    <row r="271" spans="1:69">
      <c r="A271" s="6">
        <v>270</v>
      </c>
      <c r="B271" s="6">
        <v>2024</v>
      </c>
      <c r="C271" s="6" t="s">
        <v>68</v>
      </c>
      <c r="D271" s="7">
        <v>45642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>
        <f t="shared" si="134"/>
        <v>0</v>
      </c>
      <c r="AI271" s="6">
        <f t="shared" si="135"/>
        <v>0</v>
      </c>
      <c r="AJ271" s="6"/>
      <c r="AK271" s="6"/>
      <c r="AL271" s="6"/>
      <c r="AM271" s="6"/>
      <c r="AN271" s="6"/>
      <c r="AO271" s="6">
        <f t="shared" si="136"/>
        <v>0</v>
      </c>
      <c r="AP271" s="6"/>
      <c r="AQ271" s="6">
        <f t="shared" si="137"/>
        <v>0</v>
      </c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7">
        <f t="shared" si="130"/>
        <v>45642</v>
      </c>
      <c r="BL271" s="6">
        <f t="shared" si="131"/>
        <v>0</v>
      </c>
      <c r="BM271" s="6" t="s">
        <v>84</v>
      </c>
      <c r="BN271" s="9">
        <f t="shared" si="132"/>
        <v>0</v>
      </c>
      <c r="BO271" s="9">
        <f t="shared" si="133"/>
        <v>0</v>
      </c>
      <c r="BP271" s="6"/>
      <c r="BQ271" s="6" t="s">
        <v>2216</v>
      </c>
    </row>
    <row r="272" spans="1:69">
      <c r="A272" s="6">
        <v>271</v>
      </c>
      <c r="B272" s="6">
        <v>2024</v>
      </c>
      <c r="C272" s="6" t="s">
        <v>68</v>
      </c>
      <c r="D272" s="7">
        <v>45642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>
        <f t="shared" si="134"/>
        <v>0</v>
      </c>
      <c r="AI272" s="6">
        <f t="shared" si="135"/>
        <v>0</v>
      </c>
      <c r="AJ272" s="6"/>
      <c r="AK272" s="6"/>
      <c r="AL272" s="6"/>
      <c r="AM272" s="6"/>
      <c r="AN272" s="6"/>
      <c r="AO272" s="6">
        <f t="shared" si="136"/>
        <v>0</v>
      </c>
      <c r="AP272" s="6"/>
      <c r="AQ272" s="6">
        <f t="shared" si="137"/>
        <v>0</v>
      </c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7">
        <f t="shared" si="130"/>
        <v>45642</v>
      </c>
      <c r="BL272" s="6">
        <f t="shared" si="131"/>
        <v>0</v>
      </c>
      <c r="BM272" s="6" t="s">
        <v>84</v>
      </c>
      <c r="BN272" s="9">
        <f t="shared" si="132"/>
        <v>0</v>
      </c>
      <c r="BO272" s="9">
        <f t="shared" si="133"/>
        <v>0</v>
      </c>
      <c r="BP272" s="6"/>
      <c r="BQ272" s="6" t="s">
        <v>2216</v>
      </c>
    </row>
    <row r="273" spans="1:69">
      <c r="A273" s="6">
        <v>272</v>
      </c>
      <c r="B273" s="6">
        <v>2024</v>
      </c>
      <c r="C273" s="6" t="s">
        <v>68</v>
      </c>
      <c r="D273" s="7">
        <v>45642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>
        <f t="shared" si="134"/>
        <v>0</v>
      </c>
      <c r="AI273" s="6">
        <f t="shared" si="135"/>
        <v>0</v>
      </c>
      <c r="AJ273" s="6"/>
      <c r="AK273" s="6"/>
      <c r="AL273" s="6"/>
      <c r="AM273" s="6"/>
      <c r="AN273" s="6"/>
      <c r="AO273" s="6">
        <f t="shared" si="136"/>
        <v>0</v>
      </c>
      <c r="AP273" s="6"/>
      <c r="AQ273" s="6">
        <f t="shared" si="137"/>
        <v>0</v>
      </c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7">
        <f t="shared" si="130"/>
        <v>45642</v>
      </c>
      <c r="BL273" s="6">
        <f t="shared" si="131"/>
        <v>0</v>
      </c>
      <c r="BM273" s="6" t="s">
        <v>84</v>
      </c>
      <c r="BN273" s="9">
        <f t="shared" si="132"/>
        <v>0</v>
      </c>
      <c r="BO273" s="9">
        <f t="shared" si="133"/>
        <v>0</v>
      </c>
      <c r="BP273" s="6"/>
      <c r="BQ273" s="6" t="s">
        <v>2216</v>
      </c>
    </row>
    <row r="274" spans="1:69">
      <c r="A274" s="6">
        <v>273</v>
      </c>
      <c r="B274" s="6">
        <v>2024</v>
      </c>
      <c r="C274" s="6" t="s">
        <v>68</v>
      </c>
      <c r="D274" s="7">
        <v>45642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>
        <f t="shared" si="134"/>
        <v>0</v>
      </c>
      <c r="AI274" s="6">
        <f t="shared" si="135"/>
        <v>0</v>
      </c>
      <c r="AJ274" s="6"/>
      <c r="AK274" s="6"/>
      <c r="AL274" s="6"/>
      <c r="AM274" s="6"/>
      <c r="AN274" s="6"/>
      <c r="AO274" s="6">
        <f t="shared" si="136"/>
        <v>0</v>
      </c>
      <c r="AP274" s="6"/>
      <c r="AQ274" s="6">
        <f t="shared" si="137"/>
        <v>0</v>
      </c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7">
        <f t="shared" si="130"/>
        <v>45642</v>
      </c>
      <c r="BL274" s="6">
        <f t="shared" si="131"/>
        <v>0</v>
      </c>
      <c r="BM274" s="6" t="s">
        <v>84</v>
      </c>
      <c r="BN274" s="9">
        <f t="shared" si="132"/>
        <v>0</v>
      </c>
      <c r="BO274" s="9">
        <f t="shared" si="133"/>
        <v>0</v>
      </c>
      <c r="BP274" s="6"/>
      <c r="BQ274" s="6" t="s">
        <v>2216</v>
      </c>
    </row>
    <row r="275" spans="1:69">
      <c r="A275" s="6">
        <v>274</v>
      </c>
      <c r="B275" s="6">
        <v>2024</v>
      </c>
      <c r="C275" s="6" t="s">
        <v>68</v>
      </c>
      <c r="D275" s="7">
        <v>45642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>
        <f t="shared" si="134"/>
        <v>0</v>
      </c>
      <c r="AI275" s="6">
        <f t="shared" si="135"/>
        <v>0</v>
      </c>
      <c r="AJ275" s="6"/>
      <c r="AK275" s="6"/>
      <c r="AL275" s="6"/>
      <c r="AM275" s="6"/>
      <c r="AN275" s="6"/>
      <c r="AO275" s="6">
        <f t="shared" si="136"/>
        <v>0</v>
      </c>
      <c r="AP275" s="6"/>
      <c r="AQ275" s="6">
        <f t="shared" si="137"/>
        <v>0</v>
      </c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7">
        <f t="shared" si="130"/>
        <v>45642</v>
      </c>
      <c r="BL275" s="6">
        <f t="shared" si="131"/>
        <v>0</v>
      </c>
      <c r="BM275" s="6" t="s">
        <v>84</v>
      </c>
      <c r="BN275" s="9">
        <f t="shared" si="132"/>
        <v>0</v>
      </c>
      <c r="BO275" s="9">
        <f t="shared" si="133"/>
        <v>0</v>
      </c>
      <c r="BP275" s="6"/>
      <c r="BQ275" s="6" t="s">
        <v>2216</v>
      </c>
    </row>
    <row r="276" spans="1:69">
      <c r="A276" s="6">
        <v>275</v>
      </c>
      <c r="B276" s="6">
        <v>2024</v>
      </c>
      <c r="C276" s="6" t="s">
        <v>68</v>
      </c>
      <c r="D276" s="7">
        <v>45642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>
        <f t="shared" si="134"/>
        <v>0</v>
      </c>
      <c r="AI276" s="6">
        <f t="shared" si="135"/>
        <v>0</v>
      </c>
      <c r="AJ276" s="6"/>
      <c r="AK276" s="6"/>
      <c r="AL276" s="6"/>
      <c r="AM276" s="6"/>
      <c r="AN276" s="6"/>
      <c r="AO276" s="6">
        <f t="shared" si="136"/>
        <v>0</v>
      </c>
      <c r="AP276" s="6"/>
      <c r="AQ276" s="6">
        <f t="shared" si="137"/>
        <v>0</v>
      </c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7">
        <f t="shared" si="130"/>
        <v>45642</v>
      </c>
      <c r="BL276" s="6">
        <f t="shared" si="131"/>
        <v>0</v>
      </c>
      <c r="BM276" s="6" t="s">
        <v>84</v>
      </c>
      <c r="BN276" s="9">
        <f t="shared" si="132"/>
        <v>0</v>
      </c>
      <c r="BO276" s="9">
        <f t="shared" si="133"/>
        <v>0</v>
      </c>
      <c r="BP276" s="6"/>
      <c r="BQ276" s="6" t="s">
        <v>2216</v>
      </c>
    </row>
    <row r="277" spans="1:69">
      <c r="A277" s="6">
        <v>276</v>
      </c>
      <c r="B277" s="6">
        <v>2024</v>
      </c>
      <c r="C277" s="6" t="s">
        <v>68</v>
      </c>
      <c r="D277" s="7">
        <v>45642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>
        <f t="shared" si="134"/>
        <v>0</v>
      </c>
      <c r="AI277" s="6">
        <f t="shared" si="135"/>
        <v>0</v>
      </c>
      <c r="AJ277" s="6"/>
      <c r="AK277" s="6"/>
      <c r="AL277" s="6"/>
      <c r="AM277" s="6"/>
      <c r="AN277" s="6"/>
      <c r="AO277" s="6">
        <f t="shared" si="136"/>
        <v>0</v>
      </c>
      <c r="AP277" s="6"/>
      <c r="AQ277" s="6">
        <f t="shared" si="137"/>
        <v>0</v>
      </c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7">
        <f t="shared" si="130"/>
        <v>45642</v>
      </c>
      <c r="BL277" s="6">
        <f t="shared" si="131"/>
        <v>0</v>
      </c>
      <c r="BM277" s="6" t="s">
        <v>84</v>
      </c>
      <c r="BN277" s="9">
        <f t="shared" si="132"/>
        <v>0</v>
      </c>
      <c r="BO277" s="9">
        <f t="shared" si="133"/>
        <v>0</v>
      </c>
      <c r="BP277" s="6"/>
      <c r="BQ277" s="6" t="s">
        <v>2216</v>
      </c>
    </row>
    <row r="278" spans="1:69">
      <c r="A278" s="6">
        <v>277</v>
      </c>
      <c r="B278" s="6">
        <v>2024</v>
      </c>
      <c r="C278" s="6" t="s">
        <v>68</v>
      </c>
      <c r="D278" s="7">
        <v>45642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>
        <f t="shared" si="134"/>
        <v>0</v>
      </c>
      <c r="AI278" s="6">
        <f t="shared" si="135"/>
        <v>0</v>
      </c>
      <c r="AJ278" s="6"/>
      <c r="AK278" s="6"/>
      <c r="AL278" s="6"/>
      <c r="AM278" s="6"/>
      <c r="AN278" s="6"/>
      <c r="AO278" s="6">
        <f t="shared" si="136"/>
        <v>0</v>
      </c>
      <c r="AP278" s="6"/>
      <c r="AQ278" s="6">
        <f t="shared" si="137"/>
        <v>0</v>
      </c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7">
        <f t="shared" si="130"/>
        <v>45642</v>
      </c>
      <c r="BL278" s="6">
        <f t="shared" si="131"/>
        <v>0</v>
      </c>
      <c r="BM278" s="6" t="s">
        <v>84</v>
      </c>
      <c r="BN278" s="9">
        <f t="shared" si="132"/>
        <v>0</v>
      </c>
      <c r="BO278" s="9">
        <f t="shared" si="133"/>
        <v>0</v>
      </c>
      <c r="BP278" s="6"/>
      <c r="BQ278" s="6" t="s">
        <v>2216</v>
      </c>
    </row>
    <row r="279" spans="1:69">
      <c r="A279" s="6">
        <v>278</v>
      </c>
      <c r="B279" s="6">
        <v>2024</v>
      </c>
      <c r="C279" s="6" t="s">
        <v>68</v>
      </c>
      <c r="D279" s="7">
        <v>45642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>
        <f t="shared" si="134"/>
        <v>0</v>
      </c>
      <c r="AI279" s="6">
        <f t="shared" si="135"/>
        <v>0</v>
      </c>
      <c r="AJ279" s="6"/>
      <c r="AK279" s="6"/>
      <c r="AL279" s="6"/>
      <c r="AM279" s="6"/>
      <c r="AN279" s="6"/>
      <c r="AO279" s="6">
        <f t="shared" si="136"/>
        <v>0</v>
      </c>
      <c r="AP279" s="6"/>
      <c r="AQ279" s="6">
        <f t="shared" si="137"/>
        <v>0</v>
      </c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7">
        <f t="shared" si="130"/>
        <v>45642</v>
      </c>
      <c r="BL279" s="6">
        <f t="shared" si="131"/>
        <v>0</v>
      </c>
      <c r="BM279" s="6" t="s">
        <v>84</v>
      </c>
      <c r="BN279" s="9">
        <f t="shared" si="132"/>
        <v>0</v>
      </c>
      <c r="BO279" s="9">
        <f t="shared" si="133"/>
        <v>0</v>
      </c>
      <c r="BP279" s="6"/>
      <c r="BQ279" s="6" t="s">
        <v>2216</v>
      </c>
    </row>
    <row r="280" spans="1:69">
      <c r="A280" s="6">
        <v>279</v>
      </c>
      <c r="B280" s="6">
        <v>2024</v>
      </c>
      <c r="C280" s="6" t="s">
        <v>68</v>
      </c>
      <c r="D280" s="7">
        <v>45642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>
        <f t="shared" si="134"/>
        <v>0</v>
      </c>
      <c r="AI280" s="6">
        <f t="shared" si="135"/>
        <v>0</v>
      </c>
      <c r="AJ280" s="6"/>
      <c r="AK280" s="6"/>
      <c r="AL280" s="6"/>
      <c r="AM280" s="6"/>
      <c r="AN280" s="6"/>
      <c r="AO280" s="6">
        <f t="shared" si="136"/>
        <v>0</v>
      </c>
      <c r="AP280" s="6"/>
      <c r="AQ280" s="6">
        <f t="shared" si="137"/>
        <v>0</v>
      </c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7">
        <f t="shared" si="130"/>
        <v>45642</v>
      </c>
      <c r="BL280" s="6">
        <f t="shared" si="131"/>
        <v>0</v>
      </c>
      <c r="BM280" s="6" t="s">
        <v>84</v>
      </c>
      <c r="BN280" s="9">
        <f t="shared" si="132"/>
        <v>0</v>
      </c>
      <c r="BO280" s="9">
        <f t="shared" si="133"/>
        <v>0</v>
      </c>
      <c r="BP280" s="6"/>
      <c r="BQ280" s="6" t="s">
        <v>2216</v>
      </c>
    </row>
    <row r="281" spans="1:69">
      <c r="A281" s="6">
        <v>280</v>
      </c>
      <c r="B281" s="6">
        <v>2024</v>
      </c>
      <c r="C281" s="6" t="s">
        <v>68</v>
      </c>
      <c r="D281" s="7">
        <v>45642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>
        <f t="shared" si="134"/>
        <v>0</v>
      </c>
      <c r="AI281" s="6">
        <f t="shared" si="135"/>
        <v>0</v>
      </c>
      <c r="AJ281" s="6"/>
      <c r="AK281" s="6"/>
      <c r="AL281" s="6"/>
      <c r="AM281" s="6"/>
      <c r="AN281" s="6"/>
      <c r="AO281" s="6">
        <f t="shared" si="136"/>
        <v>0</v>
      </c>
      <c r="AP281" s="6"/>
      <c r="AQ281" s="6">
        <f t="shared" si="137"/>
        <v>0</v>
      </c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7">
        <f t="shared" si="130"/>
        <v>45642</v>
      </c>
      <c r="BL281" s="6">
        <f t="shared" si="131"/>
        <v>0</v>
      </c>
      <c r="BM281" s="6" t="s">
        <v>84</v>
      </c>
      <c r="BN281" s="9">
        <f t="shared" si="132"/>
        <v>0</v>
      </c>
      <c r="BO281" s="9">
        <f t="shared" si="133"/>
        <v>0</v>
      </c>
      <c r="BP281" s="6"/>
      <c r="BQ281" s="6" t="s">
        <v>2216</v>
      </c>
    </row>
    <row r="282" spans="1:69">
      <c r="A282" s="6">
        <v>281</v>
      </c>
      <c r="B282" s="6">
        <v>2024</v>
      </c>
      <c r="C282" s="6" t="s">
        <v>68</v>
      </c>
      <c r="D282" s="7">
        <v>45642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>
        <f t="shared" si="134"/>
        <v>0</v>
      </c>
      <c r="AI282" s="6">
        <f t="shared" si="135"/>
        <v>0</v>
      </c>
      <c r="AJ282" s="6"/>
      <c r="AK282" s="6"/>
      <c r="AL282" s="6"/>
      <c r="AM282" s="6"/>
      <c r="AN282" s="6"/>
      <c r="AO282" s="6">
        <f t="shared" si="136"/>
        <v>0</v>
      </c>
      <c r="AP282" s="6"/>
      <c r="AQ282" s="6">
        <f t="shared" si="137"/>
        <v>0</v>
      </c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7">
        <f t="shared" si="130"/>
        <v>45642</v>
      </c>
      <c r="BL282" s="6">
        <f t="shared" si="131"/>
        <v>0</v>
      </c>
      <c r="BM282" s="6" t="s">
        <v>84</v>
      </c>
      <c r="BN282" s="9">
        <f t="shared" si="132"/>
        <v>0</v>
      </c>
      <c r="BO282" s="9">
        <f t="shared" si="133"/>
        <v>0</v>
      </c>
      <c r="BP282" s="6"/>
      <c r="BQ282" s="6" t="s">
        <v>2216</v>
      </c>
    </row>
    <row r="283" spans="1:69">
      <c r="A283" s="6">
        <v>282</v>
      </c>
      <c r="B283" s="6">
        <v>2024</v>
      </c>
      <c r="C283" s="6" t="s">
        <v>68</v>
      </c>
      <c r="D283" s="7">
        <v>45642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>
        <f t="shared" si="134"/>
        <v>0</v>
      </c>
      <c r="AI283" s="6">
        <f t="shared" si="135"/>
        <v>0</v>
      </c>
      <c r="AJ283" s="6"/>
      <c r="AK283" s="6"/>
      <c r="AL283" s="6"/>
      <c r="AM283" s="6"/>
      <c r="AN283" s="6"/>
      <c r="AO283" s="6">
        <f t="shared" si="136"/>
        <v>0</v>
      </c>
      <c r="AP283" s="6"/>
      <c r="AQ283" s="6">
        <f t="shared" si="137"/>
        <v>0</v>
      </c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7">
        <f t="shared" si="130"/>
        <v>45642</v>
      </c>
      <c r="BL283" s="6">
        <f t="shared" si="131"/>
        <v>0</v>
      </c>
      <c r="BM283" s="6" t="s">
        <v>84</v>
      </c>
      <c r="BN283" s="9">
        <f t="shared" si="132"/>
        <v>0</v>
      </c>
      <c r="BO283" s="9">
        <f t="shared" si="133"/>
        <v>0</v>
      </c>
      <c r="BP283" s="6"/>
      <c r="BQ283" s="6" t="s">
        <v>2216</v>
      </c>
    </row>
    <row r="284" spans="1:69">
      <c r="A284" s="6">
        <v>283</v>
      </c>
      <c r="B284" s="6">
        <v>2024</v>
      </c>
      <c r="C284" s="6" t="s">
        <v>68</v>
      </c>
      <c r="D284" s="7">
        <v>45642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>
        <f t="shared" si="134"/>
        <v>0</v>
      </c>
      <c r="AI284" s="6">
        <f t="shared" si="135"/>
        <v>0</v>
      </c>
      <c r="AJ284" s="6"/>
      <c r="AK284" s="6"/>
      <c r="AL284" s="6"/>
      <c r="AM284" s="6"/>
      <c r="AN284" s="6"/>
      <c r="AO284" s="6">
        <f t="shared" si="136"/>
        <v>0</v>
      </c>
      <c r="AP284" s="6"/>
      <c r="AQ284" s="6">
        <f t="shared" si="137"/>
        <v>0</v>
      </c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7">
        <f t="shared" si="130"/>
        <v>45642</v>
      </c>
      <c r="BL284" s="6">
        <f t="shared" si="131"/>
        <v>0</v>
      </c>
      <c r="BM284" s="6" t="s">
        <v>84</v>
      </c>
      <c r="BN284" s="9">
        <f t="shared" si="132"/>
        <v>0</v>
      </c>
      <c r="BO284" s="9">
        <f t="shared" si="133"/>
        <v>0</v>
      </c>
      <c r="BP284" s="6"/>
      <c r="BQ284" s="6" t="s">
        <v>2216</v>
      </c>
    </row>
    <row r="285" spans="1:69">
      <c r="A285" s="6">
        <v>284</v>
      </c>
      <c r="B285" s="6">
        <v>2024</v>
      </c>
      <c r="C285" s="6" t="s">
        <v>68</v>
      </c>
      <c r="D285" s="7">
        <v>45642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>
        <f t="shared" si="134"/>
        <v>0</v>
      </c>
      <c r="AI285" s="6">
        <f t="shared" si="135"/>
        <v>0</v>
      </c>
      <c r="AJ285" s="6"/>
      <c r="AK285" s="6"/>
      <c r="AL285" s="6"/>
      <c r="AM285" s="6"/>
      <c r="AN285" s="6"/>
      <c r="AO285" s="6">
        <f t="shared" si="136"/>
        <v>0</v>
      </c>
      <c r="AP285" s="6"/>
      <c r="AQ285" s="6">
        <f t="shared" si="137"/>
        <v>0</v>
      </c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7">
        <f t="shared" si="130"/>
        <v>45642</v>
      </c>
      <c r="BL285" s="6">
        <f t="shared" si="131"/>
        <v>0</v>
      </c>
      <c r="BM285" s="6" t="s">
        <v>84</v>
      </c>
      <c r="BN285" s="9">
        <f t="shared" si="132"/>
        <v>0</v>
      </c>
      <c r="BO285" s="9">
        <f t="shared" si="133"/>
        <v>0</v>
      </c>
      <c r="BP285" s="6"/>
      <c r="BQ285" s="6" t="s">
        <v>2216</v>
      </c>
    </row>
    <row r="286" spans="1:69">
      <c r="A286" s="6">
        <v>285</v>
      </c>
      <c r="B286" s="6">
        <v>2024</v>
      </c>
      <c r="C286" s="6" t="s">
        <v>68</v>
      </c>
      <c r="D286" s="7">
        <v>45642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>
        <f t="shared" si="134"/>
        <v>0</v>
      </c>
      <c r="AI286" s="6">
        <f t="shared" si="135"/>
        <v>0</v>
      </c>
      <c r="AJ286" s="6"/>
      <c r="AK286" s="6"/>
      <c r="AL286" s="6"/>
      <c r="AM286" s="6"/>
      <c r="AN286" s="6"/>
      <c r="AO286" s="6">
        <f t="shared" si="136"/>
        <v>0</v>
      </c>
      <c r="AP286" s="6"/>
      <c r="AQ286" s="6">
        <f t="shared" si="137"/>
        <v>0</v>
      </c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7">
        <f t="shared" si="130"/>
        <v>45642</v>
      </c>
      <c r="BL286" s="6">
        <f t="shared" si="131"/>
        <v>0</v>
      </c>
      <c r="BM286" s="6" t="s">
        <v>84</v>
      </c>
      <c r="BN286" s="9">
        <f t="shared" si="132"/>
        <v>0</v>
      </c>
      <c r="BO286" s="9">
        <f t="shared" si="133"/>
        <v>0</v>
      </c>
      <c r="BP286" s="6"/>
      <c r="BQ286" s="6" t="s">
        <v>2216</v>
      </c>
    </row>
    <row r="287" spans="1:69">
      <c r="A287" s="6">
        <v>286</v>
      </c>
      <c r="B287" s="6">
        <v>2024</v>
      </c>
      <c r="C287" s="6" t="s">
        <v>68</v>
      </c>
      <c r="D287" s="7">
        <v>45642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>
        <f t="shared" si="134"/>
        <v>0</v>
      </c>
      <c r="AI287" s="6">
        <f t="shared" si="135"/>
        <v>0</v>
      </c>
      <c r="AJ287" s="6"/>
      <c r="AK287" s="6"/>
      <c r="AL287" s="6"/>
      <c r="AM287" s="6"/>
      <c r="AN287" s="6"/>
      <c r="AO287" s="6">
        <f t="shared" si="136"/>
        <v>0</v>
      </c>
      <c r="AP287" s="6"/>
      <c r="AQ287" s="6">
        <f t="shared" si="137"/>
        <v>0</v>
      </c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7">
        <f t="shared" si="130"/>
        <v>45642</v>
      </c>
      <c r="BL287" s="6">
        <f t="shared" si="131"/>
        <v>0</v>
      </c>
      <c r="BM287" s="6" t="s">
        <v>84</v>
      </c>
      <c r="BN287" s="9">
        <f t="shared" si="132"/>
        <v>0</v>
      </c>
      <c r="BO287" s="9">
        <f t="shared" si="133"/>
        <v>0</v>
      </c>
      <c r="BP287" s="6"/>
      <c r="BQ287" s="6" t="s">
        <v>2216</v>
      </c>
    </row>
    <row r="288" spans="1:69">
      <c r="A288" s="6">
        <v>287</v>
      </c>
      <c r="B288" s="6">
        <v>2024</v>
      </c>
      <c r="C288" s="6" t="s">
        <v>68</v>
      </c>
      <c r="D288" s="7">
        <v>45642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>
        <f t="shared" si="134"/>
        <v>0</v>
      </c>
      <c r="AI288" s="6">
        <f t="shared" si="135"/>
        <v>0</v>
      </c>
      <c r="AJ288" s="6"/>
      <c r="AK288" s="6"/>
      <c r="AL288" s="6"/>
      <c r="AM288" s="6"/>
      <c r="AN288" s="6"/>
      <c r="AO288" s="6">
        <f t="shared" si="136"/>
        <v>0</v>
      </c>
      <c r="AP288" s="6"/>
      <c r="AQ288" s="6">
        <f t="shared" si="137"/>
        <v>0</v>
      </c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7">
        <f t="shared" si="130"/>
        <v>45642</v>
      </c>
      <c r="BL288" s="6">
        <f t="shared" si="131"/>
        <v>0</v>
      </c>
      <c r="BM288" s="6" t="s">
        <v>84</v>
      </c>
      <c r="BN288" s="9">
        <f t="shared" si="132"/>
        <v>0</v>
      </c>
      <c r="BO288" s="9">
        <f t="shared" si="133"/>
        <v>0</v>
      </c>
      <c r="BP288" s="6"/>
      <c r="BQ288" s="6" t="s">
        <v>2216</v>
      </c>
    </row>
    <row r="289" spans="1:69">
      <c r="A289" s="6">
        <v>288</v>
      </c>
      <c r="B289" s="6">
        <v>2024</v>
      </c>
      <c r="C289" s="6" t="s">
        <v>68</v>
      </c>
      <c r="D289" s="7">
        <v>45642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>
        <f t="shared" si="134"/>
        <v>0</v>
      </c>
      <c r="AI289" s="6">
        <f t="shared" si="135"/>
        <v>0</v>
      </c>
      <c r="AJ289" s="6"/>
      <c r="AK289" s="6"/>
      <c r="AL289" s="6"/>
      <c r="AM289" s="6"/>
      <c r="AN289" s="6"/>
      <c r="AO289" s="6">
        <f t="shared" si="136"/>
        <v>0</v>
      </c>
      <c r="AP289" s="6"/>
      <c r="AQ289" s="6">
        <f t="shared" si="137"/>
        <v>0</v>
      </c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7">
        <f t="shared" si="130"/>
        <v>45642</v>
      </c>
      <c r="BL289" s="6">
        <f t="shared" si="131"/>
        <v>0</v>
      </c>
      <c r="BM289" s="6" t="s">
        <v>84</v>
      </c>
      <c r="BN289" s="9">
        <f t="shared" si="132"/>
        <v>0</v>
      </c>
      <c r="BO289" s="9">
        <f t="shared" si="133"/>
        <v>0</v>
      </c>
      <c r="BP289" s="6"/>
      <c r="BQ289" s="6" t="s">
        <v>2216</v>
      </c>
    </row>
    <row r="290" spans="1:69">
      <c r="A290" s="6">
        <v>289</v>
      </c>
      <c r="B290" s="6">
        <v>2024</v>
      </c>
      <c r="C290" s="6" t="s">
        <v>68</v>
      </c>
      <c r="D290" s="7">
        <v>45642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>
        <f t="shared" si="134"/>
        <v>0</v>
      </c>
      <c r="AI290" s="6">
        <f t="shared" si="135"/>
        <v>0</v>
      </c>
      <c r="AJ290" s="6"/>
      <c r="AK290" s="6"/>
      <c r="AL290" s="6"/>
      <c r="AM290" s="6"/>
      <c r="AN290" s="6"/>
      <c r="AO290" s="6">
        <f t="shared" si="136"/>
        <v>0</v>
      </c>
      <c r="AP290" s="6"/>
      <c r="AQ290" s="6">
        <f t="shared" si="137"/>
        <v>0</v>
      </c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7">
        <f t="shared" si="130"/>
        <v>45642</v>
      </c>
      <c r="BL290" s="6">
        <f t="shared" si="131"/>
        <v>0</v>
      </c>
      <c r="BM290" s="6" t="s">
        <v>84</v>
      </c>
      <c r="BN290" s="9">
        <f t="shared" si="132"/>
        <v>0</v>
      </c>
      <c r="BO290" s="9">
        <f t="shared" si="133"/>
        <v>0</v>
      </c>
      <c r="BP290" s="6"/>
      <c r="BQ290" s="6" t="s">
        <v>2216</v>
      </c>
    </row>
    <row r="291" spans="1:69">
      <c r="A291" s="6">
        <v>290</v>
      </c>
      <c r="B291" s="6">
        <v>2024</v>
      </c>
      <c r="C291" s="6" t="s">
        <v>68</v>
      </c>
      <c r="D291" s="7">
        <v>45642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>
        <f t="shared" si="134"/>
        <v>0</v>
      </c>
      <c r="AI291" s="6">
        <f t="shared" si="135"/>
        <v>0</v>
      </c>
      <c r="AJ291" s="6"/>
      <c r="AK291" s="6"/>
      <c r="AL291" s="6"/>
      <c r="AM291" s="6"/>
      <c r="AN291" s="6"/>
      <c r="AO291" s="6">
        <f t="shared" si="136"/>
        <v>0</v>
      </c>
      <c r="AP291" s="6"/>
      <c r="AQ291" s="6">
        <f t="shared" si="137"/>
        <v>0</v>
      </c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7">
        <f t="shared" si="130"/>
        <v>45642</v>
      </c>
      <c r="BL291" s="6">
        <f t="shared" si="131"/>
        <v>0</v>
      </c>
      <c r="BM291" s="6" t="s">
        <v>84</v>
      </c>
      <c r="BN291" s="9">
        <f t="shared" si="132"/>
        <v>0</v>
      </c>
      <c r="BO291" s="9">
        <f t="shared" si="133"/>
        <v>0</v>
      </c>
      <c r="BP291" s="6"/>
      <c r="BQ291" s="6" t="s">
        <v>2216</v>
      </c>
    </row>
    <row r="292" spans="1:69">
      <c r="A292" s="6">
        <v>291</v>
      </c>
      <c r="B292" s="6">
        <v>2024</v>
      </c>
      <c r="C292" s="6" t="s">
        <v>68</v>
      </c>
      <c r="D292" s="7">
        <v>45642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>
        <f t="shared" si="134"/>
        <v>0</v>
      </c>
      <c r="AI292" s="6">
        <f t="shared" si="135"/>
        <v>0</v>
      </c>
      <c r="AJ292" s="6"/>
      <c r="AK292" s="6"/>
      <c r="AL292" s="6"/>
      <c r="AM292" s="6"/>
      <c r="AN292" s="6"/>
      <c r="AO292" s="6">
        <f t="shared" si="136"/>
        <v>0</v>
      </c>
      <c r="AP292" s="6"/>
      <c r="AQ292" s="6">
        <f t="shared" si="137"/>
        <v>0</v>
      </c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7">
        <f t="shared" si="130"/>
        <v>45642</v>
      </c>
      <c r="BL292" s="6">
        <f t="shared" si="131"/>
        <v>0</v>
      </c>
      <c r="BM292" s="6" t="s">
        <v>84</v>
      </c>
      <c r="BN292" s="9">
        <f t="shared" si="132"/>
        <v>0</v>
      </c>
      <c r="BO292" s="9">
        <f t="shared" si="133"/>
        <v>0</v>
      </c>
      <c r="BP292" s="6"/>
      <c r="BQ292" s="6" t="s">
        <v>2216</v>
      </c>
    </row>
    <row r="293" spans="1:69">
      <c r="A293" s="6">
        <v>292</v>
      </c>
      <c r="B293" s="6">
        <v>2024</v>
      </c>
      <c r="C293" s="6" t="s">
        <v>68</v>
      </c>
      <c r="D293" s="7">
        <v>45642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>
        <f t="shared" si="134"/>
        <v>0</v>
      </c>
      <c r="AI293" s="6">
        <f t="shared" si="135"/>
        <v>0</v>
      </c>
      <c r="AJ293" s="6"/>
      <c r="AK293" s="6"/>
      <c r="AL293" s="6"/>
      <c r="AM293" s="6"/>
      <c r="AN293" s="6"/>
      <c r="AO293" s="6">
        <f t="shared" si="136"/>
        <v>0</v>
      </c>
      <c r="AP293" s="6"/>
      <c r="AQ293" s="6">
        <f t="shared" si="137"/>
        <v>0</v>
      </c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7">
        <f t="shared" si="130"/>
        <v>45642</v>
      </c>
      <c r="BL293" s="6">
        <f t="shared" si="131"/>
        <v>0</v>
      </c>
      <c r="BM293" s="6" t="s">
        <v>84</v>
      </c>
      <c r="BN293" s="9">
        <f t="shared" si="132"/>
        <v>0</v>
      </c>
      <c r="BO293" s="9">
        <f t="shared" si="133"/>
        <v>0</v>
      </c>
      <c r="BP293" s="6"/>
      <c r="BQ293" s="6" t="s">
        <v>2216</v>
      </c>
    </row>
    <row r="294" spans="1:69">
      <c r="A294" s="6">
        <v>293</v>
      </c>
      <c r="B294" s="6">
        <v>2024</v>
      </c>
      <c r="C294" s="6" t="s">
        <v>68</v>
      </c>
      <c r="D294" s="7">
        <v>45642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>
        <f t="shared" si="134"/>
        <v>0</v>
      </c>
      <c r="AI294" s="6">
        <f t="shared" si="135"/>
        <v>0</v>
      </c>
      <c r="AJ294" s="6"/>
      <c r="AK294" s="6"/>
      <c r="AL294" s="6"/>
      <c r="AM294" s="6"/>
      <c r="AN294" s="6"/>
      <c r="AO294" s="6">
        <f t="shared" si="136"/>
        <v>0</v>
      </c>
      <c r="AP294" s="6"/>
      <c r="AQ294" s="6">
        <f t="shared" si="137"/>
        <v>0</v>
      </c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7">
        <f t="shared" si="130"/>
        <v>45642</v>
      </c>
      <c r="BL294" s="6">
        <f t="shared" si="131"/>
        <v>0</v>
      </c>
      <c r="BM294" s="6" t="s">
        <v>84</v>
      </c>
      <c r="BN294" s="9">
        <f t="shared" si="132"/>
        <v>0</v>
      </c>
      <c r="BO294" s="9">
        <f t="shared" si="133"/>
        <v>0</v>
      </c>
      <c r="BP294" s="6"/>
      <c r="BQ294" s="6" t="s">
        <v>2216</v>
      </c>
    </row>
    <row r="295" spans="1:69">
      <c r="A295" s="6">
        <v>294</v>
      </c>
      <c r="B295" s="6">
        <v>2024</v>
      </c>
      <c r="C295" s="6" t="s">
        <v>68</v>
      </c>
      <c r="D295" s="7">
        <v>45642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>
        <f t="shared" si="134"/>
        <v>0</v>
      </c>
      <c r="AI295" s="6">
        <f t="shared" si="135"/>
        <v>0</v>
      </c>
      <c r="AJ295" s="6"/>
      <c r="AK295" s="6"/>
      <c r="AL295" s="6"/>
      <c r="AM295" s="6"/>
      <c r="AN295" s="6"/>
      <c r="AO295" s="6">
        <f t="shared" si="136"/>
        <v>0</v>
      </c>
      <c r="AP295" s="6"/>
      <c r="AQ295" s="6">
        <f t="shared" si="137"/>
        <v>0</v>
      </c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7">
        <f t="shared" si="130"/>
        <v>45642</v>
      </c>
      <c r="BL295" s="6">
        <f t="shared" si="131"/>
        <v>0</v>
      </c>
      <c r="BM295" s="6" t="s">
        <v>84</v>
      </c>
      <c r="BN295" s="9">
        <f t="shared" si="132"/>
        <v>0</v>
      </c>
      <c r="BO295" s="9">
        <f t="shared" si="133"/>
        <v>0</v>
      </c>
      <c r="BP295" s="6"/>
      <c r="BQ295" s="6" t="s">
        <v>2216</v>
      </c>
    </row>
    <row r="296" spans="1:69">
      <c r="A296" s="6">
        <v>295</v>
      </c>
      <c r="B296" s="6">
        <v>2024</v>
      </c>
      <c r="C296" s="6" t="s">
        <v>68</v>
      </c>
      <c r="D296" s="7">
        <v>45642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>
        <f t="shared" si="134"/>
        <v>0</v>
      </c>
      <c r="AI296" s="6">
        <f t="shared" si="135"/>
        <v>0</v>
      </c>
      <c r="AJ296" s="6"/>
      <c r="AK296" s="6"/>
      <c r="AL296" s="6"/>
      <c r="AM296" s="6"/>
      <c r="AN296" s="6"/>
      <c r="AO296" s="6">
        <f t="shared" si="136"/>
        <v>0</v>
      </c>
      <c r="AP296" s="6"/>
      <c r="AQ296" s="6">
        <f t="shared" si="137"/>
        <v>0</v>
      </c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7">
        <f t="shared" si="130"/>
        <v>45642</v>
      </c>
      <c r="BL296" s="6">
        <f t="shared" si="131"/>
        <v>0</v>
      </c>
      <c r="BM296" s="6" t="s">
        <v>84</v>
      </c>
      <c r="BN296" s="9">
        <f t="shared" si="132"/>
        <v>0</v>
      </c>
      <c r="BO296" s="9">
        <f t="shared" si="133"/>
        <v>0</v>
      </c>
      <c r="BP296" s="6"/>
      <c r="BQ296" s="6" t="s">
        <v>2216</v>
      </c>
    </row>
    <row r="297" spans="1:69">
      <c r="A297" s="6">
        <v>296</v>
      </c>
      <c r="B297" s="6">
        <v>2024</v>
      </c>
      <c r="C297" s="6" t="s">
        <v>68</v>
      </c>
      <c r="D297" s="7">
        <v>45642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>
        <f t="shared" si="134"/>
        <v>0</v>
      </c>
      <c r="AI297" s="6">
        <f t="shared" si="135"/>
        <v>0</v>
      </c>
      <c r="AJ297" s="6"/>
      <c r="AK297" s="6"/>
      <c r="AL297" s="6"/>
      <c r="AM297" s="6"/>
      <c r="AN297" s="6"/>
      <c r="AO297" s="6">
        <f t="shared" si="136"/>
        <v>0</v>
      </c>
      <c r="AP297" s="6"/>
      <c r="AQ297" s="6">
        <f t="shared" si="137"/>
        <v>0</v>
      </c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7">
        <f t="shared" si="130"/>
        <v>45642</v>
      </c>
      <c r="BL297" s="6">
        <f t="shared" si="131"/>
        <v>0</v>
      </c>
      <c r="BM297" s="6" t="s">
        <v>84</v>
      </c>
      <c r="BN297" s="9">
        <f t="shared" si="132"/>
        <v>0</v>
      </c>
      <c r="BO297" s="9">
        <f t="shared" si="133"/>
        <v>0</v>
      </c>
      <c r="BP297" s="6"/>
      <c r="BQ297" s="6" t="s">
        <v>2216</v>
      </c>
    </row>
    <row r="298" spans="1:69">
      <c r="A298" s="6">
        <v>297</v>
      </c>
      <c r="B298" s="6">
        <v>2024</v>
      </c>
      <c r="C298" s="6" t="s">
        <v>68</v>
      </c>
      <c r="D298" s="7">
        <v>45642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>
        <f t="shared" si="134"/>
        <v>0</v>
      </c>
      <c r="AI298" s="6">
        <f t="shared" si="135"/>
        <v>0</v>
      </c>
      <c r="AJ298" s="6"/>
      <c r="AK298" s="6"/>
      <c r="AL298" s="6"/>
      <c r="AM298" s="6"/>
      <c r="AN298" s="6"/>
      <c r="AO298" s="6">
        <f t="shared" si="136"/>
        <v>0</v>
      </c>
      <c r="AP298" s="6"/>
      <c r="AQ298" s="6">
        <f t="shared" si="137"/>
        <v>0</v>
      </c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7">
        <f t="shared" si="130"/>
        <v>45642</v>
      </c>
      <c r="BL298" s="6">
        <f t="shared" si="131"/>
        <v>0</v>
      </c>
      <c r="BM298" s="6" t="s">
        <v>84</v>
      </c>
      <c r="BN298" s="9">
        <f t="shared" si="132"/>
        <v>0</v>
      </c>
      <c r="BO298" s="9">
        <f t="shared" si="133"/>
        <v>0</v>
      </c>
      <c r="BP298" s="6"/>
      <c r="BQ298" s="6" t="s">
        <v>2216</v>
      </c>
    </row>
    <row r="299" spans="1:69">
      <c r="A299" s="6">
        <v>298</v>
      </c>
      <c r="B299" s="6">
        <v>2024</v>
      </c>
      <c r="C299" s="6" t="s">
        <v>68</v>
      </c>
      <c r="D299" s="7">
        <v>45642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>
        <f t="shared" si="134"/>
        <v>0</v>
      </c>
      <c r="AI299" s="6">
        <f t="shared" si="135"/>
        <v>0</v>
      </c>
      <c r="AJ299" s="6"/>
      <c r="AK299" s="6"/>
      <c r="AL299" s="6"/>
      <c r="AM299" s="6"/>
      <c r="AN299" s="6"/>
      <c r="AO299" s="6">
        <f t="shared" si="136"/>
        <v>0</v>
      </c>
      <c r="AP299" s="6"/>
      <c r="AQ299" s="6">
        <f t="shared" si="137"/>
        <v>0</v>
      </c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7">
        <f t="shared" si="130"/>
        <v>45642</v>
      </c>
      <c r="BL299" s="6">
        <f t="shared" si="131"/>
        <v>0</v>
      </c>
      <c r="BM299" s="6" t="s">
        <v>84</v>
      </c>
      <c r="BN299" s="9">
        <f t="shared" si="132"/>
        <v>0</v>
      </c>
      <c r="BO299" s="9">
        <f t="shared" si="133"/>
        <v>0</v>
      </c>
      <c r="BP299" s="6"/>
      <c r="BQ299" s="6" t="s">
        <v>2216</v>
      </c>
    </row>
    <row r="300" spans="1:69">
      <c r="A300" s="6">
        <v>299</v>
      </c>
      <c r="B300" s="6">
        <v>2024</v>
      </c>
      <c r="C300" s="6" t="s">
        <v>68</v>
      </c>
      <c r="D300" s="7">
        <v>45642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>
        <f t="shared" si="134"/>
        <v>0</v>
      </c>
      <c r="AI300" s="6">
        <f t="shared" si="135"/>
        <v>0</v>
      </c>
      <c r="AJ300" s="6"/>
      <c r="AK300" s="6"/>
      <c r="AL300" s="6"/>
      <c r="AM300" s="6"/>
      <c r="AN300" s="6"/>
      <c r="AO300" s="6">
        <f t="shared" si="136"/>
        <v>0</v>
      </c>
      <c r="AP300" s="6"/>
      <c r="AQ300" s="6">
        <f t="shared" si="137"/>
        <v>0</v>
      </c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7">
        <f t="shared" si="130"/>
        <v>45642</v>
      </c>
      <c r="BL300" s="6">
        <f t="shared" si="131"/>
        <v>0</v>
      </c>
      <c r="BM300" s="6" t="s">
        <v>84</v>
      </c>
      <c r="BN300" s="9">
        <f t="shared" si="132"/>
        <v>0</v>
      </c>
      <c r="BO300" s="9">
        <f t="shared" si="133"/>
        <v>0</v>
      </c>
      <c r="BP300" s="6"/>
      <c r="BQ300" s="6" t="s">
        <v>2216</v>
      </c>
    </row>
    <row r="301" spans="1:69">
      <c r="A301" s="6">
        <v>300</v>
      </c>
      <c r="B301" s="6">
        <v>2024</v>
      </c>
      <c r="C301" s="6" t="s">
        <v>68</v>
      </c>
      <c r="D301" s="7">
        <v>45642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>
        <f t="shared" si="134"/>
        <v>0</v>
      </c>
      <c r="AI301" s="6">
        <f t="shared" si="135"/>
        <v>0</v>
      </c>
      <c r="AJ301" s="6"/>
      <c r="AK301" s="6"/>
      <c r="AL301" s="6"/>
      <c r="AM301" s="6"/>
      <c r="AN301" s="6"/>
      <c r="AO301" s="6">
        <f t="shared" si="136"/>
        <v>0</v>
      </c>
      <c r="AP301" s="6"/>
      <c r="AQ301" s="6">
        <f t="shared" si="137"/>
        <v>0</v>
      </c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7">
        <f t="shared" si="130"/>
        <v>45642</v>
      </c>
      <c r="BL301" s="6">
        <f t="shared" si="131"/>
        <v>0</v>
      </c>
      <c r="BM301" s="6" t="s">
        <v>84</v>
      </c>
      <c r="BN301" s="9">
        <f t="shared" si="132"/>
        <v>0</v>
      </c>
      <c r="BO301" s="9">
        <f t="shared" si="133"/>
        <v>0</v>
      </c>
      <c r="BP301" s="6"/>
      <c r="BQ301" s="6" t="s">
        <v>2216</v>
      </c>
    </row>
    <row r="302" spans="1:69">
      <c r="A302" s="6">
        <v>301</v>
      </c>
      <c r="B302" s="6">
        <v>2024</v>
      </c>
      <c r="C302" s="6" t="s">
        <v>68</v>
      </c>
      <c r="D302" s="7">
        <v>45642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>
        <f t="shared" si="134"/>
        <v>0</v>
      </c>
      <c r="AI302" s="6">
        <f t="shared" si="135"/>
        <v>0</v>
      </c>
      <c r="AJ302" s="6"/>
      <c r="AK302" s="6"/>
      <c r="AL302" s="6"/>
      <c r="AM302" s="6"/>
      <c r="AN302" s="6"/>
      <c r="AO302" s="6">
        <f t="shared" si="136"/>
        <v>0</v>
      </c>
      <c r="AP302" s="6"/>
      <c r="AQ302" s="6">
        <f t="shared" si="137"/>
        <v>0</v>
      </c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7">
        <f t="shared" si="130"/>
        <v>45642</v>
      </c>
      <c r="BL302" s="6">
        <f t="shared" si="131"/>
        <v>0</v>
      </c>
      <c r="BM302" s="6" t="s">
        <v>84</v>
      </c>
      <c r="BN302" s="9">
        <f t="shared" si="132"/>
        <v>0</v>
      </c>
      <c r="BO302" s="9">
        <f t="shared" si="133"/>
        <v>0</v>
      </c>
      <c r="BP302" s="6"/>
      <c r="BQ302" s="6" t="s">
        <v>2216</v>
      </c>
    </row>
    <row r="303" spans="1:69">
      <c r="A303" s="6">
        <v>302</v>
      </c>
      <c r="B303" s="6">
        <v>2024</v>
      </c>
      <c r="C303" s="6" t="s">
        <v>68</v>
      </c>
      <c r="D303" s="7">
        <v>45642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>
        <f t="shared" si="134"/>
        <v>0</v>
      </c>
      <c r="AI303" s="6">
        <f t="shared" si="135"/>
        <v>0</v>
      </c>
      <c r="AJ303" s="6"/>
      <c r="AK303" s="6"/>
      <c r="AL303" s="6"/>
      <c r="AM303" s="6"/>
      <c r="AN303" s="6"/>
      <c r="AO303" s="6">
        <f t="shared" si="136"/>
        <v>0</v>
      </c>
      <c r="AP303" s="6"/>
      <c r="AQ303" s="6">
        <f t="shared" si="137"/>
        <v>0</v>
      </c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7">
        <f t="shared" si="130"/>
        <v>45642</v>
      </c>
      <c r="BL303" s="6">
        <f t="shared" si="131"/>
        <v>0</v>
      </c>
      <c r="BM303" s="6" t="s">
        <v>84</v>
      </c>
      <c r="BN303" s="9">
        <f t="shared" si="132"/>
        <v>0</v>
      </c>
      <c r="BO303" s="9">
        <f t="shared" si="133"/>
        <v>0</v>
      </c>
      <c r="BP303" s="6"/>
      <c r="BQ303" s="6" t="s">
        <v>2216</v>
      </c>
    </row>
    <row r="304" spans="1:69">
      <c r="A304" s="6">
        <v>303</v>
      </c>
      <c r="B304" s="6">
        <v>2024</v>
      </c>
      <c r="C304" s="6" t="s">
        <v>68</v>
      </c>
      <c r="D304" s="7">
        <v>45642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>
        <f t="shared" si="134"/>
        <v>0</v>
      </c>
      <c r="AI304" s="6">
        <f t="shared" si="135"/>
        <v>0</v>
      </c>
      <c r="AJ304" s="6"/>
      <c r="AK304" s="6"/>
      <c r="AL304" s="6"/>
      <c r="AM304" s="6"/>
      <c r="AN304" s="6"/>
      <c r="AO304" s="6">
        <f t="shared" si="136"/>
        <v>0</v>
      </c>
      <c r="AP304" s="6"/>
      <c r="AQ304" s="6">
        <f t="shared" si="137"/>
        <v>0</v>
      </c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7">
        <f t="shared" si="130"/>
        <v>45642</v>
      </c>
      <c r="BL304" s="6">
        <f t="shared" si="131"/>
        <v>0</v>
      </c>
      <c r="BM304" s="6" t="s">
        <v>84</v>
      </c>
      <c r="BN304" s="9">
        <f t="shared" si="132"/>
        <v>0</v>
      </c>
      <c r="BO304" s="9">
        <f t="shared" si="133"/>
        <v>0</v>
      </c>
      <c r="BP304" s="6"/>
      <c r="BQ304" s="6" t="s">
        <v>2216</v>
      </c>
    </row>
    <row r="305" spans="1:69">
      <c r="A305" s="6">
        <v>304</v>
      </c>
      <c r="B305" s="6">
        <v>2024</v>
      </c>
      <c r="C305" s="6" t="s">
        <v>68</v>
      </c>
      <c r="D305" s="7">
        <v>45642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>
        <f t="shared" si="134"/>
        <v>0</v>
      </c>
      <c r="AI305" s="6">
        <f t="shared" si="135"/>
        <v>0</v>
      </c>
      <c r="AJ305" s="6"/>
      <c r="AK305" s="6"/>
      <c r="AL305" s="6"/>
      <c r="AM305" s="6"/>
      <c r="AN305" s="6"/>
      <c r="AO305" s="6">
        <f t="shared" si="136"/>
        <v>0</v>
      </c>
      <c r="AP305" s="6"/>
      <c r="AQ305" s="6">
        <f t="shared" si="137"/>
        <v>0</v>
      </c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7">
        <f t="shared" si="130"/>
        <v>45642</v>
      </c>
      <c r="BL305" s="6">
        <f t="shared" si="131"/>
        <v>0</v>
      </c>
      <c r="BM305" s="6" t="s">
        <v>84</v>
      </c>
      <c r="BN305" s="9">
        <f t="shared" si="132"/>
        <v>0</v>
      </c>
      <c r="BO305" s="9">
        <f t="shared" si="133"/>
        <v>0</v>
      </c>
      <c r="BP305" s="6"/>
      <c r="BQ305" s="6" t="s">
        <v>2216</v>
      </c>
    </row>
    <row r="306" spans="1:69">
      <c r="A306" s="6">
        <v>305</v>
      </c>
      <c r="B306" s="6">
        <v>2024</v>
      </c>
      <c r="C306" s="6" t="s">
        <v>68</v>
      </c>
      <c r="D306" s="7">
        <v>45642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>
        <f t="shared" si="134"/>
        <v>0</v>
      </c>
      <c r="AI306" s="6">
        <f t="shared" si="135"/>
        <v>0</v>
      </c>
      <c r="AJ306" s="6"/>
      <c r="AK306" s="6"/>
      <c r="AL306" s="6"/>
      <c r="AM306" s="6"/>
      <c r="AN306" s="6"/>
      <c r="AO306" s="6">
        <f t="shared" si="136"/>
        <v>0</v>
      </c>
      <c r="AP306" s="6"/>
      <c r="AQ306" s="6">
        <f t="shared" si="137"/>
        <v>0</v>
      </c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7">
        <f t="shared" si="130"/>
        <v>45642</v>
      </c>
      <c r="BL306" s="6">
        <f t="shared" si="131"/>
        <v>0</v>
      </c>
      <c r="BM306" s="6" t="s">
        <v>84</v>
      </c>
      <c r="BN306" s="9">
        <f t="shared" si="132"/>
        <v>0</v>
      </c>
      <c r="BO306" s="9">
        <f t="shared" si="133"/>
        <v>0</v>
      </c>
      <c r="BP306" s="6"/>
      <c r="BQ306" s="6" t="s">
        <v>2216</v>
      </c>
    </row>
    <row r="307" spans="1:69">
      <c r="A307" s="6">
        <v>306</v>
      </c>
      <c r="B307" s="6">
        <v>2024</v>
      </c>
      <c r="C307" s="6" t="s">
        <v>68</v>
      </c>
      <c r="D307" s="7">
        <v>45642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>
        <f t="shared" si="134"/>
        <v>0</v>
      </c>
      <c r="AI307" s="6">
        <f t="shared" si="135"/>
        <v>0</v>
      </c>
      <c r="AJ307" s="6"/>
      <c r="AK307" s="6"/>
      <c r="AL307" s="6"/>
      <c r="AM307" s="6"/>
      <c r="AN307" s="6"/>
      <c r="AO307" s="6">
        <f t="shared" si="136"/>
        <v>0</v>
      </c>
      <c r="AP307" s="6"/>
      <c r="AQ307" s="6">
        <f t="shared" si="137"/>
        <v>0</v>
      </c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7">
        <f t="shared" si="130"/>
        <v>45642</v>
      </c>
      <c r="BL307" s="6">
        <f t="shared" si="131"/>
        <v>0</v>
      </c>
      <c r="BM307" s="6" t="s">
        <v>84</v>
      </c>
      <c r="BN307" s="9">
        <f t="shared" si="132"/>
        <v>0</v>
      </c>
      <c r="BO307" s="9">
        <f t="shared" si="133"/>
        <v>0</v>
      </c>
      <c r="BP307" s="6"/>
      <c r="BQ307" s="6" t="s">
        <v>2216</v>
      </c>
    </row>
    <row r="308" spans="1:69">
      <c r="A308" s="6">
        <v>307</v>
      </c>
      <c r="B308" s="6">
        <v>2024</v>
      </c>
      <c r="C308" s="6" t="s">
        <v>68</v>
      </c>
      <c r="D308" s="7">
        <v>45642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>
        <f t="shared" si="134"/>
        <v>0</v>
      </c>
      <c r="AI308" s="6">
        <f t="shared" si="135"/>
        <v>0</v>
      </c>
      <c r="AJ308" s="6"/>
      <c r="AK308" s="6"/>
      <c r="AL308" s="6"/>
      <c r="AM308" s="6"/>
      <c r="AN308" s="6"/>
      <c r="AO308" s="6">
        <f t="shared" si="136"/>
        <v>0</v>
      </c>
      <c r="AP308" s="6"/>
      <c r="AQ308" s="6">
        <f t="shared" si="137"/>
        <v>0</v>
      </c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7">
        <f t="shared" si="130"/>
        <v>45642</v>
      </c>
      <c r="BL308" s="6">
        <f t="shared" si="131"/>
        <v>0</v>
      </c>
      <c r="BM308" s="6" t="s">
        <v>84</v>
      </c>
      <c r="BN308" s="9">
        <f t="shared" si="132"/>
        <v>0</v>
      </c>
      <c r="BO308" s="9">
        <f t="shared" si="133"/>
        <v>0</v>
      </c>
      <c r="BP308" s="6"/>
      <c r="BQ308" s="6" t="s">
        <v>2216</v>
      </c>
    </row>
    <row r="309" spans="1:69">
      <c r="A309" s="6">
        <v>308</v>
      </c>
      <c r="B309" s="6">
        <v>2024</v>
      </c>
      <c r="C309" s="6" t="s">
        <v>68</v>
      </c>
      <c r="D309" s="7">
        <v>45642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>
        <f t="shared" si="134"/>
        <v>0</v>
      </c>
      <c r="AI309" s="6">
        <f t="shared" si="135"/>
        <v>0</v>
      </c>
      <c r="AJ309" s="6"/>
      <c r="AK309" s="6"/>
      <c r="AL309" s="6"/>
      <c r="AM309" s="6"/>
      <c r="AN309" s="6"/>
      <c r="AO309" s="6">
        <f t="shared" si="136"/>
        <v>0</v>
      </c>
      <c r="AP309" s="6"/>
      <c r="AQ309" s="6">
        <f t="shared" si="137"/>
        <v>0</v>
      </c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7">
        <f t="shared" si="130"/>
        <v>45642</v>
      </c>
      <c r="BL309" s="6">
        <f t="shared" si="131"/>
        <v>0</v>
      </c>
      <c r="BM309" s="6" t="s">
        <v>84</v>
      </c>
      <c r="BN309" s="9">
        <f t="shared" si="132"/>
        <v>0</v>
      </c>
      <c r="BO309" s="9">
        <f t="shared" si="133"/>
        <v>0</v>
      </c>
      <c r="BP309" s="6"/>
      <c r="BQ309" s="6" t="s">
        <v>2216</v>
      </c>
    </row>
    <row r="310" spans="1:69">
      <c r="A310" s="6">
        <v>309</v>
      </c>
      <c r="B310" s="6">
        <v>2024</v>
      </c>
      <c r="C310" s="6" t="s">
        <v>68</v>
      </c>
      <c r="D310" s="7">
        <v>45642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>
        <f t="shared" si="134"/>
        <v>0</v>
      </c>
      <c r="AI310" s="6">
        <f t="shared" si="135"/>
        <v>0</v>
      </c>
      <c r="AJ310" s="6"/>
      <c r="AK310" s="6"/>
      <c r="AL310" s="6"/>
      <c r="AM310" s="6"/>
      <c r="AN310" s="6"/>
      <c r="AO310" s="6">
        <f t="shared" si="136"/>
        <v>0</v>
      </c>
      <c r="AP310" s="6"/>
      <c r="AQ310" s="6">
        <f t="shared" si="137"/>
        <v>0</v>
      </c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7">
        <f t="shared" si="130"/>
        <v>45642</v>
      </c>
      <c r="BL310" s="6">
        <f t="shared" si="131"/>
        <v>0</v>
      </c>
      <c r="BM310" s="6" t="s">
        <v>84</v>
      </c>
      <c r="BN310" s="9">
        <f t="shared" si="132"/>
        <v>0</v>
      </c>
      <c r="BO310" s="9">
        <f t="shared" si="133"/>
        <v>0</v>
      </c>
      <c r="BP310" s="6"/>
      <c r="BQ310" s="6" t="s">
        <v>2216</v>
      </c>
    </row>
    <row r="311" spans="1:69">
      <c r="A311" s="6">
        <v>310</v>
      </c>
      <c r="B311" s="6">
        <v>2024</v>
      </c>
      <c r="C311" s="6" t="s">
        <v>68</v>
      </c>
      <c r="D311" s="7">
        <v>45642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>
        <f t="shared" si="134"/>
        <v>0</v>
      </c>
      <c r="AI311" s="6">
        <f t="shared" si="135"/>
        <v>0</v>
      </c>
      <c r="AJ311" s="6"/>
      <c r="AK311" s="6"/>
      <c r="AL311" s="6"/>
      <c r="AM311" s="6"/>
      <c r="AN311" s="6"/>
      <c r="AO311" s="6">
        <f t="shared" si="136"/>
        <v>0</v>
      </c>
      <c r="AP311" s="6"/>
      <c r="AQ311" s="6">
        <f t="shared" si="137"/>
        <v>0</v>
      </c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7">
        <f t="shared" si="130"/>
        <v>45642</v>
      </c>
      <c r="BL311" s="6">
        <f t="shared" si="131"/>
        <v>0</v>
      </c>
      <c r="BM311" s="6" t="s">
        <v>84</v>
      </c>
      <c r="BN311" s="9">
        <f t="shared" si="132"/>
        <v>0</v>
      </c>
      <c r="BO311" s="9">
        <f t="shared" si="133"/>
        <v>0</v>
      </c>
      <c r="BP311" s="6"/>
      <c r="BQ311" s="6" t="s">
        <v>2216</v>
      </c>
    </row>
    <row r="312" spans="1:69">
      <c r="A312" s="6">
        <v>311</v>
      </c>
      <c r="B312" s="6">
        <v>2024</v>
      </c>
      <c r="C312" s="6" t="s">
        <v>68</v>
      </c>
      <c r="D312" s="7">
        <v>45642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>
        <f t="shared" si="134"/>
        <v>0</v>
      </c>
      <c r="AI312" s="6">
        <f t="shared" si="135"/>
        <v>0</v>
      </c>
      <c r="AJ312" s="6"/>
      <c r="AK312" s="6"/>
      <c r="AL312" s="6"/>
      <c r="AM312" s="6"/>
      <c r="AN312" s="6"/>
      <c r="AO312" s="6">
        <f t="shared" si="136"/>
        <v>0</v>
      </c>
      <c r="AP312" s="6"/>
      <c r="AQ312" s="6">
        <f t="shared" si="137"/>
        <v>0</v>
      </c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7">
        <f t="shared" si="130"/>
        <v>45642</v>
      </c>
      <c r="BL312" s="6">
        <f t="shared" si="131"/>
        <v>0</v>
      </c>
      <c r="BM312" s="6" t="s">
        <v>84</v>
      </c>
      <c r="BN312" s="9">
        <f t="shared" si="132"/>
        <v>0</v>
      </c>
      <c r="BO312" s="9">
        <f t="shared" si="133"/>
        <v>0</v>
      </c>
      <c r="BP312" s="6"/>
      <c r="BQ312" s="6" t="s">
        <v>2216</v>
      </c>
    </row>
    <row r="313" spans="1:69">
      <c r="A313" s="6">
        <v>312</v>
      </c>
      <c r="B313" s="6">
        <v>2024</v>
      </c>
      <c r="C313" s="6" t="s">
        <v>68</v>
      </c>
      <c r="D313" s="7">
        <v>45642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>
        <f t="shared" si="134"/>
        <v>0</v>
      </c>
      <c r="AI313" s="6">
        <f t="shared" si="135"/>
        <v>0</v>
      </c>
      <c r="AJ313" s="6"/>
      <c r="AK313" s="6"/>
      <c r="AL313" s="6"/>
      <c r="AM313" s="6"/>
      <c r="AN313" s="6"/>
      <c r="AO313" s="6">
        <f t="shared" si="136"/>
        <v>0</v>
      </c>
      <c r="AP313" s="6"/>
      <c r="AQ313" s="6">
        <f t="shared" si="137"/>
        <v>0</v>
      </c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7">
        <f t="shared" si="130"/>
        <v>45642</v>
      </c>
      <c r="BL313" s="6">
        <f t="shared" si="131"/>
        <v>0</v>
      </c>
      <c r="BM313" s="6" t="s">
        <v>84</v>
      </c>
      <c r="BN313" s="9">
        <f t="shared" si="132"/>
        <v>0</v>
      </c>
      <c r="BO313" s="9">
        <f t="shared" si="133"/>
        <v>0</v>
      </c>
      <c r="BP313" s="6"/>
      <c r="BQ313" s="6" t="s">
        <v>2216</v>
      </c>
    </row>
    <row r="314" spans="1:69">
      <c r="A314" s="6">
        <v>313</v>
      </c>
      <c r="B314" s="6">
        <v>2024</v>
      </c>
      <c r="C314" s="6" t="s">
        <v>68</v>
      </c>
      <c r="D314" s="7">
        <v>45642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>
        <f t="shared" si="134"/>
        <v>0</v>
      </c>
      <c r="AI314" s="6">
        <f t="shared" si="135"/>
        <v>0</v>
      </c>
      <c r="AJ314" s="6"/>
      <c r="AK314" s="6"/>
      <c r="AL314" s="6"/>
      <c r="AM314" s="6"/>
      <c r="AN314" s="6"/>
      <c r="AO314" s="6">
        <f t="shared" si="136"/>
        <v>0</v>
      </c>
      <c r="AP314" s="6"/>
      <c r="AQ314" s="6">
        <f t="shared" si="137"/>
        <v>0</v>
      </c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7">
        <f t="shared" si="130"/>
        <v>45642</v>
      </c>
      <c r="BL314" s="6">
        <f t="shared" si="131"/>
        <v>0</v>
      </c>
      <c r="BM314" s="6" t="s">
        <v>84</v>
      </c>
      <c r="BN314" s="9">
        <f t="shared" si="132"/>
        <v>0</v>
      </c>
      <c r="BO314" s="9">
        <f t="shared" si="133"/>
        <v>0</v>
      </c>
      <c r="BP314" s="6"/>
      <c r="BQ314" s="6" t="s">
        <v>2216</v>
      </c>
    </row>
    <row r="315" spans="1:69">
      <c r="A315" s="6">
        <v>314</v>
      </c>
      <c r="B315" s="6">
        <v>2024</v>
      </c>
      <c r="C315" s="6" t="s">
        <v>68</v>
      </c>
      <c r="D315" s="7">
        <v>45642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>
        <f t="shared" si="134"/>
        <v>0</v>
      </c>
      <c r="AI315" s="6">
        <f t="shared" si="135"/>
        <v>0</v>
      </c>
      <c r="AJ315" s="6"/>
      <c r="AK315" s="6"/>
      <c r="AL315" s="6"/>
      <c r="AM315" s="6"/>
      <c r="AN315" s="6"/>
      <c r="AO315" s="6">
        <f t="shared" si="136"/>
        <v>0</v>
      </c>
      <c r="AP315" s="6"/>
      <c r="AQ315" s="6">
        <f t="shared" si="137"/>
        <v>0</v>
      </c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7">
        <f t="shared" si="130"/>
        <v>45642</v>
      </c>
      <c r="BL315" s="6">
        <f t="shared" si="131"/>
        <v>0</v>
      </c>
      <c r="BM315" s="6" t="s">
        <v>84</v>
      </c>
      <c r="BN315" s="9">
        <f t="shared" si="132"/>
        <v>0</v>
      </c>
      <c r="BO315" s="9">
        <f t="shared" si="133"/>
        <v>0</v>
      </c>
      <c r="BP315" s="6"/>
      <c r="BQ315" s="6" t="s">
        <v>2216</v>
      </c>
    </row>
    <row r="316" spans="1:69">
      <c r="A316" s="6">
        <v>315</v>
      </c>
      <c r="B316" s="6">
        <v>2024</v>
      </c>
      <c r="C316" s="6" t="s">
        <v>68</v>
      </c>
      <c r="D316" s="7">
        <v>45642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>
        <f t="shared" si="134"/>
        <v>0</v>
      </c>
      <c r="AI316" s="6">
        <f t="shared" si="135"/>
        <v>0</v>
      </c>
      <c r="AJ316" s="6"/>
      <c r="AK316" s="6"/>
      <c r="AL316" s="6"/>
      <c r="AM316" s="6"/>
      <c r="AN316" s="6"/>
      <c r="AO316" s="6">
        <f t="shared" si="136"/>
        <v>0</v>
      </c>
      <c r="AP316" s="6"/>
      <c r="AQ316" s="6">
        <f t="shared" si="137"/>
        <v>0</v>
      </c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7">
        <f t="shared" si="130"/>
        <v>45642</v>
      </c>
      <c r="BL316" s="6">
        <f t="shared" si="131"/>
        <v>0</v>
      </c>
      <c r="BM316" s="6" t="s">
        <v>84</v>
      </c>
      <c r="BN316" s="9">
        <f t="shared" si="132"/>
        <v>0</v>
      </c>
      <c r="BO316" s="9">
        <f t="shared" si="133"/>
        <v>0</v>
      </c>
      <c r="BP316" s="6"/>
      <c r="BQ316" s="6" t="s">
        <v>2216</v>
      </c>
    </row>
    <row r="317" spans="1:69">
      <c r="A317" s="6">
        <v>316</v>
      </c>
      <c r="B317" s="6">
        <v>2024</v>
      </c>
      <c r="C317" s="6" t="s">
        <v>68</v>
      </c>
      <c r="D317" s="7">
        <v>45642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>
        <f t="shared" si="134"/>
        <v>0</v>
      </c>
      <c r="AI317" s="6">
        <f t="shared" si="135"/>
        <v>0</v>
      </c>
      <c r="AJ317" s="6"/>
      <c r="AK317" s="6"/>
      <c r="AL317" s="6"/>
      <c r="AM317" s="6"/>
      <c r="AN317" s="6"/>
      <c r="AO317" s="6">
        <f t="shared" si="136"/>
        <v>0</v>
      </c>
      <c r="AP317" s="6"/>
      <c r="AQ317" s="6">
        <f t="shared" si="137"/>
        <v>0</v>
      </c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7">
        <f t="shared" si="130"/>
        <v>45642</v>
      </c>
      <c r="BL317" s="6">
        <f t="shared" si="131"/>
        <v>0</v>
      </c>
      <c r="BM317" s="6" t="s">
        <v>84</v>
      </c>
      <c r="BN317" s="9">
        <f t="shared" si="132"/>
        <v>0</v>
      </c>
      <c r="BO317" s="9">
        <f t="shared" si="133"/>
        <v>0</v>
      </c>
      <c r="BP317" s="6"/>
      <c r="BQ317" s="6" t="s">
        <v>2216</v>
      </c>
    </row>
    <row r="318" spans="1:69">
      <c r="A318" s="6">
        <v>317</v>
      </c>
      <c r="B318" s="6">
        <v>2024</v>
      </c>
      <c r="C318" s="6" t="s">
        <v>68</v>
      </c>
      <c r="D318" s="7">
        <v>45642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>
        <f t="shared" si="134"/>
        <v>0</v>
      </c>
      <c r="AI318" s="6">
        <f t="shared" si="135"/>
        <v>0</v>
      </c>
      <c r="AJ318" s="6"/>
      <c r="AK318" s="6"/>
      <c r="AL318" s="6"/>
      <c r="AM318" s="6"/>
      <c r="AN318" s="6"/>
      <c r="AO318" s="6">
        <f t="shared" si="136"/>
        <v>0</v>
      </c>
      <c r="AP318" s="6"/>
      <c r="AQ318" s="6">
        <f t="shared" si="137"/>
        <v>0</v>
      </c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7">
        <f t="shared" si="130"/>
        <v>45642</v>
      </c>
      <c r="BL318" s="6">
        <f t="shared" si="131"/>
        <v>0</v>
      </c>
      <c r="BM318" s="6" t="s">
        <v>84</v>
      </c>
      <c r="BN318" s="9">
        <f t="shared" si="132"/>
        <v>0</v>
      </c>
      <c r="BO318" s="9">
        <f t="shared" si="133"/>
        <v>0</v>
      </c>
      <c r="BP318" s="6"/>
      <c r="BQ318" s="6" t="s">
        <v>2216</v>
      </c>
    </row>
    <row r="319" spans="1:69">
      <c r="A319" s="6">
        <v>318</v>
      </c>
      <c r="B319" s="6">
        <v>2024</v>
      </c>
      <c r="C319" s="6" t="s">
        <v>68</v>
      </c>
      <c r="D319" s="7">
        <v>45642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>
        <f t="shared" si="134"/>
        <v>0</v>
      </c>
      <c r="AI319" s="6">
        <f t="shared" si="135"/>
        <v>0</v>
      </c>
      <c r="AJ319" s="6"/>
      <c r="AK319" s="6"/>
      <c r="AL319" s="6"/>
      <c r="AM319" s="6"/>
      <c r="AN319" s="6"/>
      <c r="AO319" s="6">
        <f t="shared" si="136"/>
        <v>0</v>
      </c>
      <c r="AP319" s="6"/>
      <c r="AQ319" s="6">
        <f t="shared" si="137"/>
        <v>0</v>
      </c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7">
        <f t="shared" si="130"/>
        <v>45642</v>
      </c>
      <c r="BL319" s="6">
        <f t="shared" si="131"/>
        <v>0</v>
      </c>
      <c r="BM319" s="6" t="s">
        <v>84</v>
      </c>
      <c r="BN319" s="9">
        <f t="shared" si="132"/>
        <v>0</v>
      </c>
      <c r="BO319" s="9">
        <f t="shared" si="133"/>
        <v>0</v>
      </c>
      <c r="BP319" s="6"/>
      <c r="BQ319" s="6" t="s">
        <v>2216</v>
      </c>
    </row>
    <row r="320" spans="1:69">
      <c r="A320" s="6">
        <v>319</v>
      </c>
      <c r="B320" s="6">
        <v>2024</v>
      </c>
      <c r="C320" s="6" t="s">
        <v>68</v>
      </c>
      <c r="D320" s="7">
        <v>45642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>
        <f t="shared" si="134"/>
        <v>0</v>
      </c>
      <c r="AI320" s="6">
        <f t="shared" si="135"/>
        <v>0</v>
      </c>
      <c r="AJ320" s="6"/>
      <c r="AK320" s="6"/>
      <c r="AL320" s="6"/>
      <c r="AM320" s="6"/>
      <c r="AN320" s="6"/>
      <c r="AO320" s="6">
        <f t="shared" si="136"/>
        <v>0</v>
      </c>
      <c r="AP320" s="6"/>
      <c r="AQ320" s="6">
        <f t="shared" si="137"/>
        <v>0</v>
      </c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7">
        <f t="shared" si="130"/>
        <v>45642</v>
      </c>
      <c r="BL320" s="6">
        <f t="shared" si="131"/>
        <v>0</v>
      </c>
      <c r="BM320" s="6" t="s">
        <v>84</v>
      </c>
      <c r="BN320" s="9">
        <f t="shared" si="132"/>
        <v>0</v>
      </c>
      <c r="BO320" s="9">
        <f t="shared" si="133"/>
        <v>0</v>
      </c>
      <c r="BP320" s="6"/>
      <c r="BQ320" s="6" t="s">
        <v>2216</v>
      </c>
    </row>
    <row r="321" spans="1:69">
      <c r="A321" s="6">
        <v>320</v>
      </c>
      <c r="B321" s="6">
        <v>2024</v>
      </c>
      <c r="C321" s="6" t="s">
        <v>68</v>
      </c>
      <c r="D321" s="7">
        <v>45642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>
        <f t="shared" si="134"/>
        <v>0</v>
      </c>
      <c r="AI321" s="6">
        <f t="shared" si="135"/>
        <v>0</v>
      </c>
      <c r="AJ321" s="6"/>
      <c r="AK321" s="6"/>
      <c r="AL321" s="6"/>
      <c r="AM321" s="6"/>
      <c r="AN321" s="6"/>
      <c r="AO321" s="6">
        <f t="shared" si="136"/>
        <v>0</v>
      </c>
      <c r="AP321" s="6"/>
      <c r="AQ321" s="6">
        <f t="shared" si="137"/>
        <v>0</v>
      </c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7">
        <f t="shared" si="130"/>
        <v>45642</v>
      </c>
      <c r="BL321" s="6">
        <f t="shared" si="131"/>
        <v>0</v>
      </c>
      <c r="BM321" s="6" t="s">
        <v>84</v>
      </c>
      <c r="BN321" s="9">
        <f t="shared" si="132"/>
        <v>0</v>
      </c>
      <c r="BO321" s="9">
        <f t="shared" si="133"/>
        <v>0</v>
      </c>
      <c r="BP321" s="6"/>
      <c r="BQ321" s="6" t="s">
        <v>2216</v>
      </c>
    </row>
    <row r="322" spans="1:69">
      <c r="A322" s="6">
        <v>321</v>
      </c>
      <c r="B322" s="6">
        <v>2024</v>
      </c>
      <c r="C322" s="6" t="s">
        <v>68</v>
      </c>
      <c r="D322" s="7">
        <v>45642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>
        <f t="shared" si="134"/>
        <v>0</v>
      </c>
      <c r="AI322" s="6">
        <f t="shared" si="135"/>
        <v>0</v>
      </c>
      <c r="AJ322" s="6"/>
      <c r="AK322" s="6"/>
      <c r="AL322" s="6"/>
      <c r="AM322" s="6"/>
      <c r="AN322" s="6"/>
      <c r="AO322" s="6">
        <f t="shared" si="136"/>
        <v>0</v>
      </c>
      <c r="AP322" s="6"/>
      <c r="AQ322" s="6">
        <f t="shared" si="137"/>
        <v>0</v>
      </c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7">
        <f t="shared" ref="BK322:BK385" si="138">D322</f>
        <v>45642</v>
      </c>
      <c r="BL322" s="6">
        <f t="shared" ref="BL322:BL385" si="139">D322-BK322</f>
        <v>0</v>
      </c>
      <c r="BM322" s="6" t="s">
        <v>84</v>
      </c>
      <c r="BN322" s="9">
        <f t="shared" ref="BN322:BN385" si="140">AI322-AO322</f>
        <v>0</v>
      </c>
      <c r="BO322" s="9">
        <f t="shared" ref="BO322:BO385" si="141">AI322-AQ322</f>
        <v>0</v>
      </c>
      <c r="BP322" s="6"/>
      <c r="BQ322" s="6" t="s">
        <v>2216</v>
      </c>
    </row>
    <row r="323" spans="1:69">
      <c r="A323" s="6">
        <v>322</v>
      </c>
      <c r="B323" s="6">
        <v>2024</v>
      </c>
      <c r="C323" s="6" t="s">
        <v>68</v>
      </c>
      <c r="D323" s="7">
        <v>45642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>
        <f t="shared" ref="AH323:AH386" si="142">AF323+AG323</f>
        <v>0</v>
      </c>
      <c r="AI323" s="6">
        <f t="shared" ref="AI323:AI386" si="143">AH323+AH323*18%</f>
        <v>0</v>
      </c>
      <c r="AJ323" s="6"/>
      <c r="AK323" s="6"/>
      <c r="AL323" s="6"/>
      <c r="AM323" s="6"/>
      <c r="AN323" s="6"/>
      <c r="AO323" s="6">
        <f t="shared" ref="AO323:AO386" si="144">AH323*AN323</f>
        <v>0</v>
      </c>
      <c r="AP323" s="6"/>
      <c r="AQ323" s="6">
        <f t="shared" ref="AQ323:AQ386" si="145">AH323*AP323</f>
        <v>0</v>
      </c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7">
        <f t="shared" si="138"/>
        <v>45642</v>
      </c>
      <c r="BL323" s="6">
        <f t="shared" si="139"/>
        <v>0</v>
      </c>
      <c r="BM323" s="6" t="s">
        <v>84</v>
      </c>
      <c r="BN323" s="9">
        <f t="shared" si="140"/>
        <v>0</v>
      </c>
      <c r="BO323" s="9">
        <f t="shared" si="141"/>
        <v>0</v>
      </c>
      <c r="BP323" s="6"/>
      <c r="BQ323" s="6" t="s">
        <v>2216</v>
      </c>
    </row>
    <row r="324" spans="1:69">
      <c r="A324" s="6">
        <v>323</v>
      </c>
      <c r="B324" s="6">
        <v>2024</v>
      </c>
      <c r="C324" s="6" t="s">
        <v>68</v>
      </c>
      <c r="D324" s="7">
        <v>45642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>
        <f t="shared" si="142"/>
        <v>0</v>
      </c>
      <c r="AI324" s="6">
        <f t="shared" si="143"/>
        <v>0</v>
      </c>
      <c r="AJ324" s="6"/>
      <c r="AK324" s="6"/>
      <c r="AL324" s="6"/>
      <c r="AM324" s="6"/>
      <c r="AN324" s="6"/>
      <c r="AO324" s="6">
        <f t="shared" si="144"/>
        <v>0</v>
      </c>
      <c r="AP324" s="6"/>
      <c r="AQ324" s="6">
        <f t="shared" si="145"/>
        <v>0</v>
      </c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7">
        <f t="shared" si="138"/>
        <v>45642</v>
      </c>
      <c r="BL324" s="6">
        <f t="shared" si="139"/>
        <v>0</v>
      </c>
      <c r="BM324" s="6" t="s">
        <v>84</v>
      </c>
      <c r="BN324" s="9">
        <f t="shared" si="140"/>
        <v>0</v>
      </c>
      <c r="BO324" s="9">
        <f t="shared" si="141"/>
        <v>0</v>
      </c>
      <c r="BP324" s="6"/>
      <c r="BQ324" s="6" t="s">
        <v>2216</v>
      </c>
    </row>
    <row r="325" spans="1:69">
      <c r="A325" s="6">
        <v>324</v>
      </c>
      <c r="B325" s="6">
        <v>2024</v>
      </c>
      <c r="C325" s="6" t="s">
        <v>68</v>
      </c>
      <c r="D325" s="7">
        <v>45642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>
        <f t="shared" si="142"/>
        <v>0</v>
      </c>
      <c r="AI325" s="6">
        <f t="shared" si="143"/>
        <v>0</v>
      </c>
      <c r="AJ325" s="6"/>
      <c r="AK325" s="6"/>
      <c r="AL325" s="6"/>
      <c r="AM325" s="6"/>
      <c r="AN325" s="6"/>
      <c r="AO325" s="6">
        <f t="shared" si="144"/>
        <v>0</v>
      </c>
      <c r="AP325" s="6"/>
      <c r="AQ325" s="6">
        <f t="shared" si="145"/>
        <v>0</v>
      </c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7">
        <f t="shared" si="138"/>
        <v>45642</v>
      </c>
      <c r="BL325" s="6">
        <f t="shared" si="139"/>
        <v>0</v>
      </c>
      <c r="BM325" s="6" t="s">
        <v>84</v>
      </c>
      <c r="BN325" s="9">
        <f t="shared" si="140"/>
        <v>0</v>
      </c>
      <c r="BO325" s="9">
        <f t="shared" si="141"/>
        <v>0</v>
      </c>
      <c r="BP325" s="6"/>
      <c r="BQ325" s="6" t="s">
        <v>2216</v>
      </c>
    </row>
    <row r="326" spans="1:69">
      <c r="A326" s="6">
        <v>325</v>
      </c>
      <c r="B326" s="6">
        <v>2024</v>
      </c>
      <c r="C326" s="6" t="s">
        <v>68</v>
      </c>
      <c r="D326" s="7">
        <v>45642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>
        <f t="shared" si="142"/>
        <v>0</v>
      </c>
      <c r="AI326" s="6">
        <f t="shared" si="143"/>
        <v>0</v>
      </c>
      <c r="AJ326" s="6"/>
      <c r="AK326" s="6"/>
      <c r="AL326" s="6"/>
      <c r="AM326" s="6"/>
      <c r="AN326" s="6"/>
      <c r="AO326" s="6">
        <f t="shared" si="144"/>
        <v>0</v>
      </c>
      <c r="AP326" s="6"/>
      <c r="AQ326" s="6">
        <f t="shared" si="145"/>
        <v>0</v>
      </c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7">
        <f t="shared" si="138"/>
        <v>45642</v>
      </c>
      <c r="BL326" s="6">
        <f t="shared" si="139"/>
        <v>0</v>
      </c>
      <c r="BM326" s="6" t="s">
        <v>84</v>
      </c>
      <c r="BN326" s="9">
        <f t="shared" si="140"/>
        <v>0</v>
      </c>
      <c r="BO326" s="9">
        <f t="shared" si="141"/>
        <v>0</v>
      </c>
      <c r="BP326" s="6"/>
      <c r="BQ326" s="6" t="s">
        <v>2216</v>
      </c>
    </row>
    <row r="327" spans="1:69">
      <c r="A327" s="6">
        <v>326</v>
      </c>
      <c r="B327" s="6">
        <v>2024</v>
      </c>
      <c r="C327" s="6" t="s">
        <v>68</v>
      </c>
      <c r="D327" s="7">
        <v>45642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>
        <f t="shared" si="142"/>
        <v>0</v>
      </c>
      <c r="AI327" s="6">
        <f t="shared" si="143"/>
        <v>0</v>
      </c>
      <c r="AJ327" s="6"/>
      <c r="AK327" s="6"/>
      <c r="AL327" s="6"/>
      <c r="AM327" s="6"/>
      <c r="AN327" s="6"/>
      <c r="AO327" s="6">
        <f t="shared" si="144"/>
        <v>0</v>
      </c>
      <c r="AP327" s="6"/>
      <c r="AQ327" s="6">
        <f t="shared" si="145"/>
        <v>0</v>
      </c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7">
        <f t="shared" si="138"/>
        <v>45642</v>
      </c>
      <c r="BL327" s="6">
        <f t="shared" si="139"/>
        <v>0</v>
      </c>
      <c r="BM327" s="6" t="s">
        <v>84</v>
      </c>
      <c r="BN327" s="9">
        <f t="shared" si="140"/>
        <v>0</v>
      </c>
      <c r="BO327" s="9">
        <f t="shared" si="141"/>
        <v>0</v>
      </c>
      <c r="BP327" s="6"/>
      <c r="BQ327" s="6" t="s">
        <v>2216</v>
      </c>
    </row>
    <row r="328" spans="1:69">
      <c r="A328" s="6">
        <v>327</v>
      </c>
      <c r="B328" s="6">
        <v>2024</v>
      </c>
      <c r="C328" s="6" t="s">
        <v>68</v>
      </c>
      <c r="D328" s="7">
        <v>45642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>
        <f t="shared" si="142"/>
        <v>0</v>
      </c>
      <c r="AI328" s="6">
        <f t="shared" si="143"/>
        <v>0</v>
      </c>
      <c r="AJ328" s="6"/>
      <c r="AK328" s="6"/>
      <c r="AL328" s="6"/>
      <c r="AM328" s="6"/>
      <c r="AN328" s="6"/>
      <c r="AO328" s="6">
        <f t="shared" si="144"/>
        <v>0</v>
      </c>
      <c r="AP328" s="6"/>
      <c r="AQ328" s="6">
        <f t="shared" si="145"/>
        <v>0</v>
      </c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7">
        <f t="shared" si="138"/>
        <v>45642</v>
      </c>
      <c r="BL328" s="6">
        <f t="shared" si="139"/>
        <v>0</v>
      </c>
      <c r="BM328" s="6" t="s">
        <v>84</v>
      </c>
      <c r="BN328" s="9">
        <f t="shared" si="140"/>
        <v>0</v>
      </c>
      <c r="BO328" s="9">
        <f t="shared" si="141"/>
        <v>0</v>
      </c>
      <c r="BP328" s="6"/>
      <c r="BQ328" s="6" t="s">
        <v>2216</v>
      </c>
    </row>
    <row r="329" spans="1:69">
      <c r="A329" s="6">
        <v>328</v>
      </c>
      <c r="B329" s="6">
        <v>2024</v>
      </c>
      <c r="C329" s="6" t="s">
        <v>68</v>
      </c>
      <c r="D329" s="7">
        <v>45642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>
        <f t="shared" si="142"/>
        <v>0</v>
      </c>
      <c r="AI329" s="6">
        <f t="shared" si="143"/>
        <v>0</v>
      </c>
      <c r="AJ329" s="6"/>
      <c r="AK329" s="6"/>
      <c r="AL329" s="6"/>
      <c r="AM329" s="6"/>
      <c r="AN329" s="6"/>
      <c r="AO329" s="6">
        <f t="shared" si="144"/>
        <v>0</v>
      </c>
      <c r="AP329" s="6"/>
      <c r="AQ329" s="6">
        <f t="shared" si="145"/>
        <v>0</v>
      </c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7">
        <f t="shared" si="138"/>
        <v>45642</v>
      </c>
      <c r="BL329" s="6">
        <f t="shared" si="139"/>
        <v>0</v>
      </c>
      <c r="BM329" s="6" t="s">
        <v>84</v>
      </c>
      <c r="BN329" s="9">
        <f t="shared" si="140"/>
        <v>0</v>
      </c>
      <c r="BO329" s="9">
        <f t="shared" si="141"/>
        <v>0</v>
      </c>
      <c r="BP329" s="6"/>
      <c r="BQ329" s="6" t="s">
        <v>2216</v>
      </c>
    </row>
    <row r="330" spans="1:69">
      <c r="A330" s="6">
        <v>329</v>
      </c>
      <c r="B330" s="6">
        <v>2024</v>
      </c>
      <c r="C330" s="6" t="s">
        <v>68</v>
      </c>
      <c r="D330" s="7">
        <v>45642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>
        <f t="shared" si="142"/>
        <v>0</v>
      </c>
      <c r="AI330" s="6">
        <f t="shared" si="143"/>
        <v>0</v>
      </c>
      <c r="AJ330" s="6"/>
      <c r="AK330" s="6"/>
      <c r="AL330" s="6"/>
      <c r="AM330" s="6"/>
      <c r="AN330" s="6"/>
      <c r="AO330" s="6">
        <f t="shared" si="144"/>
        <v>0</v>
      </c>
      <c r="AP330" s="6"/>
      <c r="AQ330" s="6">
        <f t="shared" si="145"/>
        <v>0</v>
      </c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7">
        <f t="shared" si="138"/>
        <v>45642</v>
      </c>
      <c r="BL330" s="6">
        <f t="shared" si="139"/>
        <v>0</v>
      </c>
      <c r="BM330" s="6" t="s">
        <v>84</v>
      </c>
      <c r="BN330" s="9">
        <f t="shared" si="140"/>
        <v>0</v>
      </c>
      <c r="BO330" s="9">
        <f t="shared" si="141"/>
        <v>0</v>
      </c>
      <c r="BP330" s="6"/>
      <c r="BQ330" s="6" t="s">
        <v>2216</v>
      </c>
    </row>
    <row r="331" spans="1:69">
      <c r="A331" s="6">
        <v>330</v>
      </c>
      <c r="B331" s="6">
        <v>2024</v>
      </c>
      <c r="C331" s="6" t="s">
        <v>68</v>
      </c>
      <c r="D331" s="7">
        <v>45642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>
        <f t="shared" si="142"/>
        <v>0</v>
      </c>
      <c r="AI331" s="6">
        <f t="shared" si="143"/>
        <v>0</v>
      </c>
      <c r="AJ331" s="6"/>
      <c r="AK331" s="6"/>
      <c r="AL331" s="6"/>
      <c r="AM331" s="6"/>
      <c r="AN331" s="6"/>
      <c r="AO331" s="6">
        <f t="shared" si="144"/>
        <v>0</v>
      </c>
      <c r="AP331" s="6"/>
      <c r="AQ331" s="6">
        <f t="shared" si="145"/>
        <v>0</v>
      </c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7">
        <f t="shared" si="138"/>
        <v>45642</v>
      </c>
      <c r="BL331" s="6">
        <f t="shared" si="139"/>
        <v>0</v>
      </c>
      <c r="BM331" s="6" t="s">
        <v>84</v>
      </c>
      <c r="BN331" s="9">
        <f t="shared" si="140"/>
        <v>0</v>
      </c>
      <c r="BO331" s="9">
        <f t="shared" si="141"/>
        <v>0</v>
      </c>
      <c r="BP331" s="6"/>
      <c r="BQ331" s="6" t="s">
        <v>2216</v>
      </c>
    </row>
    <row r="332" spans="1:69">
      <c r="A332" s="6">
        <v>331</v>
      </c>
      <c r="B332" s="6">
        <v>2024</v>
      </c>
      <c r="C332" s="6" t="s">
        <v>68</v>
      </c>
      <c r="D332" s="7">
        <v>45642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>
        <f t="shared" si="142"/>
        <v>0</v>
      </c>
      <c r="AI332" s="6">
        <f t="shared" si="143"/>
        <v>0</v>
      </c>
      <c r="AJ332" s="6"/>
      <c r="AK332" s="6"/>
      <c r="AL332" s="6"/>
      <c r="AM332" s="6"/>
      <c r="AN332" s="6"/>
      <c r="AO332" s="6">
        <f t="shared" si="144"/>
        <v>0</v>
      </c>
      <c r="AP332" s="6"/>
      <c r="AQ332" s="6">
        <f t="shared" si="145"/>
        <v>0</v>
      </c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7">
        <f t="shared" si="138"/>
        <v>45642</v>
      </c>
      <c r="BL332" s="6">
        <f t="shared" si="139"/>
        <v>0</v>
      </c>
      <c r="BM332" s="6" t="s">
        <v>84</v>
      </c>
      <c r="BN332" s="9">
        <f t="shared" si="140"/>
        <v>0</v>
      </c>
      <c r="BO332" s="9">
        <f t="shared" si="141"/>
        <v>0</v>
      </c>
      <c r="BP332" s="6"/>
      <c r="BQ332" s="6" t="s">
        <v>2216</v>
      </c>
    </row>
    <row r="333" spans="1:69">
      <c r="A333" s="6">
        <v>332</v>
      </c>
      <c r="B333" s="6">
        <v>2024</v>
      </c>
      <c r="C333" s="6" t="s">
        <v>68</v>
      </c>
      <c r="D333" s="7">
        <v>45642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>
        <f t="shared" si="142"/>
        <v>0</v>
      </c>
      <c r="AI333" s="6">
        <f t="shared" si="143"/>
        <v>0</v>
      </c>
      <c r="AJ333" s="6"/>
      <c r="AK333" s="6"/>
      <c r="AL333" s="6"/>
      <c r="AM333" s="6"/>
      <c r="AN333" s="6"/>
      <c r="AO333" s="6">
        <f t="shared" si="144"/>
        <v>0</v>
      </c>
      <c r="AP333" s="6"/>
      <c r="AQ333" s="6">
        <f t="shared" si="145"/>
        <v>0</v>
      </c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7">
        <f t="shared" si="138"/>
        <v>45642</v>
      </c>
      <c r="BL333" s="6">
        <f t="shared" si="139"/>
        <v>0</v>
      </c>
      <c r="BM333" s="6" t="s">
        <v>84</v>
      </c>
      <c r="BN333" s="9">
        <f t="shared" si="140"/>
        <v>0</v>
      </c>
      <c r="BO333" s="9">
        <f t="shared" si="141"/>
        <v>0</v>
      </c>
      <c r="BP333" s="6"/>
      <c r="BQ333" s="6" t="s">
        <v>2216</v>
      </c>
    </row>
    <row r="334" spans="1:69">
      <c r="A334" s="6">
        <v>333</v>
      </c>
      <c r="B334" s="6">
        <v>2024</v>
      </c>
      <c r="C334" s="6" t="s">
        <v>68</v>
      </c>
      <c r="D334" s="7">
        <v>45642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>
        <f t="shared" si="142"/>
        <v>0</v>
      </c>
      <c r="AI334" s="6">
        <f t="shared" si="143"/>
        <v>0</v>
      </c>
      <c r="AJ334" s="6"/>
      <c r="AK334" s="6"/>
      <c r="AL334" s="6"/>
      <c r="AM334" s="6"/>
      <c r="AN334" s="6"/>
      <c r="AO334" s="6">
        <f t="shared" si="144"/>
        <v>0</v>
      </c>
      <c r="AP334" s="6"/>
      <c r="AQ334" s="6">
        <f t="shared" si="145"/>
        <v>0</v>
      </c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7">
        <f t="shared" si="138"/>
        <v>45642</v>
      </c>
      <c r="BL334" s="6">
        <f t="shared" si="139"/>
        <v>0</v>
      </c>
      <c r="BM334" s="6" t="s">
        <v>84</v>
      </c>
      <c r="BN334" s="9">
        <f t="shared" si="140"/>
        <v>0</v>
      </c>
      <c r="BO334" s="9">
        <f t="shared" si="141"/>
        <v>0</v>
      </c>
      <c r="BP334" s="6"/>
      <c r="BQ334" s="6" t="s">
        <v>2216</v>
      </c>
    </row>
    <row r="335" spans="1:69">
      <c r="A335" s="6">
        <v>334</v>
      </c>
      <c r="B335" s="6">
        <v>2024</v>
      </c>
      <c r="C335" s="6" t="s">
        <v>68</v>
      </c>
      <c r="D335" s="7">
        <v>45642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>
        <f t="shared" si="142"/>
        <v>0</v>
      </c>
      <c r="AI335" s="6">
        <f t="shared" si="143"/>
        <v>0</v>
      </c>
      <c r="AJ335" s="6"/>
      <c r="AK335" s="6"/>
      <c r="AL335" s="6"/>
      <c r="AM335" s="6"/>
      <c r="AN335" s="6"/>
      <c r="AO335" s="6">
        <f t="shared" si="144"/>
        <v>0</v>
      </c>
      <c r="AP335" s="6"/>
      <c r="AQ335" s="6">
        <f t="shared" si="145"/>
        <v>0</v>
      </c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7">
        <f t="shared" si="138"/>
        <v>45642</v>
      </c>
      <c r="BL335" s="6">
        <f t="shared" si="139"/>
        <v>0</v>
      </c>
      <c r="BM335" s="6" t="s">
        <v>84</v>
      </c>
      <c r="BN335" s="9">
        <f t="shared" si="140"/>
        <v>0</v>
      </c>
      <c r="BO335" s="9">
        <f t="shared" si="141"/>
        <v>0</v>
      </c>
      <c r="BP335" s="6"/>
      <c r="BQ335" s="6" t="s">
        <v>2216</v>
      </c>
    </row>
    <row r="336" spans="1:69">
      <c r="A336" s="6">
        <v>335</v>
      </c>
      <c r="B336" s="6">
        <v>2024</v>
      </c>
      <c r="C336" s="6" t="s">
        <v>68</v>
      </c>
      <c r="D336" s="7">
        <v>45642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>
        <f t="shared" si="142"/>
        <v>0</v>
      </c>
      <c r="AI336" s="6">
        <f t="shared" si="143"/>
        <v>0</v>
      </c>
      <c r="AJ336" s="6"/>
      <c r="AK336" s="6"/>
      <c r="AL336" s="6"/>
      <c r="AM336" s="6"/>
      <c r="AN336" s="6"/>
      <c r="AO336" s="6">
        <f t="shared" si="144"/>
        <v>0</v>
      </c>
      <c r="AP336" s="6"/>
      <c r="AQ336" s="6">
        <f t="shared" si="145"/>
        <v>0</v>
      </c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7">
        <f t="shared" si="138"/>
        <v>45642</v>
      </c>
      <c r="BL336" s="6">
        <f t="shared" si="139"/>
        <v>0</v>
      </c>
      <c r="BM336" s="6" t="s">
        <v>84</v>
      </c>
      <c r="BN336" s="9">
        <f t="shared" si="140"/>
        <v>0</v>
      </c>
      <c r="BO336" s="9">
        <f t="shared" si="141"/>
        <v>0</v>
      </c>
      <c r="BP336" s="6"/>
      <c r="BQ336" s="6" t="s">
        <v>2216</v>
      </c>
    </row>
    <row r="337" spans="1:69">
      <c r="A337" s="6">
        <v>336</v>
      </c>
      <c r="B337" s="6">
        <v>2024</v>
      </c>
      <c r="C337" s="6" t="s">
        <v>68</v>
      </c>
      <c r="D337" s="7">
        <v>45642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>
        <f t="shared" si="142"/>
        <v>0</v>
      </c>
      <c r="AI337" s="6">
        <f t="shared" si="143"/>
        <v>0</v>
      </c>
      <c r="AJ337" s="6"/>
      <c r="AK337" s="6"/>
      <c r="AL337" s="6"/>
      <c r="AM337" s="6"/>
      <c r="AN337" s="6"/>
      <c r="AO337" s="6">
        <f t="shared" si="144"/>
        <v>0</v>
      </c>
      <c r="AP337" s="6"/>
      <c r="AQ337" s="6">
        <f t="shared" si="145"/>
        <v>0</v>
      </c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7">
        <f t="shared" si="138"/>
        <v>45642</v>
      </c>
      <c r="BL337" s="6">
        <f t="shared" si="139"/>
        <v>0</v>
      </c>
      <c r="BM337" s="6" t="s">
        <v>84</v>
      </c>
      <c r="BN337" s="9">
        <f t="shared" si="140"/>
        <v>0</v>
      </c>
      <c r="BO337" s="9">
        <f t="shared" si="141"/>
        <v>0</v>
      </c>
      <c r="BP337" s="6"/>
      <c r="BQ337" s="6" t="s">
        <v>2216</v>
      </c>
    </row>
    <row r="338" spans="1:69">
      <c r="A338" s="6">
        <v>337</v>
      </c>
      <c r="B338" s="6">
        <v>2024</v>
      </c>
      <c r="C338" s="6" t="s">
        <v>68</v>
      </c>
      <c r="D338" s="7">
        <v>45642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>
        <f t="shared" si="142"/>
        <v>0</v>
      </c>
      <c r="AI338" s="6">
        <f t="shared" si="143"/>
        <v>0</v>
      </c>
      <c r="AJ338" s="6"/>
      <c r="AK338" s="6"/>
      <c r="AL338" s="6"/>
      <c r="AM338" s="6"/>
      <c r="AN338" s="6"/>
      <c r="AO338" s="6">
        <f t="shared" si="144"/>
        <v>0</v>
      </c>
      <c r="AP338" s="6"/>
      <c r="AQ338" s="6">
        <f t="shared" si="145"/>
        <v>0</v>
      </c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7">
        <f t="shared" si="138"/>
        <v>45642</v>
      </c>
      <c r="BL338" s="6">
        <f t="shared" si="139"/>
        <v>0</v>
      </c>
      <c r="BM338" s="6" t="s">
        <v>84</v>
      </c>
      <c r="BN338" s="9">
        <f t="shared" si="140"/>
        <v>0</v>
      </c>
      <c r="BO338" s="9">
        <f t="shared" si="141"/>
        <v>0</v>
      </c>
      <c r="BP338" s="6"/>
      <c r="BQ338" s="6" t="s">
        <v>2216</v>
      </c>
    </row>
    <row r="339" spans="1:69">
      <c r="A339" s="6">
        <v>338</v>
      </c>
      <c r="B339" s="6">
        <v>2024</v>
      </c>
      <c r="C339" s="6" t="s">
        <v>68</v>
      </c>
      <c r="D339" s="7">
        <v>45642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>
        <f t="shared" si="142"/>
        <v>0</v>
      </c>
      <c r="AI339" s="6">
        <f t="shared" si="143"/>
        <v>0</v>
      </c>
      <c r="AJ339" s="6"/>
      <c r="AK339" s="6"/>
      <c r="AL339" s="6"/>
      <c r="AM339" s="6"/>
      <c r="AN339" s="6"/>
      <c r="AO339" s="6">
        <f t="shared" si="144"/>
        <v>0</v>
      </c>
      <c r="AP339" s="6"/>
      <c r="AQ339" s="6">
        <f t="shared" si="145"/>
        <v>0</v>
      </c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7">
        <f t="shared" si="138"/>
        <v>45642</v>
      </c>
      <c r="BL339" s="6">
        <f t="shared" si="139"/>
        <v>0</v>
      </c>
      <c r="BM339" s="6" t="s">
        <v>84</v>
      </c>
      <c r="BN339" s="9">
        <f t="shared" si="140"/>
        <v>0</v>
      </c>
      <c r="BO339" s="9">
        <f t="shared" si="141"/>
        <v>0</v>
      </c>
      <c r="BP339" s="6"/>
      <c r="BQ339" s="6" t="s">
        <v>2216</v>
      </c>
    </row>
    <row r="340" spans="1:69">
      <c r="A340" s="6">
        <v>339</v>
      </c>
      <c r="B340" s="6">
        <v>2024</v>
      </c>
      <c r="C340" s="6" t="s">
        <v>68</v>
      </c>
      <c r="D340" s="7">
        <v>45642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>
        <f t="shared" si="142"/>
        <v>0</v>
      </c>
      <c r="AI340" s="6">
        <f t="shared" si="143"/>
        <v>0</v>
      </c>
      <c r="AJ340" s="6"/>
      <c r="AK340" s="6"/>
      <c r="AL340" s="6"/>
      <c r="AM340" s="6"/>
      <c r="AN340" s="6"/>
      <c r="AO340" s="6">
        <f t="shared" si="144"/>
        <v>0</v>
      </c>
      <c r="AP340" s="6"/>
      <c r="AQ340" s="6">
        <f t="shared" si="145"/>
        <v>0</v>
      </c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7">
        <f t="shared" si="138"/>
        <v>45642</v>
      </c>
      <c r="BL340" s="6">
        <f t="shared" si="139"/>
        <v>0</v>
      </c>
      <c r="BM340" s="6" t="s">
        <v>84</v>
      </c>
      <c r="BN340" s="9">
        <f t="shared" si="140"/>
        <v>0</v>
      </c>
      <c r="BO340" s="9">
        <f t="shared" si="141"/>
        <v>0</v>
      </c>
      <c r="BP340" s="6"/>
      <c r="BQ340" s="6" t="s">
        <v>2216</v>
      </c>
    </row>
    <row r="341" spans="1:69">
      <c r="A341" s="6">
        <v>340</v>
      </c>
      <c r="B341" s="6">
        <v>2024</v>
      </c>
      <c r="C341" s="6" t="s">
        <v>68</v>
      </c>
      <c r="D341" s="7">
        <v>45642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>
        <f t="shared" si="142"/>
        <v>0</v>
      </c>
      <c r="AI341" s="6">
        <f t="shared" si="143"/>
        <v>0</v>
      </c>
      <c r="AJ341" s="6"/>
      <c r="AK341" s="6"/>
      <c r="AL341" s="6"/>
      <c r="AM341" s="6"/>
      <c r="AN341" s="6"/>
      <c r="AO341" s="6">
        <f t="shared" si="144"/>
        <v>0</v>
      </c>
      <c r="AP341" s="6"/>
      <c r="AQ341" s="6">
        <f t="shared" si="145"/>
        <v>0</v>
      </c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7">
        <f t="shared" si="138"/>
        <v>45642</v>
      </c>
      <c r="BL341" s="6">
        <f t="shared" si="139"/>
        <v>0</v>
      </c>
      <c r="BM341" s="6" t="s">
        <v>84</v>
      </c>
      <c r="BN341" s="9">
        <f t="shared" si="140"/>
        <v>0</v>
      </c>
      <c r="BO341" s="9">
        <f t="shared" si="141"/>
        <v>0</v>
      </c>
      <c r="BP341" s="6"/>
      <c r="BQ341" s="6" t="s">
        <v>2216</v>
      </c>
    </row>
    <row r="342" spans="1:69">
      <c r="A342" s="6">
        <v>341</v>
      </c>
      <c r="B342" s="6">
        <v>2024</v>
      </c>
      <c r="C342" s="6" t="s">
        <v>68</v>
      </c>
      <c r="D342" s="7">
        <v>45642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>
        <f t="shared" si="142"/>
        <v>0</v>
      </c>
      <c r="AI342" s="6">
        <f t="shared" si="143"/>
        <v>0</v>
      </c>
      <c r="AJ342" s="6"/>
      <c r="AK342" s="6"/>
      <c r="AL342" s="6"/>
      <c r="AM342" s="6"/>
      <c r="AN342" s="6"/>
      <c r="AO342" s="6">
        <f t="shared" si="144"/>
        <v>0</v>
      </c>
      <c r="AP342" s="6"/>
      <c r="AQ342" s="6">
        <f t="shared" si="145"/>
        <v>0</v>
      </c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7">
        <f t="shared" si="138"/>
        <v>45642</v>
      </c>
      <c r="BL342" s="6">
        <f t="shared" si="139"/>
        <v>0</v>
      </c>
      <c r="BM342" s="6" t="s">
        <v>84</v>
      </c>
      <c r="BN342" s="9">
        <f t="shared" si="140"/>
        <v>0</v>
      </c>
      <c r="BO342" s="9">
        <f t="shared" si="141"/>
        <v>0</v>
      </c>
      <c r="BP342" s="6"/>
      <c r="BQ342" s="6" t="s">
        <v>2216</v>
      </c>
    </row>
    <row r="343" spans="1:69">
      <c r="A343" s="6">
        <v>342</v>
      </c>
      <c r="B343" s="6">
        <v>2024</v>
      </c>
      <c r="C343" s="6" t="s">
        <v>68</v>
      </c>
      <c r="D343" s="7">
        <v>45642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>
        <f t="shared" si="142"/>
        <v>0</v>
      </c>
      <c r="AI343" s="6">
        <f t="shared" si="143"/>
        <v>0</v>
      </c>
      <c r="AJ343" s="6"/>
      <c r="AK343" s="6"/>
      <c r="AL343" s="6"/>
      <c r="AM343" s="6"/>
      <c r="AN343" s="6"/>
      <c r="AO343" s="6">
        <f t="shared" si="144"/>
        <v>0</v>
      </c>
      <c r="AP343" s="6"/>
      <c r="AQ343" s="6">
        <f t="shared" si="145"/>
        <v>0</v>
      </c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7">
        <f t="shared" si="138"/>
        <v>45642</v>
      </c>
      <c r="BL343" s="6">
        <f t="shared" si="139"/>
        <v>0</v>
      </c>
      <c r="BM343" s="6" t="s">
        <v>84</v>
      </c>
      <c r="BN343" s="9">
        <f t="shared" si="140"/>
        <v>0</v>
      </c>
      <c r="BO343" s="9">
        <f t="shared" si="141"/>
        <v>0</v>
      </c>
      <c r="BP343" s="6"/>
      <c r="BQ343" s="6" t="s">
        <v>2216</v>
      </c>
    </row>
    <row r="344" spans="1:69">
      <c r="A344" s="6">
        <v>343</v>
      </c>
      <c r="B344" s="6">
        <v>2024</v>
      </c>
      <c r="C344" s="6" t="s">
        <v>68</v>
      </c>
      <c r="D344" s="7">
        <v>45642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>
        <f t="shared" si="142"/>
        <v>0</v>
      </c>
      <c r="AI344" s="6">
        <f t="shared" si="143"/>
        <v>0</v>
      </c>
      <c r="AJ344" s="6"/>
      <c r="AK344" s="6"/>
      <c r="AL344" s="6"/>
      <c r="AM344" s="6"/>
      <c r="AN344" s="6"/>
      <c r="AO344" s="6">
        <f t="shared" si="144"/>
        <v>0</v>
      </c>
      <c r="AP344" s="6"/>
      <c r="AQ344" s="6">
        <f t="shared" si="145"/>
        <v>0</v>
      </c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7">
        <f t="shared" si="138"/>
        <v>45642</v>
      </c>
      <c r="BL344" s="6">
        <f t="shared" si="139"/>
        <v>0</v>
      </c>
      <c r="BM344" s="6" t="s">
        <v>84</v>
      </c>
      <c r="BN344" s="9">
        <f t="shared" si="140"/>
        <v>0</v>
      </c>
      <c r="BO344" s="9">
        <f t="shared" si="141"/>
        <v>0</v>
      </c>
      <c r="BP344" s="6"/>
      <c r="BQ344" s="6" t="s">
        <v>2216</v>
      </c>
    </row>
    <row r="345" spans="1:69">
      <c r="A345" s="6">
        <v>344</v>
      </c>
      <c r="B345" s="6">
        <v>2024</v>
      </c>
      <c r="C345" s="6" t="s">
        <v>68</v>
      </c>
      <c r="D345" s="7">
        <v>45642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>
        <f t="shared" si="142"/>
        <v>0</v>
      </c>
      <c r="AI345" s="6">
        <f t="shared" si="143"/>
        <v>0</v>
      </c>
      <c r="AJ345" s="6"/>
      <c r="AK345" s="6"/>
      <c r="AL345" s="6"/>
      <c r="AM345" s="6"/>
      <c r="AN345" s="6"/>
      <c r="AO345" s="6">
        <f t="shared" si="144"/>
        <v>0</v>
      </c>
      <c r="AP345" s="6"/>
      <c r="AQ345" s="6">
        <f t="shared" si="145"/>
        <v>0</v>
      </c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7">
        <f t="shared" si="138"/>
        <v>45642</v>
      </c>
      <c r="BL345" s="6">
        <f t="shared" si="139"/>
        <v>0</v>
      </c>
      <c r="BM345" s="6" t="s">
        <v>84</v>
      </c>
      <c r="BN345" s="9">
        <f t="shared" si="140"/>
        <v>0</v>
      </c>
      <c r="BO345" s="9">
        <f t="shared" si="141"/>
        <v>0</v>
      </c>
      <c r="BP345" s="6"/>
      <c r="BQ345" s="6" t="s">
        <v>2216</v>
      </c>
    </row>
    <row r="346" spans="1:69">
      <c r="A346" s="6">
        <v>345</v>
      </c>
      <c r="B346" s="6">
        <v>2024</v>
      </c>
      <c r="C346" s="6" t="s">
        <v>68</v>
      </c>
      <c r="D346" s="7">
        <v>45642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>
        <f t="shared" si="142"/>
        <v>0</v>
      </c>
      <c r="AI346" s="6">
        <f t="shared" si="143"/>
        <v>0</v>
      </c>
      <c r="AJ346" s="6"/>
      <c r="AK346" s="6"/>
      <c r="AL346" s="6"/>
      <c r="AM346" s="6"/>
      <c r="AN346" s="6"/>
      <c r="AO346" s="6">
        <f t="shared" si="144"/>
        <v>0</v>
      </c>
      <c r="AP346" s="6"/>
      <c r="AQ346" s="6">
        <f t="shared" si="145"/>
        <v>0</v>
      </c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7">
        <f t="shared" si="138"/>
        <v>45642</v>
      </c>
      <c r="BL346" s="6">
        <f t="shared" si="139"/>
        <v>0</v>
      </c>
      <c r="BM346" s="6" t="s">
        <v>84</v>
      </c>
      <c r="BN346" s="9">
        <f t="shared" si="140"/>
        <v>0</v>
      </c>
      <c r="BO346" s="9">
        <f t="shared" si="141"/>
        <v>0</v>
      </c>
      <c r="BP346" s="6"/>
      <c r="BQ346" s="6" t="s">
        <v>2216</v>
      </c>
    </row>
    <row r="347" spans="1:69">
      <c r="A347" s="6">
        <v>346</v>
      </c>
      <c r="B347" s="6">
        <v>2024</v>
      </c>
      <c r="C347" s="6" t="s">
        <v>68</v>
      </c>
      <c r="D347" s="7">
        <v>45642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>
        <f t="shared" si="142"/>
        <v>0</v>
      </c>
      <c r="AI347" s="6">
        <f t="shared" si="143"/>
        <v>0</v>
      </c>
      <c r="AJ347" s="6"/>
      <c r="AK347" s="6"/>
      <c r="AL347" s="6"/>
      <c r="AM347" s="6"/>
      <c r="AN347" s="6"/>
      <c r="AO347" s="6">
        <f t="shared" si="144"/>
        <v>0</v>
      </c>
      <c r="AP347" s="6"/>
      <c r="AQ347" s="6">
        <f t="shared" si="145"/>
        <v>0</v>
      </c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7">
        <f t="shared" si="138"/>
        <v>45642</v>
      </c>
      <c r="BL347" s="6">
        <f t="shared" si="139"/>
        <v>0</v>
      </c>
      <c r="BM347" s="6" t="s">
        <v>84</v>
      </c>
      <c r="BN347" s="9">
        <f t="shared" si="140"/>
        <v>0</v>
      </c>
      <c r="BO347" s="9">
        <f t="shared" si="141"/>
        <v>0</v>
      </c>
      <c r="BP347" s="6"/>
      <c r="BQ347" s="6" t="s">
        <v>2216</v>
      </c>
    </row>
    <row r="348" spans="1:69">
      <c r="A348" s="6">
        <v>347</v>
      </c>
      <c r="B348" s="6">
        <v>2024</v>
      </c>
      <c r="C348" s="6" t="s">
        <v>68</v>
      </c>
      <c r="D348" s="7">
        <v>45642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>
        <f t="shared" si="142"/>
        <v>0</v>
      </c>
      <c r="AI348" s="6">
        <f t="shared" si="143"/>
        <v>0</v>
      </c>
      <c r="AJ348" s="6"/>
      <c r="AK348" s="6"/>
      <c r="AL348" s="6"/>
      <c r="AM348" s="6"/>
      <c r="AN348" s="6"/>
      <c r="AO348" s="6">
        <f t="shared" si="144"/>
        <v>0</v>
      </c>
      <c r="AP348" s="6"/>
      <c r="AQ348" s="6">
        <f t="shared" si="145"/>
        <v>0</v>
      </c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7">
        <f t="shared" si="138"/>
        <v>45642</v>
      </c>
      <c r="BL348" s="6">
        <f t="shared" si="139"/>
        <v>0</v>
      </c>
      <c r="BM348" s="6" t="s">
        <v>84</v>
      </c>
      <c r="BN348" s="9">
        <f t="shared" si="140"/>
        <v>0</v>
      </c>
      <c r="BO348" s="9">
        <f t="shared" si="141"/>
        <v>0</v>
      </c>
      <c r="BP348" s="6"/>
      <c r="BQ348" s="6" t="s">
        <v>2216</v>
      </c>
    </row>
    <row r="349" spans="1:69">
      <c r="A349" s="6">
        <v>348</v>
      </c>
      <c r="B349" s="6">
        <v>2024</v>
      </c>
      <c r="C349" s="6" t="s">
        <v>68</v>
      </c>
      <c r="D349" s="7">
        <v>45642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>
        <f t="shared" si="142"/>
        <v>0</v>
      </c>
      <c r="AI349" s="6">
        <f t="shared" si="143"/>
        <v>0</v>
      </c>
      <c r="AJ349" s="6"/>
      <c r="AK349" s="6"/>
      <c r="AL349" s="6"/>
      <c r="AM349" s="6"/>
      <c r="AN349" s="6"/>
      <c r="AO349" s="6">
        <f t="shared" si="144"/>
        <v>0</v>
      </c>
      <c r="AP349" s="6"/>
      <c r="AQ349" s="6">
        <f t="shared" si="145"/>
        <v>0</v>
      </c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7">
        <f t="shared" si="138"/>
        <v>45642</v>
      </c>
      <c r="BL349" s="6">
        <f t="shared" si="139"/>
        <v>0</v>
      </c>
      <c r="BM349" s="6" t="s">
        <v>84</v>
      </c>
      <c r="BN349" s="9">
        <f t="shared" si="140"/>
        <v>0</v>
      </c>
      <c r="BO349" s="9">
        <f t="shared" si="141"/>
        <v>0</v>
      </c>
      <c r="BP349" s="6"/>
      <c r="BQ349" s="6" t="s">
        <v>2216</v>
      </c>
    </row>
    <row r="350" spans="1:69">
      <c r="A350" s="6">
        <v>349</v>
      </c>
      <c r="B350" s="6">
        <v>2024</v>
      </c>
      <c r="C350" s="6" t="s">
        <v>68</v>
      </c>
      <c r="D350" s="7">
        <v>45642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>
        <f t="shared" si="142"/>
        <v>0</v>
      </c>
      <c r="AI350" s="6">
        <f t="shared" si="143"/>
        <v>0</v>
      </c>
      <c r="AJ350" s="6"/>
      <c r="AK350" s="6"/>
      <c r="AL350" s="6"/>
      <c r="AM350" s="6"/>
      <c r="AN350" s="6"/>
      <c r="AO350" s="6">
        <f t="shared" si="144"/>
        <v>0</v>
      </c>
      <c r="AP350" s="6"/>
      <c r="AQ350" s="6">
        <f t="shared" si="145"/>
        <v>0</v>
      </c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7">
        <f t="shared" si="138"/>
        <v>45642</v>
      </c>
      <c r="BL350" s="6">
        <f t="shared" si="139"/>
        <v>0</v>
      </c>
      <c r="BM350" s="6" t="s">
        <v>84</v>
      </c>
      <c r="BN350" s="9">
        <f t="shared" si="140"/>
        <v>0</v>
      </c>
      <c r="BO350" s="9">
        <f t="shared" si="141"/>
        <v>0</v>
      </c>
      <c r="BP350" s="6"/>
      <c r="BQ350" s="6" t="s">
        <v>2216</v>
      </c>
    </row>
    <row r="351" spans="1:69">
      <c r="A351" s="6">
        <v>350</v>
      </c>
      <c r="B351" s="6">
        <v>2024</v>
      </c>
      <c r="C351" s="6" t="s">
        <v>68</v>
      </c>
      <c r="D351" s="7">
        <v>45642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>
        <f t="shared" si="142"/>
        <v>0</v>
      </c>
      <c r="AI351" s="6">
        <f t="shared" si="143"/>
        <v>0</v>
      </c>
      <c r="AJ351" s="6"/>
      <c r="AK351" s="6"/>
      <c r="AL351" s="6"/>
      <c r="AM351" s="6"/>
      <c r="AN351" s="6"/>
      <c r="AO351" s="6">
        <f t="shared" si="144"/>
        <v>0</v>
      </c>
      <c r="AP351" s="6"/>
      <c r="AQ351" s="6">
        <f t="shared" si="145"/>
        <v>0</v>
      </c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7">
        <f t="shared" si="138"/>
        <v>45642</v>
      </c>
      <c r="BL351" s="6">
        <f t="shared" si="139"/>
        <v>0</v>
      </c>
      <c r="BM351" s="6" t="s">
        <v>84</v>
      </c>
      <c r="BN351" s="9">
        <f t="shared" si="140"/>
        <v>0</v>
      </c>
      <c r="BO351" s="9">
        <f t="shared" si="141"/>
        <v>0</v>
      </c>
      <c r="BP351" s="6"/>
      <c r="BQ351" s="6" t="s">
        <v>2216</v>
      </c>
    </row>
    <row r="352" spans="1:69">
      <c r="A352" s="6">
        <v>351</v>
      </c>
      <c r="B352" s="6">
        <v>2024</v>
      </c>
      <c r="C352" s="6" t="s">
        <v>68</v>
      </c>
      <c r="D352" s="7">
        <v>45642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>
        <f t="shared" si="142"/>
        <v>0</v>
      </c>
      <c r="AI352" s="6">
        <f t="shared" si="143"/>
        <v>0</v>
      </c>
      <c r="AJ352" s="6"/>
      <c r="AK352" s="6"/>
      <c r="AL352" s="6"/>
      <c r="AM352" s="6"/>
      <c r="AN352" s="6"/>
      <c r="AO352" s="6">
        <f t="shared" si="144"/>
        <v>0</v>
      </c>
      <c r="AP352" s="6"/>
      <c r="AQ352" s="6">
        <f t="shared" si="145"/>
        <v>0</v>
      </c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7">
        <f t="shared" si="138"/>
        <v>45642</v>
      </c>
      <c r="BL352" s="6">
        <f t="shared" si="139"/>
        <v>0</v>
      </c>
      <c r="BM352" s="6" t="s">
        <v>84</v>
      </c>
      <c r="BN352" s="9">
        <f t="shared" si="140"/>
        <v>0</v>
      </c>
      <c r="BO352" s="9">
        <f t="shared" si="141"/>
        <v>0</v>
      </c>
      <c r="BP352" s="6"/>
      <c r="BQ352" s="6" t="s">
        <v>2216</v>
      </c>
    </row>
    <row r="353" spans="1:69">
      <c r="A353" s="6">
        <v>352</v>
      </c>
      <c r="B353" s="6">
        <v>2024</v>
      </c>
      <c r="C353" s="6" t="s">
        <v>68</v>
      </c>
      <c r="D353" s="7">
        <v>45642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>
        <f t="shared" si="142"/>
        <v>0</v>
      </c>
      <c r="AI353" s="6">
        <f t="shared" si="143"/>
        <v>0</v>
      </c>
      <c r="AJ353" s="6"/>
      <c r="AK353" s="6"/>
      <c r="AL353" s="6"/>
      <c r="AM353" s="6"/>
      <c r="AN353" s="6"/>
      <c r="AO353" s="6">
        <f t="shared" si="144"/>
        <v>0</v>
      </c>
      <c r="AP353" s="6"/>
      <c r="AQ353" s="6">
        <f t="shared" si="145"/>
        <v>0</v>
      </c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7">
        <f t="shared" si="138"/>
        <v>45642</v>
      </c>
      <c r="BL353" s="6">
        <f t="shared" si="139"/>
        <v>0</v>
      </c>
      <c r="BM353" s="6" t="s">
        <v>84</v>
      </c>
      <c r="BN353" s="9">
        <f t="shared" si="140"/>
        <v>0</v>
      </c>
      <c r="BO353" s="9">
        <f t="shared" si="141"/>
        <v>0</v>
      </c>
      <c r="BP353" s="6"/>
      <c r="BQ353" s="6" t="s">
        <v>2216</v>
      </c>
    </row>
    <row r="354" spans="1:69">
      <c r="A354" s="6">
        <v>353</v>
      </c>
      <c r="B354" s="6">
        <v>2024</v>
      </c>
      <c r="C354" s="6" t="s">
        <v>68</v>
      </c>
      <c r="D354" s="7">
        <v>45642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>
        <f t="shared" si="142"/>
        <v>0</v>
      </c>
      <c r="AI354" s="6">
        <f t="shared" si="143"/>
        <v>0</v>
      </c>
      <c r="AJ354" s="6"/>
      <c r="AK354" s="6"/>
      <c r="AL354" s="6"/>
      <c r="AM354" s="6"/>
      <c r="AN354" s="6"/>
      <c r="AO354" s="6">
        <f t="shared" si="144"/>
        <v>0</v>
      </c>
      <c r="AP354" s="6"/>
      <c r="AQ354" s="6">
        <f t="shared" si="145"/>
        <v>0</v>
      </c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7">
        <f t="shared" si="138"/>
        <v>45642</v>
      </c>
      <c r="BL354" s="6">
        <f t="shared" si="139"/>
        <v>0</v>
      </c>
      <c r="BM354" s="6" t="s">
        <v>84</v>
      </c>
      <c r="BN354" s="9">
        <f t="shared" si="140"/>
        <v>0</v>
      </c>
      <c r="BO354" s="9">
        <f t="shared" si="141"/>
        <v>0</v>
      </c>
      <c r="BP354" s="6"/>
      <c r="BQ354" s="6" t="s">
        <v>2216</v>
      </c>
    </row>
    <row r="355" spans="1:69">
      <c r="A355" s="6">
        <v>354</v>
      </c>
      <c r="B355" s="6">
        <v>2024</v>
      </c>
      <c r="C355" s="6" t="s">
        <v>68</v>
      </c>
      <c r="D355" s="7">
        <v>45642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>
        <f t="shared" si="142"/>
        <v>0</v>
      </c>
      <c r="AI355" s="6">
        <f t="shared" si="143"/>
        <v>0</v>
      </c>
      <c r="AJ355" s="6"/>
      <c r="AK355" s="6"/>
      <c r="AL355" s="6"/>
      <c r="AM355" s="6"/>
      <c r="AN355" s="6"/>
      <c r="AO355" s="6">
        <f t="shared" si="144"/>
        <v>0</v>
      </c>
      <c r="AP355" s="6"/>
      <c r="AQ355" s="6">
        <f t="shared" si="145"/>
        <v>0</v>
      </c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7">
        <f t="shared" si="138"/>
        <v>45642</v>
      </c>
      <c r="BL355" s="6">
        <f t="shared" si="139"/>
        <v>0</v>
      </c>
      <c r="BM355" s="6" t="s">
        <v>84</v>
      </c>
      <c r="BN355" s="9">
        <f t="shared" si="140"/>
        <v>0</v>
      </c>
      <c r="BO355" s="9">
        <f t="shared" si="141"/>
        <v>0</v>
      </c>
      <c r="BP355" s="6"/>
      <c r="BQ355" s="6" t="s">
        <v>2216</v>
      </c>
    </row>
    <row r="356" spans="1:69">
      <c r="A356" s="6">
        <v>355</v>
      </c>
      <c r="B356" s="6">
        <v>2024</v>
      </c>
      <c r="C356" s="6" t="s">
        <v>68</v>
      </c>
      <c r="D356" s="7">
        <v>45642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>
        <f t="shared" si="142"/>
        <v>0</v>
      </c>
      <c r="AI356" s="6">
        <f t="shared" si="143"/>
        <v>0</v>
      </c>
      <c r="AJ356" s="6"/>
      <c r="AK356" s="6"/>
      <c r="AL356" s="6"/>
      <c r="AM356" s="6"/>
      <c r="AN356" s="6"/>
      <c r="AO356" s="6">
        <f t="shared" si="144"/>
        <v>0</v>
      </c>
      <c r="AP356" s="6"/>
      <c r="AQ356" s="6">
        <f t="shared" si="145"/>
        <v>0</v>
      </c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7">
        <f t="shared" si="138"/>
        <v>45642</v>
      </c>
      <c r="BL356" s="6">
        <f t="shared" si="139"/>
        <v>0</v>
      </c>
      <c r="BM356" s="6" t="s">
        <v>84</v>
      </c>
      <c r="BN356" s="9">
        <f t="shared" si="140"/>
        <v>0</v>
      </c>
      <c r="BO356" s="9">
        <f t="shared" si="141"/>
        <v>0</v>
      </c>
      <c r="BP356" s="6"/>
      <c r="BQ356" s="6" t="s">
        <v>2216</v>
      </c>
    </row>
    <row r="357" spans="1:69">
      <c r="A357" s="6">
        <v>356</v>
      </c>
      <c r="B357" s="6">
        <v>2024</v>
      </c>
      <c r="C357" s="6" t="s">
        <v>68</v>
      </c>
      <c r="D357" s="7">
        <v>45642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>
        <f t="shared" si="142"/>
        <v>0</v>
      </c>
      <c r="AI357" s="6">
        <f t="shared" si="143"/>
        <v>0</v>
      </c>
      <c r="AJ357" s="6"/>
      <c r="AK357" s="6"/>
      <c r="AL357" s="6"/>
      <c r="AM357" s="6"/>
      <c r="AN357" s="6"/>
      <c r="AO357" s="6">
        <f t="shared" si="144"/>
        <v>0</v>
      </c>
      <c r="AP357" s="6"/>
      <c r="AQ357" s="6">
        <f t="shared" si="145"/>
        <v>0</v>
      </c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7">
        <f t="shared" si="138"/>
        <v>45642</v>
      </c>
      <c r="BL357" s="6">
        <f t="shared" si="139"/>
        <v>0</v>
      </c>
      <c r="BM357" s="6" t="s">
        <v>84</v>
      </c>
      <c r="BN357" s="9">
        <f t="shared" si="140"/>
        <v>0</v>
      </c>
      <c r="BO357" s="9">
        <f t="shared" si="141"/>
        <v>0</v>
      </c>
      <c r="BP357" s="6"/>
      <c r="BQ357" s="6" t="s">
        <v>2216</v>
      </c>
    </row>
    <row r="358" spans="1:69">
      <c r="A358" s="6">
        <v>357</v>
      </c>
      <c r="B358" s="6">
        <v>2024</v>
      </c>
      <c r="C358" s="6" t="s">
        <v>68</v>
      </c>
      <c r="D358" s="7">
        <v>45642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>
        <f t="shared" si="142"/>
        <v>0</v>
      </c>
      <c r="AI358" s="6">
        <f t="shared" si="143"/>
        <v>0</v>
      </c>
      <c r="AJ358" s="6"/>
      <c r="AK358" s="6"/>
      <c r="AL358" s="6"/>
      <c r="AM358" s="6"/>
      <c r="AN358" s="6"/>
      <c r="AO358" s="6">
        <f t="shared" si="144"/>
        <v>0</v>
      </c>
      <c r="AP358" s="6"/>
      <c r="AQ358" s="6">
        <f t="shared" si="145"/>
        <v>0</v>
      </c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7">
        <f t="shared" si="138"/>
        <v>45642</v>
      </c>
      <c r="BL358" s="6">
        <f t="shared" si="139"/>
        <v>0</v>
      </c>
      <c r="BM358" s="6" t="s">
        <v>84</v>
      </c>
      <c r="BN358" s="9">
        <f t="shared" si="140"/>
        <v>0</v>
      </c>
      <c r="BO358" s="9">
        <f t="shared" si="141"/>
        <v>0</v>
      </c>
      <c r="BP358" s="6"/>
      <c r="BQ358" s="6" t="s">
        <v>2216</v>
      </c>
    </row>
    <row r="359" spans="1:69">
      <c r="A359" s="6">
        <v>358</v>
      </c>
      <c r="B359" s="6">
        <v>2024</v>
      </c>
      <c r="C359" s="6" t="s">
        <v>68</v>
      </c>
      <c r="D359" s="7">
        <v>45642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>
        <f t="shared" si="142"/>
        <v>0</v>
      </c>
      <c r="AI359" s="6">
        <f t="shared" si="143"/>
        <v>0</v>
      </c>
      <c r="AJ359" s="6"/>
      <c r="AK359" s="6"/>
      <c r="AL359" s="6"/>
      <c r="AM359" s="6"/>
      <c r="AN359" s="6"/>
      <c r="AO359" s="6">
        <f t="shared" si="144"/>
        <v>0</v>
      </c>
      <c r="AP359" s="6"/>
      <c r="AQ359" s="6">
        <f t="shared" si="145"/>
        <v>0</v>
      </c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7">
        <f t="shared" si="138"/>
        <v>45642</v>
      </c>
      <c r="BL359" s="6">
        <f t="shared" si="139"/>
        <v>0</v>
      </c>
      <c r="BM359" s="6" t="s">
        <v>84</v>
      </c>
      <c r="BN359" s="9">
        <f t="shared" si="140"/>
        <v>0</v>
      </c>
      <c r="BO359" s="9">
        <f t="shared" si="141"/>
        <v>0</v>
      </c>
      <c r="BP359" s="6"/>
      <c r="BQ359" s="6" t="s">
        <v>2216</v>
      </c>
    </row>
    <row r="360" spans="1:69">
      <c r="A360" s="6">
        <v>359</v>
      </c>
      <c r="B360" s="6">
        <v>2024</v>
      </c>
      <c r="C360" s="6" t="s">
        <v>68</v>
      </c>
      <c r="D360" s="7">
        <v>45642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>
        <f t="shared" si="142"/>
        <v>0</v>
      </c>
      <c r="AI360" s="6">
        <f t="shared" si="143"/>
        <v>0</v>
      </c>
      <c r="AJ360" s="6"/>
      <c r="AK360" s="6"/>
      <c r="AL360" s="6"/>
      <c r="AM360" s="6"/>
      <c r="AN360" s="6"/>
      <c r="AO360" s="6">
        <f t="shared" si="144"/>
        <v>0</v>
      </c>
      <c r="AP360" s="6"/>
      <c r="AQ360" s="6">
        <f t="shared" si="145"/>
        <v>0</v>
      </c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7">
        <f t="shared" si="138"/>
        <v>45642</v>
      </c>
      <c r="BL360" s="6">
        <f t="shared" si="139"/>
        <v>0</v>
      </c>
      <c r="BM360" s="6" t="s">
        <v>84</v>
      </c>
      <c r="BN360" s="9">
        <f t="shared" si="140"/>
        <v>0</v>
      </c>
      <c r="BO360" s="9">
        <f t="shared" si="141"/>
        <v>0</v>
      </c>
      <c r="BP360" s="6"/>
      <c r="BQ360" s="6" t="s">
        <v>2216</v>
      </c>
    </row>
    <row r="361" spans="1:69">
      <c r="A361" s="6">
        <v>360</v>
      </c>
      <c r="B361" s="6">
        <v>2024</v>
      </c>
      <c r="C361" s="6" t="s">
        <v>68</v>
      </c>
      <c r="D361" s="7">
        <v>45642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>
        <f t="shared" si="142"/>
        <v>0</v>
      </c>
      <c r="AI361" s="6">
        <f t="shared" si="143"/>
        <v>0</v>
      </c>
      <c r="AJ361" s="6"/>
      <c r="AK361" s="6"/>
      <c r="AL361" s="6"/>
      <c r="AM361" s="6"/>
      <c r="AN361" s="6"/>
      <c r="AO361" s="6">
        <f t="shared" si="144"/>
        <v>0</v>
      </c>
      <c r="AP361" s="6"/>
      <c r="AQ361" s="6">
        <f t="shared" si="145"/>
        <v>0</v>
      </c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7">
        <f t="shared" si="138"/>
        <v>45642</v>
      </c>
      <c r="BL361" s="6">
        <f t="shared" si="139"/>
        <v>0</v>
      </c>
      <c r="BM361" s="6" t="s">
        <v>84</v>
      </c>
      <c r="BN361" s="9">
        <f t="shared" si="140"/>
        <v>0</v>
      </c>
      <c r="BO361" s="9">
        <f t="shared" si="141"/>
        <v>0</v>
      </c>
      <c r="BP361" s="6"/>
      <c r="BQ361" s="6" t="s">
        <v>2216</v>
      </c>
    </row>
    <row r="362" spans="1:69">
      <c r="A362" s="6">
        <v>361</v>
      </c>
      <c r="B362" s="6">
        <v>2024</v>
      </c>
      <c r="C362" s="6" t="s">
        <v>68</v>
      </c>
      <c r="D362" s="7">
        <v>45642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>
        <f t="shared" si="142"/>
        <v>0</v>
      </c>
      <c r="AI362" s="6">
        <f t="shared" si="143"/>
        <v>0</v>
      </c>
      <c r="AJ362" s="6"/>
      <c r="AK362" s="6"/>
      <c r="AL362" s="6"/>
      <c r="AM362" s="6"/>
      <c r="AN362" s="6"/>
      <c r="AO362" s="6">
        <f t="shared" si="144"/>
        <v>0</v>
      </c>
      <c r="AP362" s="6"/>
      <c r="AQ362" s="6">
        <f t="shared" si="145"/>
        <v>0</v>
      </c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7">
        <f t="shared" si="138"/>
        <v>45642</v>
      </c>
      <c r="BL362" s="6">
        <f t="shared" si="139"/>
        <v>0</v>
      </c>
      <c r="BM362" s="6" t="s">
        <v>84</v>
      </c>
      <c r="BN362" s="9">
        <f t="shared" si="140"/>
        <v>0</v>
      </c>
      <c r="BO362" s="9">
        <f t="shared" si="141"/>
        <v>0</v>
      </c>
      <c r="BP362" s="6"/>
      <c r="BQ362" s="6" t="s">
        <v>2216</v>
      </c>
    </row>
    <row r="363" spans="1:69">
      <c r="A363" s="6">
        <v>362</v>
      </c>
      <c r="B363" s="6">
        <v>2024</v>
      </c>
      <c r="C363" s="6" t="s">
        <v>68</v>
      </c>
      <c r="D363" s="7">
        <v>45642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>
        <f t="shared" si="142"/>
        <v>0</v>
      </c>
      <c r="AI363" s="6">
        <f t="shared" si="143"/>
        <v>0</v>
      </c>
      <c r="AJ363" s="6"/>
      <c r="AK363" s="6"/>
      <c r="AL363" s="6"/>
      <c r="AM363" s="6"/>
      <c r="AN363" s="6"/>
      <c r="AO363" s="6">
        <f t="shared" si="144"/>
        <v>0</v>
      </c>
      <c r="AP363" s="6"/>
      <c r="AQ363" s="6">
        <f t="shared" si="145"/>
        <v>0</v>
      </c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7">
        <f t="shared" si="138"/>
        <v>45642</v>
      </c>
      <c r="BL363" s="6">
        <f t="shared" si="139"/>
        <v>0</v>
      </c>
      <c r="BM363" s="6" t="s">
        <v>84</v>
      </c>
      <c r="BN363" s="9">
        <f t="shared" si="140"/>
        <v>0</v>
      </c>
      <c r="BO363" s="9">
        <f t="shared" si="141"/>
        <v>0</v>
      </c>
      <c r="BP363" s="6"/>
      <c r="BQ363" s="6" t="s">
        <v>2216</v>
      </c>
    </row>
    <row r="364" spans="1:69">
      <c r="A364" s="6">
        <v>363</v>
      </c>
      <c r="B364" s="6">
        <v>2024</v>
      </c>
      <c r="C364" s="6" t="s">
        <v>68</v>
      </c>
      <c r="D364" s="7">
        <v>45642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>
        <f t="shared" si="142"/>
        <v>0</v>
      </c>
      <c r="AI364" s="6">
        <f t="shared" si="143"/>
        <v>0</v>
      </c>
      <c r="AJ364" s="6"/>
      <c r="AK364" s="6"/>
      <c r="AL364" s="6"/>
      <c r="AM364" s="6"/>
      <c r="AN364" s="6"/>
      <c r="AO364" s="6">
        <f t="shared" si="144"/>
        <v>0</v>
      </c>
      <c r="AP364" s="6"/>
      <c r="AQ364" s="6">
        <f t="shared" si="145"/>
        <v>0</v>
      </c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7">
        <f t="shared" si="138"/>
        <v>45642</v>
      </c>
      <c r="BL364" s="6">
        <f t="shared" si="139"/>
        <v>0</v>
      </c>
      <c r="BM364" s="6" t="s">
        <v>84</v>
      </c>
      <c r="BN364" s="9">
        <f t="shared" si="140"/>
        <v>0</v>
      </c>
      <c r="BO364" s="9">
        <f t="shared" si="141"/>
        <v>0</v>
      </c>
      <c r="BP364" s="6"/>
      <c r="BQ364" s="6" t="s">
        <v>2216</v>
      </c>
    </row>
    <row r="365" spans="1:69">
      <c r="A365" s="6">
        <v>364</v>
      </c>
      <c r="B365" s="6">
        <v>2024</v>
      </c>
      <c r="C365" s="6" t="s">
        <v>68</v>
      </c>
      <c r="D365" s="7">
        <v>45642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>
        <f t="shared" si="142"/>
        <v>0</v>
      </c>
      <c r="AI365" s="6">
        <f t="shared" si="143"/>
        <v>0</v>
      </c>
      <c r="AJ365" s="6"/>
      <c r="AK365" s="6"/>
      <c r="AL365" s="6"/>
      <c r="AM365" s="6"/>
      <c r="AN365" s="6"/>
      <c r="AO365" s="6">
        <f t="shared" si="144"/>
        <v>0</v>
      </c>
      <c r="AP365" s="6"/>
      <c r="AQ365" s="6">
        <f t="shared" si="145"/>
        <v>0</v>
      </c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7">
        <f t="shared" si="138"/>
        <v>45642</v>
      </c>
      <c r="BL365" s="6">
        <f t="shared" si="139"/>
        <v>0</v>
      </c>
      <c r="BM365" s="6" t="s">
        <v>84</v>
      </c>
      <c r="BN365" s="9">
        <f t="shared" si="140"/>
        <v>0</v>
      </c>
      <c r="BO365" s="9">
        <f t="shared" si="141"/>
        <v>0</v>
      </c>
      <c r="BP365" s="6"/>
      <c r="BQ365" s="6" t="s">
        <v>2216</v>
      </c>
    </row>
    <row r="366" spans="1:69">
      <c r="A366" s="6">
        <v>365</v>
      </c>
      <c r="B366" s="6">
        <v>2024</v>
      </c>
      <c r="C366" s="6" t="s">
        <v>68</v>
      </c>
      <c r="D366" s="7">
        <v>45642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>
        <f t="shared" si="142"/>
        <v>0</v>
      </c>
      <c r="AI366" s="6">
        <f t="shared" si="143"/>
        <v>0</v>
      </c>
      <c r="AJ366" s="6"/>
      <c r="AK366" s="6"/>
      <c r="AL366" s="6"/>
      <c r="AM366" s="6"/>
      <c r="AN366" s="6"/>
      <c r="AO366" s="6">
        <f t="shared" si="144"/>
        <v>0</v>
      </c>
      <c r="AP366" s="6"/>
      <c r="AQ366" s="6">
        <f t="shared" si="145"/>
        <v>0</v>
      </c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7">
        <f t="shared" si="138"/>
        <v>45642</v>
      </c>
      <c r="BL366" s="6">
        <f t="shared" si="139"/>
        <v>0</v>
      </c>
      <c r="BM366" s="6" t="s">
        <v>84</v>
      </c>
      <c r="BN366" s="9">
        <f t="shared" si="140"/>
        <v>0</v>
      </c>
      <c r="BO366" s="9">
        <f t="shared" si="141"/>
        <v>0</v>
      </c>
      <c r="BP366" s="6"/>
      <c r="BQ366" s="6" t="s">
        <v>2216</v>
      </c>
    </row>
    <row r="367" spans="1:69">
      <c r="A367" s="6">
        <v>366</v>
      </c>
      <c r="B367" s="6">
        <v>2024</v>
      </c>
      <c r="C367" s="6" t="s">
        <v>68</v>
      </c>
      <c r="D367" s="7">
        <v>45642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>
        <f t="shared" si="142"/>
        <v>0</v>
      </c>
      <c r="AI367" s="6">
        <f t="shared" si="143"/>
        <v>0</v>
      </c>
      <c r="AJ367" s="6"/>
      <c r="AK367" s="6"/>
      <c r="AL367" s="6"/>
      <c r="AM367" s="6"/>
      <c r="AN367" s="6"/>
      <c r="AO367" s="6">
        <f t="shared" si="144"/>
        <v>0</v>
      </c>
      <c r="AP367" s="6"/>
      <c r="AQ367" s="6">
        <f t="shared" si="145"/>
        <v>0</v>
      </c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7">
        <f t="shared" si="138"/>
        <v>45642</v>
      </c>
      <c r="BL367" s="6">
        <f t="shared" si="139"/>
        <v>0</v>
      </c>
      <c r="BM367" s="6" t="s">
        <v>84</v>
      </c>
      <c r="BN367" s="9">
        <f t="shared" si="140"/>
        <v>0</v>
      </c>
      <c r="BO367" s="9">
        <f t="shared" si="141"/>
        <v>0</v>
      </c>
      <c r="BP367" s="6"/>
      <c r="BQ367" s="6" t="s">
        <v>2216</v>
      </c>
    </row>
    <row r="368" spans="1:69">
      <c r="A368" s="6">
        <v>367</v>
      </c>
      <c r="B368" s="6">
        <v>2024</v>
      </c>
      <c r="C368" s="6" t="s">
        <v>68</v>
      </c>
      <c r="D368" s="7">
        <v>45642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>
        <f t="shared" si="142"/>
        <v>0</v>
      </c>
      <c r="AI368" s="6">
        <f t="shared" si="143"/>
        <v>0</v>
      </c>
      <c r="AJ368" s="6"/>
      <c r="AK368" s="6"/>
      <c r="AL368" s="6"/>
      <c r="AM368" s="6"/>
      <c r="AN368" s="6"/>
      <c r="AO368" s="6">
        <f t="shared" si="144"/>
        <v>0</v>
      </c>
      <c r="AP368" s="6"/>
      <c r="AQ368" s="6">
        <f t="shared" si="145"/>
        <v>0</v>
      </c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7">
        <f t="shared" si="138"/>
        <v>45642</v>
      </c>
      <c r="BL368" s="6">
        <f t="shared" si="139"/>
        <v>0</v>
      </c>
      <c r="BM368" s="6" t="s">
        <v>84</v>
      </c>
      <c r="BN368" s="9">
        <f t="shared" si="140"/>
        <v>0</v>
      </c>
      <c r="BO368" s="9">
        <f t="shared" si="141"/>
        <v>0</v>
      </c>
      <c r="BP368" s="6"/>
      <c r="BQ368" s="6" t="s">
        <v>2216</v>
      </c>
    </row>
    <row r="369" spans="1:69">
      <c r="A369" s="6">
        <v>368</v>
      </c>
      <c r="B369" s="6">
        <v>2024</v>
      </c>
      <c r="C369" s="6" t="s">
        <v>68</v>
      </c>
      <c r="D369" s="7">
        <v>45642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>
        <f t="shared" si="142"/>
        <v>0</v>
      </c>
      <c r="AI369" s="6">
        <f t="shared" si="143"/>
        <v>0</v>
      </c>
      <c r="AJ369" s="6"/>
      <c r="AK369" s="6"/>
      <c r="AL369" s="6"/>
      <c r="AM369" s="6"/>
      <c r="AN369" s="6"/>
      <c r="AO369" s="6">
        <f t="shared" si="144"/>
        <v>0</v>
      </c>
      <c r="AP369" s="6"/>
      <c r="AQ369" s="6">
        <f t="shared" si="145"/>
        <v>0</v>
      </c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7">
        <f t="shared" si="138"/>
        <v>45642</v>
      </c>
      <c r="BL369" s="6">
        <f t="shared" si="139"/>
        <v>0</v>
      </c>
      <c r="BM369" s="6" t="s">
        <v>84</v>
      </c>
      <c r="BN369" s="9">
        <f t="shared" si="140"/>
        <v>0</v>
      </c>
      <c r="BO369" s="9">
        <f t="shared" si="141"/>
        <v>0</v>
      </c>
      <c r="BP369" s="6"/>
      <c r="BQ369" s="6" t="s">
        <v>2216</v>
      </c>
    </row>
    <row r="370" spans="1:69">
      <c r="A370" s="6">
        <v>369</v>
      </c>
      <c r="B370" s="6">
        <v>2024</v>
      </c>
      <c r="C370" s="6" t="s">
        <v>68</v>
      </c>
      <c r="D370" s="7">
        <v>45642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>
        <f t="shared" si="142"/>
        <v>0</v>
      </c>
      <c r="AI370" s="6">
        <f t="shared" si="143"/>
        <v>0</v>
      </c>
      <c r="AJ370" s="6"/>
      <c r="AK370" s="6"/>
      <c r="AL370" s="6"/>
      <c r="AM370" s="6"/>
      <c r="AN370" s="6"/>
      <c r="AO370" s="6">
        <f t="shared" si="144"/>
        <v>0</v>
      </c>
      <c r="AP370" s="6"/>
      <c r="AQ370" s="6">
        <f t="shared" si="145"/>
        <v>0</v>
      </c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7">
        <f t="shared" si="138"/>
        <v>45642</v>
      </c>
      <c r="BL370" s="6">
        <f t="shared" si="139"/>
        <v>0</v>
      </c>
      <c r="BM370" s="6" t="s">
        <v>84</v>
      </c>
      <c r="BN370" s="9">
        <f t="shared" si="140"/>
        <v>0</v>
      </c>
      <c r="BO370" s="9">
        <f t="shared" si="141"/>
        <v>0</v>
      </c>
      <c r="BP370" s="6"/>
      <c r="BQ370" s="6" t="s">
        <v>2216</v>
      </c>
    </row>
    <row r="371" spans="1:69">
      <c r="A371" s="6">
        <v>370</v>
      </c>
      <c r="B371" s="6">
        <v>2024</v>
      </c>
      <c r="C371" s="6" t="s">
        <v>68</v>
      </c>
      <c r="D371" s="7">
        <v>45642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>
        <f t="shared" si="142"/>
        <v>0</v>
      </c>
      <c r="AI371" s="6">
        <f t="shared" si="143"/>
        <v>0</v>
      </c>
      <c r="AJ371" s="6"/>
      <c r="AK371" s="6"/>
      <c r="AL371" s="6"/>
      <c r="AM371" s="6"/>
      <c r="AN371" s="6"/>
      <c r="AO371" s="6">
        <f t="shared" si="144"/>
        <v>0</v>
      </c>
      <c r="AP371" s="6"/>
      <c r="AQ371" s="6">
        <f t="shared" si="145"/>
        <v>0</v>
      </c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7">
        <f t="shared" si="138"/>
        <v>45642</v>
      </c>
      <c r="BL371" s="6">
        <f t="shared" si="139"/>
        <v>0</v>
      </c>
      <c r="BM371" s="6" t="s">
        <v>84</v>
      </c>
      <c r="BN371" s="9">
        <f t="shared" si="140"/>
        <v>0</v>
      </c>
      <c r="BO371" s="9">
        <f t="shared" si="141"/>
        <v>0</v>
      </c>
      <c r="BP371" s="6"/>
      <c r="BQ371" s="6" t="s">
        <v>2216</v>
      </c>
    </row>
    <row r="372" spans="1:69">
      <c r="A372" s="6">
        <v>371</v>
      </c>
      <c r="B372" s="6">
        <v>2024</v>
      </c>
      <c r="C372" s="6" t="s">
        <v>68</v>
      </c>
      <c r="D372" s="7">
        <v>45642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>
        <f t="shared" si="142"/>
        <v>0</v>
      </c>
      <c r="AI372" s="6">
        <f t="shared" si="143"/>
        <v>0</v>
      </c>
      <c r="AJ372" s="6"/>
      <c r="AK372" s="6"/>
      <c r="AL372" s="6"/>
      <c r="AM372" s="6"/>
      <c r="AN372" s="6"/>
      <c r="AO372" s="6">
        <f t="shared" si="144"/>
        <v>0</v>
      </c>
      <c r="AP372" s="6"/>
      <c r="AQ372" s="6">
        <f t="shared" si="145"/>
        <v>0</v>
      </c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7">
        <f t="shared" si="138"/>
        <v>45642</v>
      </c>
      <c r="BL372" s="6">
        <f t="shared" si="139"/>
        <v>0</v>
      </c>
      <c r="BM372" s="6" t="s">
        <v>84</v>
      </c>
      <c r="BN372" s="9">
        <f t="shared" si="140"/>
        <v>0</v>
      </c>
      <c r="BO372" s="9">
        <f t="shared" si="141"/>
        <v>0</v>
      </c>
      <c r="BP372" s="6"/>
      <c r="BQ372" s="6" t="s">
        <v>2216</v>
      </c>
    </row>
    <row r="373" spans="1:69">
      <c r="A373" s="6">
        <v>372</v>
      </c>
      <c r="B373" s="6">
        <v>2024</v>
      </c>
      <c r="C373" s="6" t="s">
        <v>68</v>
      </c>
      <c r="D373" s="7">
        <v>45642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>
        <f t="shared" si="142"/>
        <v>0</v>
      </c>
      <c r="AI373" s="6">
        <f t="shared" si="143"/>
        <v>0</v>
      </c>
      <c r="AJ373" s="6"/>
      <c r="AK373" s="6"/>
      <c r="AL373" s="6"/>
      <c r="AM373" s="6"/>
      <c r="AN373" s="6"/>
      <c r="AO373" s="6">
        <f t="shared" si="144"/>
        <v>0</v>
      </c>
      <c r="AP373" s="6"/>
      <c r="AQ373" s="6">
        <f t="shared" si="145"/>
        <v>0</v>
      </c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7">
        <f t="shared" si="138"/>
        <v>45642</v>
      </c>
      <c r="BL373" s="6">
        <f t="shared" si="139"/>
        <v>0</v>
      </c>
      <c r="BM373" s="6" t="s">
        <v>84</v>
      </c>
      <c r="BN373" s="9">
        <f t="shared" si="140"/>
        <v>0</v>
      </c>
      <c r="BO373" s="9">
        <f t="shared" si="141"/>
        <v>0</v>
      </c>
      <c r="BP373" s="6"/>
      <c r="BQ373" s="6" t="s">
        <v>2216</v>
      </c>
    </row>
    <row r="374" spans="1:69">
      <c r="A374" s="6">
        <v>373</v>
      </c>
      <c r="B374" s="6">
        <v>2024</v>
      </c>
      <c r="C374" s="6" t="s">
        <v>68</v>
      </c>
      <c r="D374" s="7">
        <v>45642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>
        <f t="shared" si="142"/>
        <v>0</v>
      </c>
      <c r="AI374" s="6">
        <f t="shared" si="143"/>
        <v>0</v>
      </c>
      <c r="AJ374" s="6"/>
      <c r="AK374" s="6"/>
      <c r="AL374" s="6"/>
      <c r="AM374" s="6"/>
      <c r="AN374" s="6"/>
      <c r="AO374" s="6">
        <f t="shared" si="144"/>
        <v>0</v>
      </c>
      <c r="AP374" s="6"/>
      <c r="AQ374" s="6">
        <f t="shared" si="145"/>
        <v>0</v>
      </c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7">
        <f t="shared" si="138"/>
        <v>45642</v>
      </c>
      <c r="BL374" s="6">
        <f t="shared" si="139"/>
        <v>0</v>
      </c>
      <c r="BM374" s="6" t="s">
        <v>84</v>
      </c>
      <c r="BN374" s="9">
        <f t="shared" si="140"/>
        <v>0</v>
      </c>
      <c r="BO374" s="9">
        <f t="shared" si="141"/>
        <v>0</v>
      </c>
      <c r="BP374" s="6"/>
      <c r="BQ374" s="6" t="s">
        <v>2216</v>
      </c>
    </row>
    <row r="375" spans="1:69">
      <c r="A375" s="6">
        <v>374</v>
      </c>
      <c r="B375" s="6">
        <v>2024</v>
      </c>
      <c r="C375" s="6" t="s">
        <v>68</v>
      </c>
      <c r="D375" s="7">
        <v>45642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>
        <f t="shared" si="142"/>
        <v>0</v>
      </c>
      <c r="AI375" s="6">
        <f t="shared" si="143"/>
        <v>0</v>
      </c>
      <c r="AJ375" s="6"/>
      <c r="AK375" s="6"/>
      <c r="AL375" s="6"/>
      <c r="AM375" s="6"/>
      <c r="AN375" s="6"/>
      <c r="AO375" s="6">
        <f t="shared" si="144"/>
        <v>0</v>
      </c>
      <c r="AP375" s="6"/>
      <c r="AQ375" s="6">
        <f t="shared" si="145"/>
        <v>0</v>
      </c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7">
        <f t="shared" si="138"/>
        <v>45642</v>
      </c>
      <c r="BL375" s="6">
        <f t="shared" si="139"/>
        <v>0</v>
      </c>
      <c r="BM375" s="6" t="s">
        <v>84</v>
      </c>
      <c r="BN375" s="9">
        <f t="shared" si="140"/>
        <v>0</v>
      </c>
      <c r="BO375" s="9">
        <f t="shared" si="141"/>
        <v>0</v>
      </c>
      <c r="BP375" s="6"/>
      <c r="BQ375" s="6" t="s">
        <v>2216</v>
      </c>
    </row>
    <row r="376" spans="1:69">
      <c r="A376" s="6">
        <v>375</v>
      </c>
      <c r="B376" s="6">
        <v>2024</v>
      </c>
      <c r="C376" s="6" t="s">
        <v>68</v>
      </c>
      <c r="D376" s="7">
        <v>45642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>
        <f t="shared" si="142"/>
        <v>0</v>
      </c>
      <c r="AI376" s="6">
        <f t="shared" si="143"/>
        <v>0</v>
      </c>
      <c r="AJ376" s="6"/>
      <c r="AK376" s="6"/>
      <c r="AL376" s="6"/>
      <c r="AM376" s="6"/>
      <c r="AN376" s="6"/>
      <c r="AO376" s="6">
        <f t="shared" si="144"/>
        <v>0</v>
      </c>
      <c r="AP376" s="6"/>
      <c r="AQ376" s="6">
        <f t="shared" si="145"/>
        <v>0</v>
      </c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7">
        <f t="shared" si="138"/>
        <v>45642</v>
      </c>
      <c r="BL376" s="6">
        <f t="shared" si="139"/>
        <v>0</v>
      </c>
      <c r="BM376" s="6" t="s">
        <v>84</v>
      </c>
      <c r="BN376" s="9">
        <f t="shared" si="140"/>
        <v>0</v>
      </c>
      <c r="BO376" s="9">
        <f t="shared" si="141"/>
        <v>0</v>
      </c>
      <c r="BP376" s="6"/>
      <c r="BQ376" s="6" t="s">
        <v>2216</v>
      </c>
    </row>
    <row r="377" spans="1:69">
      <c r="A377" s="6">
        <v>376</v>
      </c>
      <c r="B377" s="6">
        <v>2024</v>
      </c>
      <c r="C377" s="6" t="s">
        <v>68</v>
      </c>
      <c r="D377" s="7">
        <v>45642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>
        <f t="shared" si="142"/>
        <v>0</v>
      </c>
      <c r="AI377" s="6">
        <f t="shared" si="143"/>
        <v>0</v>
      </c>
      <c r="AJ377" s="6"/>
      <c r="AK377" s="6"/>
      <c r="AL377" s="6"/>
      <c r="AM377" s="6"/>
      <c r="AN377" s="6"/>
      <c r="AO377" s="6">
        <f t="shared" si="144"/>
        <v>0</v>
      </c>
      <c r="AP377" s="6"/>
      <c r="AQ377" s="6">
        <f t="shared" si="145"/>
        <v>0</v>
      </c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7">
        <f t="shared" si="138"/>
        <v>45642</v>
      </c>
      <c r="BL377" s="6">
        <f t="shared" si="139"/>
        <v>0</v>
      </c>
      <c r="BM377" s="6" t="s">
        <v>84</v>
      </c>
      <c r="BN377" s="9">
        <f t="shared" si="140"/>
        <v>0</v>
      </c>
      <c r="BO377" s="9">
        <f t="shared" si="141"/>
        <v>0</v>
      </c>
      <c r="BP377" s="6"/>
      <c r="BQ377" s="6" t="s">
        <v>2216</v>
      </c>
    </row>
    <row r="378" spans="1:69">
      <c r="A378" s="6">
        <v>377</v>
      </c>
      <c r="B378" s="6">
        <v>2024</v>
      </c>
      <c r="C378" s="6" t="s">
        <v>68</v>
      </c>
      <c r="D378" s="7">
        <v>45642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>
        <f t="shared" si="142"/>
        <v>0</v>
      </c>
      <c r="AI378" s="6">
        <f t="shared" si="143"/>
        <v>0</v>
      </c>
      <c r="AJ378" s="6"/>
      <c r="AK378" s="6"/>
      <c r="AL378" s="6"/>
      <c r="AM378" s="6"/>
      <c r="AN378" s="6"/>
      <c r="AO378" s="6">
        <f t="shared" si="144"/>
        <v>0</v>
      </c>
      <c r="AP378" s="6"/>
      <c r="AQ378" s="6">
        <f t="shared" si="145"/>
        <v>0</v>
      </c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7">
        <f t="shared" si="138"/>
        <v>45642</v>
      </c>
      <c r="BL378" s="6">
        <f t="shared" si="139"/>
        <v>0</v>
      </c>
      <c r="BM378" s="6" t="s">
        <v>84</v>
      </c>
      <c r="BN378" s="9">
        <f t="shared" si="140"/>
        <v>0</v>
      </c>
      <c r="BO378" s="9">
        <f t="shared" si="141"/>
        <v>0</v>
      </c>
      <c r="BP378" s="6"/>
      <c r="BQ378" s="6" t="s">
        <v>2216</v>
      </c>
    </row>
    <row r="379" spans="1:69">
      <c r="A379" s="6">
        <v>378</v>
      </c>
      <c r="B379" s="6">
        <v>2024</v>
      </c>
      <c r="C379" s="6" t="s">
        <v>68</v>
      </c>
      <c r="D379" s="7">
        <v>45642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>
        <f t="shared" si="142"/>
        <v>0</v>
      </c>
      <c r="AI379" s="6">
        <f t="shared" si="143"/>
        <v>0</v>
      </c>
      <c r="AJ379" s="6"/>
      <c r="AK379" s="6"/>
      <c r="AL379" s="6"/>
      <c r="AM379" s="6"/>
      <c r="AN379" s="6"/>
      <c r="AO379" s="6">
        <f t="shared" si="144"/>
        <v>0</v>
      </c>
      <c r="AP379" s="6"/>
      <c r="AQ379" s="6">
        <f t="shared" si="145"/>
        <v>0</v>
      </c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7">
        <f t="shared" si="138"/>
        <v>45642</v>
      </c>
      <c r="BL379" s="6">
        <f t="shared" si="139"/>
        <v>0</v>
      </c>
      <c r="BM379" s="6" t="s">
        <v>84</v>
      </c>
      <c r="BN379" s="9">
        <f t="shared" si="140"/>
        <v>0</v>
      </c>
      <c r="BO379" s="9">
        <f t="shared" si="141"/>
        <v>0</v>
      </c>
      <c r="BP379" s="6"/>
      <c r="BQ379" s="6" t="s">
        <v>2216</v>
      </c>
    </row>
    <row r="380" spans="1:69">
      <c r="A380" s="6">
        <v>379</v>
      </c>
      <c r="B380" s="6">
        <v>2024</v>
      </c>
      <c r="C380" s="6" t="s">
        <v>68</v>
      </c>
      <c r="D380" s="7">
        <v>45642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>
        <f t="shared" si="142"/>
        <v>0</v>
      </c>
      <c r="AI380" s="6">
        <f t="shared" si="143"/>
        <v>0</v>
      </c>
      <c r="AJ380" s="6"/>
      <c r="AK380" s="6"/>
      <c r="AL380" s="6"/>
      <c r="AM380" s="6"/>
      <c r="AN380" s="6"/>
      <c r="AO380" s="6">
        <f t="shared" si="144"/>
        <v>0</v>
      </c>
      <c r="AP380" s="6"/>
      <c r="AQ380" s="6">
        <f t="shared" si="145"/>
        <v>0</v>
      </c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7">
        <f t="shared" si="138"/>
        <v>45642</v>
      </c>
      <c r="BL380" s="6">
        <f t="shared" si="139"/>
        <v>0</v>
      </c>
      <c r="BM380" s="6" t="s">
        <v>84</v>
      </c>
      <c r="BN380" s="9">
        <f t="shared" si="140"/>
        <v>0</v>
      </c>
      <c r="BO380" s="9">
        <f t="shared" si="141"/>
        <v>0</v>
      </c>
      <c r="BP380" s="6"/>
      <c r="BQ380" s="6" t="s">
        <v>2216</v>
      </c>
    </row>
    <row r="381" spans="1:69">
      <c r="A381" s="6">
        <v>380</v>
      </c>
      <c r="B381" s="6">
        <v>2024</v>
      </c>
      <c r="C381" s="6" t="s">
        <v>68</v>
      </c>
      <c r="D381" s="7">
        <v>45642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>
        <f t="shared" si="142"/>
        <v>0</v>
      </c>
      <c r="AI381" s="6">
        <f t="shared" si="143"/>
        <v>0</v>
      </c>
      <c r="AJ381" s="6"/>
      <c r="AK381" s="6"/>
      <c r="AL381" s="6"/>
      <c r="AM381" s="6"/>
      <c r="AN381" s="6"/>
      <c r="AO381" s="6">
        <f t="shared" si="144"/>
        <v>0</v>
      </c>
      <c r="AP381" s="6"/>
      <c r="AQ381" s="6">
        <f t="shared" si="145"/>
        <v>0</v>
      </c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7">
        <f t="shared" si="138"/>
        <v>45642</v>
      </c>
      <c r="BL381" s="6">
        <f t="shared" si="139"/>
        <v>0</v>
      </c>
      <c r="BM381" s="6" t="s">
        <v>84</v>
      </c>
      <c r="BN381" s="9">
        <f t="shared" si="140"/>
        <v>0</v>
      </c>
      <c r="BO381" s="9">
        <f t="shared" si="141"/>
        <v>0</v>
      </c>
      <c r="BP381" s="6"/>
      <c r="BQ381" s="6" t="s">
        <v>2216</v>
      </c>
    </row>
    <row r="382" spans="1:69">
      <c r="A382" s="6">
        <v>381</v>
      </c>
      <c r="B382" s="6">
        <v>2024</v>
      </c>
      <c r="C382" s="6" t="s">
        <v>68</v>
      </c>
      <c r="D382" s="7">
        <v>45642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>
        <f t="shared" si="142"/>
        <v>0</v>
      </c>
      <c r="AI382" s="6">
        <f t="shared" si="143"/>
        <v>0</v>
      </c>
      <c r="AJ382" s="6"/>
      <c r="AK382" s="6"/>
      <c r="AL382" s="6"/>
      <c r="AM382" s="6"/>
      <c r="AN382" s="6"/>
      <c r="AO382" s="6">
        <f t="shared" si="144"/>
        <v>0</v>
      </c>
      <c r="AP382" s="6"/>
      <c r="AQ382" s="6">
        <f t="shared" si="145"/>
        <v>0</v>
      </c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7">
        <f t="shared" si="138"/>
        <v>45642</v>
      </c>
      <c r="BL382" s="6">
        <f t="shared" si="139"/>
        <v>0</v>
      </c>
      <c r="BM382" s="6" t="s">
        <v>84</v>
      </c>
      <c r="BN382" s="9">
        <f t="shared" si="140"/>
        <v>0</v>
      </c>
      <c r="BO382" s="9">
        <f t="shared" si="141"/>
        <v>0</v>
      </c>
      <c r="BP382" s="6"/>
      <c r="BQ382" s="6" t="s">
        <v>2216</v>
      </c>
    </row>
    <row r="383" spans="1:69">
      <c r="A383" s="6">
        <v>382</v>
      </c>
      <c r="B383" s="6">
        <v>2024</v>
      </c>
      <c r="C383" s="6" t="s">
        <v>68</v>
      </c>
      <c r="D383" s="7">
        <v>45642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>
        <f t="shared" si="142"/>
        <v>0</v>
      </c>
      <c r="AI383" s="6">
        <f t="shared" si="143"/>
        <v>0</v>
      </c>
      <c r="AJ383" s="6"/>
      <c r="AK383" s="6"/>
      <c r="AL383" s="6"/>
      <c r="AM383" s="6"/>
      <c r="AN383" s="6"/>
      <c r="AO383" s="6">
        <f t="shared" si="144"/>
        <v>0</v>
      </c>
      <c r="AP383" s="6"/>
      <c r="AQ383" s="6">
        <f t="shared" si="145"/>
        <v>0</v>
      </c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7">
        <f t="shared" si="138"/>
        <v>45642</v>
      </c>
      <c r="BL383" s="6">
        <f t="shared" si="139"/>
        <v>0</v>
      </c>
      <c r="BM383" s="6" t="s">
        <v>84</v>
      </c>
      <c r="BN383" s="9">
        <f t="shared" si="140"/>
        <v>0</v>
      </c>
      <c r="BO383" s="9">
        <f t="shared" si="141"/>
        <v>0</v>
      </c>
      <c r="BP383" s="6"/>
      <c r="BQ383" s="6" t="s">
        <v>2216</v>
      </c>
    </row>
    <row r="384" spans="1:69">
      <c r="A384" s="6">
        <v>383</v>
      </c>
      <c r="B384" s="6">
        <v>2024</v>
      </c>
      <c r="C384" s="6" t="s">
        <v>68</v>
      </c>
      <c r="D384" s="7">
        <v>45642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>
        <f t="shared" si="142"/>
        <v>0</v>
      </c>
      <c r="AI384" s="6">
        <f t="shared" si="143"/>
        <v>0</v>
      </c>
      <c r="AJ384" s="6"/>
      <c r="AK384" s="6"/>
      <c r="AL384" s="6"/>
      <c r="AM384" s="6"/>
      <c r="AN384" s="6"/>
      <c r="AO384" s="6">
        <f t="shared" si="144"/>
        <v>0</v>
      </c>
      <c r="AP384" s="6"/>
      <c r="AQ384" s="6">
        <f t="shared" si="145"/>
        <v>0</v>
      </c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7">
        <f t="shared" si="138"/>
        <v>45642</v>
      </c>
      <c r="BL384" s="6">
        <f t="shared" si="139"/>
        <v>0</v>
      </c>
      <c r="BM384" s="6" t="s">
        <v>84</v>
      </c>
      <c r="BN384" s="9">
        <f t="shared" si="140"/>
        <v>0</v>
      </c>
      <c r="BO384" s="9">
        <f t="shared" si="141"/>
        <v>0</v>
      </c>
      <c r="BP384" s="6"/>
      <c r="BQ384" s="6" t="s">
        <v>2216</v>
      </c>
    </row>
    <row r="385" spans="1:69">
      <c r="A385" s="6">
        <v>384</v>
      </c>
      <c r="B385" s="6">
        <v>2024</v>
      </c>
      <c r="C385" s="6" t="s">
        <v>68</v>
      </c>
      <c r="D385" s="7">
        <v>45642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>
        <f t="shared" si="142"/>
        <v>0</v>
      </c>
      <c r="AI385" s="6">
        <f t="shared" si="143"/>
        <v>0</v>
      </c>
      <c r="AJ385" s="6"/>
      <c r="AK385" s="6"/>
      <c r="AL385" s="6"/>
      <c r="AM385" s="6"/>
      <c r="AN385" s="6"/>
      <c r="AO385" s="6">
        <f t="shared" si="144"/>
        <v>0</v>
      </c>
      <c r="AP385" s="6"/>
      <c r="AQ385" s="6">
        <f t="shared" si="145"/>
        <v>0</v>
      </c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7">
        <f t="shared" si="138"/>
        <v>45642</v>
      </c>
      <c r="BL385" s="6">
        <f t="shared" si="139"/>
        <v>0</v>
      </c>
      <c r="BM385" s="6" t="s">
        <v>84</v>
      </c>
      <c r="BN385" s="9">
        <f t="shared" si="140"/>
        <v>0</v>
      </c>
      <c r="BO385" s="9">
        <f t="shared" si="141"/>
        <v>0</v>
      </c>
      <c r="BP385" s="6"/>
      <c r="BQ385" s="6" t="s">
        <v>2216</v>
      </c>
    </row>
    <row r="386" spans="1:69">
      <c r="A386" s="6">
        <v>385</v>
      </c>
      <c r="B386" s="6">
        <v>2024</v>
      </c>
      <c r="C386" s="6" t="s">
        <v>68</v>
      </c>
      <c r="D386" s="7">
        <v>45642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>
        <f t="shared" si="142"/>
        <v>0</v>
      </c>
      <c r="AI386" s="6">
        <f t="shared" si="143"/>
        <v>0</v>
      </c>
      <c r="AJ386" s="6"/>
      <c r="AK386" s="6"/>
      <c r="AL386" s="6"/>
      <c r="AM386" s="6"/>
      <c r="AN386" s="6"/>
      <c r="AO386" s="6">
        <f t="shared" si="144"/>
        <v>0</v>
      </c>
      <c r="AP386" s="6"/>
      <c r="AQ386" s="6">
        <f t="shared" si="145"/>
        <v>0</v>
      </c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7">
        <f t="shared" ref="BK386:BK449" si="146">D386</f>
        <v>45642</v>
      </c>
      <c r="BL386" s="6">
        <f t="shared" ref="BL386:BL449" si="147">D386-BK386</f>
        <v>0</v>
      </c>
      <c r="BM386" s="6" t="s">
        <v>84</v>
      </c>
      <c r="BN386" s="9">
        <f t="shared" ref="BN386:BN449" si="148">AI386-AO386</f>
        <v>0</v>
      </c>
      <c r="BO386" s="9">
        <f t="shared" ref="BO386:BO449" si="149">AI386-AQ386</f>
        <v>0</v>
      </c>
      <c r="BP386" s="6"/>
      <c r="BQ386" s="6" t="s">
        <v>2216</v>
      </c>
    </row>
    <row r="387" spans="1:69">
      <c r="A387" s="6">
        <v>386</v>
      </c>
      <c r="B387" s="6">
        <v>2024</v>
      </c>
      <c r="C387" s="6" t="s">
        <v>68</v>
      </c>
      <c r="D387" s="7">
        <v>45642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>
        <f t="shared" ref="AH387:AH450" si="150">AF387+AG387</f>
        <v>0</v>
      </c>
      <c r="AI387" s="6">
        <f t="shared" ref="AI387:AI450" si="151">AH387+AH387*18%</f>
        <v>0</v>
      </c>
      <c r="AJ387" s="6"/>
      <c r="AK387" s="6"/>
      <c r="AL387" s="6"/>
      <c r="AM387" s="6"/>
      <c r="AN387" s="6"/>
      <c r="AO387" s="6">
        <f t="shared" ref="AO387:AO450" si="152">AH387*AN387</f>
        <v>0</v>
      </c>
      <c r="AP387" s="6"/>
      <c r="AQ387" s="6">
        <f t="shared" ref="AQ387:AQ450" si="153">AH387*AP387</f>
        <v>0</v>
      </c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7">
        <f t="shared" si="146"/>
        <v>45642</v>
      </c>
      <c r="BL387" s="6">
        <f t="shared" si="147"/>
        <v>0</v>
      </c>
      <c r="BM387" s="6" t="s">
        <v>84</v>
      </c>
      <c r="BN387" s="9">
        <f t="shared" si="148"/>
        <v>0</v>
      </c>
      <c r="BO387" s="9">
        <f t="shared" si="149"/>
        <v>0</v>
      </c>
      <c r="BP387" s="6"/>
      <c r="BQ387" s="6" t="s">
        <v>2216</v>
      </c>
    </row>
    <row r="388" spans="1:69">
      <c r="A388" s="6">
        <v>387</v>
      </c>
      <c r="B388" s="6">
        <v>2024</v>
      </c>
      <c r="C388" s="6" t="s">
        <v>68</v>
      </c>
      <c r="D388" s="7">
        <v>45642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>
        <f t="shared" si="150"/>
        <v>0</v>
      </c>
      <c r="AI388" s="6">
        <f t="shared" si="151"/>
        <v>0</v>
      </c>
      <c r="AJ388" s="6"/>
      <c r="AK388" s="6"/>
      <c r="AL388" s="6"/>
      <c r="AM388" s="6"/>
      <c r="AN388" s="6"/>
      <c r="AO388" s="6">
        <f t="shared" si="152"/>
        <v>0</v>
      </c>
      <c r="AP388" s="6"/>
      <c r="AQ388" s="6">
        <f t="shared" si="153"/>
        <v>0</v>
      </c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7">
        <f t="shared" si="146"/>
        <v>45642</v>
      </c>
      <c r="BL388" s="6">
        <f t="shared" si="147"/>
        <v>0</v>
      </c>
      <c r="BM388" s="6" t="s">
        <v>84</v>
      </c>
      <c r="BN388" s="9">
        <f t="shared" si="148"/>
        <v>0</v>
      </c>
      <c r="BO388" s="9">
        <f t="shared" si="149"/>
        <v>0</v>
      </c>
      <c r="BP388" s="6"/>
      <c r="BQ388" s="6" t="s">
        <v>2216</v>
      </c>
    </row>
    <row r="389" spans="1:69">
      <c r="A389" s="6">
        <v>388</v>
      </c>
      <c r="B389" s="6">
        <v>2024</v>
      </c>
      <c r="C389" s="6" t="s">
        <v>68</v>
      </c>
      <c r="D389" s="7">
        <v>45642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>
        <f t="shared" si="150"/>
        <v>0</v>
      </c>
      <c r="AI389" s="6">
        <f t="shared" si="151"/>
        <v>0</v>
      </c>
      <c r="AJ389" s="6"/>
      <c r="AK389" s="6"/>
      <c r="AL389" s="6"/>
      <c r="AM389" s="6"/>
      <c r="AN389" s="6"/>
      <c r="AO389" s="6">
        <f t="shared" si="152"/>
        <v>0</v>
      </c>
      <c r="AP389" s="6"/>
      <c r="AQ389" s="6">
        <f t="shared" si="153"/>
        <v>0</v>
      </c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7">
        <f t="shared" si="146"/>
        <v>45642</v>
      </c>
      <c r="BL389" s="6">
        <f t="shared" si="147"/>
        <v>0</v>
      </c>
      <c r="BM389" s="6" t="s">
        <v>84</v>
      </c>
      <c r="BN389" s="9">
        <f t="shared" si="148"/>
        <v>0</v>
      </c>
      <c r="BO389" s="9">
        <f t="shared" si="149"/>
        <v>0</v>
      </c>
      <c r="BP389" s="6"/>
      <c r="BQ389" s="6" t="s">
        <v>2216</v>
      </c>
    </row>
    <row r="390" spans="1:69">
      <c r="A390" s="6">
        <v>389</v>
      </c>
      <c r="B390" s="6">
        <v>2024</v>
      </c>
      <c r="C390" s="6" t="s">
        <v>68</v>
      </c>
      <c r="D390" s="7">
        <v>45642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>
        <f t="shared" si="150"/>
        <v>0</v>
      </c>
      <c r="AI390" s="6">
        <f t="shared" si="151"/>
        <v>0</v>
      </c>
      <c r="AJ390" s="6"/>
      <c r="AK390" s="6"/>
      <c r="AL390" s="6"/>
      <c r="AM390" s="6"/>
      <c r="AN390" s="6"/>
      <c r="AO390" s="6">
        <f t="shared" si="152"/>
        <v>0</v>
      </c>
      <c r="AP390" s="6"/>
      <c r="AQ390" s="6">
        <f t="shared" si="153"/>
        <v>0</v>
      </c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7">
        <f t="shared" si="146"/>
        <v>45642</v>
      </c>
      <c r="BL390" s="6">
        <f t="shared" si="147"/>
        <v>0</v>
      </c>
      <c r="BM390" s="6" t="s">
        <v>84</v>
      </c>
      <c r="BN390" s="9">
        <f t="shared" si="148"/>
        <v>0</v>
      </c>
      <c r="BO390" s="9">
        <f t="shared" si="149"/>
        <v>0</v>
      </c>
      <c r="BP390" s="6"/>
      <c r="BQ390" s="6" t="s">
        <v>2216</v>
      </c>
    </row>
    <row r="391" spans="1:69">
      <c r="A391" s="6">
        <v>390</v>
      </c>
      <c r="B391" s="6">
        <v>2024</v>
      </c>
      <c r="C391" s="6" t="s">
        <v>68</v>
      </c>
      <c r="D391" s="7">
        <v>45642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>
        <f t="shared" si="150"/>
        <v>0</v>
      </c>
      <c r="AI391" s="6">
        <f t="shared" si="151"/>
        <v>0</v>
      </c>
      <c r="AJ391" s="6"/>
      <c r="AK391" s="6"/>
      <c r="AL391" s="6"/>
      <c r="AM391" s="6"/>
      <c r="AN391" s="6"/>
      <c r="AO391" s="6">
        <f t="shared" si="152"/>
        <v>0</v>
      </c>
      <c r="AP391" s="6"/>
      <c r="AQ391" s="6">
        <f t="shared" si="153"/>
        <v>0</v>
      </c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7">
        <f t="shared" si="146"/>
        <v>45642</v>
      </c>
      <c r="BL391" s="6">
        <f t="shared" si="147"/>
        <v>0</v>
      </c>
      <c r="BM391" s="6" t="s">
        <v>84</v>
      </c>
      <c r="BN391" s="9">
        <f t="shared" si="148"/>
        <v>0</v>
      </c>
      <c r="BO391" s="9">
        <f t="shared" si="149"/>
        <v>0</v>
      </c>
      <c r="BP391" s="6"/>
      <c r="BQ391" s="6" t="s">
        <v>2216</v>
      </c>
    </row>
    <row r="392" spans="1:69">
      <c r="A392" s="6">
        <v>391</v>
      </c>
      <c r="B392" s="6">
        <v>2024</v>
      </c>
      <c r="C392" s="6" t="s">
        <v>68</v>
      </c>
      <c r="D392" s="7">
        <v>45642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>
        <f t="shared" si="150"/>
        <v>0</v>
      </c>
      <c r="AI392" s="6">
        <f t="shared" si="151"/>
        <v>0</v>
      </c>
      <c r="AJ392" s="6"/>
      <c r="AK392" s="6"/>
      <c r="AL392" s="6"/>
      <c r="AM392" s="6"/>
      <c r="AN392" s="6"/>
      <c r="AO392" s="6">
        <f t="shared" si="152"/>
        <v>0</v>
      </c>
      <c r="AP392" s="6"/>
      <c r="AQ392" s="6">
        <f t="shared" si="153"/>
        <v>0</v>
      </c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7">
        <f t="shared" si="146"/>
        <v>45642</v>
      </c>
      <c r="BL392" s="6">
        <f t="shared" si="147"/>
        <v>0</v>
      </c>
      <c r="BM392" s="6" t="s">
        <v>84</v>
      </c>
      <c r="BN392" s="9">
        <f t="shared" si="148"/>
        <v>0</v>
      </c>
      <c r="BO392" s="9">
        <f t="shared" si="149"/>
        <v>0</v>
      </c>
      <c r="BP392" s="6"/>
      <c r="BQ392" s="6" t="s">
        <v>2216</v>
      </c>
    </row>
    <row r="393" spans="1:69">
      <c r="A393" s="6">
        <v>392</v>
      </c>
      <c r="B393" s="6">
        <v>2024</v>
      </c>
      <c r="C393" s="6" t="s">
        <v>68</v>
      </c>
      <c r="D393" s="7">
        <v>45642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>
        <f t="shared" si="150"/>
        <v>0</v>
      </c>
      <c r="AI393" s="6">
        <f t="shared" si="151"/>
        <v>0</v>
      </c>
      <c r="AJ393" s="6"/>
      <c r="AK393" s="6"/>
      <c r="AL393" s="6"/>
      <c r="AM393" s="6"/>
      <c r="AN393" s="6"/>
      <c r="AO393" s="6">
        <f t="shared" si="152"/>
        <v>0</v>
      </c>
      <c r="AP393" s="6"/>
      <c r="AQ393" s="6">
        <f t="shared" si="153"/>
        <v>0</v>
      </c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7">
        <f t="shared" si="146"/>
        <v>45642</v>
      </c>
      <c r="BL393" s="6">
        <f t="shared" si="147"/>
        <v>0</v>
      </c>
      <c r="BM393" s="6" t="s">
        <v>84</v>
      </c>
      <c r="BN393" s="9">
        <f t="shared" si="148"/>
        <v>0</v>
      </c>
      <c r="BO393" s="9">
        <f t="shared" si="149"/>
        <v>0</v>
      </c>
      <c r="BP393" s="6"/>
      <c r="BQ393" s="6" t="s">
        <v>2216</v>
      </c>
    </row>
    <row r="394" spans="1:69">
      <c r="A394" s="6">
        <v>393</v>
      </c>
      <c r="B394" s="6">
        <v>2024</v>
      </c>
      <c r="C394" s="6" t="s">
        <v>68</v>
      </c>
      <c r="D394" s="7">
        <v>45642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>
        <f t="shared" si="150"/>
        <v>0</v>
      </c>
      <c r="AI394" s="6">
        <f t="shared" si="151"/>
        <v>0</v>
      </c>
      <c r="AJ394" s="6"/>
      <c r="AK394" s="6"/>
      <c r="AL394" s="6"/>
      <c r="AM394" s="6"/>
      <c r="AN394" s="6"/>
      <c r="AO394" s="6">
        <f t="shared" si="152"/>
        <v>0</v>
      </c>
      <c r="AP394" s="6"/>
      <c r="AQ394" s="6">
        <f t="shared" si="153"/>
        <v>0</v>
      </c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7">
        <f t="shared" si="146"/>
        <v>45642</v>
      </c>
      <c r="BL394" s="6">
        <f t="shared" si="147"/>
        <v>0</v>
      </c>
      <c r="BM394" s="6" t="s">
        <v>84</v>
      </c>
      <c r="BN394" s="9">
        <f t="shared" si="148"/>
        <v>0</v>
      </c>
      <c r="BO394" s="9">
        <f t="shared" si="149"/>
        <v>0</v>
      </c>
      <c r="BP394" s="6"/>
      <c r="BQ394" s="6" t="s">
        <v>2216</v>
      </c>
    </row>
    <row r="395" spans="1:69">
      <c r="A395" s="6">
        <v>394</v>
      </c>
      <c r="B395" s="6">
        <v>2024</v>
      </c>
      <c r="C395" s="6" t="s">
        <v>68</v>
      </c>
      <c r="D395" s="7">
        <v>45642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>
        <f t="shared" si="150"/>
        <v>0</v>
      </c>
      <c r="AI395" s="6">
        <f t="shared" si="151"/>
        <v>0</v>
      </c>
      <c r="AJ395" s="6"/>
      <c r="AK395" s="6"/>
      <c r="AL395" s="6"/>
      <c r="AM395" s="6"/>
      <c r="AN395" s="6"/>
      <c r="AO395" s="6">
        <f t="shared" si="152"/>
        <v>0</v>
      </c>
      <c r="AP395" s="6"/>
      <c r="AQ395" s="6">
        <f t="shared" si="153"/>
        <v>0</v>
      </c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7">
        <f t="shared" si="146"/>
        <v>45642</v>
      </c>
      <c r="BL395" s="6">
        <f t="shared" si="147"/>
        <v>0</v>
      </c>
      <c r="BM395" s="6" t="s">
        <v>84</v>
      </c>
      <c r="BN395" s="9">
        <f t="shared" si="148"/>
        <v>0</v>
      </c>
      <c r="BO395" s="9">
        <f t="shared" si="149"/>
        <v>0</v>
      </c>
      <c r="BP395" s="6"/>
      <c r="BQ395" s="6" t="s">
        <v>2216</v>
      </c>
    </row>
    <row r="396" spans="1:69">
      <c r="A396" s="6">
        <v>395</v>
      </c>
      <c r="B396" s="6">
        <v>2024</v>
      </c>
      <c r="C396" s="6" t="s">
        <v>68</v>
      </c>
      <c r="D396" s="7">
        <v>45642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>
        <f t="shared" si="150"/>
        <v>0</v>
      </c>
      <c r="AI396" s="6">
        <f t="shared" si="151"/>
        <v>0</v>
      </c>
      <c r="AJ396" s="6"/>
      <c r="AK396" s="6"/>
      <c r="AL396" s="6"/>
      <c r="AM396" s="6"/>
      <c r="AN396" s="6"/>
      <c r="AO396" s="6">
        <f t="shared" si="152"/>
        <v>0</v>
      </c>
      <c r="AP396" s="6"/>
      <c r="AQ396" s="6">
        <f t="shared" si="153"/>
        <v>0</v>
      </c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7">
        <f t="shared" si="146"/>
        <v>45642</v>
      </c>
      <c r="BL396" s="6">
        <f t="shared" si="147"/>
        <v>0</v>
      </c>
      <c r="BM396" s="6" t="s">
        <v>84</v>
      </c>
      <c r="BN396" s="9">
        <f t="shared" si="148"/>
        <v>0</v>
      </c>
      <c r="BO396" s="9">
        <f t="shared" si="149"/>
        <v>0</v>
      </c>
      <c r="BP396" s="6"/>
      <c r="BQ396" s="6" t="s">
        <v>2216</v>
      </c>
    </row>
    <row r="397" spans="1:69">
      <c r="A397" s="6">
        <v>396</v>
      </c>
      <c r="B397" s="6">
        <v>2024</v>
      </c>
      <c r="C397" s="6" t="s">
        <v>68</v>
      </c>
      <c r="D397" s="7">
        <v>45642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>
        <f t="shared" si="150"/>
        <v>0</v>
      </c>
      <c r="AI397" s="6">
        <f t="shared" si="151"/>
        <v>0</v>
      </c>
      <c r="AJ397" s="6"/>
      <c r="AK397" s="6"/>
      <c r="AL397" s="6"/>
      <c r="AM397" s="6"/>
      <c r="AN397" s="6"/>
      <c r="AO397" s="6">
        <f t="shared" si="152"/>
        <v>0</v>
      </c>
      <c r="AP397" s="6"/>
      <c r="AQ397" s="6">
        <f t="shared" si="153"/>
        <v>0</v>
      </c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7">
        <f t="shared" si="146"/>
        <v>45642</v>
      </c>
      <c r="BL397" s="6">
        <f t="shared" si="147"/>
        <v>0</v>
      </c>
      <c r="BM397" s="6" t="s">
        <v>84</v>
      </c>
      <c r="BN397" s="9">
        <f t="shared" si="148"/>
        <v>0</v>
      </c>
      <c r="BO397" s="9">
        <f t="shared" si="149"/>
        <v>0</v>
      </c>
      <c r="BP397" s="6"/>
      <c r="BQ397" s="6" t="s">
        <v>2216</v>
      </c>
    </row>
    <row r="398" spans="1:69">
      <c r="A398" s="6">
        <v>397</v>
      </c>
      <c r="B398" s="6">
        <v>2024</v>
      </c>
      <c r="C398" s="6" t="s">
        <v>68</v>
      </c>
      <c r="D398" s="7">
        <v>45642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>
        <f t="shared" si="150"/>
        <v>0</v>
      </c>
      <c r="AI398" s="6">
        <f t="shared" si="151"/>
        <v>0</v>
      </c>
      <c r="AJ398" s="6"/>
      <c r="AK398" s="6"/>
      <c r="AL398" s="6"/>
      <c r="AM398" s="6"/>
      <c r="AN398" s="6"/>
      <c r="AO398" s="6">
        <f t="shared" si="152"/>
        <v>0</v>
      </c>
      <c r="AP398" s="6"/>
      <c r="AQ398" s="6">
        <f t="shared" si="153"/>
        <v>0</v>
      </c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7">
        <f t="shared" si="146"/>
        <v>45642</v>
      </c>
      <c r="BL398" s="6">
        <f t="shared" si="147"/>
        <v>0</v>
      </c>
      <c r="BM398" s="6" t="s">
        <v>84</v>
      </c>
      <c r="BN398" s="9">
        <f t="shared" si="148"/>
        <v>0</v>
      </c>
      <c r="BO398" s="9">
        <f t="shared" si="149"/>
        <v>0</v>
      </c>
      <c r="BP398" s="6"/>
      <c r="BQ398" s="6" t="s">
        <v>2216</v>
      </c>
    </row>
    <row r="399" spans="1:69">
      <c r="A399" s="6">
        <v>398</v>
      </c>
      <c r="B399" s="6">
        <v>2024</v>
      </c>
      <c r="C399" s="6" t="s">
        <v>68</v>
      </c>
      <c r="D399" s="7">
        <v>45642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>
        <f t="shared" si="150"/>
        <v>0</v>
      </c>
      <c r="AI399" s="6">
        <f t="shared" si="151"/>
        <v>0</v>
      </c>
      <c r="AJ399" s="6"/>
      <c r="AK399" s="6"/>
      <c r="AL399" s="6"/>
      <c r="AM399" s="6"/>
      <c r="AN399" s="6"/>
      <c r="AO399" s="6">
        <f t="shared" si="152"/>
        <v>0</v>
      </c>
      <c r="AP399" s="6"/>
      <c r="AQ399" s="6">
        <f t="shared" si="153"/>
        <v>0</v>
      </c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7">
        <f t="shared" si="146"/>
        <v>45642</v>
      </c>
      <c r="BL399" s="6">
        <f t="shared" si="147"/>
        <v>0</v>
      </c>
      <c r="BM399" s="6" t="s">
        <v>84</v>
      </c>
      <c r="BN399" s="9">
        <f t="shared" si="148"/>
        <v>0</v>
      </c>
      <c r="BO399" s="9">
        <f t="shared" si="149"/>
        <v>0</v>
      </c>
      <c r="BP399" s="6"/>
      <c r="BQ399" s="6" t="s">
        <v>2216</v>
      </c>
    </row>
    <row r="400" spans="1:69">
      <c r="A400" s="6">
        <v>399</v>
      </c>
      <c r="B400" s="6">
        <v>2024</v>
      </c>
      <c r="C400" s="6" t="s">
        <v>68</v>
      </c>
      <c r="D400" s="7">
        <v>45642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>
        <f t="shared" si="150"/>
        <v>0</v>
      </c>
      <c r="AI400" s="6">
        <f t="shared" si="151"/>
        <v>0</v>
      </c>
      <c r="AJ400" s="6"/>
      <c r="AK400" s="6"/>
      <c r="AL400" s="6"/>
      <c r="AM400" s="6"/>
      <c r="AN400" s="6"/>
      <c r="AO400" s="6">
        <f t="shared" si="152"/>
        <v>0</v>
      </c>
      <c r="AP400" s="6"/>
      <c r="AQ400" s="6">
        <f t="shared" si="153"/>
        <v>0</v>
      </c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7">
        <f t="shared" si="146"/>
        <v>45642</v>
      </c>
      <c r="BL400" s="6">
        <f t="shared" si="147"/>
        <v>0</v>
      </c>
      <c r="BM400" s="6" t="s">
        <v>84</v>
      </c>
      <c r="BN400" s="9">
        <f t="shared" si="148"/>
        <v>0</v>
      </c>
      <c r="BO400" s="9">
        <f t="shared" si="149"/>
        <v>0</v>
      </c>
      <c r="BP400" s="6"/>
      <c r="BQ400" s="6" t="s">
        <v>2216</v>
      </c>
    </row>
    <row r="401" spans="1:69">
      <c r="A401" s="6">
        <v>400</v>
      </c>
      <c r="B401" s="6">
        <v>2024</v>
      </c>
      <c r="C401" s="6" t="s">
        <v>68</v>
      </c>
      <c r="D401" s="7">
        <v>45642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>
        <f t="shared" si="150"/>
        <v>0</v>
      </c>
      <c r="AI401" s="6">
        <f t="shared" si="151"/>
        <v>0</v>
      </c>
      <c r="AJ401" s="6"/>
      <c r="AK401" s="6"/>
      <c r="AL401" s="6"/>
      <c r="AM401" s="6"/>
      <c r="AN401" s="6"/>
      <c r="AO401" s="6">
        <f t="shared" si="152"/>
        <v>0</v>
      </c>
      <c r="AP401" s="6"/>
      <c r="AQ401" s="6">
        <f t="shared" si="153"/>
        <v>0</v>
      </c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7">
        <f t="shared" si="146"/>
        <v>45642</v>
      </c>
      <c r="BL401" s="6">
        <f t="shared" si="147"/>
        <v>0</v>
      </c>
      <c r="BM401" s="6" t="s">
        <v>84</v>
      </c>
      <c r="BN401" s="9">
        <f t="shared" si="148"/>
        <v>0</v>
      </c>
      <c r="BO401" s="9">
        <f t="shared" si="149"/>
        <v>0</v>
      </c>
      <c r="BP401" s="6"/>
      <c r="BQ401" s="6" t="s">
        <v>2216</v>
      </c>
    </row>
    <row r="402" spans="1:69">
      <c r="A402" s="6">
        <v>401</v>
      </c>
      <c r="B402" s="6">
        <v>2024</v>
      </c>
      <c r="C402" s="6" t="s">
        <v>68</v>
      </c>
      <c r="D402" s="7">
        <v>45642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>
        <f t="shared" si="150"/>
        <v>0</v>
      </c>
      <c r="AI402" s="6">
        <f t="shared" si="151"/>
        <v>0</v>
      </c>
      <c r="AJ402" s="6"/>
      <c r="AK402" s="6"/>
      <c r="AL402" s="6"/>
      <c r="AM402" s="6"/>
      <c r="AN402" s="6"/>
      <c r="AO402" s="6">
        <f t="shared" si="152"/>
        <v>0</v>
      </c>
      <c r="AP402" s="6"/>
      <c r="AQ402" s="6">
        <f t="shared" si="153"/>
        <v>0</v>
      </c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7">
        <f t="shared" si="146"/>
        <v>45642</v>
      </c>
      <c r="BL402" s="6">
        <f t="shared" si="147"/>
        <v>0</v>
      </c>
      <c r="BM402" s="6" t="s">
        <v>84</v>
      </c>
      <c r="BN402" s="9">
        <f t="shared" si="148"/>
        <v>0</v>
      </c>
      <c r="BO402" s="9">
        <f t="shared" si="149"/>
        <v>0</v>
      </c>
      <c r="BP402" s="6"/>
      <c r="BQ402" s="6" t="s">
        <v>2216</v>
      </c>
    </row>
    <row r="403" spans="1:69">
      <c r="A403" s="6">
        <v>402</v>
      </c>
      <c r="B403" s="6">
        <v>2024</v>
      </c>
      <c r="C403" s="6" t="s">
        <v>68</v>
      </c>
      <c r="D403" s="7">
        <v>45642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>
        <f t="shared" si="150"/>
        <v>0</v>
      </c>
      <c r="AI403" s="6">
        <f t="shared" si="151"/>
        <v>0</v>
      </c>
      <c r="AJ403" s="6"/>
      <c r="AK403" s="6"/>
      <c r="AL403" s="6"/>
      <c r="AM403" s="6"/>
      <c r="AN403" s="6"/>
      <c r="AO403" s="6">
        <f t="shared" si="152"/>
        <v>0</v>
      </c>
      <c r="AP403" s="6"/>
      <c r="AQ403" s="6">
        <f t="shared" si="153"/>
        <v>0</v>
      </c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7">
        <f t="shared" si="146"/>
        <v>45642</v>
      </c>
      <c r="BL403" s="6">
        <f t="shared" si="147"/>
        <v>0</v>
      </c>
      <c r="BM403" s="6" t="s">
        <v>84</v>
      </c>
      <c r="BN403" s="9">
        <f t="shared" si="148"/>
        <v>0</v>
      </c>
      <c r="BO403" s="9">
        <f t="shared" si="149"/>
        <v>0</v>
      </c>
      <c r="BP403" s="6"/>
      <c r="BQ403" s="6" t="s">
        <v>2216</v>
      </c>
    </row>
    <row r="404" spans="1:69">
      <c r="A404" s="6">
        <v>403</v>
      </c>
      <c r="B404" s="6">
        <v>2024</v>
      </c>
      <c r="C404" s="6" t="s">
        <v>68</v>
      </c>
      <c r="D404" s="7">
        <v>45642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>
        <f t="shared" si="150"/>
        <v>0</v>
      </c>
      <c r="AI404" s="6">
        <f t="shared" si="151"/>
        <v>0</v>
      </c>
      <c r="AJ404" s="6"/>
      <c r="AK404" s="6"/>
      <c r="AL404" s="6"/>
      <c r="AM404" s="6"/>
      <c r="AN404" s="6"/>
      <c r="AO404" s="6">
        <f t="shared" si="152"/>
        <v>0</v>
      </c>
      <c r="AP404" s="6"/>
      <c r="AQ404" s="6">
        <f t="shared" si="153"/>
        <v>0</v>
      </c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7">
        <f t="shared" si="146"/>
        <v>45642</v>
      </c>
      <c r="BL404" s="6">
        <f t="shared" si="147"/>
        <v>0</v>
      </c>
      <c r="BM404" s="6" t="s">
        <v>84</v>
      </c>
      <c r="BN404" s="9">
        <f t="shared" si="148"/>
        <v>0</v>
      </c>
      <c r="BO404" s="9">
        <f t="shared" si="149"/>
        <v>0</v>
      </c>
      <c r="BP404" s="6"/>
      <c r="BQ404" s="6" t="s">
        <v>2216</v>
      </c>
    </row>
    <row r="405" spans="1:69">
      <c r="A405" s="6">
        <v>404</v>
      </c>
      <c r="B405" s="6">
        <v>2024</v>
      </c>
      <c r="C405" s="6" t="s">
        <v>68</v>
      </c>
      <c r="D405" s="7">
        <v>45642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>
        <f t="shared" si="150"/>
        <v>0</v>
      </c>
      <c r="AI405" s="6">
        <f t="shared" si="151"/>
        <v>0</v>
      </c>
      <c r="AJ405" s="6"/>
      <c r="AK405" s="6"/>
      <c r="AL405" s="6"/>
      <c r="AM405" s="6"/>
      <c r="AN405" s="6"/>
      <c r="AO405" s="6">
        <f t="shared" si="152"/>
        <v>0</v>
      </c>
      <c r="AP405" s="6"/>
      <c r="AQ405" s="6">
        <f t="shared" si="153"/>
        <v>0</v>
      </c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7">
        <f t="shared" si="146"/>
        <v>45642</v>
      </c>
      <c r="BL405" s="6">
        <f t="shared" si="147"/>
        <v>0</v>
      </c>
      <c r="BM405" s="6" t="s">
        <v>84</v>
      </c>
      <c r="BN405" s="9">
        <f t="shared" si="148"/>
        <v>0</v>
      </c>
      <c r="BO405" s="9">
        <f t="shared" si="149"/>
        <v>0</v>
      </c>
      <c r="BP405" s="6"/>
      <c r="BQ405" s="6" t="s">
        <v>2216</v>
      </c>
    </row>
    <row r="406" spans="1:69">
      <c r="A406" s="6">
        <v>405</v>
      </c>
      <c r="B406" s="6">
        <v>2024</v>
      </c>
      <c r="C406" s="6" t="s">
        <v>68</v>
      </c>
      <c r="D406" s="7">
        <v>45642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>
        <f t="shared" si="150"/>
        <v>0</v>
      </c>
      <c r="AI406" s="6">
        <f t="shared" si="151"/>
        <v>0</v>
      </c>
      <c r="AJ406" s="6"/>
      <c r="AK406" s="6"/>
      <c r="AL406" s="6"/>
      <c r="AM406" s="6"/>
      <c r="AN406" s="6"/>
      <c r="AO406" s="6">
        <f t="shared" si="152"/>
        <v>0</v>
      </c>
      <c r="AP406" s="6"/>
      <c r="AQ406" s="6">
        <f t="shared" si="153"/>
        <v>0</v>
      </c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7">
        <f t="shared" si="146"/>
        <v>45642</v>
      </c>
      <c r="BL406" s="6">
        <f t="shared" si="147"/>
        <v>0</v>
      </c>
      <c r="BM406" s="6" t="s">
        <v>84</v>
      </c>
      <c r="BN406" s="9">
        <f t="shared" si="148"/>
        <v>0</v>
      </c>
      <c r="BO406" s="9">
        <f t="shared" si="149"/>
        <v>0</v>
      </c>
      <c r="BP406" s="6"/>
      <c r="BQ406" s="6" t="s">
        <v>2216</v>
      </c>
    </row>
    <row r="407" spans="1:69">
      <c r="A407" s="6">
        <v>406</v>
      </c>
      <c r="B407" s="6">
        <v>2024</v>
      </c>
      <c r="C407" s="6" t="s">
        <v>68</v>
      </c>
      <c r="D407" s="7">
        <v>45642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>
        <f t="shared" si="150"/>
        <v>0</v>
      </c>
      <c r="AI407" s="6">
        <f t="shared" si="151"/>
        <v>0</v>
      </c>
      <c r="AJ407" s="6"/>
      <c r="AK407" s="6"/>
      <c r="AL407" s="6"/>
      <c r="AM407" s="6"/>
      <c r="AN407" s="6"/>
      <c r="AO407" s="6">
        <f t="shared" si="152"/>
        <v>0</v>
      </c>
      <c r="AP407" s="6"/>
      <c r="AQ407" s="6">
        <f t="shared" si="153"/>
        <v>0</v>
      </c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7">
        <f t="shared" si="146"/>
        <v>45642</v>
      </c>
      <c r="BL407" s="6">
        <f t="shared" si="147"/>
        <v>0</v>
      </c>
      <c r="BM407" s="6" t="s">
        <v>84</v>
      </c>
      <c r="BN407" s="9">
        <f t="shared" si="148"/>
        <v>0</v>
      </c>
      <c r="BO407" s="9">
        <f t="shared" si="149"/>
        <v>0</v>
      </c>
      <c r="BP407" s="6"/>
      <c r="BQ407" s="6" t="s">
        <v>2216</v>
      </c>
    </row>
    <row r="408" spans="1:69">
      <c r="A408" s="6">
        <v>407</v>
      </c>
      <c r="B408" s="6">
        <v>2024</v>
      </c>
      <c r="C408" s="6" t="s">
        <v>68</v>
      </c>
      <c r="D408" s="7">
        <v>45642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>
        <f t="shared" si="150"/>
        <v>0</v>
      </c>
      <c r="AI408" s="6">
        <f t="shared" si="151"/>
        <v>0</v>
      </c>
      <c r="AJ408" s="6"/>
      <c r="AK408" s="6"/>
      <c r="AL408" s="6"/>
      <c r="AM408" s="6"/>
      <c r="AN408" s="6"/>
      <c r="AO408" s="6">
        <f t="shared" si="152"/>
        <v>0</v>
      </c>
      <c r="AP408" s="6"/>
      <c r="AQ408" s="6">
        <f t="shared" si="153"/>
        <v>0</v>
      </c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7">
        <f t="shared" si="146"/>
        <v>45642</v>
      </c>
      <c r="BL408" s="6">
        <f t="shared" si="147"/>
        <v>0</v>
      </c>
      <c r="BM408" s="6" t="s">
        <v>84</v>
      </c>
      <c r="BN408" s="9">
        <f t="shared" si="148"/>
        <v>0</v>
      </c>
      <c r="BO408" s="9">
        <f t="shared" si="149"/>
        <v>0</v>
      </c>
      <c r="BP408" s="6"/>
      <c r="BQ408" s="6" t="s">
        <v>2216</v>
      </c>
    </row>
    <row r="409" spans="1:69">
      <c r="A409" s="6">
        <v>408</v>
      </c>
      <c r="B409" s="6">
        <v>2024</v>
      </c>
      <c r="C409" s="6" t="s">
        <v>68</v>
      </c>
      <c r="D409" s="7">
        <v>45642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>
        <f t="shared" si="150"/>
        <v>0</v>
      </c>
      <c r="AI409" s="6">
        <f t="shared" si="151"/>
        <v>0</v>
      </c>
      <c r="AJ409" s="6"/>
      <c r="AK409" s="6"/>
      <c r="AL409" s="6"/>
      <c r="AM409" s="6"/>
      <c r="AN409" s="6"/>
      <c r="AO409" s="6">
        <f t="shared" si="152"/>
        <v>0</v>
      </c>
      <c r="AP409" s="6"/>
      <c r="AQ409" s="6">
        <f t="shared" si="153"/>
        <v>0</v>
      </c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7">
        <f t="shared" si="146"/>
        <v>45642</v>
      </c>
      <c r="BL409" s="6">
        <f t="shared" si="147"/>
        <v>0</v>
      </c>
      <c r="BM409" s="6" t="s">
        <v>84</v>
      </c>
      <c r="BN409" s="9">
        <f t="shared" si="148"/>
        <v>0</v>
      </c>
      <c r="BO409" s="9">
        <f t="shared" si="149"/>
        <v>0</v>
      </c>
      <c r="BP409" s="6"/>
      <c r="BQ409" s="6" t="s">
        <v>2216</v>
      </c>
    </row>
    <row r="410" spans="1:69">
      <c r="A410" s="6">
        <v>409</v>
      </c>
      <c r="B410" s="6">
        <v>2024</v>
      </c>
      <c r="C410" s="6" t="s">
        <v>68</v>
      </c>
      <c r="D410" s="7">
        <v>45642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>
        <f t="shared" si="150"/>
        <v>0</v>
      </c>
      <c r="AI410" s="6">
        <f t="shared" si="151"/>
        <v>0</v>
      </c>
      <c r="AJ410" s="6"/>
      <c r="AK410" s="6"/>
      <c r="AL410" s="6"/>
      <c r="AM410" s="6"/>
      <c r="AN410" s="6"/>
      <c r="AO410" s="6">
        <f t="shared" si="152"/>
        <v>0</v>
      </c>
      <c r="AP410" s="6"/>
      <c r="AQ410" s="6">
        <f t="shared" si="153"/>
        <v>0</v>
      </c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7">
        <f t="shared" si="146"/>
        <v>45642</v>
      </c>
      <c r="BL410" s="6">
        <f t="shared" si="147"/>
        <v>0</v>
      </c>
      <c r="BM410" s="6" t="s">
        <v>84</v>
      </c>
      <c r="BN410" s="9">
        <f t="shared" si="148"/>
        <v>0</v>
      </c>
      <c r="BO410" s="9">
        <f t="shared" si="149"/>
        <v>0</v>
      </c>
      <c r="BP410" s="6"/>
      <c r="BQ410" s="6" t="s">
        <v>2216</v>
      </c>
    </row>
    <row r="411" spans="1:69">
      <c r="A411" s="6">
        <v>410</v>
      </c>
      <c r="B411" s="6">
        <v>2024</v>
      </c>
      <c r="C411" s="6" t="s">
        <v>68</v>
      </c>
      <c r="D411" s="7">
        <v>45642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>
        <f t="shared" si="150"/>
        <v>0</v>
      </c>
      <c r="AI411" s="6">
        <f t="shared" si="151"/>
        <v>0</v>
      </c>
      <c r="AJ411" s="6"/>
      <c r="AK411" s="6"/>
      <c r="AL411" s="6"/>
      <c r="AM411" s="6"/>
      <c r="AN411" s="6"/>
      <c r="AO411" s="6">
        <f t="shared" si="152"/>
        <v>0</v>
      </c>
      <c r="AP411" s="6"/>
      <c r="AQ411" s="6">
        <f t="shared" si="153"/>
        <v>0</v>
      </c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7">
        <f t="shared" si="146"/>
        <v>45642</v>
      </c>
      <c r="BL411" s="6">
        <f t="shared" si="147"/>
        <v>0</v>
      </c>
      <c r="BM411" s="6" t="s">
        <v>84</v>
      </c>
      <c r="BN411" s="9">
        <f t="shared" si="148"/>
        <v>0</v>
      </c>
      <c r="BO411" s="9">
        <f t="shared" si="149"/>
        <v>0</v>
      </c>
      <c r="BP411" s="6"/>
      <c r="BQ411" s="6" t="s">
        <v>2216</v>
      </c>
    </row>
    <row r="412" spans="1:69">
      <c r="A412" s="6">
        <v>411</v>
      </c>
      <c r="B412" s="6">
        <v>2024</v>
      </c>
      <c r="C412" s="6" t="s">
        <v>68</v>
      </c>
      <c r="D412" s="7">
        <v>45642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>
        <f t="shared" si="150"/>
        <v>0</v>
      </c>
      <c r="AI412" s="6">
        <f t="shared" si="151"/>
        <v>0</v>
      </c>
      <c r="AJ412" s="6"/>
      <c r="AK412" s="6"/>
      <c r="AL412" s="6"/>
      <c r="AM412" s="6"/>
      <c r="AN412" s="6"/>
      <c r="AO412" s="6">
        <f t="shared" si="152"/>
        <v>0</v>
      </c>
      <c r="AP412" s="6"/>
      <c r="AQ412" s="6">
        <f t="shared" si="153"/>
        <v>0</v>
      </c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7">
        <f t="shared" si="146"/>
        <v>45642</v>
      </c>
      <c r="BL412" s="6">
        <f t="shared" si="147"/>
        <v>0</v>
      </c>
      <c r="BM412" s="6" t="s">
        <v>84</v>
      </c>
      <c r="BN412" s="9">
        <f t="shared" si="148"/>
        <v>0</v>
      </c>
      <c r="BO412" s="9">
        <f t="shared" si="149"/>
        <v>0</v>
      </c>
      <c r="BP412" s="6"/>
      <c r="BQ412" s="6" t="s">
        <v>2216</v>
      </c>
    </row>
    <row r="413" spans="1:69">
      <c r="A413" s="6">
        <v>412</v>
      </c>
      <c r="B413" s="6">
        <v>2024</v>
      </c>
      <c r="C413" s="6" t="s">
        <v>68</v>
      </c>
      <c r="D413" s="7">
        <v>45642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>
        <f t="shared" si="150"/>
        <v>0</v>
      </c>
      <c r="AI413" s="6">
        <f t="shared" si="151"/>
        <v>0</v>
      </c>
      <c r="AJ413" s="6"/>
      <c r="AK413" s="6"/>
      <c r="AL413" s="6"/>
      <c r="AM413" s="6"/>
      <c r="AN413" s="6"/>
      <c r="AO413" s="6">
        <f t="shared" si="152"/>
        <v>0</v>
      </c>
      <c r="AP413" s="6"/>
      <c r="AQ413" s="6">
        <f t="shared" si="153"/>
        <v>0</v>
      </c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7">
        <f t="shared" si="146"/>
        <v>45642</v>
      </c>
      <c r="BL413" s="6">
        <f t="shared" si="147"/>
        <v>0</v>
      </c>
      <c r="BM413" s="6" t="s">
        <v>84</v>
      </c>
      <c r="BN413" s="9">
        <f t="shared" si="148"/>
        <v>0</v>
      </c>
      <c r="BO413" s="9">
        <f t="shared" si="149"/>
        <v>0</v>
      </c>
      <c r="BP413" s="6"/>
      <c r="BQ413" s="6" t="s">
        <v>2216</v>
      </c>
    </row>
    <row r="414" spans="1:69">
      <c r="A414" s="6">
        <v>413</v>
      </c>
      <c r="B414" s="6">
        <v>2024</v>
      </c>
      <c r="C414" s="6" t="s">
        <v>68</v>
      </c>
      <c r="D414" s="7">
        <v>45642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>
        <f t="shared" si="150"/>
        <v>0</v>
      </c>
      <c r="AI414" s="6">
        <f t="shared" si="151"/>
        <v>0</v>
      </c>
      <c r="AJ414" s="6"/>
      <c r="AK414" s="6"/>
      <c r="AL414" s="6"/>
      <c r="AM414" s="6"/>
      <c r="AN414" s="6"/>
      <c r="AO414" s="6">
        <f t="shared" si="152"/>
        <v>0</v>
      </c>
      <c r="AP414" s="6"/>
      <c r="AQ414" s="6">
        <f t="shared" si="153"/>
        <v>0</v>
      </c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7">
        <f t="shared" si="146"/>
        <v>45642</v>
      </c>
      <c r="BL414" s="6">
        <f t="shared" si="147"/>
        <v>0</v>
      </c>
      <c r="BM414" s="6" t="s">
        <v>84</v>
      </c>
      <c r="BN414" s="9">
        <f t="shared" si="148"/>
        <v>0</v>
      </c>
      <c r="BO414" s="9">
        <f t="shared" si="149"/>
        <v>0</v>
      </c>
      <c r="BP414" s="6"/>
      <c r="BQ414" s="6" t="s">
        <v>2216</v>
      </c>
    </row>
    <row r="415" spans="1:69">
      <c r="A415" s="6">
        <v>414</v>
      </c>
      <c r="B415" s="6">
        <v>2024</v>
      </c>
      <c r="C415" s="6" t="s">
        <v>68</v>
      </c>
      <c r="D415" s="7">
        <v>45642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>
        <f t="shared" si="150"/>
        <v>0</v>
      </c>
      <c r="AI415" s="6">
        <f t="shared" si="151"/>
        <v>0</v>
      </c>
      <c r="AJ415" s="6"/>
      <c r="AK415" s="6"/>
      <c r="AL415" s="6"/>
      <c r="AM415" s="6"/>
      <c r="AN415" s="6"/>
      <c r="AO415" s="6">
        <f t="shared" si="152"/>
        <v>0</v>
      </c>
      <c r="AP415" s="6"/>
      <c r="AQ415" s="6">
        <f t="shared" si="153"/>
        <v>0</v>
      </c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7">
        <f t="shared" si="146"/>
        <v>45642</v>
      </c>
      <c r="BL415" s="6">
        <f t="shared" si="147"/>
        <v>0</v>
      </c>
      <c r="BM415" s="6" t="s">
        <v>84</v>
      </c>
      <c r="BN415" s="9">
        <f t="shared" si="148"/>
        <v>0</v>
      </c>
      <c r="BO415" s="9">
        <f t="shared" si="149"/>
        <v>0</v>
      </c>
      <c r="BP415" s="6"/>
      <c r="BQ415" s="6" t="s">
        <v>2216</v>
      </c>
    </row>
    <row r="416" spans="1:69">
      <c r="A416" s="6">
        <v>415</v>
      </c>
      <c r="B416" s="6">
        <v>2024</v>
      </c>
      <c r="C416" s="6" t="s">
        <v>68</v>
      </c>
      <c r="D416" s="7">
        <v>45642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>
        <f t="shared" si="150"/>
        <v>0</v>
      </c>
      <c r="AI416" s="6">
        <f t="shared" si="151"/>
        <v>0</v>
      </c>
      <c r="AJ416" s="6"/>
      <c r="AK416" s="6"/>
      <c r="AL416" s="6"/>
      <c r="AM416" s="6"/>
      <c r="AN416" s="6"/>
      <c r="AO416" s="6">
        <f t="shared" si="152"/>
        <v>0</v>
      </c>
      <c r="AP416" s="6"/>
      <c r="AQ416" s="6">
        <f t="shared" si="153"/>
        <v>0</v>
      </c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7">
        <f t="shared" si="146"/>
        <v>45642</v>
      </c>
      <c r="BL416" s="6">
        <f t="shared" si="147"/>
        <v>0</v>
      </c>
      <c r="BM416" s="6" t="s">
        <v>84</v>
      </c>
      <c r="BN416" s="9">
        <f t="shared" si="148"/>
        <v>0</v>
      </c>
      <c r="BO416" s="9">
        <f t="shared" si="149"/>
        <v>0</v>
      </c>
      <c r="BP416" s="6"/>
      <c r="BQ416" s="6" t="s">
        <v>2216</v>
      </c>
    </row>
    <row r="417" spans="1:69">
      <c r="A417" s="6">
        <v>416</v>
      </c>
      <c r="B417" s="6">
        <v>2024</v>
      </c>
      <c r="C417" s="6" t="s">
        <v>68</v>
      </c>
      <c r="D417" s="7">
        <v>45642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>
        <f t="shared" si="150"/>
        <v>0</v>
      </c>
      <c r="AI417" s="6">
        <f t="shared" si="151"/>
        <v>0</v>
      </c>
      <c r="AJ417" s="6"/>
      <c r="AK417" s="6"/>
      <c r="AL417" s="6"/>
      <c r="AM417" s="6"/>
      <c r="AN417" s="6"/>
      <c r="AO417" s="6">
        <f t="shared" si="152"/>
        <v>0</v>
      </c>
      <c r="AP417" s="6"/>
      <c r="AQ417" s="6">
        <f t="shared" si="153"/>
        <v>0</v>
      </c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7">
        <f t="shared" si="146"/>
        <v>45642</v>
      </c>
      <c r="BL417" s="6">
        <f t="shared" si="147"/>
        <v>0</v>
      </c>
      <c r="BM417" s="6" t="s">
        <v>84</v>
      </c>
      <c r="BN417" s="9">
        <f t="shared" si="148"/>
        <v>0</v>
      </c>
      <c r="BO417" s="9">
        <f t="shared" si="149"/>
        <v>0</v>
      </c>
      <c r="BP417" s="6"/>
      <c r="BQ417" s="6" t="s">
        <v>2216</v>
      </c>
    </row>
    <row r="418" spans="1:69">
      <c r="A418" s="6">
        <v>417</v>
      </c>
      <c r="B418" s="6">
        <v>2024</v>
      </c>
      <c r="C418" s="6" t="s">
        <v>68</v>
      </c>
      <c r="D418" s="7">
        <v>45642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>
        <f t="shared" si="150"/>
        <v>0</v>
      </c>
      <c r="AI418" s="6">
        <f t="shared" si="151"/>
        <v>0</v>
      </c>
      <c r="AJ418" s="6"/>
      <c r="AK418" s="6"/>
      <c r="AL418" s="6"/>
      <c r="AM418" s="6"/>
      <c r="AN418" s="6"/>
      <c r="AO418" s="6">
        <f t="shared" si="152"/>
        <v>0</v>
      </c>
      <c r="AP418" s="6"/>
      <c r="AQ418" s="6">
        <f t="shared" si="153"/>
        <v>0</v>
      </c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7">
        <f t="shared" si="146"/>
        <v>45642</v>
      </c>
      <c r="BL418" s="6">
        <f t="shared" si="147"/>
        <v>0</v>
      </c>
      <c r="BM418" s="6" t="s">
        <v>84</v>
      </c>
      <c r="BN418" s="9">
        <f t="shared" si="148"/>
        <v>0</v>
      </c>
      <c r="BO418" s="9">
        <f t="shared" si="149"/>
        <v>0</v>
      </c>
      <c r="BP418" s="6"/>
      <c r="BQ418" s="6" t="s">
        <v>2216</v>
      </c>
    </row>
    <row r="419" spans="1:69">
      <c r="A419" s="6">
        <v>418</v>
      </c>
      <c r="B419" s="6">
        <v>2024</v>
      </c>
      <c r="C419" s="6" t="s">
        <v>68</v>
      </c>
      <c r="D419" s="7">
        <v>45642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>
        <f t="shared" si="150"/>
        <v>0</v>
      </c>
      <c r="AI419" s="6">
        <f t="shared" si="151"/>
        <v>0</v>
      </c>
      <c r="AJ419" s="6"/>
      <c r="AK419" s="6"/>
      <c r="AL419" s="6"/>
      <c r="AM419" s="6"/>
      <c r="AN419" s="6"/>
      <c r="AO419" s="6">
        <f t="shared" si="152"/>
        <v>0</v>
      </c>
      <c r="AP419" s="6"/>
      <c r="AQ419" s="6">
        <f t="shared" si="153"/>
        <v>0</v>
      </c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7">
        <f t="shared" si="146"/>
        <v>45642</v>
      </c>
      <c r="BL419" s="6">
        <f t="shared" si="147"/>
        <v>0</v>
      </c>
      <c r="BM419" s="6" t="s">
        <v>84</v>
      </c>
      <c r="BN419" s="9">
        <f t="shared" si="148"/>
        <v>0</v>
      </c>
      <c r="BO419" s="9">
        <f t="shared" si="149"/>
        <v>0</v>
      </c>
      <c r="BP419" s="6"/>
      <c r="BQ419" s="6" t="s">
        <v>2216</v>
      </c>
    </row>
    <row r="420" spans="1:69">
      <c r="A420" s="6">
        <v>419</v>
      </c>
      <c r="B420" s="6">
        <v>2024</v>
      </c>
      <c r="C420" s="6" t="s">
        <v>68</v>
      </c>
      <c r="D420" s="7">
        <v>45642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>
        <f t="shared" si="150"/>
        <v>0</v>
      </c>
      <c r="AI420" s="6">
        <f t="shared" si="151"/>
        <v>0</v>
      </c>
      <c r="AJ420" s="6"/>
      <c r="AK420" s="6"/>
      <c r="AL420" s="6"/>
      <c r="AM420" s="6"/>
      <c r="AN420" s="6"/>
      <c r="AO420" s="6">
        <f t="shared" si="152"/>
        <v>0</v>
      </c>
      <c r="AP420" s="6"/>
      <c r="AQ420" s="6">
        <f t="shared" si="153"/>
        <v>0</v>
      </c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7">
        <f t="shared" si="146"/>
        <v>45642</v>
      </c>
      <c r="BL420" s="6">
        <f t="shared" si="147"/>
        <v>0</v>
      </c>
      <c r="BM420" s="6" t="s">
        <v>84</v>
      </c>
      <c r="BN420" s="9">
        <f t="shared" si="148"/>
        <v>0</v>
      </c>
      <c r="BO420" s="9">
        <f t="shared" si="149"/>
        <v>0</v>
      </c>
      <c r="BP420" s="6"/>
      <c r="BQ420" s="6" t="s">
        <v>2216</v>
      </c>
    </row>
    <row r="421" spans="1:69">
      <c r="A421" s="6">
        <v>420</v>
      </c>
      <c r="B421" s="6">
        <v>2024</v>
      </c>
      <c r="C421" s="6" t="s">
        <v>68</v>
      </c>
      <c r="D421" s="7">
        <v>45642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>
        <f t="shared" si="150"/>
        <v>0</v>
      </c>
      <c r="AI421" s="6">
        <f t="shared" si="151"/>
        <v>0</v>
      </c>
      <c r="AJ421" s="6"/>
      <c r="AK421" s="6"/>
      <c r="AL421" s="6"/>
      <c r="AM421" s="6"/>
      <c r="AN421" s="6"/>
      <c r="AO421" s="6">
        <f t="shared" si="152"/>
        <v>0</v>
      </c>
      <c r="AP421" s="6"/>
      <c r="AQ421" s="6">
        <f t="shared" si="153"/>
        <v>0</v>
      </c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7">
        <f t="shared" si="146"/>
        <v>45642</v>
      </c>
      <c r="BL421" s="6">
        <f t="shared" si="147"/>
        <v>0</v>
      </c>
      <c r="BM421" s="6" t="s">
        <v>84</v>
      </c>
      <c r="BN421" s="9">
        <f t="shared" si="148"/>
        <v>0</v>
      </c>
      <c r="BO421" s="9">
        <f t="shared" si="149"/>
        <v>0</v>
      </c>
      <c r="BP421" s="6"/>
      <c r="BQ421" s="6" t="s">
        <v>2216</v>
      </c>
    </row>
    <row r="422" spans="1:69">
      <c r="A422" s="6">
        <v>421</v>
      </c>
      <c r="B422" s="6">
        <v>2024</v>
      </c>
      <c r="C422" s="6" t="s">
        <v>68</v>
      </c>
      <c r="D422" s="7">
        <v>45642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>
        <f t="shared" si="150"/>
        <v>0</v>
      </c>
      <c r="AI422" s="6">
        <f t="shared" si="151"/>
        <v>0</v>
      </c>
      <c r="AJ422" s="6"/>
      <c r="AK422" s="6"/>
      <c r="AL422" s="6"/>
      <c r="AM422" s="6"/>
      <c r="AN422" s="6"/>
      <c r="AO422" s="6">
        <f t="shared" si="152"/>
        <v>0</v>
      </c>
      <c r="AP422" s="6"/>
      <c r="AQ422" s="6">
        <f t="shared" si="153"/>
        <v>0</v>
      </c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7">
        <f t="shared" si="146"/>
        <v>45642</v>
      </c>
      <c r="BL422" s="6">
        <f t="shared" si="147"/>
        <v>0</v>
      </c>
      <c r="BM422" s="6" t="s">
        <v>84</v>
      </c>
      <c r="BN422" s="9">
        <f t="shared" si="148"/>
        <v>0</v>
      </c>
      <c r="BO422" s="9">
        <f t="shared" si="149"/>
        <v>0</v>
      </c>
      <c r="BP422" s="6"/>
      <c r="BQ422" s="6" t="s">
        <v>2216</v>
      </c>
    </row>
    <row r="423" spans="1:69">
      <c r="A423" s="6">
        <v>422</v>
      </c>
      <c r="B423" s="6">
        <v>2024</v>
      </c>
      <c r="C423" s="6" t="s">
        <v>68</v>
      </c>
      <c r="D423" s="7">
        <v>45642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>
        <f t="shared" si="150"/>
        <v>0</v>
      </c>
      <c r="AI423" s="6">
        <f t="shared" si="151"/>
        <v>0</v>
      </c>
      <c r="AJ423" s="6"/>
      <c r="AK423" s="6"/>
      <c r="AL423" s="6"/>
      <c r="AM423" s="6"/>
      <c r="AN423" s="6"/>
      <c r="AO423" s="6">
        <f t="shared" si="152"/>
        <v>0</v>
      </c>
      <c r="AP423" s="6"/>
      <c r="AQ423" s="6">
        <f t="shared" si="153"/>
        <v>0</v>
      </c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7">
        <f t="shared" si="146"/>
        <v>45642</v>
      </c>
      <c r="BL423" s="6">
        <f t="shared" si="147"/>
        <v>0</v>
      </c>
      <c r="BM423" s="6" t="s">
        <v>84</v>
      </c>
      <c r="BN423" s="9">
        <f t="shared" si="148"/>
        <v>0</v>
      </c>
      <c r="BO423" s="9">
        <f t="shared" si="149"/>
        <v>0</v>
      </c>
      <c r="BP423" s="6"/>
      <c r="BQ423" s="6" t="s">
        <v>2216</v>
      </c>
    </row>
    <row r="424" spans="1:69">
      <c r="A424" s="6">
        <v>423</v>
      </c>
      <c r="B424" s="6">
        <v>2024</v>
      </c>
      <c r="C424" s="6" t="s">
        <v>68</v>
      </c>
      <c r="D424" s="7">
        <v>45642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>
        <f t="shared" si="150"/>
        <v>0</v>
      </c>
      <c r="AI424" s="6">
        <f t="shared" si="151"/>
        <v>0</v>
      </c>
      <c r="AJ424" s="6"/>
      <c r="AK424" s="6"/>
      <c r="AL424" s="6"/>
      <c r="AM424" s="6"/>
      <c r="AN424" s="6"/>
      <c r="AO424" s="6">
        <f t="shared" si="152"/>
        <v>0</v>
      </c>
      <c r="AP424" s="6"/>
      <c r="AQ424" s="6">
        <f t="shared" si="153"/>
        <v>0</v>
      </c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7">
        <f t="shared" si="146"/>
        <v>45642</v>
      </c>
      <c r="BL424" s="6">
        <f t="shared" si="147"/>
        <v>0</v>
      </c>
      <c r="BM424" s="6" t="s">
        <v>84</v>
      </c>
      <c r="BN424" s="9">
        <f t="shared" si="148"/>
        <v>0</v>
      </c>
      <c r="BO424" s="9">
        <f t="shared" si="149"/>
        <v>0</v>
      </c>
      <c r="BP424" s="6"/>
      <c r="BQ424" s="6" t="s">
        <v>2216</v>
      </c>
    </row>
    <row r="425" spans="1:69">
      <c r="A425" s="6">
        <v>424</v>
      </c>
      <c r="B425" s="6">
        <v>2024</v>
      </c>
      <c r="C425" s="6" t="s">
        <v>68</v>
      </c>
      <c r="D425" s="7">
        <v>45642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>
        <f t="shared" si="150"/>
        <v>0</v>
      </c>
      <c r="AI425" s="6">
        <f t="shared" si="151"/>
        <v>0</v>
      </c>
      <c r="AJ425" s="6"/>
      <c r="AK425" s="6"/>
      <c r="AL425" s="6"/>
      <c r="AM425" s="6"/>
      <c r="AN425" s="6"/>
      <c r="AO425" s="6">
        <f t="shared" si="152"/>
        <v>0</v>
      </c>
      <c r="AP425" s="6"/>
      <c r="AQ425" s="6">
        <f t="shared" si="153"/>
        <v>0</v>
      </c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7">
        <f t="shared" si="146"/>
        <v>45642</v>
      </c>
      <c r="BL425" s="6">
        <f t="shared" si="147"/>
        <v>0</v>
      </c>
      <c r="BM425" s="6" t="s">
        <v>84</v>
      </c>
      <c r="BN425" s="9">
        <f t="shared" si="148"/>
        <v>0</v>
      </c>
      <c r="BO425" s="9">
        <f t="shared" si="149"/>
        <v>0</v>
      </c>
      <c r="BP425" s="6"/>
      <c r="BQ425" s="6" t="s">
        <v>2216</v>
      </c>
    </row>
    <row r="426" spans="1:69">
      <c r="A426" s="6">
        <v>425</v>
      </c>
      <c r="B426" s="6">
        <v>2024</v>
      </c>
      <c r="C426" s="6" t="s">
        <v>68</v>
      </c>
      <c r="D426" s="7">
        <v>45642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>
        <f t="shared" si="150"/>
        <v>0</v>
      </c>
      <c r="AI426" s="6">
        <f t="shared" si="151"/>
        <v>0</v>
      </c>
      <c r="AJ426" s="6"/>
      <c r="AK426" s="6"/>
      <c r="AL426" s="6"/>
      <c r="AM426" s="6"/>
      <c r="AN426" s="6"/>
      <c r="AO426" s="6">
        <f t="shared" si="152"/>
        <v>0</v>
      </c>
      <c r="AP426" s="6"/>
      <c r="AQ426" s="6">
        <f t="shared" si="153"/>
        <v>0</v>
      </c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7">
        <f t="shared" si="146"/>
        <v>45642</v>
      </c>
      <c r="BL426" s="6">
        <f t="shared" si="147"/>
        <v>0</v>
      </c>
      <c r="BM426" s="6" t="s">
        <v>84</v>
      </c>
      <c r="BN426" s="9">
        <f t="shared" si="148"/>
        <v>0</v>
      </c>
      <c r="BO426" s="9">
        <f t="shared" si="149"/>
        <v>0</v>
      </c>
      <c r="BP426" s="6"/>
      <c r="BQ426" s="6" t="s">
        <v>2216</v>
      </c>
    </row>
    <row r="427" spans="1:69">
      <c r="A427" s="6">
        <v>426</v>
      </c>
      <c r="B427" s="6">
        <v>2024</v>
      </c>
      <c r="C427" s="6" t="s">
        <v>68</v>
      </c>
      <c r="D427" s="7">
        <v>45642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>
        <f t="shared" si="150"/>
        <v>0</v>
      </c>
      <c r="AI427" s="6">
        <f t="shared" si="151"/>
        <v>0</v>
      </c>
      <c r="AJ427" s="6"/>
      <c r="AK427" s="6"/>
      <c r="AL427" s="6"/>
      <c r="AM427" s="6"/>
      <c r="AN427" s="6"/>
      <c r="AO427" s="6">
        <f t="shared" si="152"/>
        <v>0</v>
      </c>
      <c r="AP427" s="6"/>
      <c r="AQ427" s="6">
        <f t="shared" si="153"/>
        <v>0</v>
      </c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7">
        <f t="shared" si="146"/>
        <v>45642</v>
      </c>
      <c r="BL427" s="6">
        <f t="shared" si="147"/>
        <v>0</v>
      </c>
      <c r="BM427" s="6" t="s">
        <v>84</v>
      </c>
      <c r="BN427" s="9">
        <f t="shared" si="148"/>
        <v>0</v>
      </c>
      <c r="BO427" s="9">
        <f t="shared" si="149"/>
        <v>0</v>
      </c>
      <c r="BP427" s="6"/>
      <c r="BQ427" s="6" t="s">
        <v>2216</v>
      </c>
    </row>
    <row r="428" spans="1:69">
      <c r="A428" s="6">
        <v>427</v>
      </c>
      <c r="B428" s="6">
        <v>2024</v>
      </c>
      <c r="C428" s="6" t="s">
        <v>68</v>
      </c>
      <c r="D428" s="7">
        <v>45642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>
        <f t="shared" si="150"/>
        <v>0</v>
      </c>
      <c r="AI428" s="6">
        <f t="shared" si="151"/>
        <v>0</v>
      </c>
      <c r="AJ428" s="6"/>
      <c r="AK428" s="6"/>
      <c r="AL428" s="6"/>
      <c r="AM428" s="6"/>
      <c r="AN428" s="6"/>
      <c r="AO428" s="6">
        <f t="shared" si="152"/>
        <v>0</v>
      </c>
      <c r="AP428" s="6"/>
      <c r="AQ428" s="6">
        <f t="shared" si="153"/>
        <v>0</v>
      </c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7">
        <f t="shared" si="146"/>
        <v>45642</v>
      </c>
      <c r="BL428" s="6">
        <f t="shared" si="147"/>
        <v>0</v>
      </c>
      <c r="BM428" s="6" t="s">
        <v>84</v>
      </c>
      <c r="BN428" s="9">
        <f t="shared" si="148"/>
        <v>0</v>
      </c>
      <c r="BO428" s="9">
        <f t="shared" si="149"/>
        <v>0</v>
      </c>
      <c r="BP428" s="6"/>
      <c r="BQ428" s="6" t="s">
        <v>2216</v>
      </c>
    </row>
    <row r="429" spans="1:69">
      <c r="A429" s="6">
        <v>428</v>
      </c>
      <c r="B429" s="6">
        <v>2024</v>
      </c>
      <c r="C429" s="6" t="s">
        <v>68</v>
      </c>
      <c r="D429" s="7">
        <v>45642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>
        <f t="shared" si="150"/>
        <v>0</v>
      </c>
      <c r="AI429" s="6">
        <f t="shared" si="151"/>
        <v>0</v>
      </c>
      <c r="AJ429" s="6"/>
      <c r="AK429" s="6"/>
      <c r="AL429" s="6"/>
      <c r="AM429" s="6"/>
      <c r="AN429" s="6"/>
      <c r="AO429" s="6">
        <f t="shared" si="152"/>
        <v>0</v>
      </c>
      <c r="AP429" s="6"/>
      <c r="AQ429" s="6">
        <f t="shared" si="153"/>
        <v>0</v>
      </c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7">
        <f t="shared" si="146"/>
        <v>45642</v>
      </c>
      <c r="BL429" s="6">
        <f t="shared" si="147"/>
        <v>0</v>
      </c>
      <c r="BM429" s="6" t="s">
        <v>84</v>
      </c>
      <c r="BN429" s="9">
        <f t="shared" si="148"/>
        <v>0</v>
      </c>
      <c r="BO429" s="9">
        <f t="shared" si="149"/>
        <v>0</v>
      </c>
      <c r="BP429" s="6"/>
      <c r="BQ429" s="6" t="s">
        <v>2216</v>
      </c>
    </row>
    <row r="430" spans="1:69">
      <c r="A430" s="6">
        <v>429</v>
      </c>
      <c r="B430" s="6">
        <v>2024</v>
      </c>
      <c r="C430" s="6" t="s">
        <v>68</v>
      </c>
      <c r="D430" s="7">
        <v>45642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>
        <f t="shared" si="150"/>
        <v>0</v>
      </c>
      <c r="AI430" s="6">
        <f t="shared" si="151"/>
        <v>0</v>
      </c>
      <c r="AJ430" s="6"/>
      <c r="AK430" s="6"/>
      <c r="AL430" s="6"/>
      <c r="AM430" s="6"/>
      <c r="AN430" s="6"/>
      <c r="AO430" s="6">
        <f t="shared" si="152"/>
        <v>0</v>
      </c>
      <c r="AP430" s="6"/>
      <c r="AQ430" s="6">
        <f t="shared" si="153"/>
        <v>0</v>
      </c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7">
        <f t="shared" si="146"/>
        <v>45642</v>
      </c>
      <c r="BL430" s="6">
        <f t="shared" si="147"/>
        <v>0</v>
      </c>
      <c r="BM430" s="6" t="s">
        <v>84</v>
      </c>
      <c r="BN430" s="9">
        <f t="shared" si="148"/>
        <v>0</v>
      </c>
      <c r="BO430" s="9">
        <f t="shared" si="149"/>
        <v>0</v>
      </c>
      <c r="BP430" s="6"/>
      <c r="BQ430" s="6" t="s">
        <v>2216</v>
      </c>
    </row>
    <row r="431" spans="1:69">
      <c r="A431" s="6">
        <v>430</v>
      </c>
      <c r="B431" s="6">
        <v>2024</v>
      </c>
      <c r="C431" s="6" t="s">
        <v>68</v>
      </c>
      <c r="D431" s="7">
        <v>45642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>
        <f t="shared" si="150"/>
        <v>0</v>
      </c>
      <c r="AI431" s="6">
        <f t="shared" si="151"/>
        <v>0</v>
      </c>
      <c r="AJ431" s="6"/>
      <c r="AK431" s="6"/>
      <c r="AL431" s="6"/>
      <c r="AM431" s="6"/>
      <c r="AN431" s="6"/>
      <c r="AO431" s="6">
        <f t="shared" si="152"/>
        <v>0</v>
      </c>
      <c r="AP431" s="6"/>
      <c r="AQ431" s="6">
        <f t="shared" si="153"/>
        <v>0</v>
      </c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7">
        <f t="shared" si="146"/>
        <v>45642</v>
      </c>
      <c r="BL431" s="6">
        <f t="shared" si="147"/>
        <v>0</v>
      </c>
      <c r="BM431" s="6" t="s">
        <v>84</v>
      </c>
      <c r="BN431" s="9">
        <f t="shared" si="148"/>
        <v>0</v>
      </c>
      <c r="BO431" s="9">
        <f t="shared" si="149"/>
        <v>0</v>
      </c>
      <c r="BP431" s="6"/>
      <c r="BQ431" s="6" t="s">
        <v>2216</v>
      </c>
    </row>
    <row r="432" spans="1:69">
      <c r="A432" s="6">
        <v>431</v>
      </c>
      <c r="B432" s="6">
        <v>2024</v>
      </c>
      <c r="C432" s="6" t="s">
        <v>68</v>
      </c>
      <c r="D432" s="7">
        <v>45642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>
        <f t="shared" si="150"/>
        <v>0</v>
      </c>
      <c r="AI432" s="6">
        <f t="shared" si="151"/>
        <v>0</v>
      </c>
      <c r="AJ432" s="6"/>
      <c r="AK432" s="6"/>
      <c r="AL432" s="6"/>
      <c r="AM432" s="6"/>
      <c r="AN432" s="6"/>
      <c r="AO432" s="6">
        <f t="shared" si="152"/>
        <v>0</v>
      </c>
      <c r="AP432" s="6"/>
      <c r="AQ432" s="6">
        <f t="shared" si="153"/>
        <v>0</v>
      </c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7">
        <f t="shared" si="146"/>
        <v>45642</v>
      </c>
      <c r="BL432" s="6">
        <f t="shared" si="147"/>
        <v>0</v>
      </c>
      <c r="BM432" s="6" t="s">
        <v>84</v>
      </c>
      <c r="BN432" s="9">
        <f t="shared" si="148"/>
        <v>0</v>
      </c>
      <c r="BO432" s="9">
        <f t="shared" si="149"/>
        <v>0</v>
      </c>
      <c r="BP432" s="6"/>
      <c r="BQ432" s="6" t="s">
        <v>2216</v>
      </c>
    </row>
    <row r="433" spans="1:69">
      <c r="A433" s="6">
        <v>432</v>
      </c>
      <c r="B433" s="6">
        <v>2024</v>
      </c>
      <c r="C433" s="6" t="s">
        <v>68</v>
      </c>
      <c r="D433" s="7">
        <v>45642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>
        <f t="shared" si="150"/>
        <v>0</v>
      </c>
      <c r="AI433" s="6">
        <f t="shared" si="151"/>
        <v>0</v>
      </c>
      <c r="AJ433" s="6"/>
      <c r="AK433" s="6"/>
      <c r="AL433" s="6"/>
      <c r="AM433" s="6"/>
      <c r="AN433" s="6"/>
      <c r="AO433" s="6">
        <f t="shared" si="152"/>
        <v>0</v>
      </c>
      <c r="AP433" s="6"/>
      <c r="AQ433" s="6">
        <f t="shared" si="153"/>
        <v>0</v>
      </c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7">
        <f t="shared" si="146"/>
        <v>45642</v>
      </c>
      <c r="BL433" s="6">
        <f t="shared" si="147"/>
        <v>0</v>
      </c>
      <c r="BM433" s="6" t="s">
        <v>84</v>
      </c>
      <c r="BN433" s="9">
        <f t="shared" si="148"/>
        <v>0</v>
      </c>
      <c r="BO433" s="9">
        <f t="shared" si="149"/>
        <v>0</v>
      </c>
      <c r="BP433" s="6"/>
      <c r="BQ433" s="6" t="s">
        <v>2216</v>
      </c>
    </row>
    <row r="434" spans="1:69">
      <c r="A434" s="6">
        <v>433</v>
      </c>
      <c r="B434" s="6">
        <v>2024</v>
      </c>
      <c r="C434" s="6" t="s">
        <v>68</v>
      </c>
      <c r="D434" s="7">
        <v>45642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>
        <f t="shared" si="150"/>
        <v>0</v>
      </c>
      <c r="AI434" s="6">
        <f t="shared" si="151"/>
        <v>0</v>
      </c>
      <c r="AJ434" s="6"/>
      <c r="AK434" s="6"/>
      <c r="AL434" s="6"/>
      <c r="AM434" s="6"/>
      <c r="AN434" s="6"/>
      <c r="AO434" s="6">
        <f t="shared" si="152"/>
        <v>0</v>
      </c>
      <c r="AP434" s="6"/>
      <c r="AQ434" s="6">
        <f t="shared" si="153"/>
        <v>0</v>
      </c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7">
        <f t="shared" si="146"/>
        <v>45642</v>
      </c>
      <c r="BL434" s="6">
        <f t="shared" si="147"/>
        <v>0</v>
      </c>
      <c r="BM434" s="6" t="s">
        <v>84</v>
      </c>
      <c r="BN434" s="9">
        <f t="shared" si="148"/>
        <v>0</v>
      </c>
      <c r="BO434" s="9">
        <f t="shared" si="149"/>
        <v>0</v>
      </c>
      <c r="BP434" s="6"/>
      <c r="BQ434" s="6" t="s">
        <v>2216</v>
      </c>
    </row>
    <row r="435" spans="1:69">
      <c r="A435" s="6">
        <v>434</v>
      </c>
      <c r="B435" s="6">
        <v>2024</v>
      </c>
      <c r="C435" s="6" t="s">
        <v>68</v>
      </c>
      <c r="D435" s="7">
        <v>45642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>
        <f t="shared" si="150"/>
        <v>0</v>
      </c>
      <c r="AI435" s="6">
        <f t="shared" si="151"/>
        <v>0</v>
      </c>
      <c r="AJ435" s="6"/>
      <c r="AK435" s="6"/>
      <c r="AL435" s="6"/>
      <c r="AM435" s="6"/>
      <c r="AN435" s="6"/>
      <c r="AO435" s="6">
        <f t="shared" si="152"/>
        <v>0</v>
      </c>
      <c r="AP435" s="6"/>
      <c r="AQ435" s="6">
        <f t="shared" si="153"/>
        <v>0</v>
      </c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7">
        <f t="shared" si="146"/>
        <v>45642</v>
      </c>
      <c r="BL435" s="6">
        <f t="shared" si="147"/>
        <v>0</v>
      </c>
      <c r="BM435" s="6" t="s">
        <v>84</v>
      </c>
      <c r="BN435" s="9">
        <f t="shared" si="148"/>
        <v>0</v>
      </c>
      <c r="BO435" s="9">
        <f t="shared" si="149"/>
        <v>0</v>
      </c>
      <c r="BP435" s="6"/>
      <c r="BQ435" s="6" t="s">
        <v>2216</v>
      </c>
    </row>
    <row r="436" spans="1:69">
      <c r="A436" s="6">
        <v>435</v>
      </c>
      <c r="B436" s="6">
        <v>2024</v>
      </c>
      <c r="C436" s="6" t="s">
        <v>68</v>
      </c>
      <c r="D436" s="7">
        <v>45642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>
        <f t="shared" si="150"/>
        <v>0</v>
      </c>
      <c r="AI436" s="6">
        <f t="shared" si="151"/>
        <v>0</v>
      </c>
      <c r="AJ436" s="6"/>
      <c r="AK436" s="6"/>
      <c r="AL436" s="6"/>
      <c r="AM436" s="6"/>
      <c r="AN436" s="6"/>
      <c r="AO436" s="6">
        <f t="shared" si="152"/>
        <v>0</v>
      </c>
      <c r="AP436" s="6"/>
      <c r="AQ436" s="6">
        <f t="shared" si="153"/>
        <v>0</v>
      </c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7">
        <f t="shared" si="146"/>
        <v>45642</v>
      </c>
      <c r="BL436" s="6">
        <f t="shared" si="147"/>
        <v>0</v>
      </c>
      <c r="BM436" s="6" t="s">
        <v>84</v>
      </c>
      <c r="BN436" s="9">
        <f t="shared" si="148"/>
        <v>0</v>
      </c>
      <c r="BO436" s="9">
        <f t="shared" si="149"/>
        <v>0</v>
      </c>
      <c r="BP436" s="6"/>
      <c r="BQ436" s="6" t="s">
        <v>2216</v>
      </c>
    </row>
    <row r="437" spans="1:69">
      <c r="A437" s="6">
        <v>436</v>
      </c>
      <c r="B437" s="6">
        <v>2024</v>
      </c>
      <c r="C437" s="6" t="s">
        <v>68</v>
      </c>
      <c r="D437" s="7">
        <v>45642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>
        <f t="shared" si="150"/>
        <v>0</v>
      </c>
      <c r="AI437" s="6">
        <f t="shared" si="151"/>
        <v>0</v>
      </c>
      <c r="AJ437" s="6"/>
      <c r="AK437" s="6"/>
      <c r="AL437" s="6"/>
      <c r="AM437" s="6"/>
      <c r="AN437" s="6"/>
      <c r="AO437" s="6">
        <f t="shared" si="152"/>
        <v>0</v>
      </c>
      <c r="AP437" s="6"/>
      <c r="AQ437" s="6">
        <f t="shared" si="153"/>
        <v>0</v>
      </c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7">
        <f t="shared" si="146"/>
        <v>45642</v>
      </c>
      <c r="BL437" s="6">
        <f t="shared" si="147"/>
        <v>0</v>
      </c>
      <c r="BM437" s="6" t="s">
        <v>84</v>
      </c>
      <c r="BN437" s="9">
        <f t="shared" si="148"/>
        <v>0</v>
      </c>
      <c r="BO437" s="9">
        <f t="shared" si="149"/>
        <v>0</v>
      </c>
      <c r="BP437" s="6"/>
      <c r="BQ437" s="6" t="s">
        <v>2216</v>
      </c>
    </row>
    <row r="438" spans="1:69">
      <c r="A438" s="6">
        <v>437</v>
      </c>
      <c r="B438" s="6">
        <v>2024</v>
      </c>
      <c r="C438" s="6" t="s">
        <v>68</v>
      </c>
      <c r="D438" s="7">
        <v>45642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>
        <f t="shared" si="150"/>
        <v>0</v>
      </c>
      <c r="AI438" s="6">
        <f t="shared" si="151"/>
        <v>0</v>
      </c>
      <c r="AJ438" s="6"/>
      <c r="AK438" s="6"/>
      <c r="AL438" s="6"/>
      <c r="AM438" s="6"/>
      <c r="AN438" s="6"/>
      <c r="AO438" s="6">
        <f t="shared" si="152"/>
        <v>0</v>
      </c>
      <c r="AP438" s="6"/>
      <c r="AQ438" s="6">
        <f t="shared" si="153"/>
        <v>0</v>
      </c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7">
        <f t="shared" si="146"/>
        <v>45642</v>
      </c>
      <c r="BL438" s="6">
        <f t="shared" si="147"/>
        <v>0</v>
      </c>
      <c r="BM438" s="6" t="s">
        <v>84</v>
      </c>
      <c r="BN438" s="9">
        <f t="shared" si="148"/>
        <v>0</v>
      </c>
      <c r="BO438" s="9">
        <f t="shared" si="149"/>
        <v>0</v>
      </c>
      <c r="BP438" s="6"/>
      <c r="BQ438" s="6" t="s">
        <v>2216</v>
      </c>
    </row>
    <row r="439" spans="1:69">
      <c r="A439" s="6">
        <v>438</v>
      </c>
      <c r="B439" s="6">
        <v>2024</v>
      </c>
      <c r="C439" s="6" t="s">
        <v>68</v>
      </c>
      <c r="D439" s="7">
        <v>45642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>
        <f t="shared" si="150"/>
        <v>0</v>
      </c>
      <c r="AI439" s="6">
        <f t="shared" si="151"/>
        <v>0</v>
      </c>
      <c r="AJ439" s="6"/>
      <c r="AK439" s="6"/>
      <c r="AL439" s="6"/>
      <c r="AM439" s="6"/>
      <c r="AN439" s="6"/>
      <c r="AO439" s="6">
        <f t="shared" si="152"/>
        <v>0</v>
      </c>
      <c r="AP439" s="6"/>
      <c r="AQ439" s="6">
        <f t="shared" si="153"/>
        <v>0</v>
      </c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7">
        <f t="shared" si="146"/>
        <v>45642</v>
      </c>
      <c r="BL439" s="6">
        <f t="shared" si="147"/>
        <v>0</v>
      </c>
      <c r="BM439" s="6" t="s">
        <v>84</v>
      </c>
      <c r="BN439" s="9">
        <f t="shared" si="148"/>
        <v>0</v>
      </c>
      <c r="BO439" s="9">
        <f t="shared" si="149"/>
        <v>0</v>
      </c>
      <c r="BP439" s="6"/>
      <c r="BQ439" s="6" t="s">
        <v>2216</v>
      </c>
    </row>
    <row r="440" spans="1:69">
      <c r="A440" s="6">
        <v>439</v>
      </c>
      <c r="B440" s="6">
        <v>2024</v>
      </c>
      <c r="C440" s="6" t="s">
        <v>68</v>
      </c>
      <c r="D440" s="7">
        <v>45642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>
        <f t="shared" si="150"/>
        <v>0</v>
      </c>
      <c r="AI440" s="6">
        <f t="shared" si="151"/>
        <v>0</v>
      </c>
      <c r="AJ440" s="6"/>
      <c r="AK440" s="6"/>
      <c r="AL440" s="6"/>
      <c r="AM440" s="6"/>
      <c r="AN440" s="6"/>
      <c r="AO440" s="6">
        <f t="shared" si="152"/>
        <v>0</v>
      </c>
      <c r="AP440" s="6"/>
      <c r="AQ440" s="6">
        <f t="shared" si="153"/>
        <v>0</v>
      </c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7">
        <f t="shared" si="146"/>
        <v>45642</v>
      </c>
      <c r="BL440" s="6">
        <f t="shared" si="147"/>
        <v>0</v>
      </c>
      <c r="BM440" s="6" t="s">
        <v>84</v>
      </c>
      <c r="BN440" s="9">
        <f t="shared" si="148"/>
        <v>0</v>
      </c>
      <c r="BO440" s="9">
        <f t="shared" si="149"/>
        <v>0</v>
      </c>
      <c r="BP440" s="6"/>
      <c r="BQ440" s="6" t="s">
        <v>2216</v>
      </c>
    </row>
    <row r="441" spans="1:69">
      <c r="A441" s="6">
        <v>440</v>
      </c>
      <c r="B441" s="6">
        <v>2024</v>
      </c>
      <c r="C441" s="6" t="s">
        <v>68</v>
      </c>
      <c r="D441" s="7">
        <v>45642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>
        <f t="shared" si="150"/>
        <v>0</v>
      </c>
      <c r="AI441" s="6">
        <f t="shared" si="151"/>
        <v>0</v>
      </c>
      <c r="AJ441" s="6"/>
      <c r="AK441" s="6"/>
      <c r="AL441" s="6"/>
      <c r="AM441" s="6"/>
      <c r="AN441" s="6"/>
      <c r="AO441" s="6">
        <f t="shared" si="152"/>
        <v>0</v>
      </c>
      <c r="AP441" s="6"/>
      <c r="AQ441" s="6">
        <f t="shared" si="153"/>
        <v>0</v>
      </c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7">
        <f t="shared" si="146"/>
        <v>45642</v>
      </c>
      <c r="BL441" s="6">
        <f t="shared" si="147"/>
        <v>0</v>
      </c>
      <c r="BM441" s="6" t="s">
        <v>84</v>
      </c>
      <c r="BN441" s="9">
        <f t="shared" si="148"/>
        <v>0</v>
      </c>
      <c r="BO441" s="9">
        <f t="shared" si="149"/>
        <v>0</v>
      </c>
      <c r="BP441" s="6"/>
      <c r="BQ441" s="6" t="s">
        <v>2216</v>
      </c>
    </row>
    <row r="442" spans="1:69">
      <c r="A442" s="6">
        <v>441</v>
      </c>
      <c r="B442" s="6">
        <v>2024</v>
      </c>
      <c r="C442" s="6" t="s">
        <v>68</v>
      </c>
      <c r="D442" s="7">
        <v>45642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>
        <f t="shared" si="150"/>
        <v>0</v>
      </c>
      <c r="AI442" s="6">
        <f t="shared" si="151"/>
        <v>0</v>
      </c>
      <c r="AJ442" s="6"/>
      <c r="AK442" s="6"/>
      <c r="AL442" s="6"/>
      <c r="AM442" s="6"/>
      <c r="AN442" s="6"/>
      <c r="AO442" s="6">
        <f t="shared" si="152"/>
        <v>0</v>
      </c>
      <c r="AP442" s="6"/>
      <c r="AQ442" s="6">
        <f t="shared" si="153"/>
        <v>0</v>
      </c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7">
        <f t="shared" si="146"/>
        <v>45642</v>
      </c>
      <c r="BL442" s="6">
        <f t="shared" si="147"/>
        <v>0</v>
      </c>
      <c r="BM442" s="6" t="s">
        <v>84</v>
      </c>
      <c r="BN442" s="9">
        <f t="shared" si="148"/>
        <v>0</v>
      </c>
      <c r="BO442" s="9">
        <f t="shared" si="149"/>
        <v>0</v>
      </c>
      <c r="BP442" s="6"/>
      <c r="BQ442" s="6" t="s">
        <v>2216</v>
      </c>
    </row>
    <row r="443" spans="1:69">
      <c r="A443" s="6">
        <v>442</v>
      </c>
      <c r="B443" s="6">
        <v>2024</v>
      </c>
      <c r="C443" s="6" t="s">
        <v>68</v>
      </c>
      <c r="D443" s="7">
        <v>45642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>
        <f t="shared" si="150"/>
        <v>0</v>
      </c>
      <c r="AI443" s="6">
        <f t="shared" si="151"/>
        <v>0</v>
      </c>
      <c r="AJ443" s="6"/>
      <c r="AK443" s="6"/>
      <c r="AL443" s="6"/>
      <c r="AM443" s="6"/>
      <c r="AN443" s="6"/>
      <c r="AO443" s="6">
        <f t="shared" si="152"/>
        <v>0</v>
      </c>
      <c r="AP443" s="6"/>
      <c r="AQ443" s="6">
        <f t="shared" si="153"/>
        <v>0</v>
      </c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7">
        <f t="shared" si="146"/>
        <v>45642</v>
      </c>
      <c r="BL443" s="6">
        <f t="shared" si="147"/>
        <v>0</v>
      </c>
      <c r="BM443" s="6" t="s">
        <v>84</v>
      </c>
      <c r="BN443" s="9">
        <f t="shared" si="148"/>
        <v>0</v>
      </c>
      <c r="BO443" s="9">
        <f t="shared" si="149"/>
        <v>0</v>
      </c>
      <c r="BP443" s="6"/>
      <c r="BQ443" s="6" t="s">
        <v>2216</v>
      </c>
    </row>
    <row r="444" spans="1:69">
      <c r="A444" s="6">
        <v>443</v>
      </c>
      <c r="B444" s="6">
        <v>2024</v>
      </c>
      <c r="C444" s="6" t="s">
        <v>68</v>
      </c>
      <c r="D444" s="7">
        <v>45642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>
        <f t="shared" si="150"/>
        <v>0</v>
      </c>
      <c r="AI444" s="6">
        <f t="shared" si="151"/>
        <v>0</v>
      </c>
      <c r="AJ444" s="6"/>
      <c r="AK444" s="6"/>
      <c r="AL444" s="6"/>
      <c r="AM444" s="6"/>
      <c r="AN444" s="6"/>
      <c r="AO444" s="6">
        <f t="shared" si="152"/>
        <v>0</v>
      </c>
      <c r="AP444" s="6"/>
      <c r="AQ444" s="6">
        <f t="shared" si="153"/>
        <v>0</v>
      </c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7">
        <f t="shared" si="146"/>
        <v>45642</v>
      </c>
      <c r="BL444" s="6">
        <f t="shared" si="147"/>
        <v>0</v>
      </c>
      <c r="BM444" s="6" t="s">
        <v>84</v>
      </c>
      <c r="BN444" s="9">
        <f t="shared" si="148"/>
        <v>0</v>
      </c>
      <c r="BO444" s="9">
        <f t="shared" si="149"/>
        <v>0</v>
      </c>
      <c r="BP444" s="6"/>
      <c r="BQ444" s="6" t="s">
        <v>2216</v>
      </c>
    </row>
    <row r="445" spans="1:69">
      <c r="A445" s="6">
        <v>444</v>
      </c>
      <c r="B445" s="6">
        <v>2024</v>
      </c>
      <c r="C445" s="6" t="s">
        <v>68</v>
      </c>
      <c r="D445" s="7">
        <v>45642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>
        <f t="shared" si="150"/>
        <v>0</v>
      </c>
      <c r="AI445" s="6">
        <f t="shared" si="151"/>
        <v>0</v>
      </c>
      <c r="AJ445" s="6"/>
      <c r="AK445" s="6"/>
      <c r="AL445" s="6"/>
      <c r="AM445" s="6"/>
      <c r="AN445" s="6"/>
      <c r="AO445" s="6">
        <f t="shared" si="152"/>
        <v>0</v>
      </c>
      <c r="AP445" s="6"/>
      <c r="AQ445" s="6">
        <f t="shared" si="153"/>
        <v>0</v>
      </c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7">
        <f t="shared" si="146"/>
        <v>45642</v>
      </c>
      <c r="BL445" s="6">
        <f t="shared" si="147"/>
        <v>0</v>
      </c>
      <c r="BM445" s="6" t="s">
        <v>84</v>
      </c>
      <c r="BN445" s="9">
        <f t="shared" si="148"/>
        <v>0</v>
      </c>
      <c r="BO445" s="9">
        <f t="shared" si="149"/>
        <v>0</v>
      </c>
      <c r="BP445" s="6"/>
      <c r="BQ445" s="6" t="s">
        <v>2216</v>
      </c>
    </row>
    <row r="446" spans="1:69">
      <c r="A446" s="6">
        <v>445</v>
      </c>
      <c r="B446" s="6">
        <v>2024</v>
      </c>
      <c r="C446" s="6" t="s">
        <v>68</v>
      </c>
      <c r="D446" s="7">
        <v>45642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>
        <f t="shared" si="150"/>
        <v>0</v>
      </c>
      <c r="AI446" s="6">
        <f t="shared" si="151"/>
        <v>0</v>
      </c>
      <c r="AJ446" s="6"/>
      <c r="AK446" s="6"/>
      <c r="AL446" s="6"/>
      <c r="AM446" s="6"/>
      <c r="AN446" s="6"/>
      <c r="AO446" s="6">
        <f t="shared" si="152"/>
        <v>0</v>
      </c>
      <c r="AP446" s="6"/>
      <c r="AQ446" s="6">
        <f t="shared" si="153"/>
        <v>0</v>
      </c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7">
        <f t="shared" si="146"/>
        <v>45642</v>
      </c>
      <c r="BL446" s="6">
        <f t="shared" si="147"/>
        <v>0</v>
      </c>
      <c r="BM446" s="6" t="s">
        <v>84</v>
      </c>
      <c r="BN446" s="9">
        <f t="shared" si="148"/>
        <v>0</v>
      </c>
      <c r="BO446" s="9">
        <f t="shared" si="149"/>
        <v>0</v>
      </c>
      <c r="BP446" s="6"/>
      <c r="BQ446" s="6" t="s">
        <v>2216</v>
      </c>
    </row>
    <row r="447" spans="1:69">
      <c r="A447" s="6">
        <v>446</v>
      </c>
      <c r="B447" s="6">
        <v>2024</v>
      </c>
      <c r="C447" s="6" t="s">
        <v>68</v>
      </c>
      <c r="D447" s="7">
        <v>45642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>
        <f t="shared" si="150"/>
        <v>0</v>
      </c>
      <c r="AI447" s="6">
        <f t="shared" si="151"/>
        <v>0</v>
      </c>
      <c r="AJ447" s="6"/>
      <c r="AK447" s="6"/>
      <c r="AL447" s="6"/>
      <c r="AM447" s="6"/>
      <c r="AN447" s="6"/>
      <c r="AO447" s="6">
        <f t="shared" si="152"/>
        <v>0</v>
      </c>
      <c r="AP447" s="6"/>
      <c r="AQ447" s="6">
        <f t="shared" si="153"/>
        <v>0</v>
      </c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7">
        <f t="shared" si="146"/>
        <v>45642</v>
      </c>
      <c r="BL447" s="6">
        <f t="shared" si="147"/>
        <v>0</v>
      </c>
      <c r="BM447" s="6" t="s">
        <v>84</v>
      </c>
      <c r="BN447" s="9">
        <f t="shared" si="148"/>
        <v>0</v>
      </c>
      <c r="BO447" s="9">
        <f t="shared" si="149"/>
        <v>0</v>
      </c>
      <c r="BP447" s="6"/>
      <c r="BQ447" s="6" t="s">
        <v>2216</v>
      </c>
    </row>
    <row r="448" spans="1:69">
      <c r="A448" s="6">
        <v>447</v>
      </c>
      <c r="B448" s="6">
        <v>2024</v>
      </c>
      <c r="C448" s="6" t="s">
        <v>68</v>
      </c>
      <c r="D448" s="7">
        <v>45642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>
        <f t="shared" si="150"/>
        <v>0</v>
      </c>
      <c r="AI448" s="6">
        <f t="shared" si="151"/>
        <v>0</v>
      </c>
      <c r="AJ448" s="6"/>
      <c r="AK448" s="6"/>
      <c r="AL448" s="6"/>
      <c r="AM448" s="6"/>
      <c r="AN448" s="6"/>
      <c r="AO448" s="6">
        <f t="shared" si="152"/>
        <v>0</v>
      </c>
      <c r="AP448" s="6"/>
      <c r="AQ448" s="6">
        <f t="shared" si="153"/>
        <v>0</v>
      </c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7">
        <f t="shared" si="146"/>
        <v>45642</v>
      </c>
      <c r="BL448" s="6">
        <f t="shared" si="147"/>
        <v>0</v>
      </c>
      <c r="BM448" s="6" t="s">
        <v>84</v>
      </c>
      <c r="BN448" s="9">
        <f t="shared" si="148"/>
        <v>0</v>
      </c>
      <c r="BO448" s="9">
        <f t="shared" si="149"/>
        <v>0</v>
      </c>
      <c r="BP448" s="6"/>
      <c r="BQ448" s="6" t="s">
        <v>2216</v>
      </c>
    </row>
    <row r="449" spans="1:69">
      <c r="A449" s="6">
        <v>448</v>
      </c>
      <c r="B449" s="6">
        <v>2024</v>
      </c>
      <c r="C449" s="6" t="s">
        <v>68</v>
      </c>
      <c r="D449" s="7">
        <v>45642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>
        <f t="shared" si="150"/>
        <v>0</v>
      </c>
      <c r="AI449" s="6">
        <f t="shared" si="151"/>
        <v>0</v>
      </c>
      <c r="AJ449" s="6"/>
      <c r="AK449" s="6"/>
      <c r="AL449" s="6"/>
      <c r="AM449" s="6"/>
      <c r="AN449" s="6"/>
      <c r="AO449" s="6">
        <f t="shared" si="152"/>
        <v>0</v>
      </c>
      <c r="AP449" s="6"/>
      <c r="AQ449" s="6">
        <f t="shared" si="153"/>
        <v>0</v>
      </c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7">
        <f t="shared" si="146"/>
        <v>45642</v>
      </c>
      <c r="BL449" s="6">
        <f t="shared" si="147"/>
        <v>0</v>
      </c>
      <c r="BM449" s="6" t="s">
        <v>84</v>
      </c>
      <c r="BN449" s="9">
        <f t="shared" si="148"/>
        <v>0</v>
      </c>
      <c r="BO449" s="9">
        <f t="shared" si="149"/>
        <v>0</v>
      </c>
      <c r="BP449" s="6"/>
      <c r="BQ449" s="6" t="s">
        <v>2216</v>
      </c>
    </row>
    <row r="450" spans="1:69">
      <c r="A450" s="6">
        <v>449</v>
      </c>
      <c r="B450" s="6">
        <v>2024</v>
      </c>
      <c r="C450" s="6" t="s">
        <v>68</v>
      </c>
      <c r="D450" s="7">
        <v>45642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>
        <f t="shared" si="150"/>
        <v>0</v>
      </c>
      <c r="AI450" s="6">
        <f t="shared" si="151"/>
        <v>0</v>
      </c>
      <c r="AJ450" s="6"/>
      <c r="AK450" s="6"/>
      <c r="AL450" s="6"/>
      <c r="AM450" s="6"/>
      <c r="AN450" s="6"/>
      <c r="AO450" s="6">
        <f t="shared" si="152"/>
        <v>0</v>
      </c>
      <c r="AP450" s="6"/>
      <c r="AQ450" s="6">
        <f t="shared" si="153"/>
        <v>0</v>
      </c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7">
        <f t="shared" ref="BK450:BK470" si="154">D450</f>
        <v>45642</v>
      </c>
      <c r="BL450" s="6">
        <f t="shared" ref="BL450:BL470" si="155">D450-BK450</f>
        <v>0</v>
      </c>
      <c r="BM450" s="6" t="s">
        <v>84</v>
      </c>
      <c r="BN450" s="9">
        <f t="shared" ref="BN450:BN470" si="156">AI450-AO450</f>
        <v>0</v>
      </c>
      <c r="BO450" s="9">
        <f t="shared" ref="BO450:BO470" si="157">AI450-AQ450</f>
        <v>0</v>
      </c>
      <c r="BP450" s="6"/>
      <c r="BQ450" s="6" t="s">
        <v>2216</v>
      </c>
    </row>
    <row r="451" spans="1:69">
      <c r="A451" s="6">
        <v>450</v>
      </c>
      <c r="B451" s="6">
        <v>2024</v>
      </c>
      <c r="C451" s="6" t="s">
        <v>68</v>
      </c>
      <c r="D451" s="7">
        <v>45642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>
        <f t="shared" ref="AH451:AH470" si="158">AF451+AG451</f>
        <v>0</v>
      </c>
      <c r="AI451" s="6">
        <f t="shared" ref="AI451:AI470" si="159">AH451+AH451*18%</f>
        <v>0</v>
      </c>
      <c r="AJ451" s="6"/>
      <c r="AK451" s="6"/>
      <c r="AL451" s="6"/>
      <c r="AM451" s="6"/>
      <c r="AN451" s="6"/>
      <c r="AO451" s="6">
        <f t="shared" ref="AO451:AO470" si="160">AH451*AN451</f>
        <v>0</v>
      </c>
      <c r="AP451" s="6"/>
      <c r="AQ451" s="6">
        <f t="shared" ref="AQ451:AQ470" si="161">AH451*AP451</f>
        <v>0</v>
      </c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7">
        <f t="shared" si="154"/>
        <v>45642</v>
      </c>
      <c r="BL451" s="6">
        <f t="shared" si="155"/>
        <v>0</v>
      </c>
      <c r="BM451" s="6" t="s">
        <v>84</v>
      </c>
      <c r="BN451" s="9">
        <f t="shared" si="156"/>
        <v>0</v>
      </c>
      <c r="BO451" s="9">
        <f t="shared" si="157"/>
        <v>0</v>
      </c>
      <c r="BP451" s="6"/>
      <c r="BQ451" s="6" t="s">
        <v>2216</v>
      </c>
    </row>
    <row r="452" spans="1:69">
      <c r="A452" s="6">
        <v>451</v>
      </c>
      <c r="B452" s="6">
        <v>2024</v>
      </c>
      <c r="C452" s="6" t="s">
        <v>68</v>
      </c>
      <c r="D452" s="7">
        <v>45642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>
        <f t="shared" si="158"/>
        <v>0</v>
      </c>
      <c r="AI452" s="6">
        <f t="shared" si="159"/>
        <v>0</v>
      </c>
      <c r="AJ452" s="6"/>
      <c r="AK452" s="6"/>
      <c r="AL452" s="6"/>
      <c r="AM452" s="6"/>
      <c r="AN452" s="6"/>
      <c r="AO452" s="6">
        <f t="shared" si="160"/>
        <v>0</v>
      </c>
      <c r="AP452" s="6"/>
      <c r="AQ452" s="6">
        <f t="shared" si="161"/>
        <v>0</v>
      </c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7">
        <f t="shared" si="154"/>
        <v>45642</v>
      </c>
      <c r="BL452" s="6">
        <f t="shared" si="155"/>
        <v>0</v>
      </c>
      <c r="BM452" s="6" t="s">
        <v>84</v>
      </c>
      <c r="BN452" s="9">
        <f t="shared" si="156"/>
        <v>0</v>
      </c>
      <c r="BO452" s="9">
        <f t="shared" si="157"/>
        <v>0</v>
      </c>
      <c r="BP452" s="6"/>
      <c r="BQ452" s="6" t="s">
        <v>2216</v>
      </c>
    </row>
    <row r="453" spans="1:69">
      <c r="A453" s="6">
        <v>452</v>
      </c>
      <c r="B453" s="6">
        <v>2024</v>
      </c>
      <c r="C453" s="6" t="s">
        <v>68</v>
      </c>
      <c r="D453" s="7">
        <v>45642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>
        <f t="shared" si="158"/>
        <v>0</v>
      </c>
      <c r="AI453" s="6">
        <f t="shared" si="159"/>
        <v>0</v>
      </c>
      <c r="AJ453" s="6"/>
      <c r="AK453" s="6"/>
      <c r="AL453" s="6"/>
      <c r="AM453" s="6"/>
      <c r="AN453" s="6"/>
      <c r="AO453" s="6">
        <f t="shared" si="160"/>
        <v>0</v>
      </c>
      <c r="AP453" s="6"/>
      <c r="AQ453" s="6">
        <f t="shared" si="161"/>
        <v>0</v>
      </c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7">
        <f t="shared" si="154"/>
        <v>45642</v>
      </c>
      <c r="BL453" s="6">
        <f t="shared" si="155"/>
        <v>0</v>
      </c>
      <c r="BM453" s="6" t="s">
        <v>84</v>
      </c>
      <c r="BN453" s="9">
        <f t="shared" si="156"/>
        <v>0</v>
      </c>
      <c r="BO453" s="9">
        <f t="shared" si="157"/>
        <v>0</v>
      </c>
      <c r="BP453" s="6"/>
      <c r="BQ453" s="6" t="s">
        <v>2216</v>
      </c>
    </row>
    <row r="454" spans="1:69">
      <c r="A454" s="6">
        <v>453</v>
      </c>
      <c r="B454" s="6">
        <v>2024</v>
      </c>
      <c r="C454" s="6" t="s">
        <v>68</v>
      </c>
      <c r="D454" s="7">
        <v>45642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>
        <f t="shared" si="158"/>
        <v>0</v>
      </c>
      <c r="AI454" s="6">
        <f t="shared" si="159"/>
        <v>0</v>
      </c>
      <c r="AJ454" s="6"/>
      <c r="AK454" s="6"/>
      <c r="AL454" s="6"/>
      <c r="AM454" s="6"/>
      <c r="AN454" s="6"/>
      <c r="AO454" s="6">
        <f t="shared" si="160"/>
        <v>0</v>
      </c>
      <c r="AP454" s="6"/>
      <c r="AQ454" s="6">
        <f t="shared" si="161"/>
        <v>0</v>
      </c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7">
        <f t="shared" si="154"/>
        <v>45642</v>
      </c>
      <c r="BL454" s="6">
        <f t="shared" si="155"/>
        <v>0</v>
      </c>
      <c r="BM454" s="6" t="s">
        <v>84</v>
      </c>
      <c r="BN454" s="9">
        <f t="shared" si="156"/>
        <v>0</v>
      </c>
      <c r="BO454" s="9">
        <f t="shared" si="157"/>
        <v>0</v>
      </c>
      <c r="BP454" s="6"/>
      <c r="BQ454" s="6" t="s">
        <v>2216</v>
      </c>
    </row>
    <row r="455" spans="1:69">
      <c r="A455" s="6">
        <v>454</v>
      </c>
      <c r="B455" s="6">
        <v>2024</v>
      </c>
      <c r="C455" s="6" t="s">
        <v>68</v>
      </c>
      <c r="D455" s="7">
        <v>45642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>
        <f t="shared" si="158"/>
        <v>0</v>
      </c>
      <c r="AI455" s="6">
        <f t="shared" si="159"/>
        <v>0</v>
      </c>
      <c r="AJ455" s="6"/>
      <c r="AK455" s="6"/>
      <c r="AL455" s="6"/>
      <c r="AM455" s="6"/>
      <c r="AN455" s="6"/>
      <c r="AO455" s="6">
        <f t="shared" si="160"/>
        <v>0</v>
      </c>
      <c r="AP455" s="6"/>
      <c r="AQ455" s="6">
        <f t="shared" si="161"/>
        <v>0</v>
      </c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7">
        <f t="shared" si="154"/>
        <v>45642</v>
      </c>
      <c r="BL455" s="6">
        <f t="shared" si="155"/>
        <v>0</v>
      </c>
      <c r="BM455" s="6" t="s">
        <v>84</v>
      </c>
      <c r="BN455" s="9">
        <f t="shared" si="156"/>
        <v>0</v>
      </c>
      <c r="BO455" s="9">
        <f t="shared" si="157"/>
        <v>0</v>
      </c>
      <c r="BP455" s="6"/>
      <c r="BQ455" s="6" t="s">
        <v>2216</v>
      </c>
    </row>
    <row r="456" spans="1:69">
      <c r="A456" s="6">
        <v>455</v>
      </c>
      <c r="B456" s="6">
        <v>2024</v>
      </c>
      <c r="C456" s="6" t="s">
        <v>68</v>
      </c>
      <c r="D456" s="7">
        <v>45642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>
        <f t="shared" si="158"/>
        <v>0</v>
      </c>
      <c r="AI456" s="6">
        <f t="shared" si="159"/>
        <v>0</v>
      </c>
      <c r="AJ456" s="6"/>
      <c r="AK456" s="6"/>
      <c r="AL456" s="6"/>
      <c r="AM456" s="6"/>
      <c r="AN456" s="6"/>
      <c r="AO456" s="6">
        <f t="shared" si="160"/>
        <v>0</v>
      </c>
      <c r="AP456" s="6"/>
      <c r="AQ456" s="6">
        <f t="shared" si="161"/>
        <v>0</v>
      </c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7">
        <f t="shared" si="154"/>
        <v>45642</v>
      </c>
      <c r="BL456" s="6">
        <f t="shared" si="155"/>
        <v>0</v>
      </c>
      <c r="BM456" s="6" t="s">
        <v>84</v>
      </c>
      <c r="BN456" s="9">
        <f t="shared" si="156"/>
        <v>0</v>
      </c>
      <c r="BO456" s="9">
        <f t="shared" si="157"/>
        <v>0</v>
      </c>
      <c r="BP456" s="6"/>
      <c r="BQ456" s="6" t="s">
        <v>2216</v>
      </c>
    </row>
    <row r="457" spans="1:69">
      <c r="A457" s="6">
        <v>456</v>
      </c>
      <c r="B457" s="6">
        <v>2024</v>
      </c>
      <c r="C457" s="6" t="s">
        <v>68</v>
      </c>
      <c r="D457" s="7">
        <v>45642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>
        <f t="shared" si="158"/>
        <v>0</v>
      </c>
      <c r="AI457" s="6">
        <f t="shared" si="159"/>
        <v>0</v>
      </c>
      <c r="AJ457" s="6"/>
      <c r="AK457" s="6"/>
      <c r="AL457" s="6"/>
      <c r="AM457" s="6"/>
      <c r="AN457" s="6"/>
      <c r="AO457" s="6">
        <f t="shared" si="160"/>
        <v>0</v>
      </c>
      <c r="AP457" s="6"/>
      <c r="AQ457" s="6">
        <f t="shared" si="161"/>
        <v>0</v>
      </c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7">
        <f t="shared" si="154"/>
        <v>45642</v>
      </c>
      <c r="BL457" s="6">
        <f t="shared" si="155"/>
        <v>0</v>
      </c>
      <c r="BM457" s="6" t="s">
        <v>84</v>
      </c>
      <c r="BN457" s="9">
        <f t="shared" si="156"/>
        <v>0</v>
      </c>
      <c r="BO457" s="9">
        <f t="shared" si="157"/>
        <v>0</v>
      </c>
      <c r="BP457" s="6"/>
      <c r="BQ457" s="6" t="s">
        <v>2216</v>
      </c>
    </row>
    <row r="458" spans="1:69">
      <c r="A458" s="6">
        <v>457</v>
      </c>
      <c r="B458" s="6">
        <v>2024</v>
      </c>
      <c r="C458" s="6" t="s">
        <v>68</v>
      </c>
      <c r="D458" s="7">
        <v>45642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>
        <f t="shared" si="158"/>
        <v>0</v>
      </c>
      <c r="AI458" s="6">
        <f t="shared" si="159"/>
        <v>0</v>
      </c>
      <c r="AJ458" s="6"/>
      <c r="AK458" s="6"/>
      <c r="AL458" s="6"/>
      <c r="AM458" s="6"/>
      <c r="AN458" s="6"/>
      <c r="AO458" s="6">
        <f t="shared" si="160"/>
        <v>0</v>
      </c>
      <c r="AP458" s="6"/>
      <c r="AQ458" s="6">
        <f t="shared" si="161"/>
        <v>0</v>
      </c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7">
        <f t="shared" si="154"/>
        <v>45642</v>
      </c>
      <c r="BL458" s="6">
        <f t="shared" si="155"/>
        <v>0</v>
      </c>
      <c r="BM458" s="6" t="s">
        <v>84</v>
      </c>
      <c r="BN458" s="9">
        <f t="shared" si="156"/>
        <v>0</v>
      </c>
      <c r="BO458" s="9">
        <f t="shared" si="157"/>
        <v>0</v>
      </c>
      <c r="BP458" s="6"/>
      <c r="BQ458" s="6" t="s">
        <v>2216</v>
      </c>
    </row>
    <row r="459" spans="1:69">
      <c r="A459" s="6">
        <v>458</v>
      </c>
      <c r="B459" s="6">
        <v>2024</v>
      </c>
      <c r="C459" s="6" t="s">
        <v>68</v>
      </c>
      <c r="D459" s="7">
        <v>45642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>
        <f t="shared" si="158"/>
        <v>0</v>
      </c>
      <c r="AI459" s="6">
        <f t="shared" si="159"/>
        <v>0</v>
      </c>
      <c r="AJ459" s="6"/>
      <c r="AK459" s="6"/>
      <c r="AL459" s="6"/>
      <c r="AM459" s="6"/>
      <c r="AN459" s="6"/>
      <c r="AO459" s="6">
        <f t="shared" si="160"/>
        <v>0</v>
      </c>
      <c r="AP459" s="6"/>
      <c r="AQ459" s="6">
        <f t="shared" si="161"/>
        <v>0</v>
      </c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7">
        <f t="shared" si="154"/>
        <v>45642</v>
      </c>
      <c r="BL459" s="6">
        <f t="shared" si="155"/>
        <v>0</v>
      </c>
      <c r="BM459" s="6" t="s">
        <v>84</v>
      </c>
      <c r="BN459" s="9">
        <f t="shared" si="156"/>
        <v>0</v>
      </c>
      <c r="BO459" s="9">
        <f t="shared" si="157"/>
        <v>0</v>
      </c>
      <c r="BP459" s="6"/>
      <c r="BQ459" s="6" t="s">
        <v>2216</v>
      </c>
    </row>
    <row r="460" spans="1:69">
      <c r="A460" s="6">
        <v>459</v>
      </c>
      <c r="B460" s="6">
        <v>2024</v>
      </c>
      <c r="C460" s="6" t="s">
        <v>68</v>
      </c>
      <c r="D460" s="7">
        <v>45642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>
        <f t="shared" si="158"/>
        <v>0</v>
      </c>
      <c r="AI460" s="6">
        <f t="shared" si="159"/>
        <v>0</v>
      </c>
      <c r="AJ460" s="6"/>
      <c r="AK460" s="6"/>
      <c r="AL460" s="6"/>
      <c r="AM460" s="6"/>
      <c r="AN460" s="6"/>
      <c r="AO460" s="6">
        <f t="shared" si="160"/>
        <v>0</v>
      </c>
      <c r="AP460" s="6"/>
      <c r="AQ460" s="6">
        <f t="shared" si="161"/>
        <v>0</v>
      </c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7">
        <f t="shared" si="154"/>
        <v>45642</v>
      </c>
      <c r="BL460" s="6">
        <f t="shared" si="155"/>
        <v>0</v>
      </c>
      <c r="BM460" s="6" t="s">
        <v>84</v>
      </c>
      <c r="BN460" s="9">
        <f t="shared" si="156"/>
        <v>0</v>
      </c>
      <c r="BO460" s="9">
        <f t="shared" si="157"/>
        <v>0</v>
      </c>
      <c r="BP460" s="6"/>
      <c r="BQ460" s="6" t="s">
        <v>2216</v>
      </c>
    </row>
    <row r="461" spans="1:69">
      <c r="A461" s="6">
        <v>460</v>
      </c>
      <c r="B461" s="6">
        <v>2024</v>
      </c>
      <c r="C461" s="6" t="s">
        <v>68</v>
      </c>
      <c r="D461" s="7">
        <v>45642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>
        <f t="shared" si="158"/>
        <v>0</v>
      </c>
      <c r="AI461" s="6">
        <f t="shared" si="159"/>
        <v>0</v>
      </c>
      <c r="AJ461" s="6"/>
      <c r="AK461" s="6"/>
      <c r="AL461" s="6"/>
      <c r="AM461" s="6"/>
      <c r="AN461" s="6"/>
      <c r="AO461" s="6">
        <f t="shared" si="160"/>
        <v>0</v>
      </c>
      <c r="AP461" s="6"/>
      <c r="AQ461" s="6">
        <f t="shared" si="161"/>
        <v>0</v>
      </c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7">
        <f t="shared" si="154"/>
        <v>45642</v>
      </c>
      <c r="BL461" s="6">
        <f t="shared" si="155"/>
        <v>0</v>
      </c>
      <c r="BM461" s="6" t="s">
        <v>84</v>
      </c>
      <c r="BN461" s="9">
        <f t="shared" si="156"/>
        <v>0</v>
      </c>
      <c r="BO461" s="9">
        <f t="shared" si="157"/>
        <v>0</v>
      </c>
      <c r="BP461" s="6"/>
      <c r="BQ461" s="6" t="s">
        <v>2216</v>
      </c>
    </row>
    <row r="462" spans="1:69">
      <c r="A462" s="6">
        <v>461</v>
      </c>
      <c r="B462" s="6">
        <v>2024</v>
      </c>
      <c r="C462" s="6" t="s">
        <v>68</v>
      </c>
      <c r="D462" s="7">
        <v>45642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>
        <f t="shared" si="158"/>
        <v>0</v>
      </c>
      <c r="AI462" s="6">
        <f t="shared" si="159"/>
        <v>0</v>
      </c>
      <c r="AJ462" s="6"/>
      <c r="AK462" s="6"/>
      <c r="AL462" s="6"/>
      <c r="AM462" s="6"/>
      <c r="AN462" s="6"/>
      <c r="AO462" s="6">
        <f t="shared" si="160"/>
        <v>0</v>
      </c>
      <c r="AP462" s="6"/>
      <c r="AQ462" s="6">
        <f t="shared" si="161"/>
        <v>0</v>
      </c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7">
        <f t="shared" si="154"/>
        <v>45642</v>
      </c>
      <c r="BL462" s="6">
        <f t="shared" si="155"/>
        <v>0</v>
      </c>
      <c r="BM462" s="6" t="s">
        <v>84</v>
      </c>
      <c r="BN462" s="9">
        <f t="shared" si="156"/>
        <v>0</v>
      </c>
      <c r="BO462" s="9">
        <f t="shared" si="157"/>
        <v>0</v>
      </c>
      <c r="BP462" s="6"/>
      <c r="BQ462" s="6" t="s">
        <v>2216</v>
      </c>
    </row>
    <row r="463" spans="1:69">
      <c r="A463" s="6">
        <v>462</v>
      </c>
      <c r="B463" s="6">
        <v>2024</v>
      </c>
      <c r="C463" s="6" t="s">
        <v>68</v>
      </c>
      <c r="D463" s="7">
        <v>45642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>
        <f t="shared" si="158"/>
        <v>0</v>
      </c>
      <c r="AI463" s="6">
        <f t="shared" si="159"/>
        <v>0</v>
      </c>
      <c r="AJ463" s="6"/>
      <c r="AK463" s="6"/>
      <c r="AL463" s="6"/>
      <c r="AM463" s="6"/>
      <c r="AN463" s="6"/>
      <c r="AO463" s="6">
        <f t="shared" si="160"/>
        <v>0</v>
      </c>
      <c r="AP463" s="6"/>
      <c r="AQ463" s="6">
        <f t="shared" si="161"/>
        <v>0</v>
      </c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7">
        <f t="shared" si="154"/>
        <v>45642</v>
      </c>
      <c r="BL463" s="6">
        <f t="shared" si="155"/>
        <v>0</v>
      </c>
      <c r="BM463" s="6" t="s">
        <v>84</v>
      </c>
      <c r="BN463" s="9">
        <f t="shared" si="156"/>
        <v>0</v>
      </c>
      <c r="BO463" s="9">
        <f t="shared" si="157"/>
        <v>0</v>
      </c>
      <c r="BP463" s="6"/>
      <c r="BQ463" s="6" t="s">
        <v>2216</v>
      </c>
    </row>
    <row r="464" spans="1:69">
      <c r="A464" s="6">
        <v>463</v>
      </c>
      <c r="B464" s="6">
        <v>2024</v>
      </c>
      <c r="C464" s="6" t="s">
        <v>68</v>
      </c>
      <c r="D464" s="7">
        <v>45642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>
        <f t="shared" si="158"/>
        <v>0</v>
      </c>
      <c r="AI464" s="6">
        <f t="shared" si="159"/>
        <v>0</v>
      </c>
      <c r="AJ464" s="6"/>
      <c r="AK464" s="6"/>
      <c r="AL464" s="6"/>
      <c r="AM464" s="6"/>
      <c r="AN464" s="6"/>
      <c r="AO464" s="6">
        <f t="shared" si="160"/>
        <v>0</v>
      </c>
      <c r="AP464" s="6"/>
      <c r="AQ464" s="6">
        <f t="shared" si="161"/>
        <v>0</v>
      </c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7">
        <f t="shared" si="154"/>
        <v>45642</v>
      </c>
      <c r="BL464" s="6">
        <f t="shared" si="155"/>
        <v>0</v>
      </c>
      <c r="BM464" s="6" t="s">
        <v>84</v>
      </c>
      <c r="BN464" s="9">
        <f t="shared" si="156"/>
        <v>0</v>
      </c>
      <c r="BO464" s="9">
        <f t="shared" si="157"/>
        <v>0</v>
      </c>
      <c r="BP464" s="6"/>
      <c r="BQ464" s="6" t="s">
        <v>2216</v>
      </c>
    </row>
    <row r="465" spans="1:69">
      <c r="A465" s="6">
        <v>464</v>
      </c>
      <c r="B465" s="6">
        <v>2024</v>
      </c>
      <c r="C465" s="6" t="s">
        <v>68</v>
      </c>
      <c r="D465" s="7">
        <v>45642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>
        <f t="shared" si="158"/>
        <v>0</v>
      </c>
      <c r="AI465" s="6">
        <f t="shared" si="159"/>
        <v>0</v>
      </c>
      <c r="AJ465" s="6"/>
      <c r="AK465" s="6"/>
      <c r="AL465" s="6"/>
      <c r="AM465" s="6"/>
      <c r="AN465" s="6"/>
      <c r="AO465" s="6">
        <f t="shared" si="160"/>
        <v>0</v>
      </c>
      <c r="AP465" s="6"/>
      <c r="AQ465" s="6">
        <f t="shared" si="161"/>
        <v>0</v>
      </c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7">
        <f t="shared" si="154"/>
        <v>45642</v>
      </c>
      <c r="BL465" s="6">
        <f t="shared" si="155"/>
        <v>0</v>
      </c>
      <c r="BM465" s="6" t="s">
        <v>84</v>
      </c>
      <c r="BN465" s="9">
        <f t="shared" si="156"/>
        <v>0</v>
      </c>
      <c r="BO465" s="9">
        <f t="shared" si="157"/>
        <v>0</v>
      </c>
      <c r="BP465" s="6"/>
      <c r="BQ465" s="6" t="s">
        <v>2216</v>
      </c>
    </row>
    <row r="466" spans="1:69">
      <c r="A466" s="6">
        <v>465</v>
      </c>
      <c r="B466" s="6">
        <v>2024</v>
      </c>
      <c r="C466" s="6" t="s">
        <v>68</v>
      </c>
      <c r="D466" s="7">
        <v>45642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>
        <f t="shared" si="158"/>
        <v>0</v>
      </c>
      <c r="AI466" s="6">
        <f t="shared" si="159"/>
        <v>0</v>
      </c>
      <c r="AJ466" s="6"/>
      <c r="AK466" s="6"/>
      <c r="AL466" s="6"/>
      <c r="AM466" s="6"/>
      <c r="AN466" s="6"/>
      <c r="AO466" s="6">
        <f t="shared" si="160"/>
        <v>0</v>
      </c>
      <c r="AP466" s="6"/>
      <c r="AQ466" s="6">
        <f t="shared" si="161"/>
        <v>0</v>
      </c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7">
        <f t="shared" si="154"/>
        <v>45642</v>
      </c>
      <c r="BL466" s="6">
        <f t="shared" si="155"/>
        <v>0</v>
      </c>
      <c r="BM466" s="6" t="s">
        <v>84</v>
      </c>
      <c r="BN466" s="9">
        <f t="shared" si="156"/>
        <v>0</v>
      </c>
      <c r="BO466" s="9">
        <f t="shared" si="157"/>
        <v>0</v>
      </c>
      <c r="BP466" s="6"/>
      <c r="BQ466" s="6" t="s">
        <v>2216</v>
      </c>
    </row>
    <row r="467" spans="1:69">
      <c r="A467" s="6">
        <v>466</v>
      </c>
      <c r="B467" s="6">
        <v>2024</v>
      </c>
      <c r="C467" s="6" t="s">
        <v>68</v>
      </c>
      <c r="D467" s="7">
        <v>45642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>
        <f t="shared" si="158"/>
        <v>0</v>
      </c>
      <c r="AI467" s="6">
        <f t="shared" si="159"/>
        <v>0</v>
      </c>
      <c r="AJ467" s="6"/>
      <c r="AK467" s="6"/>
      <c r="AL467" s="6"/>
      <c r="AM467" s="6"/>
      <c r="AN467" s="6"/>
      <c r="AO467" s="6">
        <f t="shared" si="160"/>
        <v>0</v>
      </c>
      <c r="AP467" s="6"/>
      <c r="AQ467" s="6">
        <f t="shared" si="161"/>
        <v>0</v>
      </c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7">
        <f t="shared" si="154"/>
        <v>45642</v>
      </c>
      <c r="BL467" s="6">
        <f t="shared" si="155"/>
        <v>0</v>
      </c>
      <c r="BM467" s="6" t="s">
        <v>84</v>
      </c>
      <c r="BN467" s="9">
        <f t="shared" si="156"/>
        <v>0</v>
      </c>
      <c r="BO467" s="9">
        <f t="shared" si="157"/>
        <v>0</v>
      </c>
      <c r="BP467" s="6"/>
      <c r="BQ467" s="6" t="s">
        <v>2216</v>
      </c>
    </row>
    <row r="468" spans="1:69">
      <c r="A468" s="6">
        <v>467</v>
      </c>
      <c r="B468" s="6">
        <v>2024</v>
      </c>
      <c r="C468" s="6" t="s">
        <v>68</v>
      </c>
      <c r="D468" s="7">
        <v>45642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>
        <f t="shared" si="158"/>
        <v>0</v>
      </c>
      <c r="AI468" s="6">
        <f t="shared" si="159"/>
        <v>0</v>
      </c>
      <c r="AJ468" s="6"/>
      <c r="AK468" s="6"/>
      <c r="AL468" s="6"/>
      <c r="AM468" s="6"/>
      <c r="AN468" s="6"/>
      <c r="AO468" s="6">
        <f t="shared" si="160"/>
        <v>0</v>
      </c>
      <c r="AP468" s="6"/>
      <c r="AQ468" s="6">
        <f t="shared" si="161"/>
        <v>0</v>
      </c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7">
        <f t="shared" si="154"/>
        <v>45642</v>
      </c>
      <c r="BL468" s="6">
        <f t="shared" si="155"/>
        <v>0</v>
      </c>
      <c r="BM468" s="6" t="s">
        <v>84</v>
      </c>
      <c r="BN468" s="9">
        <f t="shared" si="156"/>
        <v>0</v>
      </c>
      <c r="BO468" s="9">
        <f t="shared" si="157"/>
        <v>0</v>
      </c>
      <c r="BP468" s="6"/>
      <c r="BQ468" s="6" t="s">
        <v>2216</v>
      </c>
    </row>
    <row r="469" spans="1:69">
      <c r="A469" s="6">
        <v>468</v>
      </c>
      <c r="B469" s="6">
        <v>2024</v>
      </c>
      <c r="C469" s="6" t="s">
        <v>68</v>
      </c>
      <c r="D469" s="7">
        <v>45642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>
        <f t="shared" si="158"/>
        <v>0</v>
      </c>
      <c r="AI469" s="6">
        <f t="shared" si="159"/>
        <v>0</v>
      </c>
      <c r="AJ469" s="6"/>
      <c r="AK469" s="6"/>
      <c r="AL469" s="6"/>
      <c r="AM469" s="6"/>
      <c r="AN469" s="6"/>
      <c r="AO469" s="6">
        <f t="shared" si="160"/>
        <v>0</v>
      </c>
      <c r="AP469" s="6"/>
      <c r="AQ469" s="6">
        <f t="shared" si="161"/>
        <v>0</v>
      </c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7">
        <f t="shared" si="154"/>
        <v>45642</v>
      </c>
      <c r="BL469" s="6">
        <f t="shared" si="155"/>
        <v>0</v>
      </c>
      <c r="BM469" s="6" t="s">
        <v>84</v>
      </c>
      <c r="BN469" s="9">
        <f t="shared" si="156"/>
        <v>0</v>
      </c>
      <c r="BO469" s="9">
        <f t="shared" si="157"/>
        <v>0</v>
      </c>
      <c r="BP469" s="6"/>
      <c r="BQ469" s="6" t="s">
        <v>2216</v>
      </c>
    </row>
    <row r="470" spans="1:69">
      <c r="A470" s="6">
        <v>469</v>
      </c>
      <c r="B470" s="6">
        <v>2024</v>
      </c>
      <c r="C470" s="6" t="s">
        <v>68</v>
      </c>
      <c r="D470" s="7">
        <v>45642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>
        <f t="shared" si="158"/>
        <v>0</v>
      </c>
      <c r="AI470" s="6">
        <f t="shared" si="159"/>
        <v>0</v>
      </c>
      <c r="AJ470" s="6"/>
      <c r="AK470" s="6"/>
      <c r="AL470" s="6"/>
      <c r="AM470" s="6"/>
      <c r="AN470" s="6"/>
      <c r="AO470" s="6">
        <f t="shared" si="160"/>
        <v>0</v>
      </c>
      <c r="AP470" s="6"/>
      <c r="AQ470" s="6">
        <f t="shared" si="161"/>
        <v>0</v>
      </c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7">
        <f t="shared" si="154"/>
        <v>45642</v>
      </c>
      <c r="BL470" s="6">
        <f t="shared" si="155"/>
        <v>0</v>
      </c>
      <c r="BM470" s="6" t="s">
        <v>84</v>
      </c>
      <c r="BN470" s="9">
        <f t="shared" si="156"/>
        <v>0</v>
      </c>
      <c r="BO470" s="9">
        <f t="shared" si="157"/>
        <v>0</v>
      </c>
      <c r="BP470" s="6"/>
      <c r="BQ470" s="6" t="s">
        <v>2216</v>
      </c>
    </row>
  </sheetData>
  <conditionalFormatting sqref="P1">
    <cfRule type="duplicateValues" dxfId="568" priority="20"/>
    <cfRule type="duplicateValues" dxfId="567" priority="24"/>
    <cfRule type="duplicateValues" dxfId="566" priority="28"/>
    <cfRule type="duplicateValues" dxfId="565" priority="32"/>
    <cfRule type="duplicateValues" dxfId="564" priority="36"/>
    <cfRule type="duplicateValues" dxfId="563" priority="40"/>
    <cfRule type="duplicateValues" dxfId="562" priority="44"/>
    <cfRule type="duplicateValues" dxfId="561" priority="51"/>
    <cfRule type="duplicateValues" dxfId="560" priority="55"/>
    <cfRule type="duplicateValues" dxfId="559" priority="59"/>
    <cfRule type="duplicateValues" dxfId="558" priority="63"/>
    <cfRule type="duplicateValues" dxfId="557" priority="76"/>
    <cfRule type="duplicateValues" dxfId="556" priority="81"/>
    <cfRule type="duplicateValues" dxfId="555" priority="82"/>
    <cfRule type="duplicateValues" dxfId="554" priority="83"/>
    <cfRule type="duplicateValues" dxfId="553" priority="84"/>
    <cfRule type="duplicateValues" dxfId="552" priority="85"/>
    <cfRule type="duplicateValues" dxfId="551" priority="86"/>
    <cfRule type="duplicateValues" dxfId="550" priority="87"/>
    <cfRule type="duplicateValues" dxfId="549" priority="92"/>
  </conditionalFormatting>
  <conditionalFormatting sqref="P1:P40">
    <cfRule type="duplicateValues" dxfId="548" priority="170"/>
  </conditionalFormatting>
  <conditionalFormatting sqref="P1:P1048576">
    <cfRule type="duplicateValues" dxfId="547" priority="4"/>
  </conditionalFormatting>
  <conditionalFormatting sqref="P2:P40">
    <cfRule type="duplicateValues" dxfId="546" priority="172"/>
    <cfRule type="duplicateValues" dxfId="545" priority="173"/>
  </conditionalFormatting>
  <conditionalFormatting sqref="V1">
    <cfRule type="duplicateValues" dxfId="544" priority="19"/>
    <cfRule type="duplicateValues" dxfId="543" priority="23"/>
    <cfRule type="duplicateValues" dxfId="542" priority="27"/>
    <cfRule type="duplicateValues" dxfId="541" priority="31"/>
    <cfRule type="duplicateValues" dxfId="540" priority="35"/>
    <cfRule type="duplicateValues" dxfId="539" priority="39"/>
    <cfRule type="duplicateValues" dxfId="538" priority="43"/>
    <cfRule type="duplicateValues" dxfId="537" priority="45"/>
    <cfRule type="duplicateValues" dxfId="536" priority="50"/>
    <cfRule type="duplicateValues" dxfId="535" priority="54"/>
    <cfRule type="duplicateValues" dxfId="534" priority="58"/>
    <cfRule type="duplicateValues" dxfId="533" priority="62"/>
    <cfRule type="duplicateValues" dxfId="532" priority="93"/>
  </conditionalFormatting>
  <conditionalFormatting sqref="V1:V3">
    <cfRule type="duplicateValues" dxfId="531" priority="8"/>
  </conditionalFormatting>
  <conditionalFormatting sqref="V1:V1048576">
    <cfRule type="duplicateValues" dxfId="530" priority="3"/>
  </conditionalFormatting>
  <conditionalFormatting sqref="V2">
    <cfRule type="duplicateValues" dxfId="529" priority="11"/>
    <cfRule type="duplicateValues" dxfId="528" priority="15"/>
  </conditionalFormatting>
  <conditionalFormatting sqref="V1:X1">
    <cfRule type="duplicateValues" dxfId="527" priority="68"/>
    <cfRule type="duplicateValues" dxfId="526" priority="69"/>
    <cfRule type="duplicateValues" dxfId="525" priority="71"/>
    <cfRule type="duplicateValues" dxfId="524" priority="77"/>
    <cfRule type="duplicateValues" dxfId="523" priority="78"/>
    <cfRule type="duplicateValues" dxfId="522" priority="80"/>
    <cfRule type="duplicateValues" dxfId="521" priority="88"/>
    <cfRule type="duplicateValues" dxfId="520" priority="89"/>
    <cfRule type="duplicateValues" dxfId="519" priority="90"/>
    <cfRule type="duplicateValues" dxfId="518" priority="91"/>
  </conditionalFormatting>
  <conditionalFormatting sqref="W1">
    <cfRule type="duplicateValues" dxfId="517" priority="18"/>
    <cfRule type="duplicateValues" dxfId="516" priority="22"/>
    <cfRule type="duplicateValues" dxfId="515" priority="26"/>
    <cfRule type="duplicateValues" dxfId="514" priority="30"/>
    <cfRule type="duplicateValues" dxfId="513" priority="34"/>
    <cfRule type="duplicateValues" dxfId="512" priority="38"/>
    <cfRule type="duplicateValues" dxfId="511" priority="42"/>
    <cfRule type="duplicateValues" dxfId="510" priority="46"/>
    <cfRule type="duplicateValues" dxfId="509" priority="49"/>
    <cfRule type="duplicateValues" dxfId="508" priority="53"/>
    <cfRule type="duplicateValues" dxfId="507" priority="57"/>
    <cfRule type="duplicateValues" dxfId="506" priority="61"/>
    <cfRule type="duplicateValues" dxfId="505" priority="94"/>
  </conditionalFormatting>
  <conditionalFormatting sqref="W1:W3">
    <cfRule type="duplicateValues" dxfId="504" priority="7"/>
  </conditionalFormatting>
  <conditionalFormatting sqref="W1:W1048576">
    <cfRule type="duplicateValues" dxfId="503" priority="2"/>
  </conditionalFormatting>
  <conditionalFormatting sqref="W2">
    <cfRule type="duplicateValues" dxfId="502" priority="10"/>
    <cfRule type="duplicateValues" dxfId="501" priority="14"/>
  </conditionalFormatting>
  <conditionalFormatting sqref="X1">
    <cfRule type="duplicateValues" dxfId="500" priority="17"/>
    <cfRule type="duplicateValues" dxfId="499" priority="21"/>
    <cfRule type="duplicateValues" dxfId="498" priority="25"/>
    <cfRule type="duplicateValues" dxfId="497" priority="29"/>
    <cfRule type="duplicateValues" dxfId="496" priority="33"/>
    <cfRule type="duplicateValues" dxfId="495" priority="37"/>
    <cfRule type="duplicateValues" dxfId="494" priority="41"/>
    <cfRule type="duplicateValues" dxfId="493" priority="47"/>
    <cfRule type="duplicateValues" dxfId="492" priority="48"/>
    <cfRule type="duplicateValues" dxfId="491" priority="52"/>
    <cfRule type="duplicateValues" dxfId="490" priority="56"/>
    <cfRule type="duplicateValues" dxfId="489" priority="60"/>
    <cfRule type="duplicateValues" dxfId="488" priority="64"/>
    <cfRule type="duplicateValues" dxfId="487" priority="65"/>
    <cfRule type="duplicateValues" dxfId="486" priority="66"/>
    <cfRule type="duplicateValues" dxfId="485" priority="67"/>
    <cfRule type="duplicateValues" dxfId="484" priority="70"/>
    <cfRule type="duplicateValues" dxfId="483" priority="72"/>
    <cfRule type="duplicateValues" dxfId="482" priority="73"/>
    <cfRule type="duplicateValues" dxfId="481" priority="74"/>
    <cfRule type="duplicateValues" dxfId="480" priority="75"/>
    <cfRule type="duplicateValues" dxfId="479" priority="79"/>
    <cfRule type="duplicateValues" dxfId="478" priority="95"/>
  </conditionalFormatting>
  <conditionalFormatting sqref="X1:X3">
    <cfRule type="duplicateValues" dxfId="477" priority="6"/>
  </conditionalFormatting>
  <conditionalFormatting sqref="X1:X1048576">
    <cfRule type="duplicateValues" dxfId="476" priority="1"/>
  </conditionalFormatting>
  <conditionalFormatting sqref="X2">
    <cfRule type="duplicateValues" dxfId="475" priority="9"/>
    <cfRule type="duplicateValues" dxfId="474" priority="1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7CD8D-2BD8-4F98-84B0-51C5164D31B0}">
  <sheetPr>
    <tabColor theme="5" tint="-0.499984740745262"/>
  </sheetPr>
  <dimension ref="A1:BQ252"/>
  <sheetViews>
    <sheetView workbookViewId="0">
      <pane ySplit="1" topLeftCell="A229" activePane="bottomLeft" state="frozen"/>
      <selection pane="bottomLeft" activeCell="A235" sqref="A235"/>
    </sheetView>
  </sheetViews>
  <sheetFormatPr baseColWidth="10" defaultColWidth="8.83203125" defaultRowHeight="15"/>
  <cols>
    <col min="1" max="1" width="5.1640625" bestFit="1" customWidth="1"/>
    <col min="2" max="2" width="5.83203125" bestFit="1" customWidth="1"/>
    <col min="3" max="3" width="7.6640625" bestFit="1" customWidth="1"/>
    <col min="4" max="4" width="10.1640625" bestFit="1" customWidth="1"/>
    <col min="5" max="5" width="26.5" bestFit="1" customWidth="1"/>
    <col min="6" max="6" width="15.5" bestFit="1" customWidth="1"/>
    <col min="7" max="7" width="15.1640625" bestFit="1" customWidth="1"/>
    <col min="8" max="8" width="7.5" bestFit="1" customWidth="1"/>
    <col min="9" max="9" width="17.83203125" bestFit="1" customWidth="1"/>
    <col min="10" max="10" width="9.83203125" bestFit="1" customWidth="1"/>
    <col min="11" max="11" width="19.83203125" bestFit="1" customWidth="1"/>
    <col min="12" max="12" width="15.83203125" bestFit="1" customWidth="1"/>
    <col min="13" max="13" width="22.33203125" bestFit="1" customWidth="1"/>
    <col min="14" max="14" width="11" bestFit="1" customWidth="1"/>
    <col min="15" max="15" width="20.83203125" bestFit="1" customWidth="1"/>
    <col min="16" max="16" width="13.1640625" bestFit="1" customWidth="1"/>
    <col min="17" max="17" width="17.6640625" bestFit="1" customWidth="1"/>
    <col min="18" max="18" width="39.1640625" bestFit="1" customWidth="1"/>
    <col min="19" max="19" width="8.1640625" bestFit="1" customWidth="1"/>
    <col min="20" max="20" width="13.5" bestFit="1" customWidth="1"/>
    <col min="21" max="21" width="22.5" bestFit="1" customWidth="1"/>
    <col min="22" max="22" width="19.83203125" bestFit="1" customWidth="1"/>
    <col min="23" max="23" width="23" bestFit="1" customWidth="1"/>
    <col min="24" max="24" width="25.83203125" bestFit="1" customWidth="1"/>
    <col min="25" max="25" width="14.6640625" bestFit="1" customWidth="1"/>
    <col min="26" max="26" width="17.5" bestFit="1" customWidth="1"/>
    <col min="27" max="27" width="4.5" bestFit="1" customWidth="1"/>
    <col min="28" max="28" width="15.83203125" bestFit="1" customWidth="1"/>
    <col min="29" max="29" width="15.6640625" bestFit="1" customWidth="1"/>
    <col min="30" max="30" width="14.5" bestFit="1" customWidth="1"/>
    <col min="32" max="32" width="12.5" bestFit="1" customWidth="1"/>
    <col min="33" max="33" width="17.5" bestFit="1" customWidth="1"/>
    <col min="34" max="34" width="13.5" bestFit="1" customWidth="1"/>
    <col min="35" max="35" width="15.5" bestFit="1" customWidth="1"/>
    <col min="36" max="36" width="7.6640625" bestFit="1" customWidth="1"/>
    <col min="37" max="37" width="6.1640625" bestFit="1" customWidth="1"/>
    <col min="38" max="38" width="8.6640625" bestFit="1" customWidth="1"/>
    <col min="39" max="39" width="8.1640625" bestFit="1" customWidth="1"/>
    <col min="40" max="40" width="5.83203125" bestFit="1" customWidth="1"/>
    <col min="41" max="41" width="8.1640625" bestFit="1" customWidth="1"/>
    <col min="42" max="42" width="6.1640625" bestFit="1" customWidth="1"/>
    <col min="43" max="43" width="8.5" bestFit="1" customWidth="1"/>
    <col min="44" max="44" width="10.1640625" bestFit="1" customWidth="1"/>
    <col min="45" max="45" width="12.5" bestFit="1" customWidth="1"/>
    <col min="47" max="47" width="18.1640625" bestFit="1" customWidth="1"/>
    <col min="48" max="48" width="16.33203125" bestFit="1" customWidth="1"/>
    <col min="49" max="49" width="11.5" bestFit="1" customWidth="1"/>
    <col min="50" max="50" width="13.33203125" bestFit="1" customWidth="1"/>
    <col min="51" max="51" width="15.83203125" bestFit="1" customWidth="1"/>
    <col min="52" max="53" width="19.5" bestFit="1" customWidth="1"/>
    <col min="54" max="54" width="16.5" bestFit="1" customWidth="1"/>
    <col min="55" max="55" width="18.1640625" bestFit="1" customWidth="1"/>
    <col min="56" max="56" width="14.1640625" bestFit="1" customWidth="1"/>
    <col min="57" max="57" width="10.33203125" bestFit="1" customWidth="1"/>
    <col min="58" max="58" width="19" bestFit="1" customWidth="1"/>
    <col min="59" max="59" width="20.6640625" bestFit="1" customWidth="1"/>
    <col min="60" max="60" width="23.1640625" bestFit="1" customWidth="1"/>
    <col min="61" max="61" width="8.1640625" bestFit="1" customWidth="1"/>
    <col min="62" max="62" width="18.83203125" bestFit="1" customWidth="1"/>
    <col min="63" max="63" width="10.1640625" bestFit="1" customWidth="1"/>
    <col min="64" max="64" width="5.1640625" bestFit="1" customWidth="1"/>
    <col min="65" max="65" width="14.6640625" bestFit="1" customWidth="1"/>
    <col min="66" max="66" width="12.33203125" bestFit="1" customWidth="1"/>
    <col min="68" max="68" width="11.6640625" bestFit="1" customWidth="1"/>
    <col min="69" max="69" width="8.1640625" bestFit="1" customWidth="1"/>
  </cols>
  <sheetData>
    <row r="1" spans="1:69" ht="25.25" customHeight="1">
      <c r="A1" s="121" t="s">
        <v>0</v>
      </c>
      <c r="B1" s="121" t="s">
        <v>1</v>
      </c>
      <c r="C1" s="121" t="s">
        <v>2</v>
      </c>
      <c r="D1" s="122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1" t="s">
        <v>11</v>
      </c>
      <c r="M1" s="121" t="s">
        <v>12</v>
      </c>
      <c r="N1" s="121" t="s">
        <v>13</v>
      </c>
      <c r="O1" s="121" t="s">
        <v>14</v>
      </c>
      <c r="P1" s="121" t="s">
        <v>15</v>
      </c>
      <c r="Q1" s="121" t="s">
        <v>16</v>
      </c>
      <c r="R1" s="121" t="s">
        <v>17</v>
      </c>
      <c r="S1" s="121" t="s">
        <v>18</v>
      </c>
      <c r="T1" s="121" t="s">
        <v>19</v>
      </c>
      <c r="U1" s="121" t="s">
        <v>20</v>
      </c>
      <c r="V1" s="121" t="s">
        <v>21</v>
      </c>
      <c r="W1" s="121" t="s">
        <v>22</v>
      </c>
      <c r="X1" s="121" t="s">
        <v>23</v>
      </c>
      <c r="Y1" s="121" t="s">
        <v>24</v>
      </c>
      <c r="Z1" s="121" t="s">
        <v>25</v>
      </c>
      <c r="AA1" s="121" t="s">
        <v>26</v>
      </c>
      <c r="AB1" s="123" t="s">
        <v>27</v>
      </c>
      <c r="AC1" s="123" t="s">
        <v>28</v>
      </c>
      <c r="AD1" s="123" t="s">
        <v>29</v>
      </c>
      <c r="AE1" s="121" t="s">
        <v>30</v>
      </c>
      <c r="AF1" s="121" t="s">
        <v>31</v>
      </c>
      <c r="AG1" s="121" t="s">
        <v>32</v>
      </c>
      <c r="AH1" s="121" t="s">
        <v>33</v>
      </c>
      <c r="AI1" s="121" t="s">
        <v>34</v>
      </c>
      <c r="AJ1" s="121" t="s">
        <v>35</v>
      </c>
      <c r="AK1" s="121" t="s">
        <v>36</v>
      </c>
      <c r="AL1" s="121" t="s">
        <v>37</v>
      </c>
      <c r="AM1" s="121" t="s">
        <v>38</v>
      </c>
      <c r="AN1" s="124" t="s">
        <v>39</v>
      </c>
      <c r="AO1" s="121" t="s">
        <v>40</v>
      </c>
      <c r="AP1" s="121" t="s">
        <v>41</v>
      </c>
      <c r="AQ1" s="121" t="s">
        <v>42</v>
      </c>
      <c r="AR1" s="121" t="s">
        <v>43</v>
      </c>
      <c r="AS1" s="121" t="s">
        <v>44</v>
      </c>
      <c r="AT1" s="121" t="s">
        <v>45</v>
      </c>
      <c r="AU1" s="121" t="s">
        <v>46</v>
      </c>
      <c r="AV1" s="121" t="s">
        <v>47</v>
      </c>
      <c r="AW1" s="121" t="s">
        <v>48</v>
      </c>
      <c r="AX1" s="121" t="s">
        <v>49</v>
      </c>
      <c r="AY1" s="121" t="s">
        <v>50</v>
      </c>
      <c r="AZ1" s="121" t="s">
        <v>51</v>
      </c>
      <c r="BA1" s="121" t="s">
        <v>52</v>
      </c>
      <c r="BB1" s="121" t="s">
        <v>53</v>
      </c>
      <c r="BC1" s="121" t="s">
        <v>54</v>
      </c>
      <c r="BD1" s="121" t="s">
        <v>55</v>
      </c>
      <c r="BE1" s="121" t="s">
        <v>56</v>
      </c>
      <c r="BF1" s="121" t="s">
        <v>57</v>
      </c>
      <c r="BG1" s="121" t="s">
        <v>58</v>
      </c>
      <c r="BH1" s="121" t="s">
        <v>59</v>
      </c>
      <c r="BI1" s="121" t="s">
        <v>60</v>
      </c>
      <c r="BJ1" s="121" t="s">
        <v>61</v>
      </c>
      <c r="BK1" s="122" t="s">
        <v>62</v>
      </c>
      <c r="BL1" s="121" t="s">
        <v>63</v>
      </c>
      <c r="BM1" s="121" t="s">
        <v>64</v>
      </c>
      <c r="BN1" s="121" t="s">
        <v>51</v>
      </c>
      <c r="BO1" s="121" t="s">
        <v>65</v>
      </c>
      <c r="BP1" s="121" t="s">
        <v>66</v>
      </c>
      <c r="BQ1" s="121" t="s">
        <v>67</v>
      </c>
    </row>
    <row r="2" spans="1:69">
      <c r="A2" s="125">
        <v>1</v>
      </c>
      <c r="B2" s="125">
        <v>2024</v>
      </c>
      <c r="C2" s="125" t="s">
        <v>68</v>
      </c>
      <c r="D2" s="126">
        <v>45628</v>
      </c>
      <c r="E2" s="125" t="s">
        <v>699</v>
      </c>
      <c r="F2" s="125" t="s">
        <v>2324</v>
      </c>
      <c r="G2" s="125" t="s">
        <v>2292</v>
      </c>
      <c r="H2" s="125" t="s">
        <v>523</v>
      </c>
      <c r="I2" s="125" t="s">
        <v>71</v>
      </c>
      <c r="J2" s="125" t="s">
        <v>87</v>
      </c>
      <c r="K2" s="125" t="s">
        <v>2325</v>
      </c>
      <c r="L2" s="125" t="s">
        <v>600</v>
      </c>
      <c r="M2" s="127" t="s">
        <v>2326</v>
      </c>
      <c r="N2" s="125" t="s">
        <v>75</v>
      </c>
      <c r="O2" s="128" t="s">
        <v>2327</v>
      </c>
      <c r="P2" s="125" t="s">
        <v>2328</v>
      </c>
      <c r="Q2" s="125" t="s">
        <v>2329</v>
      </c>
      <c r="R2" s="125" t="s">
        <v>2330</v>
      </c>
      <c r="S2" s="125" t="s">
        <v>75</v>
      </c>
      <c r="T2" s="128" t="s">
        <v>75</v>
      </c>
      <c r="U2" s="125">
        <v>2021</v>
      </c>
      <c r="V2" s="125" t="s">
        <v>2331</v>
      </c>
      <c r="W2" s="125" t="s">
        <v>2332</v>
      </c>
      <c r="X2" s="129" t="s">
        <v>2333</v>
      </c>
      <c r="Y2" s="125" t="s">
        <v>74</v>
      </c>
      <c r="Z2" s="128">
        <v>650000</v>
      </c>
      <c r="AA2" s="130">
        <v>0.35</v>
      </c>
      <c r="AB2" s="131">
        <v>45634</v>
      </c>
      <c r="AC2" s="131">
        <v>45998</v>
      </c>
      <c r="AD2" s="131">
        <v>45999</v>
      </c>
      <c r="AE2" s="125">
        <v>0</v>
      </c>
      <c r="AF2" s="128">
        <v>6156</v>
      </c>
      <c r="AG2" s="128">
        <v>3741</v>
      </c>
      <c r="AH2" s="125">
        <f t="shared" ref="AH2:AH53" si="0">AF2+AG2</f>
        <v>9897</v>
      </c>
      <c r="AI2" s="132">
        <f>AH2+AH2*18%</f>
        <v>11678.46</v>
      </c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 t="s">
        <v>173</v>
      </c>
      <c r="AV2" s="125" t="s">
        <v>173</v>
      </c>
      <c r="AW2" s="125" t="s">
        <v>173</v>
      </c>
      <c r="AX2" s="125" t="s">
        <v>11229</v>
      </c>
      <c r="AY2" s="133" t="s">
        <v>2334</v>
      </c>
      <c r="AZ2" s="133" t="s">
        <v>2335</v>
      </c>
      <c r="BA2" s="133" t="s">
        <v>2336</v>
      </c>
      <c r="BB2" s="125" t="s">
        <v>100</v>
      </c>
      <c r="BC2" s="125" t="s">
        <v>11230</v>
      </c>
      <c r="BD2" s="125"/>
      <c r="BE2" s="125"/>
      <c r="BF2" s="125"/>
      <c r="BG2" s="125"/>
      <c r="BH2" s="125"/>
      <c r="BI2" s="125"/>
      <c r="BJ2" s="125"/>
      <c r="BK2" s="131">
        <f t="shared" ref="BK2" si="1">D2</f>
        <v>45628</v>
      </c>
      <c r="BL2" s="125">
        <f t="shared" ref="BL2" si="2">D2-BK2</f>
        <v>0</v>
      </c>
      <c r="BM2" s="125" t="s">
        <v>84</v>
      </c>
      <c r="BN2" s="132">
        <f t="shared" ref="BN2" si="3">AI2-AO2</f>
        <v>11678.46</v>
      </c>
      <c r="BO2" s="132">
        <f t="shared" ref="BO2" si="4">AI2-AQ2</f>
        <v>11678.46</v>
      </c>
      <c r="BP2" s="125"/>
      <c r="BQ2" s="125" t="s">
        <v>2641</v>
      </c>
    </row>
    <row r="3" spans="1:69">
      <c r="A3" s="125">
        <v>2</v>
      </c>
      <c r="B3" s="125">
        <v>2024</v>
      </c>
      <c r="C3" s="125" t="s">
        <v>68</v>
      </c>
      <c r="D3" s="126">
        <v>45628</v>
      </c>
      <c r="E3" s="125" t="s">
        <v>699</v>
      </c>
      <c r="F3" s="125" t="s">
        <v>2324</v>
      </c>
      <c r="G3" s="125" t="s">
        <v>2292</v>
      </c>
      <c r="H3" s="125" t="s">
        <v>523</v>
      </c>
      <c r="I3" s="125" t="s">
        <v>2337</v>
      </c>
      <c r="J3" s="125" t="s">
        <v>87</v>
      </c>
      <c r="K3" s="125" t="s">
        <v>2325</v>
      </c>
      <c r="L3" s="125" t="s">
        <v>600</v>
      </c>
      <c r="M3" s="125" t="s">
        <v>2338</v>
      </c>
      <c r="N3" s="125" t="s">
        <v>75</v>
      </c>
      <c r="O3" s="125" t="s">
        <v>2339</v>
      </c>
      <c r="P3" s="125" t="s">
        <v>2340</v>
      </c>
      <c r="Q3" s="125" t="s">
        <v>752</v>
      </c>
      <c r="R3" s="125" t="s">
        <v>988</v>
      </c>
      <c r="S3" s="125" t="s">
        <v>75</v>
      </c>
      <c r="T3" s="128" t="s">
        <v>75</v>
      </c>
      <c r="U3" s="125">
        <v>2022</v>
      </c>
      <c r="V3" s="125" t="s">
        <v>2341</v>
      </c>
      <c r="W3" s="125" t="s">
        <v>2342</v>
      </c>
      <c r="X3" s="129" t="s">
        <v>2343</v>
      </c>
      <c r="Y3" s="125" t="s">
        <v>74</v>
      </c>
      <c r="Z3" s="125">
        <v>920000</v>
      </c>
      <c r="AA3" s="130">
        <v>0.25</v>
      </c>
      <c r="AB3" s="131">
        <v>45628</v>
      </c>
      <c r="AC3" s="131">
        <v>45992</v>
      </c>
      <c r="AD3" s="131">
        <v>45993</v>
      </c>
      <c r="AE3" s="125">
        <v>0</v>
      </c>
      <c r="AF3" s="128">
        <v>8049</v>
      </c>
      <c r="AG3" s="128">
        <v>0</v>
      </c>
      <c r="AH3" s="125">
        <f t="shared" si="0"/>
        <v>8049</v>
      </c>
      <c r="AI3" s="132">
        <f t="shared" ref="AI3:AI53" si="5">AH3+AH3*18%</f>
        <v>9497.82</v>
      </c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 t="s">
        <v>173</v>
      </c>
      <c r="AV3" s="125" t="s">
        <v>173</v>
      </c>
      <c r="AW3" s="125" t="s">
        <v>173</v>
      </c>
      <c r="AX3" s="125" t="s">
        <v>11229</v>
      </c>
      <c r="AY3" s="133" t="s">
        <v>2334</v>
      </c>
      <c r="AZ3" s="133" t="s">
        <v>2335</v>
      </c>
      <c r="BA3" s="133" t="s">
        <v>2336</v>
      </c>
      <c r="BB3" s="125" t="s">
        <v>100</v>
      </c>
      <c r="BC3" s="125" t="s">
        <v>11230</v>
      </c>
      <c r="BD3" s="125"/>
      <c r="BE3" s="125"/>
      <c r="BF3" s="125"/>
      <c r="BG3" s="125"/>
      <c r="BH3" s="125"/>
      <c r="BI3" s="125"/>
      <c r="BJ3" s="125"/>
      <c r="BK3" s="131">
        <f t="shared" ref="BK3:BK53" si="6">D3</f>
        <v>45628</v>
      </c>
      <c r="BL3" s="125">
        <f t="shared" ref="BL3:BL53" si="7">D3-BK3</f>
        <v>0</v>
      </c>
      <c r="BM3" s="125" t="s">
        <v>84</v>
      </c>
      <c r="BN3" s="132">
        <f t="shared" ref="BN3:BN53" si="8">AI3-AO3</f>
        <v>9497.82</v>
      </c>
      <c r="BO3" s="132">
        <f t="shared" ref="BO3:BO53" si="9">AI3-AQ3</f>
        <v>9497.82</v>
      </c>
      <c r="BP3" s="125"/>
      <c r="BQ3" s="125" t="s">
        <v>2641</v>
      </c>
    </row>
    <row r="4" spans="1:69">
      <c r="A4" s="125">
        <v>3</v>
      </c>
      <c r="B4" s="125">
        <v>2024</v>
      </c>
      <c r="C4" s="125" t="s">
        <v>68</v>
      </c>
      <c r="D4" s="126">
        <v>45628</v>
      </c>
      <c r="E4" s="125" t="s">
        <v>699</v>
      </c>
      <c r="F4" s="125" t="s">
        <v>2324</v>
      </c>
      <c r="G4" s="125" t="s">
        <v>2292</v>
      </c>
      <c r="H4" s="125" t="s">
        <v>523</v>
      </c>
      <c r="I4" s="125" t="s">
        <v>71</v>
      </c>
      <c r="J4" s="125" t="s">
        <v>87</v>
      </c>
      <c r="K4" s="125" t="s">
        <v>2325</v>
      </c>
      <c r="L4" s="125" t="s">
        <v>600</v>
      </c>
      <c r="M4" s="125" t="s">
        <v>2344</v>
      </c>
      <c r="N4" s="125" t="s">
        <v>75</v>
      </c>
      <c r="O4" s="125" t="s">
        <v>2345</v>
      </c>
      <c r="P4" s="125" t="s">
        <v>2346</v>
      </c>
      <c r="Q4" s="125" t="s">
        <v>2347</v>
      </c>
      <c r="R4" s="125" t="s">
        <v>2348</v>
      </c>
      <c r="S4" s="125" t="s">
        <v>75</v>
      </c>
      <c r="T4" s="125" t="s">
        <v>75</v>
      </c>
      <c r="U4" s="125">
        <v>2020</v>
      </c>
      <c r="V4" s="125" t="s">
        <v>2349</v>
      </c>
      <c r="W4" s="125" t="s">
        <v>2350</v>
      </c>
      <c r="X4" s="129" t="s">
        <v>2351</v>
      </c>
      <c r="Y4" s="125" t="s">
        <v>74</v>
      </c>
      <c r="Z4" s="125">
        <v>615000</v>
      </c>
      <c r="AA4" s="130">
        <v>0</v>
      </c>
      <c r="AB4" s="131">
        <v>45626</v>
      </c>
      <c r="AC4" s="131">
        <v>45990</v>
      </c>
      <c r="AD4" s="131">
        <v>45991</v>
      </c>
      <c r="AE4" s="125">
        <v>0</v>
      </c>
      <c r="AF4" s="125">
        <v>8432</v>
      </c>
      <c r="AG4" s="125">
        <v>2419</v>
      </c>
      <c r="AH4" s="125">
        <f t="shared" si="0"/>
        <v>10851</v>
      </c>
      <c r="AI4" s="132">
        <f t="shared" si="5"/>
        <v>12804.18</v>
      </c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 t="s">
        <v>173</v>
      </c>
      <c r="AV4" s="125" t="s">
        <v>173</v>
      </c>
      <c r="AW4" s="125" t="s">
        <v>173</v>
      </c>
      <c r="AX4" s="125" t="s">
        <v>11229</v>
      </c>
      <c r="AY4" s="125" t="s">
        <v>2334</v>
      </c>
      <c r="AZ4" s="125" t="s">
        <v>2352</v>
      </c>
      <c r="BA4" s="125" t="s">
        <v>2352</v>
      </c>
      <c r="BB4" s="125" t="s">
        <v>100</v>
      </c>
      <c r="BC4" s="125" t="s">
        <v>11230</v>
      </c>
      <c r="BD4" s="125"/>
      <c r="BE4" s="125"/>
      <c r="BF4" s="125"/>
      <c r="BG4" s="125"/>
      <c r="BH4" s="125"/>
      <c r="BI4" s="125"/>
      <c r="BJ4" s="125"/>
      <c r="BK4" s="131">
        <f t="shared" si="6"/>
        <v>45628</v>
      </c>
      <c r="BL4" s="125">
        <f t="shared" si="7"/>
        <v>0</v>
      </c>
      <c r="BM4" s="125" t="s">
        <v>84</v>
      </c>
      <c r="BN4" s="132">
        <f t="shared" si="8"/>
        <v>12804.18</v>
      </c>
      <c r="BO4" s="132">
        <f t="shared" si="9"/>
        <v>12804.18</v>
      </c>
      <c r="BP4" s="125"/>
      <c r="BQ4" s="125" t="s">
        <v>2641</v>
      </c>
    </row>
    <row r="5" spans="1:69">
      <c r="A5" s="125">
        <v>4</v>
      </c>
      <c r="B5" s="125">
        <v>2024</v>
      </c>
      <c r="C5" s="125" t="s">
        <v>68</v>
      </c>
      <c r="D5" s="126">
        <v>45628</v>
      </c>
      <c r="E5" s="125" t="s">
        <v>699</v>
      </c>
      <c r="F5" s="125" t="s">
        <v>2324</v>
      </c>
      <c r="G5" s="125" t="s">
        <v>2292</v>
      </c>
      <c r="H5" s="125" t="s">
        <v>523</v>
      </c>
      <c r="I5" s="125" t="s">
        <v>71</v>
      </c>
      <c r="J5" s="125" t="s">
        <v>87</v>
      </c>
      <c r="K5" s="125" t="s">
        <v>2325</v>
      </c>
      <c r="L5" s="125" t="s">
        <v>600</v>
      </c>
      <c r="M5" s="125" t="s">
        <v>2353</v>
      </c>
      <c r="N5" s="125" t="s">
        <v>75</v>
      </c>
      <c r="O5" s="125" t="s">
        <v>2339</v>
      </c>
      <c r="P5" s="125" t="s">
        <v>2354</v>
      </c>
      <c r="Q5" s="125" t="s">
        <v>2347</v>
      </c>
      <c r="R5" s="125" t="s">
        <v>2355</v>
      </c>
      <c r="S5" s="125" t="s">
        <v>75</v>
      </c>
      <c r="T5" s="125" t="s">
        <v>75</v>
      </c>
      <c r="U5" s="125">
        <v>2021</v>
      </c>
      <c r="V5" s="125" t="s">
        <v>2356</v>
      </c>
      <c r="W5" s="125" t="s">
        <v>2357</v>
      </c>
      <c r="X5" s="129" t="s">
        <v>2358</v>
      </c>
      <c r="Y5" s="125" t="s">
        <v>74</v>
      </c>
      <c r="Z5" s="125">
        <v>1065000</v>
      </c>
      <c r="AA5" s="130">
        <v>0</v>
      </c>
      <c r="AB5" s="131">
        <v>45626</v>
      </c>
      <c r="AC5" s="131">
        <v>45990</v>
      </c>
      <c r="AD5" s="131">
        <v>45991</v>
      </c>
      <c r="AE5" s="125">
        <v>0</v>
      </c>
      <c r="AF5" s="125">
        <v>14842</v>
      </c>
      <c r="AG5" s="125">
        <v>2419</v>
      </c>
      <c r="AH5" s="125">
        <f t="shared" si="0"/>
        <v>17261</v>
      </c>
      <c r="AI5" s="132">
        <f t="shared" si="5"/>
        <v>20367.98</v>
      </c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 t="s">
        <v>173</v>
      </c>
      <c r="AV5" s="125" t="s">
        <v>173</v>
      </c>
      <c r="AW5" s="125" t="s">
        <v>173</v>
      </c>
      <c r="AX5" s="125" t="s">
        <v>11229</v>
      </c>
      <c r="AY5" s="125" t="s">
        <v>2334</v>
      </c>
      <c r="AZ5" s="125" t="s">
        <v>2359</v>
      </c>
      <c r="BA5" s="125" t="s">
        <v>2359</v>
      </c>
      <c r="BB5" s="125" t="s">
        <v>100</v>
      </c>
      <c r="BC5" s="125" t="s">
        <v>11230</v>
      </c>
      <c r="BD5" s="125"/>
      <c r="BE5" s="125"/>
      <c r="BF5" s="125"/>
      <c r="BG5" s="125"/>
      <c r="BH5" s="125"/>
      <c r="BI5" s="125"/>
      <c r="BJ5" s="125"/>
      <c r="BK5" s="131">
        <f t="shared" si="6"/>
        <v>45628</v>
      </c>
      <c r="BL5" s="125">
        <f t="shared" si="7"/>
        <v>0</v>
      </c>
      <c r="BM5" s="125" t="s">
        <v>84</v>
      </c>
      <c r="BN5" s="132">
        <f t="shared" si="8"/>
        <v>20367.98</v>
      </c>
      <c r="BO5" s="132">
        <f t="shared" si="9"/>
        <v>20367.98</v>
      </c>
      <c r="BP5" s="125"/>
      <c r="BQ5" s="125" t="s">
        <v>2641</v>
      </c>
    </row>
    <row r="6" spans="1:69">
      <c r="A6" s="125">
        <v>5</v>
      </c>
      <c r="B6" s="125">
        <v>2024</v>
      </c>
      <c r="C6" s="125" t="s">
        <v>68</v>
      </c>
      <c r="D6" s="126">
        <v>45628</v>
      </c>
      <c r="E6" s="125" t="s">
        <v>699</v>
      </c>
      <c r="F6" s="125" t="s">
        <v>2324</v>
      </c>
      <c r="G6" s="125" t="s">
        <v>2292</v>
      </c>
      <c r="H6" s="125" t="s">
        <v>523</v>
      </c>
      <c r="I6" s="125" t="s">
        <v>71</v>
      </c>
      <c r="J6" s="125" t="s">
        <v>610</v>
      </c>
      <c r="K6" s="125" t="s">
        <v>2325</v>
      </c>
      <c r="L6" s="125" t="s">
        <v>600</v>
      </c>
      <c r="M6" s="125" t="s">
        <v>2360</v>
      </c>
      <c r="N6" s="125" t="s">
        <v>75</v>
      </c>
      <c r="O6" s="125" t="s">
        <v>2327</v>
      </c>
      <c r="P6" s="125" t="s">
        <v>2361</v>
      </c>
      <c r="Q6" s="125" t="s">
        <v>2362</v>
      </c>
      <c r="R6" s="125" t="s">
        <v>2363</v>
      </c>
      <c r="S6" s="125" t="s">
        <v>75</v>
      </c>
      <c r="T6" s="125" t="s">
        <v>75</v>
      </c>
      <c r="U6" s="125">
        <v>2020</v>
      </c>
      <c r="V6" s="125" t="s">
        <v>2364</v>
      </c>
      <c r="W6" s="125" t="s">
        <v>2365</v>
      </c>
      <c r="X6" s="129" t="s">
        <v>2366</v>
      </c>
      <c r="Y6" s="125" t="s">
        <v>74</v>
      </c>
      <c r="Z6" s="125">
        <v>1800000</v>
      </c>
      <c r="AA6" s="130">
        <v>0</v>
      </c>
      <c r="AB6" s="131">
        <v>45628</v>
      </c>
      <c r="AC6" s="131">
        <v>45992</v>
      </c>
      <c r="AD6" s="131">
        <v>45993</v>
      </c>
      <c r="AE6" s="125">
        <v>0</v>
      </c>
      <c r="AF6" s="125">
        <v>30051</v>
      </c>
      <c r="AG6" s="125">
        <v>8222</v>
      </c>
      <c r="AH6" s="125">
        <f t="shared" si="0"/>
        <v>38273</v>
      </c>
      <c r="AI6" s="132">
        <f t="shared" si="5"/>
        <v>45162.14</v>
      </c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 t="s">
        <v>173</v>
      </c>
      <c r="AV6" s="125" t="s">
        <v>173</v>
      </c>
      <c r="AW6" s="125" t="s">
        <v>173</v>
      </c>
      <c r="AX6" s="125" t="s">
        <v>11229</v>
      </c>
      <c r="AY6" s="125" t="s">
        <v>2334</v>
      </c>
      <c r="AZ6" s="125" t="s">
        <v>2367</v>
      </c>
      <c r="BA6" s="125" t="s">
        <v>2367</v>
      </c>
      <c r="BB6" s="125" t="s">
        <v>100</v>
      </c>
      <c r="BC6" s="125" t="s">
        <v>11230</v>
      </c>
      <c r="BD6" s="125"/>
      <c r="BE6" s="125"/>
      <c r="BF6" s="125"/>
      <c r="BG6" s="125"/>
      <c r="BH6" s="125"/>
      <c r="BI6" s="125"/>
      <c r="BJ6" s="125"/>
      <c r="BK6" s="131">
        <f t="shared" si="6"/>
        <v>45628</v>
      </c>
      <c r="BL6" s="125">
        <f t="shared" si="7"/>
        <v>0</v>
      </c>
      <c r="BM6" s="125" t="s">
        <v>84</v>
      </c>
      <c r="BN6" s="132">
        <f t="shared" si="8"/>
        <v>45162.14</v>
      </c>
      <c r="BO6" s="132">
        <f t="shared" si="9"/>
        <v>45162.14</v>
      </c>
      <c r="BP6" s="125"/>
      <c r="BQ6" s="125" t="s">
        <v>2641</v>
      </c>
    </row>
    <row r="7" spans="1:69">
      <c r="A7" s="125">
        <v>6</v>
      </c>
      <c r="B7" s="125">
        <v>2024</v>
      </c>
      <c r="C7" s="125" t="s">
        <v>68</v>
      </c>
      <c r="D7" s="126">
        <v>45628</v>
      </c>
      <c r="E7" s="125" t="s">
        <v>699</v>
      </c>
      <c r="F7" s="125" t="s">
        <v>2324</v>
      </c>
      <c r="G7" s="125" t="s">
        <v>2292</v>
      </c>
      <c r="H7" s="125" t="s">
        <v>523</v>
      </c>
      <c r="I7" s="125" t="s">
        <v>2337</v>
      </c>
      <c r="J7" s="125" t="s">
        <v>87</v>
      </c>
      <c r="K7" s="125" t="s">
        <v>2325</v>
      </c>
      <c r="L7" s="125" t="s">
        <v>600</v>
      </c>
      <c r="M7" s="125" t="s">
        <v>2368</v>
      </c>
      <c r="N7" s="134" t="s">
        <v>75</v>
      </c>
      <c r="O7" s="125" t="s">
        <v>2339</v>
      </c>
      <c r="P7" s="125" t="s">
        <v>2369</v>
      </c>
      <c r="Q7" s="125" t="s">
        <v>2347</v>
      </c>
      <c r="R7" s="125" t="s">
        <v>2370</v>
      </c>
      <c r="S7" s="125" t="s">
        <v>75</v>
      </c>
      <c r="T7" s="125" t="s">
        <v>75</v>
      </c>
      <c r="U7" s="125">
        <v>2023</v>
      </c>
      <c r="V7" s="125" t="s">
        <v>2371</v>
      </c>
      <c r="W7" s="125" t="s">
        <v>2372</v>
      </c>
      <c r="X7" s="129" t="s">
        <v>2373</v>
      </c>
      <c r="Y7" s="125" t="s">
        <v>74</v>
      </c>
      <c r="Z7" s="125">
        <v>1302000</v>
      </c>
      <c r="AA7" s="130">
        <v>0</v>
      </c>
      <c r="AB7" s="131">
        <v>45628</v>
      </c>
      <c r="AC7" s="131">
        <v>45992</v>
      </c>
      <c r="AD7" s="131">
        <v>45993</v>
      </c>
      <c r="AE7" s="125">
        <v>0</v>
      </c>
      <c r="AF7" s="125">
        <v>18187</v>
      </c>
      <c r="AG7" s="125">
        <v>0</v>
      </c>
      <c r="AH7" s="125">
        <f t="shared" si="0"/>
        <v>18187</v>
      </c>
      <c r="AI7" s="132">
        <f t="shared" si="5"/>
        <v>21460.66</v>
      </c>
      <c r="AJ7" s="125"/>
      <c r="AK7" s="125"/>
      <c r="AL7" s="125"/>
      <c r="AM7" s="125"/>
      <c r="AN7" s="135"/>
      <c r="AO7" s="125"/>
      <c r="AP7" s="125"/>
      <c r="AQ7" s="125"/>
      <c r="AR7" s="125"/>
      <c r="AS7" s="125"/>
      <c r="AT7" s="125"/>
      <c r="AU7" s="125" t="s">
        <v>173</v>
      </c>
      <c r="AV7" s="125" t="s">
        <v>173</v>
      </c>
      <c r="AW7" s="125" t="s">
        <v>173</v>
      </c>
      <c r="AX7" s="125" t="s">
        <v>11229</v>
      </c>
      <c r="AY7" s="125" t="s">
        <v>2334</v>
      </c>
      <c r="AZ7" s="125" t="s">
        <v>2359</v>
      </c>
      <c r="BA7" s="125" t="s">
        <v>2359</v>
      </c>
      <c r="BB7" s="125" t="s">
        <v>100</v>
      </c>
      <c r="BC7" s="125" t="s">
        <v>11230</v>
      </c>
      <c r="BD7" s="125"/>
      <c r="BE7" s="125"/>
      <c r="BF7" s="125"/>
      <c r="BG7" s="125"/>
      <c r="BH7" s="125"/>
      <c r="BI7" s="125"/>
      <c r="BJ7" s="125"/>
      <c r="BK7" s="131">
        <f t="shared" si="6"/>
        <v>45628</v>
      </c>
      <c r="BL7" s="125">
        <f t="shared" si="7"/>
        <v>0</v>
      </c>
      <c r="BM7" s="125" t="s">
        <v>84</v>
      </c>
      <c r="BN7" s="132">
        <f t="shared" si="8"/>
        <v>21460.66</v>
      </c>
      <c r="BO7" s="132">
        <f t="shared" si="9"/>
        <v>21460.66</v>
      </c>
      <c r="BP7" s="125"/>
      <c r="BQ7" s="125" t="s">
        <v>2641</v>
      </c>
    </row>
    <row r="8" spans="1:69">
      <c r="A8" s="125">
        <v>7</v>
      </c>
      <c r="B8" s="125">
        <v>2024</v>
      </c>
      <c r="C8" s="125" t="s">
        <v>68</v>
      </c>
      <c r="D8" s="126">
        <v>45628</v>
      </c>
      <c r="E8" s="125" t="s">
        <v>699</v>
      </c>
      <c r="F8" s="125" t="s">
        <v>2324</v>
      </c>
      <c r="G8" s="125" t="s">
        <v>2292</v>
      </c>
      <c r="H8" s="125" t="s">
        <v>523</v>
      </c>
      <c r="I8" s="125" t="s">
        <v>71</v>
      </c>
      <c r="J8" s="125" t="s">
        <v>87</v>
      </c>
      <c r="K8" s="125" t="s">
        <v>2325</v>
      </c>
      <c r="L8" s="125" t="s">
        <v>74</v>
      </c>
      <c r="M8" s="125" t="s">
        <v>2374</v>
      </c>
      <c r="N8" s="136" t="s">
        <v>75</v>
      </c>
      <c r="O8" s="125" t="s">
        <v>2339</v>
      </c>
      <c r="P8" s="125" t="s">
        <v>2375</v>
      </c>
      <c r="Q8" s="125" t="s">
        <v>90</v>
      </c>
      <c r="R8" s="125" t="s">
        <v>2376</v>
      </c>
      <c r="S8" s="125" t="s">
        <v>75</v>
      </c>
      <c r="T8" s="125" t="s">
        <v>75</v>
      </c>
      <c r="U8" s="125">
        <v>2018</v>
      </c>
      <c r="V8" s="125" t="s">
        <v>2377</v>
      </c>
      <c r="W8" s="125" t="s">
        <v>2378</v>
      </c>
      <c r="X8" s="129" t="s">
        <v>2379</v>
      </c>
      <c r="Y8" s="125" t="s">
        <v>74</v>
      </c>
      <c r="Z8" s="125">
        <v>360000</v>
      </c>
      <c r="AA8" s="130">
        <v>0.2</v>
      </c>
      <c r="AB8" s="131">
        <v>45641</v>
      </c>
      <c r="AC8" s="131">
        <v>46005</v>
      </c>
      <c r="AD8" s="131">
        <v>46006</v>
      </c>
      <c r="AE8" s="125">
        <v>0</v>
      </c>
      <c r="AF8" s="125">
        <v>965</v>
      </c>
      <c r="AG8" s="125">
        <v>3741</v>
      </c>
      <c r="AH8" s="125">
        <f t="shared" si="0"/>
        <v>4706</v>
      </c>
      <c r="AI8" s="132">
        <f t="shared" si="5"/>
        <v>5553.08</v>
      </c>
      <c r="AJ8" s="125"/>
      <c r="AK8" s="125"/>
      <c r="AL8" s="125"/>
      <c r="AM8" s="125"/>
      <c r="AN8" s="135"/>
      <c r="AO8" s="125"/>
      <c r="AP8" s="125"/>
      <c r="AQ8" s="125"/>
      <c r="AR8" s="125"/>
      <c r="AS8" s="125"/>
      <c r="AT8" s="125"/>
      <c r="AU8" s="125" t="s">
        <v>173</v>
      </c>
      <c r="AV8" s="125" t="s">
        <v>173</v>
      </c>
      <c r="AW8" s="125" t="s">
        <v>173</v>
      </c>
      <c r="AX8" s="125" t="s">
        <v>11229</v>
      </c>
      <c r="AY8" s="133" t="s">
        <v>2334</v>
      </c>
      <c r="AZ8" s="133" t="s">
        <v>2335</v>
      </c>
      <c r="BA8" s="133" t="s">
        <v>2336</v>
      </c>
      <c r="BB8" s="125" t="s">
        <v>100</v>
      </c>
      <c r="BC8" s="125" t="s">
        <v>11230</v>
      </c>
      <c r="BD8" s="125"/>
      <c r="BE8" s="125"/>
      <c r="BF8" s="125"/>
      <c r="BG8" s="125"/>
      <c r="BH8" s="125"/>
      <c r="BI8" s="125"/>
      <c r="BJ8" s="125"/>
      <c r="BK8" s="131">
        <f t="shared" si="6"/>
        <v>45628</v>
      </c>
      <c r="BL8" s="125">
        <f t="shared" si="7"/>
        <v>0</v>
      </c>
      <c r="BM8" s="125" t="s">
        <v>84</v>
      </c>
      <c r="BN8" s="132">
        <f t="shared" si="8"/>
        <v>5553.08</v>
      </c>
      <c r="BO8" s="132">
        <f t="shared" si="9"/>
        <v>5553.08</v>
      </c>
      <c r="BP8" s="125"/>
      <c r="BQ8" s="125" t="s">
        <v>2641</v>
      </c>
    </row>
    <row r="9" spans="1:69">
      <c r="A9" s="125">
        <v>8</v>
      </c>
      <c r="B9" s="125">
        <v>2024</v>
      </c>
      <c r="C9" s="125" t="s">
        <v>68</v>
      </c>
      <c r="D9" s="126">
        <v>45628</v>
      </c>
      <c r="E9" s="125" t="s">
        <v>699</v>
      </c>
      <c r="F9" s="125" t="s">
        <v>2324</v>
      </c>
      <c r="G9" s="125" t="s">
        <v>2292</v>
      </c>
      <c r="H9" s="125" t="s">
        <v>523</v>
      </c>
      <c r="I9" s="125" t="s">
        <v>71</v>
      </c>
      <c r="J9" s="125" t="s">
        <v>87</v>
      </c>
      <c r="K9" s="125" t="s">
        <v>2325</v>
      </c>
      <c r="L9" s="125" t="s">
        <v>600</v>
      </c>
      <c r="M9" s="125" t="s">
        <v>2380</v>
      </c>
      <c r="N9" s="125" t="s">
        <v>75</v>
      </c>
      <c r="O9" s="125" t="s">
        <v>2345</v>
      </c>
      <c r="P9" s="125" t="s">
        <v>2381</v>
      </c>
      <c r="Q9" s="125" t="s">
        <v>2347</v>
      </c>
      <c r="R9" s="125" t="s">
        <v>2355</v>
      </c>
      <c r="S9" s="125" t="s">
        <v>75</v>
      </c>
      <c r="T9" s="125" t="s">
        <v>75</v>
      </c>
      <c r="U9" s="125">
        <v>2021</v>
      </c>
      <c r="V9" s="125" t="s">
        <v>2382</v>
      </c>
      <c r="W9" s="125" t="s">
        <v>2383</v>
      </c>
      <c r="X9" s="129" t="s">
        <v>2384</v>
      </c>
      <c r="Y9" s="125" t="s">
        <v>74</v>
      </c>
      <c r="Z9" s="125">
        <v>956000</v>
      </c>
      <c r="AA9" s="130">
        <v>0.2</v>
      </c>
      <c r="AB9" s="131">
        <v>45630</v>
      </c>
      <c r="AC9" s="131">
        <v>45994</v>
      </c>
      <c r="AD9" s="131">
        <v>45995</v>
      </c>
      <c r="AE9" s="125">
        <v>0</v>
      </c>
      <c r="AF9" s="125">
        <v>10029</v>
      </c>
      <c r="AG9" s="125">
        <v>2419</v>
      </c>
      <c r="AH9" s="125">
        <f t="shared" si="0"/>
        <v>12448</v>
      </c>
      <c r="AI9" s="132">
        <f t="shared" si="5"/>
        <v>14688.64</v>
      </c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 t="s">
        <v>173</v>
      </c>
      <c r="AV9" s="125" t="s">
        <v>173</v>
      </c>
      <c r="AW9" s="125" t="s">
        <v>173</v>
      </c>
      <c r="AX9" s="125" t="s">
        <v>11229</v>
      </c>
      <c r="AY9" s="125" t="s">
        <v>2334</v>
      </c>
      <c r="AZ9" s="125" t="s">
        <v>2352</v>
      </c>
      <c r="BA9" s="125" t="s">
        <v>2352</v>
      </c>
      <c r="BB9" s="125" t="s">
        <v>100</v>
      </c>
      <c r="BC9" s="125" t="s">
        <v>11230</v>
      </c>
      <c r="BD9" s="125"/>
      <c r="BE9" s="125"/>
      <c r="BF9" s="125"/>
      <c r="BG9" s="125"/>
      <c r="BH9" s="125"/>
      <c r="BI9" s="125"/>
      <c r="BJ9" s="125"/>
      <c r="BK9" s="131">
        <f t="shared" si="6"/>
        <v>45628</v>
      </c>
      <c r="BL9" s="125">
        <f t="shared" si="7"/>
        <v>0</v>
      </c>
      <c r="BM9" s="125" t="s">
        <v>84</v>
      </c>
      <c r="BN9" s="132">
        <f t="shared" si="8"/>
        <v>14688.64</v>
      </c>
      <c r="BO9" s="132">
        <f t="shared" si="9"/>
        <v>14688.64</v>
      </c>
      <c r="BP9" s="125"/>
      <c r="BQ9" s="125" t="s">
        <v>2641</v>
      </c>
    </row>
    <row r="10" spans="1:69">
      <c r="A10" s="125">
        <v>9</v>
      </c>
      <c r="B10" s="125">
        <v>2024</v>
      </c>
      <c r="C10" s="125" t="s">
        <v>68</v>
      </c>
      <c r="D10" s="126">
        <v>45628</v>
      </c>
      <c r="E10" s="125" t="s">
        <v>699</v>
      </c>
      <c r="F10" s="125" t="s">
        <v>2324</v>
      </c>
      <c r="G10" s="125" t="s">
        <v>2292</v>
      </c>
      <c r="H10" s="125" t="s">
        <v>523</v>
      </c>
      <c r="I10" s="125" t="s">
        <v>71</v>
      </c>
      <c r="J10" s="125" t="s">
        <v>87</v>
      </c>
      <c r="K10" s="125" t="s">
        <v>2325</v>
      </c>
      <c r="L10" s="125" t="s">
        <v>600</v>
      </c>
      <c r="M10" s="125" t="s">
        <v>2385</v>
      </c>
      <c r="N10" s="125" t="s">
        <v>75</v>
      </c>
      <c r="O10" s="125" t="s">
        <v>2386</v>
      </c>
      <c r="P10" s="125" t="s">
        <v>2387</v>
      </c>
      <c r="Q10" s="125" t="s">
        <v>2347</v>
      </c>
      <c r="R10" s="125" t="s">
        <v>2388</v>
      </c>
      <c r="S10" s="125" t="s">
        <v>75</v>
      </c>
      <c r="T10" s="125" t="s">
        <v>75</v>
      </c>
      <c r="U10" s="125">
        <v>2019</v>
      </c>
      <c r="V10" s="125" t="s">
        <v>2389</v>
      </c>
      <c r="W10" s="125" t="s">
        <v>2390</v>
      </c>
      <c r="X10" s="129" t="s">
        <v>2391</v>
      </c>
      <c r="Y10" s="125" t="s">
        <v>74</v>
      </c>
      <c r="Z10" s="125">
        <v>784000</v>
      </c>
      <c r="AA10" s="130">
        <v>0.25</v>
      </c>
      <c r="AB10" s="131">
        <v>45628</v>
      </c>
      <c r="AC10" s="131">
        <v>45992</v>
      </c>
      <c r="AD10" s="131">
        <v>45993</v>
      </c>
      <c r="AE10" s="125">
        <v>0</v>
      </c>
      <c r="AF10" s="125">
        <v>12254</v>
      </c>
      <c r="AG10" s="125">
        <v>3741</v>
      </c>
      <c r="AH10" s="125">
        <f t="shared" si="0"/>
        <v>15995</v>
      </c>
      <c r="AI10" s="132">
        <f t="shared" si="5"/>
        <v>18874.099999999999</v>
      </c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 t="s">
        <v>173</v>
      </c>
      <c r="AV10" s="125" t="s">
        <v>173</v>
      </c>
      <c r="AW10" s="125" t="s">
        <v>173</v>
      </c>
      <c r="AX10" s="125" t="s">
        <v>11229</v>
      </c>
      <c r="AY10" s="125" t="s">
        <v>2334</v>
      </c>
      <c r="AZ10" s="125" t="s">
        <v>2392</v>
      </c>
      <c r="BA10" s="125" t="s">
        <v>2392</v>
      </c>
      <c r="BB10" s="125" t="s">
        <v>100</v>
      </c>
      <c r="BC10" s="125" t="s">
        <v>11230</v>
      </c>
      <c r="BD10" s="125"/>
      <c r="BE10" s="125"/>
      <c r="BF10" s="125"/>
      <c r="BG10" s="125"/>
      <c r="BH10" s="125"/>
      <c r="BI10" s="125"/>
      <c r="BJ10" s="125"/>
      <c r="BK10" s="131">
        <f t="shared" si="6"/>
        <v>45628</v>
      </c>
      <c r="BL10" s="125">
        <f t="shared" si="7"/>
        <v>0</v>
      </c>
      <c r="BM10" s="125" t="s">
        <v>84</v>
      </c>
      <c r="BN10" s="132">
        <f t="shared" si="8"/>
        <v>18874.099999999999</v>
      </c>
      <c r="BO10" s="132">
        <f t="shared" si="9"/>
        <v>18874.099999999999</v>
      </c>
      <c r="BP10" s="125"/>
      <c r="BQ10" s="125" t="s">
        <v>2641</v>
      </c>
    </row>
    <row r="11" spans="1:69">
      <c r="A11" s="125">
        <v>10</v>
      </c>
      <c r="B11" s="125">
        <v>2024</v>
      </c>
      <c r="C11" s="125" t="s">
        <v>68</v>
      </c>
      <c r="D11" s="126">
        <v>45628</v>
      </c>
      <c r="E11" s="125" t="s">
        <v>2393</v>
      </c>
      <c r="F11" s="125" t="s">
        <v>2324</v>
      </c>
      <c r="G11" s="129" t="s">
        <v>640</v>
      </c>
      <c r="H11" s="125" t="s">
        <v>86</v>
      </c>
      <c r="I11" s="125" t="s">
        <v>71</v>
      </c>
      <c r="J11" s="125" t="s">
        <v>87</v>
      </c>
      <c r="K11" s="125" t="s">
        <v>73</v>
      </c>
      <c r="L11" s="125" t="s">
        <v>600</v>
      </c>
      <c r="M11" s="137" t="s">
        <v>2394</v>
      </c>
      <c r="N11" s="125" t="s">
        <v>75</v>
      </c>
      <c r="O11" s="125" t="s">
        <v>2395</v>
      </c>
      <c r="P11" s="125" t="s">
        <v>73</v>
      </c>
      <c r="Q11" s="125" t="s">
        <v>1697</v>
      </c>
      <c r="R11" s="125" t="s">
        <v>2396</v>
      </c>
      <c r="S11" s="125">
        <v>125</v>
      </c>
      <c r="T11" s="125" t="s">
        <v>122</v>
      </c>
      <c r="U11" s="125">
        <v>2024</v>
      </c>
      <c r="V11" s="125" t="s">
        <v>2397</v>
      </c>
      <c r="W11" s="125" t="s">
        <v>2398</v>
      </c>
      <c r="X11" s="129" t="s">
        <v>2399</v>
      </c>
      <c r="Y11" s="125" t="s">
        <v>74</v>
      </c>
      <c r="Z11" s="125">
        <v>79440</v>
      </c>
      <c r="AA11" s="130">
        <v>0</v>
      </c>
      <c r="AB11" s="131">
        <v>45628</v>
      </c>
      <c r="AC11" s="131">
        <v>45992</v>
      </c>
      <c r="AD11" s="131">
        <v>45993</v>
      </c>
      <c r="AE11" s="125">
        <v>0</v>
      </c>
      <c r="AF11" s="125">
        <v>524</v>
      </c>
      <c r="AG11" s="125">
        <v>3851</v>
      </c>
      <c r="AH11" s="125">
        <f t="shared" si="0"/>
        <v>4375</v>
      </c>
      <c r="AI11" s="132">
        <f t="shared" si="5"/>
        <v>5162.5</v>
      </c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 t="s">
        <v>173</v>
      </c>
      <c r="AV11" s="125" t="s">
        <v>173</v>
      </c>
      <c r="AW11" s="125" t="s">
        <v>173</v>
      </c>
      <c r="AX11" s="125" t="s">
        <v>11229</v>
      </c>
      <c r="AY11" s="125" t="s">
        <v>2400</v>
      </c>
      <c r="AZ11" s="125" t="s">
        <v>2401</v>
      </c>
      <c r="BA11" s="125" t="s">
        <v>2401</v>
      </c>
      <c r="BB11" s="125" t="s">
        <v>100</v>
      </c>
      <c r="BC11" s="125" t="s">
        <v>11230</v>
      </c>
      <c r="BD11" s="125"/>
      <c r="BE11" s="125"/>
      <c r="BF11" s="125"/>
      <c r="BG11" s="125"/>
      <c r="BH11" s="125"/>
      <c r="BI11" s="125"/>
      <c r="BJ11" s="125"/>
      <c r="BK11" s="131">
        <f t="shared" si="6"/>
        <v>45628</v>
      </c>
      <c r="BL11" s="125">
        <f t="shared" si="7"/>
        <v>0</v>
      </c>
      <c r="BM11" s="125" t="s">
        <v>84</v>
      </c>
      <c r="BN11" s="132">
        <f t="shared" si="8"/>
        <v>5162.5</v>
      </c>
      <c r="BO11" s="132">
        <f t="shared" si="9"/>
        <v>5162.5</v>
      </c>
      <c r="BP11" s="125"/>
      <c r="BQ11" s="125" t="s">
        <v>2641</v>
      </c>
    </row>
    <row r="12" spans="1:69">
      <c r="A12" s="125">
        <v>11</v>
      </c>
      <c r="B12" s="125">
        <v>2024</v>
      </c>
      <c r="C12" s="125" t="s">
        <v>68</v>
      </c>
      <c r="D12" s="126">
        <v>45628</v>
      </c>
      <c r="E12" s="125" t="s">
        <v>2393</v>
      </c>
      <c r="F12" s="125" t="s">
        <v>2324</v>
      </c>
      <c r="G12" s="129" t="s">
        <v>640</v>
      </c>
      <c r="H12" s="125" t="s">
        <v>86</v>
      </c>
      <c r="I12" s="125" t="s">
        <v>71</v>
      </c>
      <c r="J12" s="125" t="s">
        <v>87</v>
      </c>
      <c r="K12" s="125" t="s">
        <v>73</v>
      </c>
      <c r="L12" s="125" t="s">
        <v>600</v>
      </c>
      <c r="M12" s="137" t="s">
        <v>2402</v>
      </c>
      <c r="N12" s="125" t="s">
        <v>75</v>
      </c>
      <c r="O12" s="125" t="s">
        <v>2395</v>
      </c>
      <c r="P12" s="125" t="s">
        <v>73</v>
      </c>
      <c r="Q12" s="125" t="s">
        <v>1697</v>
      </c>
      <c r="R12" s="125" t="s">
        <v>2403</v>
      </c>
      <c r="S12" s="125">
        <v>125</v>
      </c>
      <c r="T12" s="125" t="s">
        <v>122</v>
      </c>
      <c r="U12" s="125">
        <v>2024</v>
      </c>
      <c r="V12" s="125" t="s">
        <v>2404</v>
      </c>
      <c r="W12" s="125" t="s">
        <v>2405</v>
      </c>
      <c r="X12" s="129" t="s">
        <v>2406</v>
      </c>
      <c r="Y12" s="125" t="s">
        <v>74</v>
      </c>
      <c r="Z12" s="125">
        <v>91542</v>
      </c>
      <c r="AA12" s="130">
        <v>0</v>
      </c>
      <c r="AB12" s="131">
        <v>45628</v>
      </c>
      <c r="AC12" s="131">
        <v>45992</v>
      </c>
      <c r="AD12" s="131">
        <v>45993</v>
      </c>
      <c r="AE12" s="125">
        <v>0</v>
      </c>
      <c r="AF12" s="125">
        <v>604</v>
      </c>
      <c r="AG12" s="125">
        <v>3851</v>
      </c>
      <c r="AH12" s="125">
        <f t="shared" si="0"/>
        <v>4455</v>
      </c>
      <c r="AI12" s="132">
        <f t="shared" si="5"/>
        <v>5256.9</v>
      </c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 t="s">
        <v>173</v>
      </c>
      <c r="AV12" s="125" t="s">
        <v>173</v>
      </c>
      <c r="AW12" s="125" t="s">
        <v>173</v>
      </c>
      <c r="AX12" s="125" t="s">
        <v>11229</v>
      </c>
      <c r="AY12" s="125" t="s">
        <v>2400</v>
      </c>
      <c r="AZ12" s="125" t="s">
        <v>2401</v>
      </c>
      <c r="BA12" s="125" t="s">
        <v>2401</v>
      </c>
      <c r="BB12" s="125" t="s">
        <v>100</v>
      </c>
      <c r="BC12" s="125" t="s">
        <v>11230</v>
      </c>
      <c r="BD12" s="125"/>
      <c r="BE12" s="125"/>
      <c r="BF12" s="125"/>
      <c r="BG12" s="125"/>
      <c r="BH12" s="125"/>
      <c r="BI12" s="125"/>
      <c r="BJ12" s="125"/>
      <c r="BK12" s="131">
        <f t="shared" si="6"/>
        <v>45628</v>
      </c>
      <c r="BL12" s="125">
        <f t="shared" si="7"/>
        <v>0</v>
      </c>
      <c r="BM12" s="125" t="s">
        <v>84</v>
      </c>
      <c r="BN12" s="132">
        <f t="shared" si="8"/>
        <v>5256.9</v>
      </c>
      <c r="BO12" s="132">
        <f t="shared" si="9"/>
        <v>5256.9</v>
      </c>
      <c r="BP12" s="125"/>
      <c r="BQ12" s="125" t="s">
        <v>2641</v>
      </c>
    </row>
    <row r="13" spans="1:69">
      <c r="A13" s="125">
        <v>12</v>
      </c>
      <c r="B13" s="125">
        <v>2024</v>
      </c>
      <c r="C13" s="125" t="s">
        <v>68</v>
      </c>
      <c r="D13" s="126">
        <v>45628</v>
      </c>
      <c r="E13" s="125" t="s">
        <v>2393</v>
      </c>
      <c r="F13" s="125" t="s">
        <v>2324</v>
      </c>
      <c r="G13" s="129" t="s">
        <v>640</v>
      </c>
      <c r="H13" s="125" t="s">
        <v>86</v>
      </c>
      <c r="I13" s="125" t="s">
        <v>71</v>
      </c>
      <c r="J13" s="125" t="s">
        <v>87</v>
      </c>
      <c r="K13" s="125" t="s">
        <v>73</v>
      </c>
      <c r="L13" s="125" t="s">
        <v>600</v>
      </c>
      <c r="M13" s="137" t="s">
        <v>2407</v>
      </c>
      <c r="N13" s="125" t="s">
        <v>75</v>
      </c>
      <c r="O13" s="125" t="s">
        <v>2395</v>
      </c>
      <c r="P13" s="125" t="s">
        <v>73</v>
      </c>
      <c r="Q13" s="125" t="s">
        <v>2408</v>
      </c>
      <c r="R13" s="125" t="s">
        <v>2409</v>
      </c>
      <c r="S13" s="125">
        <v>125</v>
      </c>
      <c r="T13" s="125" t="s">
        <v>122</v>
      </c>
      <c r="U13" s="125">
        <v>2024</v>
      </c>
      <c r="V13" s="125" t="s">
        <v>2410</v>
      </c>
      <c r="W13" s="125" t="s">
        <v>2411</v>
      </c>
      <c r="X13" s="129" t="s">
        <v>2412</v>
      </c>
      <c r="Y13" s="125" t="s">
        <v>74</v>
      </c>
      <c r="Z13" s="125">
        <v>136754</v>
      </c>
      <c r="AA13" s="130">
        <v>0</v>
      </c>
      <c r="AB13" s="131">
        <v>45628</v>
      </c>
      <c r="AC13" s="131">
        <v>45992</v>
      </c>
      <c r="AD13" s="131">
        <v>45993</v>
      </c>
      <c r="AE13" s="125">
        <v>0</v>
      </c>
      <c r="AF13" s="125">
        <v>815</v>
      </c>
      <c r="AG13" s="125">
        <v>3851</v>
      </c>
      <c r="AH13" s="125">
        <f t="shared" si="0"/>
        <v>4666</v>
      </c>
      <c r="AI13" s="132">
        <f t="shared" si="5"/>
        <v>5505.88</v>
      </c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 t="s">
        <v>173</v>
      </c>
      <c r="AV13" s="125" t="s">
        <v>173</v>
      </c>
      <c r="AW13" s="125" t="s">
        <v>173</v>
      </c>
      <c r="AX13" s="125" t="s">
        <v>11229</v>
      </c>
      <c r="AY13" s="125" t="s">
        <v>2400</v>
      </c>
      <c r="AZ13" s="125" t="s">
        <v>2400</v>
      </c>
      <c r="BA13" s="125" t="s">
        <v>80</v>
      </c>
      <c r="BB13" s="125" t="s">
        <v>100</v>
      </c>
      <c r="BC13" s="125" t="s">
        <v>11230</v>
      </c>
      <c r="BD13" s="125"/>
      <c r="BE13" s="125"/>
      <c r="BF13" s="125"/>
      <c r="BG13" s="125"/>
      <c r="BH13" s="125"/>
      <c r="BI13" s="125"/>
      <c r="BJ13" s="125"/>
      <c r="BK13" s="131">
        <f t="shared" si="6"/>
        <v>45628</v>
      </c>
      <c r="BL13" s="125">
        <f t="shared" si="7"/>
        <v>0</v>
      </c>
      <c r="BM13" s="125" t="s">
        <v>84</v>
      </c>
      <c r="BN13" s="132">
        <f t="shared" si="8"/>
        <v>5505.88</v>
      </c>
      <c r="BO13" s="132">
        <f t="shared" si="9"/>
        <v>5505.88</v>
      </c>
      <c r="BP13" s="125"/>
      <c r="BQ13" s="125" t="s">
        <v>2641</v>
      </c>
    </row>
    <row r="14" spans="1:69">
      <c r="A14" s="125">
        <v>13</v>
      </c>
      <c r="B14" s="125">
        <v>2024</v>
      </c>
      <c r="C14" s="125" t="s">
        <v>68</v>
      </c>
      <c r="D14" s="126">
        <v>45629</v>
      </c>
      <c r="E14" s="125" t="s">
        <v>968</v>
      </c>
      <c r="F14" s="125" t="s">
        <v>2324</v>
      </c>
      <c r="G14" s="125" t="s">
        <v>842</v>
      </c>
      <c r="H14" s="125" t="s">
        <v>523</v>
      </c>
      <c r="I14" s="125" t="s">
        <v>71</v>
      </c>
      <c r="J14" s="125" t="s">
        <v>87</v>
      </c>
      <c r="K14" s="125" t="s">
        <v>2325</v>
      </c>
      <c r="L14" s="125" t="s">
        <v>600</v>
      </c>
      <c r="M14" s="127" t="s">
        <v>2413</v>
      </c>
      <c r="N14" s="125">
        <v>9633136146</v>
      </c>
      <c r="O14" s="125" t="s">
        <v>2395</v>
      </c>
      <c r="P14" s="125" t="s">
        <v>2414</v>
      </c>
      <c r="Q14" s="125" t="s">
        <v>2347</v>
      </c>
      <c r="R14" s="125" t="s">
        <v>2348</v>
      </c>
      <c r="S14" s="125" t="s">
        <v>75</v>
      </c>
      <c r="T14" s="125" t="s">
        <v>75</v>
      </c>
      <c r="U14" s="125">
        <v>2017</v>
      </c>
      <c r="V14" s="125" t="s">
        <v>2415</v>
      </c>
      <c r="W14" s="125" t="s">
        <v>2416</v>
      </c>
      <c r="X14" s="129" t="s">
        <v>2417</v>
      </c>
      <c r="Y14" s="125" t="s">
        <v>74</v>
      </c>
      <c r="Z14" s="125">
        <v>455596</v>
      </c>
      <c r="AA14" s="130">
        <v>0.5</v>
      </c>
      <c r="AB14" s="131">
        <v>45630</v>
      </c>
      <c r="AC14" s="131">
        <v>45994</v>
      </c>
      <c r="AD14" s="131">
        <v>45995</v>
      </c>
      <c r="AE14" s="125">
        <v>0</v>
      </c>
      <c r="AF14" s="125">
        <v>6792</v>
      </c>
      <c r="AG14" s="125">
        <v>3841</v>
      </c>
      <c r="AH14" s="125">
        <f t="shared" si="0"/>
        <v>10633</v>
      </c>
      <c r="AI14" s="132">
        <f t="shared" si="5"/>
        <v>12546.94</v>
      </c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 t="s">
        <v>173</v>
      </c>
      <c r="AV14" s="125" t="s">
        <v>173</v>
      </c>
      <c r="AW14" s="125" t="s">
        <v>173</v>
      </c>
      <c r="AX14" s="125" t="s">
        <v>11229</v>
      </c>
      <c r="AY14" s="125" t="s">
        <v>2334</v>
      </c>
      <c r="AZ14" s="125" t="s">
        <v>2352</v>
      </c>
      <c r="BA14" s="125" t="s">
        <v>2352</v>
      </c>
      <c r="BB14" s="125" t="s">
        <v>100</v>
      </c>
      <c r="BC14" s="125" t="s">
        <v>11230</v>
      </c>
      <c r="BD14" s="125"/>
      <c r="BE14" s="125"/>
      <c r="BF14" s="125"/>
      <c r="BG14" s="125"/>
      <c r="BH14" s="125"/>
      <c r="BI14" s="125"/>
      <c r="BJ14" s="125"/>
      <c r="BK14" s="131">
        <f t="shared" si="6"/>
        <v>45629</v>
      </c>
      <c r="BL14" s="125">
        <f t="shared" si="7"/>
        <v>0</v>
      </c>
      <c r="BM14" s="125" t="s">
        <v>84</v>
      </c>
      <c r="BN14" s="132">
        <f t="shared" si="8"/>
        <v>12546.94</v>
      </c>
      <c r="BO14" s="132">
        <f t="shared" si="9"/>
        <v>12546.94</v>
      </c>
      <c r="BP14" s="125"/>
      <c r="BQ14" s="125" t="s">
        <v>2641</v>
      </c>
    </row>
    <row r="15" spans="1:69">
      <c r="A15" s="125">
        <v>14</v>
      </c>
      <c r="B15" s="125">
        <v>2024</v>
      </c>
      <c r="C15" s="125" t="s">
        <v>68</v>
      </c>
      <c r="D15" s="126">
        <v>45629</v>
      </c>
      <c r="E15" s="125" t="s">
        <v>699</v>
      </c>
      <c r="F15" s="125" t="s">
        <v>2324</v>
      </c>
      <c r="G15" s="125" t="s">
        <v>2292</v>
      </c>
      <c r="H15" s="125" t="s">
        <v>523</v>
      </c>
      <c r="I15" s="125" t="s">
        <v>71</v>
      </c>
      <c r="J15" s="125" t="s">
        <v>730</v>
      </c>
      <c r="K15" s="125" t="s">
        <v>2418</v>
      </c>
      <c r="L15" s="125" t="s">
        <v>600</v>
      </c>
      <c r="M15" s="125" t="s">
        <v>2419</v>
      </c>
      <c r="N15" s="138">
        <v>9746769507</v>
      </c>
      <c r="O15" s="125" t="s">
        <v>2420</v>
      </c>
      <c r="P15" s="125" t="s">
        <v>2421</v>
      </c>
      <c r="Q15" s="125" t="s">
        <v>1796</v>
      </c>
      <c r="R15" s="125" t="s">
        <v>2422</v>
      </c>
      <c r="S15" s="125" t="s">
        <v>75</v>
      </c>
      <c r="T15" s="125" t="s">
        <v>75</v>
      </c>
      <c r="U15" s="125">
        <v>2020</v>
      </c>
      <c r="V15" s="125" t="s">
        <v>2423</v>
      </c>
      <c r="W15" s="125" t="s">
        <v>2424</v>
      </c>
      <c r="X15" s="129" t="s">
        <v>2425</v>
      </c>
      <c r="Y15" s="125" t="s">
        <v>74</v>
      </c>
      <c r="Z15" s="125">
        <v>1014120</v>
      </c>
      <c r="AA15" s="130">
        <v>0.35</v>
      </c>
      <c r="AB15" s="131">
        <v>45629</v>
      </c>
      <c r="AC15" s="131">
        <v>45993</v>
      </c>
      <c r="AD15" s="131">
        <v>45994</v>
      </c>
      <c r="AE15" s="125">
        <v>0</v>
      </c>
      <c r="AF15" s="125">
        <v>8353</v>
      </c>
      <c r="AG15" s="125">
        <v>7037</v>
      </c>
      <c r="AH15" s="125">
        <f t="shared" si="0"/>
        <v>15390</v>
      </c>
      <c r="AI15" s="132">
        <f t="shared" si="5"/>
        <v>18160.2</v>
      </c>
      <c r="AJ15" s="125"/>
      <c r="AK15" s="125"/>
      <c r="AL15" s="125"/>
      <c r="AM15" s="125"/>
      <c r="AN15" s="135"/>
      <c r="AO15" s="125"/>
      <c r="AP15" s="125"/>
      <c r="AQ15" s="125"/>
      <c r="AR15" s="125"/>
      <c r="AS15" s="125"/>
      <c r="AT15" s="125"/>
      <c r="AU15" s="125" t="s">
        <v>173</v>
      </c>
      <c r="AV15" s="125" t="s">
        <v>173</v>
      </c>
      <c r="AW15" s="125" t="s">
        <v>173</v>
      </c>
      <c r="AX15" s="125" t="s">
        <v>11229</v>
      </c>
      <c r="AY15" s="125" t="s">
        <v>2334</v>
      </c>
      <c r="AZ15" s="125" t="s">
        <v>2426</v>
      </c>
      <c r="BA15" s="125" t="s">
        <v>2427</v>
      </c>
      <c r="BB15" s="125" t="s">
        <v>100</v>
      </c>
      <c r="BC15" s="125" t="s">
        <v>11230</v>
      </c>
      <c r="BD15" s="125"/>
      <c r="BE15" s="125"/>
      <c r="BF15" s="125"/>
      <c r="BG15" s="125"/>
      <c r="BH15" s="125"/>
      <c r="BI15" s="125"/>
      <c r="BJ15" s="125"/>
      <c r="BK15" s="131">
        <f t="shared" si="6"/>
        <v>45629</v>
      </c>
      <c r="BL15" s="125">
        <f t="shared" si="7"/>
        <v>0</v>
      </c>
      <c r="BM15" s="125" t="s">
        <v>84</v>
      </c>
      <c r="BN15" s="132">
        <f t="shared" si="8"/>
        <v>18160.2</v>
      </c>
      <c r="BO15" s="132">
        <f t="shared" si="9"/>
        <v>18160.2</v>
      </c>
      <c r="BP15" s="125"/>
      <c r="BQ15" s="125" t="s">
        <v>2641</v>
      </c>
    </row>
    <row r="16" spans="1:69">
      <c r="A16" s="125">
        <v>15</v>
      </c>
      <c r="B16" s="125">
        <v>2024</v>
      </c>
      <c r="C16" s="125" t="s">
        <v>68</v>
      </c>
      <c r="D16" s="126">
        <v>45629</v>
      </c>
      <c r="E16" s="125" t="s">
        <v>699</v>
      </c>
      <c r="F16" s="125" t="s">
        <v>2324</v>
      </c>
      <c r="G16" s="125" t="s">
        <v>2292</v>
      </c>
      <c r="H16" s="125" t="s">
        <v>523</v>
      </c>
      <c r="I16" s="125" t="s">
        <v>71</v>
      </c>
      <c r="J16" s="125" t="s">
        <v>610</v>
      </c>
      <c r="K16" s="125" t="s">
        <v>2325</v>
      </c>
      <c r="L16" s="125" t="s">
        <v>74</v>
      </c>
      <c r="M16" s="125" t="s">
        <v>2428</v>
      </c>
      <c r="N16" s="125" t="s">
        <v>75</v>
      </c>
      <c r="O16" s="125" t="s">
        <v>2339</v>
      </c>
      <c r="P16" s="125" t="s">
        <v>2429</v>
      </c>
      <c r="Q16" s="125" t="s">
        <v>2347</v>
      </c>
      <c r="R16" s="125" t="s">
        <v>2430</v>
      </c>
      <c r="S16" s="125" t="s">
        <v>75</v>
      </c>
      <c r="T16" s="125" t="s">
        <v>75</v>
      </c>
      <c r="U16" s="125">
        <v>2017</v>
      </c>
      <c r="V16" s="125" t="s">
        <v>2431</v>
      </c>
      <c r="W16" s="125" t="s">
        <v>2432</v>
      </c>
      <c r="X16" s="129" t="s">
        <v>2433</v>
      </c>
      <c r="Y16" s="125" t="s">
        <v>74</v>
      </c>
      <c r="Z16" s="125">
        <v>540000</v>
      </c>
      <c r="AA16" s="130">
        <v>0</v>
      </c>
      <c r="AB16" s="131">
        <v>45632</v>
      </c>
      <c r="AC16" s="131">
        <v>45996</v>
      </c>
      <c r="AD16" s="131">
        <v>45997</v>
      </c>
      <c r="AE16" s="125">
        <v>0</v>
      </c>
      <c r="AF16" s="125">
        <v>7529</v>
      </c>
      <c r="AG16" s="125">
        <v>3741</v>
      </c>
      <c r="AH16" s="125">
        <f t="shared" si="0"/>
        <v>11270</v>
      </c>
      <c r="AI16" s="132">
        <f t="shared" si="5"/>
        <v>13298.6</v>
      </c>
      <c r="AJ16" s="125"/>
      <c r="AK16" s="125"/>
      <c r="AL16" s="125"/>
      <c r="AM16" s="125"/>
      <c r="AN16" s="139"/>
      <c r="AO16" s="125"/>
      <c r="AP16" s="125"/>
      <c r="AQ16" s="125"/>
      <c r="AR16" s="125"/>
      <c r="AS16" s="125"/>
      <c r="AT16" s="125"/>
      <c r="AU16" s="125" t="s">
        <v>173</v>
      </c>
      <c r="AV16" s="125" t="s">
        <v>173</v>
      </c>
      <c r="AW16" s="125" t="s">
        <v>173</v>
      </c>
      <c r="AX16" s="125" t="s">
        <v>11229</v>
      </c>
      <c r="AY16" s="125" t="s">
        <v>2334</v>
      </c>
      <c r="AZ16" s="125" t="s">
        <v>2359</v>
      </c>
      <c r="BA16" s="125" t="s">
        <v>2359</v>
      </c>
      <c r="BB16" s="125" t="s">
        <v>100</v>
      </c>
      <c r="BC16" s="125" t="s">
        <v>11230</v>
      </c>
      <c r="BD16" s="125"/>
      <c r="BE16" s="125"/>
      <c r="BF16" s="125"/>
      <c r="BG16" s="125"/>
      <c r="BH16" s="125"/>
      <c r="BI16" s="125"/>
      <c r="BJ16" s="125"/>
      <c r="BK16" s="131">
        <f t="shared" si="6"/>
        <v>45629</v>
      </c>
      <c r="BL16" s="125">
        <f t="shared" si="7"/>
        <v>0</v>
      </c>
      <c r="BM16" s="125" t="s">
        <v>84</v>
      </c>
      <c r="BN16" s="132">
        <f t="shared" si="8"/>
        <v>13298.6</v>
      </c>
      <c r="BO16" s="132">
        <f t="shared" si="9"/>
        <v>13298.6</v>
      </c>
      <c r="BP16" s="125"/>
      <c r="BQ16" s="125" t="s">
        <v>2641</v>
      </c>
    </row>
    <row r="17" spans="1:69">
      <c r="A17" s="125">
        <v>16</v>
      </c>
      <c r="B17" s="125">
        <v>2024</v>
      </c>
      <c r="C17" s="125" t="s">
        <v>68</v>
      </c>
      <c r="D17" s="126">
        <v>45629</v>
      </c>
      <c r="E17" s="125" t="s">
        <v>2434</v>
      </c>
      <c r="F17" s="125" t="s">
        <v>2324</v>
      </c>
      <c r="G17" s="125" t="s">
        <v>2292</v>
      </c>
      <c r="H17" s="125" t="s">
        <v>86</v>
      </c>
      <c r="I17" s="125" t="s">
        <v>71</v>
      </c>
      <c r="J17" s="125" t="s">
        <v>87</v>
      </c>
      <c r="K17" s="125" t="s">
        <v>73</v>
      </c>
      <c r="L17" s="125" t="s">
        <v>600</v>
      </c>
      <c r="M17" s="125" t="s">
        <v>2435</v>
      </c>
      <c r="N17" s="125">
        <v>9074399693</v>
      </c>
      <c r="O17" s="125" t="s">
        <v>2436</v>
      </c>
      <c r="P17" s="125" t="s">
        <v>73</v>
      </c>
      <c r="Q17" s="125" t="s">
        <v>475</v>
      </c>
      <c r="R17" s="125" t="s">
        <v>2437</v>
      </c>
      <c r="S17" s="125">
        <v>97</v>
      </c>
      <c r="T17" s="125" t="s">
        <v>92</v>
      </c>
      <c r="U17" s="125">
        <v>2024</v>
      </c>
      <c r="V17" s="125" t="s">
        <v>2438</v>
      </c>
      <c r="W17" s="125" t="s">
        <v>2439</v>
      </c>
      <c r="X17" s="129" t="s">
        <v>2440</v>
      </c>
      <c r="Y17" s="125" t="s">
        <v>74</v>
      </c>
      <c r="Z17" s="125">
        <v>79365</v>
      </c>
      <c r="AA17" s="130">
        <v>0</v>
      </c>
      <c r="AB17" s="131">
        <v>45628</v>
      </c>
      <c r="AC17" s="131">
        <v>45992</v>
      </c>
      <c r="AD17" s="131">
        <v>45993</v>
      </c>
      <c r="AE17" s="125">
        <v>0</v>
      </c>
      <c r="AF17" s="125">
        <v>597</v>
      </c>
      <c r="AG17" s="125">
        <v>3851</v>
      </c>
      <c r="AH17" s="125">
        <f t="shared" si="0"/>
        <v>4448</v>
      </c>
      <c r="AI17" s="132">
        <f t="shared" si="5"/>
        <v>5248.64</v>
      </c>
      <c r="AJ17" s="125"/>
      <c r="AK17" s="125"/>
      <c r="AL17" s="125"/>
      <c r="AM17" s="125"/>
      <c r="AN17" s="135"/>
      <c r="AO17" s="125"/>
      <c r="AP17" s="125"/>
      <c r="AQ17" s="125"/>
      <c r="AR17" s="125"/>
      <c r="AS17" s="125"/>
      <c r="AT17" s="125"/>
      <c r="AU17" s="125" t="s">
        <v>173</v>
      </c>
      <c r="AV17" s="125" t="s">
        <v>173</v>
      </c>
      <c r="AW17" s="125" t="s">
        <v>173</v>
      </c>
      <c r="AX17" s="125" t="s">
        <v>11229</v>
      </c>
      <c r="AY17" s="125" t="s">
        <v>2441</v>
      </c>
      <c r="AZ17" s="125" t="s">
        <v>2442</v>
      </c>
      <c r="BA17" s="125" t="s">
        <v>2442</v>
      </c>
      <c r="BB17" s="125" t="s">
        <v>100</v>
      </c>
      <c r="BC17" s="125" t="s">
        <v>11230</v>
      </c>
      <c r="BD17" s="125"/>
      <c r="BE17" s="125"/>
      <c r="BF17" s="125"/>
      <c r="BG17" s="125"/>
      <c r="BH17" s="125"/>
      <c r="BI17" s="125"/>
      <c r="BJ17" s="125"/>
      <c r="BK17" s="131">
        <f t="shared" si="6"/>
        <v>45629</v>
      </c>
      <c r="BL17" s="125">
        <f t="shared" si="7"/>
        <v>0</v>
      </c>
      <c r="BM17" s="125" t="s">
        <v>84</v>
      </c>
      <c r="BN17" s="132">
        <f t="shared" si="8"/>
        <v>5248.64</v>
      </c>
      <c r="BO17" s="132">
        <f t="shared" si="9"/>
        <v>5248.64</v>
      </c>
      <c r="BP17" s="125"/>
      <c r="BQ17" s="125" t="s">
        <v>2641</v>
      </c>
    </row>
    <row r="18" spans="1:69">
      <c r="A18" s="125">
        <v>17</v>
      </c>
      <c r="B18" s="125">
        <v>2024</v>
      </c>
      <c r="C18" s="125" t="s">
        <v>68</v>
      </c>
      <c r="D18" s="126">
        <v>45629</v>
      </c>
      <c r="E18" s="125" t="s">
        <v>699</v>
      </c>
      <c r="F18" s="125" t="s">
        <v>2443</v>
      </c>
      <c r="G18" s="129"/>
      <c r="H18" s="125" t="s">
        <v>585</v>
      </c>
      <c r="I18" s="125" t="s">
        <v>585</v>
      </c>
      <c r="J18" s="125" t="s">
        <v>87</v>
      </c>
      <c r="K18" s="125" t="s">
        <v>73</v>
      </c>
      <c r="L18" s="125" t="s">
        <v>600</v>
      </c>
      <c r="M18" s="125" t="s">
        <v>2435</v>
      </c>
      <c r="N18" s="125">
        <v>9074399693</v>
      </c>
      <c r="O18" s="125" t="s">
        <v>2436</v>
      </c>
      <c r="P18" s="125" t="s">
        <v>73</v>
      </c>
      <c r="Q18" s="125" t="s">
        <v>475</v>
      </c>
      <c r="R18" s="125" t="s">
        <v>2437</v>
      </c>
      <c r="S18" s="125">
        <v>97</v>
      </c>
      <c r="T18" s="125" t="s">
        <v>92</v>
      </c>
      <c r="U18" s="125">
        <v>2024</v>
      </c>
      <c r="V18" s="125" t="s">
        <v>75</v>
      </c>
      <c r="W18" s="125" t="s">
        <v>75</v>
      </c>
      <c r="X18" s="129"/>
      <c r="Y18" s="125" t="s">
        <v>74</v>
      </c>
      <c r="Z18" s="125"/>
      <c r="AA18" s="130"/>
      <c r="AB18" s="131">
        <v>45628</v>
      </c>
      <c r="AC18" s="131">
        <v>45992</v>
      </c>
      <c r="AD18" s="131">
        <v>45993</v>
      </c>
      <c r="AE18" s="125">
        <v>0</v>
      </c>
      <c r="AF18" s="125"/>
      <c r="AG18" s="125"/>
      <c r="AH18" s="125">
        <f t="shared" si="0"/>
        <v>0</v>
      </c>
      <c r="AI18" s="132">
        <f t="shared" si="5"/>
        <v>0</v>
      </c>
      <c r="AJ18" s="125"/>
      <c r="AK18" s="125"/>
      <c r="AL18" s="125"/>
      <c r="AM18" s="125"/>
      <c r="AN18" s="139"/>
      <c r="AO18" s="125"/>
      <c r="AP18" s="125"/>
      <c r="AQ18" s="125"/>
      <c r="AR18" s="125"/>
      <c r="AS18" s="125"/>
      <c r="AT18" s="125"/>
      <c r="AU18" s="125" t="s">
        <v>96</v>
      </c>
      <c r="AV18" s="125" t="s">
        <v>96</v>
      </c>
      <c r="AW18" s="125" t="s">
        <v>96</v>
      </c>
      <c r="AX18" s="125" t="s">
        <v>11229</v>
      </c>
      <c r="AY18" s="125" t="s">
        <v>2441</v>
      </c>
      <c r="AZ18" s="125" t="s">
        <v>2442</v>
      </c>
      <c r="BA18" s="125" t="s">
        <v>2442</v>
      </c>
      <c r="BB18" s="125" t="s">
        <v>81</v>
      </c>
      <c r="BC18" s="125" t="s">
        <v>11230</v>
      </c>
      <c r="BD18" s="125"/>
      <c r="BE18" s="125"/>
      <c r="BF18" s="125"/>
      <c r="BG18" s="125"/>
      <c r="BH18" s="125"/>
      <c r="BI18" s="125"/>
      <c r="BJ18" s="125"/>
      <c r="BK18" s="131">
        <f t="shared" si="6"/>
        <v>45629</v>
      </c>
      <c r="BL18" s="125">
        <f t="shared" si="7"/>
        <v>0</v>
      </c>
      <c r="BM18" s="125" t="s">
        <v>84</v>
      </c>
      <c r="BN18" s="132">
        <f t="shared" si="8"/>
        <v>0</v>
      </c>
      <c r="BO18" s="132">
        <f t="shared" si="9"/>
        <v>0</v>
      </c>
      <c r="BP18" s="125"/>
      <c r="BQ18" s="125" t="s">
        <v>2641</v>
      </c>
    </row>
    <row r="19" spans="1:69">
      <c r="A19" s="125">
        <v>18</v>
      </c>
      <c r="B19" s="125">
        <v>2024</v>
      </c>
      <c r="C19" s="125" t="s">
        <v>68</v>
      </c>
      <c r="D19" s="126">
        <v>45629</v>
      </c>
      <c r="E19" s="125" t="s">
        <v>699</v>
      </c>
      <c r="F19" s="125" t="s">
        <v>2324</v>
      </c>
      <c r="G19" s="125" t="s">
        <v>2292</v>
      </c>
      <c r="H19" s="125" t="s">
        <v>523</v>
      </c>
      <c r="I19" s="125" t="s">
        <v>71</v>
      </c>
      <c r="J19" s="125" t="s">
        <v>610</v>
      </c>
      <c r="K19" s="125" t="s">
        <v>2325</v>
      </c>
      <c r="L19" s="125" t="s">
        <v>600</v>
      </c>
      <c r="M19" s="127" t="s">
        <v>2444</v>
      </c>
      <c r="N19" s="125" t="s">
        <v>75</v>
      </c>
      <c r="O19" s="125" t="s">
        <v>2445</v>
      </c>
      <c r="P19" s="125" t="s">
        <v>2446</v>
      </c>
      <c r="Q19" s="125" t="s">
        <v>1004</v>
      </c>
      <c r="R19" s="125" t="s">
        <v>2447</v>
      </c>
      <c r="S19" s="125" t="s">
        <v>75</v>
      </c>
      <c r="T19" s="125" t="s">
        <v>75</v>
      </c>
      <c r="U19" s="125">
        <v>2021</v>
      </c>
      <c r="V19" s="125" t="s">
        <v>2448</v>
      </c>
      <c r="W19" s="125" t="s">
        <v>2449</v>
      </c>
      <c r="X19" s="129" t="s">
        <v>2450</v>
      </c>
      <c r="Y19" s="125" t="s">
        <v>74</v>
      </c>
      <c r="Z19" s="125">
        <v>1300000</v>
      </c>
      <c r="AA19" s="130">
        <v>0</v>
      </c>
      <c r="AB19" s="131">
        <v>45643</v>
      </c>
      <c r="AC19" s="131">
        <v>46007</v>
      </c>
      <c r="AD19" s="131">
        <v>46008</v>
      </c>
      <c r="AE19" s="125">
        <v>0</v>
      </c>
      <c r="AF19" s="125">
        <v>13688</v>
      </c>
      <c r="AG19" s="125">
        <v>8222</v>
      </c>
      <c r="AH19" s="125">
        <f t="shared" si="0"/>
        <v>21910</v>
      </c>
      <c r="AI19" s="132">
        <f t="shared" si="5"/>
        <v>25853.8</v>
      </c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 t="s">
        <v>173</v>
      </c>
      <c r="AV19" s="125" t="s">
        <v>173</v>
      </c>
      <c r="AW19" s="125" t="s">
        <v>173</v>
      </c>
      <c r="AX19" s="125" t="s">
        <v>11229</v>
      </c>
      <c r="AY19" s="133" t="s">
        <v>2334</v>
      </c>
      <c r="AZ19" s="133" t="s">
        <v>2335</v>
      </c>
      <c r="BA19" s="133" t="s">
        <v>2336</v>
      </c>
      <c r="BB19" s="125" t="s">
        <v>100</v>
      </c>
      <c r="BC19" s="125" t="s">
        <v>11230</v>
      </c>
      <c r="BD19" s="125"/>
      <c r="BE19" s="125"/>
      <c r="BF19" s="125"/>
      <c r="BG19" s="125"/>
      <c r="BH19" s="125"/>
      <c r="BI19" s="125"/>
      <c r="BJ19" s="125"/>
      <c r="BK19" s="131">
        <f t="shared" si="6"/>
        <v>45629</v>
      </c>
      <c r="BL19" s="125">
        <f t="shared" si="7"/>
        <v>0</v>
      </c>
      <c r="BM19" s="125" t="s">
        <v>84</v>
      </c>
      <c r="BN19" s="132">
        <f t="shared" si="8"/>
        <v>25853.8</v>
      </c>
      <c r="BO19" s="132">
        <f t="shared" si="9"/>
        <v>25853.8</v>
      </c>
      <c r="BP19" s="125"/>
      <c r="BQ19" s="125" t="s">
        <v>2641</v>
      </c>
    </row>
    <row r="20" spans="1:69">
      <c r="A20" s="125">
        <v>19</v>
      </c>
      <c r="B20" s="125">
        <v>2024</v>
      </c>
      <c r="C20" s="125" t="s">
        <v>68</v>
      </c>
      <c r="D20" s="126">
        <v>45629</v>
      </c>
      <c r="E20" s="125" t="s">
        <v>699</v>
      </c>
      <c r="F20" s="125" t="s">
        <v>2324</v>
      </c>
      <c r="G20" s="125" t="s">
        <v>2292</v>
      </c>
      <c r="H20" s="125" t="s">
        <v>523</v>
      </c>
      <c r="I20" s="125" t="s">
        <v>71</v>
      </c>
      <c r="J20" s="125" t="s">
        <v>87</v>
      </c>
      <c r="K20" s="125" t="s">
        <v>2325</v>
      </c>
      <c r="L20" s="125" t="s">
        <v>600</v>
      </c>
      <c r="M20" s="125" t="s">
        <v>2451</v>
      </c>
      <c r="N20" s="140" t="s">
        <v>75</v>
      </c>
      <c r="O20" s="125" t="s">
        <v>2327</v>
      </c>
      <c r="P20" s="125" t="s">
        <v>2452</v>
      </c>
      <c r="Q20" s="125" t="s">
        <v>1004</v>
      </c>
      <c r="R20" s="125" t="s">
        <v>2453</v>
      </c>
      <c r="S20" s="125" t="s">
        <v>75</v>
      </c>
      <c r="T20" s="125" t="s">
        <v>75</v>
      </c>
      <c r="U20" s="125">
        <v>2021</v>
      </c>
      <c r="V20" s="125" t="s">
        <v>2454</v>
      </c>
      <c r="W20" s="125" t="s">
        <v>2455</v>
      </c>
      <c r="X20" s="129" t="s">
        <v>2456</v>
      </c>
      <c r="Y20" s="125" t="s">
        <v>74</v>
      </c>
      <c r="Z20" s="125">
        <v>1080000</v>
      </c>
      <c r="AA20" s="130">
        <v>0.35</v>
      </c>
      <c r="AB20" s="131">
        <v>45629</v>
      </c>
      <c r="AC20" s="131">
        <v>45993</v>
      </c>
      <c r="AD20" s="131">
        <v>45994</v>
      </c>
      <c r="AE20" s="125">
        <v>0</v>
      </c>
      <c r="AF20" s="125">
        <v>2817</v>
      </c>
      <c r="AG20" s="125">
        <v>8222</v>
      </c>
      <c r="AH20" s="125">
        <f t="shared" si="0"/>
        <v>11039</v>
      </c>
      <c r="AI20" s="132">
        <f t="shared" si="5"/>
        <v>13026.02</v>
      </c>
      <c r="AJ20" s="125"/>
      <c r="AK20" s="125"/>
      <c r="AL20" s="125"/>
      <c r="AM20" s="125"/>
      <c r="AN20" s="135"/>
      <c r="AO20" s="125"/>
      <c r="AP20" s="125"/>
      <c r="AQ20" s="125"/>
      <c r="AR20" s="125"/>
      <c r="AS20" s="125"/>
      <c r="AT20" s="125"/>
      <c r="AU20" s="125" t="s">
        <v>173</v>
      </c>
      <c r="AV20" s="125" t="s">
        <v>173</v>
      </c>
      <c r="AW20" s="125" t="s">
        <v>173</v>
      </c>
      <c r="AX20" s="125" t="s">
        <v>11229</v>
      </c>
      <c r="AY20" s="125" t="s">
        <v>2400</v>
      </c>
      <c r="AZ20" s="125" t="s">
        <v>2457</v>
      </c>
      <c r="BA20" s="125" t="s">
        <v>2457</v>
      </c>
      <c r="BB20" s="125" t="s">
        <v>100</v>
      </c>
      <c r="BC20" s="125" t="s">
        <v>11230</v>
      </c>
      <c r="BD20" s="125"/>
      <c r="BE20" s="125"/>
      <c r="BF20" s="125"/>
      <c r="BG20" s="125"/>
      <c r="BH20" s="125"/>
      <c r="BI20" s="125"/>
      <c r="BJ20" s="125"/>
      <c r="BK20" s="131">
        <f t="shared" si="6"/>
        <v>45629</v>
      </c>
      <c r="BL20" s="125">
        <f t="shared" si="7"/>
        <v>0</v>
      </c>
      <c r="BM20" s="125" t="s">
        <v>84</v>
      </c>
      <c r="BN20" s="132">
        <f t="shared" si="8"/>
        <v>13026.02</v>
      </c>
      <c r="BO20" s="132">
        <f t="shared" si="9"/>
        <v>13026.02</v>
      </c>
      <c r="BP20" s="125"/>
      <c r="BQ20" s="125" t="s">
        <v>2641</v>
      </c>
    </row>
    <row r="21" spans="1:69">
      <c r="A21" s="125">
        <v>20</v>
      </c>
      <c r="B21" s="125">
        <v>2024</v>
      </c>
      <c r="C21" s="125" t="s">
        <v>68</v>
      </c>
      <c r="D21" s="126">
        <v>45629</v>
      </c>
      <c r="E21" s="125" t="s">
        <v>2393</v>
      </c>
      <c r="F21" s="125" t="s">
        <v>2324</v>
      </c>
      <c r="G21" s="129" t="s">
        <v>640</v>
      </c>
      <c r="H21" s="125" t="s">
        <v>86</v>
      </c>
      <c r="I21" s="125" t="s">
        <v>71</v>
      </c>
      <c r="J21" s="125" t="s">
        <v>87</v>
      </c>
      <c r="K21" s="125" t="s">
        <v>73</v>
      </c>
      <c r="L21" s="125" t="s">
        <v>600</v>
      </c>
      <c r="M21" s="137" t="s">
        <v>2458</v>
      </c>
      <c r="N21" s="125" t="s">
        <v>75</v>
      </c>
      <c r="O21" s="125" t="s">
        <v>2459</v>
      </c>
      <c r="P21" s="125" t="s">
        <v>73</v>
      </c>
      <c r="Q21" s="125" t="s">
        <v>2408</v>
      </c>
      <c r="R21" s="125" t="s">
        <v>2409</v>
      </c>
      <c r="S21" s="125">
        <v>125</v>
      </c>
      <c r="T21" s="125" t="s">
        <v>92</v>
      </c>
      <c r="U21" s="125">
        <v>2024</v>
      </c>
      <c r="V21" s="125" t="s">
        <v>2460</v>
      </c>
      <c r="W21" s="125" t="s">
        <v>2461</v>
      </c>
      <c r="X21" s="129" t="s">
        <v>2462</v>
      </c>
      <c r="Y21" s="125" t="s">
        <v>74</v>
      </c>
      <c r="Z21" s="125">
        <v>136754</v>
      </c>
      <c r="AA21" s="130">
        <v>0</v>
      </c>
      <c r="AB21" s="131">
        <v>45629</v>
      </c>
      <c r="AC21" s="131">
        <v>45993</v>
      </c>
      <c r="AD21" s="131">
        <v>45994</v>
      </c>
      <c r="AE21" s="125">
        <v>0</v>
      </c>
      <c r="AF21" s="125">
        <v>815</v>
      </c>
      <c r="AG21" s="125">
        <v>3851</v>
      </c>
      <c r="AH21" s="125">
        <f t="shared" si="0"/>
        <v>4666</v>
      </c>
      <c r="AI21" s="132">
        <f t="shared" si="5"/>
        <v>5505.88</v>
      </c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 t="s">
        <v>173</v>
      </c>
      <c r="AV21" s="125" t="s">
        <v>173</v>
      </c>
      <c r="AW21" s="125" t="s">
        <v>173</v>
      </c>
      <c r="AX21" s="125" t="s">
        <v>11229</v>
      </c>
      <c r="AY21" s="125" t="s">
        <v>2400</v>
      </c>
      <c r="AZ21" s="125" t="s">
        <v>2463</v>
      </c>
      <c r="BA21" s="125" t="s">
        <v>2463</v>
      </c>
      <c r="BB21" s="125" t="s">
        <v>100</v>
      </c>
      <c r="BC21" s="125" t="s">
        <v>11230</v>
      </c>
      <c r="BD21" s="125"/>
      <c r="BE21" s="125"/>
      <c r="BF21" s="125"/>
      <c r="BG21" s="125"/>
      <c r="BH21" s="125"/>
      <c r="BI21" s="125"/>
      <c r="BJ21" s="125"/>
      <c r="BK21" s="131">
        <f t="shared" si="6"/>
        <v>45629</v>
      </c>
      <c r="BL21" s="125">
        <f t="shared" si="7"/>
        <v>0</v>
      </c>
      <c r="BM21" s="125" t="s">
        <v>84</v>
      </c>
      <c r="BN21" s="132">
        <f t="shared" si="8"/>
        <v>5505.88</v>
      </c>
      <c r="BO21" s="132">
        <f t="shared" si="9"/>
        <v>5505.88</v>
      </c>
      <c r="BP21" s="125"/>
      <c r="BQ21" s="125" t="s">
        <v>2641</v>
      </c>
    </row>
    <row r="22" spans="1:69">
      <c r="A22" s="125">
        <v>21</v>
      </c>
      <c r="B22" s="125">
        <v>2024</v>
      </c>
      <c r="C22" s="125" t="s">
        <v>68</v>
      </c>
      <c r="D22" s="126">
        <v>45629</v>
      </c>
      <c r="E22" s="125" t="s">
        <v>699</v>
      </c>
      <c r="F22" s="125" t="s">
        <v>2324</v>
      </c>
      <c r="G22" s="125" t="s">
        <v>2292</v>
      </c>
      <c r="H22" s="125" t="s">
        <v>523</v>
      </c>
      <c r="I22" s="125" t="s">
        <v>71</v>
      </c>
      <c r="J22" s="125" t="s">
        <v>87</v>
      </c>
      <c r="K22" s="125" t="s">
        <v>2325</v>
      </c>
      <c r="L22" s="125" t="s">
        <v>600</v>
      </c>
      <c r="M22" s="127" t="s">
        <v>2464</v>
      </c>
      <c r="N22" s="125" t="s">
        <v>75</v>
      </c>
      <c r="O22" s="125" t="s">
        <v>2465</v>
      </c>
      <c r="P22" s="125" t="s">
        <v>2466</v>
      </c>
      <c r="Q22" s="125" t="s">
        <v>2329</v>
      </c>
      <c r="R22" s="125" t="s">
        <v>2330</v>
      </c>
      <c r="S22" s="125" t="s">
        <v>75</v>
      </c>
      <c r="T22" s="125" t="s">
        <v>75</v>
      </c>
      <c r="U22" s="125">
        <v>2020</v>
      </c>
      <c r="V22" s="125" t="s">
        <v>2467</v>
      </c>
      <c r="W22" s="125" t="s">
        <v>2468</v>
      </c>
      <c r="X22" s="129" t="s">
        <v>2469</v>
      </c>
      <c r="Y22" s="125" t="s">
        <v>74</v>
      </c>
      <c r="Z22" s="125">
        <v>700000</v>
      </c>
      <c r="AA22" s="130">
        <v>0.45</v>
      </c>
      <c r="AB22" s="131">
        <v>45643</v>
      </c>
      <c r="AC22" s="131">
        <v>46007</v>
      </c>
      <c r="AD22" s="131">
        <v>46008</v>
      </c>
      <c r="AE22" s="125">
        <v>0</v>
      </c>
      <c r="AF22" s="125">
        <v>7120</v>
      </c>
      <c r="AG22" s="125">
        <v>2419</v>
      </c>
      <c r="AH22" s="125">
        <f t="shared" si="0"/>
        <v>9539</v>
      </c>
      <c r="AI22" s="132">
        <f t="shared" si="5"/>
        <v>11256.02</v>
      </c>
      <c r="AJ22" s="125"/>
      <c r="AK22" s="125"/>
      <c r="AL22" s="125"/>
      <c r="AM22" s="125"/>
      <c r="AN22" s="135"/>
      <c r="AO22" s="125"/>
      <c r="AP22" s="125"/>
      <c r="AQ22" s="125"/>
      <c r="AR22" s="125"/>
      <c r="AS22" s="125"/>
      <c r="AT22" s="125"/>
      <c r="AU22" s="125" t="s">
        <v>173</v>
      </c>
      <c r="AV22" s="125" t="s">
        <v>173</v>
      </c>
      <c r="AW22" s="125" t="s">
        <v>173</v>
      </c>
      <c r="AX22" s="125" t="s">
        <v>11229</v>
      </c>
      <c r="AY22" s="125" t="s">
        <v>2334</v>
      </c>
      <c r="AZ22" s="125" t="s">
        <v>2335</v>
      </c>
      <c r="BA22" s="125" t="s">
        <v>2336</v>
      </c>
      <c r="BB22" s="125" t="s">
        <v>100</v>
      </c>
      <c r="BC22" s="125" t="s">
        <v>11230</v>
      </c>
      <c r="BD22" s="125"/>
      <c r="BE22" s="125"/>
      <c r="BF22" s="125"/>
      <c r="BG22" s="125"/>
      <c r="BH22" s="125"/>
      <c r="BI22" s="125"/>
      <c r="BJ22" s="125"/>
      <c r="BK22" s="131">
        <f t="shared" si="6"/>
        <v>45629</v>
      </c>
      <c r="BL22" s="125">
        <f t="shared" si="7"/>
        <v>0</v>
      </c>
      <c r="BM22" s="125" t="s">
        <v>84</v>
      </c>
      <c r="BN22" s="132">
        <f t="shared" si="8"/>
        <v>11256.02</v>
      </c>
      <c r="BO22" s="132">
        <f t="shared" si="9"/>
        <v>11256.02</v>
      </c>
      <c r="BP22" s="125"/>
      <c r="BQ22" s="125" t="s">
        <v>2641</v>
      </c>
    </row>
    <row r="23" spans="1:69">
      <c r="A23" s="125">
        <v>22</v>
      </c>
      <c r="B23" s="125">
        <v>2024</v>
      </c>
      <c r="C23" s="125" t="s">
        <v>68</v>
      </c>
      <c r="D23" s="126">
        <v>45629</v>
      </c>
      <c r="E23" s="125" t="s">
        <v>2393</v>
      </c>
      <c r="F23" s="125" t="s">
        <v>2324</v>
      </c>
      <c r="G23" s="129" t="s">
        <v>640</v>
      </c>
      <c r="H23" s="125" t="s">
        <v>86</v>
      </c>
      <c r="I23" s="125" t="s">
        <v>71</v>
      </c>
      <c r="J23" s="125" t="s">
        <v>87</v>
      </c>
      <c r="K23" s="125" t="s">
        <v>73</v>
      </c>
      <c r="L23" s="125" t="s">
        <v>600</v>
      </c>
      <c r="M23" s="137" t="s">
        <v>2470</v>
      </c>
      <c r="N23" s="125" t="s">
        <v>75</v>
      </c>
      <c r="O23" s="125" t="s">
        <v>2339</v>
      </c>
      <c r="P23" s="125" t="s">
        <v>73</v>
      </c>
      <c r="Q23" s="125" t="s">
        <v>1697</v>
      </c>
      <c r="R23" s="125" t="s">
        <v>2471</v>
      </c>
      <c r="S23" s="125">
        <v>125</v>
      </c>
      <c r="T23" s="125" t="s">
        <v>122</v>
      </c>
      <c r="U23" s="125">
        <v>2024</v>
      </c>
      <c r="V23" s="125" t="s">
        <v>2472</v>
      </c>
      <c r="W23" s="125" t="s">
        <v>2473</v>
      </c>
      <c r="X23" s="129" t="s">
        <v>2474</v>
      </c>
      <c r="Y23" s="125" t="s">
        <v>74</v>
      </c>
      <c r="Z23" s="125">
        <v>91457</v>
      </c>
      <c r="AA23" s="130">
        <v>0</v>
      </c>
      <c r="AB23" s="131">
        <v>45629</v>
      </c>
      <c r="AC23" s="131">
        <v>45993</v>
      </c>
      <c r="AD23" s="131">
        <v>45994</v>
      </c>
      <c r="AE23" s="125">
        <v>0</v>
      </c>
      <c r="AF23" s="125">
        <v>548</v>
      </c>
      <c r="AG23" s="125">
        <v>3851</v>
      </c>
      <c r="AH23" s="125">
        <f t="shared" si="0"/>
        <v>4399</v>
      </c>
      <c r="AI23" s="132">
        <f t="shared" si="5"/>
        <v>5190.82</v>
      </c>
      <c r="AJ23" s="125"/>
      <c r="AK23" s="125"/>
      <c r="AL23" s="125"/>
      <c r="AM23" s="125"/>
      <c r="AN23" s="135"/>
      <c r="AO23" s="125"/>
      <c r="AP23" s="125"/>
      <c r="AQ23" s="125"/>
      <c r="AR23" s="125"/>
      <c r="AS23" s="125"/>
      <c r="AT23" s="125"/>
      <c r="AU23" s="125" t="s">
        <v>173</v>
      </c>
      <c r="AV23" s="125" t="s">
        <v>173</v>
      </c>
      <c r="AW23" s="125" t="s">
        <v>173</v>
      </c>
      <c r="AX23" s="125" t="s">
        <v>11229</v>
      </c>
      <c r="AY23" s="125" t="s">
        <v>2400</v>
      </c>
      <c r="AZ23" s="125" t="s">
        <v>2475</v>
      </c>
      <c r="BA23" s="125" t="s">
        <v>2476</v>
      </c>
      <c r="BB23" s="125" t="s">
        <v>100</v>
      </c>
      <c r="BC23" s="125" t="s">
        <v>11230</v>
      </c>
      <c r="BD23" s="125"/>
      <c r="BE23" s="125"/>
      <c r="BF23" s="125"/>
      <c r="BG23" s="125"/>
      <c r="BH23" s="125"/>
      <c r="BI23" s="125"/>
      <c r="BJ23" s="125"/>
      <c r="BK23" s="131">
        <f t="shared" si="6"/>
        <v>45629</v>
      </c>
      <c r="BL23" s="125">
        <f t="shared" si="7"/>
        <v>0</v>
      </c>
      <c r="BM23" s="125" t="s">
        <v>84</v>
      </c>
      <c r="BN23" s="132">
        <f t="shared" si="8"/>
        <v>5190.82</v>
      </c>
      <c r="BO23" s="132">
        <f t="shared" si="9"/>
        <v>5190.82</v>
      </c>
      <c r="BP23" s="125"/>
      <c r="BQ23" s="125" t="s">
        <v>2641</v>
      </c>
    </row>
    <row r="24" spans="1:69">
      <c r="A24" s="125">
        <v>23</v>
      </c>
      <c r="B24" s="125">
        <v>2024</v>
      </c>
      <c r="C24" s="125" t="s">
        <v>68</v>
      </c>
      <c r="D24" s="126">
        <v>45629</v>
      </c>
      <c r="E24" s="125" t="s">
        <v>2393</v>
      </c>
      <c r="F24" s="125" t="s">
        <v>2324</v>
      </c>
      <c r="G24" s="129" t="s">
        <v>640</v>
      </c>
      <c r="H24" s="125" t="s">
        <v>86</v>
      </c>
      <c r="I24" s="125" t="s">
        <v>71</v>
      </c>
      <c r="J24" s="125" t="s">
        <v>87</v>
      </c>
      <c r="K24" s="125" t="s">
        <v>73</v>
      </c>
      <c r="L24" s="125" t="s">
        <v>600</v>
      </c>
      <c r="M24" s="137" t="s">
        <v>2477</v>
      </c>
      <c r="N24" s="125" t="s">
        <v>75</v>
      </c>
      <c r="O24" s="125" t="s">
        <v>2395</v>
      </c>
      <c r="P24" s="125" t="s">
        <v>73</v>
      </c>
      <c r="Q24" s="125" t="s">
        <v>1697</v>
      </c>
      <c r="R24" s="125" t="s">
        <v>2396</v>
      </c>
      <c r="S24" s="125">
        <v>125</v>
      </c>
      <c r="T24" s="125" t="s">
        <v>122</v>
      </c>
      <c r="U24" s="125">
        <v>2024</v>
      </c>
      <c r="V24" s="125" t="s">
        <v>2478</v>
      </c>
      <c r="W24" s="125" t="s">
        <v>2479</v>
      </c>
      <c r="X24" s="129" t="s">
        <v>2480</v>
      </c>
      <c r="Y24" s="125" t="s">
        <v>74</v>
      </c>
      <c r="Z24" s="125">
        <v>81111</v>
      </c>
      <c r="AA24" s="130">
        <v>0</v>
      </c>
      <c r="AB24" s="131">
        <v>45629</v>
      </c>
      <c r="AC24" s="131">
        <v>45993</v>
      </c>
      <c r="AD24" s="131">
        <v>45994</v>
      </c>
      <c r="AE24" s="125">
        <v>0</v>
      </c>
      <c r="AF24" s="125">
        <v>535</v>
      </c>
      <c r="AG24" s="125">
        <v>3851</v>
      </c>
      <c r="AH24" s="125">
        <f t="shared" si="0"/>
        <v>4386</v>
      </c>
      <c r="AI24" s="132">
        <f t="shared" si="5"/>
        <v>5175.4799999999996</v>
      </c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 t="s">
        <v>173</v>
      </c>
      <c r="AV24" s="125" t="s">
        <v>173</v>
      </c>
      <c r="AW24" s="125" t="s">
        <v>173</v>
      </c>
      <c r="AX24" s="125" t="s">
        <v>11229</v>
      </c>
      <c r="AY24" s="125" t="s">
        <v>2400</v>
      </c>
      <c r="AZ24" s="125" t="s">
        <v>2401</v>
      </c>
      <c r="BA24" s="125" t="s">
        <v>2401</v>
      </c>
      <c r="BB24" s="125" t="s">
        <v>100</v>
      </c>
      <c r="BC24" s="125" t="s">
        <v>11230</v>
      </c>
      <c r="BD24" s="125"/>
      <c r="BE24" s="125"/>
      <c r="BF24" s="125"/>
      <c r="BG24" s="125"/>
      <c r="BH24" s="125"/>
      <c r="BI24" s="125"/>
      <c r="BJ24" s="125"/>
      <c r="BK24" s="131">
        <f t="shared" si="6"/>
        <v>45629</v>
      </c>
      <c r="BL24" s="125">
        <f t="shared" si="7"/>
        <v>0</v>
      </c>
      <c r="BM24" s="125" t="s">
        <v>84</v>
      </c>
      <c r="BN24" s="132">
        <f t="shared" si="8"/>
        <v>5175.4799999999996</v>
      </c>
      <c r="BO24" s="132">
        <f t="shared" si="9"/>
        <v>5175.4799999999996</v>
      </c>
      <c r="BP24" s="125"/>
      <c r="BQ24" s="125" t="s">
        <v>2641</v>
      </c>
    </row>
    <row r="25" spans="1:69">
      <c r="A25" s="125">
        <v>24</v>
      </c>
      <c r="B25" s="125">
        <v>2024</v>
      </c>
      <c r="C25" s="125" t="s">
        <v>68</v>
      </c>
      <c r="D25" s="126">
        <v>45629</v>
      </c>
      <c r="E25" s="125" t="s">
        <v>2393</v>
      </c>
      <c r="F25" s="125" t="s">
        <v>2324</v>
      </c>
      <c r="G25" s="129" t="s">
        <v>640</v>
      </c>
      <c r="H25" s="125" t="s">
        <v>86</v>
      </c>
      <c r="I25" s="125" t="s">
        <v>71</v>
      </c>
      <c r="J25" s="125" t="s">
        <v>87</v>
      </c>
      <c r="K25" s="125" t="s">
        <v>73</v>
      </c>
      <c r="L25" s="125" t="s">
        <v>600</v>
      </c>
      <c r="M25" s="137" t="s">
        <v>2481</v>
      </c>
      <c r="N25" s="125" t="s">
        <v>75</v>
      </c>
      <c r="O25" s="125" t="s">
        <v>2339</v>
      </c>
      <c r="P25" s="125" t="s">
        <v>73</v>
      </c>
      <c r="Q25" s="125" t="s">
        <v>1697</v>
      </c>
      <c r="R25" s="125" t="s">
        <v>2403</v>
      </c>
      <c r="S25" s="125">
        <v>125</v>
      </c>
      <c r="T25" s="125" t="s">
        <v>122</v>
      </c>
      <c r="U25" s="125">
        <v>2024</v>
      </c>
      <c r="V25" s="125" t="s">
        <v>2482</v>
      </c>
      <c r="W25" s="125" t="s">
        <v>2483</v>
      </c>
      <c r="X25" s="129" t="s">
        <v>2484</v>
      </c>
      <c r="Y25" s="125" t="s">
        <v>74</v>
      </c>
      <c r="Z25" s="125">
        <v>90022</v>
      </c>
      <c r="AA25" s="130">
        <v>0</v>
      </c>
      <c r="AB25" s="131">
        <v>45629</v>
      </c>
      <c r="AC25" s="131">
        <v>45993</v>
      </c>
      <c r="AD25" s="131">
        <v>45994</v>
      </c>
      <c r="AE25" s="125">
        <v>0</v>
      </c>
      <c r="AF25" s="125">
        <v>593</v>
      </c>
      <c r="AG25" s="125">
        <v>3851</v>
      </c>
      <c r="AH25" s="125">
        <f t="shared" si="0"/>
        <v>4444</v>
      </c>
      <c r="AI25" s="132">
        <f t="shared" si="5"/>
        <v>5243.92</v>
      </c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 t="s">
        <v>173</v>
      </c>
      <c r="AV25" s="125" t="s">
        <v>173</v>
      </c>
      <c r="AW25" s="125" t="s">
        <v>173</v>
      </c>
      <c r="AX25" s="125" t="s">
        <v>11229</v>
      </c>
      <c r="AY25" s="125" t="s">
        <v>2400</v>
      </c>
      <c r="AZ25" s="125" t="s">
        <v>2401</v>
      </c>
      <c r="BA25" s="125" t="s">
        <v>2401</v>
      </c>
      <c r="BB25" s="125" t="s">
        <v>100</v>
      </c>
      <c r="BC25" s="125" t="s">
        <v>11230</v>
      </c>
      <c r="BD25" s="125"/>
      <c r="BE25" s="125"/>
      <c r="BF25" s="125"/>
      <c r="BG25" s="125"/>
      <c r="BH25" s="125"/>
      <c r="BI25" s="125"/>
      <c r="BJ25" s="125"/>
      <c r="BK25" s="131">
        <f t="shared" si="6"/>
        <v>45629</v>
      </c>
      <c r="BL25" s="125">
        <f t="shared" si="7"/>
        <v>0</v>
      </c>
      <c r="BM25" s="125" t="s">
        <v>84</v>
      </c>
      <c r="BN25" s="132">
        <f t="shared" si="8"/>
        <v>5243.92</v>
      </c>
      <c r="BO25" s="132">
        <f t="shared" si="9"/>
        <v>5243.92</v>
      </c>
      <c r="BP25" s="125"/>
      <c r="BQ25" s="125" t="s">
        <v>2641</v>
      </c>
    </row>
    <row r="26" spans="1:69">
      <c r="A26" s="125">
        <v>25</v>
      </c>
      <c r="B26" s="125">
        <v>2024</v>
      </c>
      <c r="C26" s="125" t="s">
        <v>68</v>
      </c>
      <c r="D26" s="126">
        <v>45629</v>
      </c>
      <c r="E26" s="125" t="s">
        <v>2393</v>
      </c>
      <c r="F26" s="125" t="s">
        <v>2324</v>
      </c>
      <c r="G26" s="129" t="s">
        <v>640</v>
      </c>
      <c r="H26" s="125" t="s">
        <v>86</v>
      </c>
      <c r="I26" s="125" t="s">
        <v>71</v>
      </c>
      <c r="J26" s="125" t="s">
        <v>87</v>
      </c>
      <c r="K26" s="125" t="s">
        <v>73</v>
      </c>
      <c r="L26" s="125" t="s">
        <v>600</v>
      </c>
      <c r="M26" s="137" t="s">
        <v>2485</v>
      </c>
      <c r="N26" s="125" t="s">
        <v>75</v>
      </c>
      <c r="O26" s="125" t="s">
        <v>2395</v>
      </c>
      <c r="P26" s="125" t="s">
        <v>73</v>
      </c>
      <c r="Q26" s="125" t="s">
        <v>1697</v>
      </c>
      <c r="R26" s="125" t="s">
        <v>2403</v>
      </c>
      <c r="S26" s="125">
        <v>125</v>
      </c>
      <c r="T26" s="125" t="s">
        <v>122</v>
      </c>
      <c r="U26" s="125">
        <v>2024</v>
      </c>
      <c r="V26" s="125" t="s">
        <v>2486</v>
      </c>
      <c r="W26" s="125" t="s">
        <v>2487</v>
      </c>
      <c r="X26" s="129" t="s">
        <v>2488</v>
      </c>
      <c r="Y26" s="125" t="s">
        <v>74</v>
      </c>
      <c r="Z26" s="125">
        <v>90022</v>
      </c>
      <c r="AA26" s="130">
        <v>0</v>
      </c>
      <c r="AB26" s="131">
        <v>45629</v>
      </c>
      <c r="AC26" s="131">
        <v>45993</v>
      </c>
      <c r="AD26" s="131">
        <v>45994</v>
      </c>
      <c r="AE26" s="125">
        <v>0</v>
      </c>
      <c r="AF26" s="125">
        <v>593</v>
      </c>
      <c r="AG26" s="125">
        <v>3851</v>
      </c>
      <c r="AH26" s="125">
        <f t="shared" si="0"/>
        <v>4444</v>
      </c>
      <c r="AI26" s="132">
        <f t="shared" si="5"/>
        <v>5243.92</v>
      </c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 t="s">
        <v>173</v>
      </c>
      <c r="AV26" s="125" t="s">
        <v>173</v>
      </c>
      <c r="AW26" s="125" t="s">
        <v>173</v>
      </c>
      <c r="AX26" s="125" t="s">
        <v>11229</v>
      </c>
      <c r="AY26" s="125" t="s">
        <v>2400</v>
      </c>
      <c r="AZ26" s="125" t="s">
        <v>2401</v>
      </c>
      <c r="BA26" s="125" t="s">
        <v>2401</v>
      </c>
      <c r="BB26" s="125" t="s">
        <v>100</v>
      </c>
      <c r="BC26" s="125" t="s">
        <v>11230</v>
      </c>
      <c r="BD26" s="125"/>
      <c r="BE26" s="125"/>
      <c r="BF26" s="125"/>
      <c r="BG26" s="125"/>
      <c r="BH26" s="125"/>
      <c r="BI26" s="125"/>
      <c r="BJ26" s="125"/>
      <c r="BK26" s="131">
        <f t="shared" si="6"/>
        <v>45629</v>
      </c>
      <c r="BL26" s="125">
        <f t="shared" si="7"/>
        <v>0</v>
      </c>
      <c r="BM26" s="125" t="s">
        <v>84</v>
      </c>
      <c r="BN26" s="132">
        <f t="shared" si="8"/>
        <v>5243.92</v>
      </c>
      <c r="BO26" s="132">
        <f t="shared" si="9"/>
        <v>5243.92</v>
      </c>
      <c r="BP26" s="125"/>
      <c r="BQ26" s="125" t="s">
        <v>2641</v>
      </c>
    </row>
    <row r="27" spans="1:69">
      <c r="A27" s="125">
        <v>26</v>
      </c>
      <c r="B27" s="125">
        <v>2024</v>
      </c>
      <c r="C27" s="125" t="s">
        <v>68</v>
      </c>
      <c r="D27" s="126">
        <v>45629</v>
      </c>
      <c r="E27" s="125" t="s">
        <v>2393</v>
      </c>
      <c r="F27" s="125" t="s">
        <v>2324</v>
      </c>
      <c r="G27" s="129" t="s">
        <v>640</v>
      </c>
      <c r="H27" s="125" t="s">
        <v>86</v>
      </c>
      <c r="I27" s="125" t="s">
        <v>71</v>
      </c>
      <c r="J27" s="125" t="s">
        <v>87</v>
      </c>
      <c r="K27" s="125" t="s">
        <v>73</v>
      </c>
      <c r="L27" s="125" t="s">
        <v>600</v>
      </c>
      <c r="M27" s="137" t="s">
        <v>2489</v>
      </c>
      <c r="N27" s="125" t="s">
        <v>75</v>
      </c>
      <c r="O27" s="125" t="s">
        <v>2490</v>
      </c>
      <c r="P27" s="125" t="s">
        <v>73</v>
      </c>
      <c r="Q27" s="125" t="s">
        <v>1697</v>
      </c>
      <c r="R27" s="125" t="s">
        <v>2403</v>
      </c>
      <c r="S27" s="125">
        <v>125</v>
      </c>
      <c r="T27" s="125" t="s">
        <v>122</v>
      </c>
      <c r="U27" s="125">
        <v>2024</v>
      </c>
      <c r="V27" s="125" t="s">
        <v>2491</v>
      </c>
      <c r="W27" s="125" t="s">
        <v>2492</v>
      </c>
      <c r="X27" s="129" t="s">
        <v>2493</v>
      </c>
      <c r="Y27" s="125" t="s">
        <v>74</v>
      </c>
      <c r="Z27" s="125">
        <v>91745</v>
      </c>
      <c r="AA27" s="130">
        <v>0</v>
      </c>
      <c r="AB27" s="131">
        <v>45629</v>
      </c>
      <c r="AC27" s="131">
        <v>45993</v>
      </c>
      <c r="AD27" s="131">
        <v>45994</v>
      </c>
      <c r="AE27" s="125">
        <v>0</v>
      </c>
      <c r="AF27" s="125">
        <v>550</v>
      </c>
      <c r="AG27" s="125">
        <v>3851</v>
      </c>
      <c r="AH27" s="125">
        <f t="shared" si="0"/>
        <v>4401</v>
      </c>
      <c r="AI27" s="132">
        <f t="shared" si="5"/>
        <v>5193.18</v>
      </c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 t="s">
        <v>173</v>
      </c>
      <c r="AV27" s="125" t="s">
        <v>173</v>
      </c>
      <c r="AW27" s="125" t="s">
        <v>173</v>
      </c>
      <c r="AX27" s="125" t="s">
        <v>11229</v>
      </c>
      <c r="AY27" s="125" t="s">
        <v>2400</v>
      </c>
      <c r="AZ27" s="125" t="s">
        <v>2475</v>
      </c>
      <c r="BA27" s="125" t="s">
        <v>2476</v>
      </c>
      <c r="BB27" s="125" t="s">
        <v>100</v>
      </c>
      <c r="BC27" s="125" t="s">
        <v>11230</v>
      </c>
      <c r="BD27" s="125"/>
      <c r="BE27" s="125"/>
      <c r="BF27" s="125"/>
      <c r="BG27" s="125"/>
      <c r="BH27" s="125"/>
      <c r="BI27" s="125"/>
      <c r="BJ27" s="125"/>
      <c r="BK27" s="131">
        <f t="shared" si="6"/>
        <v>45629</v>
      </c>
      <c r="BL27" s="125">
        <f t="shared" si="7"/>
        <v>0</v>
      </c>
      <c r="BM27" s="125" t="s">
        <v>84</v>
      </c>
      <c r="BN27" s="132">
        <f t="shared" si="8"/>
        <v>5193.18</v>
      </c>
      <c r="BO27" s="132">
        <f t="shared" si="9"/>
        <v>5193.18</v>
      </c>
      <c r="BP27" s="125"/>
      <c r="BQ27" s="125" t="s">
        <v>2641</v>
      </c>
    </row>
    <row r="28" spans="1:69">
      <c r="A28" s="125">
        <v>27</v>
      </c>
      <c r="B28" s="125">
        <v>2024</v>
      </c>
      <c r="C28" s="125" t="s">
        <v>68</v>
      </c>
      <c r="D28" s="126">
        <v>45629</v>
      </c>
      <c r="E28" s="125" t="s">
        <v>2434</v>
      </c>
      <c r="F28" s="125" t="s">
        <v>2324</v>
      </c>
      <c r="G28" s="125" t="s">
        <v>2292</v>
      </c>
      <c r="H28" s="125" t="s">
        <v>523</v>
      </c>
      <c r="I28" s="125" t="s">
        <v>2337</v>
      </c>
      <c r="J28" s="125" t="s">
        <v>87</v>
      </c>
      <c r="K28" s="125" t="s">
        <v>2325</v>
      </c>
      <c r="L28" s="125" t="s">
        <v>600</v>
      </c>
      <c r="M28" s="125" t="s">
        <v>2494</v>
      </c>
      <c r="N28" s="125">
        <v>8893009600</v>
      </c>
      <c r="O28" s="125" t="s">
        <v>2495</v>
      </c>
      <c r="P28" s="125" t="s">
        <v>2496</v>
      </c>
      <c r="Q28" s="125" t="s">
        <v>1809</v>
      </c>
      <c r="R28" s="125" t="s">
        <v>2497</v>
      </c>
      <c r="S28" s="125" t="s">
        <v>75</v>
      </c>
      <c r="T28" s="125" t="s">
        <v>75</v>
      </c>
      <c r="U28" s="125">
        <v>2022</v>
      </c>
      <c r="V28" s="125" t="s">
        <v>2498</v>
      </c>
      <c r="W28" s="125" t="s">
        <v>2499</v>
      </c>
      <c r="X28" s="129" t="s">
        <v>2500</v>
      </c>
      <c r="Y28" s="125" t="s">
        <v>74</v>
      </c>
      <c r="Z28" s="125">
        <v>1530000</v>
      </c>
      <c r="AA28" s="130">
        <v>0.25</v>
      </c>
      <c r="AB28" s="131">
        <v>45629</v>
      </c>
      <c r="AC28" s="131">
        <v>45993</v>
      </c>
      <c r="AD28" s="131">
        <v>45994</v>
      </c>
      <c r="AE28" s="125">
        <v>0</v>
      </c>
      <c r="AF28" s="125">
        <v>15025</v>
      </c>
      <c r="AG28" s="125">
        <v>0</v>
      </c>
      <c r="AH28" s="125">
        <f t="shared" si="0"/>
        <v>15025</v>
      </c>
      <c r="AI28" s="132">
        <f t="shared" si="5"/>
        <v>17729.5</v>
      </c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 t="s">
        <v>173</v>
      </c>
      <c r="AV28" s="125" t="s">
        <v>173</v>
      </c>
      <c r="AW28" s="125" t="s">
        <v>173</v>
      </c>
      <c r="AX28" s="125" t="s">
        <v>11229</v>
      </c>
      <c r="AY28" s="125" t="s">
        <v>2334</v>
      </c>
      <c r="AZ28" s="125" t="s">
        <v>2501</v>
      </c>
      <c r="BA28" s="125" t="s">
        <v>2501</v>
      </c>
      <c r="BB28" s="125" t="s">
        <v>100</v>
      </c>
      <c r="BC28" s="125" t="s">
        <v>11230</v>
      </c>
      <c r="BD28" s="125"/>
      <c r="BE28" s="125"/>
      <c r="BF28" s="125"/>
      <c r="BG28" s="125"/>
      <c r="BH28" s="125"/>
      <c r="BI28" s="125"/>
      <c r="BJ28" s="125"/>
      <c r="BK28" s="131">
        <f t="shared" si="6"/>
        <v>45629</v>
      </c>
      <c r="BL28" s="125">
        <f t="shared" si="7"/>
        <v>0</v>
      </c>
      <c r="BM28" s="125" t="s">
        <v>84</v>
      </c>
      <c r="BN28" s="132">
        <f t="shared" si="8"/>
        <v>17729.5</v>
      </c>
      <c r="BO28" s="132">
        <f t="shared" si="9"/>
        <v>17729.5</v>
      </c>
      <c r="BP28" s="125"/>
      <c r="BQ28" s="125" t="s">
        <v>2641</v>
      </c>
    </row>
    <row r="29" spans="1:69">
      <c r="A29" s="125">
        <v>28</v>
      </c>
      <c r="B29" s="125">
        <v>2024</v>
      </c>
      <c r="C29" s="125" t="s">
        <v>68</v>
      </c>
      <c r="D29" s="126">
        <v>45629</v>
      </c>
      <c r="E29" s="125" t="s">
        <v>699</v>
      </c>
      <c r="F29" s="125" t="s">
        <v>2324</v>
      </c>
      <c r="G29" s="125" t="s">
        <v>2292</v>
      </c>
      <c r="H29" s="125" t="s">
        <v>523</v>
      </c>
      <c r="I29" s="125" t="s">
        <v>71</v>
      </c>
      <c r="J29" s="125" t="s">
        <v>87</v>
      </c>
      <c r="K29" s="125" t="s">
        <v>2325</v>
      </c>
      <c r="L29" s="125" t="s">
        <v>600</v>
      </c>
      <c r="M29" s="125" t="s">
        <v>2392</v>
      </c>
      <c r="N29" s="125" t="s">
        <v>75</v>
      </c>
      <c r="O29" s="125" t="s">
        <v>2420</v>
      </c>
      <c r="P29" s="125" t="s">
        <v>2502</v>
      </c>
      <c r="Q29" s="125" t="s">
        <v>2347</v>
      </c>
      <c r="R29" s="125" t="s">
        <v>2348</v>
      </c>
      <c r="S29" s="125" t="s">
        <v>75</v>
      </c>
      <c r="T29" s="125" t="s">
        <v>75</v>
      </c>
      <c r="U29" s="125">
        <v>2019</v>
      </c>
      <c r="V29" s="125" t="s">
        <v>2503</v>
      </c>
      <c r="W29" s="125" t="s">
        <v>2504</v>
      </c>
      <c r="X29" s="129" t="s">
        <v>2505</v>
      </c>
      <c r="Y29" s="125" t="s">
        <v>74</v>
      </c>
      <c r="Z29" s="125">
        <v>518000</v>
      </c>
      <c r="AA29" s="130">
        <v>0.45</v>
      </c>
      <c r="AB29" s="131">
        <v>45629</v>
      </c>
      <c r="AC29" s="131">
        <v>45993</v>
      </c>
      <c r="AD29" s="131">
        <v>45994</v>
      </c>
      <c r="AE29" s="125">
        <v>0</v>
      </c>
      <c r="AF29" s="125">
        <v>8074</v>
      </c>
      <c r="AG29" s="125">
        <v>3741</v>
      </c>
      <c r="AH29" s="125">
        <f t="shared" si="0"/>
        <v>11815</v>
      </c>
      <c r="AI29" s="132">
        <f t="shared" si="5"/>
        <v>13941.7</v>
      </c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 t="s">
        <v>173</v>
      </c>
      <c r="AV29" s="125" t="s">
        <v>173</v>
      </c>
      <c r="AW29" s="125" t="s">
        <v>173</v>
      </c>
      <c r="AX29" s="125" t="s">
        <v>11229</v>
      </c>
      <c r="AY29" s="125" t="s">
        <v>2334</v>
      </c>
      <c r="AZ29" s="125" t="s">
        <v>2392</v>
      </c>
      <c r="BA29" s="125" t="s">
        <v>2392</v>
      </c>
      <c r="BB29" s="125" t="s">
        <v>100</v>
      </c>
      <c r="BC29" s="125" t="s">
        <v>11230</v>
      </c>
      <c r="BD29" s="125"/>
      <c r="BE29" s="125"/>
      <c r="BF29" s="125"/>
      <c r="BG29" s="125"/>
      <c r="BH29" s="125"/>
      <c r="BI29" s="125"/>
      <c r="BJ29" s="125"/>
      <c r="BK29" s="131">
        <f t="shared" si="6"/>
        <v>45629</v>
      </c>
      <c r="BL29" s="125">
        <f t="shared" si="7"/>
        <v>0</v>
      </c>
      <c r="BM29" s="125" t="s">
        <v>84</v>
      </c>
      <c r="BN29" s="132">
        <f t="shared" si="8"/>
        <v>13941.7</v>
      </c>
      <c r="BO29" s="132">
        <f t="shared" si="9"/>
        <v>13941.7</v>
      </c>
      <c r="BP29" s="125"/>
      <c r="BQ29" s="125" t="s">
        <v>2641</v>
      </c>
    </row>
    <row r="30" spans="1:69">
      <c r="A30" s="125">
        <v>29</v>
      </c>
      <c r="B30" s="125">
        <v>2024</v>
      </c>
      <c r="C30" s="125" t="s">
        <v>68</v>
      </c>
      <c r="D30" s="126">
        <v>45629</v>
      </c>
      <c r="E30" s="125" t="s">
        <v>699</v>
      </c>
      <c r="F30" s="125" t="s">
        <v>2324</v>
      </c>
      <c r="G30" s="125" t="s">
        <v>2292</v>
      </c>
      <c r="H30" s="125" t="s">
        <v>523</v>
      </c>
      <c r="I30" s="125" t="s">
        <v>71</v>
      </c>
      <c r="J30" s="125" t="s">
        <v>87</v>
      </c>
      <c r="K30" s="125" t="s">
        <v>2325</v>
      </c>
      <c r="L30" s="125" t="s">
        <v>600</v>
      </c>
      <c r="M30" s="125" t="s">
        <v>2506</v>
      </c>
      <c r="N30" s="125" t="s">
        <v>75</v>
      </c>
      <c r="O30" s="125" t="s">
        <v>2339</v>
      </c>
      <c r="P30" s="125" t="s">
        <v>2507</v>
      </c>
      <c r="Q30" s="125" t="s">
        <v>2347</v>
      </c>
      <c r="R30" s="125" t="s">
        <v>2355</v>
      </c>
      <c r="S30" s="125" t="s">
        <v>75</v>
      </c>
      <c r="T30" s="125" t="s">
        <v>75</v>
      </c>
      <c r="U30" s="125">
        <v>2021</v>
      </c>
      <c r="V30" s="125" t="s">
        <v>2508</v>
      </c>
      <c r="W30" s="125" t="s">
        <v>2509</v>
      </c>
      <c r="X30" s="129" t="s">
        <v>2510</v>
      </c>
      <c r="Y30" s="125" t="s">
        <v>74</v>
      </c>
      <c r="Z30" s="125">
        <v>1105000</v>
      </c>
      <c r="AA30" s="130">
        <v>0</v>
      </c>
      <c r="AB30" s="131">
        <v>45647</v>
      </c>
      <c r="AC30" s="131">
        <v>46011</v>
      </c>
      <c r="AD30" s="131">
        <v>46012</v>
      </c>
      <c r="AE30" s="125">
        <v>0</v>
      </c>
      <c r="AF30" s="125">
        <v>16451</v>
      </c>
      <c r="AG30" s="125">
        <v>2419</v>
      </c>
      <c r="AH30" s="125">
        <f t="shared" si="0"/>
        <v>18870</v>
      </c>
      <c r="AI30" s="132">
        <f t="shared" si="5"/>
        <v>22266.6</v>
      </c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 t="s">
        <v>173</v>
      </c>
      <c r="AV30" s="125" t="s">
        <v>173</v>
      </c>
      <c r="AW30" s="125" t="s">
        <v>173</v>
      </c>
      <c r="AX30" s="125" t="s">
        <v>11229</v>
      </c>
      <c r="AY30" s="125" t="s">
        <v>2334</v>
      </c>
      <c r="AZ30" s="125" t="s">
        <v>2352</v>
      </c>
      <c r="BA30" s="125" t="s">
        <v>2352</v>
      </c>
      <c r="BB30" s="125" t="s">
        <v>100</v>
      </c>
      <c r="BC30" s="125" t="s">
        <v>11230</v>
      </c>
      <c r="BD30" s="125"/>
      <c r="BE30" s="125"/>
      <c r="BF30" s="125"/>
      <c r="BG30" s="125"/>
      <c r="BH30" s="125"/>
      <c r="BI30" s="125"/>
      <c r="BJ30" s="125"/>
      <c r="BK30" s="131">
        <f t="shared" si="6"/>
        <v>45629</v>
      </c>
      <c r="BL30" s="125">
        <f t="shared" si="7"/>
        <v>0</v>
      </c>
      <c r="BM30" s="125" t="s">
        <v>84</v>
      </c>
      <c r="BN30" s="132">
        <f t="shared" si="8"/>
        <v>22266.6</v>
      </c>
      <c r="BO30" s="132">
        <f t="shared" si="9"/>
        <v>22266.6</v>
      </c>
      <c r="BP30" s="125"/>
      <c r="BQ30" s="125" t="s">
        <v>2641</v>
      </c>
    </row>
    <row r="31" spans="1:69">
      <c r="A31" s="125">
        <v>30</v>
      </c>
      <c r="B31" s="125">
        <v>2024</v>
      </c>
      <c r="C31" s="125" t="s">
        <v>68</v>
      </c>
      <c r="D31" s="126">
        <v>45629</v>
      </c>
      <c r="E31" s="125" t="s">
        <v>699</v>
      </c>
      <c r="F31" s="125" t="s">
        <v>2324</v>
      </c>
      <c r="G31" s="125" t="s">
        <v>2292</v>
      </c>
      <c r="H31" s="125" t="s">
        <v>523</v>
      </c>
      <c r="I31" s="125" t="s">
        <v>71</v>
      </c>
      <c r="J31" s="125" t="s">
        <v>87</v>
      </c>
      <c r="K31" s="125" t="s">
        <v>2325</v>
      </c>
      <c r="L31" s="125" t="s">
        <v>600</v>
      </c>
      <c r="M31" s="125" t="s">
        <v>2511</v>
      </c>
      <c r="N31" s="125" t="s">
        <v>75</v>
      </c>
      <c r="O31" s="125" t="s">
        <v>2327</v>
      </c>
      <c r="P31" s="125" t="s">
        <v>2512</v>
      </c>
      <c r="Q31" s="125" t="s">
        <v>2347</v>
      </c>
      <c r="R31" s="125" t="s">
        <v>2388</v>
      </c>
      <c r="S31" s="125" t="s">
        <v>75</v>
      </c>
      <c r="T31" s="125" t="s">
        <v>75</v>
      </c>
      <c r="U31" s="125">
        <v>2019</v>
      </c>
      <c r="V31" s="125" t="s">
        <v>2513</v>
      </c>
      <c r="W31" s="125" t="s">
        <v>2514</v>
      </c>
      <c r="X31" s="129" t="s">
        <v>2515</v>
      </c>
      <c r="Y31" s="125" t="s">
        <v>74</v>
      </c>
      <c r="Z31" s="125">
        <v>647000</v>
      </c>
      <c r="AA31" s="130">
        <v>0.25</v>
      </c>
      <c r="AB31" s="131">
        <v>45629</v>
      </c>
      <c r="AC31" s="131">
        <v>45993</v>
      </c>
      <c r="AD31" s="131">
        <v>45994</v>
      </c>
      <c r="AE31" s="125">
        <v>0</v>
      </c>
      <c r="AF31" s="125">
        <v>9716</v>
      </c>
      <c r="AG31" s="125">
        <v>3741</v>
      </c>
      <c r="AH31" s="125">
        <f t="shared" si="0"/>
        <v>13457</v>
      </c>
      <c r="AI31" s="132">
        <f t="shared" si="5"/>
        <v>15879.26</v>
      </c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 t="s">
        <v>173</v>
      </c>
      <c r="AV31" s="125" t="s">
        <v>173</v>
      </c>
      <c r="AW31" s="125" t="s">
        <v>173</v>
      </c>
      <c r="AX31" s="125" t="s">
        <v>11229</v>
      </c>
      <c r="AY31" s="125" t="s">
        <v>2334</v>
      </c>
      <c r="AZ31" s="125" t="s">
        <v>2352</v>
      </c>
      <c r="BA31" s="125" t="s">
        <v>2352</v>
      </c>
      <c r="BB31" s="125" t="s">
        <v>100</v>
      </c>
      <c r="BC31" s="125" t="s">
        <v>11230</v>
      </c>
      <c r="BD31" s="125"/>
      <c r="BE31" s="125"/>
      <c r="BF31" s="125"/>
      <c r="BG31" s="125"/>
      <c r="BH31" s="125"/>
      <c r="BI31" s="125"/>
      <c r="BJ31" s="125"/>
      <c r="BK31" s="131">
        <f t="shared" si="6"/>
        <v>45629</v>
      </c>
      <c r="BL31" s="125">
        <f t="shared" si="7"/>
        <v>0</v>
      </c>
      <c r="BM31" s="125" t="s">
        <v>84</v>
      </c>
      <c r="BN31" s="132">
        <f t="shared" si="8"/>
        <v>15879.26</v>
      </c>
      <c r="BO31" s="132">
        <f t="shared" si="9"/>
        <v>15879.26</v>
      </c>
      <c r="BP31" s="125"/>
      <c r="BQ31" s="125" t="s">
        <v>2641</v>
      </c>
    </row>
    <row r="32" spans="1:69">
      <c r="A32" s="125">
        <v>31</v>
      </c>
      <c r="B32" s="125">
        <v>2024</v>
      </c>
      <c r="C32" s="125" t="s">
        <v>68</v>
      </c>
      <c r="D32" s="126">
        <v>45629</v>
      </c>
      <c r="E32" s="125" t="s">
        <v>699</v>
      </c>
      <c r="F32" s="125" t="s">
        <v>2324</v>
      </c>
      <c r="G32" s="125" t="s">
        <v>2292</v>
      </c>
      <c r="H32" s="125" t="s">
        <v>523</v>
      </c>
      <c r="I32" s="125" t="s">
        <v>71</v>
      </c>
      <c r="J32" s="125" t="s">
        <v>87</v>
      </c>
      <c r="K32" s="125" t="s">
        <v>2325</v>
      </c>
      <c r="L32" s="125" t="s">
        <v>74</v>
      </c>
      <c r="M32" s="125" t="s">
        <v>2516</v>
      </c>
      <c r="N32" s="125" t="s">
        <v>75</v>
      </c>
      <c r="O32" s="125" t="s">
        <v>2339</v>
      </c>
      <c r="P32" s="125" t="s">
        <v>2517</v>
      </c>
      <c r="Q32" s="125" t="s">
        <v>2362</v>
      </c>
      <c r="R32" s="125" t="s">
        <v>2518</v>
      </c>
      <c r="S32" s="125" t="s">
        <v>75</v>
      </c>
      <c r="T32" s="125" t="s">
        <v>75</v>
      </c>
      <c r="U32" s="125">
        <v>2017</v>
      </c>
      <c r="V32" s="125" t="s">
        <v>2519</v>
      </c>
      <c r="W32" s="125" t="s">
        <v>2520</v>
      </c>
      <c r="X32" s="129" t="s">
        <v>2521</v>
      </c>
      <c r="Y32" s="125" t="s">
        <v>74</v>
      </c>
      <c r="Z32" s="125">
        <v>936000</v>
      </c>
      <c r="AA32" s="130">
        <v>0.2</v>
      </c>
      <c r="AB32" s="131">
        <v>45634</v>
      </c>
      <c r="AC32" s="131">
        <v>45998</v>
      </c>
      <c r="AD32" s="131">
        <v>45999</v>
      </c>
      <c r="AE32" s="125">
        <v>0</v>
      </c>
      <c r="AF32" s="125">
        <v>3011</v>
      </c>
      <c r="AG32" s="125">
        <v>3741</v>
      </c>
      <c r="AH32" s="125">
        <f t="shared" si="0"/>
        <v>6752</v>
      </c>
      <c r="AI32" s="132">
        <f t="shared" si="5"/>
        <v>7967.36</v>
      </c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 t="s">
        <v>173</v>
      </c>
      <c r="AV32" s="125" t="s">
        <v>173</v>
      </c>
      <c r="AW32" s="125" t="s">
        <v>173</v>
      </c>
      <c r="AX32" s="125" t="s">
        <v>11229</v>
      </c>
      <c r="AY32" s="125" t="s">
        <v>2334</v>
      </c>
      <c r="AZ32" s="125" t="s">
        <v>2367</v>
      </c>
      <c r="BA32" s="125" t="s">
        <v>2367</v>
      </c>
      <c r="BB32" s="125" t="s">
        <v>100</v>
      </c>
      <c r="BC32" s="125" t="s">
        <v>11230</v>
      </c>
      <c r="BD32" s="125"/>
      <c r="BE32" s="125"/>
      <c r="BF32" s="125"/>
      <c r="BG32" s="125"/>
      <c r="BH32" s="125"/>
      <c r="BI32" s="125"/>
      <c r="BJ32" s="125"/>
      <c r="BK32" s="131">
        <f t="shared" si="6"/>
        <v>45629</v>
      </c>
      <c r="BL32" s="125">
        <f t="shared" si="7"/>
        <v>0</v>
      </c>
      <c r="BM32" s="125" t="s">
        <v>84</v>
      </c>
      <c r="BN32" s="132">
        <f t="shared" si="8"/>
        <v>7967.36</v>
      </c>
      <c r="BO32" s="132">
        <f t="shared" si="9"/>
        <v>7967.36</v>
      </c>
      <c r="BP32" s="125"/>
      <c r="BQ32" s="125" t="s">
        <v>2641</v>
      </c>
    </row>
    <row r="33" spans="1:69">
      <c r="A33" s="125">
        <v>32</v>
      </c>
      <c r="B33" s="125">
        <v>2024</v>
      </c>
      <c r="C33" s="125" t="s">
        <v>68</v>
      </c>
      <c r="D33" s="126">
        <v>45629</v>
      </c>
      <c r="E33" s="125" t="s">
        <v>699</v>
      </c>
      <c r="F33" s="125" t="s">
        <v>2324</v>
      </c>
      <c r="G33" s="125" t="s">
        <v>2292</v>
      </c>
      <c r="H33" s="125" t="s">
        <v>523</v>
      </c>
      <c r="I33" s="125" t="s">
        <v>2337</v>
      </c>
      <c r="J33" s="125" t="s">
        <v>87</v>
      </c>
      <c r="K33" s="125" t="s">
        <v>2325</v>
      </c>
      <c r="L33" s="125" t="s">
        <v>600</v>
      </c>
      <c r="M33" s="125" t="s">
        <v>2522</v>
      </c>
      <c r="N33" s="125" t="s">
        <v>75</v>
      </c>
      <c r="O33" s="125" t="s">
        <v>2523</v>
      </c>
      <c r="P33" s="125" t="s">
        <v>2524</v>
      </c>
      <c r="Q33" s="125" t="s">
        <v>525</v>
      </c>
      <c r="R33" s="125" t="s">
        <v>2525</v>
      </c>
      <c r="S33" s="125" t="s">
        <v>75</v>
      </c>
      <c r="T33" s="125" t="s">
        <v>75</v>
      </c>
      <c r="U33" s="125">
        <v>2023</v>
      </c>
      <c r="V33" s="125" t="s">
        <v>2526</v>
      </c>
      <c r="W33" s="125" t="s">
        <v>2527</v>
      </c>
      <c r="X33" s="129" t="s">
        <v>2528</v>
      </c>
      <c r="Y33" s="125" t="s">
        <v>74</v>
      </c>
      <c r="Z33" s="125">
        <v>1436000</v>
      </c>
      <c r="AA33" s="130">
        <v>0</v>
      </c>
      <c r="AB33" s="131">
        <v>45631</v>
      </c>
      <c r="AC33" s="131">
        <v>45995</v>
      </c>
      <c r="AD33" s="131">
        <v>45996</v>
      </c>
      <c r="AE33" s="125">
        <v>0</v>
      </c>
      <c r="AF33" s="125">
        <v>18576</v>
      </c>
      <c r="AG33" s="125">
        <v>0</v>
      </c>
      <c r="AH33" s="125">
        <f t="shared" si="0"/>
        <v>18576</v>
      </c>
      <c r="AI33" s="132">
        <f t="shared" si="5"/>
        <v>21919.68</v>
      </c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 t="s">
        <v>173</v>
      </c>
      <c r="AV33" s="125" t="s">
        <v>173</v>
      </c>
      <c r="AW33" s="125" t="s">
        <v>173</v>
      </c>
      <c r="AX33" s="125" t="s">
        <v>11229</v>
      </c>
      <c r="AY33" s="125" t="s">
        <v>2334</v>
      </c>
      <c r="AZ33" s="125" t="s">
        <v>2529</v>
      </c>
      <c r="BA33" s="125" t="s">
        <v>80</v>
      </c>
      <c r="BB33" s="125" t="s">
        <v>100</v>
      </c>
      <c r="BC33" s="125" t="s">
        <v>11230</v>
      </c>
      <c r="BD33" s="125"/>
      <c r="BE33" s="125"/>
      <c r="BF33" s="125"/>
      <c r="BG33" s="125"/>
      <c r="BH33" s="125"/>
      <c r="BI33" s="125"/>
      <c r="BJ33" s="125"/>
      <c r="BK33" s="131">
        <f t="shared" si="6"/>
        <v>45629</v>
      </c>
      <c r="BL33" s="125">
        <f t="shared" si="7"/>
        <v>0</v>
      </c>
      <c r="BM33" s="125" t="s">
        <v>84</v>
      </c>
      <c r="BN33" s="132">
        <f t="shared" si="8"/>
        <v>21919.68</v>
      </c>
      <c r="BO33" s="132">
        <f t="shared" si="9"/>
        <v>21919.68</v>
      </c>
      <c r="BP33" s="125"/>
      <c r="BQ33" s="125" t="s">
        <v>2641</v>
      </c>
    </row>
    <row r="34" spans="1:69">
      <c r="A34" s="125">
        <v>33</v>
      </c>
      <c r="B34" s="125">
        <v>2024</v>
      </c>
      <c r="C34" s="125" t="s">
        <v>68</v>
      </c>
      <c r="D34" s="126">
        <v>45629</v>
      </c>
      <c r="E34" s="125" t="s">
        <v>699</v>
      </c>
      <c r="F34" s="125" t="s">
        <v>2324</v>
      </c>
      <c r="G34" s="125" t="s">
        <v>2292</v>
      </c>
      <c r="H34" s="125" t="s">
        <v>523</v>
      </c>
      <c r="I34" s="125" t="s">
        <v>71</v>
      </c>
      <c r="J34" s="125" t="s">
        <v>610</v>
      </c>
      <c r="K34" s="125" t="s">
        <v>2325</v>
      </c>
      <c r="L34" s="125" t="s">
        <v>600</v>
      </c>
      <c r="M34" s="125" t="s">
        <v>2530</v>
      </c>
      <c r="N34" s="125" t="s">
        <v>75</v>
      </c>
      <c r="O34" s="125" t="s">
        <v>2339</v>
      </c>
      <c r="P34" s="125" t="s">
        <v>2531</v>
      </c>
      <c r="Q34" s="125" t="s">
        <v>2532</v>
      </c>
      <c r="R34" s="125" t="s">
        <v>2532</v>
      </c>
      <c r="S34" s="125" t="s">
        <v>75</v>
      </c>
      <c r="T34" s="125" t="s">
        <v>75</v>
      </c>
      <c r="U34" s="125">
        <v>2018</v>
      </c>
      <c r="V34" s="129" t="s">
        <v>2533</v>
      </c>
      <c r="W34" s="125" t="s">
        <v>2534</v>
      </c>
      <c r="X34" s="129" t="s">
        <v>2535</v>
      </c>
      <c r="Y34" s="125" t="s">
        <v>74</v>
      </c>
      <c r="Z34" s="125">
        <v>2700000</v>
      </c>
      <c r="AA34" s="130">
        <v>0.25</v>
      </c>
      <c r="AB34" s="131">
        <v>45632</v>
      </c>
      <c r="AC34" s="131">
        <v>45996</v>
      </c>
      <c r="AD34" s="131">
        <v>45997</v>
      </c>
      <c r="AE34" s="125">
        <v>0</v>
      </c>
      <c r="AF34" s="125">
        <v>45767</v>
      </c>
      <c r="AG34" s="125">
        <v>8172</v>
      </c>
      <c r="AH34" s="125">
        <f t="shared" si="0"/>
        <v>53939</v>
      </c>
      <c r="AI34" s="132">
        <f t="shared" si="5"/>
        <v>63648.020000000004</v>
      </c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 t="s">
        <v>173</v>
      </c>
      <c r="AV34" s="125" t="s">
        <v>173</v>
      </c>
      <c r="AW34" s="125" t="s">
        <v>173</v>
      </c>
      <c r="AX34" s="125" t="s">
        <v>11229</v>
      </c>
      <c r="AY34" s="125" t="s">
        <v>2334</v>
      </c>
      <c r="AZ34" s="125" t="s">
        <v>2335</v>
      </c>
      <c r="BA34" s="125" t="s">
        <v>2336</v>
      </c>
      <c r="BB34" s="125" t="s">
        <v>100</v>
      </c>
      <c r="BC34" s="125" t="s">
        <v>11230</v>
      </c>
      <c r="BD34" s="125"/>
      <c r="BE34" s="125"/>
      <c r="BF34" s="125"/>
      <c r="BG34" s="125"/>
      <c r="BH34" s="125"/>
      <c r="BI34" s="125"/>
      <c r="BJ34" s="125"/>
      <c r="BK34" s="131">
        <f t="shared" si="6"/>
        <v>45629</v>
      </c>
      <c r="BL34" s="125">
        <f t="shared" si="7"/>
        <v>0</v>
      </c>
      <c r="BM34" s="125" t="s">
        <v>84</v>
      </c>
      <c r="BN34" s="132">
        <f t="shared" si="8"/>
        <v>63648.020000000004</v>
      </c>
      <c r="BO34" s="132">
        <f t="shared" si="9"/>
        <v>63648.020000000004</v>
      </c>
      <c r="BP34" s="125"/>
      <c r="BQ34" s="125" t="s">
        <v>2641</v>
      </c>
    </row>
    <row r="35" spans="1:69">
      <c r="A35" s="125">
        <v>34</v>
      </c>
      <c r="B35" s="125">
        <v>2024</v>
      </c>
      <c r="C35" s="125" t="s">
        <v>68</v>
      </c>
      <c r="D35" s="126">
        <v>45630</v>
      </c>
      <c r="E35" s="125" t="s">
        <v>699</v>
      </c>
      <c r="F35" s="125" t="s">
        <v>2324</v>
      </c>
      <c r="G35" s="125" t="s">
        <v>2292</v>
      </c>
      <c r="H35" s="125" t="s">
        <v>523</v>
      </c>
      <c r="I35" s="125" t="s">
        <v>71</v>
      </c>
      <c r="J35" s="125" t="s">
        <v>87</v>
      </c>
      <c r="K35" s="125" t="s">
        <v>2325</v>
      </c>
      <c r="L35" s="125" t="s">
        <v>600</v>
      </c>
      <c r="M35" s="127" t="s">
        <v>2536</v>
      </c>
      <c r="N35" s="125" t="s">
        <v>75</v>
      </c>
      <c r="O35" s="125" t="s">
        <v>2537</v>
      </c>
      <c r="P35" s="125" t="s">
        <v>2538</v>
      </c>
      <c r="Q35" s="125" t="s">
        <v>2329</v>
      </c>
      <c r="R35" s="125" t="s">
        <v>2539</v>
      </c>
      <c r="S35" s="125" t="s">
        <v>75</v>
      </c>
      <c r="T35" s="125" t="s">
        <v>75</v>
      </c>
      <c r="U35" s="125">
        <v>2021</v>
      </c>
      <c r="V35" s="125" t="s">
        <v>2540</v>
      </c>
      <c r="W35" s="125" t="s">
        <v>2541</v>
      </c>
      <c r="X35" s="129" t="s">
        <v>2542</v>
      </c>
      <c r="Y35" s="125" t="s">
        <v>74</v>
      </c>
      <c r="Z35" s="125">
        <v>850000</v>
      </c>
      <c r="AA35" s="130">
        <v>0</v>
      </c>
      <c r="AB35" s="131">
        <v>45629</v>
      </c>
      <c r="AC35" s="131">
        <v>45993</v>
      </c>
      <c r="AD35" s="131">
        <v>45994</v>
      </c>
      <c r="AE35" s="125">
        <v>0</v>
      </c>
      <c r="AF35" s="125">
        <v>7121</v>
      </c>
      <c r="AG35" s="125">
        <v>3741</v>
      </c>
      <c r="AH35" s="125">
        <f t="shared" si="0"/>
        <v>10862</v>
      </c>
      <c r="AI35" s="132">
        <f t="shared" si="5"/>
        <v>12817.16</v>
      </c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 t="s">
        <v>173</v>
      </c>
      <c r="AV35" s="125" t="s">
        <v>173</v>
      </c>
      <c r="AW35" s="125" t="s">
        <v>173</v>
      </c>
      <c r="AX35" s="125" t="s">
        <v>11229</v>
      </c>
      <c r="AY35" s="125" t="s">
        <v>2334</v>
      </c>
      <c r="AZ35" s="125" t="s">
        <v>2335</v>
      </c>
      <c r="BA35" s="125" t="s">
        <v>2336</v>
      </c>
      <c r="BB35" s="125" t="s">
        <v>100</v>
      </c>
      <c r="BC35" s="125" t="s">
        <v>11230</v>
      </c>
      <c r="BD35" s="125"/>
      <c r="BE35" s="125"/>
      <c r="BF35" s="125"/>
      <c r="BG35" s="125"/>
      <c r="BH35" s="125"/>
      <c r="BI35" s="125"/>
      <c r="BJ35" s="125"/>
      <c r="BK35" s="131">
        <f t="shared" si="6"/>
        <v>45630</v>
      </c>
      <c r="BL35" s="125">
        <f t="shared" si="7"/>
        <v>0</v>
      </c>
      <c r="BM35" s="125" t="s">
        <v>84</v>
      </c>
      <c r="BN35" s="132">
        <f t="shared" si="8"/>
        <v>12817.16</v>
      </c>
      <c r="BO35" s="132">
        <f t="shared" si="9"/>
        <v>12817.16</v>
      </c>
      <c r="BP35" s="125"/>
      <c r="BQ35" s="125" t="s">
        <v>2641</v>
      </c>
    </row>
    <row r="36" spans="1:69">
      <c r="A36" s="125">
        <v>35</v>
      </c>
      <c r="B36" s="125">
        <v>2024</v>
      </c>
      <c r="C36" s="125" t="s">
        <v>68</v>
      </c>
      <c r="D36" s="126">
        <v>45630</v>
      </c>
      <c r="E36" s="125" t="s">
        <v>699</v>
      </c>
      <c r="F36" s="125" t="s">
        <v>2324</v>
      </c>
      <c r="G36" s="125" t="s">
        <v>2292</v>
      </c>
      <c r="H36" s="125" t="s">
        <v>523</v>
      </c>
      <c r="I36" s="125" t="s">
        <v>71</v>
      </c>
      <c r="J36" s="125" t="s">
        <v>610</v>
      </c>
      <c r="K36" s="125" t="s">
        <v>2325</v>
      </c>
      <c r="L36" s="125" t="s">
        <v>600</v>
      </c>
      <c r="M36" s="127" t="s">
        <v>2543</v>
      </c>
      <c r="N36" s="125" t="s">
        <v>75</v>
      </c>
      <c r="O36" s="125" t="s">
        <v>2544</v>
      </c>
      <c r="P36" s="125" t="s">
        <v>2545</v>
      </c>
      <c r="Q36" s="125" t="s">
        <v>2546</v>
      </c>
      <c r="R36" s="125" t="s">
        <v>2547</v>
      </c>
      <c r="S36" s="125" t="s">
        <v>75</v>
      </c>
      <c r="T36" s="125" t="s">
        <v>75</v>
      </c>
      <c r="U36" s="125">
        <v>2019</v>
      </c>
      <c r="V36" s="125" t="s">
        <v>2548</v>
      </c>
      <c r="W36" s="125" t="s">
        <v>2549</v>
      </c>
      <c r="X36" s="129" t="s">
        <v>2550</v>
      </c>
      <c r="Y36" s="125" t="s">
        <v>74</v>
      </c>
      <c r="Z36" s="125">
        <v>1134000</v>
      </c>
      <c r="AA36" s="130">
        <v>0.25</v>
      </c>
      <c r="AB36" s="131">
        <v>45630</v>
      </c>
      <c r="AC36" s="131">
        <v>45994</v>
      </c>
      <c r="AD36" s="131">
        <v>45995</v>
      </c>
      <c r="AE36" s="125">
        <v>0</v>
      </c>
      <c r="AF36" s="125">
        <v>17048</v>
      </c>
      <c r="AG36" s="125">
        <v>8222</v>
      </c>
      <c r="AH36" s="125">
        <f t="shared" si="0"/>
        <v>25270</v>
      </c>
      <c r="AI36" s="132">
        <f t="shared" si="5"/>
        <v>29818.6</v>
      </c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 t="s">
        <v>173</v>
      </c>
      <c r="AV36" s="125" t="s">
        <v>173</v>
      </c>
      <c r="AW36" s="125" t="s">
        <v>173</v>
      </c>
      <c r="AX36" s="125" t="s">
        <v>11229</v>
      </c>
      <c r="AY36" s="125" t="s">
        <v>2334</v>
      </c>
      <c r="AZ36" s="125" t="s">
        <v>2335</v>
      </c>
      <c r="BA36" s="125" t="s">
        <v>2336</v>
      </c>
      <c r="BB36" s="125" t="s">
        <v>100</v>
      </c>
      <c r="BC36" s="125" t="s">
        <v>11230</v>
      </c>
      <c r="BD36" s="125"/>
      <c r="BE36" s="125"/>
      <c r="BF36" s="125"/>
      <c r="BG36" s="125"/>
      <c r="BH36" s="125"/>
      <c r="BI36" s="125"/>
      <c r="BJ36" s="125"/>
      <c r="BK36" s="131">
        <f t="shared" si="6"/>
        <v>45630</v>
      </c>
      <c r="BL36" s="125">
        <f t="shared" si="7"/>
        <v>0</v>
      </c>
      <c r="BM36" s="125" t="s">
        <v>84</v>
      </c>
      <c r="BN36" s="132">
        <f t="shared" si="8"/>
        <v>29818.6</v>
      </c>
      <c r="BO36" s="132">
        <f t="shared" si="9"/>
        <v>29818.6</v>
      </c>
      <c r="BP36" s="125"/>
      <c r="BQ36" s="125" t="s">
        <v>2641</v>
      </c>
    </row>
    <row r="37" spans="1:69">
      <c r="A37" s="125">
        <v>36</v>
      </c>
      <c r="B37" s="125">
        <v>2024</v>
      </c>
      <c r="C37" s="125" t="s">
        <v>68</v>
      </c>
      <c r="D37" s="126">
        <v>45630</v>
      </c>
      <c r="E37" s="125" t="s">
        <v>699</v>
      </c>
      <c r="F37" s="125" t="s">
        <v>2324</v>
      </c>
      <c r="G37" s="125" t="s">
        <v>2292</v>
      </c>
      <c r="H37" s="125" t="s">
        <v>523</v>
      </c>
      <c r="I37" s="125" t="s">
        <v>71</v>
      </c>
      <c r="J37" s="125" t="s">
        <v>87</v>
      </c>
      <c r="K37" s="125" t="s">
        <v>2325</v>
      </c>
      <c r="L37" s="125" t="s">
        <v>600</v>
      </c>
      <c r="M37" s="127" t="s">
        <v>2551</v>
      </c>
      <c r="N37" s="125" t="s">
        <v>75</v>
      </c>
      <c r="O37" s="125" t="s">
        <v>2552</v>
      </c>
      <c r="P37" s="125" t="s">
        <v>2553</v>
      </c>
      <c r="Q37" s="125" t="s">
        <v>1796</v>
      </c>
      <c r="R37" s="125" t="s">
        <v>2422</v>
      </c>
      <c r="S37" s="125" t="s">
        <v>75</v>
      </c>
      <c r="T37" s="125" t="s">
        <v>75</v>
      </c>
      <c r="U37" s="125">
        <v>2021</v>
      </c>
      <c r="V37" s="125" t="s">
        <v>2554</v>
      </c>
      <c r="W37" s="125" t="s">
        <v>2555</v>
      </c>
      <c r="X37" s="129" t="s">
        <v>2556</v>
      </c>
      <c r="Y37" s="125" t="s">
        <v>74</v>
      </c>
      <c r="Z37" s="125">
        <v>567000</v>
      </c>
      <c r="AA37" s="130">
        <v>0</v>
      </c>
      <c r="AB37" s="131">
        <v>45629</v>
      </c>
      <c r="AC37" s="131">
        <v>45993</v>
      </c>
      <c r="AD37" s="131">
        <v>45994</v>
      </c>
      <c r="AE37" s="125">
        <v>0</v>
      </c>
      <c r="AF37" s="125">
        <v>4795</v>
      </c>
      <c r="AG37" s="125">
        <v>3741</v>
      </c>
      <c r="AH37" s="125">
        <f t="shared" si="0"/>
        <v>8536</v>
      </c>
      <c r="AI37" s="132">
        <f t="shared" si="5"/>
        <v>10072.48</v>
      </c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 t="s">
        <v>173</v>
      </c>
      <c r="AV37" s="125" t="s">
        <v>173</v>
      </c>
      <c r="AW37" s="125" t="s">
        <v>173</v>
      </c>
      <c r="AX37" s="125" t="s">
        <v>11229</v>
      </c>
      <c r="AY37" s="125" t="s">
        <v>2334</v>
      </c>
      <c r="AZ37" s="125" t="s">
        <v>2335</v>
      </c>
      <c r="BA37" s="125" t="s">
        <v>2336</v>
      </c>
      <c r="BB37" s="125" t="s">
        <v>100</v>
      </c>
      <c r="BC37" s="125" t="s">
        <v>11230</v>
      </c>
      <c r="BD37" s="125"/>
      <c r="BE37" s="125"/>
      <c r="BF37" s="125"/>
      <c r="BG37" s="125"/>
      <c r="BH37" s="125"/>
      <c r="BI37" s="125"/>
      <c r="BJ37" s="125"/>
      <c r="BK37" s="131">
        <f t="shared" si="6"/>
        <v>45630</v>
      </c>
      <c r="BL37" s="125">
        <f t="shared" si="7"/>
        <v>0</v>
      </c>
      <c r="BM37" s="125" t="s">
        <v>84</v>
      </c>
      <c r="BN37" s="132">
        <f t="shared" si="8"/>
        <v>10072.48</v>
      </c>
      <c r="BO37" s="132">
        <f t="shared" si="9"/>
        <v>10072.48</v>
      </c>
      <c r="BP37" s="125"/>
      <c r="BQ37" s="125" t="s">
        <v>2641</v>
      </c>
    </row>
    <row r="38" spans="1:69">
      <c r="A38" s="125">
        <v>37</v>
      </c>
      <c r="B38" s="125">
        <v>2024</v>
      </c>
      <c r="C38" s="125" t="s">
        <v>68</v>
      </c>
      <c r="D38" s="126">
        <v>45630</v>
      </c>
      <c r="E38" s="125" t="s">
        <v>699</v>
      </c>
      <c r="F38" s="125" t="s">
        <v>2324</v>
      </c>
      <c r="G38" s="125" t="s">
        <v>2292</v>
      </c>
      <c r="H38" s="125" t="s">
        <v>523</v>
      </c>
      <c r="I38" s="125" t="s">
        <v>71</v>
      </c>
      <c r="J38" s="125" t="s">
        <v>87</v>
      </c>
      <c r="K38" s="125" t="s">
        <v>2325</v>
      </c>
      <c r="L38" s="125" t="s">
        <v>600</v>
      </c>
      <c r="M38" s="125" t="s">
        <v>2557</v>
      </c>
      <c r="N38" s="125" t="s">
        <v>75</v>
      </c>
      <c r="O38" s="125" t="s">
        <v>2339</v>
      </c>
      <c r="P38" s="125" t="s">
        <v>2558</v>
      </c>
      <c r="Q38" s="125" t="s">
        <v>2347</v>
      </c>
      <c r="R38" s="125" t="s">
        <v>2388</v>
      </c>
      <c r="S38" s="125" t="s">
        <v>75</v>
      </c>
      <c r="T38" s="125" t="s">
        <v>75</v>
      </c>
      <c r="U38" s="125">
        <v>2019</v>
      </c>
      <c r="V38" s="125" t="s">
        <v>2559</v>
      </c>
      <c r="W38" s="125" t="s">
        <v>2560</v>
      </c>
      <c r="X38" s="129" t="s">
        <v>2561</v>
      </c>
      <c r="Y38" s="125" t="s">
        <v>74</v>
      </c>
      <c r="Z38" s="125">
        <v>733000</v>
      </c>
      <c r="AA38" s="130">
        <v>0.25</v>
      </c>
      <c r="AB38" s="131">
        <v>45631</v>
      </c>
      <c r="AC38" s="131">
        <v>45995</v>
      </c>
      <c r="AD38" s="131">
        <v>45996</v>
      </c>
      <c r="AE38" s="125">
        <v>0</v>
      </c>
      <c r="AF38" s="125">
        <v>10995</v>
      </c>
      <c r="AG38" s="125">
        <v>3741</v>
      </c>
      <c r="AH38" s="125">
        <f t="shared" si="0"/>
        <v>14736</v>
      </c>
      <c r="AI38" s="132">
        <f t="shared" si="5"/>
        <v>17388.48</v>
      </c>
      <c r="AJ38" s="125"/>
      <c r="AK38" s="125"/>
      <c r="AL38" s="125"/>
      <c r="AM38" s="125"/>
      <c r="AN38" s="139"/>
      <c r="AO38" s="125"/>
      <c r="AP38" s="125"/>
      <c r="AQ38" s="125"/>
      <c r="AR38" s="125"/>
      <c r="AS38" s="125"/>
      <c r="AT38" s="125"/>
      <c r="AU38" s="125" t="s">
        <v>173</v>
      </c>
      <c r="AV38" s="125" t="s">
        <v>173</v>
      </c>
      <c r="AW38" s="125" t="s">
        <v>173</v>
      </c>
      <c r="AX38" s="125" t="s">
        <v>11229</v>
      </c>
      <c r="AY38" s="125" t="s">
        <v>2334</v>
      </c>
      <c r="AZ38" s="125" t="s">
        <v>2359</v>
      </c>
      <c r="BA38" s="125" t="s">
        <v>2359</v>
      </c>
      <c r="BB38" s="125" t="s">
        <v>100</v>
      </c>
      <c r="BC38" s="125" t="s">
        <v>11230</v>
      </c>
      <c r="BD38" s="125"/>
      <c r="BE38" s="125"/>
      <c r="BF38" s="125"/>
      <c r="BG38" s="125"/>
      <c r="BH38" s="125"/>
      <c r="BI38" s="125"/>
      <c r="BJ38" s="125"/>
      <c r="BK38" s="131">
        <f t="shared" si="6"/>
        <v>45630</v>
      </c>
      <c r="BL38" s="125">
        <f t="shared" si="7"/>
        <v>0</v>
      </c>
      <c r="BM38" s="125" t="s">
        <v>84</v>
      </c>
      <c r="BN38" s="132">
        <f t="shared" si="8"/>
        <v>17388.48</v>
      </c>
      <c r="BO38" s="132">
        <f t="shared" si="9"/>
        <v>17388.48</v>
      </c>
      <c r="BP38" s="125"/>
      <c r="BQ38" s="125" t="s">
        <v>2641</v>
      </c>
    </row>
    <row r="39" spans="1:69">
      <c r="A39" s="125">
        <v>38</v>
      </c>
      <c r="B39" s="125">
        <v>2024</v>
      </c>
      <c r="C39" s="125" t="s">
        <v>68</v>
      </c>
      <c r="D39" s="126">
        <v>45630</v>
      </c>
      <c r="E39" s="125" t="s">
        <v>2562</v>
      </c>
      <c r="F39" s="125" t="s">
        <v>2324</v>
      </c>
      <c r="G39" s="129" t="s">
        <v>2563</v>
      </c>
      <c r="H39" s="125" t="s">
        <v>2564</v>
      </c>
      <c r="I39" s="125" t="s">
        <v>75</v>
      </c>
      <c r="J39" s="125" t="s">
        <v>75</v>
      </c>
      <c r="K39" s="125" t="s">
        <v>73</v>
      </c>
      <c r="L39" s="125" t="s">
        <v>75</v>
      </c>
      <c r="M39" s="125" t="s">
        <v>2565</v>
      </c>
      <c r="N39" s="141" t="s">
        <v>75</v>
      </c>
      <c r="O39" s="125" t="s">
        <v>2420</v>
      </c>
      <c r="P39" s="125" t="s">
        <v>75</v>
      </c>
      <c r="Q39" s="125" t="s">
        <v>75</v>
      </c>
      <c r="R39" s="125" t="s">
        <v>75</v>
      </c>
      <c r="S39" s="125" t="s">
        <v>75</v>
      </c>
      <c r="T39" s="125" t="s">
        <v>75</v>
      </c>
      <c r="U39" s="125" t="s">
        <v>75</v>
      </c>
      <c r="V39" s="125" t="s">
        <v>75</v>
      </c>
      <c r="W39" s="125" t="s">
        <v>75</v>
      </c>
      <c r="X39" s="129" t="s">
        <v>2566</v>
      </c>
      <c r="Y39" s="125" t="s">
        <v>74</v>
      </c>
      <c r="Z39" s="125">
        <v>1000000</v>
      </c>
      <c r="AA39" s="130">
        <v>0</v>
      </c>
      <c r="AB39" s="131">
        <v>45647</v>
      </c>
      <c r="AC39" s="131">
        <v>46011</v>
      </c>
      <c r="AD39" s="131">
        <v>46012</v>
      </c>
      <c r="AE39" s="125">
        <v>0</v>
      </c>
      <c r="AF39" s="125">
        <v>28008</v>
      </c>
      <c r="AG39" s="125">
        <v>0</v>
      </c>
      <c r="AH39" s="125">
        <f t="shared" si="0"/>
        <v>28008</v>
      </c>
      <c r="AI39" s="132">
        <f t="shared" si="5"/>
        <v>33049.440000000002</v>
      </c>
      <c r="AJ39" s="125"/>
      <c r="AK39" s="125"/>
      <c r="AL39" s="125"/>
      <c r="AM39" s="125"/>
      <c r="AN39" s="139"/>
      <c r="AO39" s="125"/>
      <c r="AP39" s="125"/>
      <c r="AQ39" s="125"/>
      <c r="AR39" s="125"/>
      <c r="AS39" s="125"/>
      <c r="AT39" s="125"/>
      <c r="AU39" s="125" t="s">
        <v>173</v>
      </c>
      <c r="AV39" s="125" t="s">
        <v>173</v>
      </c>
      <c r="AW39" s="125" t="s">
        <v>173</v>
      </c>
      <c r="AX39" s="125" t="s">
        <v>11229</v>
      </c>
      <c r="AY39" s="125" t="s">
        <v>2400</v>
      </c>
      <c r="AZ39" s="125" t="s">
        <v>2567</v>
      </c>
      <c r="BA39" s="125" t="s">
        <v>2567</v>
      </c>
      <c r="BB39" s="125" t="s">
        <v>100</v>
      </c>
      <c r="BC39" s="125" t="s">
        <v>11230</v>
      </c>
      <c r="BD39" s="125"/>
      <c r="BE39" s="125"/>
      <c r="BF39" s="125"/>
      <c r="BG39" s="125"/>
      <c r="BH39" s="125"/>
      <c r="BI39" s="125"/>
      <c r="BJ39" s="125"/>
      <c r="BK39" s="131">
        <f t="shared" si="6"/>
        <v>45630</v>
      </c>
      <c r="BL39" s="125">
        <f t="shared" si="7"/>
        <v>0</v>
      </c>
      <c r="BM39" s="125" t="s">
        <v>84</v>
      </c>
      <c r="BN39" s="132">
        <f t="shared" si="8"/>
        <v>33049.440000000002</v>
      </c>
      <c r="BO39" s="132">
        <f t="shared" si="9"/>
        <v>33049.440000000002</v>
      </c>
      <c r="BP39" s="125"/>
      <c r="BQ39" s="125" t="s">
        <v>2641</v>
      </c>
    </row>
    <row r="40" spans="1:69">
      <c r="A40" s="125">
        <v>39</v>
      </c>
      <c r="B40" s="125">
        <v>2024</v>
      </c>
      <c r="C40" s="125" t="s">
        <v>68</v>
      </c>
      <c r="D40" s="126">
        <v>45630</v>
      </c>
      <c r="E40" s="125" t="s">
        <v>699</v>
      </c>
      <c r="F40" s="125" t="s">
        <v>2324</v>
      </c>
      <c r="G40" s="125" t="s">
        <v>2292</v>
      </c>
      <c r="H40" s="125" t="s">
        <v>523</v>
      </c>
      <c r="I40" s="125" t="s">
        <v>71</v>
      </c>
      <c r="J40" s="125" t="s">
        <v>87</v>
      </c>
      <c r="K40" s="125" t="s">
        <v>2418</v>
      </c>
      <c r="L40" s="125" t="s">
        <v>600</v>
      </c>
      <c r="M40" s="125" t="s">
        <v>2568</v>
      </c>
      <c r="N40" s="142">
        <v>9427107488</v>
      </c>
      <c r="O40" s="125" t="s">
        <v>2395</v>
      </c>
      <c r="P40" s="125" t="s">
        <v>2569</v>
      </c>
      <c r="Q40" s="125" t="s">
        <v>752</v>
      </c>
      <c r="R40" s="125" t="s">
        <v>2570</v>
      </c>
      <c r="S40" s="125" t="s">
        <v>75</v>
      </c>
      <c r="T40" s="125" t="s">
        <v>75</v>
      </c>
      <c r="U40" s="125">
        <v>2020</v>
      </c>
      <c r="V40" s="125" t="s">
        <v>2571</v>
      </c>
      <c r="W40" s="125" t="s">
        <v>2572</v>
      </c>
      <c r="X40" s="129" t="s">
        <v>2573</v>
      </c>
      <c r="Y40" s="125" t="s">
        <v>74</v>
      </c>
      <c r="Z40" s="125">
        <v>602299</v>
      </c>
      <c r="AA40" s="130">
        <v>0.25</v>
      </c>
      <c r="AB40" s="131">
        <v>45631</v>
      </c>
      <c r="AC40" s="131">
        <v>45995</v>
      </c>
      <c r="AD40" s="131">
        <v>45996</v>
      </c>
      <c r="AE40" s="125">
        <v>0</v>
      </c>
      <c r="AF40" s="125">
        <v>5485</v>
      </c>
      <c r="AG40" s="125">
        <v>2419</v>
      </c>
      <c r="AH40" s="125">
        <f t="shared" si="0"/>
        <v>7904</v>
      </c>
      <c r="AI40" s="132">
        <f t="shared" si="5"/>
        <v>9326.7199999999993</v>
      </c>
      <c r="AJ40" s="125"/>
      <c r="AK40" s="125"/>
      <c r="AL40" s="125"/>
      <c r="AM40" s="125"/>
      <c r="AN40" s="135"/>
      <c r="AO40" s="125"/>
      <c r="AP40" s="125"/>
      <c r="AQ40" s="125"/>
      <c r="AR40" s="125"/>
      <c r="AS40" s="125"/>
      <c r="AT40" s="125"/>
      <c r="AU40" s="125" t="s">
        <v>173</v>
      </c>
      <c r="AV40" s="125" t="s">
        <v>173</v>
      </c>
      <c r="AW40" s="125" t="s">
        <v>173</v>
      </c>
      <c r="AX40" s="125" t="s">
        <v>11229</v>
      </c>
      <c r="AY40" s="125" t="s">
        <v>2334</v>
      </c>
      <c r="AZ40" s="125" t="s">
        <v>2426</v>
      </c>
      <c r="BA40" s="125" t="s">
        <v>2427</v>
      </c>
      <c r="BB40" s="125" t="s">
        <v>100</v>
      </c>
      <c r="BC40" s="125" t="s">
        <v>11230</v>
      </c>
      <c r="BD40" s="125"/>
      <c r="BE40" s="125"/>
      <c r="BF40" s="125"/>
      <c r="BG40" s="125"/>
      <c r="BH40" s="125"/>
      <c r="BI40" s="125"/>
      <c r="BJ40" s="125"/>
      <c r="BK40" s="131">
        <f t="shared" si="6"/>
        <v>45630</v>
      </c>
      <c r="BL40" s="125">
        <f t="shared" si="7"/>
        <v>0</v>
      </c>
      <c r="BM40" s="125" t="s">
        <v>84</v>
      </c>
      <c r="BN40" s="132">
        <f t="shared" si="8"/>
        <v>9326.7199999999993</v>
      </c>
      <c r="BO40" s="132">
        <f t="shared" si="9"/>
        <v>9326.7199999999993</v>
      </c>
      <c r="BP40" s="125"/>
      <c r="BQ40" s="125" t="s">
        <v>2641</v>
      </c>
    </row>
    <row r="41" spans="1:69">
      <c r="A41" s="125">
        <v>40</v>
      </c>
      <c r="B41" s="125">
        <v>2024</v>
      </c>
      <c r="C41" s="125" t="s">
        <v>68</v>
      </c>
      <c r="D41" s="126">
        <v>45630</v>
      </c>
      <c r="E41" s="125" t="s">
        <v>699</v>
      </c>
      <c r="F41" s="125" t="s">
        <v>2324</v>
      </c>
      <c r="G41" s="125" t="s">
        <v>2292</v>
      </c>
      <c r="H41" s="125" t="s">
        <v>523</v>
      </c>
      <c r="I41" s="125" t="s">
        <v>2337</v>
      </c>
      <c r="J41" s="125" t="s">
        <v>610</v>
      </c>
      <c r="K41" s="125" t="s">
        <v>2325</v>
      </c>
      <c r="L41" s="125" t="s">
        <v>600</v>
      </c>
      <c r="M41" s="125" t="s">
        <v>2574</v>
      </c>
      <c r="N41" s="125" t="s">
        <v>75</v>
      </c>
      <c r="O41" s="125" t="s">
        <v>2420</v>
      </c>
      <c r="P41" s="125" t="s">
        <v>2575</v>
      </c>
      <c r="Q41" s="125" t="s">
        <v>2576</v>
      </c>
      <c r="R41" s="125" t="s">
        <v>2576</v>
      </c>
      <c r="S41" s="125" t="s">
        <v>75</v>
      </c>
      <c r="T41" s="125" t="s">
        <v>75</v>
      </c>
      <c r="U41" s="125">
        <v>2023</v>
      </c>
      <c r="V41" s="125" t="s">
        <v>2577</v>
      </c>
      <c r="W41" s="125" t="s">
        <v>2578</v>
      </c>
      <c r="X41" s="129" t="s">
        <v>2579</v>
      </c>
      <c r="Y41" s="125" t="s">
        <v>74</v>
      </c>
      <c r="Z41" s="125">
        <v>5784000</v>
      </c>
      <c r="AA41" s="130">
        <v>0.2</v>
      </c>
      <c r="AB41" s="131">
        <v>45645</v>
      </c>
      <c r="AC41" s="131">
        <v>46009</v>
      </c>
      <c r="AD41" s="131">
        <v>46010</v>
      </c>
      <c r="AE41" s="125">
        <v>0</v>
      </c>
      <c r="AF41" s="125">
        <v>60787</v>
      </c>
      <c r="AG41" s="125">
        <v>0</v>
      </c>
      <c r="AH41" s="125">
        <f t="shared" si="0"/>
        <v>60787</v>
      </c>
      <c r="AI41" s="132">
        <f t="shared" si="5"/>
        <v>71728.66</v>
      </c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 t="s">
        <v>173</v>
      </c>
      <c r="AV41" s="125" t="s">
        <v>173</v>
      </c>
      <c r="AW41" s="125" t="s">
        <v>173</v>
      </c>
      <c r="AX41" s="125" t="s">
        <v>11229</v>
      </c>
      <c r="AY41" s="125" t="s">
        <v>2334</v>
      </c>
      <c r="AZ41" s="125" t="s">
        <v>2580</v>
      </c>
      <c r="BA41" s="125" t="s">
        <v>2580</v>
      </c>
      <c r="BB41" s="125" t="s">
        <v>100</v>
      </c>
      <c r="BC41" s="125" t="s">
        <v>11230</v>
      </c>
      <c r="BD41" s="125"/>
      <c r="BE41" s="125"/>
      <c r="BF41" s="125"/>
      <c r="BG41" s="125"/>
      <c r="BH41" s="125"/>
      <c r="BI41" s="125"/>
      <c r="BJ41" s="125"/>
      <c r="BK41" s="131">
        <f t="shared" si="6"/>
        <v>45630</v>
      </c>
      <c r="BL41" s="125">
        <f t="shared" si="7"/>
        <v>0</v>
      </c>
      <c r="BM41" s="125" t="s">
        <v>84</v>
      </c>
      <c r="BN41" s="132">
        <f t="shared" si="8"/>
        <v>71728.66</v>
      </c>
      <c r="BO41" s="132">
        <f t="shared" si="9"/>
        <v>71728.66</v>
      </c>
      <c r="BP41" s="125"/>
      <c r="BQ41" s="125" t="s">
        <v>2641</v>
      </c>
    </row>
    <row r="42" spans="1:69">
      <c r="A42" s="125">
        <v>41</v>
      </c>
      <c r="B42" s="125">
        <v>2024</v>
      </c>
      <c r="C42" s="125" t="s">
        <v>68</v>
      </c>
      <c r="D42" s="126">
        <v>45630</v>
      </c>
      <c r="E42" s="125" t="s">
        <v>699</v>
      </c>
      <c r="F42" s="125" t="s">
        <v>2324</v>
      </c>
      <c r="G42" s="125" t="s">
        <v>2292</v>
      </c>
      <c r="H42" s="125" t="s">
        <v>523</v>
      </c>
      <c r="I42" s="125" t="s">
        <v>71</v>
      </c>
      <c r="J42" s="125" t="s">
        <v>87</v>
      </c>
      <c r="K42" s="125" t="s">
        <v>2325</v>
      </c>
      <c r="L42" s="125" t="s">
        <v>600</v>
      </c>
      <c r="M42" s="127" t="s">
        <v>2581</v>
      </c>
      <c r="N42" s="141" t="s">
        <v>75</v>
      </c>
      <c r="O42" s="125" t="s">
        <v>2582</v>
      </c>
      <c r="P42" s="125" t="s">
        <v>2583</v>
      </c>
      <c r="Q42" s="125" t="s">
        <v>752</v>
      </c>
      <c r="R42" s="125" t="s">
        <v>2570</v>
      </c>
      <c r="S42" s="125" t="s">
        <v>75</v>
      </c>
      <c r="T42" s="125" t="s">
        <v>75</v>
      </c>
      <c r="U42" s="125">
        <v>2019</v>
      </c>
      <c r="V42" s="125" t="s">
        <v>2584</v>
      </c>
      <c r="W42" s="125" t="s">
        <v>2585</v>
      </c>
      <c r="X42" s="129" t="s">
        <v>2586</v>
      </c>
      <c r="Y42" s="125" t="s">
        <v>74</v>
      </c>
      <c r="Z42" s="125">
        <v>550000</v>
      </c>
      <c r="AA42" s="130">
        <v>0</v>
      </c>
      <c r="AB42" s="131">
        <v>45632</v>
      </c>
      <c r="AC42" s="131">
        <v>45996</v>
      </c>
      <c r="AD42" s="131">
        <v>45997</v>
      </c>
      <c r="AE42" s="125">
        <v>0</v>
      </c>
      <c r="AF42" s="125">
        <v>8343</v>
      </c>
      <c r="AG42" s="125">
        <v>3741</v>
      </c>
      <c r="AH42" s="125">
        <f t="shared" si="0"/>
        <v>12084</v>
      </c>
      <c r="AI42" s="132">
        <f t="shared" si="5"/>
        <v>14259.119999999999</v>
      </c>
      <c r="AJ42" s="125"/>
      <c r="AK42" s="125"/>
      <c r="AL42" s="125"/>
      <c r="AM42" s="125"/>
      <c r="AN42" s="139"/>
      <c r="AO42" s="125"/>
      <c r="AP42" s="125"/>
      <c r="AQ42" s="125"/>
      <c r="AR42" s="125"/>
      <c r="AS42" s="125"/>
      <c r="AT42" s="125"/>
      <c r="AU42" s="125" t="s">
        <v>173</v>
      </c>
      <c r="AV42" s="125" t="s">
        <v>173</v>
      </c>
      <c r="AW42" s="125" t="s">
        <v>173</v>
      </c>
      <c r="AX42" s="125" t="s">
        <v>11229</v>
      </c>
      <c r="AY42" s="125" t="s">
        <v>2334</v>
      </c>
      <c r="AZ42" s="125" t="s">
        <v>2335</v>
      </c>
      <c r="BA42" s="125" t="s">
        <v>2336</v>
      </c>
      <c r="BB42" s="125" t="s">
        <v>100</v>
      </c>
      <c r="BC42" s="125" t="s">
        <v>11230</v>
      </c>
      <c r="BD42" s="125"/>
      <c r="BE42" s="125"/>
      <c r="BF42" s="125"/>
      <c r="BG42" s="125"/>
      <c r="BH42" s="125"/>
      <c r="BI42" s="125"/>
      <c r="BJ42" s="125"/>
      <c r="BK42" s="131">
        <f t="shared" si="6"/>
        <v>45630</v>
      </c>
      <c r="BL42" s="125">
        <f t="shared" si="7"/>
        <v>0</v>
      </c>
      <c r="BM42" s="125" t="s">
        <v>84</v>
      </c>
      <c r="BN42" s="132">
        <f t="shared" si="8"/>
        <v>14259.119999999999</v>
      </c>
      <c r="BO42" s="132">
        <f t="shared" si="9"/>
        <v>14259.119999999999</v>
      </c>
      <c r="BP42" s="125"/>
      <c r="BQ42" s="125" t="s">
        <v>2641</v>
      </c>
    </row>
    <row r="43" spans="1:69">
      <c r="A43" s="125">
        <v>42</v>
      </c>
      <c r="B43" s="125">
        <v>2024</v>
      </c>
      <c r="C43" s="125" t="s">
        <v>68</v>
      </c>
      <c r="D43" s="126">
        <v>45630</v>
      </c>
      <c r="E43" s="125" t="s">
        <v>699</v>
      </c>
      <c r="F43" s="125" t="s">
        <v>2324</v>
      </c>
      <c r="G43" s="125" t="s">
        <v>2292</v>
      </c>
      <c r="H43" s="125" t="s">
        <v>523</v>
      </c>
      <c r="I43" s="125" t="s">
        <v>71</v>
      </c>
      <c r="J43" s="125" t="s">
        <v>610</v>
      </c>
      <c r="K43" s="125" t="s">
        <v>2325</v>
      </c>
      <c r="L43" s="125" t="s">
        <v>600</v>
      </c>
      <c r="M43" s="125" t="s">
        <v>2587</v>
      </c>
      <c r="N43" s="125" t="s">
        <v>75</v>
      </c>
      <c r="O43" s="125" t="s">
        <v>2395</v>
      </c>
      <c r="P43" s="125" t="s">
        <v>2588</v>
      </c>
      <c r="Q43" s="125" t="s">
        <v>2589</v>
      </c>
      <c r="R43" s="125" t="s">
        <v>2589</v>
      </c>
      <c r="S43" s="125" t="s">
        <v>75</v>
      </c>
      <c r="T43" s="125" t="s">
        <v>75</v>
      </c>
      <c r="U43" s="125">
        <v>2019</v>
      </c>
      <c r="V43" s="125" t="s">
        <v>2590</v>
      </c>
      <c r="W43" s="125" t="s">
        <v>2591</v>
      </c>
      <c r="X43" s="129" t="s">
        <v>2592</v>
      </c>
      <c r="Y43" s="125" t="s">
        <v>74</v>
      </c>
      <c r="Z43" s="125">
        <v>2252000</v>
      </c>
      <c r="AA43" s="130">
        <v>0</v>
      </c>
      <c r="AB43" s="131">
        <v>45634</v>
      </c>
      <c r="AC43" s="131">
        <v>45998</v>
      </c>
      <c r="AD43" s="131">
        <v>45999</v>
      </c>
      <c r="AE43" s="125">
        <v>0</v>
      </c>
      <c r="AF43" s="125">
        <v>37021</v>
      </c>
      <c r="AG43" s="125">
        <v>8222</v>
      </c>
      <c r="AH43" s="125">
        <f t="shared" si="0"/>
        <v>45243</v>
      </c>
      <c r="AI43" s="132">
        <f t="shared" si="5"/>
        <v>53386.74</v>
      </c>
      <c r="AJ43" s="125"/>
      <c r="AK43" s="125"/>
      <c r="AL43" s="125"/>
      <c r="AM43" s="125"/>
      <c r="AN43" s="135"/>
      <c r="AO43" s="125"/>
      <c r="AP43" s="125"/>
      <c r="AQ43" s="125"/>
      <c r="AR43" s="125"/>
      <c r="AS43" s="125"/>
      <c r="AT43" s="125"/>
      <c r="AU43" s="125" t="s">
        <v>173</v>
      </c>
      <c r="AV43" s="125" t="s">
        <v>173</v>
      </c>
      <c r="AW43" s="125" t="s">
        <v>173</v>
      </c>
      <c r="AX43" s="125" t="s">
        <v>11229</v>
      </c>
      <c r="AY43" s="125" t="s">
        <v>2334</v>
      </c>
      <c r="AZ43" s="125" t="s">
        <v>2580</v>
      </c>
      <c r="BA43" s="125" t="s">
        <v>2580</v>
      </c>
      <c r="BB43" s="125" t="s">
        <v>100</v>
      </c>
      <c r="BC43" s="125" t="s">
        <v>11230</v>
      </c>
      <c r="BD43" s="125"/>
      <c r="BE43" s="125"/>
      <c r="BF43" s="125"/>
      <c r="BG43" s="125"/>
      <c r="BH43" s="125"/>
      <c r="BI43" s="125"/>
      <c r="BJ43" s="125"/>
      <c r="BK43" s="131">
        <f t="shared" si="6"/>
        <v>45630</v>
      </c>
      <c r="BL43" s="125">
        <f t="shared" si="7"/>
        <v>0</v>
      </c>
      <c r="BM43" s="125" t="s">
        <v>84</v>
      </c>
      <c r="BN43" s="132">
        <f t="shared" si="8"/>
        <v>53386.74</v>
      </c>
      <c r="BO43" s="132">
        <f t="shared" si="9"/>
        <v>53386.74</v>
      </c>
      <c r="BP43" s="125"/>
      <c r="BQ43" s="125" t="s">
        <v>2641</v>
      </c>
    </row>
    <row r="44" spans="1:69">
      <c r="A44" s="125">
        <v>43</v>
      </c>
      <c r="B44" s="125">
        <v>2024</v>
      </c>
      <c r="C44" s="125" t="s">
        <v>68</v>
      </c>
      <c r="D44" s="126">
        <v>45630</v>
      </c>
      <c r="E44" s="125" t="s">
        <v>699</v>
      </c>
      <c r="F44" s="125" t="s">
        <v>2324</v>
      </c>
      <c r="G44" s="125" t="s">
        <v>2292</v>
      </c>
      <c r="H44" s="125" t="s">
        <v>523</v>
      </c>
      <c r="I44" s="125" t="s">
        <v>2337</v>
      </c>
      <c r="J44" s="125" t="s">
        <v>610</v>
      </c>
      <c r="K44" s="125" t="s">
        <v>2325</v>
      </c>
      <c r="L44" s="125" t="s">
        <v>600</v>
      </c>
      <c r="M44" s="125" t="s">
        <v>2593</v>
      </c>
      <c r="N44" s="141" t="s">
        <v>75</v>
      </c>
      <c r="O44" s="125" t="s">
        <v>2459</v>
      </c>
      <c r="P44" s="125" t="s">
        <v>2594</v>
      </c>
      <c r="Q44" s="125" t="s">
        <v>2595</v>
      </c>
      <c r="R44" s="125" t="s">
        <v>2595</v>
      </c>
      <c r="S44" s="125" t="s">
        <v>75</v>
      </c>
      <c r="T44" s="125" t="s">
        <v>75</v>
      </c>
      <c r="U44" s="125">
        <v>2022</v>
      </c>
      <c r="V44" s="125" t="s">
        <v>2596</v>
      </c>
      <c r="W44" s="125" t="s">
        <v>2597</v>
      </c>
      <c r="X44" s="129" t="s">
        <v>2598</v>
      </c>
      <c r="Y44" s="125" t="s">
        <v>74</v>
      </c>
      <c r="Z44" s="125">
        <v>3844800</v>
      </c>
      <c r="AA44" s="130">
        <v>0</v>
      </c>
      <c r="AB44" s="131">
        <v>45630</v>
      </c>
      <c r="AC44" s="131">
        <v>45994</v>
      </c>
      <c r="AD44" s="131">
        <v>45995</v>
      </c>
      <c r="AE44" s="125">
        <v>0</v>
      </c>
      <c r="AF44" s="125">
        <v>47820</v>
      </c>
      <c r="AG44" s="125">
        <v>0</v>
      </c>
      <c r="AH44" s="125">
        <f t="shared" si="0"/>
        <v>47820</v>
      </c>
      <c r="AI44" s="132">
        <f t="shared" si="5"/>
        <v>56427.6</v>
      </c>
      <c r="AJ44" s="125"/>
      <c r="AK44" s="125"/>
      <c r="AL44" s="125"/>
      <c r="AM44" s="125"/>
      <c r="AN44" s="139"/>
      <c r="AO44" s="125"/>
      <c r="AP44" s="125"/>
      <c r="AQ44" s="125"/>
      <c r="AR44" s="125"/>
      <c r="AS44" s="125"/>
      <c r="AT44" s="125"/>
      <c r="AU44" s="125" t="s">
        <v>173</v>
      </c>
      <c r="AV44" s="125" t="s">
        <v>173</v>
      </c>
      <c r="AW44" s="125" t="s">
        <v>173</v>
      </c>
      <c r="AX44" s="125" t="s">
        <v>11229</v>
      </c>
      <c r="AY44" s="125" t="s">
        <v>2334</v>
      </c>
      <c r="AZ44" s="125" t="s">
        <v>2580</v>
      </c>
      <c r="BA44" s="125" t="s">
        <v>2580</v>
      </c>
      <c r="BB44" s="125" t="s">
        <v>100</v>
      </c>
      <c r="BC44" s="125" t="s">
        <v>11230</v>
      </c>
      <c r="BD44" s="125"/>
      <c r="BE44" s="125"/>
      <c r="BF44" s="125"/>
      <c r="BG44" s="125"/>
      <c r="BH44" s="125"/>
      <c r="BI44" s="125"/>
      <c r="BJ44" s="125"/>
      <c r="BK44" s="131">
        <f t="shared" si="6"/>
        <v>45630</v>
      </c>
      <c r="BL44" s="125">
        <f t="shared" si="7"/>
        <v>0</v>
      </c>
      <c r="BM44" s="125" t="s">
        <v>84</v>
      </c>
      <c r="BN44" s="132">
        <f t="shared" si="8"/>
        <v>56427.6</v>
      </c>
      <c r="BO44" s="132">
        <f t="shared" si="9"/>
        <v>56427.6</v>
      </c>
      <c r="BP44" s="125"/>
      <c r="BQ44" s="125" t="s">
        <v>2641</v>
      </c>
    </row>
    <row r="45" spans="1:69">
      <c r="A45" s="125">
        <v>44</v>
      </c>
      <c r="B45" s="125">
        <v>2024</v>
      </c>
      <c r="C45" s="125" t="s">
        <v>68</v>
      </c>
      <c r="D45" s="126">
        <v>45630</v>
      </c>
      <c r="E45" s="125" t="s">
        <v>699</v>
      </c>
      <c r="F45" s="125" t="s">
        <v>2324</v>
      </c>
      <c r="G45" s="125" t="s">
        <v>2292</v>
      </c>
      <c r="H45" s="125" t="s">
        <v>523</v>
      </c>
      <c r="I45" s="125" t="s">
        <v>2337</v>
      </c>
      <c r="J45" s="125" t="s">
        <v>87</v>
      </c>
      <c r="K45" s="125" t="s">
        <v>2325</v>
      </c>
      <c r="L45" s="125" t="s">
        <v>600</v>
      </c>
      <c r="M45" s="143" t="s">
        <v>2599</v>
      </c>
      <c r="N45" s="125" t="s">
        <v>75</v>
      </c>
      <c r="O45" s="125" t="s">
        <v>2600</v>
      </c>
      <c r="P45" s="125" t="s">
        <v>2601</v>
      </c>
      <c r="Q45" s="125" t="s">
        <v>2329</v>
      </c>
      <c r="R45" s="125" t="s">
        <v>2330</v>
      </c>
      <c r="S45" s="125" t="s">
        <v>75</v>
      </c>
      <c r="T45" s="125" t="s">
        <v>75</v>
      </c>
      <c r="U45" s="125">
        <v>2023</v>
      </c>
      <c r="V45" s="125" t="s">
        <v>2602</v>
      </c>
      <c r="W45" s="125" t="s">
        <v>2603</v>
      </c>
      <c r="X45" s="129" t="s">
        <v>2604</v>
      </c>
      <c r="Y45" s="125" t="s">
        <v>74</v>
      </c>
      <c r="Z45" s="125">
        <v>1150000</v>
      </c>
      <c r="AA45" s="130">
        <v>0</v>
      </c>
      <c r="AB45" s="131">
        <v>45634</v>
      </c>
      <c r="AC45" s="131">
        <v>45998</v>
      </c>
      <c r="AD45" s="131">
        <v>45999</v>
      </c>
      <c r="AE45" s="125">
        <v>0</v>
      </c>
      <c r="AF45" s="125">
        <v>20348</v>
      </c>
      <c r="AG45" s="125">
        <v>0</v>
      </c>
      <c r="AH45" s="125">
        <f t="shared" si="0"/>
        <v>20348</v>
      </c>
      <c r="AI45" s="132">
        <f t="shared" si="5"/>
        <v>24010.639999999999</v>
      </c>
      <c r="AJ45" s="125"/>
      <c r="AK45" s="125"/>
      <c r="AL45" s="125"/>
      <c r="AM45" s="125"/>
      <c r="AN45" s="139"/>
      <c r="AO45" s="125"/>
      <c r="AP45" s="125"/>
      <c r="AQ45" s="125"/>
      <c r="AR45" s="125"/>
      <c r="AS45" s="125"/>
      <c r="AT45" s="125"/>
      <c r="AU45" s="125" t="s">
        <v>173</v>
      </c>
      <c r="AV45" s="125" t="s">
        <v>173</v>
      </c>
      <c r="AW45" s="125" t="s">
        <v>173</v>
      </c>
      <c r="AX45" s="125" t="s">
        <v>11229</v>
      </c>
      <c r="AY45" s="125" t="s">
        <v>2334</v>
      </c>
      <c r="AZ45" s="125" t="s">
        <v>2335</v>
      </c>
      <c r="BA45" s="125" t="s">
        <v>2336</v>
      </c>
      <c r="BB45" s="125" t="s">
        <v>100</v>
      </c>
      <c r="BC45" s="125" t="s">
        <v>11230</v>
      </c>
      <c r="BD45" s="125"/>
      <c r="BE45" s="125"/>
      <c r="BF45" s="125"/>
      <c r="BG45" s="125"/>
      <c r="BH45" s="125"/>
      <c r="BI45" s="125"/>
      <c r="BJ45" s="125"/>
      <c r="BK45" s="131">
        <f t="shared" si="6"/>
        <v>45630</v>
      </c>
      <c r="BL45" s="125">
        <f t="shared" si="7"/>
        <v>0</v>
      </c>
      <c r="BM45" s="125" t="s">
        <v>84</v>
      </c>
      <c r="BN45" s="132">
        <f t="shared" si="8"/>
        <v>24010.639999999999</v>
      </c>
      <c r="BO45" s="132">
        <f t="shared" si="9"/>
        <v>24010.639999999999</v>
      </c>
      <c r="BP45" s="125"/>
      <c r="BQ45" s="125" t="s">
        <v>2641</v>
      </c>
    </row>
    <row r="46" spans="1:69">
      <c r="A46" s="125">
        <v>45</v>
      </c>
      <c r="B46" s="125">
        <v>2024</v>
      </c>
      <c r="C46" s="125" t="s">
        <v>68</v>
      </c>
      <c r="D46" s="126">
        <v>45630</v>
      </c>
      <c r="E46" s="125" t="s">
        <v>968</v>
      </c>
      <c r="F46" s="125" t="s">
        <v>2324</v>
      </c>
      <c r="G46" s="125" t="s">
        <v>842</v>
      </c>
      <c r="H46" s="125" t="s">
        <v>523</v>
      </c>
      <c r="I46" s="125" t="s">
        <v>71</v>
      </c>
      <c r="J46" s="125" t="s">
        <v>610</v>
      </c>
      <c r="K46" s="125" t="s">
        <v>2418</v>
      </c>
      <c r="L46" s="125" t="s">
        <v>600</v>
      </c>
      <c r="M46" s="127" t="s">
        <v>2605</v>
      </c>
      <c r="N46" s="125">
        <v>9388698942</v>
      </c>
      <c r="O46" s="125" t="s">
        <v>2339</v>
      </c>
      <c r="P46" s="125" t="s">
        <v>2606</v>
      </c>
      <c r="Q46" s="125" t="s">
        <v>2362</v>
      </c>
      <c r="R46" s="125" t="s">
        <v>2518</v>
      </c>
      <c r="S46" s="125" t="s">
        <v>75</v>
      </c>
      <c r="T46" s="125" t="s">
        <v>75</v>
      </c>
      <c r="U46" s="125">
        <v>2019</v>
      </c>
      <c r="V46" s="125">
        <v>4024109</v>
      </c>
      <c r="W46" s="125" t="s">
        <v>2607</v>
      </c>
      <c r="X46" s="129" t="s">
        <v>2608</v>
      </c>
      <c r="Y46" s="125" t="s">
        <v>74</v>
      </c>
      <c r="Z46" s="125">
        <v>1062000</v>
      </c>
      <c r="AA46" s="130">
        <v>0.5</v>
      </c>
      <c r="AB46" s="131">
        <v>45634</v>
      </c>
      <c r="AC46" s="131">
        <v>45997</v>
      </c>
      <c r="AD46" s="131">
        <v>45998</v>
      </c>
      <c r="AE46" s="125">
        <v>0</v>
      </c>
      <c r="AF46" s="125">
        <v>16362</v>
      </c>
      <c r="AG46" s="125">
        <v>8322</v>
      </c>
      <c r="AH46" s="125">
        <f t="shared" si="0"/>
        <v>24684</v>
      </c>
      <c r="AI46" s="132">
        <f t="shared" si="5"/>
        <v>29127.119999999999</v>
      </c>
      <c r="AJ46" s="125"/>
      <c r="AK46" s="125"/>
      <c r="AL46" s="125"/>
      <c r="AM46" s="125"/>
      <c r="AN46" s="135"/>
      <c r="AO46" s="125"/>
      <c r="AP46" s="125"/>
      <c r="AQ46" s="125"/>
      <c r="AR46" s="125"/>
      <c r="AS46" s="125"/>
      <c r="AT46" s="125"/>
      <c r="AU46" s="125" t="s">
        <v>173</v>
      </c>
      <c r="AV46" s="125" t="s">
        <v>173</v>
      </c>
      <c r="AW46" s="125" t="s">
        <v>173</v>
      </c>
      <c r="AX46" s="125" t="s">
        <v>11229</v>
      </c>
      <c r="AY46" s="125" t="s">
        <v>2334</v>
      </c>
      <c r="AZ46" s="125" t="s">
        <v>2367</v>
      </c>
      <c r="BA46" s="125" t="s">
        <v>2367</v>
      </c>
      <c r="BB46" s="125" t="s">
        <v>100</v>
      </c>
      <c r="BC46" s="125" t="s">
        <v>11230</v>
      </c>
      <c r="BD46" s="125"/>
      <c r="BE46" s="125"/>
      <c r="BF46" s="125"/>
      <c r="BG46" s="125"/>
      <c r="BH46" s="125"/>
      <c r="BI46" s="125"/>
      <c r="BJ46" s="125"/>
      <c r="BK46" s="131">
        <f t="shared" si="6"/>
        <v>45630</v>
      </c>
      <c r="BL46" s="125">
        <f t="shared" si="7"/>
        <v>0</v>
      </c>
      <c r="BM46" s="125" t="s">
        <v>84</v>
      </c>
      <c r="BN46" s="132">
        <f t="shared" si="8"/>
        <v>29127.119999999999</v>
      </c>
      <c r="BO46" s="132">
        <f t="shared" si="9"/>
        <v>29127.119999999999</v>
      </c>
      <c r="BP46" s="125"/>
      <c r="BQ46" s="125" t="s">
        <v>2641</v>
      </c>
    </row>
    <row r="47" spans="1:69">
      <c r="A47" s="125">
        <v>46</v>
      </c>
      <c r="B47" s="125">
        <v>2024</v>
      </c>
      <c r="C47" s="125" t="s">
        <v>68</v>
      </c>
      <c r="D47" s="126">
        <v>45630</v>
      </c>
      <c r="E47" s="125" t="s">
        <v>2393</v>
      </c>
      <c r="F47" s="125" t="s">
        <v>2324</v>
      </c>
      <c r="G47" s="129" t="s">
        <v>640</v>
      </c>
      <c r="H47" s="125" t="s">
        <v>86</v>
      </c>
      <c r="I47" s="125" t="s">
        <v>71</v>
      </c>
      <c r="J47" s="125" t="s">
        <v>87</v>
      </c>
      <c r="K47" s="125" t="s">
        <v>73</v>
      </c>
      <c r="L47" s="125" t="s">
        <v>600</v>
      </c>
      <c r="M47" s="137" t="s">
        <v>2609</v>
      </c>
      <c r="N47" s="134" t="s">
        <v>75</v>
      </c>
      <c r="O47" s="125" t="s">
        <v>2395</v>
      </c>
      <c r="P47" s="125" t="s">
        <v>73</v>
      </c>
      <c r="Q47" s="125" t="s">
        <v>1697</v>
      </c>
      <c r="R47" s="125" t="s">
        <v>2610</v>
      </c>
      <c r="S47" s="125">
        <v>125</v>
      </c>
      <c r="T47" s="125" t="s">
        <v>122</v>
      </c>
      <c r="U47" s="125">
        <v>2024</v>
      </c>
      <c r="V47" s="125" t="s">
        <v>2611</v>
      </c>
      <c r="W47" s="125" t="s">
        <v>2612</v>
      </c>
      <c r="X47" s="129" t="s">
        <v>2613</v>
      </c>
      <c r="Y47" s="125" t="s">
        <v>74</v>
      </c>
      <c r="Z47" s="125">
        <v>89775</v>
      </c>
      <c r="AA47" s="130">
        <v>0</v>
      </c>
      <c r="AB47" s="131">
        <v>45630</v>
      </c>
      <c r="AC47" s="131">
        <v>45994</v>
      </c>
      <c r="AD47" s="131">
        <v>45995</v>
      </c>
      <c r="AE47" s="125">
        <v>0</v>
      </c>
      <c r="AF47" s="125">
        <v>539</v>
      </c>
      <c r="AG47" s="125">
        <v>3851</v>
      </c>
      <c r="AH47" s="125">
        <f t="shared" si="0"/>
        <v>4390</v>
      </c>
      <c r="AI47" s="132">
        <f t="shared" si="5"/>
        <v>5180.2</v>
      </c>
      <c r="AJ47" s="125"/>
      <c r="AK47" s="125"/>
      <c r="AL47" s="125"/>
      <c r="AM47" s="125"/>
      <c r="AN47" s="139"/>
      <c r="AO47" s="125"/>
      <c r="AP47" s="125"/>
      <c r="AQ47" s="125"/>
      <c r="AR47" s="125"/>
      <c r="AS47" s="125"/>
      <c r="AT47" s="125"/>
      <c r="AU47" s="125" t="s">
        <v>173</v>
      </c>
      <c r="AV47" s="125" t="s">
        <v>173</v>
      </c>
      <c r="AW47" s="125" t="s">
        <v>173</v>
      </c>
      <c r="AX47" s="125" t="s">
        <v>11229</v>
      </c>
      <c r="AY47" s="125" t="s">
        <v>2400</v>
      </c>
      <c r="AZ47" s="125" t="s">
        <v>2401</v>
      </c>
      <c r="BA47" s="125" t="s">
        <v>2401</v>
      </c>
      <c r="BB47" s="125" t="s">
        <v>100</v>
      </c>
      <c r="BC47" s="125" t="s">
        <v>11230</v>
      </c>
      <c r="BD47" s="125"/>
      <c r="BE47" s="125"/>
      <c r="BF47" s="125"/>
      <c r="BG47" s="125"/>
      <c r="BH47" s="125"/>
      <c r="BI47" s="125"/>
      <c r="BJ47" s="125"/>
      <c r="BK47" s="131">
        <f t="shared" si="6"/>
        <v>45630</v>
      </c>
      <c r="BL47" s="125">
        <f t="shared" si="7"/>
        <v>0</v>
      </c>
      <c r="BM47" s="125" t="s">
        <v>84</v>
      </c>
      <c r="BN47" s="132">
        <f t="shared" si="8"/>
        <v>5180.2</v>
      </c>
      <c r="BO47" s="132">
        <f t="shared" si="9"/>
        <v>5180.2</v>
      </c>
      <c r="BP47" s="125"/>
      <c r="BQ47" s="125" t="s">
        <v>2641</v>
      </c>
    </row>
    <row r="48" spans="1:69">
      <c r="A48" s="125">
        <v>47</v>
      </c>
      <c r="B48" s="125">
        <v>2024</v>
      </c>
      <c r="C48" s="125" t="s">
        <v>68</v>
      </c>
      <c r="D48" s="126">
        <v>45630</v>
      </c>
      <c r="E48" s="125" t="s">
        <v>2393</v>
      </c>
      <c r="F48" s="125" t="s">
        <v>2324</v>
      </c>
      <c r="G48" s="129" t="s">
        <v>640</v>
      </c>
      <c r="H48" s="125" t="s">
        <v>86</v>
      </c>
      <c r="I48" s="125" t="s">
        <v>71</v>
      </c>
      <c r="J48" s="125" t="s">
        <v>87</v>
      </c>
      <c r="K48" s="125" t="s">
        <v>73</v>
      </c>
      <c r="L48" s="125" t="s">
        <v>600</v>
      </c>
      <c r="M48" s="137" t="s">
        <v>2614</v>
      </c>
      <c r="N48" s="125" t="s">
        <v>75</v>
      </c>
      <c r="O48" s="125" t="s">
        <v>2395</v>
      </c>
      <c r="P48" s="125" t="s">
        <v>73</v>
      </c>
      <c r="Q48" s="125" t="s">
        <v>1697</v>
      </c>
      <c r="R48" s="125" t="s">
        <v>2615</v>
      </c>
      <c r="S48" s="125">
        <v>125</v>
      </c>
      <c r="T48" s="125" t="s">
        <v>122</v>
      </c>
      <c r="U48" s="125">
        <v>2024</v>
      </c>
      <c r="V48" s="125" t="s">
        <v>2616</v>
      </c>
      <c r="W48" s="125" t="s">
        <v>2617</v>
      </c>
      <c r="X48" s="129" t="s">
        <v>2618</v>
      </c>
      <c r="Y48" s="125" t="s">
        <v>74</v>
      </c>
      <c r="Z48" s="125">
        <v>81111</v>
      </c>
      <c r="AA48" s="130">
        <v>0</v>
      </c>
      <c r="AB48" s="131">
        <v>45630</v>
      </c>
      <c r="AC48" s="131">
        <v>45994</v>
      </c>
      <c r="AD48" s="131">
        <v>45995</v>
      </c>
      <c r="AE48" s="125">
        <v>0</v>
      </c>
      <c r="AF48" s="125">
        <v>488</v>
      </c>
      <c r="AG48" s="125">
        <v>3851</v>
      </c>
      <c r="AH48" s="125">
        <f t="shared" si="0"/>
        <v>4339</v>
      </c>
      <c r="AI48" s="132">
        <f t="shared" si="5"/>
        <v>5120.0200000000004</v>
      </c>
      <c r="AJ48" s="125"/>
      <c r="AK48" s="125"/>
      <c r="AL48" s="125"/>
      <c r="AM48" s="125"/>
      <c r="AN48" s="139"/>
      <c r="AO48" s="125"/>
      <c r="AP48" s="125"/>
      <c r="AQ48" s="125"/>
      <c r="AR48" s="125"/>
      <c r="AS48" s="125"/>
      <c r="AT48" s="125"/>
      <c r="AU48" s="125" t="s">
        <v>173</v>
      </c>
      <c r="AV48" s="125" t="s">
        <v>173</v>
      </c>
      <c r="AW48" s="125" t="s">
        <v>173</v>
      </c>
      <c r="AX48" s="125" t="s">
        <v>11229</v>
      </c>
      <c r="AY48" s="125" t="s">
        <v>2400</v>
      </c>
      <c r="AZ48" s="125" t="s">
        <v>2475</v>
      </c>
      <c r="BA48" s="125" t="s">
        <v>2476</v>
      </c>
      <c r="BB48" s="125" t="s">
        <v>100</v>
      </c>
      <c r="BC48" s="125" t="s">
        <v>11230</v>
      </c>
      <c r="BD48" s="125"/>
      <c r="BE48" s="125"/>
      <c r="BF48" s="125"/>
      <c r="BG48" s="125"/>
      <c r="BH48" s="125"/>
      <c r="BI48" s="125"/>
      <c r="BJ48" s="125"/>
      <c r="BK48" s="131">
        <f t="shared" si="6"/>
        <v>45630</v>
      </c>
      <c r="BL48" s="125">
        <f t="shared" si="7"/>
        <v>0</v>
      </c>
      <c r="BM48" s="125" t="s">
        <v>84</v>
      </c>
      <c r="BN48" s="132">
        <f t="shared" si="8"/>
        <v>5120.0200000000004</v>
      </c>
      <c r="BO48" s="132">
        <f t="shared" si="9"/>
        <v>5120.0200000000004</v>
      </c>
      <c r="BP48" s="125"/>
      <c r="BQ48" s="125" t="s">
        <v>2641</v>
      </c>
    </row>
    <row r="49" spans="1:69">
      <c r="A49" s="125">
        <v>48</v>
      </c>
      <c r="B49" s="125">
        <v>2024</v>
      </c>
      <c r="C49" s="125" t="s">
        <v>68</v>
      </c>
      <c r="D49" s="126">
        <v>45630</v>
      </c>
      <c r="E49" s="125" t="s">
        <v>2393</v>
      </c>
      <c r="F49" s="125" t="s">
        <v>2324</v>
      </c>
      <c r="G49" s="129" t="s">
        <v>640</v>
      </c>
      <c r="H49" s="125" t="s">
        <v>86</v>
      </c>
      <c r="I49" s="125" t="s">
        <v>71</v>
      </c>
      <c r="J49" s="125" t="s">
        <v>87</v>
      </c>
      <c r="K49" s="125" t="s">
        <v>73</v>
      </c>
      <c r="L49" s="125" t="s">
        <v>600</v>
      </c>
      <c r="M49" s="137" t="s">
        <v>2619</v>
      </c>
      <c r="N49" s="134" t="s">
        <v>75</v>
      </c>
      <c r="O49" s="125" t="s">
        <v>2339</v>
      </c>
      <c r="P49" s="125" t="s">
        <v>73</v>
      </c>
      <c r="Q49" s="125" t="s">
        <v>1697</v>
      </c>
      <c r="R49" s="125" t="s">
        <v>2620</v>
      </c>
      <c r="S49" s="125">
        <v>125</v>
      </c>
      <c r="T49" s="125" t="s">
        <v>122</v>
      </c>
      <c r="U49" s="125">
        <v>2024</v>
      </c>
      <c r="V49" s="125" t="s">
        <v>2621</v>
      </c>
      <c r="W49" s="125" t="s">
        <v>2622</v>
      </c>
      <c r="X49" s="129" t="s">
        <v>2623</v>
      </c>
      <c r="Y49" s="125" t="s">
        <v>74</v>
      </c>
      <c r="Z49" s="125">
        <v>81111</v>
      </c>
      <c r="AA49" s="130">
        <v>0</v>
      </c>
      <c r="AB49" s="131">
        <v>45630</v>
      </c>
      <c r="AC49" s="131">
        <v>45994</v>
      </c>
      <c r="AD49" s="131">
        <v>45995</v>
      </c>
      <c r="AE49" s="125">
        <v>0</v>
      </c>
      <c r="AF49" s="125">
        <v>488</v>
      </c>
      <c r="AG49" s="125">
        <v>3851</v>
      </c>
      <c r="AH49" s="125">
        <f t="shared" si="0"/>
        <v>4339</v>
      </c>
      <c r="AI49" s="132">
        <f t="shared" si="5"/>
        <v>5120.0200000000004</v>
      </c>
      <c r="AJ49" s="125"/>
      <c r="AK49" s="125"/>
      <c r="AL49" s="125"/>
      <c r="AM49" s="125"/>
      <c r="AN49" s="135"/>
      <c r="AO49" s="125"/>
      <c r="AP49" s="125"/>
      <c r="AQ49" s="125"/>
      <c r="AR49" s="125"/>
      <c r="AS49" s="125"/>
      <c r="AT49" s="125"/>
      <c r="AU49" s="125" t="s">
        <v>173</v>
      </c>
      <c r="AV49" s="125" t="s">
        <v>173</v>
      </c>
      <c r="AW49" s="125" t="s">
        <v>173</v>
      </c>
      <c r="AX49" s="125" t="s">
        <v>11229</v>
      </c>
      <c r="AY49" s="125" t="s">
        <v>2400</v>
      </c>
      <c r="AZ49" s="125" t="s">
        <v>2475</v>
      </c>
      <c r="BA49" s="125" t="s">
        <v>2476</v>
      </c>
      <c r="BB49" s="125" t="s">
        <v>100</v>
      </c>
      <c r="BC49" s="125" t="s">
        <v>11230</v>
      </c>
      <c r="BD49" s="125"/>
      <c r="BE49" s="125"/>
      <c r="BF49" s="125"/>
      <c r="BG49" s="125"/>
      <c r="BH49" s="125"/>
      <c r="BI49" s="125"/>
      <c r="BJ49" s="125"/>
      <c r="BK49" s="131">
        <f t="shared" si="6"/>
        <v>45630</v>
      </c>
      <c r="BL49" s="125">
        <f t="shared" si="7"/>
        <v>0</v>
      </c>
      <c r="BM49" s="125" t="s">
        <v>84</v>
      </c>
      <c r="BN49" s="132">
        <f t="shared" si="8"/>
        <v>5120.0200000000004</v>
      </c>
      <c r="BO49" s="132">
        <f t="shared" si="9"/>
        <v>5120.0200000000004</v>
      </c>
      <c r="BP49" s="125"/>
      <c r="BQ49" s="125" t="s">
        <v>2641</v>
      </c>
    </row>
    <row r="50" spans="1:69">
      <c r="A50" s="125">
        <v>49</v>
      </c>
      <c r="B50" s="125">
        <v>2024</v>
      </c>
      <c r="C50" s="125" t="s">
        <v>68</v>
      </c>
      <c r="D50" s="126">
        <v>45630</v>
      </c>
      <c r="E50" s="125" t="s">
        <v>2393</v>
      </c>
      <c r="F50" s="125" t="s">
        <v>2324</v>
      </c>
      <c r="G50" s="129" t="s">
        <v>640</v>
      </c>
      <c r="H50" s="125" t="s">
        <v>86</v>
      </c>
      <c r="I50" s="125" t="s">
        <v>71</v>
      </c>
      <c r="J50" s="125" t="s">
        <v>87</v>
      </c>
      <c r="K50" s="125" t="s">
        <v>73</v>
      </c>
      <c r="L50" s="125" t="s">
        <v>600</v>
      </c>
      <c r="M50" s="137" t="s">
        <v>2624</v>
      </c>
      <c r="N50" s="134" t="s">
        <v>75</v>
      </c>
      <c r="O50" s="125" t="s">
        <v>2339</v>
      </c>
      <c r="P50" s="125" t="s">
        <v>73</v>
      </c>
      <c r="Q50" s="125" t="s">
        <v>1697</v>
      </c>
      <c r="R50" s="125" t="s">
        <v>2620</v>
      </c>
      <c r="S50" s="125">
        <v>125</v>
      </c>
      <c r="T50" s="125" t="s">
        <v>122</v>
      </c>
      <c r="U50" s="125">
        <v>2024</v>
      </c>
      <c r="V50" s="125" t="s">
        <v>2625</v>
      </c>
      <c r="W50" s="125" t="s">
        <v>2626</v>
      </c>
      <c r="X50" s="129" t="s">
        <v>2627</v>
      </c>
      <c r="Y50" s="125" t="s">
        <v>74</v>
      </c>
      <c r="Z50" s="125">
        <v>81111</v>
      </c>
      <c r="AA50" s="130">
        <v>0</v>
      </c>
      <c r="AB50" s="131">
        <v>45630</v>
      </c>
      <c r="AC50" s="131">
        <v>45994</v>
      </c>
      <c r="AD50" s="131">
        <v>45995</v>
      </c>
      <c r="AE50" s="125">
        <v>0</v>
      </c>
      <c r="AF50" s="125">
        <v>488</v>
      </c>
      <c r="AG50" s="125">
        <v>3851</v>
      </c>
      <c r="AH50" s="125">
        <f t="shared" si="0"/>
        <v>4339</v>
      </c>
      <c r="AI50" s="132">
        <f t="shared" si="5"/>
        <v>5120.0200000000004</v>
      </c>
      <c r="AJ50" s="125"/>
      <c r="AK50" s="125"/>
      <c r="AL50" s="125"/>
      <c r="AM50" s="125"/>
      <c r="AN50" s="139"/>
      <c r="AO50" s="125"/>
      <c r="AP50" s="125"/>
      <c r="AQ50" s="125"/>
      <c r="AR50" s="125"/>
      <c r="AS50" s="125"/>
      <c r="AT50" s="125"/>
      <c r="AU50" s="125" t="s">
        <v>173</v>
      </c>
      <c r="AV50" s="125" t="s">
        <v>173</v>
      </c>
      <c r="AW50" s="125" t="s">
        <v>173</v>
      </c>
      <c r="AX50" s="125" t="s">
        <v>11229</v>
      </c>
      <c r="AY50" s="125" t="s">
        <v>2400</v>
      </c>
      <c r="AZ50" s="125" t="s">
        <v>2475</v>
      </c>
      <c r="BA50" s="125" t="s">
        <v>2476</v>
      </c>
      <c r="BB50" s="125" t="s">
        <v>100</v>
      </c>
      <c r="BC50" s="125" t="s">
        <v>11230</v>
      </c>
      <c r="BD50" s="125"/>
      <c r="BE50" s="125"/>
      <c r="BF50" s="125"/>
      <c r="BG50" s="125"/>
      <c r="BH50" s="125"/>
      <c r="BI50" s="125"/>
      <c r="BJ50" s="125"/>
      <c r="BK50" s="131">
        <f t="shared" si="6"/>
        <v>45630</v>
      </c>
      <c r="BL50" s="125">
        <f t="shared" si="7"/>
        <v>0</v>
      </c>
      <c r="BM50" s="125" t="s">
        <v>84</v>
      </c>
      <c r="BN50" s="132">
        <f t="shared" si="8"/>
        <v>5120.0200000000004</v>
      </c>
      <c r="BO50" s="132">
        <f t="shared" si="9"/>
        <v>5120.0200000000004</v>
      </c>
      <c r="BP50" s="125"/>
      <c r="BQ50" s="125" t="s">
        <v>2641</v>
      </c>
    </row>
    <row r="51" spans="1:69">
      <c r="A51" s="125">
        <v>50</v>
      </c>
      <c r="B51" s="125">
        <v>2024</v>
      </c>
      <c r="C51" s="125" t="s">
        <v>68</v>
      </c>
      <c r="D51" s="126">
        <v>45630</v>
      </c>
      <c r="E51" s="125" t="s">
        <v>699</v>
      </c>
      <c r="F51" s="125" t="s">
        <v>2324</v>
      </c>
      <c r="G51" s="125" t="s">
        <v>2292</v>
      </c>
      <c r="H51" s="125" t="s">
        <v>523</v>
      </c>
      <c r="I51" s="125" t="s">
        <v>71</v>
      </c>
      <c r="J51" s="125" t="s">
        <v>87</v>
      </c>
      <c r="K51" s="125" t="s">
        <v>2325</v>
      </c>
      <c r="L51" s="125" t="s">
        <v>600</v>
      </c>
      <c r="M51" s="125" t="s">
        <v>2628</v>
      </c>
      <c r="N51" s="134" t="s">
        <v>75</v>
      </c>
      <c r="O51" s="125" t="s">
        <v>2339</v>
      </c>
      <c r="P51" s="125" t="s">
        <v>2629</v>
      </c>
      <c r="Q51" s="125" t="s">
        <v>2347</v>
      </c>
      <c r="R51" s="125" t="s">
        <v>2348</v>
      </c>
      <c r="S51" s="125" t="s">
        <v>75</v>
      </c>
      <c r="T51" s="125" t="s">
        <v>75</v>
      </c>
      <c r="U51" s="125">
        <v>2019</v>
      </c>
      <c r="V51" s="125" t="s">
        <v>2630</v>
      </c>
      <c r="W51" s="125" t="s">
        <v>2631</v>
      </c>
      <c r="X51" s="129" t="s">
        <v>2632</v>
      </c>
      <c r="Y51" s="125" t="s">
        <v>74</v>
      </c>
      <c r="Z51" s="125">
        <v>370000</v>
      </c>
      <c r="AA51" s="130">
        <v>0</v>
      </c>
      <c r="AB51" s="131">
        <v>45630</v>
      </c>
      <c r="AC51" s="131">
        <v>45994</v>
      </c>
      <c r="AD51" s="131">
        <v>45995</v>
      </c>
      <c r="AE51" s="125">
        <v>0</v>
      </c>
      <c r="AF51" s="125">
        <v>5989</v>
      </c>
      <c r="AG51" s="125">
        <v>2419</v>
      </c>
      <c r="AH51" s="125">
        <f t="shared" si="0"/>
        <v>8408</v>
      </c>
      <c r="AI51" s="132">
        <f t="shared" si="5"/>
        <v>9921.44</v>
      </c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 t="s">
        <v>173</v>
      </c>
      <c r="AV51" s="125" t="s">
        <v>173</v>
      </c>
      <c r="AW51" s="125" t="s">
        <v>173</v>
      </c>
      <c r="AX51" s="125" t="s">
        <v>11229</v>
      </c>
      <c r="AY51" s="125" t="s">
        <v>2334</v>
      </c>
      <c r="AZ51" s="125" t="s">
        <v>2359</v>
      </c>
      <c r="BA51" s="125" t="s">
        <v>2359</v>
      </c>
      <c r="BB51" s="125" t="s">
        <v>100</v>
      </c>
      <c r="BC51" s="125" t="s">
        <v>11230</v>
      </c>
      <c r="BD51" s="125"/>
      <c r="BE51" s="125"/>
      <c r="BF51" s="125"/>
      <c r="BG51" s="125"/>
      <c r="BH51" s="125"/>
      <c r="BI51" s="125"/>
      <c r="BJ51" s="125"/>
      <c r="BK51" s="131">
        <f t="shared" si="6"/>
        <v>45630</v>
      </c>
      <c r="BL51" s="125">
        <f t="shared" si="7"/>
        <v>0</v>
      </c>
      <c r="BM51" s="125" t="s">
        <v>84</v>
      </c>
      <c r="BN51" s="132">
        <f t="shared" si="8"/>
        <v>9921.44</v>
      </c>
      <c r="BO51" s="132">
        <f t="shared" si="9"/>
        <v>9921.44</v>
      </c>
      <c r="BP51" s="125"/>
      <c r="BQ51" s="125" t="s">
        <v>2641</v>
      </c>
    </row>
    <row r="52" spans="1:69">
      <c r="A52" s="125">
        <v>51</v>
      </c>
      <c r="B52" s="125">
        <v>2024</v>
      </c>
      <c r="C52" s="125" t="s">
        <v>68</v>
      </c>
      <c r="D52" s="126">
        <v>45630</v>
      </c>
      <c r="E52" s="125" t="s">
        <v>699</v>
      </c>
      <c r="F52" s="125" t="s">
        <v>2324</v>
      </c>
      <c r="G52" s="125" t="s">
        <v>2292</v>
      </c>
      <c r="H52" s="125" t="s">
        <v>523</v>
      </c>
      <c r="I52" s="125" t="s">
        <v>2337</v>
      </c>
      <c r="J52" s="125" t="s">
        <v>87</v>
      </c>
      <c r="K52" s="125" t="s">
        <v>2325</v>
      </c>
      <c r="L52" s="125" t="s">
        <v>600</v>
      </c>
      <c r="M52" s="125" t="s">
        <v>2633</v>
      </c>
      <c r="N52" s="134" t="s">
        <v>75</v>
      </c>
      <c r="O52" s="125" t="s">
        <v>2327</v>
      </c>
      <c r="P52" s="125" t="s">
        <v>2634</v>
      </c>
      <c r="Q52" s="125" t="s">
        <v>2347</v>
      </c>
      <c r="R52" s="125" t="s">
        <v>2370</v>
      </c>
      <c r="S52" s="125" t="s">
        <v>75</v>
      </c>
      <c r="T52" s="125" t="s">
        <v>75</v>
      </c>
      <c r="U52" s="125">
        <v>2023</v>
      </c>
      <c r="V52" s="125" t="s">
        <v>2635</v>
      </c>
      <c r="W52" s="125" t="s">
        <v>2636</v>
      </c>
      <c r="X52" s="129" t="s">
        <v>2637</v>
      </c>
      <c r="Y52" s="125" t="s">
        <v>74</v>
      </c>
      <c r="Z52" s="125">
        <v>1615000</v>
      </c>
      <c r="AA52" s="130">
        <v>0</v>
      </c>
      <c r="AB52" s="131">
        <v>45630</v>
      </c>
      <c r="AC52" s="131">
        <v>45994</v>
      </c>
      <c r="AD52" s="131">
        <v>45995</v>
      </c>
      <c r="AE52" s="125">
        <v>0</v>
      </c>
      <c r="AF52" s="125">
        <v>23778</v>
      </c>
      <c r="AG52" s="125">
        <v>0</v>
      </c>
      <c r="AH52" s="125">
        <f t="shared" si="0"/>
        <v>23778</v>
      </c>
      <c r="AI52" s="132">
        <f t="shared" si="5"/>
        <v>28058.04</v>
      </c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 t="s">
        <v>173</v>
      </c>
      <c r="AV52" s="125" t="s">
        <v>173</v>
      </c>
      <c r="AW52" s="125" t="s">
        <v>173</v>
      </c>
      <c r="AX52" s="125" t="s">
        <v>11229</v>
      </c>
      <c r="AY52" s="125" t="s">
        <v>2334</v>
      </c>
      <c r="AZ52" s="125" t="s">
        <v>2359</v>
      </c>
      <c r="BA52" s="125" t="s">
        <v>2359</v>
      </c>
      <c r="BB52" s="125" t="s">
        <v>100</v>
      </c>
      <c r="BC52" s="125" t="s">
        <v>11230</v>
      </c>
      <c r="BD52" s="125"/>
      <c r="BE52" s="125"/>
      <c r="BF52" s="125"/>
      <c r="BG52" s="125"/>
      <c r="BH52" s="125"/>
      <c r="BI52" s="125"/>
      <c r="BJ52" s="125"/>
      <c r="BK52" s="131">
        <f t="shared" si="6"/>
        <v>45630</v>
      </c>
      <c r="BL52" s="125">
        <f t="shared" si="7"/>
        <v>0</v>
      </c>
      <c r="BM52" s="125" t="s">
        <v>84</v>
      </c>
      <c r="BN52" s="132">
        <f t="shared" si="8"/>
        <v>28058.04</v>
      </c>
      <c r="BO52" s="132">
        <f t="shared" si="9"/>
        <v>28058.04</v>
      </c>
      <c r="BP52" s="125"/>
      <c r="BQ52" s="125" t="s">
        <v>2641</v>
      </c>
    </row>
    <row r="53" spans="1:69">
      <c r="A53" s="125">
        <v>52</v>
      </c>
      <c r="B53" s="125">
        <v>2024</v>
      </c>
      <c r="C53" s="125" t="s">
        <v>68</v>
      </c>
      <c r="D53" s="126">
        <v>45630</v>
      </c>
      <c r="E53" s="125" t="s">
        <v>1796</v>
      </c>
      <c r="F53" s="125" t="s">
        <v>2324</v>
      </c>
      <c r="G53" s="129" t="s">
        <v>2638</v>
      </c>
      <c r="H53" s="125" t="s">
        <v>2564</v>
      </c>
      <c r="I53" s="125" t="s">
        <v>75</v>
      </c>
      <c r="J53" s="125" t="s">
        <v>75</v>
      </c>
      <c r="K53" s="125" t="s">
        <v>2418</v>
      </c>
      <c r="L53" s="125" t="s">
        <v>75</v>
      </c>
      <c r="M53" s="125" t="s">
        <v>2639</v>
      </c>
      <c r="N53" s="134" t="s">
        <v>75</v>
      </c>
      <c r="O53" s="125" t="s">
        <v>2420</v>
      </c>
      <c r="P53" s="125" t="s">
        <v>75</v>
      </c>
      <c r="Q53" s="125" t="s">
        <v>75</v>
      </c>
      <c r="R53" s="125" t="s">
        <v>75</v>
      </c>
      <c r="S53" s="125" t="s">
        <v>75</v>
      </c>
      <c r="T53" s="125" t="s">
        <v>75</v>
      </c>
      <c r="U53" s="125" t="s">
        <v>75</v>
      </c>
      <c r="V53" s="125" t="s">
        <v>75</v>
      </c>
      <c r="W53" s="125" t="s">
        <v>75</v>
      </c>
      <c r="X53" s="129" t="s">
        <v>2640</v>
      </c>
      <c r="Y53" s="125" t="s">
        <v>74</v>
      </c>
      <c r="Z53" s="125">
        <v>5000000</v>
      </c>
      <c r="AA53" s="130">
        <v>0</v>
      </c>
      <c r="AB53" s="131">
        <v>45630</v>
      </c>
      <c r="AC53" s="131">
        <v>45994</v>
      </c>
      <c r="AD53" s="131">
        <v>45995</v>
      </c>
      <c r="AE53" s="125">
        <v>0</v>
      </c>
      <c r="AF53" s="125">
        <v>2618</v>
      </c>
      <c r="AG53" s="125">
        <v>0</v>
      </c>
      <c r="AH53" s="125">
        <f t="shared" si="0"/>
        <v>2618</v>
      </c>
      <c r="AI53" s="132">
        <f t="shared" si="5"/>
        <v>3089.24</v>
      </c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 t="s">
        <v>173</v>
      </c>
      <c r="AV53" s="125" t="s">
        <v>173</v>
      </c>
      <c r="AW53" s="125" t="s">
        <v>173</v>
      </c>
      <c r="AX53" s="125" t="s">
        <v>11229</v>
      </c>
      <c r="AY53" s="125" t="s">
        <v>2400</v>
      </c>
      <c r="AZ53" s="125" t="s">
        <v>2567</v>
      </c>
      <c r="BA53" s="125" t="s">
        <v>2567</v>
      </c>
      <c r="BB53" s="125" t="s">
        <v>100</v>
      </c>
      <c r="BC53" s="125" t="s">
        <v>11230</v>
      </c>
      <c r="BD53" s="125"/>
      <c r="BE53" s="125"/>
      <c r="BF53" s="125"/>
      <c r="BG53" s="125"/>
      <c r="BH53" s="125"/>
      <c r="BI53" s="125"/>
      <c r="BJ53" s="125"/>
      <c r="BK53" s="131">
        <f t="shared" si="6"/>
        <v>45630</v>
      </c>
      <c r="BL53" s="125">
        <f t="shared" si="7"/>
        <v>0</v>
      </c>
      <c r="BM53" s="125" t="s">
        <v>84</v>
      </c>
      <c r="BN53" s="132">
        <f t="shared" si="8"/>
        <v>3089.24</v>
      </c>
      <c r="BO53" s="132">
        <f t="shared" si="9"/>
        <v>3089.24</v>
      </c>
      <c r="BP53" s="125"/>
      <c r="BQ53" s="125" t="s">
        <v>2641</v>
      </c>
    </row>
    <row r="54" spans="1:69">
      <c r="A54" s="125">
        <v>53</v>
      </c>
      <c r="B54" s="125">
        <v>2024</v>
      </c>
      <c r="C54" s="125" t="s">
        <v>68</v>
      </c>
      <c r="D54" s="131">
        <v>45631</v>
      </c>
      <c r="E54" s="125" t="s">
        <v>699</v>
      </c>
      <c r="F54" s="125" t="s">
        <v>2324</v>
      </c>
      <c r="G54" s="125" t="s">
        <v>2292</v>
      </c>
      <c r="H54" s="125" t="s">
        <v>523</v>
      </c>
      <c r="I54" s="125" t="s">
        <v>2337</v>
      </c>
      <c r="J54" s="125" t="s">
        <v>87</v>
      </c>
      <c r="K54" s="125" t="s">
        <v>2325</v>
      </c>
      <c r="L54" s="125" t="s">
        <v>600</v>
      </c>
      <c r="M54" s="125" t="s">
        <v>3189</v>
      </c>
      <c r="N54" s="134" t="s">
        <v>75</v>
      </c>
      <c r="O54" s="125" t="s">
        <v>3190</v>
      </c>
      <c r="P54" s="125" t="s">
        <v>3191</v>
      </c>
      <c r="Q54" s="125" t="s">
        <v>2546</v>
      </c>
      <c r="R54" s="125" t="s">
        <v>3192</v>
      </c>
      <c r="S54" s="125" t="s">
        <v>75</v>
      </c>
      <c r="T54" s="125" t="s">
        <v>75</v>
      </c>
      <c r="U54" s="125">
        <v>2023</v>
      </c>
      <c r="V54" s="125" t="s">
        <v>3193</v>
      </c>
      <c r="W54" s="125" t="s">
        <v>3194</v>
      </c>
      <c r="X54" s="129" t="s">
        <v>3195</v>
      </c>
      <c r="Y54" s="125" t="s">
        <v>74</v>
      </c>
      <c r="Z54" s="125">
        <v>1191000</v>
      </c>
      <c r="AA54" s="130">
        <v>0.2</v>
      </c>
      <c r="AB54" s="131">
        <v>45630</v>
      </c>
      <c r="AC54" s="131">
        <v>45994</v>
      </c>
      <c r="AD54" s="131">
        <v>45995</v>
      </c>
      <c r="AE54" s="125">
        <v>0</v>
      </c>
      <c r="AF54" s="125">
        <v>9419</v>
      </c>
      <c r="AG54" s="125">
        <v>0</v>
      </c>
      <c r="AH54" s="125">
        <f t="shared" ref="AH54:AH83" si="10">AF54+AG54</f>
        <v>9419</v>
      </c>
      <c r="AI54" s="132">
        <f t="shared" ref="AI54:AI83" si="11">AH54+AH54*18%</f>
        <v>11114.42</v>
      </c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 t="s">
        <v>173</v>
      </c>
      <c r="AV54" s="125" t="s">
        <v>173</v>
      </c>
      <c r="AW54" s="125" t="s">
        <v>173</v>
      </c>
      <c r="AX54" s="125" t="s">
        <v>11229</v>
      </c>
      <c r="AY54" s="125" t="s">
        <v>2334</v>
      </c>
      <c r="AZ54" s="125" t="s">
        <v>2335</v>
      </c>
      <c r="BA54" s="125" t="s">
        <v>2336</v>
      </c>
      <c r="BB54" s="125" t="s">
        <v>100</v>
      </c>
      <c r="BC54" s="125" t="s">
        <v>11230</v>
      </c>
      <c r="BD54" s="125"/>
      <c r="BE54" s="125"/>
      <c r="BF54" s="125"/>
      <c r="BG54" s="125"/>
      <c r="BH54" s="125"/>
      <c r="BI54" s="125"/>
      <c r="BJ54" s="125"/>
      <c r="BK54" s="131">
        <f t="shared" ref="BK54:BK117" si="12">D54</f>
        <v>45631</v>
      </c>
      <c r="BL54" s="125">
        <f t="shared" ref="BL54:BL117" si="13">D54-BK54</f>
        <v>0</v>
      </c>
      <c r="BM54" s="125" t="s">
        <v>84</v>
      </c>
      <c r="BN54" s="132">
        <f t="shared" ref="BN54:BN117" si="14">AI54-AO54</f>
        <v>11114.42</v>
      </c>
      <c r="BO54" s="132">
        <f t="shared" ref="BO54:BO117" si="15">AI54-AQ54</f>
        <v>11114.42</v>
      </c>
      <c r="BP54" s="125"/>
      <c r="BQ54" s="125" t="s">
        <v>2641</v>
      </c>
    </row>
    <row r="55" spans="1:69">
      <c r="A55" s="125">
        <v>54</v>
      </c>
      <c r="B55" s="125">
        <v>2024</v>
      </c>
      <c r="C55" s="125" t="s">
        <v>68</v>
      </c>
      <c r="D55" s="131">
        <v>45631</v>
      </c>
      <c r="E55" s="125" t="s">
        <v>968</v>
      </c>
      <c r="F55" s="125" t="s">
        <v>2324</v>
      </c>
      <c r="G55" s="125" t="s">
        <v>842</v>
      </c>
      <c r="H55" s="125" t="s">
        <v>523</v>
      </c>
      <c r="I55" s="125" t="s">
        <v>71</v>
      </c>
      <c r="J55" s="125" t="s">
        <v>87</v>
      </c>
      <c r="K55" s="125" t="s">
        <v>2418</v>
      </c>
      <c r="L55" s="125" t="s">
        <v>600</v>
      </c>
      <c r="M55" s="127" t="s">
        <v>3196</v>
      </c>
      <c r="N55" s="125">
        <v>9809979992</v>
      </c>
      <c r="O55" s="125" t="s">
        <v>2420</v>
      </c>
      <c r="P55" s="125" t="s">
        <v>3197</v>
      </c>
      <c r="Q55" s="125" t="s">
        <v>2362</v>
      </c>
      <c r="R55" s="125" t="s">
        <v>2518</v>
      </c>
      <c r="S55" s="125" t="s">
        <v>75</v>
      </c>
      <c r="T55" s="125" t="s">
        <v>75</v>
      </c>
      <c r="U55" s="125">
        <v>2018</v>
      </c>
      <c r="V55" s="125">
        <v>309885</v>
      </c>
      <c r="W55" s="125" t="s">
        <v>3198</v>
      </c>
      <c r="X55" s="129" t="s">
        <v>3199</v>
      </c>
      <c r="Y55" s="125" t="s">
        <v>74</v>
      </c>
      <c r="Z55" s="125">
        <v>895860</v>
      </c>
      <c r="AA55" s="130">
        <v>0.5</v>
      </c>
      <c r="AB55" s="131">
        <v>45648</v>
      </c>
      <c r="AC55" s="131">
        <v>46012</v>
      </c>
      <c r="AD55" s="131">
        <v>46013</v>
      </c>
      <c r="AE55" s="125">
        <v>0</v>
      </c>
      <c r="AF55" s="125">
        <v>11908</v>
      </c>
      <c r="AG55" s="125">
        <v>3716</v>
      </c>
      <c r="AH55" s="125">
        <f t="shared" si="10"/>
        <v>15624</v>
      </c>
      <c r="AI55" s="132">
        <f t="shared" si="11"/>
        <v>18436.32</v>
      </c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 t="s">
        <v>173</v>
      </c>
      <c r="AV55" s="125" t="s">
        <v>173</v>
      </c>
      <c r="AW55" s="125" t="s">
        <v>173</v>
      </c>
      <c r="AX55" s="125" t="s">
        <v>11229</v>
      </c>
      <c r="AY55" s="125" t="s">
        <v>2334</v>
      </c>
      <c r="AZ55" s="125" t="s">
        <v>2367</v>
      </c>
      <c r="BA55" s="125" t="s">
        <v>2367</v>
      </c>
      <c r="BB55" s="125" t="s">
        <v>100</v>
      </c>
      <c r="BC55" s="125" t="s">
        <v>11230</v>
      </c>
      <c r="BD55" s="125"/>
      <c r="BE55" s="125"/>
      <c r="BF55" s="125"/>
      <c r="BG55" s="125"/>
      <c r="BH55" s="125"/>
      <c r="BI55" s="125"/>
      <c r="BJ55" s="125"/>
      <c r="BK55" s="131">
        <f t="shared" si="12"/>
        <v>45631</v>
      </c>
      <c r="BL55" s="125">
        <f t="shared" si="13"/>
        <v>0</v>
      </c>
      <c r="BM55" s="125" t="s">
        <v>84</v>
      </c>
      <c r="BN55" s="132">
        <f t="shared" si="14"/>
        <v>18436.32</v>
      </c>
      <c r="BO55" s="132">
        <f t="shared" si="15"/>
        <v>18436.32</v>
      </c>
      <c r="BP55" s="125"/>
      <c r="BQ55" s="125" t="s">
        <v>2641</v>
      </c>
    </row>
    <row r="56" spans="1:69">
      <c r="A56" s="125">
        <v>55</v>
      </c>
      <c r="B56" s="125">
        <v>2024</v>
      </c>
      <c r="C56" s="125" t="s">
        <v>68</v>
      </c>
      <c r="D56" s="131">
        <v>45631</v>
      </c>
      <c r="E56" s="125" t="s">
        <v>699</v>
      </c>
      <c r="F56" s="125" t="s">
        <v>2324</v>
      </c>
      <c r="G56" s="125" t="s">
        <v>2292</v>
      </c>
      <c r="H56" s="125" t="s">
        <v>523</v>
      </c>
      <c r="I56" s="125" t="s">
        <v>71</v>
      </c>
      <c r="J56" s="125" t="s">
        <v>87</v>
      </c>
      <c r="K56" s="125" t="s">
        <v>2325</v>
      </c>
      <c r="L56" s="125" t="s">
        <v>600</v>
      </c>
      <c r="M56" s="125" t="s">
        <v>3200</v>
      </c>
      <c r="N56" s="134" t="s">
        <v>75</v>
      </c>
      <c r="O56" s="125" t="s">
        <v>2339</v>
      </c>
      <c r="P56" s="125" t="s">
        <v>3201</v>
      </c>
      <c r="Q56" s="125" t="s">
        <v>2362</v>
      </c>
      <c r="R56" s="125" t="s">
        <v>2518</v>
      </c>
      <c r="S56" s="125" t="s">
        <v>75</v>
      </c>
      <c r="T56" s="125" t="s">
        <v>75</v>
      </c>
      <c r="U56" s="125">
        <v>2019</v>
      </c>
      <c r="V56" s="125" t="s">
        <v>3202</v>
      </c>
      <c r="W56" s="125" t="s">
        <v>3203</v>
      </c>
      <c r="X56" s="129" t="s">
        <v>3204</v>
      </c>
      <c r="Y56" s="125" t="s">
        <v>74</v>
      </c>
      <c r="Z56" s="125">
        <v>987000</v>
      </c>
      <c r="AA56" s="130">
        <v>0</v>
      </c>
      <c r="AB56" s="131">
        <v>45635</v>
      </c>
      <c r="AC56" s="131">
        <v>45999</v>
      </c>
      <c r="AD56" s="131">
        <v>46000</v>
      </c>
      <c r="AE56" s="125">
        <v>0</v>
      </c>
      <c r="AF56" s="125">
        <v>16456</v>
      </c>
      <c r="AG56" s="125">
        <v>8222</v>
      </c>
      <c r="AH56" s="125">
        <f t="shared" si="10"/>
        <v>24678</v>
      </c>
      <c r="AI56" s="132">
        <f t="shared" si="11"/>
        <v>29120.04</v>
      </c>
      <c r="AJ56" s="125"/>
      <c r="AK56" s="125"/>
      <c r="AL56" s="125"/>
      <c r="AM56" s="125"/>
      <c r="AN56" s="139"/>
      <c r="AO56" s="125"/>
      <c r="AP56" s="125"/>
      <c r="AQ56" s="125"/>
      <c r="AR56" s="125"/>
      <c r="AS56" s="125"/>
      <c r="AT56" s="125"/>
      <c r="AU56" s="125" t="s">
        <v>173</v>
      </c>
      <c r="AV56" s="125" t="s">
        <v>173</v>
      </c>
      <c r="AW56" s="125" t="s">
        <v>173</v>
      </c>
      <c r="AX56" s="125" t="s">
        <v>11229</v>
      </c>
      <c r="AY56" s="125" t="s">
        <v>2334</v>
      </c>
      <c r="AZ56" s="125" t="s">
        <v>2367</v>
      </c>
      <c r="BA56" s="125" t="s">
        <v>2367</v>
      </c>
      <c r="BB56" s="125" t="s">
        <v>100</v>
      </c>
      <c r="BC56" s="125" t="s">
        <v>11230</v>
      </c>
      <c r="BD56" s="125"/>
      <c r="BE56" s="125"/>
      <c r="BF56" s="125"/>
      <c r="BG56" s="125"/>
      <c r="BH56" s="125"/>
      <c r="BI56" s="125"/>
      <c r="BJ56" s="125"/>
      <c r="BK56" s="131">
        <f t="shared" si="12"/>
        <v>45631</v>
      </c>
      <c r="BL56" s="125">
        <f t="shared" si="13"/>
        <v>0</v>
      </c>
      <c r="BM56" s="125" t="s">
        <v>84</v>
      </c>
      <c r="BN56" s="132">
        <f t="shared" si="14"/>
        <v>29120.04</v>
      </c>
      <c r="BO56" s="132">
        <f t="shared" si="15"/>
        <v>29120.04</v>
      </c>
      <c r="BP56" s="125"/>
      <c r="BQ56" s="125" t="s">
        <v>2641</v>
      </c>
    </row>
    <row r="57" spans="1:69">
      <c r="A57" s="125">
        <v>56</v>
      </c>
      <c r="B57" s="125">
        <v>2024</v>
      </c>
      <c r="C57" s="125" t="s">
        <v>68</v>
      </c>
      <c r="D57" s="131">
        <v>45631</v>
      </c>
      <c r="E57" s="125" t="s">
        <v>699</v>
      </c>
      <c r="F57" s="125" t="s">
        <v>2324</v>
      </c>
      <c r="G57" s="125" t="s">
        <v>2292</v>
      </c>
      <c r="H57" s="125" t="s">
        <v>523</v>
      </c>
      <c r="I57" s="125" t="s">
        <v>71</v>
      </c>
      <c r="J57" s="125" t="s">
        <v>87</v>
      </c>
      <c r="K57" s="125" t="s">
        <v>2325</v>
      </c>
      <c r="L57" s="125" t="s">
        <v>74</v>
      </c>
      <c r="M57" s="125" t="s">
        <v>3205</v>
      </c>
      <c r="N57" s="134" t="s">
        <v>75</v>
      </c>
      <c r="O57" s="125" t="s">
        <v>3206</v>
      </c>
      <c r="P57" s="125" t="s">
        <v>3207</v>
      </c>
      <c r="Q57" s="125" t="s">
        <v>2362</v>
      </c>
      <c r="R57" s="125" t="s">
        <v>2518</v>
      </c>
      <c r="S57" s="125" t="s">
        <v>75</v>
      </c>
      <c r="T57" s="125" t="s">
        <v>75</v>
      </c>
      <c r="U57" s="125">
        <v>2017</v>
      </c>
      <c r="V57" s="125" t="s">
        <v>3208</v>
      </c>
      <c r="W57" s="125" t="s">
        <v>3209</v>
      </c>
      <c r="X57" s="129" t="s">
        <v>3210</v>
      </c>
      <c r="Y57" s="125" t="s">
        <v>74</v>
      </c>
      <c r="Z57" s="125">
        <v>922000</v>
      </c>
      <c r="AA57" s="130">
        <v>0.2</v>
      </c>
      <c r="AB57" s="131">
        <v>45632</v>
      </c>
      <c r="AC57" s="131">
        <v>45996</v>
      </c>
      <c r="AD57" s="131">
        <v>45997</v>
      </c>
      <c r="AE57" s="125">
        <v>0</v>
      </c>
      <c r="AF57" s="125">
        <v>2966</v>
      </c>
      <c r="AG57" s="125">
        <v>3741</v>
      </c>
      <c r="AH57" s="125">
        <f t="shared" si="10"/>
        <v>6707</v>
      </c>
      <c r="AI57" s="132">
        <f t="shared" si="11"/>
        <v>7914.26</v>
      </c>
      <c r="AJ57" s="125"/>
      <c r="AK57" s="125"/>
      <c r="AL57" s="125"/>
      <c r="AM57" s="125"/>
      <c r="AN57" s="139"/>
      <c r="AO57" s="125"/>
      <c r="AP57" s="125"/>
      <c r="AQ57" s="125"/>
      <c r="AR57" s="125"/>
      <c r="AS57" s="125"/>
      <c r="AT57" s="125"/>
      <c r="AU57" s="125" t="s">
        <v>173</v>
      </c>
      <c r="AV57" s="125" t="s">
        <v>173</v>
      </c>
      <c r="AW57" s="125" t="s">
        <v>173</v>
      </c>
      <c r="AX57" s="125" t="s">
        <v>11229</v>
      </c>
      <c r="AY57" s="125" t="s">
        <v>2334</v>
      </c>
      <c r="AZ57" s="125" t="s">
        <v>2367</v>
      </c>
      <c r="BA57" s="125" t="s">
        <v>2367</v>
      </c>
      <c r="BB57" s="125" t="s">
        <v>100</v>
      </c>
      <c r="BC57" s="125" t="s">
        <v>11230</v>
      </c>
      <c r="BD57" s="125"/>
      <c r="BE57" s="125"/>
      <c r="BF57" s="125"/>
      <c r="BG57" s="125"/>
      <c r="BH57" s="125"/>
      <c r="BI57" s="125"/>
      <c r="BJ57" s="125"/>
      <c r="BK57" s="131">
        <f t="shared" si="12"/>
        <v>45631</v>
      </c>
      <c r="BL57" s="125">
        <f t="shared" si="13"/>
        <v>0</v>
      </c>
      <c r="BM57" s="125" t="s">
        <v>84</v>
      </c>
      <c r="BN57" s="132">
        <f t="shared" si="14"/>
        <v>7914.26</v>
      </c>
      <c r="BO57" s="132">
        <f t="shared" si="15"/>
        <v>7914.26</v>
      </c>
      <c r="BP57" s="125"/>
      <c r="BQ57" s="125" t="s">
        <v>2641</v>
      </c>
    </row>
    <row r="58" spans="1:69">
      <c r="A58" s="125">
        <v>57</v>
      </c>
      <c r="B58" s="125">
        <v>2024</v>
      </c>
      <c r="C58" s="125" t="s">
        <v>68</v>
      </c>
      <c r="D58" s="131">
        <v>45631</v>
      </c>
      <c r="E58" s="125" t="s">
        <v>699</v>
      </c>
      <c r="F58" s="125" t="s">
        <v>2324</v>
      </c>
      <c r="G58" s="125" t="s">
        <v>2292</v>
      </c>
      <c r="H58" s="125" t="s">
        <v>523</v>
      </c>
      <c r="I58" s="125" t="s">
        <v>71</v>
      </c>
      <c r="J58" s="125" t="s">
        <v>610</v>
      </c>
      <c r="K58" s="125" t="s">
        <v>2325</v>
      </c>
      <c r="L58" s="125" t="s">
        <v>74</v>
      </c>
      <c r="M58" s="125" t="s">
        <v>3211</v>
      </c>
      <c r="N58" s="134" t="s">
        <v>75</v>
      </c>
      <c r="O58" s="125" t="s">
        <v>2339</v>
      </c>
      <c r="P58" s="125" t="s">
        <v>3212</v>
      </c>
      <c r="Q58" s="125" t="s">
        <v>2362</v>
      </c>
      <c r="R58" s="125" t="s">
        <v>2518</v>
      </c>
      <c r="S58" s="125" t="s">
        <v>75</v>
      </c>
      <c r="T58" s="125" t="s">
        <v>75</v>
      </c>
      <c r="U58" s="125">
        <v>2017</v>
      </c>
      <c r="V58" s="125" t="s">
        <v>3213</v>
      </c>
      <c r="W58" s="125" t="s">
        <v>3214</v>
      </c>
      <c r="X58" s="129" t="s">
        <v>3215</v>
      </c>
      <c r="Y58" s="125" t="s">
        <v>74</v>
      </c>
      <c r="Z58" s="125">
        <v>810000</v>
      </c>
      <c r="AA58" s="130">
        <v>0</v>
      </c>
      <c r="AB58" s="131">
        <v>45645</v>
      </c>
      <c r="AC58" s="131">
        <v>46009</v>
      </c>
      <c r="AD58" s="131">
        <v>46010</v>
      </c>
      <c r="AE58" s="125">
        <v>0</v>
      </c>
      <c r="AF58" s="125">
        <v>3412</v>
      </c>
      <c r="AG58" s="125">
        <v>8222</v>
      </c>
      <c r="AH58" s="125">
        <f t="shared" si="10"/>
        <v>11634</v>
      </c>
      <c r="AI58" s="132">
        <f t="shared" si="11"/>
        <v>13728.119999999999</v>
      </c>
      <c r="AJ58" s="125"/>
      <c r="AK58" s="125"/>
      <c r="AL58" s="125"/>
      <c r="AM58" s="125"/>
      <c r="AN58" s="135"/>
      <c r="AO58" s="125"/>
      <c r="AP58" s="125"/>
      <c r="AQ58" s="125"/>
      <c r="AR58" s="125"/>
      <c r="AS58" s="125"/>
      <c r="AT58" s="125"/>
      <c r="AU58" s="125" t="s">
        <v>173</v>
      </c>
      <c r="AV58" s="125" t="s">
        <v>173</v>
      </c>
      <c r="AW58" s="125" t="s">
        <v>173</v>
      </c>
      <c r="AX58" s="125" t="s">
        <v>11229</v>
      </c>
      <c r="AY58" s="125" t="s">
        <v>2334</v>
      </c>
      <c r="AZ58" s="125" t="s">
        <v>2367</v>
      </c>
      <c r="BA58" s="125" t="s">
        <v>2367</v>
      </c>
      <c r="BB58" s="125" t="s">
        <v>100</v>
      </c>
      <c r="BC58" s="125" t="s">
        <v>11230</v>
      </c>
      <c r="BD58" s="125"/>
      <c r="BE58" s="125"/>
      <c r="BF58" s="125"/>
      <c r="BG58" s="125"/>
      <c r="BH58" s="125"/>
      <c r="BI58" s="125"/>
      <c r="BJ58" s="125"/>
      <c r="BK58" s="131">
        <f t="shared" si="12"/>
        <v>45631</v>
      </c>
      <c r="BL58" s="125">
        <f t="shared" si="13"/>
        <v>0</v>
      </c>
      <c r="BM58" s="125" t="s">
        <v>84</v>
      </c>
      <c r="BN58" s="132">
        <f t="shared" si="14"/>
        <v>13728.119999999999</v>
      </c>
      <c r="BO58" s="132">
        <f t="shared" si="15"/>
        <v>13728.119999999999</v>
      </c>
      <c r="BP58" s="125"/>
      <c r="BQ58" s="125" t="s">
        <v>2641</v>
      </c>
    </row>
    <row r="59" spans="1:69">
      <c r="A59" s="125">
        <v>58</v>
      </c>
      <c r="B59" s="125">
        <v>2024</v>
      </c>
      <c r="C59" s="125" t="s">
        <v>68</v>
      </c>
      <c r="D59" s="131">
        <v>45631</v>
      </c>
      <c r="E59" s="125" t="s">
        <v>699</v>
      </c>
      <c r="F59" s="125" t="s">
        <v>2324</v>
      </c>
      <c r="G59" s="125" t="s">
        <v>2292</v>
      </c>
      <c r="H59" s="125" t="s">
        <v>523</v>
      </c>
      <c r="I59" s="125" t="s">
        <v>71</v>
      </c>
      <c r="J59" s="125" t="s">
        <v>87</v>
      </c>
      <c r="K59" s="125" t="s">
        <v>2325</v>
      </c>
      <c r="L59" s="125" t="s">
        <v>600</v>
      </c>
      <c r="M59" s="125" t="s">
        <v>3216</v>
      </c>
      <c r="N59" s="140" t="s">
        <v>75</v>
      </c>
      <c r="O59" s="125" t="s">
        <v>2339</v>
      </c>
      <c r="P59" s="125" t="s">
        <v>3217</v>
      </c>
      <c r="Q59" s="125" t="s">
        <v>2347</v>
      </c>
      <c r="R59" s="125" t="s">
        <v>2348</v>
      </c>
      <c r="S59" s="125" t="s">
        <v>75</v>
      </c>
      <c r="T59" s="125" t="s">
        <v>75</v>
      </c>
      <c r="U59" s="125">
        <v>2019</v>
      </c>
      <c r="V59" s="125" t="s">
        <v>3218</v>
      </c>
      <c r="W59" s="125" t="s">
        <v>3219</v>
      </c>
      <c r="X59" s="129" t="s">
        <v>3220</v>
      </c>
      <c r="Y59" s="125" t="s">
        <v>74</v>
      </c>
      <c r="Z59" s="125">
        <v>670000</v>
      </c>
      <c r="AA59" s="130">
        <v>0</v>
      </c>
      <c r="AB59" s="131">
        <v>45631</v>
      </c>
      <c r="AC59" s="131">
        <v>45995</v>
      </c>
      <c r="AD59" s="131">
        <v>45996</v>
      </c>
      <c r="AE59" s="125">
        <v>0</v>
      </c>
      <c r="AF59" s="125">
        <v>10443</v>
      </c>
      <c r="AG59" s="125">
        <v>3741</v>
      </c>
      <c r="AH59" s="125">
        <f t="shared" si="10"/>
        <v>14184</v>
      </c>
      <c r="AI59" s="132">
        <f t="shared" si="11"/>
        <v>16737.12</v>
      </c>
      <c r="AJ59" s="125"/>
      <c r="AK59" s="125"/>
      <c r="AL59" s="125"/>
      <c r="AM59" s="125"/>
      <c r="AN59" s="135"/>
      <c r="AO59" s="125"/>
      <c r="AP59" s="125"/>
      <c r="AQ59" s="125"/>
      <c r="AR59" s="125"/>
      <c r="AS59" s="125"/>
      <c r="AT59" s="125"/>
      <c r="AU59" s="125" t="s">
        <v>173</v>
      </c>
      <c r="AV59" s="125" t="s">
        <v>173</v>
      </c>
      <c r="AW59" s="125" t="s">
        <v>173</v>
      </c>
      <c r="AX59" s="125" t="s">
        <v>11229</v>
      </c>
      <c r="AY59" s="125" t="s">
        <v>2334</v>
      </c>
      <c r="AZ59" s="125" t="s">
        <v>2352</v>
      </c>
      <c r="BA59" s="125" t="s">
        <v>2352</v>
      </c>
      <c r="BB59" s="125" t="s">
        <v>100</v>
      </c>
      <c r="BC59" s="125" t="s">
        <v>11230</v>
      </c>
      <c r="BD59" s="125"/>
      <c r="BE59" s="125"/>
      <c r="BF59" s="125"/>
      <c r="BG59" s="125"/>
      <c r="BH59" s="125"/>
      <c r="BI59" s="125"/>
      <c r="BJ59" s="125"/>
      <c r="BK59" s="131">
        <f t="shared" si="12"/>
        <v>45631</v>
      </c>
      <c r="BL59" s="125">
        <f t="shared" si="13"/>
        <v>0</v>
      </c>
      <c r="BM59" s="125" t="s">
        <v>84</v>
      </c>
      <c r="BN59" s="132">
        <f t="shared" si="14"/>
        <v>16737.12</v>
      </c>
      <c r="BO59" s="132">
        <f t="shared" si="15"/>
        <v>16737.12</v>
      </c>
      <c r="BP59" s="125"/>
      <c r="BQ59" s="125" t="s">
        <v>2641</v>
      </c>
    </row>
    <row r="60" spans="1:69">
      <c r="A60" s="125">
        <v>59</v>
      </c>
      <c r="B60" s="125">
        <v>2024</v>
      </c>
      <c r="C60" s="125" t="s">
        <v>68</v>
      </c>
      <c r="D60" s="131">
        <v>45631</v>
      </c>
      <c r="E60" s="125" t="s">
        <v>2434</v>
      </c>
      <c r="F60" s="125" t="s">
        <v>2324</v>
      </c>
      <c r="G60" s="125" t="s">
        <v>2292</v>
      </c>
      <c r="H60" s="125" t="s">
        <v>86</v>
      </c>
      <c r="I60" s="125" t="s">
        <v>71</v>
      </c>
      <c r="J60" s="125" t="s">
        <v>87</v>
      </c>
      <c r="K60" s="125" t="s">
        <v>73</v>
      </c>
      <c r="L60" s="125" t="s">
        <v>600</v>
      </c>
      <c r="M60" s="125" t="s">
        <v>3221</v>
      </c>
      <c r="N60" s="125">
        <v>9074417276</v>
      </c>
      <c r="O60" s="125" t="s">
        <v>3222</v>
      </c>
      <c r="P60" s="125" t="s">
        <v>73</v>
      </c>
      <c r="Q60" s="125" t="s">
        <v>1697</v>
      </c>
      <c r="R60" s="125" t="s">
        <v>3223</v>
      </c>
      <c r="S60" s="125">
        <v>125</v>
      </c>
      <c r="T60" s="125" t="s">
        <v>122</v>
      </c>
      <c r="U60" s="125">
        <v>2024</v>
      </c>
      <c r="V60" s="125" t="s">
        <v>3224</v>
      </c>
      <c r="W60" s="125" t="s">
        <v>3225</v>
      </c>
      <c r="X60" s="129" t="s">
        <v>3226</v>
      </c>
      <c r="Y60" s="125" t="s">
        <v>74</v>
      </c>
      <c r="Z60" s="125">
        <v>94585</v>
      </c>
      <c r="AA60" s="130">
        <v>0</v>
      </c>
      <c r="AB60" s="131">
        <v>45631</v>
      </c>
      <c r="AC60" s="131">
        <v>45995</v>
      </c>
      <c r="AD60" s="131">
        <v>45996</v>
      </c>
      <c r="AE60" s="125">
        <v>0</v>
      </c>
      <c r="AF60" s="125">
        <v>711</v>
      </c>
      <c r="AG60" s="125">
        <v>3851</v>
      </c>
      <c r="AH60" s="125">
        <f t="shared" si="10"/>
        <v>4562</v>
      </c>
      <c r="AI60" s="132">
        <f t="shared" si="11"/>
        <v>5383.16</v>
      </c>
      <c r="AJ60" s="125"/>
      <c r="AK60" s="125"/>
      <c r="AL60" s="125"/>
      <c r="AM60" s="125"/>
      <c r="AN60" s="135"/>
      <c r="AO60" s="125"/>
      <c r="AP60" s="125"/>
      <c r="AQ60" s="125"/>
      <c r="AR60" s="125"/>
      <c r="AS60" s="125"/>
      <c r="AT60" s="125"/>
      <c r="AU60" s="125" t="s">
        <v>173</v>
      </c>
      <c r="AV60" s="125" t="s">
        <v>173</v>
      </c>
      <c r="AW60" s="125" t="s">
        <v>173</v>
      </c>
      <c r="AX60" s="125" t="s">
        <v>11229</v>
      </c>
      <c r="AY60" s="125" t="s">
        <v>2400</v>
      </c>
      <c r="AZ60" s="125" t="s">
        <v>3227</v>
      </c>
      <c r="BA60" s="125" t="s">
        <v>3227</v>
      </c>
      <c r="BB60" s="125" t="s">
        <v>100</v>
      </c>
      <c r="BC60" s="125" t="s">
        <v>11230</v>
      </c>
      <c r="BD60" s="125"/>
      <c r="BE60" s="125"/>
      <c r="BF60" s="125"/>
      <c r="BG60" s="125"/>
      <c r="BH60" s="125"/>
      <c r="BI60" s="125"/>
      <c r="BJ60" s="125"/>
      <c r="BK60" s="131">
        <f t="shared" si="12"/>
        <v>45631</v>
      </c>
      <c r="BL60" s="125">
        <f t="shared" si="13"/>
        <v>0</v>
      </c>
      <c r="BM60" s="125" t="s">
        <v>84</v>
      </c>
      <c r="BN60" s="132">
        <f t="shared" si="14"/>
        <v>5383.16</v>
      </c>
      <c r="BO60" s="132">
        <f t="shared" si="15"/>
        <v>5383.16</v>
      </c>
      <c r="BP60" s="125"/>
      <c r="BQ60" s="125" t="s">
        <v>2641</v>
      </c>
    </row>
    <row r="61" spans="1:69">
      <c r="A61" s="125">
        <v>60</v>
      </c>
      <c r="B61" s="125">
        <v>2024</v>
      </c>
      <c r="C61" s="125" t="s">
        <v>68</v>
      </c>
      <c r="D61" s="131">
        <v>45631</v>
      </c>
      <c r="E61" s="125" t="s">
        <v>699</v>
      </c>
      <c r="F61" s="125" t="s">
        <v>2443</v>
      </c>
      <c r="G61" s="129"/>
      <c r="H61" s="125" t="s">
        <v>585</v>
      </c>
      <c r="I61" s="125" t="s">
        <v>585</v>
      </c>
      <c r="J61" s="125" t="s">
        <v>87</v>
      </c>
      <c r="K61" s="125" t="s">
        <v>73</v>
      </c>
      <c r="L61" s="125" t="s">
        <v>600</v>
      </c>
      <c r="M61" s="125" t="s">
        <v>3221</v>
      </c>
      <c r="N61" s="125">
        <v>9074417276</v>
      </c>
      <c r="O61" s="125" t="s">
        <v>3222</v>
      </c>
      <c r="P61" s="125" t="s">
        <v>73</v>
      </c>
      <c r="Q61" s="125" t="s">
        <v>1697</v>
      </c>
      <c r="R61" s="125" t="s">
        <v>3223</v>
      </c>
      <c r="S61" s="125">
        <v>125</v>
      </c>
      <c r="T61" s="125" t="s">
        <v>122</v>
      </c>
      <c r="U61" s="125">
        <v>2024</v>
      </c>
      <c r="V61" s="125" t="s">
        <v>75</v>
      </c>
      <c r="W61" s="125" t="s">
        <v>75</v>
      </c>
      <c r="X61" s="129"/>
      <c r="Y61" s="125" t="s">
        <v>74</v>
      </c>
      <c r="Z61" s="125"/>
      <c r="AA61" s="130"/>
      <c r="AB61" s="131">
        <v>45631</v>
      </c>
      <c r="AC61" s="131">
        <v>45995</v>
      </c>
      <c r="AD61" s="131">
        <v>45996</v>
      </c>
      <c r="AE61" s="125">
        <v>0</v>
      </c>
      <c r="AF61" s="125"/>
      <c r="AG61" s="125"/>
      <c r="AH61" s="125">
        <f t="shared" si="10"/>
        <v>0</v>
      </c>
      <c r="AI61" s="132">
        <f t="shared" si="11"/>
        <v>0</v>
      </c>
      <c r="AJ61" s="125"/>
      <c r="AK61" s="125"/>
      <c r="AL61" s="125"/>
      <c r="AM61" s="125"/>
      <c r="AN61" s="139"/>
      <c r="AO61" s="125"/>
      <c r="AP61" s="125"/>
      <c r="AQ61" s="125"/>
      <c r="AR61" s="125"/>
      <c r="AS61" s="125"/>
      <c r="AT61" s="125"/>
      <c r="AU61" s="125" t="s">
        <v>96</v>
      </c>
      <c r="AV61" s="125" t="s">
        <v>96</v>
      </c>
      <c r="AW61" s="125" t="s">
        <v>96</v>
      </c>
      <c r="AX61" s="125" t="s">
        <v>11229</v>
      </c>
      <c r="AY61" s="125" t="s">
        <v>2400</v>
      </c>
      <c r="AZ61" s="125" t="s">
        <v>3227</v>
      </c>
      <c r="BA61" s="125" t="s">
        <v>3227</v>
      </c>
      <c r="BB61" s="125" t="s">
        <v>81</v>
      </c>
      <c r="BC61" s="125" t="s">
        <v>11230</v>
      </c>
      <c r="BD61" s="125"/>
      <c r="BE61" s="125"/>
      <c r="BF61" s="125"/>
      <c r="BG61" s="125"/>
      <c r="BH61" s="125"/>
      <c r="BI61" s="125"/>
      <c r="BJ61" s="125"/>
      <c r="BK61" s="131">
        <f t="shared" si="12"/>
        <v>45631</v>
      </c>
      <c r="BL61" s="125">
        <f t="shared" si="13"/>
        <v>0</v>
      </c>
      <c r="BM61" s="125" t="s">
        <v>84</v>
      </c>
      <c r="BN61" s="132">
        <f t="shared" si="14"/>
        <v>0</v>
      </c>
      <c r="BO61" s="132">
        <f t="shared" si="15"/>
        <v>0</v>
      </c>
      <c r="BP61" s="125"/>
      <c r="BQ61" s="125" t="s">
        <v>2641</v>
      </c>
    </row>
    <row r="62" spans="1:69">
      <c r="A62" s="125">
        <v>61</v>
      </c>
      <c r="B62" s="125">
        <v>2024</v>
      </c>
      <c r="C62" s="125" t="s">
        <v>68</v>
      </c>
      <c r="D62" s="131">
        <v>45631</v>
      </c>
      <c r="E62" s="125" t="s">
        <v>699</v>
      </c>
      <c r="F62" s="125" t="s">
        <v>2324</v>
      </c>
      <c r="G62" s="125" t="s">
        <v>2292</v>
      </c>
      <c r="H62" s="125" t="s">
        <v>523</v>
      </c>
      <c r="I62" s="125" t="s">
        <v>71</v>
      </c>
      <c r="J62" s="125" t="s">
        <v>610</v>
      </c>
      <c r="K62" s="125" t="s">
        <v>2325</v>
      </c>
      <c r="L62" s="125" t="s">
        <v>600</v>
      </c>
      <c r="M62" s="125" t="s">
        <v>3228</v>
      </c>
      <c r="N62" s="134" t="s">
        <v>75</v>
      </c>
      <c r="O62" s="125" t="s">
        <v>2420</v>
      </c>
      <c r="P62" s="125" t="s">
        <v>3229</v>
      </c>
      <c r="Q62" s="125" t="s">
        <v>3230</v>
      </c>
      <c r="R62" s="125" t="s">
        <v>3230</v>
      </c>
      <c r="S62" s="125" t="s">
        <v>75</v>
      </c>
      <c r="T62" s="125" t="s">
        <v>75</v>
      </c>
      <c r="U62" s="125">
        <v>2021</v>
      </c>
      <c r="V62" s="125" t="s">
        <v>3231</v>
      </c>
      <c r="W62" s="125" t="s">
        <v>3232</v>
      </c>
      <c r="X62" s="129" t="s">
        <v>3233</v>
      </c>
      <c r="Y62" s="125" t="s">
        <v>74</v>
      </c>
      <c r="Z62" s="125">
        <v>4090500</v>
      </c>
      <c r="AA62" s="130">
        <v>0</v>
      </c>
      <c r="AB62" s="131">
        <v>45632</v>
      </c>
      <c r="AC62" s="131">
        <v>45996</v>
      </c>
      <c r="AD62" s="131">
        <v>45997</v>
      </c>
      <c r="AE62" s="125">
        <v>0</v>
      </c>
      <c r="AF62" s="125">
        <v>53582</v>
      </c>
      <c r="AG62" s="125">
        <v>8222</v>
      </c>
      <c r="AH62" s="125">
        <f t="shared" si="10"/>
        <v>61804</v>
      </c>
      <c r="AI62" s="132">
        <f t="shared" si="11"/>
        <v>72928.72</v>
      </c>
      <c r="AJ62" s="125"/>
      <c r="AK62" s="125"/>
      <c r="AL62" s="125"/>
      <c r="AM62" s="125"/>
      <c r="AN62" s="135"/>
      <c r="AO62" s="125"/>
      <c r="AP62" s="125"/>
      <c r="AQ62" s="125"/>
      <c r="AR62" s="125"/>
      <c r="AS62" s="125"/>
      <c r="AT62" s="125"/>
      <c r="AU62" s="125" t="s">
        <v>173</v>
      </c>
      <c r="AV62" s="125" t="s">
        <v>173</v>
      </c>
      <c r="AW62" s="125" t="s">
        <v>173</v>
      </c>
      <c r="AX62" s="125" t="s">
        <v>11229</v>
      </c>
      <c r="AY62" s="125" t="s">
        <v>2334</v>
      </c>
      <c r="AZ62" s="125" t="s">
        <v>2580</v>
      </c>
      <c r="BA62" s="125" t="s">
        <v>2580</v>
      </c>
      <c r="BB62" s="125" t="s">
        <v>100</v>
      </c>
      <c r="BC62" s="125" t="s">
        <v>11230</v>
      </c>
      <c r="BD62" s="125"/>
      <c r="BE62" s="125"/>
      <c r="BF62" s="125"/>
      <c r="BG62" s="125"/>
      <c r="BH62" s="125"/>
      <c r="BI62" s="125"/>
      <c r="BJ62" s="125"/>
      <c r="BK62" s="131">
        <f t="shared" si="12"/>
        <v>45631</v>
      </c>
      <c r="BL62" s="125">
        <f t="shared" si="13"/>
        <v>0</v>
      </c>
      <c r="BM62" s="125" t="s">
        <v>84</v>
      </c>
      <c r="BN62" s="132">
        <f t="shared" si="14"/>
        <v>72928.72</v>
      </c>
      <c r="BO62" s="132">
        <f t="shared" si="15"/>
        <v>72928.72</v>
      </c>
      <c r="BP62" s="125"/>
      <c r="BQ62" s="125" t="s">
        <v>2641</v>
      </c>
    </row>
    <row r="63" spans="1:69">
      <c r="A63" s="125">
        <v>62</v>
      </c>
      <c r="B63" s="125">
        <v>2024</v>
      </c>
      <c r="C63" s="125" t="s">
        <v>68</v>
      </c>
      <c r="D63" s="131">
        <v>45631</v>
      </c>
      <c r="E63" s="125" t="s">
        <v>699</v>
      </c>
      <c r="F63" s="125" t="s">
        <v>2324</v>
      </c>
      <c r="G63" s="125" t="s">
        <v>2292</v>
      </c>
      <c r="H63" s="125" t="s">
        <v>523</v>
      </c>
      <c r="I63" s="125" t="s">
        <v>71</v>
      </c>
      <c r="J63" s="125" t="s">
        <v>610</v>
      </c>
      <c r="K63" s="125" t="s">
        <v>2325</v>
      </c>
      <c r="L63" s="125" t="s">
        <v>74</v>
      </c>
      <c r="M63" s="125" t="s">
        <v>3234</v>
      </c>
      <c r="N63" s="125" t="s">
        <v>75</v>
      </c>
      <c r="O63" s="125" t="s">
        <v>2459</v>
      </c>
      <c r="P63" s="125" t="s">
        <v>3235</v>
      </c>
      <c r="Q63" s="125" t="s">
        <v>3236</v>
      </c>
      <c r="R63" s="125" t="s">
        <v>3236</v>
      </c>
      <c r="S63" s="125" t="s">
        <v>75</v>
      </c>
      <c r="T63" s="125" t="s">
        <v>75</v>
      </c>
      <c r="U63" s="125">
        <v>2014</v>
      </c>
      <c r="V63" s="125" t="s">
        <v>3237</v>
      </c>
      <c r="W63" s="125" t="s">
        <v>3238</v>
      </c>
      <c r="X63" s="129" t="s">
        <v>3239</v>
      </c>
      <c r="Y63" s="125" t="s">
        <v>74</v>
      </c>
      <c r="Z63" s="125">
        <v>958000</v>
      </c>
      <c r="AA63" s="130">
        <v>0.45</v>
      </c>
      <c r="AB63" s="131">
        <v>45636</v>
      </c>
      <c r="AC63" s="131">
        <v>46000</v>
      </c>
      <c r="AD63" s="131">
        <v>46001</v>
      </c>
      <c r="AE63" s="125">
        <v>0</v>
      </c>
      <c r="AF63" s="125">
        <v>2462</v>
      </c>
      <c r="AG63" s="125">
        <v>8172</v>
      </c>
      <c r="AH63" s="125">
        <f t="shared" si="10"/>
        <v>10634</v>
      </c>
      <c r="AI63" s="132">
        <f t="shared" si="11"/>
        <v>12548.119999999999</v>
      </c>
      <c r="AJ63" s="125"/>
      <c r="AK63" s="125"/>
      <c r="AL63" s="125"/>
      <c r="AM63" s="125"/>
      <c r="AN63" s="139"/>
      <c r="AO63" s="125"/>
      <c r="AP63" s="125"/>
      <c r="AQ63" s="125"/>
      <c r="AR63" s="125"/>
      <c r="AS63" s="125"/>
      <c r="AT63" s="125"/>
      <c r="AU63" s="125" t="s">
        <v>173</v>
      </c>
      <c r="AV63" s="125" t="s">
        <v>173</v>
      </c>
      <c r="AW63" s="125" t="s">
        <v>173</v>
      </c>
      <c r="AX63" s="125" t="s">
        <v>11229</v>
      </c>
      <c r="AY63" s="125" t="s">
        <v>2334</v>
      </c>
      <c r="AZ63" s="125" t="s">
        <v>2580</v>
      </c>
      <c r="BA63" s="125" t="s">
        <v>2580</v>
      </c>
      <c r="BB63" s="125" t="s">
        <v>100</v>
      </c>
      <c r="BC63" s="125" t="s">
        <v>11230</v>
      </c>
      <c r="BD63" s="125"/>
      <c r="BE63" s="125"/>
      <c r="BF63" s="125"/>
      <c r="BG63" s="125"/>
      <c r="BH63" s="125"/>
      <c r="BI63" s="125"/>
      <c r="BJ63" s="125"/>
      <c r="BK63" s="131">
        <f t="shared" si="12"/>
        <v>45631</v>
      </c>
      <c r="BL63" s="125">
        <f t="shared" si="13"/>
        <v>0</v>
      </c>
      <c r="BM63" s="125" t="s">
        <v>84</v>
      </c>
      <c r="BN63" s="132">
        <f t="shared" si="14"/>
        <v>12548.119999999999</v>
      </c>
      <c r="BO63" s="132">
        <f t="shared" si="15"/>
        <v>12548.119999999999</v>
      </c>
      <c r="BP63" s="125"/>
      <c r="BQ63" s="125" t="s">
        <v>2641</v>
      </c>
    </row>
    <row r="64" spans="1:69">
      <c r="A64" s="125">
        <v>63</v>
      </c>
      <c r="B64" s="125">
        <v>2024</v>
      </c>
      <c r="C64" s="125" t="s">
        <v>68</v>
      </c>
      <c r="D64" s="131">
        <v>45631</v>
      </c>
      <c r="E64" s="125" t="s">
        <v>2393</v>
      </c>
      <c r="F64" s="125" t="s">
        <v>2324</v>
      </c>
      <c r="G64" s="129" t="s">
        <v>640</v>
      </c>
      <c r="H64" s="125" t="s">
        <v>86</v>
      </c>
      <c r="I64" s="125" t="s">
        <v>71</v>
      </c>
      <c r="J64" s="125" t="s">
        <v>87</v>
      </c>
      <c r="K64" s="125" t="s">
        <v>73</v>
      </c>
      <c r="L64" s="125" t="s">
        <v>600</v>
      </c>
      <c r="M64" s="137" t="s">
        <v>3240</v>
      </c>
      <c r="N64" s="140" t="s">
        <v>75</v>
      </c>
      <c r="O64" s="125" t="s">
        <v>2395</v>
      </c>
      <c r="P64" s="125" t="s">
        <v>73</v>
      </c>
      <c r="Q64" s="125" t="s">
        <v>2408</v>
      </c>
      <c r="R64" s="125" t="s">
        <v>3241</v>
      </c>
      <c r="S64" s="125">
        <v>125</v>
      </c>
      <c r="T64" s="125" t="s">
        <v>122</v>
      </c>
      <c r="U64" s="125">
        <v>2024</v>
      </c>
      <c r="V64" s="125" t="s">
        <v>3242</v>
      </c>
      <c r="W64" s="125" t="s">
        <v>3243</v>
      </c>
      <c r="X64" s="129" t="s">
        <v>3244</v>
      </c>
      <c r="Y64" s="125" t="s">
        <v>74</v>
      </c>
      <c r="Z64" s="125">
        <v>118805</v>
      </c>
      <c r="AA64" s="130">
        <v>0</v>
      </c>
      <c r="AB64" s="131">
        <v>45631</v>
      </c>
      <c r="AC64" s="131">
        <v>45995</v>
      </c>
      <c r="AD64" s="131">
        <v>45996</v>
      </c>
      <c r="AE64" s="125">
        <v>0</v>
      </c>
      <c r="AF64" s="125">
        <v>710</v>
      </c>
      <c r="AG64" s="125">
        <v>3851</v>
      </c>
      <c r="AH64" s="125">
        <f t="shared" si="10"/>
        <v>4561</v>
      </c>
      <c r="AI64" s="132">
        <f t="shared" si="11"/>
        <v>5381.98</v>
      </c>
      <c r="AJ64" s="125"/>
      <c r="AK64" s="125"/>
      <c r="AL64" s="125"/>
      <c r="AM64" s="125"/>
      <c r="AN64" s="135"/>
      <c r="AO64" s="125"/>
      <c r="AP64" s="125"/>
      <c r="AQ64" s="125"/>
      <c r="AR64" s="125"/>
      <c r="AS64" s="125"/>
      <c r="AT64" s="125"/>
      <c r="AU64" s="125" t="s">
        <v>173</v>
      </c>
      <c r="AV64" s="125" t="s">
        <v>173</v>
      </c>
      <c r="AW64" s="125" t="s">
        <v>173</v>
      </c>
      <c r="AX64" s="125" t="s">
        <v>11229</v>
      </c>
      <c r="AY64" s="125" t="s">
        <v>2334</v>
      </c>
      <c r="AZ64" s="125" t="s">
        <v>2463</v>
      </c>
      <c r="BA64" s="125" t="s">
        <v>2463</v>
      </c>
      <c r="BB64" s="125" t="s">
        <v>100</v>
      </c>
      <c r="BC64" s="125" t="s">
        <v>11230</v>
      </c>
      <c r="BD64" s="125"/>
      <c r="BE64" s="125"/>
      <c r="BF64" s="125"/>
      <c r="BG64" s="125"/>
      <c r="BH64" s="125"/>
      <c r="BI64" s="125"/>
      <c r="BJ64" s="125"/>
      <c r="BK64" s="131">
        <f t="shared" si="12"/>
        <v>45631</v>
      </c>
      <c r="BL64" s="125">
        <f t="shared" si="13"/>
        <v>0</v>
      </c>
      <c r="BM64" s="125" t="s">
        <v>84</v>
      </c>
      <c r="BN64" s="132">
        <f t="shared" si="14"/>
        <v>5381.98</v>
      </c>
      <c r="BO64" s="132">
        <f t="shared" si="15"/>
        <v>5381.98</v>
      </c>
      <c r="BP64" s="125"/>
      <c r="BQ64" s="125" t="s">
        <v>2641</v>
      </c>
    </row>
    <row r="65" spans="1:69">
      <c r="A65" s="125">
        <v>64</v>
      </c>
      <c r="B65" s="125">
        <v>2024</v>
      </c>
      <c r="C65" s="125" t="s">
        <v>68</v>
      </c>
      <c r="D65" s="131">
        <v>45631</v>
      </c>
      <c r="E65" s="125" t="s">
        <v>699</v>
      </c>
      <c r="F65" s="125" t="s">
        <v>2324</v>
      </c>
      <c r="G65" s="125" t="s">
        <v>2292</v>
      </c>
      <c r="H65" s="125" t="s">
        <v>523</v>
      </c>
      <c r="I65" s="125" t="s">
        <v>2337</v>
      </c>
      <c r="J65" s="125" t="s">
        <v>87</v>
      </c>
      <c r="K65" s="125" t="s">
        <v>2325</v>
      </c>
      <c r="L65" s="125" t="s">
        <v>600</v>
      </c>
      <c r="M65" s="125" t="s">
        <v>3245</v>
      </c>
      <c r="N65" s="125" t="s">
        <v>75</v>
      </c>
      <c r="O65" s="125" t="s">
        <v>2339</v>
      </c>
      <c r="P65" s="125" t="s">
        <v>3246</v>
      </c>
      <c r="Q65" s="125" t="s">
        <v>1796</v>
      </c>
      <c r="R65" s="125" t="s">
        <v>3247</v>
      </c>
      <c r="S65" s="125" t="s">
        <v>75</v>
      </c>
      <c r="T65" s="125" t="s">
        <v>75</v>
      </c>
      <c r="U65" s="125">
        <v>2023</v>
      </c>
      <c r="V65" s="125" t="s">
        <v>3248</v>
      </c>
      <c r="W65" s="125" t="s">
        <v>3249</v>
      </c>
      <c r="X65" s="129" t="s">
        <v>3250</v>
      </c>
      <c r="Y65" s="125" t="s">
        <v>74</v>
      </c>
      <c r="Z65" s="144">
        <v>925000</v>
      </c>
      <c r="AA65" s="130">
        <v>0.2</v>
      </c>
      <c r="AB65" s="131">
        <v>45633</v>
      </c>
      <c r="AC65" s="131">
        <v>45997</v>
      </c>
      <c r="AD65" s="131">
        <v>45998</v>
      </c>
      <c r="AE65" s="125">
        <v>0</v>
      </c>
      <c r="AF65" s="144">
        <v>7376</v>
      </c>
      <c r="AG65" s="125">
        <v>0</v>
      </c>
      <c r="AH65" s="125">
        <f t="shared" si="10"/>
        <v>7376</v>
      </c>
      <c r="AI65" s="132">
        <f t="shared" si="11"/>
        <v>8703.68</v>
      </c>
      <c r="AJ65" s="144"/>
      <c r="AK65" s="144"/>
      <c r="AL65" s="144"/>
      <c r="AM65" s="144"/>
      <c r="AN65" s="144"/>
      <c r="AO65" s="144"/>
      <c r="AP65" s="144"/>
      <c r="AQ65" s="144"/>
      <c r="AR65" s="144"/>
      <c r="AS65" s="144"/>
      <c r="AT65" s="144"/>
      <c r="AU65" s="125" t="s">
        <v>173</v>
      </c>
      <c r="AV65" s="125" t="s">
        <v>173</v>
      </c>
      <c r="AW65" s="125" t="s">
        <v>173</v>
      </c>
      <c r="AX65" s="125" t="s">
        <v>11229</v>
      </c>
      <c r="AY65" s="125" t="s">
        <v>2334</v>
      </c>
      <c r="AZ65" s="125" t="s">
        <v>2335</v>
      </c>
      <c r="BA65" s="125" t="s">
        <v>2336</v>
      </c>
      <c r="BB65" s="125" t="s">
        <v>100</v>
      </c>
      <c r="BC65" s="125" t="s">
        <v>11230</v>
      </c>
      <c r="BD65" s="125"/>
      <c r="BE65" s="125"/>
      <c r="BF65" s="125"/>
      <c r="BG65" s="125"/>
      <c r="BH65" s="125"/>
      <c r="BI65" s="125"/>
      <c r="BJ65" s="125"/>
      <c r="BK65" s="131">
        <f t="shared" si="12"/>
        <v>45631</v>
      </c>
      <c r="BL65" s="125">
        <f t="shared" si="13"/>
        <v>0</v>
      </c>
      <c r="BM65" s="125" t="s">
        <v>84</v>
      </c>
      <c r="BN65" s="132">
        <f t="shared" si="14"/>
        <v>8703.68</v>
      </c>
      <c r="BO65" s="132">
        <f t="shared" si="15"/>
        <v>8703.68</v>
      </c>
      <c r="BP65" s="125"/>
      <c r="BQ65" s="125" t="s">
        <v>2641</v>
      </c>
    </row>
    <row r="66" spans="1:69">
      <c r="A66" s="125">
        <v>65</v>
      </c>
      <c r="B66" s="125">
        <v>2024</v>
      </c>
      <c r="C66" s="125" t="s">
        <v>68</v>
      </c>
      <c r="D66" s="131">
        <v>45632</v>
      </c>
      <c r="E66" s="125" t="s">
        <v>699</v>
      </c>
      <c r="F66" s="125" t="s">
        <v>2324</v>
      </c>
      <c r="G66" s="125" t="s">
        <v>2292</v>
      </c>
      <c r="H66" s="125" t="s">
        <v>523</v>
      </c>
      <c r="I66" s="125" t="s">
        <v>2337</v>
      </c>
      <c r="J66" s="125" t="s">
        <v>730</v>
      </c>
      <c r="K66" s="125" t="s">
        <v>2325</v>
      </c>
      <c r="L66" s="125" t="s">
        <v>600</v>
      </c>
      <c r="M66" s="125" t="s">
        <v>3251</v>
      </c>
      <c r="N66" s="125" t="s">
        <v>75</v>
      </c>
      <c r="O66" s="125" t="s">
        <v>3252</v>
      </c>
      <c r="P66" s="125" t="s">
        <v>3253</v>
      </c>
      <c r="Q66" s="125" t="s">
        <v>1796</v>
      </c>
      <c r="R66" s="125" t="s">
        <v>3247</v>
      </c>
      <c r="S66" s="125" t="s">
        <v>75</v>
      </c>
      <c r="T66" s="125" t="s">
        <v>75</v>
      </c>
      <c r="U66" s="125">
        <v>2023</v>
      </c>
      <c r="V66" s="125" t="s">
        <v>3254</v>
      </c>
      <c r="W66" s="125" t="s">
        <v>3255</v>
      </c>
      <c r="X66" s="145" t="s">
        <v>3256</v>
      </c>
      <c r="Y66" s="125" t="s">
        <v>74</v>
      </c>
      <c r="Z66" s="133">
        <v>943920</v>
      </c>
      <c r="AA66" s="146">
        <v>0</v>
      </c>
      <c r="AB66" s="131">
        <v>45633</v>
      </c>
      <c r="AC66" s="131">
        <v>45997</v>
      </c>
      <c r="AD66" s="131">
        <v>45998</v>
      </c>
      <c r="AE66" s="125">
        <v>0</v>
      </c>
      <c r="AF66" s="133">
        <v>11769</v>
      </c>
      <c r="AG66" s="125">
        <v>0</v>
      </c>
      <c r="AH66" s="125">
        <f t="shared" si="10"/>
        <v>11769</v>
      </c>
      <c r="AI66" s="132">
        <f t="shared" si="11"/>
        <v>13887.42</v>
      </c>
      <c r="AJ66" s="133"/>
      <c r="AK66" s="133"/>
      <c r="AL66" s="133"/>
      <c r="AM66" s="133"/>
      <c r="AN66" s="133"/>
      <c r="AO66" s="133"/>
      <c r="AP66" s="133"/>
      <c r="AQ66" s="133"/>
      <c r="AR66" s="133"/>
      <c r="AS66" s="133"/>
      <c r="AT66" s="133"/>
      <c r="AU66" s="125" t="s">
        <v>173</v>
      </c>
      <c r="AV66" s="125" t="s">
        <v>173</v>
      </c>
      <c r="AW66" s="125" t="s">
        <v>173</v>
      </c>
      <c r="AX66" s="125" t="s">
        <v>11229</v>
      </c>
      <c r="AY66" s="125" t="s">
        <v>2334</v>
      </c>
      <c r="AZ66" s="125" t="s">
        <v>2335</v>
      </c>
      <c r="BA66" s="125" t="s">
        <v>2336</v>
      </c>
      <c r="BB66" s="125" t="s">
        <v>100</v>
      </c>
      <c r="BC66" s="125" t="s">
        <v>11230</v>
      </c>
      <c r="BD66" s="125"/>
      <c r="BE66" s="125"/>
      <c r="BF66" s="125"/>
      <c r="BG66" s="125"/>
      <c r="BH66" s="125"/>
      <c r="BI66" s="125"/>
      <c r="BJ66" s="125"/>
      <c r="BK66" s="131">
        <f t="shared" si="12"/>
        <v>45632</v>
      </c>
      <c r="BL66" s="125">
        <f t="shared" si="13"/>
        <v>0</v>
      </c>
      <c r="BM66" s="125" t="s">
        <v>84</v>
      </c>
      <c r="BN66" s="132">
        <f t="shared" si="14"/>
        <v>13887.42</v>
      </c>
      <c r="BO66" s="132">
        <f t="shared" si="15"/>
        <v>13887.42</v>
      </c>
      <c r="BP66" s="125"/>
      <c r="BQ66" s="125" t="s">
        <v>2641</v>
      </c>
    </row>
    <row r="67" spans="1:69">
      <c r="A67" s="125">
        <v>66</v>
      </c>
      <c r="B67" s="125">
        <v>2024</v>
      </c>
      <c r="C67" s="125" t="s">
        <v>68</v>
      </c>
      <c r="D67" s="131">
        <v>45632</v>
      </c>
      <c r="E67" s="125" t="s">
        <v>699</v>
      </c>
      <c r="F67" s="125" t="s">
        <v>2324</v>
      </c>
      <c r="G67" s="125" t="s">
        <v>2292</v>
      </c>
      <c r="H67" s="125" t="s">
        <v>77</v>
      </c>
      <c r="I67" s="125" t="s">
        <v>71</v>
      </c>
      <c r="J67" s="125" t="s">
        <v>610</v>
      </c>
      <c r="K67" s="125" t="s">
        <v>2418</v>
      </c>
      <c r="L67" s="125" t="s">
        <v>74</v>
      </c>
      <c r="M67" s="125" t="s">
        <v>3257</v>
      </c>
      <c r="N67" s="125" t="s">
        <v>75</v>
      </c>
      <c r="O67" s="125" t="s">
        <v>3258</v>
      </c>
      <c r="P67" s="125" t="s">
        <v>3259</v>
      </c>
      <c r="Q67" s="125" t="s">
        <v>1004</v>
      </c>
      <c r="R67" s="125" t="s">
        <v>3260</v>
      </c>
      <c r="S67" s="125" t="s">
        <v>75</v>
      </c>
      <c r="T67" s="125" t="s">
        <v>75</v>
      </c>
      <c r="U67" s="125">
        <v>2019</v>
      </c>
      <c r="V67" s="125" t="s">
        <v>3261</v>
      </c>
      <c r="W67" s="125" t="s">
        <v>3262</v>
      </c>
      <c r="X67" s="129" t="s">
        <v>3263</v>
      </c>
      <c r="Y67" s="125" t="s">
        <v>74</v>
      </c>
      <c r="Z67" s="125">
        <v>591000</v>
      </c>
      <c r="AA67" s="130">
        <v>0.2</v>
      </c>
      <c r="AB67" s="131">
        <v>45634</v>
      </c>
      <c r="AC67" s="131">
        <v>45998</v>
      </c>
      <c r="AD67" s="131">
        <v>45999</v>
      </c>
      <c r="AE67" s="125">
        <v>0</v>
      </c>
      <c r="AF67" s="125">
        <v>5604</v>
      </c>
      <c r="AG67" s="125">
        <v>13858</v>
      </c>
      <c r="AH67" s="125">
        <f t="shared" si="10"/>
        <v>19462</v>
      </c>
      <c r="AI67" s="132">
        <f t="shared" si="11"/>
        <v>22965.16</v>
      </c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 t="s">
        <v>173</v>
      </c>
      <c r="AV67" s="125" t="s">
        <v>173</v>
      </c>
      <c r="AW67" s="125" t="s">
        <v>173</v>
      </c>
      <c r="AX67" s="125" t="s">
        <v>11229</v>
      </c>
      <c r="AY67" s="125" t="s">
        <v>2334</v>
      </c>
      <c r="AZ67" s="125" t="s">
        <v>2335</v>
      </c>
      <c r="BA67" s="125" t="s">
        <v>2336</v>
      </c>
      <c r="BB67" s="125" t="s">
        <v>100</v>
      </c>
      <c r="BC67" s="125" t="s">
        <v>11230</v>
      </c>
      <c r="BD67" s="125"/>
      <c r="BE67" s="125"/>
      <c r="BF67" s="125"/>
      <c r="BG67" s="125"/>
      <c r="BH67" s="125"/>
      <c r="BI67" s="125"/>
      <c r="BJ67" s="125"/>
      <c r="BK67" s="131">
        <f t="shared" si="12"/>
        <v>45632</v>
      </c>
      <c r="BL67" s="125">
        <f t="shared" si="13"/>
        <v>0</v>
      </c>
      <c r="BM67" s="125" t="s">
        <v>84</v>
      </c>
      <c r="BN67" s="132">
        <f t="shared" si="14"/>
        <v>22965.16</v>
      </c>
      <c r="BO67" s="132">
        <f t="shared" si="15"/>
        <v>22965.16</v>
      </c>
      <c r="BP67" s="125"/>
      <c r="BQ67" s="125" t="s">
        <v>2641</v>
      </c>
    </row>
    <row r="68" spans="1:69">
      <c r="A68" s="125">
        <v>67</v>
      </c>
      <c r="B68" s="125">
        <v>2024</v>
      </c>
      <c r="C68" s="125" t="s">
        <v>68</v>
      </c>
      <c r="D68" s="131">
        <v>45632</v>
      </c>
      <c r="E68" s="125" t="s">
        <v>699</v>
      </c>
      <c r="F68" s="125" t="s">
        <v>2324</v>
      </c>
      <c r="G68" s="125" t="s">
        <v>2292</v>
      </c>
      <c r="H68" s="125" t="s">
        <v>523</v>
      </c>
      <c r="I68" s="125" t="s">
        <v>71</v>
      </c>
      <c r="J68" s="125" t="s">
        <v>610</v>
      </c>
      <c r="K68" s="125" t="s">
        <v>2325</v>
      </c>
      <c r="L68" s="125" t="s">
        <v>600</v>
      </c>
      <c r="M68" s="127" t="s">
        <v>3264</v>
      </c>
      <c r="N68" s="125" t="s">
        <v>75</v>
      </c>
      <c r="O68" s="125" t="s">
        <v>2339</v>
      </c>
      <c r="P68" s="125" t="s">
        <v>3265</v>
      </c>
      <c r="Q68" s="125" t="s">
        <v>2347</v>
      </c>
      <c r="R68" s="125" t="s">
        <v>2348</v>
      </c>
      <c r="S68" s="125" t="s">
        <v>75</v>
      </c>
      <c r="T68" s="125" t="s">
        <v>75</v>
      </c>
      <c r="U68" s="125">
        <v>2019</v>
      </c>
      <c r="V68" s="125" t="s">
        <v>3266</v>
      </c>
      <c r="W68" s="125" t="s">
        <v>3267</v>
      </c>
      <c r="X68" s="147" t="s">
        <v>3268</v>
      </c>
      <c r="Y68" s="125" t="s">
        <v>74</v>
      </c>
      <c r="Z68" s="144">
        <v>462000</v>
      </c>
      <c r="AA68" s="130">
        <v>0</v>
      </c>
      <c r="AB68" s="131">
        <v>45632</v>
      </c>
      <c r="AC68" s="131">
        <v>45996</v>
      </c>
      <c r="AD68" s="131">
        <v>45997</v>
      </c>
      <c r="AE68" s="125">
        <v>0</v>
      </c>
      <c r="AF68" s="144">
        <v>7420</v>
      </c>
      <c r="AG68" s="125">
        <v>3741</v>
      </c>
      <c r="AH68" s="125">
        <f t="shared" si="10"/>
        <v>11161</v>
      </c>
      <c r="AI68" s="132">
        <f t="shared" si="11"/>
        <v>13169.98</v>
      </c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25" t="s">
        <v>173</v>
      </c>
      <c r="AV68" s="125" t="s">
        <v>173</v>
      </c>
      <c r="AW68" s="125" t="s">
        <v>173</v>
      </c>
      <c r="AX68" s="125" t="s">
        <v>11229</v>
      </c>
      <c r="AY68" s="125" t="s">
        <v>2334</v>
      </c>
      <c r="AZ68" s="125" t="s">
        <v>2359</v>
      </c>
      <c r="BA68" s="125" t="s">
        <v>2359</v>
      </c>
      <c r="BB68" s="125" t="s">
        <v>100</v>
      </c>
      <c r="BC68" s="125" t="s">
        <v>11230</v>
      </c>
      <c r="BD68" s="125"/>
      <c r="BE68" s="125"/>
      <c r="BF68" s="125"/>
      <c r="BG68" s="125"/>
      <c r="BH68" s="125"/>
      <c r="BI68" s="125"/>
      <c r="BJ68" s="125"/>
      <c r="BK68" s="131">
        <f t="shared" si="12"/>
        <v>45632</v>
      </c>
      <c r="BL68" s="125">
        <f t="shared" si="13"/>
        <v>0</v>
      </c>
      <c r="BM68" s="125" t="s">
        <v>84</v>
      </c>
      <c r="BN68" s="132">
        <f t="shared" si="14"/>
        <v>13169.98</v>
      </c>
      <c r="BO68" s="132">
        <f t="shared" si="15"/>
        <v>13169.98</v>
      </c>
      <c r="BP68" s="125"/>
      <c r="BQ68" s="125" t="s">
        <v>2641</v>
      </c>
    </row>
    <row r="69" spans="1:69">
      <c r="A69" s="125">
        <v>68</v>
      </c>
      <c r="B69" s="125">
        <v>2024</v>
      </c>
      <c r="C69" s="125" t="s">
        <v>68</v>
      </c>
      <c r="D69" s="131">
        <v>45632</v>
      </c>
      <c r="E69" s="125" t="s">
        <v>699</v>
      </c>
      <c r="F69" s="125" t="s">
        <v>2324</v>
      </c>
      <c r="G69" s="125" t="s">
        <v>2292</v>
      </c>
      <c r="H69" s="125" t="s">
        <v>523</v>
      </c>
      <c r="I69" s="125" t="s">
        <v>71</v>
      </c>
      <c r="J69" s="125" t="s">
        <v>87</v>
      </c>
      <c r="K69" s="125" t="s">
        <v>2325</v>
      </c>
      <c r="L69" s="125" t="s">
        <v>600</v>
      </c>
      <c r="M69" s="127" t="s">
        <v>3269</v>
      </c>
      <c r="N69" s="125" t="s">
        <v>75</v>
      </c>
      <c r="O69" s="125" t="s">
        <v>2339</v>
      </c>
      <c r="P69" s="125" t="s">
        <v>3270</v>
      </c>
      <c r="Q69" s="125" t="s">
        <v>2347</v>
      </c>
      <c r="R69" s="125" t="s">
        <v>2348</v>
      </c>
      <c r="S69" s="125" t="s">
        <v>75</v>
      </c>
      <c r="T69" s="125" t="s">
        <v>75</v>
      </c>
      <c r="U69" s="125">
        <v>2020</v>
      </c>
      <c r="V69" s="125" t="s">
        <v>3271</v>
      </c>
      <c r="W69" s="125" t="s">
        <v>3272</v>
      </c>
      <c r="X69" s="147" t="s">
        <v>3273</v>
      </c>
      <c r="Y69" s="125" t="s">
        <v>74</v>
      </c>
      <c r="Z69" s="125">
        <v>592000</v>
      </c>
      <c r="AA69" s="130">
        <v>0</v>
      </c>
      <c r="AB69" s="131">
        <v>45632</v>
      </c>
      <c r="AC69" s="131">
        <v>45996</v>
      </c>
      <c r="AD69" s="131">
        <v>45997</v>
      </c>
      <c r="AE69" s="125">
        <v>0</v>
      </c>
      <c r="AF69" s="125">
        <v>9809</v>
      </c>
      <c r="AG69" s="125">
        <v>2419</v>
      </c>
      <c r="AH69" s="125">
        <f t="shared" si="10"/>
        <v>12228</v>
      </c>
      <c r="AI69" s="132">
        <f t="shared" si="11"/>
        <v>14429.04</v>
      </c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 t="s">
        <v>173</v>
      </c>
      <c r="AV69" s="125" t="s">
        <v>173</v>
      </c>
      <c r="AW69" s="125" t="s">
        <v>173</v>
      </c>
      <c r="AX69" s="125" t="s">
        <v>11229</v>
      </c>
      <c r="AY69" s="125" t="s">
        <v>2334</v>
      </c>
      <c r="AZ69" s="125" t="s">
        <v>2359</v>
      </c>
      <c r="BA69" s="125" t="s">
        <v>2359</v>
      </c>
      <c r="BB69" s="125" t="s">
        <v>100</v>
      </c>
      <c r="BC69" s="125" t="s">
        <v>11230</v>
      </c>
      <c r="BD69" s="125"/>
      <c r="BE69" s="125"/>
      <c r="BF69" s="125"/>
      <c r="BG69" s="125"/>
      <c r="BH69" s="125"/>
      <c r="BI69" s="125"/>
      <c r="BJ69" s="125"/>
      <c r="BK69" s="131">
        <f t="shared" si="12"/>
        <v>45632</v>
      </c>
      <c r="BL69" s="125">
        <f t="shared" si="13"/>
        <v>0</v>
      </c>
      <c r="BM69" s="125" t="s">
        <v>84</v>
      </c>
      <c r="BN69" s="132">
        <f t="shared" si="14"/>
        <v>14429.04</v>
      </c>
      <c r="BO69" s="132">
        <f t="shared" si="15"/>
        <v>14429.04</v>
      </c>
      <c r="BP69" s="125"/>
      <c r="BQ69" s="125" t="s">
        <v>2641</v>
      </c>
    </row>
    <row r="70" spans="1:69">
      <c r="A70" s="125">
        <v>69</v>
      </c>
      <c r="B70" s="125">
        <v>2024</v>
      </c>
      <c r="C70" s="125" t="s">
        <v>68</v>
      </c>
      <c r="D70" s="131">
        <v>45632</v>
      </c>
      <c r="E70" s="125" t="s">
        <v>699</v>
      </c>
      <c r="F70" s="125" t="s">
        <v>2324</v>
      </c>
      <c r="G70" s="125" t="s">
        <v>2292</v>
      </c>
      <c r="H70" s="125" t="s">
        <v>523</v>
      </c>
      <c r="I70" s="125" t="s">
        <v>2337</v>
      </c>
      <c r="J70" s="125" t="s">
        <v>610</v>
      </c>
      <c r="K70" s="125" t="s">
        <v>2325</v>
      </c>
      <c r="L70" s="125" t="s">
        <v>600</v>
      </c>
      <c r="M70" s="127" t="s">
        <v>3274</v>
      </c>
      <c r="N70" s="125" t="s">
        <v>75</v>
      </c>
      <c r="O70" s="125" t="s">
        <v>2420</v>
      </c>
      <c r="P70" s="125" t="s">
        <v>3275</v>
      </c>
      <c r="Q70" s="125" t="s">
        <v>2329</v>
      </c>
      <c r="R70" s="125" t="s">
        <v>2539</v>
      </c>
      <c r="S70" s="125" t="s">
        <v>75</v>
      </c>
      <c r="T70" s="125" t="s">
        <v>75</v>
      </c>
      <c r="U70" s="125">
        <v>2023</v>
      </c>
      <c r="V70" s="125" t="s">
        <v>3276</v>
      </c>
      <c r="W70" s="125" t="s">
        <v>3277</v>
      </c>
      <c r="X70" s="129" t="s">
        <v>3278</v>
      </c>
      <c r="Y70" s="125" t="s">
        <v>74</v>
      </c>
      <c r="Z70" s="125">
        <v>1750000</v>
      </c>
      <c r="AA70" s="130">
        <v>0.2</v>
      </c>
      <c r="AB70" s="131">
        <v>45633</v>
      </c>
      <c r="AC70" s="131">
        <v>45997</v>
      </c>
      <c r="AD70" s="131">
        <v>45998</v>
      </c>
      <c r="AE70" s="125">
        <v>0</v>
      </c>
      <c r="AF70" s="125">
        <v>16625</v>
      </c>
      <c r="AG70" s="125">
        <v>0</v>
      </c>
      <c r="AH70" s="125">
        <f t="shared" si="10"/>
        <v>16625</v>
      </c>
      <c r="AI70" s="132">
        <f t="shared" si="11"/>
        <v>19617.5</v>
      </c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 t="s">
        <v>173</v>
      </c>
      <c r="AV70" s="125" t="s">
        <v>173</v>
      </c>
      <c r="AW70" s="125" t="s">
        <v>173</v>
      </c>
      <c r="AX70" s="125" t="s">
        <v>11229</v>
      </c>
      <c r="AY70" s="125" t="s">
        <v>2334</v>
      </c>
      <c r="AZ70" s="125" t="s">
        <v>2335</v>
      </c>
      <c r="BA70" s="125" t="s">
        <v>2336</v>
      </c>
      <c r="BB70" s="125" t="s">
        <v>100</v>
      </c>
      <c r="BC70" s="125" t="s">
        <v>11230</v>
      </c>
      <c r="BD70" s="125"/>
      <c r="BE70" s="125"/>
      <c r="BF70" s="125"/>
      <c r="BG70" s="125"/>
      <c r="BH70" s="125"/>
      <c r="BI70" s="125"/>
      <c r="BJ70" s="125"/>
      <c r="BK70" s="131">
        <f t="shared" si="12"/>
        <v>45632</v>
      </c>
      <c r="BL70" s="125">
        <f t="shared" si="13"/>
        <v>0</v>
      </c>
      <c r="BM70" s="125" t="s">
        <v>84</v>
      </c>
      <c r="BN70" s="132">
        <f t="shared" si="14"/>
        <v>19617.5</v>
      </c>
      <c r="BO70" s="132">
        <f t="shared" si="15"/>
        <v>19617.5</v>
      </c>
      <c r="BP70" s="125"/>
      <c r="BQ70" s="125" t="s">
        <v>2641</v>
      </c>
    </row>
    <row r="71" spans="1:69">
      <c r="A71" s="125">
        <v>70</v>
      </c>
      <c r="B71" s="125">
        <v>2024</v>
      </c>
      <c r="C71" s="125" t="s">
        <v>68</v>
      </c>
      <c r="D71" s="131">
        <v>45632</v>
      </c>
      <c r="E71" s="125" t="s">
        <v>699</v>
      </c>
      <c r="F71" s="125" t="s">
        <v>2324</v>
      </c>
      <c r="G71" s="125" t="s">
        <v>2292</v>
      </c>
      <c r="H71" s="125" t="s">
        <v>523</v>
      </c>
      <c r="I71" s="125" t="s">
        <v>71</v>
      </c>
      <c r="J71" s="125" t="s">
        <v>610</v>
      </c>
      <c r="K71" s="125" t="s">
        <v>2325</v>
      </c>
      <c r="L71" s="125" t="s">
        <v>74</v>
      </c>
      <c r="M71" s="127" t="s">
        <v>3279</v>
      </c>
      <c r="N71" s="125" t="s">
        <v>75</v>
      </c>
      <c r="O71" s="125" t="s">
        <v>2339</v>
      </c>
      <c r="P71" s="125" t="s">
        <v>3280</v>
      </c>
      <c r="Q71" s="125" t="s">
        <v>2347</v>
      </c>
      <c r="R71" s="125" t="s">
        <v>2430</v>
      </c>
      <c r="S71" s="125" t="s">
        <v>75</v>
      </c>
      <c r="T71" s="125" t="s">
        <v>75</v>
      </c>
      <c r="U71" s="125">
        <v>2019</v>
      </c>
      <c r="V71" s="125" t="s">
        <v>3281</v>
      </c>
      <c r="W71" s="125" t="s">
        <v>3282</v>
      </c>
      <c r="X71" s="129" t="s">
        <v>3283</v>
      </c>
      <c r="Y71" s="125" t="s">
        <v>74</v>
      </c>
      <c r="Z71" s="125">
        <v>630000</v>
      </c>
      <c r="AA71" s="130">
        <v>0.2</v>
      </c>
      <c r="AB71" s="131">
        <v>45632</v>
      </c>
      <c r="AC71" s="131">
        <v>45996</v>
      </c>
      <c r="AD71" s="131">
        <v>45997</v>
      </c>
      <c r="AE71" s="125">
        <v>0</v>
      </c>
      <c r="AF71" s="125">
        <v>1631</v>
      </c>
      <c r="AG71" s="125">
        <v>3741</v>
      </c>
      <c r="AH71" s="125">
        <f t="shared" si="10"/>
        <v>5372</v>
      </c>
      <c r="AI71" s="132">
        <f t="shared" si="11"/>
        <v>6338.96</v>
      </c>
      <c r="AJ71" s="125"/>
      <c r="AK71" s="125"/>
      <c r="AL71" s="125"/>
      <c r="AM71" s="125"/>
      <c r="AN71" s="135"/>
      <c r="AO71" s="125"/>
      <c r="AP71" s="125"/>
      <c r="AQ71" s="125"/>
      <c r="AR71" s="125"/>
      <c r="AS71" s="125"/>
      <c r="AT71" s="125"/>
      <c r="AU71" s="125" t="s">
        <v>173</v>
      </c>
      <c r="AV71" s="125" t="s">
        <v>173</v>
      </c>
      <c r="AW71" s="125" t="s">
        <v>173</v>
      </c>
      <c r="AX71" s="125" t="s">
        <v>11229</v>
      </c>
      <c r="AY71" s="125" t="s">
        <v>2334</v>
      </c>
      <c r="AZ71" s="125" t="s">
        <v>2335</v>
      </c>
      <c r="BA71" s="125" t="s">
        <v>2336</v>
      </c>
      <c r="BB71" s="125" t="s">
        <v>100</v>
      </c>
      <c r="BC71" s="125" t="s">
        <v>11230</v>
      </c>
      <c r="BD71" s="125"/>
      <c r="BE71" s="125"/>
      <c r="BF71" s="125"/>
      <c r="BG71" s="125"/>
      <c r="BH71" s="125"/>
      <c r="BI71" s="125"/>
      <c r="BJ71" s="125"/>
      <c r="BK71" s="131">
        <f t="shared" si="12"/>
        <v>45632</v>
      </c>
      <c r="BL71" s="125">
        <f t="shared" si="13"/>
        <v>0</v>
      </c>
      <c r="BM71" s="125" t="s">
        <v>84</v>
      </c>
      <c r="BN71" s="132">
        <f t="shared" si="14"/>
        <v>6338.96</v>
      </c>
      <c r="BO71" s="132">
        <f t="shared" si="15"/>
        <v>6338.96</v>
      </c>
      <c r="BP71" s="125"/>
      <c r="BQ71" s="125" t="s">
        <v>2641</v>
      </c>
    </row>
    <row r="72" spans="1:69">
      <c r="A72" s="125">
        <v>71</v>
      </c>
      <c r="B72" s="125">
        <v>2024</v>
      </c>
      <c r="C72" s="125" t="s">
        <v>68</v>
      </c>
      <c r="D72" s="131">
        <v>45632</v>
      </c>
      <c r="E72" s="125" t="s">
        <v>699</v>
      </c>
      <c r="F72" s="125" t="s">
        <v>2324</v>
      </c>
      <c r="G72" s="125" t="s">
        <v>2292</v>
      </c>
      <c r="H72" s="125" t="s">
        <v>523</v>
      </c>
      <c r="I72" s="125" t="s">
        <v>2337</v>
      </c>
      <c r="J72" s="125" t="s">
        <v>87</v>
      </c>
      <c r="K72" s="125" t="s">
        <v>2325</v>
      </c>
      <c r="L72" s="125" t="s">
        <v>600</v>
      </c>
      <c r="M72" s="127" t="s">
        <v>3284</v>
      </c>
      <c r="N72" s="134" t="s">
        <v>75</v>
      </c>
      <c r="O72" s="125" t="s">
        <v>2345</v>
      </c>
      <c r="P72" s="125" t="s">
        <v>3285</v>
      </c>
      <c r="Q72" s="125" t="s">
        <v>2329</v>
      </c>
      <c r="R72" s="125" t="s">
        <v>3286</v>
      </c>
      <c r="S72" s="125" t="s">
        <v>75</v>
      </c>
      <c r="T72" s="125" t="s">
        <v>75</v>
      </c>
      <c r="U72" s="125">
        <v>2023</v>
      </c>
      <c r="V72" s="125" t="s">
        <v>3287</v>
      </c>
      <c r="W72" s="125" t="s">
        <v>3288</v>
      </c>
      <c r="X72" s="129" t="s">
        <v>3289</v>
      </c>
      <c r="Y72" s="125" t="s">
        <v>74</v>
      </c>
      <c r="Z72" s="125">
        <v>1283000</v>
      </c>
      <c r="AA72" s="130">
        <v>0.2</v>
      </c>
      <c r="AB72" s="131">
        <v>45633</v>
      </c>
      <c r="AC72" s="131">
        <v>45997</v>
      </c>
      <c r="AD72" s="131">
        <v>45998</v>
      </c>
      <c r="AE72" s="125">
        <v>0</v>
      </c>
      <c r="AF72" s="125">
        <v>13801</v>
      </c>
      <c r="AG72" s="125">
        <v>0</v>
      </c>
      <c r="AH72" s="125">
        <f t="shared" si="10"/>
        <v>13801</v>
      </c>
      <c r="AI72" s="132">
        <f t="shared" si="11"/>
        <v>16285.18</v>
      </c>
      <c r="AJ72" s="125"/>
      <c r="AK72" s="125"/>
      <c r="AL72" s="125"/>
      <c r="AM72" s="125"/>
      <c r="AN72" s="139"/>
      <c r="AO72" s="125"/>
      <c r="AP72" s="125"/>
      <c r="AQ72" s="125"/>
      <c r="AR72" s="125"/>
      <c r="AS72" s="125"/>
      <c r="AT72" s="125"/>
      <c r="AU72" s="125" t="s">
        <v>173</v>
      </c>
      <c r="AV72" s="125" t="s">
        <v>173</v>
      </c>
      <c r="AW72" s="125" t="s">
        <v>173</v>
      </c>
      <c r="AX72" s="125" t="s">
        <v>11229</v>
      </c>
      <c r="AY72" s="125" t="s">
        <v>2334</v>
      </c>
      <c r="AZ72" s="125" t="s">
        <v>2335</v>
      </c>
      <c r="BA72" s="125" t="s">
        <v>2336</v>
      </c>
      <c r="BB72" s="125" t="s">
        <v>100</v>
      </c>
      <c r="BC72" s="125" t="s">
        <v>11230</v>
      </c>
      <c r="BD72" s="125"/>
      <c r="BE72" s="125"/>
      <c r="BF72" s="125"/>
      <c r="BG72" s="125"/>
      <c r="BH72" s="125"/>
      <c r="BI72" s="125"/>
      <c r="BJ72" s="125"/>
      <c r="BK72" s="131">
        <f t="shared" si="12"/>
        <v>45632</v>
      </c>
      <c r="BL72" s="125">
        <f t="shared" si="13"/>
        <v>0</v>
      </c>
      <c r="BM72" s="125" t="s">
        <v>84</v>
      </c>
      <c r="BN72" s="132">
        <f t="shared" si="14"/>
        <v>16285.18</v>
      </c>
      <c r="BO72" s="132">
        <f t="shared" si="15"/>
        <v>16285.18</v>
      </c>
      <c r="BP72" s="125"/>
      <c r="BQ72" s="125" t="s">
        <v>2641</v>
      </c>
    </row>
    <row r="73" spans="1:69">
      <c r="A73" s="125">
        <v>72</v>
      </c>
      <c r="B73" s="125">
        <v>2024</v>
      </c>
      <c r="C73" s="125" t="s">
        <v>68</v>
      </c>
      <c r="D73" s="131">
        <v>45632</v>
      </c>
      <c r="E73" s="125" t="s">
        <v>699</v>
      </c>
      <c r="F73" s="125" t="s">
        <v>2324</v>
      </c>
      <c r="G73" s="125" t="s">
        <v>2292</v>
      </c>
      <c r="H73" s="125" t="s">
        <v>523</v>
      </c>
      <c r="I73" s="125" t="s">
        <v>71</v>
      </c>
      <c r="J73" s="125" t="s">
        <v>87</v>
      </c>
      <c r="K73" s="125" t="s">
        <v>2325</v>
      </c>
      <c r="L73" s="125" t="s">
        <v>74</v>
      </c>
      <c r="M73" s="127" t="s">
        <v>3290</v>
      </c>
      <c r="N73" s="141" t="s">
        <v>75</v>
      </c>
      <c r="O73" s="125" t="s">
        <v>2459</v>
      </c>
      <c r="P73" s="125" t="s">
        <v>3291</v>
      </c>
      <c r="Q73" s="125" t="s">
        <v>90</v>
      </c>
      <c r="R73" s="125" t="s">
        <v>3292</v>
      </c>
      <c r="S73" s="125" t="s">
        <v>75</v>
      </c>
      <c r="T73" s="125" t="s">
        <v>75</v>
      </c>
      <c r="U73" s="125">
        <v>2014</v>
      </c>
      <c r="V73" s="125" t="s">
        <v>3293</v>
      </c>
      <c r="W73" s="125" t="s">
        <v>3294</v>
      </c>
      <c r="X73" s="129" t="s">
        <v>3295</v>
      </c>
      <c r="Y73" s="125" t="s">
        <v>74</v>
      </c>
      <c r="Z73" s="125">
        <v>430000</v>
      </c>
      <c r="AA73" s="130">
        <v>0.35</v>
      </c>
      <c r="AB73" s="131">
        <v>45641</v>
      </c>
      <c r="AC73" s="131">
        <v>46005</v>
      </c>
      <c r="AD73" s="131">
        <v>46006</v>
      </c>
      <c r="AE73" s="125">
        <v>0</v>
      </c>
      <c r="AF73" s="125">
        <v>935</v>
      </c>
      <c r="AG73" s="125">
        <v>3741</v>
      </c>
      <c r="AH73" s="125">
        <f t="shared" si="10"/>
        <v>4676</v>
      </c>
      <c r="AI73" s="132">
        <f t="shared" si="11"/>
        <v>5517.68</v>
      </c>
      <c r="AJ73" s="125"/>
      <c r="AK73" s="125"/>
      <c r="AL73" s="125"/>
      <c r="AM73" s="125"/>
      <c r="AN73" s="135"/>
      <c r="AO73" s="125"/>
      <c r="AP73" s="125"/>
      <c r="AQ73" s="125"/>
      <c r="AR73" s="125"/>
      <c r="AS73" s="125"/>
      <c r="AT73" s="125"/>
      <c r="AU73" s="125" t="s">
        <v>173</v>
      </c>
      <c r="AV73" s="125" t="s">
        <v>173</v>
      </c>
      <c r="AW73" s="125" t="s">
        <v>173</v>
      </c>
      <c r="AX73" s="125" t="s">
        <v>11229</v>
      </c>
      <c r="AY73" s="125" t="s">
        <v>2334</v>
      </c>
      <c r="AZ73" s="125" t="s">
        <v>2335</v>
      </c>
      <c r="BA73" s="125" t="s">
        <v>2336</v>
      </c>
      <c r="BB73" s="125" t="s">
        <v>100</v>
      </c>
      <c r="BC73" s="125" t="s">
        <v>11230</v>
      </c>
      <c r="BD73" s="125"/>
      <c r="BE73" s="125"/>
      <c r="BF73" s="125"/>
      <c r="BG73" s="125"/>
      <c r="BH73" s="125"/>
      <c r="BI73" s="125"/>
      <c r="BJ73" s="125"/>
      <c r="BK73" s="131">
        <f t="shared" si="12"/>
        <v>45632</v>
      </c>
      <c r="BL73" s="125">
        <f t="shared" si="13"/>
        <v>0</v>
      </c>
      <c r="BM73" s="125" t="s">
        <v>84</v>
      </c>
      <c r="BN73" s="132">
        <f t="shared" si="14"/>
        <v>5517.68</v>
      </c>
      <c r="BO73" s="132">
        <f t="shared" si="15"/>
        <v>5517.68</v>
      </c>
      <c r="BP73" s="125"/>
      <c r="BQ73" s="125" t="s">
        <v>2641</v>
      </c>
    </row>
    <row r="74" spans="1:69">
      <c r="A74" s="125">
        <v>73</v>
      </c>
      <c r="B74" s="125">
        <v>2024</v>
      </c>
      <c r="C74" s="125" t="s">
        <v>68</v>
      </c>
      <c r="D74" s="131">
        <v>45632</v>
      </c>
      <c r="E74" s="125" t="s">
        <v>699</v>
      </c>
      <c r="F74" s="125" t="s">
        <v>2324</v>
      </c>
      <c r="G74" s="125" t="s">
        <v>2292</v>
      </c>
      <c r="H74" s="125" t="s">
        <v>523</v>
      </c>
      <c r="I74" s="125" t="s">
        <v>71</v>
      </c>
      <c r="J74" s="125" t="s">
        <v>87</v>
      </c>
      <c r="K74" s="125" t="s">
        <v>2325</v>
      </c>
      <c r="L74" s="125" t="s">
        <v>600</v>
      </c>
      <c r="M74" s="125" t="s">
        <v>3296</v>
      </c>
      <c r="N74" s="134" t="s">
        <v>75</v>
      </c>
      <c r="O74" s="125" t="s">
        <v>2345</v>
      </c>
      <c r="P74" s="125" t="s">
        <v>3297</v>
      </c>
      <c r="Q74" s="125" t="s">
        <v>1796</v>
      </c>
      <c r="R74" s="125" t="s">
        <v>3298</v>
      </c>
      <c r="S74" s="125" t="s">
        <v>75</v>
      </c>
      <c r="T74" s="125" t="s">
        <v>75</v>
      </c>
      <c r="U74" s="125">
        <v>2020</v>
      </c>
      <c r="V74" s="125" t="s">
        <v>3299</v>
      </c>
      <c r="W74" s="125" t="s">
        <v>3300</v>
      </c>
      <c r="X74" s="129" t="s">
        <v>3301</v>
      </c>
      <c r="Y74" s="125" t="s">
        <v>74</v>
      </c>
      <c r="Z74" s="125">
        <v>312000</v>
      </c>
      <c r="AA74" s="130">
        <v>0.35</v>
      </c>
      <c r="AB74" s="131">
        <v>45633</v>
      </c>
      <c r="AC74" s="131">
        <v>45997</v>
      </c>
      <c r="AD74" s="131">
        <v>45998</v>
      </c>
      <c r="AE74" s="125">
        <v>0</v>
      </c>
      <c r="AF74" s="125">
        <v>2772</v>
      </c>
      <c r="AG74" s="125">
        <v>3741</v>
      </c>
      <c r="AH74" s="125">
        <f t="shared" si="10"/>
        <v>6513</v>
      </c>
      <c r="AI74" s="132">
        <f t="shared" si="11"/>
        <v>7685.34</v>
      </c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 t="s">
        <v>173</v>
      </c>
      <c r="AV74" s="125" t="s">
        <v>173</v>
      </c>
      <c r="AW74" s="125" t="s">
        <v>173</v>
      </c>
      <c r="AX74" s="125" t="s">
        <v>11229</v>
      </c>
      <c r="AY74" s="125" t="s">
        <v>2334</v>
      </c>
      <c r="AZ74" s="125" t="s">
        <v>3302</v>
      </c>
      <c r="BA74" s="125" t="s">
        <v>2427</v>
      </c>
      <c r="BB74" s="125" t="s">
        <v>100</v>
      </c>
      <c r="BC74" s="125" t="s">
        <v>11230</v>
      </c>
      <c r="BD74" s="125"/>
      <c r="BE74" s="125"/>
      <c r="BF74" s="125"/>
      <c r="BG74" s="125"/>
      <c r="BH74" s="125"/>
      <c r="BI74" s="125"/>
      <c r="BJ74" s="125"/>
      <c r="BK74" s="131">
        <f t="shared" si="12"/>
        <v>45632</v>
      </c>
      <c r="BL74" s="125">
        <f t="shared" si="13"/>
        <v>0</v>
      </c>
      <c r="BM74" s="125" t="s">
        <v>84</v>
      </c>
      <c r="BN74" s="132">
        <f t="shared" si="14"/>
        <v>7685.34</v>
      </c>
      <c r="BO74" s="132">
        <f t="shared" si="15"/>
        <v>7685.34</v>
      </c>
      <c r="BP74" s="125"/>
      <c r="BQ74" s="125" t="s">
        <v>2641</v>
      </c>
    </row>
    <row r="75" spans="1:69">
      <c r="A75" s="125">
        <v>74</v>
      </c>
      <c r="B75" s="125">
        <v>2024</v>
      </c>
      <c r="C75" s="125" t="s">
        <v>68</v>
      </c>
      <c r="D75" s="131">
        <v>45632</v>
      </c>
      <c r="E75" s="125" t="s">
        <v>3303</v>
      </c>
      <c r="F75" s="125" t="s">
        <v>2324</v>
      </c>
      <c r="G75" s="125" t="s">
        <v>102</v>
      </c>
      <c r="H75" s="125" t="s">
        <v>523</v>
      </c>
      <c r="I75" s="125" t="s">
        <v>71</v>
      </c>
      <c r="J75" s="125" t="s">
        <v>87</v>
      </c>
      <c r="K75" s="125" t="s">
        <v>2325</v>
      </c>
      <c r="L75" s="125" t="s">
        <v>74</v>
      </c>
      <c r="M75" s="125" t="s">
        <v>3304</v>
      </c>
      <c r="N75" s="125">
        <v>9645077508</v>
      </c>
      <c r="O75" s="125" t="s">
        <v>2395</v>
      </c>
      <c r="P75" s="125" t="s">
        <v>3305</v>
      </c>
      <c r="Q75" s="125" t="s">
        <v>1809</v>
      </c>
      <c r="R75" s="125" t="s">
        <v>1817</v>
      </c>
      <c r="S75" s="125" t="s">
        <v>75</v>
      </c>
      <c r="T75" s="125" t="s">
        <v>75</v>
      </c>
      <c r="U75" s="125">
        <v>2010</v>
      </c>
      <c r="V75" s="125" t="s">
        <v>3306</v>
      </c>
      <c r="W75" s="125" t="s">
        <v>3307</v>
      </c>
      <c r="X75" s="129" t="s">
        <v>3308</v>
      </c>
      <c r="Y75" s="125" t="s">
        <v>74</v>
      </c>
      <c r="Z75" s="125">
        <v>170000</v>
      </c>
      <c r="AA75" s="148">
        <v>0.5</v>
      </c>
      <c r="AB75" s="131">
        <v>45634</v>
      </c>
      <c r="AC75" s="131">
        <v>45998</v>
      </c>
      <c r="AD75" s="131">
        <v>45999</v>
      </c>
      <c r="AE75" s="125">
        <v>0</v>
      </c>
      <c r="AF75" s="125">
        <v>991</v>
      </c>
      <c r="AG75" s="125">
        <v>3741</v>
      </c>
      <c r="AH75" s="125">
        <f t="shared" si="10"/>
        <v>4732</v>
      </c>
      <c r="AI75" s="132">
        <f t="shared" si="11"/>
        <v>5583.76</v>
      </c>
      <c r="AJ75" s="125"/>
      <c r="AK75" s="125"/>
      <c r="AL75" s="125"/>
      <c r="AM75" s="125"/>
      <c r="AN75" s="135"/>
      <c r="AO75" s="125"/>
      <c r="AP75" s="125"/>
      <c r="AQ75" s="125"/>
      <c r="AR75" s="125"/>
      <c r="AS75" s="125"/>
      <c r="AT75" s="125"/>
      <c r="AU75" s="125" t="s">
        <v>173</v>
      </c>
      <c r="AV75" s="125" t="s">
        <v>173</v>
      </c>
      <c r="AW75" s="125" t="s">
        <v>173</v>
      </c>
      <c r="AX75" s="125" t="s">
        <v>11229</v>
      </c>
      <c r="AY75" s="125" t="s">
        <v>2334</v>
      </c>
      <c r="AZ75" s="125" t="s">
        <v>3309</v>
      </c>
      <c r="BA75" s="125" t="s">
        <v>3310</v>
      </c>
      <c r="BB75" s="125" t="s">
        <v>100</v>
      </c>
      <c r="BC75" s="125" t="s">
        <v>11230</v>
      </c>
      <c r="BD75" s="125"/>
      <c r="BE75" s="125"/>
      <c r="BF75" s="125"/>
      <c r="BG75" s="125"/>
      <c r="BH75" s="125"/>
      <c r="BI75" s="125"/>
      <c r="BJ75" s="125"/>
      <c r="BK75" s="131">
        <f t="shared" si="12"/>
        <v>45632</v>
      </c>
      <c r="BL75" s="125">
        <f t="shared" si="13"/>
        <v>0</v>
      </c>
      <c r="BM75" s="125" t="s">
        <v>84</v>
      </c>
      <c r="BN75" s="132">
        <f t="shared" si="14"/>
        <v>5583.76</v>
      </c>
      <c r="BO75" s="132">
        <f t="shared" si="15"/>
        <v>5583.76</v>
      </c>
      <c r="BP75" s="125"/>
      <c r="BQ75" s="125" t="s">
        <v>2641</v>
      </c>
    </row>
    <row r="76" spans="1:69">
      <c r="A76" s="125">
        <v>75</v>
      </c>
      <c r="B76" s="125">
        <v>2024</v>
      </c>
      <c r="C76" s="125" t="s">
        <v>68</v>
      </c>
      <c r="D76" s="131">
        <v>45632</v>
      </c>
      <c r="E76" s="125" t="s">
        <v>699</v>
      </c>
      <c r="F76" s="125" t="s">
        <v>2324</v>
      </c>
      <c r="G76" s="125" t="s">
        <v>2292</v>
      </c>
      <c r="H76" s="125" t="s">
        <v>523</v>
      </c>
      <c r="I76" s="125" t="s">
        <v>71</v>
      </c>
      <c r="J76" s="125" t="s">
        <v>87</v>
      </c>
      <c r="K76" s="125" t="s">
        <v>2325</v>
      </c>
      <c r="L76" s="125" t="s">
        <v>600</v>
      </c>
      <c r="M76" s="125" t="s">
        <v>3311</v>
      </c>
      <c r="N76" s="134" t="s">
        <v>75</v>
      </c>
      <c r="O76" s="125" t="s">
        <v>2436</v>
      </c>
      <c r="P76" s="125" t="s">
        <v>3312</v>
      </c>
      <c r="Q76" s="125" t="s">
        <v>2329</v>
      </c>
      <c r="R76" s="125" t="s">
        <v>2539</v>
      </c>
      <c r="S76" s="125" t="s">
        <v>75</v>
      </c>
      <c r="T76" s="125" t="s">
        <v>75</v>
      </c>
      <c r="U76" s="125">
        <v>2020</v>
      </c>
      <c r="V76" s="125" t="s">
        <v>3313</v>
      </c>
      <c r="W76" s="125" t="s">
        <v>3314</v>
      </c>
      <c r="X76" s="129" t="s">
        <v>3315</v>
      </c>
      <c r="Y76" s="125" t="s">
        <v>74</v>
      </c>
      <c r="Z76" s="144">
        <v>1000000</v>
      </c>
      <c r="AA76" s="130">
        <v>0.45</v>
      </c>
      <c r="AB76" s="131">
        <v>45634</v>
      </c>
      <c r="AC76" s="131">
        <v>45998</v>
      </c>
      <c r="AD76" s="131">
        <v>45999</v>
      </c>
      <c r="AE76" s="125">
        <v>0</v>
      </c>
      <c r="AF76" s="144">
        <v>8255</v>
      </c>
      <c r="AG76" s="144">
        <v>3741</v>
      </c>
      <c r="AH76" s="125">
        <f t="shared" si="10"/>
        <v>11996</v>
      </c>
      <c r="AI76" s="132">
        <f t="shared" si="11"/>
        <v>14155.279999999999</v>
      </c>
      <c r="AJ76" s="125"/>
      <c r="AK76" s="125"/>
      <c r="AL76" s="125"/>
      <c r="AM76" s="125"/>
      <c r="AN76" s="139"/>
      <c r="AO76" s="125"/>
      <c r="AP76" s="144"/>
      <c r="AQ76" s="125"/>
      <c r="AR76" s="144"/>
      <c r="AS76" s="144"/>
      <c r="AT76" s="144"/>
      <c r="AU76" s="125" t="s">
        <v>173</v>
      </c>
      <c r="AV76" s="125" t="s">
        <v>173</v>
      </c>
      <c r="AW76" s="125" t="s">
        <v>173</v>
      </c>
      <c r="AX76" s="125" t="s">
        <v>11229</v>
      </c>
      <c r="AY76" s="125" t="s">
        <v>2334</v>
      </c>
      <c r="AZ76" s="125" t="s">
        <v>2335</v>
      </c>
      <c r="BA76" s="125" t="s">
        <v>2336</v>
      </c>
      <c r="BB76" s="125" t="s">
        <v>100</v>
      </c>
      <c r="BC76" s="125" t="s">
        <v>11230</v>
      </c>
      <c r="BD76" s="125"/>
      <c r="BE76" s="125"/>
      <c r="BF76" s="125"/>
      <c r="BG76" s="125"/>
      <c r="BH76" s="125"/>
      <c r="BI76" s="125"/>
      <c r="BJ76" s="125"/>
      <c r="BK76" s="131">
        <f t="shared" si="12"/>
        <v>45632</v>
      </c>
      <c r="BL76" s="125">
        <f t="shared" si="13"/>
        <v>0</v>
      </c>
      <c r="BM76" s="125" t="s">
        <v>84</v>
      </c>
      <c r="BN76" s="132">
        <f t="shared" si="14"/>
        <v>14155.279999999999</v>
      </c>
      <c r="BO76" s="132">
        <f t="shared" si="15"/>
        <v>14155.279999999999</v>
      </c>
      <c r="BP76" s="125"/>
      <c r="BQ76" s="125" t="s">
        <v>2641</v>
      </c>
    </row>
    <row r="77" spans="1:69">
      <c r="A77" s="125">
        <v>76</v>
      </c>
      <c r="B77" s="125">
        <v>2024</v>
      </c>
      <c r="C77" s="125" t="s">
        <v>68</v>
      </c>
      <c r="D77" s="131">
        <v>45632</v>
      </c>
      <c r="E77" s="125" t="s">
        <v>699</v>
      </c>
      <c r="F77" s="125" t="s">
        <v>2324</v>
      </c>
      <c r="G77" s="125" t="s">
        <v>2292</v>
      </c>
      <c r="H77" s="125" t="s">
        <v>523</v>
      </c>
      <c r="I77" s="125" t="s">
        <v>2337</v>
      </c>
      <c r="J77" s="125" t="s">
        <v>730</v>
      </c>
      <c r="K77" s="125" t="s">
        <v>2325</v>
      </c>
      <c r="L77" s="125" t="s">
        <v>600</v>
      </c>
      <c r="M77" s="143" t="s">
        <v>3316</v>
      </c>
      <c r="N77" s="134" t="s">
        <v>75</v>
      </c>
      <c r="O77" s="125" t="s">
        <v>2459</v>
      </c>
      <c r="P77" s="125" t="s">
        <v>3317</v>
      </c>
      <c r="Q77" s="125" t="s">
        <v>1796</v>
      </c>
      <c r="R77" s="125" t="s">
        <v>3318</v>
      </c>
      <c r="S77" s="125" t="s">
        <v>75</v>
      </c>
      <c r="T77" s="125" t="s">
        <v>75</v>
      </c>
      <c r="U77" s="125">
        <v>2023</v>
      </c>
      <c r="V77" s="125" t="s">
        <v>3319</v>
      </c>
      <c r="W77" s="125" t="s">
        <v>3320</v>
      </c>
      <c r="X77" s="129" t="s">
        <v>3321</v>
      </c>
      <c r="Y77" s="125" t="s">
        <v>74</v>
      </c>
      <c r="Z77" s="125">
        <v>1600000</v>
      </c>
      <c r="AA77" s="130">
        <v>0.2</v>
      </c>
      <c r="AB77" s="131">
        <v>45634</v>
      </c>
      <c r="AC77" s="131">
        <v>45998</v>
      </c>
      <c r="AD77" s="131">
        <v>45999</v>
      </c>
      <c r="AE77" s="125">
        <v>0</v>
      </c>
      <c r="AF77" s="125">
        <v>12948</v>
      </c>
      <c r="AG77" s="125">
        <v>0</v>
      </c>
      <c r="AH77" s="125">
        <f t="shared" si="10"/>
        <v>12948</v>
      </c>
      <c r="AI77" s="132">
        <f t="shared" si="11"/>
        <v>15278.64</v>
      </c>
      <c r="AJ77" s="125"/>
      <c r="AK77" s="125"/>
      <c r="AL77" s="125"/>
      <c r="AM77" s="125"/>
      <c r="AN77" s="139"/>
      <c r="AO77" s="125"/>
      <c r="AP77" s="125"/>
      <c r="AQ77" s="125"/>
      <c r="AR77" s="125"/>
      <c r="AS77" s="125"/>
      <c r="AT77" s="125"/>
      <c r="AU77" s="125" t="s">
        <v>173</v>
      </c>
      <c r="AV77" s="125" t="s">
        <v>173</v>
      </c>
      <c r="AW77" s="125" t="s">
        <v>173</v>
      </c>
      <c r="AX77" s="125" t="s">
        <v>11229</v>
      </c>
      <c r="AY77" s="125" t="s">
        <v>2334</v>
      </c>
      <c r="AZ77" s="125" t="s">
        <v>2335</v>
      </c>
      <c r="BA77" s="125" t="s">
        <v>2336</v>
      </c>
      <c r="BB77" s="125" t="s">
        <v>100</v>
      </c>
      <c r="BC77" s="125" t="s">
        <v>11230</v>
      </c>
      <c r="BD77" s="125"/>
      <c r="BE77" s="125"/>
      <c r="BF77" s="125"/>
      <c r="BG77" s="125"/>
      <c r="BH77" s="125"/>
      <c r="BI77" s="125"/>
      <c r="BJ77" s="125"/>
      <c r="BK77" s="131">
        <f t="shared" si="12"/>
        <v>45632</v>
      </c>
      <c r="BL77" s="125">
        <f t="shared" si="13"/>
        <v>0</v>
      </c>
      <c r="BM77" s="125" t="s">
        <v>84</v>
      </c>
      <c r="BN77" s="132">
        <f t="shared" si="14"/>
        <v>15278.64</v>
      </c>
      <c r="BO77" s="132">
        <f t="shared" si="15"/>
        <v>15278.64</v>
      </c>
      <c r="BP77" s="125"/>
      <c r="BQ77" s="125" t="s">
        <v>2641</v>
      </c>
    </row>
    <row r="78" spans="1:69">
      <c r="A78" s="125">
        <v>77</v>
      </c>
      <c r="B78" s="125">
        <v>2024</v>
      </c>
      <c r="C78" s="125" t="s">
        <v>68</v>
      </c>
      <c r="D78" s="131">
        <v>45632</v>
      </c>
      <c r="E78" s="125" t="s">
        <v>699</v>
      </c>
      <c r="F78" s="125" t="s">
        <v>2324</v>
      </c>
      <c r="G78" s="125" t="s">
        <v>2292</v>
      </c>
      <c r="H78" s="125" t="s">
        <v>523</v>
      </c>
      <c r="I78" s="125" t="s">
        <v>2337</v>
      </c>
      <c r="J78" s="125" t="s">
        <v>87</v>
      </c>
      <c r="K78" s="125" t="s">
        <v>2325</v>
      </c>
      <c r="L78" s="125" t="s">
        <v>600</v>
      </c>
      <c r="M78" s="125" t="s">
        <v>3322</v>
      </c>
      <c r="N78" s="136" t="s">
        <v>75</v>
      </c>
      <c r="O78" s="125" t="s">
        <v>3323</v>
      </c>
      <c r="P78" s="125" t="s">
        <v>3324</v>
      </c>
      <c r="Q78" s="125" t="s">
        <v>2347</v>
      </c>
      <c r="R78" s="125" t="s">
        <v>2355</v>
      </c>
      <c r="S78" s="125" t="s">
        <v>75</v>
      </c>
      <c r="T78" s="125" t="s">
        <v>75</v>
      </c>
      <c r="U78" s="125">
        <v>2022</v>
      </c>
      <c r="V78" s="125" t="s">
        <v>3325</v>
      </c>
      <c r="W78" s="125" t="s">
        <v>3326</v>
      </c>
      <c r="X78" s="129" t="s">
        <v>3327</v>
      </c>
      <c r="Y78" s="125" t="s">
        <v>74</v>
      </c>
      <c r="Z78" s="125">
        <v>1340000</v>
      </c>
      <c r="AA78" s="130">
        <v>0.25</v>
      </c>
      <c r="AB78" s="131">
        <v>45631</v>
      </c>
      <c r="AC78" s="131">
        <v>45995</v>
      </c>
      <c r="AD78" s="131">
        <v>45996</v>
      </c>
      <c r="AE78" s="125">
        <v>0</v>
      </c>
      <c r="AF78" s="125">
        <v>26084</v>
      </c>
      <c r="AG78" s="125">
        <v>0</v>
      </c>
      <c r="AH78" s="125">
        <f t="shared" si="10"/>
        <v>26084</v>
      </c>
      <c r="AI78" s="132">
        <f t="shared" si="11"/>
        <v>30779.119999999999</v>
      </c>
      <c r="AJ78" s="125"/>
      <c r="AK78" s="125"/>
      <c r="AL78" s="125"/>
      <c r="AM78" s="125"/>
      <c r="AN78" s="139"/>
      <c r="AO78" s="125"/>
      <c r="AP78" s="125"/>
      <c r="AQ78" s="125"/>
      <c r="AR78" s="125"/>
      <c r="AS78" s="125"/>
      <c r="AT78" s="125"/>
      <c r="AU78" s="125" t="s">
        <v>173</v>
      </c>
      <c r="AV78" s="125" t="s">
        <v>173</v>
      </c>
      <c r="AW78" s="125" t="s">
        <v>173</v>
      </c>
      <c r="AX78" s="125" t="s">
        <v>11229</v>
      </c>
      <c r="AY78" s="144" t="s">
        <v>2334</v>
      </c>
      <c r="AZ78" s="144" t="s">
        <v>2352</v>
      </c>
      <c r="BA78" s="144" t="s">
        <v>2352</v>
      </c>
      <c r="BB78" s="125" t="s">
        <v>100</v>
      </c>
      <c r="BC78" s="125" t="s">
        <v>11230</v>
      </c>
      <c r="BD78" s="125"/>
      <c r="BE78" s="125"/>
      <c r="BF78" s="125"/>
      <c r="BG78" s="125"/>
      <c r="BH78" s="125"/>
      <c r="BI78" s="125"/>
      <c r="BJ78" s="125"/>
      <c r="BK78" s="131">
        <f t="shared" si="12"/>
        <v>45632</v>
      </c>
      <c r="BL78" s="125">
        <f t="shared" si="13"/>
        <v>0</v>
      </c>
      <c r="BM78" s="125" t="s">
        <v>84</v>
      </c>
      <c r="BN78" s="132">
        <f t="shared" si="14"/>
        <v>30779.119999999999</v>
      </c>
      <c r="BO78" s="132">
        <f t="shared" si="15"/>
        <v>30779.119999999999</v>
      </c>
      <c r="BP78" s="125"/>
      <c r="BQ78" s="125" t="s">
        <v>2641</v>
      </c>
    </row>
    <row r="79" spans="1:69">
      <c r="A79" s="125">
        <v>78</v>
      </c>
      <c r="B79" s="125">
        <v>2024</v>
      </c>
      <c r="C79" s="125" t="s">
        <v>68</v>
      </c>
      <c r="D79" s="131">
        <v>45632</v>
      </c>
      <c r="E79" s="125" t="s">
        <v>699</v>
      </c>
      <c r="F79" s="125" t="s">
        <v>2324</v>
      </c>
      <c r="G79" s="125" t="s">
        <v>2292</v>
      </c>
      <c r="H79" s="125" t="s">
        <v>523</v>
      </c>
      <c r="I79" s="125" t="s">
        <v>2337</v>
      </c>
      <c r="J79" s="125" t="s">
        <v>730</v>
      </c>
      <c r="K79" s="125" t="s">
        <v>2325</v>
      </c>
      <c r="L79" s="125" t="s">
        <v>600</v>
      </c>
      <c r="M79" s="125" t="s">
        <v>3328</v>
      </c>
      <c r="N79" s="142" t="s">
        <v>3329</v>
      </c>
      <c r="O79" s="125" t="s">
        <v>2436</v>
      </c>
      <c r="P79" s="125" t="s">
        <v>3330</v>
      </c>
      <c r="Q79" s="125" t="s">
        <v>1796</v>
      </c>
      <c r="R79" s="125" t="s">
        <v>3247</v>
      </c>
      <c r="S79" s="125" t="s">
        <v>75</v>
      </c>
      <c r="T79" s="125" t="s">
        <v>75</v>
      </c>
      <c r="U79" s="125">
        <v>2023</v>
      </c>
      <c r="V79" s="125" t="s">
        <v>3331</v>
      </c>
      <c r="W79" s="125" t="s">
        <v>3332</v>
      </c>
      <c r="X79" s="129" t="s">
        <v>3333</v>
      </c>
      <c r="Y79" s="125" t="s">
        <v>74</v>
      </c>
      <c r="Z79" s="125">
        <v>805000</v>
      </c>
      <c r="AA79" s="130">
        <v>0.2</v>
      </c>
      <c r="AB79" s="131">
        <v>45637</v>
      </c>
      <c r="AC79" s="131">
        <v>46001</v>
      </c>
      <c r="AD79" s="131">
        <v>46002</v>
      </c>
      <c r="AE79" s="125">
        <v>0</v>
      </c>
      <c r="AF79" s="125">
        <v>5401</v>
      </c>
      <c r="AG79" s="125">
        <v>0</v>
      </c>
      <c r="AH79" s="125">
        <f t="shared" si="10"/>
        <v>5401</v>
      </c>
      <c r="AI79" s="132">
        <f t="shared" si="11"/>
        <v>6373.18</v>
      </c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 t="s">
        <v>173</v>
      </c>
      <c r="AV79" s="125" t="s">
        <v>173</v>
      </c>
      <c r="AW79" s="125" t="s">
        <v>173</v>
      </c>
      <c r="AX79" s="125" t="s">
        <v>11229</v>
      </c>
      <c r="AY79" s="125" t="s">
        <v>2334</v>
      </c>
      <c r="AZ79" s="125" t="s">
        <v>2426</v>
      </c>
      <c r="BA79" s="125" t="s">
        <v>3334</v>
      </c>
      <c r="BB79" s="125" t="s">
        <v>100</v>
      </c>
      <c r="BC79" s="125" t="s">
        <v>11230</v>
      </c>
      <c r="BD79" s="125"/>
      <c r="BE79" s="125"/>
      <c r="BF79" s="125"/>
      <c r="BG79" s="125"/>
      <c r="BH79" s="125"/>
      <c r="BI79" s="125"/>
      <c r="BJ79" s="125"/>
      <c r="BK79" s="131">
        <f t="shared" si="12"/>
        <v>45632</v>
      </c>
      <c r="BL79" s="125">
        <f t="shared" si="13"/>
        <v>0</v>
      </c>
      <c r="BM79" s="125" t="s">
        <v>84</v>
      </c>
      <c r="BN79" s="132">
        <f t="shared" si="14"/>
        <v>6373.18</v>
      </c>
      <c r="BO79" s="132">
        <f t="shared" si="15"/>
        <v>6373.18</v>
      </c>
      <c r="BP79" s="125"/>
      <c r="BQ79" s="125" t="s">
        <v>2641</v>
      </c>
    </row>
    <row r="80" spans="1:69">
      <c r="A80" s="125">
        <v>79</v>
      </c>
      <c r="B80" s="125">
        <v>2024</v>
      </c>
      <c r="C80" s="125" t="s">
        <v>68</v>
      </c>
      <c r="D80" s="131">
        <v>45632</v>
      </c>
      <c r="E80" s="125" t="s">
        <v>699</v>
      </c>
      <c r="F80" s="125" t="s">
        <v>2324</v>
      </c>
      <c r="G80" s="125" t="s">
        <v>2292</v>
      </c>
      <c r="H80" s="125" t="s">
        <v>523</v>
      </c>
      <c r="I80" s="125" t="s">
        <v>71</v>
      </c>
      <c r="J80" s="125" t="s">
        <v>610</v>
      </c>
      <c r="K80" s="125" t="s">
        <v>2325</v>
      </c>
      <c r="L80" s="125" t="s">
        <v>74</v>
      </c>
      <c r="M80" s="125" t="s">
        <v>3335</v>
      </c>
      <c r="N80" s="134" t="s">
        <v>75</v>
      </c>
      <c r="O80" s="125" t="s">
        <v>3336</v>
      </c>
      <c r="P80" s="125" t="s">
        <v>3337</v>
      </c>
      <c r="Q80" s="125" t="s">
        <v>980</v>
      </c>
      <c r="R80" s="125" t="s">
        <v>981</v>
      </c>
      <c r="S80" s="125" t="s">
        <v>75</v>
      </c>
      <c r="T80" s="125" t="s">
        <v>75</v>
      </c>
      <c r="U80" s="125">
        <v>2015</v>
      </c>
      <c r="V80" s="125" t="s">
        <v>3338</v>
      </c>
      <c r="W80" s="125" t="s">
        <v>3339</v>
      </c>
      <c r="X80" s="129" t="s">
        <v>3340</v>
      </c>
      <c r="Y80" s="125" t="s">
        <v>74</v>
      </c>
      <c r="Z80" s="125">
        <v>1550000</v>
      </c>
      <c r="AA80" s="130">
        <v>0</v>
      </c>
      <c r="AB80" s="131">
        <v>45632</v>
      </c>
      <c r="AC80" s="131">
        <v>45996</v>
      </c>
      <c r="AD80" s="131">
        <v>45997</v>
      </c>
      <c r="AE80" s="125">
        <v>0</v>
      </c>
      <c r="AF80" s="125">
        <v>5305</v>
      </c>
      <c r="AG80" s="125">
        <v>8222</v>
      </c>
      <c r="AH80" s="125">
        <f t="shared" si="10"/>
        <v>13527</v>
      </c>
      <c r="AI80" s="132">
        <f t="shared" si="11"/>
        <v>15961.86</v>
      </c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 t="s">
        <v>173</v>
      </c>
      <c r="AV80" s="125" t="s">
        <v>173</v>
      </c>
      <c r="AW80" s="125" t="s">
        <v>173</v>
      </c>
      <c r="AX80" s="125" t="s">
        <v>11229</v>
      </c>
      <c r="AY80" s="125" t="s">
        <v>2334</v>
      </c>
      <c r="AZ80" s="125" t="s">
        <v>2335</v>
      </c>
      <c r="BA80" s="125" t="s">
        <v>2336</v>
      </c>
      <c r="BB80" s="125" t="s">
        <v>100</v>
      </c>
      <c r="BC80" s="125" t="s">
        <v>11230</v>
      </c>
      <c r="BD80" s="125"/>
      <c r="BE80" s="125"/>
      <c r="BF80" s="125"/>
      <c r="BG80" s="125"/>
      <c r="BH80" s="125"/>
      <c r="BI80" s="125"/>
      <c r="BJ80" s="125"/>
      <c r="BK80" s="131">
        <f t="shared" si="12"/>
        <v>45632</v>
      </c>
      <c r="BL80" s="125">
        <f t="shared" si="13"/>
        <v>0</v>
      </c>
      <c r="BM80" s="125" t="s">
        <v>84</v>
      </c>
      <c r="BN80" s="132">
        <f t="shared" si="14"/>
        <v>15961.86</v>
      </c>
      <c r="BO80" s="132">
        <f t="shared" si="15"/>
        <v>15961.86</v>
      </c>
      <c r="BP80" s="125"/>
      <c r="BQ80" s="125" t="s">
        <v>2641</v>
      </c>
    </row>
    <row r="81" spans="1:69">
      <c r="A81" s="125">
        <v>80</v>
      </c>
      <c r="B81" s="125">
        <v>2024</v>
      </c>
      <c r="C81" s="125" t="s">
        <v>68</v>
      </c>
      <c r="D81" s="131">
        <v>45632</v>
      </c>
      <c r="E81" s="125" t="s">
        <v>699</v>
      </c>
      <c r="F81" s="125" t="s">
        <v>2324</v>
      </c>
      <c r="G81" s="125" t="s">
        <v>2292</v>
      </c>
      <c r="H81" s="125" t="s">
        <v>523</v>
      </c>
      <c r="I81" s="125" t="s">
        <v>2337</v>
      </c>
      <c r="J81" s="125" t="s">
        <v>87</v>
      </c>
      <c r="K81" s="125" t="s">
        <v>2325</v>
      </c>
      <c r="L81" s="125" t="s">
        <v>600</v>
      </c>
      <c r="M81" s="125" t="s">
        <v>3341</v>
      </c>
      <c r="N81" s="149" t="s">
        <v>3342</v>
      </c>
      <c r="O81" s="125" t="s">
        <v>2339</v>
      </c>
      <c r="P81" s="125" t="s">
        <v>3343</v>
      </c>
      <c r="Q81" s="125" t="s">
        <v>3344</v>
      </c>
      <c r="R81" s="125" t="s">
        <v>3345</v>
      </c>
      <c r="S81" s="125" t="s">
        <v>75</v>
      </c>
      <c r="T81" s="125" t="s">
        <v>75</v>
      </c>
      <c r="U81" s="125">
        <v>2023</v>
      </c>
      <c r="V81" s="125" t="s">
        <v>3346</v>
      </c>
      <c r="W81" s="125" t="s">
        <v>3347</v>
      </c>
      <c r="X81" s="129" t="s">
        <v>3348</v>
      </c>
      <c r="Y81" s="125" t="s">
        <v>74</v>
      </c>
      <c r="Z81" s="125">
        <v>602000</v>
      </c>
      <c r="AA81" s="130">
        <v>0</v>
      </c>
      <c r="AB81" s="131">
        <v>45634</v>
      </c>
      <c r="AC81" s="131">
        <v>45998</v>
      </c>
      <c r="AD81" s="131">
        <v>45999</v>
      </c>
      <c r="AE81" s="125">
        <v>0</v>
      </c>
      <c r="AF81" s="125">
        <v>4478</v>
      </c>
      <c r="AG81" s="125">
        <v>0</v>
      </c>
      <c r="AH81" s="125">
        <f t="shared" si="10"/>
        <v>4478</v>
      </c>
      <c r="AI81" s="132">
        <f t="shared" si="11"/>
        <v>5284.04</v>
      </c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 t="s">
        <v>173</v>
      </c>
      <c r="AV81" s="125" t="s">
        <v>173</v>
      </c>
      <c r="AW81" s="125" t="s">
        <v>173</v>
      </c>
      <c r="AX81" s="125" t="s">
        <v>11229</v>
      </c>
      <c r="AY81" s="125" t="s">
        <v>2334</v>
      </c>
      <c r="AZ81" s="125" t="s">
        <v>2426</v>
      </c>
      <c r="BA81" s="125" t="s">
        <v>3334</v>
      </c>
      <c r="BB81" s="125" t="s">
        <v>100</v>
      </c>
      <c r="BC81" s="125" t="s">
        <v>11230</v>
      </c>
      <c r="BD81" s="125"/>
      <c r="BE81" s="125"/>
      <c r="BF81" s="125"/>
      <c r="BG81" s="125"/>
      <c r="BH81" s="125"/>
      <c r="BI81" s="125"/>
      <c r="BJ81" s="125"/>
      <c r="BK81" s="131">
        <f t="shared" si="12"/>
        <v>45632</v>
      </c>
      <c r="BL81" s="125">
        <f t="shared" si="13"/>
        <v>0</v>
      </c>
      <c r="BM81" s="125" t="s">
        <v>84</v>
      </c>
      <c r="BN81" s="132">
        <f t="shared" si="14"/>
        <v>5284.04</v>
      </c>
      <c r="BO81" s="132">
        <f t="shared" si="15"/>
        <v>5284.04</v>
      </c>
      <c r="BP81" s="125"/>
      <c r="BQ81" s="125" t="s">
        <v>2641</v>
      </c>
    </row>
    <row r="82" spans="1:69">
      <c r="A82" s="125">
        <v>81</v>
      </c>
      <c r="B82" s="125">
        <v>2024</v>
      </c>
      <c r="C82" s="125" t="s">
        <v>68</v>
      </c>
      <c r="D82" s="131">
        <v>45632</v>
      </c>
      <c r="E82" s="125" t="s">
        <v>699</v>
      </c>
      <c r="F82" s="125" t="s">
        <v>2324</v>
      </c>
      <c r="G82" s="125" t="s">
        <v>2292</v>
      </c>
      <c r="H82" s="125" t="s">
        <v>523</v>
      </c>
      <c r="I82" s="125" t="s">
        <v>2337</v>
      </c>
      <c r="J82" s="125" t="s">
        <v>87</v>
      </c>
      <c r="K82" s="125" t="s">
        <v>2325</v>
      </c>
      <c r="L82" s="125" t="s">
        <v>600</v>
      </c>
      <c r="M82" s="127" t="s">
        <v>3349</v>
      </c>
      <c r="N82" s="134" t="s">
        <v>75</v>
      </c>
      <c r="O82" s="125" t="s">
        <v>3350</v>
      </c>
      <c r="P82" s="125" t="s">
        <v>3351</v>
      </c>
      <c r="Q82" s="125" t="s">
        <v>752</v>
      </c>
      <c r="R82" s="125" t="s">
        <v>988</v>
      </c>
      <c r="S82" s="125" t="s">
        <v>75</v>
      </c>
      <c r="T82" s="125" t="s">
        <v>75</v>
      </c>
      <c r="U82" s="125">
        <v>2022</v>
      </c>
      <c r="V82" s="125" t="s">
        <v>3352</v>
      </c>
      <c r="W82" s="125" t="s">
        <v>3353</v>
      </c>
      <c r="X82" s="129" t="s">
        <v>3354</v>
      </c>
      <c r="Y82" s="125" t="s">
        <v>74</v>
      </c>
      <c r="Z82" s="125">
        <v>1225000</v>
      </c>
      <c r="AA82" s="130">
        <v>0</v>
      </c>
      <c r="AB82" s="131">
        <v>45632</v>
      </c>
      <c r="AC82" s="131">
        <v>45996</v>
      </c>
      <c r="AD82" s="131">
        <v>45997</v>
      </c>
      <c r="AE82" s="125">
        <v>0</v>
      </c>
      <c r="AF82" s="125">
        <v>12072</v>
      </c>
      <c r="AG82" s="125">
        <v>0</v>
      </c>
      <c r="AH82" s="125">
        <f t="shared" si="10"/>
        <v>12072</v>
      </c>
      <c r="AI82" s="132">
        <f t="shared" si="11"/>
        <v>14244.96</v>
      </c>
      <c r="AJ82" s="125"/>
      <c r="AK82" s="125"/>
      <c r="AL82" s="125"/>
      <c r="AM82" s="125"/>
      <c r="AN82" s="135"/>
      <c r="AO82" s="125"/>
      <c r="AP82" s="125"/>
      <c r="AQ82" s="125"/>
      <c r="AR82" s="125"/>
      <c r="AS82" s="125"/>
      <c r="AT82" s="125"/>
      <c r="AU82" s="125" t="s">
        <v>173</v>
      </c>
      <c r="AV82" s="125" t="s">
        <v>173</v>
      </c>
      <c r="AW82" s="125" t="s">
        <v>173</v>
      </c>
      <c r="AX82" s="125" t="s">
        <v>11229</v>
      </c>
      <c r="AY82" s="125" t="s">
        <v>2334</v>
      </c>
      <c r="AZ82" s="125" t="s">
        <v>2335</v>
      </c>
      <c r="BA82" s="125" t="s">
        <v>2336</v>
      </c>
      <c r="BB82" s="125" t="s">
        <v>100</v>
      </c>
      <c r="BC82" s="125" t="s">
        <v>11230</v>
      </c>
      <c r="BD82" s="125"/>
      <c r="BE82" s="125"/>
      <c r="BF82" s="125"/>
      <c r="BG82" s="125"/>
      <c r="BH82" s="125"/>
      <c r="BI82" s="125"/>
      <c r="BJ82" s="125"/>
      <c r="BK82" s="131">
        <f t="shared" si="12"/>
        <v>45632</v>
      </c>
      <c r="BL82" s="125">
        <f t="shared" si="13"/>
        <v>0</v>
      </c>
      <c r="BM82" s="125" t="s">
        <v>84</v>
      </c>
      <c r="BN82" s="132">
        <f t="shared" si="14"/>
        <v>14244.96</v>
      </c>
      <c r="BO82" s="132">
        <f t="shared" si="15"/>
        <v>14244.96</v>
      </c>
      <c r="BP82" s="125"/>
      <c r="BQ82" s="125" t="s">
        <v>2641</v>
      </c>
    </row>
    <row r="83" spans="1:69">
      <c r="A83" s="125">
        <v>82</v>
      </c>
      <c r="B83" s="125">
        <v>2024</v>
      </c>
      <c r="C83" s="125" t="s">
        <v>68</v>
      </c>
      <c r="D83" s="131">
        <v>45632</v>
      </c>
      <c r="E83" s="125" t="s">
        <v>968</v>
      </c>
      <c r="F83" s="125" t="s">
        <v>2324</v>
      </c>
      <c r="G83" s="125" t="s">
        <v>842</v>
      </c>
      <c r="H83" s="125" t="s">
        <v>523</v>
      </c>
      <c r="I83" s="125" t="s">
        <v>71</v>
      </c>
      <c r="J83" s="125" t="s">
        <v>610</v>
      </c>
      <c r="K83" s="125" t="s">
        <v>2418</v>
      </c>
      <c r="L83" s="125" t="s">
        <v>600</v>
      </c>
      <c r="M83" s="127" t="s">
        <v>3355</v>
      </c>
      <c r="N83" s="125">
        <v>9544453210</v>
      </c>
      <c r="O83" s="125" t="s">
        <v>2339</v>
      </c>
      <c r="P83" s="125" t="s">
        <v>3356</v>
      </c>
      <c r="Q83" s="125" t="s">
        <v>2362</v>
      </c>
      <c r="R83" s="125" t="s">
        <v>2518</v>
      </c>
      <c r="S83" s="125" t="s">
        <v>75</v>
      </c>
      <c r="T83" s="125" t="s">
        <v>75</v>
      </c>
      <c r="U83" s="125">
        <v>2018</v>
      </c>
      <c r="V83" s="125">
        <v>4025565</v>
      </c>
      <c r="W83" s="125" t="s">
        <v>3357</v>
      </c>
      <c r="X83" s="129" t="s">
        <v>3358</v>
      </c>
      <c r="Y83" s="125" t="s">
        <v>74</v>
      </c>
      <c r="Z83" s="125">
        <v>1065418</v>
      </c>
      <c r="AA83" s="130">
        <v>0.35</v>
      </c>
      <c r="AB83" s="131">
        <v>45633</v>
      </c>
      <c r="AC83" s="131">
        <v>45997</v>
      </c>
      <c r="AD83" s="131">
        <v>45998</v>
      </c>
      <c r="AE83" s="125">
        <v>0</v>
      </c>
      <c r="AF83" s="125">
        <f>4253.8+14649.4</f>
        <v>18903.2</v>
      </c>
      <c r="AG83" s="125">
        <f>7947+375</f>
        <v>8322</v>
      </c>
      <c r="AH83" s="125">
        <f t="shared" si="10"/>
        <v>27225.200000000001</v>
      </c>
      <c r="AI83" s="132">
        <f t="shared" si="11"/>
        <v>32125.736000000001</v>
      </c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 t="s">
        <v>173</v>
      </c>
      <c r="AV83" s="125" t="s">
        <v>173</v>
      </c>
      <c r="AW83" s="125" t="s">
        <v>173</v>
      </c>
      <c r="AX83" s="125" t="s">
        <v>11229</v>
      </c>
      <c r="AY83" s="125" t="s">
        <v>2334</v>
      </c>
      <c r="AZ83" s="125" t="s">
        <v>2367</v>
      </c>
      <c r="BA83" s="125" t="s">
        <v>2367</v>
      </c>
      <c r="BB83" s="125" t="s">
        <v>100</v>
      </c>
      <c r="BC83" s="125" t="s">
        <v>11230</v>
      </c>
      <c r="BD83" s="125"/>
      <c r="BE83" s="125"/>
      <c r="BF83" s="125"/>
      <c r="BG83" s="125"/>
      <c r="BH83" s="125"/>
      <c r="BI83" s="125"/>
      <c r="BJ83" s="125"/>
      <c r="BK83" s="131">
        <f t="shared" si="12"/>
        <v>45632</v>
      </c>
      <c r="BL83" s="125">
        <f t="shared" si="13"/>
        <v>0</v>
      </c>
      <c r="BM83" s="125" t="s">
        <v>84</v>
      </c>
      <c r="BN83" s="132">
        <f t="shared" si="14"/>
        <v>32125.736000000001</v>
      </c>
      <c r="BO83" s="132">
        <f t="shared" si="15"/>
        <v>32125.736000000001</v>
      </c>
      <c r="BP83" s="125"/>
      <c r="BQ83" s="125" t="s">
        <v>2641</v>
      </c>
    </row>
    <row r="84" spans="1:69">
      <c r="A84" s="125">
        <v>83</v>
      </c>
      <c r="B84" s="125">
        <v>2024</v>
      </c>
      <c r="C84" s="125" t="s">
        <v>68</v>
      </c>
      <c r="D84" s="131">
        <v>45633</v>
      </c>
      <c r="E84" s="125" t="s">
        <v>699</v>
      </c>
      <c r="F84" s="125" t="s">
        <v>2324</v>
      </c>
      <c r="G84" s="125" t="s">
        <v>2292</v>
      </c>
      <c r="H84" s="125" t="s">
        <v>523</v>
      </c>
      <c r="I84" s="125" t="s">
        <v>71</v>
      </c>
      <c r="J84" s="125" t="s">
        <v>87</v>
      </c>
      <c r="K84" s="125" t="s">
        <v>2325</v>
      </c>
      <c r="L84" s="125" t="s">
        <v>600</v>
      </c>
      <c r="M84" s="125" t="s">
        <v>4738</v>
      </c>
      <c r="N84" s="141" t="s">
        <v>75</v>
      </c>
      <c r="O84" s="125" t="s">
        <v>2339</v>
      </c>
      <c r="P84" s="125" t="s">
        <v>4739</v>
      </c>
      <c r="Q84" s="125" t="s">
        <v>2362</v>
      </c>
      <c r="R84" s="125" t="s">
        <v>2518</v>
      </c>
      <c r="S84" s="125" t="s">
        <v>75</v>
      </c>
      <c r="T84" s="125" t="s">
        <v>75</v>
      </c>
      <c r="U84" s="125">
        <v>2019</v>
      </c>
      <c r="V84" s="125" t="s">
        <v>4740</v>
      </c>
      <c r="W84" s="125" t="s">
        <v>4741</v>
      </c>
      <c r="X84" s="129" t="s">
        <v>4742</v>
      </c>
      <c r="Y84" s="125" t="s">
        <v>74</v>
      </c>
      <c r="Z84" s="125">
        <v>982000</v>
      </c>
      <c r="AA84" s="130">
        <v>0</v>
      </c>
      <c r="AB84" s="131">
        <v>45633</v>
      </c>
      <c r="AC84" s="131">
        <v>45997</v>
      </c>
      <c r="AD84" s="131">
        <v>45998</v>
      </c>
      <c r="AE84" s="125">
        <v>0</v>
      </c>
      <c r="AF84" s="125">
        <v>15597</v>
      </c>
      <c r="AG84" s="125">
        <v>3741</v>
      </c>
      <c r="AH84" s="125">
        <f t="shared" ref="AH84:AH101" si="16">AF84+AG84</f>
        <v>19338</v>
      </c>
      <c r="AI84" s="132">
        <f t="shared" ref="AI84:AI101" si="17">AH84+AH84*18%</f>
        <v>22818.84</v>
      </c>
      <c r="AJ84" s="125"/>
      <c r="AK84" s="125"/>
      <c r="AL84" s="125"/>
      <c r="AM84" s="125"/>
      <c r="AN84" s="139"/>
      <c r="AO84" s="125"/>
      <c r="AP84" s="125"/>
      <c r="AQ84" s="125"/>
      <c r="AR84" s="125"/>
      <c r="AS84" s="125"/>
      <c r="AT84" s="125"/>
      <c r="AU84" s="125" t="s">
        <v>173</v>
      </c>
      <c r="AV84" s="125" t="s">
        <v>173</v>
      </c>
      <c r="AW84" s="125" t="s">
        <v>173</v>
      </c>
      <c r="AX84" s="125" t="s">
        <v>11229</v>
      </c>
      <c r="AY84" s="125" t="s">
        <v>2334</v>
      </c>
      <c r="AZ84" s="125" t="s">
        <v>2367</v>
      </c>
      <c r="BA84" s="125" t="s">
        <v>2367</v>
      </c>
      <c r="BB84" s="125" t="s">
        <v>100</v>
      </c>
      <c r="BC84" s="125" t="s">
        <v>11230</v>
      </c>
      <c r="BD84" s="125"/>
      <c r="BE84" s="125"/>
      <c r="BF84" s="125"/>
      <c r="BG84" s="125"/>
      <c r="BH84" s="125"/>
      <c r="BI84" s="125"/>
      <c r="BJ84" s="125"/>
      <c r="BK84" s="131">
        <f t="shared" si="12"/>
        <v>45633</v>
      </c>
      <c r="BL84" s="125">
        <f t="shared" si="13"/>
        <v>0</v>
      </c>
      <c r="BM84" s="125" t="s">
        <v>84</v>
      </c>
      <c r="BN84" s="132">
        <f t="shared" si="14"/>
        <v>22818.84</v>
      </c>
      <c r="BO84" s="132">
        <f t="shared" si="15"/>
        <v>22818.84</v>
      </c>
      <c r="BP84" s="125"/>
      <c r="BQ84" s="125" t="s">
        <v>2641</v>
      </c>
    </row>
    <row r="85" spans="1:69">
      <c r="A85" s="125">
        <v>84</v>
      </c>
      <c r="B85" s="125">
        <v>2024</v>
      </c>
      <c r="C85" s="125" t="s">
        <v>68</v>
      </c>
      <c r="D85" s="131">
        <v>45633</v>
      </c>
      <c r="E85" s="125" t="s">
        <v>699</v>
      </c>
      <c r="F85" s="125" t="s">
        <v>2324</v>
      </c>
      <c r="G85" s="125" t="s">
        <v>2292</v>
      </c>
      <c r="H85" s="125" t="s">
        <v>523</v>
      </c>
      <c r="I85" s="125" t="s">
        <v>71</v>
      </c>
      <c r="J85" s="125" t="s">
        <v>87</v>
      </c>
      <c r="K85" s="125" t="s">
        <v>2325</v>
      </c>
      <c r="L85" s="125" t="s">
        <v>600</v>
      </c>
      <c r="M85" s="125" t="s">
        <v>4743</v>
      </c>
      <c r="N85" s="134" t="s">
        <v>75</v>
      </c>
      <c r="O85" s="125" t="s">
        <v>2327</v>
      </c>
      <c r="P85" s="125" t="s">
        <v>4744</v>
      </c>
      <c r="Q85" s="125" t="s">
        <v>2347</v>
      </c>
      <c r="R85" s="125" t="s">
        <v>2348</v>
      </c>
      <c r="S85" s="125" t="s">
        <v>75</v>
      </c>
      <c r="T85" s="125" t="s">
        <v>75</v>
      </c>
      <c r="U85" s="125">
        <v>2019</v>
      </c>
      <c r="V85" s="125" t="s">
        <v>4745</v>
      </c>
      <c r="W85" s="125" t="s">
        <v>4746</v>
      </c>
      <c r="X85" s="129" t="s">
        <v>4747</v>
      </c>
      <c r="Y85" s="125" t="s">
        <v>74</v>
      </c>
      <c r="Z85" s="125">
        <v>410000</v>
      </c>
      <c r="AA85" s="130">
        <v>0</v>
      </c>
      <c r="AB85" s="131">
        <v>45632</v>
      </c>
      <c r="AC85" s="131">
        <v>45996</v>
      </c>
      <c r="AD85" s="131">
        <v>45997</v>
      </c>
      <c r="AE85" s="125">
        <v>0</v>
      </c>
      <c r="AF85" s="125">
        <v>6449</v>
      </c>
      <c r="AG85" s="125">
        <v>2419</v>
      </c>
      <c r="AH85" s="125">
        <f t="shared" si="16"/>
        <v>8868</v>
      </c>
      <c r="AI85" s="132">
        <f t="shared" si="17"/>
        <v>10464.24</v>
      </c>
      <c r="AJ85" s="125"/>
      <c r="AK85" s="125"/>
      <c r="AL85" s="125"/>
      <c r="AM85" s="125"/>
      <c r="AN85" s="139"/>
      <c r="AO85" s="125"/>
      <c r="AP85" s="125"/>
      <c r="AQ85" s="125"/>
      <c r="AR85" s="125"/>
      <c r="AS85" s="125"/>
      <c r="AT85" s="125"/>
      <c r="AU85" s="125" t="s">
        <v>173</v>
      </c>
      <c r="AV85" s="125" t="s">
        <v>173</v>
      </c>
      <c r="AW85" s="125" t="s">
        <v>173</v>
      </c>
      <c r="AX85" s="125" t="s">
        <v>11229</v>
      </c>
      <c r="AY85" s="125" t="s">
        <v>2334</v>
      </c>
      <c r="AZ85" s="125" t="s">
        <v>2352</v>
      </c>
      <c r="BA85" s="125" t="s">
        <v>2352</v>
      </c>
      <c r="BB85" s="125" t="s">
        <v>100</v>
      </c>
      <c r="BC85" s="125" t="s">
        <v>11230</v>
      </c>
      <c r="BD85" s="125"/>
      <c r="BE85" s="125"/>
      <c r="BF85" s="125"/>
      <c r="BG85" s="125"/>
      <c r="BH85" s="125"/>
      <c r="BI85" s="125"/>
      <c r="BJ85" s="125"/>
      <c r="BK85" s="131">
        <f t="shared" si="12"/>
        <v>45633</v>
      </c>
      <c r="BL85" s="125">
        <f t="shared" si="13"/>
        <v>0</v>
      </c>
      <c r="BM85" s="125" t="s">
        <v>84</v>
      </c>
      <c r="BN85" s="132">
        <f t="shared" si="14"/>
        <v>10464.24</v>
      </c>
      <c r="BO85" s="132">
        <f t="shared" si="15"/>
        <v>10464.24</v>
      </c>
      <c r="BP85" s="125"/>
      <c r="BQ85" s="125" t="s">
        <v>2641</v>
      </c>
    </row>
    <row r="86" spans="1:69">
      <c r="A86" s="125">
        <v>85</v>
      </c>
      <c r="B86" s="125">
        <v>2024</v>
      </c>
      <c r="C86" s="125" t="s">
        <v>68</v>
      </c>
      <c r="D86" s="131">
        <v>45633</v>
      </c>
      <c r="E86" s="125" t="s">
        <v>699</v>
      </c>
      <c r="F86" s="125" t="s">
        <v>2324</v>
      </c>
      <c r="G86" s="125" t="s">
        <v>2292</v>
      </c>
      <c r="H86" s="125" t="s">
        <v>523</v>
      </c>
      <c r="I86" s="125" t="s">
        <v>71</v>
      </c>
      <c r="J86" s="125" t="s">
        <v>87</v>
      </c>
      <c r="K86" s="125" t="s">
        <v>2325</v>
      </c>
      <c r="L86" s="125" t="s">
        <v>600</v>
      </c>
      <c r="M86" s="125" t="s">
        <v>4748</v>
      </c>
      <c r="N86" s="125" t="s">
        <v>75</v>
      </c>
      <c r="O86" s="125" t="s">
        <v>2465</v>
      </c>
      <c r="P86" s="125" t="s">
        <v>4749</v>
      </c>
      <c r="Q86" s="125" t="s">
        <v>2347</v>
      </c>
      <c r="R86" s="125" t="s">
        <v>2348</v>
      </c>
      <c r="S86" s="125" t="s">
        <v>75</v>
      </c>
      <c r="T86" s="125" t="s">
        <v>75</v>
      </c>
      <c r="U86" s="125">
        <v>2019</v>
      </c>
      <c r="V86" s="125" t="s">
        <v>4750</v>
      </c>
      <c r="W86" s="125" t="s">
        <v>4751</v>
      </c>
      <c r="X86" s="129" t="s">
        <v>4752</v>
      </c>
      <c r="Y86" s="125" t="s">
        <v>74</v>
      </c>
      <c r="Z86" s="125">
        <v>342000</v>
      </c>
      <c r="AA86" s="130">
        <v>0.2</v>
      </c>
      <c r="AB86" s="131">
        <v>45635</v>
      </c>
      <c r="AC86" s="131">
        <v>45999</v>
      </c>
      <c r="AD86" s="131">
        <v>46000</v>
      </c>
      <c r="AE86" s="125">
        <v>0</v>
      </c>
      <c r="AF86" s="125">
        <v>5117</v>
      </c>
      <c r="AG86" s="125">
        <v>2419</v>
      </c>
      <c r="AH86" s="125">
        <f t="shared" si="16"/>
        <v>7536</v>
      </c>
      <c r="AI86" s="132">
        <f t="shared" si="17"/>
        <v>8892.48</v>
      </c>
      <c r="AJ86" s="125"/>
      <c r="AK86" s="125"/>
      <c r="AL86" s="125"/>
      <c r="AM86" s="125"/>
      <c r="AN86" s="139"/>
      <c r="AO86" s="125"/>
      <c r="AP86" s="125"/>
      <c r="AQ86" s="125"/>
      <c r="AR86" s="125"/>
      <c r="AS86" s="125"/>
      <c r="AT86" s="125"/>
      <c r="AU86" s="125" t="s">
        <v>173</v>
      </c>
      <c r="AV86" s="125" t="s">
        <v>173</v>
      </c>
      <c r="AW86" s="125" t="s">
        <v>173</v>
      </c>
      <c r="AX86" s="125" t="s">
        <v>11229</v>
      </c>
      <c r="AY86" s="125" t="s">
        <v>2334</v>
      </c>
      <c r="AZ86" s="125" t="s">
        <v>4753</v>
      </c>
      <c r="BA86" s="125" t="s">
        <v>4753</v>
      </c>
      <c r="BB86" s="125" t="s">
        <v>100</v>
      </c>
      <c r="BC86" s="125" t="s">
        <v>11230</v>
      </c>
      <c r="BD86" s="125"/>
      <c r="BE86" s="125"/>
      <c r="BF86" s="125"/>
      <c r="BG86" s="125"/>
      <c r="BH86" s="125"/>
      <c r="BI86" s="125"/>
      <c r="BJ86" s="125"/>
      <c r="BK86" s="131">
        <f t="shared" si="12"/>
        <v>45633</v>
      </c>
      <c r="BL86" s="125">
        <f t="shared" si="13"/>
        <v>0</v>
      </c>
      <c r="BM86" s="125" t="s">
        <v>84</v>
      </c>
      <c r="BN86" s="132">
        <f t="shared" si="14"/>
        <v>8892.48</v>
      </c>
      <c r="BO86" s="132">
        <f t="shared" si="15"/>
        <v>8892.48</v>
      </c>
      <c r="BP86" s="125"/>
      <c r="BQ86" s="125" t="s">
        <v>2641</v>
      </c>
    </row>
    <row r="87" spans="1:69">
      <c r="A87" s="125">
        <v>86</v>
      </c>
      <c r="B87" s="125">
        <v>2024</v>
      </c>
      <c r="C87" s="125" t="s">
        <v>68</v>
      </c>
      <c r="D87" s="131">
        <v>45633</v>
      </c>
      <c r="E87" s="125" t="s">
        <v>699</v>
      </c>
      <c r="F87" s="125" t="s">
        <v>2324</v>
      </c>
      <c r="G87" s="125" t="s">
        <v>2292</v>
      </c>
      <c r="H87" s="125" t="s">
        <v>523</v>
      </c>
      <c r="I87" s="125" t="s">
        <v>2337</v>
      </c>
      <c r="J87" s="125" t="s">
        <v>87</v>
      </c>
      <c r="K87" s="125" t="s">
        <v>2325</v>
      </c>
      <c r="L87" s="125" t="s">
        <v>600</v>
      </c>
      <c r="M87" s="125" t="s">
        <v>4754</v>
      </c>
      <c r="N87" s="125" t="s">
        <v>75</v>
      </c>
      <c r="O87" s="125" t="s">
        <v>2327</v>
      </c>
      <c r="P87" s="125" t="s">
        <v>4755</v>
      </c>
      <c r="Q87" s="125" t="s">
        <v>2347</v>
      </c>
      <c r="R87" s="125" t="s">
        <v>2370</v>
      </c>
      <c r="S87" s="125" t="s">
        <v>75</v>
      </c>
      <c r="T87" s="125" t="s">
        <v>75</v>
      </c>
      <c r="U87" s="125">
        <v>2022</v>
      </c>
      <c r="V87" s="125" t="s">
        <v>4756</v>
      </c>
      <c r="W87" s="125" t="s">
        <v>4757</v>
      </c>
      <c r="X87" s="129" t="s">
        <v>4758</v>
      </c>
      <c r="Y87" s="125" t="s">
        <v>74</v>
      </c>
      <c r="Z87" s="125">
        <v>986000</v>
      </c>
      <c r="AA87" s="130">
        <v>0.25</v>
      </c>
      <c r="AB87" s="131">
        <v>45632</v>
      </c>
      <c r="AC87" s="131">
        <v>45996</v>
      </c>
      <c r="AD87" s="131">
        <v>45997</v>
      </c>
      <c r="AE87" s="125">
        <v>0</v>
      </c>
      <c r="AF87" s="125">
        <v>8921</v>
      </c>
      <c r="AG87" s="125">
        <v>0</v>
      </c>
      <c r="AH87" s="125">
        <f t="shared" si="16"/>
        <v>8921</v>
      </c>
      <c r="AI87" s="132">
        <f t="shared" si="17"/>
        <v>10526.78</v>
      </c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 t="s">
        <v>173</v>
      </c>
      <c r="AV87" s="125" t="s">
        <v>173</v>
      </c>
      <c r="AW87" s="125" t="s">
        <v>173</v>
      </c>
      <c r="AX87" s="125" t="s">
        <v>11229</v>
      </c>
      <c r="AY87" s="125" t="s">
        <v>2334</v>
      </c>
      <c r="AZ87" s="125" t="s">
        <v>2352</v>
      </c>
      <c r="BA87" s="125" t="s">
        <v>2352</v>
      </c>
      <c r="BB87" s="125" t="s">
        <v>100</v>
      </c>
      <c r="BC87" s="125" t="s">
        <v>11230</v>
      </c>
      <c r="BD87" s="125"/>
      <c r="BE87" s="125"/>
      <c r="BF87" s="125"/>
      <c r="BG87" s="125"/>
      <c r="BH87" s="125"/>
      <c r="BI87" s="125"/>
      <c r="BJ87" s="125"/>
      <c r="BK87" s="131">
        <f t="shared" si="12"/>
        <v>45633</v>
      </c>
      <c r="BL87" s="125">
        <f t="shared" si="13"/>
        <v>0</v>
      </c>
      <c r="BM87" s="125" t="s">
        <v>84</v>
      </c>
      <c r="BN87" s="132">
        <f t="shared" si="14"/>
        <v>10526.78</v>
      </c>
      <c r="BO87" s="132">
        <f t="shared" si="15"/>
        <v>10526.78</v>
      </c>
      <c r="BP87" s="125"/>
      <c r="BQ87" s="125" t="s">
        <v>2641</v>
      </c>
    </row>
    <row r="88" spans="1:69">
      <c r="A88" s="125">
        <v>87</v>
      </c>
      <c r="B88" s="125">
        <v>2024</v>
      </c>
      <c r="C88" s="125" t="s">
        <v>68</v>
      </c>
      <c r="D88" s="131">
        <v>45633</v>
      </c>
      <c r="E88" s="125" t="s">
        <v>2434</v>
      </c>
      <c r="F88" s="125" t="s">
        <v>2324</v>
      </c>
      <c r="G88" s="125" t="s">
        <v>2292</v>
      </c>
      <c r="H88" s="125" t="s">
        <v>86</v>
      </c>
      <c r="I88" s="125" t="s">
        <v>71</v>
      </c>
      <c r="J88" s="125" t="s">
        <v>87</v>
      </c>
      <c r="K88" s="125" t="s">
        <v>73</v>
      </c>
      <c r="L88" s="125" t="s">
        <v>600</v>
      </c>
      <c r="M88" s="127" t="s">
        <v>4759</v>
      </c>
      <c r="N88" s="134">
        <v>9074399693</v>
      </c>
      <c r="O88" s="125" t="s">
        <v>2436</v>
      </c>
      <c r="P88" s="125" t="s">
        <v>73</v>
      </c>
      <c r="Q88" s="125" t="s">
        <v>475</v>
      </c>
      <c r="R88" s="125" t="s">
        <v>4760</v>
      </c>
      <c r="S88" s="125">
        <v>97</v>
      </c>
      <c r="T88" s="125" t="s">
        <v>92</v>
      </c>
      <c r="U88" s="125">
        <v>2024</v>
      </c>
      <c r="V88" s="125" t="s">
        <v>4761</v>
      </c>
      <c r="W88" s="125" t="s">
        <v>4762</v>
      </c>
      <c r="X88" s="129" t="s">
        <v>4763</v>
      </c>
      <c r="Y88" s="125" t="s">
        <v>74</v>
      </c>
      <c r="Z88" s="125">
        <v>76411</v>
      </c>
      <c r="AA88" s="130">
        <v>0</v>
      </c>
      <c r="AB88" s="131">
        <v>45633</v>
      </c>
      <c r="AC88" s="131">
        <v>45997</v>
      </c>
      <c r="AD88" s="131">
        <v>45998</v>
      </c>
      <c r="AE88" s="125">
        <v>0</v>
      </c>
      <c r="AF88" s="125">
        <v>575</v>
      </c>
      <c r="AG88" s="125">
        <v>3851</v>
      </c>
      <c r="AH88" s="125">
        <f t="shared" si="16"/>
        <v>4426</v>
      </c>
      <c r="AI88" s="132">
        <f t="shared" si="17"/>
        <v>5222.68</v>
      </c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 t="s">
        <v>173</v>
      </c>
      <c r="AV88" s="125" t="s">
        <v>173</v>
      </c>
      <c r="AW88" s="125" t="s">
        <v>173</v>
      </c>
      <c r="AX88" s="125" t="s">
        <v>11229</v>
      </c>
      <c r="AY88" s="125" t="s">
        <v>2441</v>
      </c>
      <c r="AZ88" s="125" t="s">
        <v>2442</v>
      </c>
      <c r="BA88" s="125" t="s">
        <v>2442</v>
      </c>
      <c r="BB88" s="125" t="s">
        <v>100</v>
      </c>
      <c r="BC88" s="125" t="s">
        <v>11230</v>
      </c>
      <c r="BD88" s="125"/>
      <c r="BE88" s="125"/>
      <c r="BF88" s="125"/>
      <c r="BG88" s="125"/>
      <c r="BH88" s="125"/>
      <c r="BI88" s="125"/>
      <c r="BJ88" s="125"/>
      <c r="BK88" s="131">
        <f t="shared" si="12"/>
        <v>45633</v>
      </c>
      <c r="BL88" s="125">
        <f t="shared" si="13"/>
        <v>0</v>
      </c>
      <c r="BM88" s="125" t="s">
        <v>84</v>
      </c>
      <c r="BN88" s="132">
        <f t="shared" si="14"/>
        <v>5222.68</v>
      </c>
      <c r="BO88" s="132">
        <f t="shared" si="15"/>
        <v>5222.68</v>
      </c>
      <c r="BP88" s="125"/>
      <c r="BQ88" s="125" t="s">
        <v>2641</v>
      </c>
    </row>
    <row r="89" spans="1:69">
      <c r="A89" s="125">
        <v>88</v>
      </c>
      <c r="B89" s="125">
        <v>2024</v>
      </c>
      <c r="C89" s="125" t="s">
        <v>68</v>
      </c>
      <c r="D89" s="131">
        <v>45633</v>
      </c>
      <c r="E89" s="125" t="s">
        <v>699</v>
      </c>
      <c r="F89" s="125" t="s">
        <v>2443</v>
      </c>
      <c r="G89" s="129"/>
      <c r="H89" s="125" t="s">
        <v>585</v>
      </c>
      <c r="I89" s="125" t="s">
        <v>585</v>
      </c>
      <c r="J89" s="125" t="s">
        <v>87</v>
      </c>
      <c r="K89" s="125" t="s">
        <v>73</v>
      </c>
      <c r="L89" s="125" t="s">
        <v>600</v>
      </c>
      <c r="M89" s="127" t="s">
        <v>4759</v>
      </c>
      <c r="N89" s="134">
        <v>9074399693</v>
      </c>
      <c r="O89" s="125" t="s">
        <v>2436</v>
      </c>
      <c r="P89" s="125" t="s">
        <v>73</v>
      </c>
      <c r="Q89" s="125" t="s">
        <v>475</v>
      </c>
      <c r="R89" s="125" t="s">
        <v>4760</v>
      </c>
      <c r="S89" s="125">
        <v>97</v>
      </c>
      <c r="T89" s="125" t="s">
        <v>92</v>
      </c>
      <c r="U89" s="125">
        <v>2024</v>
      </c>
      <c r="V89" s="125" t="s">
        <v>75</v>
      </c>
      <c r="W89" s="125" t="s">
        <v>75</v>
      </c>
      <c r="X89" s="129" t="s">
        <v>4764</v>
      </c>
      <c r="Y89" s="125" t="s">
        <v>74</v>
      </c>
      <c r="Z89" s="125"/>
      <c r="AA89" s="130"/>
      <c r="AB89" s="131">
        <v>45633</v>
      </c>
      <c r="AC89" s="131">
        <v>45997</v>
      </c>
      <c r="AD89" s="131">
        <v>45998</v>
      </c>
      <c r="AE89" s="125">
        <v>0</v>
      </c>
      <c r="AF89" s="125"/>
      <c r="AG89" s="125"/>
      <c r="AH89" s="125">
        <f t="shared" si="16"/>
        <v>0</v>
      </c>
      <c r="AI89" s="132">
        <f t="shared" si="17"/>
        <v>0</v>
      </c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 t="s">
        <v>96</v>
      </c>
      <c r="AV89" s="125" t="s">
        <v>96</v>
      </c>
      <c r="AW89" s="125" t="s">
        <v>96</v>
      </c>
      <c r="AX89" s="125" t="s">
        <v>11229</v>
      </c>
      <c r="AY89" s="125" t="s">
        <v>2441</v>
      </c>
      <c r="AZ89" s="125" t="s">
        <v>2442</v>
      </c>
      <c r="BA89" s="125" t="s">
        <v>2442</v>
      </c>
      <c r="BB89" s="125" t="s">
        <v>81</v>
      </c>
      <c r="BC89" s="125" t="s">
        <v>11230</v>
      </c>
      <c r="BD89" s="125"/>
      <c r="BE89" s="125"/>
      <c r="BF89" s="125"/>
      <c r="BG89" s="125"/>
      <c r="BH89" s="125"/>
      <c r="BI89" s="125"/>
      <c r="BJ89" s="125"/>
      <c r="BK89" s="131">
        <f t="shared" si="12"/>
        <v>45633</v>
      </c>
      <c r="BL89" s="125">
        <f t="shared" si="13"/>
        <v>0</v>
      </c>
      <c r="BM89" s="125" t="s">
        <v>84</v>
      </c>
      <c r="BN89" s="132">
        <f t="shared" si="14"/>
        <v>0</v>
      </c>
      <c r="BO89" s="132">
        <f t="shared" si="15"/>
        <v>0</v>
      </c>
      <c r="BP89" s="125"/>
      <c r="BQ89" s="125" t="s">
        <v>2641</v>
      </c>
    </row>
    <row r="90" spans="1:69">
      <c r="A90" s="125">
        <v>89</v>
      </c>
      <c r="B90" s="125">
        <v>2024</v>
      </c>
      <c r="C90" s="125" t="s">
        <v>68</v>
      </c>
      <c r="D90" s="131">
        <v>45634</v>
      </c>
      <c r="E90" s="125" t="s">
        <v>699</v>
      </c>
      <c r="F90" s="125" t="s">
        <v>2324</v>
      </c>
      <c r="G90" s="125" t="s">
        <v>2292</v>
      </c>
      <c r="H90" s="125" t="s">
        <v>523</v>
      </c>
      <c r="I90" s="125" t="s">
        <v>71</v>
      </c>
      <c r="J90" s="125" t="s">
        <v>610</v>
      </c>
      <c r="K90" s="125" t="s">
        <v>2325</v>
      </c>
      <c r="L90" s="125" t="s">
        <v>600</v>
      </c>
      <c r="M90" s="127" t="s">
        <v>4765</v>
      </c>
      <c r="N90" s="134" t="s">
        <v>75</v>
      </c>
      <c r="O90" s="125" t="s">
        <v>2327</v>
      </c>
      <c r="P90" s="125" t="s">
        <v>4766</v>
      </c>
      <c r="Q90" s="125" t="s">
        <v>90</v>
      </c>
      <c r="R90" s="125" t="s">
        <v>2376</v>
      </c>
      <c r="S90" s="125" t="s">
        <v>75</v>
      </c>
      <c r="T90" s="125" t="s">
        <v>75</v>
      </c>
      <c r="U90" s="125">
        <v>2019</v>
      </c>
      <c r="V90" s="125" t="s">
        <v>4767</v>
      </c>
      <c r="W90" s="125" t="s">
        <v>4768</v>
      </c>
      <c r="X90" s="129" t="s">
        <v>4769</v>
      </c>
      <c r="Y90" s="125" t="s">
        <v>74</v>
      </c>
      <c r="Z90" s="125">
        <v>573000</v>
      </c>
      <c r="AA90" s="130">
        <v>0</v>
      </c>
      <c r="AB90" s="131">
        <v>45630</v>
      </c>
      <c r="AC90" s="131">
        <v>45994</v>
      </c>
      <c r="AD90" s="131">
        <v>45995</v>
      </c>
      <c r="AE90" s="125">
        <v>0</v>
      </c>
      <c r="AF90" s="125">
        <v>8789</v>
      </c>
      <c r="AG90" s="125">
        <v>3691</v>
      </c>
      <c r="AH90" s="125">
        <f t="shared" si="16"/>
        <v>12480</v>
      </c>
      <c r="AI90" s="132">
        <f t="shared" si="17"/>
        <v>14726.4</v>
      </c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 t="s">
        <v>173</v>
      </c>
      <c r="AV90" s="125" t="s">
        <v>173</v>
      </c>
      <c r="AW90" s="125" t="s">
        <v>173</v>
      </c>
      <c r="AX90" s="125" t="s">
        <v>11229</v>
      </c>
      <c r="AY90" s="125" t="s">
        <v>2334</v>
      </c>
      <c r="AZ90" s="125" t="s">
        <v>2335</v>
      </c>
      <c r="BA90" s="125" t="s">
        <v>2336</v>
      </c>
      <c r="BB90" s="125" t="s">
        <v>100</v>
      </c>
      <c r="BC90" s="125" t="s">
        <v>11230</v>
      </c>
      <c r="BD90" s="125"/>
      <c r="BE90" s="125"/>
      <c r="BF90" s="125"/>
      <c r="BG90" s="125"/>
      <c r="BH90" s="125"/>
      <c r="BI90" s="125"/>
      <c r="BJ90" s="125"/>
      <c r="BK90" s="131">
        <f t="shared" si="12"/>
        <v>45634</v>
      </c>
      <c r="BL90" s="125">
        <f t="shared" si="13"/>
        <v>0</v>
      </c>
      <c r="BM90" s="125" t="s">
        <v>84</v>
      </c>
      <c r="BN90" s="132">
        <f t="shared" si="14"/>
        <v>14726.4</v>
      </c>
      <c r="BO90" s="132">
        <f t="shared" si="15"/>
        <v>14726.4</v>
      </c>
      <c r="BP90" s="125"/>
      <c r="BQ90" s="125" t="s">
        <v>2641</v>
      </c>
    </row>
    <row r="91" spans="1:69">
      <c r="A91" s="125">
        <v>90</v>
      </c>
      <c r="B91" s="125">
        <v>2024</v>
      </c>
      <c r="C91" s="125" t="s">
        <v>68</v>
      </c>
      <c r="D91" s="131">
        <v>45634</v>
      </c>
      <c r="E91" s="125" t="s">
        <v>699</v>
      </c>
      <c r="F91" s="125" t="s">
        <v>2324</v>
      </c>
      <c r="G91" s="125" t="s">
        <v>2292</v>
      </c>
      <c r="H91" s="125" t="s">
        <v>523</v>
      </c>
      <c r="I91" s="125" t="s">
        <v>71</v>
      </c>
      <c r="J91" s="125" t="s">
        <v>610</v>
      </c>
      <c r="K91" s="125" t="s">
        <v>2325</v>
      </c>
      <c r="L91" s="125" t="s">
        <v>600</v>
      </c>
      <c r="M91" s="125" t="s">
        <v>4770</v>
      </c>
      <c r="N91" s="134" t="s">
        <v>75</v>
      </c>
      <c r="O91" s="125" t="s">
        <v>2339</v>
      </c>
      <c r="P91" s="125" t="s">
        <v>4771</v>
      </c>
      <c r="Q91" s="125" t="s">
        <v>4772</v>
      </c>
      <c r="R91" s="125" t="s">
        <v>4772</v>
      </c>
      <c r="S91" s="125" t="s">
        <v>75</v>
      </c>
      <c r="T91" s="125" t="s">
        <v>75</v>
      </c>
      <c r="U91" s="125">
        <v>2020</v>
      </c>
      <c r="V91" s="125" t="s">
        <v>4773</v>
      </c>
      <c r="W91" s="125" t="s">
        <v>4774</v>
      </c>
      <c r="X91" s="129" t="s">
        <v>4775</v>
      </c>
      <c r="Y91" s="125" t="s">
        <v>74</v>
      </c>
      <c r="Z91" s="125">
        <v>2700000</v>
      </c>
      <c r="AA91" s="130">
        <v>0.2</v>
      </c>
      <c r="AB91" s="131">
        <v>45641</v>
      </c>
      <c r="AC91" s="131">
        <v>46005</v>
      </c>
      <c r="AD91" s="131">
        <v>46006</v>
      </c>
      <c r="AE91" s="125">
        <v>0</v>
      </c>
      <c r="AF91" s="125">
        <v>27567</v>
      </c>
      <c r="AG91" s="125">
        <v>8222</v>
      </c>
      <c r="AH91" s="125">
        <f t="shared" si="16"/>
        <v>35789</v>
      </c>
      <c r="AI91" s="132">
        <f t="shared" si="17"/>
        <v>42231.02</v>
      </c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 t="s">
        <v>173</v>
      </c>
      <c r="AV91" s="125" t="s">
        <v>173</v>
      </c>
      <c r="AW91" s="125" t="s">
        <v>173</v>
      </c>
      <c r="AX91" s="125" t="s">
        <v>11229</v>
      </c>
      <c r="AY91" s="125" t="s">
        <v>2334</v>
      </c>
      <c r="AZ91" s="125" t="s">
        <v>2335</v>
      </c>
      <c r="BA91" s="125" t="s">
        <v>2336</v>
      </c>
      <c r="BB91" s="125" t="s">
        <v>100</v>
      </c>
      <c r="BC91" s="125" t="s">
        <v>11230</v>
      </c>
      <c r="BD91" s="125"/>
      <c r="BE91" s="125"/>
      <c r="BF91" s="125"/>
      <c r="BG91" s="125"/>
      <c r="BH91" s="125"/>
      <c r="BI91" s="125"/>
      <c r="BJ91" s="125"/>
      <c r="BK91" s="131">
        <f t="shared" si="12"/>
        <v>45634</v>
      </c>
      <c r="BL91" s="125">
        <f t="shared" si="13"/>
        <v>0</v>
      </c>
      <c r="BM91" s="125" t="s">
        <v>84</v>
      </c>
      <c r="BN91" s="132">
        <f t="shared" si="14"/>
        <v>42231.02</v>
      </c>
      <c r="BO91" s="132">
        <f t="shared" si="15"/>
        <v>42231.02</v>
      </c>
      <c r="BP91" s="125"/>
      <c r="BQ91" s="125" t="s">
        <v>2641</v>
      </c>
    </row>
    <row r="92" spans="1:69">
      <c r="A92" s="125">
        <v>91</v>
      </c>
      <c r="B92" s="125">
        <v>2024</v>
      </c>
      <c r="C92" s="125" t="s">
        <v>68</v>
      </c>
      <c r="D92" s="131">
        <v>45634</v>
      </c>
      <c r="E92" s="125" t="s">
        <v>699</v>
      </c>
      <c r="F92" s="125" t="s">
        <v>2324</v>
      </c>
      <c r="G92" s="125" t="s">
        <v>2292</v>
      </c>
      <c r="H92" s="125" t="s">
        <v>523</v>
      </c>
      <c r="I92" s="125" t="s">
        <v>71</v>
      </c>
      <c r="J92" s="125" t="s">
        <v>87</v>
      </c>
      <c r="K92" s="125" t="s">
        <v>2325</v>
      </c>
      <c r="L92" s="125" t="s">
        <v>600</v>
      </c>
      <c r="M92" s="125" t="s">
        <v>4776</v>
      </c>
      <c r="N92" s="134" t="s">
        <v>75</v>
      </c>
      <c r="O92" s="125" t="s">
        <v>2345</v>
      </c>
      <c r="P92" s="125" t="s">
        <v>4777</v>
      </c>
      <c r="Q92" s="125" t="s">
        <v>2347</v>
      </c>
      <c r="R92" s="125" t="s">
        <v>2348</v>
      </c>
      <c r="S92" s="125" t="s">
        <v>75</v>
      </c>
      <c r="T92" s="125" t="s">
        <v>75</v>
      </c>
      <c r="U92" s="125">
        <v>2021</v>
      </c>
      <c r="V92" s="125" t="s">
        <v>4778</v>
      </c>
      <c r="W92" s="125" t="s">
        <v>4779</v>
      </c>
      <c r="X92" s="129" t="s">
        <v>4780</v>
      </c>
      <c r="Y92" s="125" t="s">
        <v>74</v>
      </c>
      <c r="Z92" s="125">
        <v>596000</v>
      </c>
      <c r="AA92" s="130">
        <v>0</v>
      </c>
      <c r="AB92" s="131">
        <v>45637</v>
      </c>
      <c r="AC92" s="131">
        <v>46001</v>
      </c>
      <c r="AD92" s="131">
        <v>46002</v>
      </c>
      <c r="AE92" s="125">
        <v>0</v>
      </c>
      <c r="AF92" s="125">
        <v>6740</v>
      </c>
      <c r="AG92" s="125">
        <v>2419</v>
      </c>
      <c r="AH92" s="125">
        <f t="shared" si="16"/>
        <v>9159</v>
      </c>
      <c r="AI92" s="132">
        <f t="shared" si="17"/>
        <v>10807.619999999999</v>
      </c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 t="s">
        <v>173</v>
      </c>
      <c r="AV92" s="125" t="s">
        <v>173</v>
      </c>
      <c r="AW92" s="125" t="s">
        <v>173</v>
      </c>
      <c r="AX92" s="125" t="s">
        <v>11229</v>
      </c>
      <c r="AY92" s="125" t="s">
        <v>2334</v>
      </c>
      <c r="AZ92" s="125" t="s">
        <v>2352</v>
      </c>
      <c r="BA92" s="125" t="s">
        <v>2352</v>
      </c>
      <c r="BB92" s="125" t="s">
        <v>100</v>
      </c>
      <c r="BC92" s="125" t="s">
        <v>11230</v>
      </c>
      <c r="BD92" s="125"/>
      <c r="BE92" s="125"/>
      <c r="BF92" s="125"/>
      <c r="BG92" s="125"/>
      <c r="BH92" s="125"/>
      <c r="BI92" s="125"/>
      <c r="BJ92" s="125"/>
      <c r="BK92" s="131">
        <f t="shared" si="12"/>
        <v>45634</v>
      </c>
      <c r="BL92" s="125">
        <f t="shared" si="13"/>
        <v>0</v>
      </c>
      <c r="BM92" s="125" t="s">
        <v>84</v>
      </c>
      <c r="BN92" s="132">
        <f t="shared" si="14"/>
        <v>10807.619999999999</v>
      </c>
      <c r="BO92" s="132">
        <f t="shared" si="15"/>
        <v>10807.619999999999</v>
      </c>
      <c r="BP92" s="125"/>
      <c r="BQ92" s="125" t="s">
        <v>2641</v>
      </c>
    </row>
    <row r="93" spans="1:69">
      <c r="A93" s="125">
        <v>92</v>
      </c>
      <c r="B93" s="125">
        <v>2024</v>
      </c>
      <c r="C93" s="125" t="s">
        <v>68</v>
      </c>
      <c r="D93" s="131">
        <v>45634</v>
      </c>
      <c r="E93" s="125" t="s">
        <v>699</v>
      </c>
      <c r="F93" s="125" t="s">
        <v>2324</v>
      </c>
      <c r="G93" s="125" t="s">
        <v>2292</v>
      </c>
      <c r="H93" s="125" t="s">
        <v>523</v>
      </c>
      <c r="I93" s="125" t="s">
        <v>2337</v>
      </c>
      <c r="J93" s="125" t="s">
        <v>87</v>
      </c>
      <c r="K93" s="125" t="s">
        <v>2325</v>
      </c>
      <c r="L93" s="125" t="s">
        <v>600</v>
      </c>
      <c r="M93" s="125" t="s">
        <v>4781</v>
      </c>
      <c r="N93" s="134" t="s">
        <v>75</v>
      </c>
      <c r="O93" s="125" t="s">
        <v>2327</v>
      </c>
      <c r="P93" s="125" t="s">
        <v>4782</v>
      </c>
      <c r="Q93" s="125" t="s">
        <v>2347</v>
      </c>
      <c r="R93" s="125" t="s">
        <v>2355</v>
      </c>
      <c r="S93" s="125" t="s">
        <v>75</v>
      </c>
      <c r="T93" s="125" t="s">
        <v>75</v>
      </c>
      <c r="U93" s="125">
        <v>2022</v>
      </c>
      <c r="V93" s="125" t="s">
        <v>4783</v>
      </c>
      <c r="W93" s="125" t="s">
        <v>4784</v>
      </c>
      <c r="X93" s="129" t="s">
        <v>4785</v>
      </c>
      <c r="Y93" s="125" t="s">
        <v>74</v>
      </c>
      <c r="Z93" s="125">
        <v>1151094</v>
      </c>
      <c r="AA93" s="130">
        <v>0.2</v>
      </c>
      <c r="AB93" s="131">
        <v>45635</v>
      </c>
      <c r="AC93" s="131">
        <v>45999</v>
      </c>
      <c r="AD93" s="131">
        <v>46000</v>
      </c>
      <c r="AE93" s="125">
        <v>0</v>
      </c>
      <c r="AF93" s="125">
        <v>10417</v>
      </c>
      <c r="AG93" s="125">
        <v>0</v>
      </c>
      <c r="AH93" s="125">
        <f t="shared" si="16"/>
        <v>10417</v>
      </c>
      <c r="AI93" s="132">
        <f t="shared" si="17"/>
        <v>12292.06</v>
      </c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 t="s">
        <v>173</v>
      </c>
      <c r="AV93" s="125" t="s">
        <v>173</v>
      </c>
      <c r="AW93" s="125" t="s">
        <v>173</v>
      </c>
      <c r="AX93" s="125" t="s">
        <v>11229</v>
      </c>
      <c r="AY93" s="125" t="s">
        <v>2334</v>
      </c>
      <c r="AZ93" s="125" t="s">
        <v>2352</v>
      </c>
      <c r="BA93" s="125" t="s">
        <v>2352</v>
      </c>
      <c r="BB93" s="125" t="s">
        <v>100</v>
      </c>
      <c r="BC93" s="125" t="s">
        <v>11230</v>
      </c>
      <c r="BD93" s="125"/>
      <c r="BE93" s="125"/>
      <c r="BF93" s="125"/>
      <c r="BG93" s="125"/>
      <c r="BH93" s="125"/>
      <c r="BI93" s="125"/>
      <c r="BJ93" s="125"/>
      <c r="BK93" s="131">
        <f t="shared" si="12"/>
        <v>45634</v>
      </c>
      <c r="BL93" s="125">
        <f t="shared" si="13"/>
        <v>0</v>
      </c>
      <c r="BM93" s="125" t="s">
        <v>84</v>
      </c>
      <c r="BN93" s="132">
        <f t="shared" si="14"/>
        <v>12292.06</v>
      </c>
      <c r="BO93" s="132">
        <f t="shared" si="15"/>
        <v>12292.06</v>
      </c>
      <c r="BP93" s="125"/>
      <c r="BQ93" s="125" t="s">
        <v>2641</v>
      </c>
    </row>
    <row r="94" spans="1:69">
      <c r="A94" s="125">
        <v>93</v>
      </c>
      <c r="B94" s="125">
        <v>2024</v>
      </c>
      <c r="C94" s="125" t="s">
        <v>68</v>
      </c>
      <c r="D94" s="131">
        <v>45634</v>
      </c>
      <c r="E94" s="125" t="s">
        <v>699</v>
      </c>
      <c r="F94" s="125" t="s">
        <v>2324</v>
      </c>
      <c r="G94" s="125" t="s">
        <v>2292</v>
      </c>
      <c r="H94" s="125" t="s">
        <v>523</v>
      </c>
      <c r="I94" s="125" t="s">
        <v>71</v>
      </c>
      <c r="J94" s="125" t="s">
        <v>87</v>
      </c>
      <c r="K94" s="125" t="s">
        <v>2325</v>
      </c>
      <c r="L94" s="125" t="s">
        <v>600</v>
      </c>
      <c r="M94" s="125" t="s">
        <v>4786</v>
      </c>
      <c r="N94" s="134" t="s">
        <v>75</v>
      </c>
      <c r="O94" s="125" t="s">
        <v>2339</v>
      </c>
      <c r="P94" s="125" t="s">
        <v>4787</v>
      </c>
      <c r="Q94" s="125" t="s">
        <v>2347</v>
      </c>
      <c r="R94" s="125" t="s">
        <v>2348</v>
      </c>
      <c r="S94" s="125" t="s">
        <v>75</v>
      </c>
      <c r="T94" s="125" t="s">
        <v>75</v>
      </c>
      <c r="U94" s="125">
        <v>2019</v>
      </c>
      <c r="V94" s="125" t="s">
        <v>4788</v>
      </c>
      <c r="W94" s="125" t="s">
        <v>4789</v>
      </c>
      <c r="X94" s="129" t="s">
        <v>4790</v>
      </c>
      <c r="Y94" s="125" t="s">
        <v>74</v>
      </c>
      <c r="Z94" s="125">
        <v>509000</v>
      </c>
      <c r="AA94" s="130">
        <v>0.2</v>
      </c>
      <c r="AB94" s="131">
        <v>45640</v>
      </c>
      <c r="AC94" s="131">
        <v>46004</v>
      </c>
      <c r="AD94" s="131">
        <v>46005</v>
      </c>
      <c r="AE94" s="125">
        <v>0</v>
      </c>
      <c r="AF94" s="125">
        <v>7694</v>
      </c>
      <c r="AG94" s="125">
        <v>3741</v>
      </c>
      <c r="AH94" s="125">
        <f t="shared" si="16"/>
        <v>11435</v>
      </c>
      <c r="AI94" s="132">
        <f t="shared" si="17"/>
        <v>13493.3</v>
      </c>
      <c r="AJ94" s="125"/>
      <c r="AK94" s="125"/>
      <c r="AL94" s="125"/>
      <c r="AM94" s="125"/>
      <c r="AN94" s="139"/>
      <c r="AO94" s="125"/>
      <c r="AP94" s="125"/>
      <c r="AQ94" s="125"/>
      <c r="AR94" s="125"/>
      <c r="AS94" s="125"/>
      <c r="AT94" s="125"/>
      <c r="AU94" s="125" t="s">
        <v>173</v>
      </c>
      <c r="AV94" s="125" t="s">
        <v>173</v>
      </c>
      <c r="AW94" s="125" t="s">
        <v>173</v>
      </c>
      <c r="AX94" s="125" t="s">
        <v>11229</v>
      </c>
      <c r="AY94" s="125" t="s">
        <v>2334</v>
      </c>
      <c r="AZ94" s="125" t="s">
        <v>2352</v>
      </c>
      <c r="BA94" s="125" t="s">
        <v>2352</v>
      </c>
      <c r="BB94" s="125" t="s">
        <v>100</v>
      </c>
      <c r="BC94" s="125" t="s">
        <v>11230</v>
      </c>
      <c r="BD94" s="125"/>
      <c r="BE94" s="125"/>
      <c r="BF94" s="125"/>
      <c r="BG94" s="125"/>
      <c r="BH94" s="125"/>
      <c r="BI94" s="125"/>
      <c r="BJ94" s="125"/>
      <c r="BK94" s="131">
        <f t="shared" si="12"/>
        <v>45634</v>
      </c>
      <c r="BL94" s="125">
        <f t="shared" si="13"/>
        <v>0</v>
      </c>
      <c r="BM94" s="125" t="s">
        <v>84</v>
      </c>
      <c r="BN94" s="132">
        <f t="shared" si="14"/>
        <v>13493.3</v>
      </c>
      <c r="BO94" s="132">
        <f t="shared" si="15"/>
        <v>13493.3</v>
      </c>
      <c r="BP94" s="125"/>
      <c r="BQ94" s="125" t="s">
        <v>2641</v>
      </c>
    </row>
    <row r="95" spans="1:69">
      <c r="A95" s="125">
        <v>94</v>
      </c>
      <c r="B95" s="125">
        <v>2024</v>
      </c>
      <c r="C95" s="125" t="s">
        <v>68</v>
      </c>
      <c r="D95" s="131">
        <v>45634</v>
      </c>
      <c r="E95" s="125" t="s">
        <v>699</v>
      </c>
      <c r="F95" s="125" t="s">
        <v>2324</v>
      </c>
      <c r="G95" s="125" t="s">
        <v>2292</v>
      </c>
      <c r="H95" s="125" t="s">
        <v>523</v>
      </c>
      <c r="I95" s="125" t="s">
        <v>71</v>
      </c>
      <c r="J95" s="125" t="s">
        <v>87</v>
      </c>
      <c r="K95" s="125" t="s">
        <v>2325</v>
      </c>
      <c r="L95" s="125" t="s">
        <v>74</v>
      </c>
      <c r="M95" s="125" t="s">
        <v>4791</v>
      </c>
      <c r="N95" s="134" t="s">
        <v>75</v>
      </c>
      <c r="O95" s="125" t="s">
        <v>4792</v>
      </c>
      <c r="P95" s="125" t="s">
        <v>4793</v>
      </c>
      <c r="Q95" s="125" t="s">
        <v>2347</v>
      </c>
      <c r="R95" s="125" t="s">
        <v>2388</v>
      </c>
      <c r="S95" s="125" t="s">
        <v>75</v>
      </c>
      <c r="T95" s="125" t="s">
        <v>75</v>
      </c>
      <c r="U95" s="125">
        <v>2015</v>
      </c>
      <c r="V95" s="125" t="s">
        <v>4794</v>
      </c>
      <c r="W95" s="125" t="s">
        <v>4795</v>
      </c>
      <c r="X95" s="129" t="s">
        <v>4796</v>
      </c>
      <c r="Y95" s="125" t="s">
        <v>74</v>
      </c>
      <c r="Z95" s="125">
        <v>351000</v>
      </c>
      <c r="AA95" s="130">
        <v>0.5</v>
      </c>
      <c r="AB95" s="131">
        <v>45634</v>
      </c>
      <c r="AC95" s="131">
        <v>45998</v>
      </c>
      <c r="AD95" s="131">
        <v>45999</v>
      </c>
      <c r="AE95" s="125">
        <v>0</v>
      </c>
      <c r="AF95" s="125">
        <v>802</v>
      </c>
      <c r="AG95" s="125">
        <v>8222</v>
      </c>
      <c r="AH95" s="125">
        <f t="shared" si="16"/>
        <v>9024</v>
      </c>
      <c r="AI95" s="132">
        <f t="shared" si="17"/>
        <v>10648.32</v>
      </c>
      <c r="AJ95" s="125"/>
      <c r="AK95" s="125"/>
      <c r="AL95" s="125"/>
      <c r="AM95" s="125"/>
      <c r="AN95" s="139"/>
      <c r="AO95" s="125"/>
      <c r="AP95" s="125"/>
      <c r="AQ95" s="125"/>
      <c r="AR95" s="125"/>
      <c r="AS95" s="125"/>
      <c r="AT95" s="125"/>
      <c r="AU95" s="125" t="s">
        <v>173</v>
      </c>
      <c r="AV95" s="125" t="s">
        <v>173</v>
      </c>
      <c r="AW95" s="125" t="s">
        <v>173</v>
      </c>
      <c r="AX95" s="125" t="s">
        <v>11229</v>
      </c>
      <c r="AY95" s="125" t="s">
        <v>2334</v>
      </c>
      <c r="AZ95" s="125" t="s">
        <v>2352</v>
      </c>
      <c r="BA95" s="125" t="s">
        <v>2352</v>
      </c>
      <c r="BB95" s="125" t="s">
        <v>100</v>
      </c>
      <c r="BC95" s="125" t="s">
        <v>11230</v>
      </c>
      <c r="BD95" s="125"/>
      <c r="BE95" s="125"/>
      <c r="BF95" s="125"/>
      <c r="BG95" s="125"/>
      <c r="BH95" s="125"/>
      <c r="BI95" s="125"/>
      <c r="BJ95" s="125"/>
      <c r="BK95" s="131">
        <f t="shared" si="12"/>
        <v>45634</v>
      </c>
      <c r="BL95" s="125">
        <f t="shared" si="13"/>
        <v>0</v>
      </c>
      <c r="BM95" s="125" t="s">
        <v>84</v>
      </c>
      <c r="BN95" s="132">
        <f t="shared" si="14"/>
        <v>10648.32</v>
      </c>
      <c r="BO95" s="132">
        <f t="shared" si="15"/>
        <v>10648.32</v>
      </c>
      <c r="BP95" s="125"/>
      <c r="BQ95" s="125" t="s">
        <v>2641</v>
      </c>
    </row>
    <row r="96" spans="1:69">
      <c r="A96" s="125">
        <v>95</v>
      </c>
      <c r="B96" s="125">
        <v>2024</v>
      </c>
      <c r="C96" s="125" t="s">
        <v>68</v>
      </c>
      <c r="D96" s="131">
        <v>45634</v>
      </c>
      <c r="E96" s="125" t="s">
        <v>699</v>
      </c>
      <c r="F96" s="125" t="s">
        <v>2324</v>
      </c>
      <c r="G96" s="125" t="s">
        <v>2292</v>
      </c>
      <c r="H96" s="125" t="s">
        <v>523</v>
      </c>
      <c r="I96" s="125" t="s">
        <v>2337</v>
      </c>
      <c r="J96" s="125" t="s">
        <v>87</v>
      </c>
      <c r="K96" s="125" t="s">
        <v>2325</v>
      </c>
      <c r="L96" s="125" t="s">
        <v>600</v>
      </c>
      <c r="M96" s="125" t="s">
        <v>4797</v>
      </c>
      <c r="N96" s="134" t="s">
        <v>75</v>
      </c>
      <c r="O96" s="125" t="s">
        <v>2327</v>
      </c>
      <c r="P96" s="125" t="s">
        <v>4798</v>
      </c>
      <c r="Q96" s="125" t="s">
        <v>2347</v>
      </c>
      <c r="R96" s="125" t="s">
        <v>2355</v>
      </c>
      <c r="S96" s="125" t="s">
        <v>75</v>
      </c>
      <c r="T96" s="125" t="s">
        <v>75</v>
      </c>
      <c r="U96" s="125">
        <v>2022</v>
      </c>
      <c r="V96" s="125" t="s">
        <v>4799</v>
      </c>
      <c r="W96" s="125" t="s">
        <v>4800</v>
      </c>
      <c r="X96" s="129" t="s">
        <v>4801</v>
      </c>
      <c r="Y96" s="125" t="s">
        <v>74</v>
      </c>
      <c r="Z96" s="125">
        <v>1152000</v>
      </c>
      <c r="AA96" s="130">
        <v>0</v>
      </c>
      <c r="AB96" s="131">
        <v>45636</v>
      </c>
      <c r="AC96" s="131">
        <v>46000</v>
      </c>
      <c r="AD96" s="131">
        <v>46001</v>
      </c>
      <c r="AE96" s="125">
        <v>0</v>
      </c>
      <c r="AF96" s="125">
        <v>11799</v>
      </c>
      <c r="AG96" s="125">
        <v>0</v>
      </c>
      <c r="AH96" s="125">
        <f t="shared" si="16"/>
        <v>11799</v>
      </c>
      <c r="AI96" s="132">
        <f t="shared" si="17"/>
        <v>13922.82</v>
      </c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 t="s">
        <v>173</v>
      </c>
      <c r="AV96" s="125" t="s">
        <v>173</v>
      </c>
      <c r="AW96" s="125" t="s">
        <v>173</v>
      </c>
      <c r="AX96" s="125" t="s">
        <v>11229</v>
      </c>
      <c r="AY96" s="125" t="s">
        <v>2334</v>
      </c>
      <c r="AZ96" s="125" t="s">
        <v>2352</v>
      </c>
      <c r="BA96" s="125" t="s">
        <v>2352</v>
      </c>
      <c r="BB96" s="125" t="s">
        <v>100</v>
      </c>
      <c r="BC96" s="125" t="s">
        <v>11230</v>
      </c>
      <c r="BD96" s="125"/>
      <c r="BE96" s="125"/>
      <c r="BF96" s="125"/>
      <c r="BG96" s="125"/>
      <c r="BH96" s="125"/>
      <c r="BI96" s="125"/>
      <c r="BJ96" s="125"/>
      <c r="BK96" s="131">
        <f t="shared" si="12"/>
        <v>45634</v>
      </c>
      <c r="BL96" s="125">
        <f t="shared" si="13"/>
        <v>0</v>
      </c>
      <c r="BM96" s="125" t="s">
        <v>84</v>
      </c>
      <c r="BN96" s="132">
        <f t="shared" si="14"/>
        <v>13922.82</v>
      </c>
      <c r="BO96" s="132">
        <f t="shared" si="15"/>
        <v>13922.82</v>
      </c>
      <c r="BP96" s="125"/>
      <c r="BQ96" s="125" t="s">
        <v>2641</v>
      </c>
    </row>
    <row r="97" spans="1:69">
      <c r="A97" s="125">
        <v>96</v>
      </c>
      <c r="B97" s="125">
        <v>2024</v>
      </c>
      <c r="C97" s="125" t="s">
        <v>68</v>
      </c>
      <c r="D97" s="131">
        <v>45634</v>
      </c>
      <c r="E97" s="125" t="s">
        <v>699</v>
      </c>
      <c r="F97" s="125" t="s">
        <v>2324</v>
      </c>
      <c r="G97" s="125" t="s">
        <v>2292</v>
      </c>
      <c r="H97" s="125" t="s">
        <v>523</v>
      </c>
      <c r="I97" s="125" t="s">
        <v>2337</v>
      </c>
      <c r="J97" s="125" t="s">
        <v>87</v>
      </c>
      <c r="K97" s="125" t="s">
        <v>2325</v>
      </c>
      <c r="L97" s="125" t="s">
        <v>600</v>
      </c>
      <c r="M97" s="125" t="s">
        <v>4802</v>
      </c>
      <c r="N97" s="150" t="s">
        <v>75</v>
      </c>
      <c r="O97" s="125" t="s">
        <v>4803</v>
      </c>
      <c r="P97" s="125" t="s">
        <v>4804</v>
      </c>
      <c r="Q97" s="125" t="s">
        <v>2362</v>
      </c>
      <c r="R97" s="125" t="s">
        <v>2518</v>
      </c>
      <c r="S97" s="125" t="s">
        <v>75</v>
      </c>
      <c r="T97" s="125" t="s">
        <v>75</v>
      </c>
      <c r="U97" s="125">
        <v>2022</v>
      </c>
      <c r="V97" s="125">
        <v>2909298</v>
      </c>
      <c r="W97" s="125" t="s">
        <v>4805</v>
      </c>
      <c r="X97" s="129" t="s">
        <v>4806</v>
      </c>
      <c r="Y97" s="125" t="s">
        <v>74</v>
      </c>
      <c r="Z97" s="125">
        <v>1800000</v>
      </c>
      <c r="AA97" s="130">
        <v>0.25</v>
      </c>
      <c r="AB97" s="131">
        <v>45634</v>
      </c>
      <c r="AC97" s="131">
        <v>45998</v>
      </c>
      <c r="AD97" s="131">
        <v>45999</v>
      </c>
      <c r="AE97" s="125">
        <v>0</v>
      </c>
      <c r="AF97" s="125">
        <v>21463</v>
      </c>
      <c r="AG97" s="125">
        <v>0</v>
      </c>
      <c r="AH97" s="125">
        <f t="shared" si="16"/>
        <v>21463</v>
      </c>
      <c r="AI97" s="132">
        <f t="shared" si="17"/>
        <v>25326.34</v>
      </c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 t="s">
        <v>173</v>
      </c>
      <c r="AV97" s="125" t="s">
        <v>173</v>
      </c>
      <c r="AW97" s="125" t="s">
        <v>173</v>
      </c>
      <c r="AX97" s="125" t="s">
        <v>11229</v>
      </c>
      <c r="AY97" s="125" t="s">
        <v>2334</v>
      </c>
      <c r="AZ97" s="125" t="s">
        <v>2367</v>
      </c>
      <c r="BA97" s="125" t="s">
        <v>2367</v>
      </c>
      <c r="BB97" s="125" t="s">
        <v>100</v>
      </c>
      <c r="BC97" s="125" t="s">
        <v>11230</v>
      </c>
      <c r="BD97" s="125"/>
      <c r="BE97" s="125"/>
      <c r="BF97" s="125"/>
      <c r="BG97" s="125"/>
      <c r="BH97" s="125"/>
      <c r="BI97" s="125"/>
      <c r="BJ97" s="125"/>
      <c r="BK97" s="131">
        <f t="shared" si="12"/>
        <v>45634</v>
      </c>
      <c r="BL97" s="125">
        <f t="shared" si="13"/>
        <v>0</v>
      </c>
      <c r="BM97" s="125" t="s">
        <v>84</v>
      </c>
      <c r="BN97" s="132">
        <f t="shared" si="14"/>
        <v>25326.34</v>
      </c>
      <c r="BO97" s="132">
        <f t="shared" si="15"/>
        <v>25326.34</v>
      </c>
      <c r="BP97" s="125"/>
      <c r="BQ97" s="125" t="s">
        <v>2641</v>
      </c>
    </row>
    <row r="98" spans="1:69">
      <c r="A98" s="125">
        <v>97</v>
      </c>
      <c r="B98" s="125">
        <v>2024</v>
      </c>
      <c r="C98" s="125" t="s">
        <v>68</v>
      </c>
      <c r="D98" s="131">
        <v>45634</v>
      </c>
      <c r="E98" s="125" t="s">
        <v>699</v>
      </c>
      <c r="F98" s="125" t="s">
        <v>2324</v>
      </c>
      <c r="G98" s="125" t="s">
        <v>2292</v>
      </c>
      <c r="H98" s="125" t="s">
        <v>523</v>
      </c>
      <c r="I98" s="125" t="s">
        <v>71</v>
      </c>
      <c r="J98" s="125" t="s">
        <v>87</v>
      </c>
      <c r="K98" s="125" t="s">
        <v>2325</v>
      </c>
      <c r="L98" s="125" t="s">
        <v>74</v>
      </c>
      <c r="M98" s="125" t="s">
        <v>4807</v>
      </c>
      <c r="N98" s="134" t="s">
        <v>75</v>
      </c>
      <c r="O98" s="125" t="s">
        <v>2339</v>
      </c>
      <c r="P98" s="125" t="s">
        <v>4808</v>
      </c>
      <c r="Q98" s="125" t="s">
        <v>2362</v>
      </c>
      <c r="R98" s="125" t="s">
        <v>2518</v>
      </c>
      <c r="S98" s="125" t="s">
        <v>75</v>
      </c>
      <c r="T98" s="125" t="s">
        <v>75</v>
      </c>
      <c r="U98" s="125">
        <v>2018</v>
      </c>
      <c r="V98" s="125" t="s">
        <v>4809</v>
      </c>
      <c r="W98" s="125" t="s">
        <v>4810</v>
      </c>
      <c r="X98" s="129" t="s">
        <v>4811</v>
      </c>
      <c r="Y98" s="125" t="s">
        <v>74</v>
      </c>
      <c r="Z98" s="125">
        <v>640000</v>
      </c>
      <c r="AA98" s="130">
        <v>0.45</v>
      </c>
      <c r="AB98" s="131">
        <v>45634</v>
      </c>
      <c r="AC98" s="131">
        <v>45998</v>
      </c>
      <c r="AD98" s="131">
        <v>45999</v>
      </c>
      <c r="AE98" s="125">
        <v>0</v>
      </c>
      <c r="AF98" s="125">
        <v>1416</v>
      </c>
      <c r="AG98" s="125">
        <v>3741</v>
      </c>
      <c r="AH98" s="125">
        <f t="shared" si="16"/>
        <v>5157</v>
      </c>
      <c r="AI98" s="132">
        <f t="shared" si="17"/>
        <v>6085.26</v>
      </c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 t="s">
        <v>173</v>
      </c>
      <c r="AV98" s="125" t="s">
        <v>173</v>
      </c>
      <c r="AW98" s="125" t="s">
        <v>173</v>
      </c>
      <c r="AX98" s="125" t="s">
        <v>11229</v>
      </c>
      <c r="AY98" s="125" t="s">
        <v>2334</v>
      </c>
      <c r="AZ98" s="125" t="s">
        <v>2367</v>
      </c>
      <c r="BA98" s="125" t="s">
        <v>2367</v>
      </c>
      <c r="BB98" s="125" t="s">
        <v>100</v>
      </c>
      <c r="BC98" s="125" t="s">
        <v>11230</v>
      </c>
      <c r="BD98" s="125"/>
      <c r="BE98" s="125"/>
      <c r="BF98" s="125"/>
      <c r="BG98" s="125"/>
      <c r="BH98" s="125"/>
      <c r="BI98" s="125"/>
      <c r="BJ98" s="125"/>
      <c r="BK98" s="131">
        <f t="shared" si="12"/>
        <v>45634</v>
      </c>
      <c r="BL98" s="125">
        <f t="shared" si="13"/>
        <v>0</v>
      </c>
      <c r="BM98" s="125" t="s">
        <v>84</v>
      </c>
      <c r="BN98" s="132">
        <f t="shared" si="14"/>
        <v>6085.26</v>
      </c>
      <c r="BO98" s="132">
        <f t="shared" si="15"/>
        <v>6085.26</v>
      </c>
      <c r="BP98" s="125"/>
      <c r="BQ98" s="125" t="s">
        <v>2641</v>
      </c>
    </row>
    <row r="99" spans="1:69">
      <c r="A99" s="125">
        <v>98</v>
      </c>
      <c r="B99" s="125">
        <v>2024</v>
      </c>
      <c r="C99" s="125" t="s">
        <v>68</v>
      </c>
      <c r="D99" s="131">
        <v>45634</v>
      </c>
      <c r="E99" s="125" t="s">
        <v>699</v>
      </c>
      <c r="F99" s="125" t="s">
        <v>2324</v>
      </c>
      <c r="G99" s="125" t="s">
        <v>2292</v>
      </c>
      <c r="H99" s="125" t="s">
        <v>523</v>
      </c>
      <c r="I99" s="125" t="s">
        <v>71</v>
      </c>
      <c r="J99" s="125" t="s">
        <v>610</v>
      </c>
      <c r="K99" s="125" t="s">
        <v>2325</v>
      </c>
      <c r="L99" s="125" t="s">
        <v>74</v>
      </c>
      <c r="M99" s="125" t="s">
        <v>4812</v>
      </c>
      <c r="N99" s="134" t="s">
        <v>75</v>
      </c>
      <c r="O99" s="125" t="s">
        <v>4813</v>
      </c>
      <c r="P99" s="125" t="s">
        <v>4814</v>
      </c>
      <c r="Q99" s="125" t="s">
        <v>2362</v>
      </c>
      <c r="R99" s="125" t="s">
        <v>2518</v>
      </c>
      <c r="S99" s="125" t="s">
        <v>75</v>
      </c>
      <c r="T99" s="125" t="s">
        <v>75</v>
      </c>
      <c r="U99" s="125">
        <v>2017</v>
      </c>
      <c r="V99" s="125" t="s">
        <v>4815</v>
      </c>
      <c r="W99" s="125" t="s">
        <v>4816</v>
      </c>
      <c r="X99" s="129" t="s">
        <v>4817</v>
      </c>
      <c r="Y99" s="125" t="s">
        <v>74</v>
      </c>
      <c r="Z99" s="125">
        <v>945000</v>
      </c>
      <c r="AA99" s="130">
        <v>0.45</v>
      </c>
      <c r="AB99" s="131">
        <v>45635</v>
      </c>
      <c r="AC99" s="131">
        <v>45999</v>
      </c>
      <c r="AD99" s="131">
        <v>46000</v>
      </c>
      <c r="AE99" s="125">
        <v>0</v>
      </c>
      <c r="AF99" s="125">
        <v>4314</v>
      </c>
      <c r="AG99" s="125">
        <v>8222</v>
      </c>
      <c r="AH99" s="125">
        <f t="shared" si="16"/>
        <v>12536</v>
      </c>
      <c r="AI99" s="132">
        <f t="shared" si="17"/>
        <v>14792.48</v>
      </c>
      <c r="AJ99" s="125"/>
      <c r="AK99" s="125"/>
      <c r="AL99" s="125"/>
      <c r="AM99" s="125"/>
      <c r="AN99" s="135"/>
      <c r="AO99" s="125"/>
      <c r="AP99" s="125"/>
      <c r="AQ99" s="125"/>
      <c r="AR99" s="125"/>
      <c r="AS99" s="125"/>
      <c r="AT99" s="125"/>
      <c r="AU99" s="125" t="s">
        <v>173</v>
      </c>
      <c r="AV99" s="125" t="s">
        <v>173</v>
      </c>
      <c r="AW99" s="125" t="s">
        <v>173</v>
      </c>
      <c r="AX99" s="125" t="s">
        <v>11229</v>
      </c>
      <c r="AY99" s="125" t="s">
        <v>2334</v>
      </c>
      <c r="AZ99" s="125" t="s">
        <v>2367</v>
      </c>
      <c r="BA99" s="125" t="s">
        <v>2367</v>
      </c>
      <c r="BB99" s="125" t="s">
        <v>100</v>
      </c>
      <c r="BC99" s="125" t="s">
        <v>11230</v>
      </c>
      <c r="BD99" s="125"/>
      <c r="BE99" s="125"/>
      <c r="BF99" s="125"/>
      <c r="BG99" s="125"/>
      <c r="BH99" s="125"/>
      <c r="BI99" s="125"/>
      <c r="BJ99" s="125"/>
      <c r="BK99" s="131">
        <f t="shared" si="12"/>
        <v>45634</v>
      </c>
      <c r="BL99" s="125">
        <f t="shared" si="13"/>
        <v>0</v>
      </c>
      <c r="BM99" s="125" t="s">
        <v>84</v>
      </c>
      <c r="BN99" s="132">
        <f t="shared" si="14"/>
        <v>14792.48</v>
      </c>
      <c r="BO99" s="132">
        <f t="shared" si="15"/>
        <v>14792.48</v>
      </c>
      <c r="BP99" s="125"/>
      <c r="BQ99" s="125" t="s">
        <v>2641</v>
      </c>
    </row>
    <row r="100" spans="1:69">
      <c r="A100" s="125">
        <v>99</v>
      </c>
      <c r="B100" s="125">
        <v>2024</v>
      </c>
      <c r="C100" s="125" t="s">
        <v>68</v>
      </c>
      <c r="D100" s="131">
        <v>45634</v>
      </c>
      <c r="E100" s="125" t="s">
        <v>699</v>
      </c>
      <c r="F100" s="125" t="s">
        <v>2324</v>
      </c>
      <c r="G100" s="125" t="s">
        <v>2292</v>
      </c>
      <c r="H100" s="125" t="s">
        <v>523</v>
      </c>
      <c r="I100" s="125" t="s">
        <v>2337</v>
      </c>
      <c r="J100" s="125" t="s">
        <v>87</v>
      </c>
      <c r="K100" s="125" t="s">
        <v>2418</v>
      </c>
      <c r="L100" s="125" t="s">
        <v>600</v>
      </c>
      <c r="M100" s="125" t="s">
        <v>4818</v>
      </c>
      <c r="N100" s="134" t="s">
        <v>75</v>
      </c>
      <c r="O100" s="125" t="s">
        <v>2459</v>
      </c>
      <c r="P100" s="125" t="s">
        <v>4819</v>
      </c>
      <c r="Q100" s="125" t="s">
        <v>90</v>
      </c>
      <c r="R100" s="125" t="s">
        <v>2376</v>
      </c>
      <c r="S100" s="125" t="s">
        <v>75</v>
      </c>
      <c r="T100" s="125" t="s">
        <v>75</v>
      </c>
      <c r="U100" s="125">
        <v>2023</v>
      </c>
      <c r="V100" s="125" t="s">
        <v>4820</v>
      </c>
      <c r="W100" s="125" t="s">
        <v>4821</v>
      </c>
      <c r="X100" s="129" t="s">
        <v>4822</v>
      </c>
      <c r="Y100" s="125" t="s">
        <v>74</v>
      </c>
      <c r="Z100" s="125">
        <v>747000</v>
      </c>
      <c r="AA100" s="130">
        <v>0</v>
      </c>
      <c r="AB100" s="131">
        <v>45635</v>
      </c>
      <c r="AC100" s="131">
        <v>45999</v>
      </c>
      <c r="AD100" s="131">
        <v>46000</v>
      </c>
      <c r="AE100" s="125">
        <v>0</v>
      </c>
      <c r="AF100" s="125">
        <v>6534</v>
      </c>
      <c r="AG100" s="125">
        <v>0</v>
      </c>
      <c r="AH100" s="125">
        <f t="shared" si="16"/>
        <v>6534</v>
      </c>
      <c r="AI100" s="132">
        <f t="shared" si="17"/>
        <v>7710.12</v>
      </c>
      <c r="AJ100" s="125"/>
      <c r="AK100" s="125"/>
      <c r="AL100" s="125"/>
      <c r="AM100" s="125"/>
      <c r="AN100" s="139"/>
      <c r="AO100" s="125"/>
      <c r="AP100" s="125"/>
      <c r="AQ100" s="125"/>
      <c r="AR100" s="125"/>
      <c r="AS100" s="125"/>
      <c r="AT100" s="125"/>
      <c r="AU100" s="125" t="s">
        <v>173</v>
      </c>
      <c r="AV100" s="125" t="s">
        <v>173</v>
      </c>
      <c r="AW100" s="125" t="s">
        <v>173</v>
      </c>
      <c r="AX100" s="125" t="s">
        <v>11229</v>
      </c>
      <c r="AY100" s="125" t="s">
        <v>2334</v>
      </c>
      <c r="AZ100" s="125" t="s">
        <v>3302</v>
      </c>
      <c r="BA100" s="125" t="s">
        <v>4823</v>
      </c>
      <c r="BB100" s="125" t="s">
        <v>100</v>
      </c>
      <c r="BC100" s="125" t="s">
        <v>11230</v>
      </c>
      <c r="BD100" s="125"/>
      <c r="BE100" s="125"/>
      <c r="BF100" s="125"/>
      <c r="BG100" s="125"/>
      <c r="BH100" s="125"/>
      <c r="BI100" s="125"/>
      <c r="BJ100" s="125"/>
      <c r="BK100" s="131">
        <f t="shared" si="12"/>
        <v>45634</v>
      </c>
      <c r="BL100" s="125">
        <f t="shared" si="13"/>
        <v>0</v>
      </c>
      <c r="BM100" s="125" t="s">
        <v>84</v>
      </c>
      <c r="BN100" s="132">
        <f t="shared" si="14"/>
        <v>7710.12</v>
      </c>
      <c r="BO100" s="132">
        <f t="shared" si="15"/>
        <v>7710.12</v>
      </c>
      <c r="BP100" s="125"/>
      <c r="BQ100" s="125" t="s">
        <v>2641</v>
      </c>
    </row>
    <row r="101" spans="1:69">
      <c r="A101" s="125">
        <v>100</v>
      </c>
      <c r="B101" s="125">
        <v>2024</v>
      </c>
      <c r="C101" s="125" t="s">
        <v>68</v>
      </c>
      <c r="D101" s="131">
        <v>45634</v>
      </c>
      <c r="E101" s="125" t="s">
        <v>968</v>
      </c>
      <c r="F101" s="125" t="s">
        <v>2324</v>
      </c>
      <c r="G101" s="125" t="s">
        <v>842</v>
      </c>
      <c r="H101" s="125" t="s">
        <v>523</v>
      </c>
      <c r="I101" s="125" t="s">
        <v>71</v>
      </c>
      <c r="J101" s="125" t="s">
        <v>87</v>
      </c>
      <c r="K101" s="125" t="s">
        <v>2325</v>
      </c>
      <c r="L101" s="125" t="s">
        <v>600</v>
      </c>
      <c r="M101" s="127" t="s">
        <v>4824</v>
      </c>
      <c r="N101" s="125">
        <v>9447402720</v>
      </c>
      <c r="O101" s="125" t="s">
        <v>2490</v>
      </c>
      <c r="P101" s="125" t="s">
        <v>4825</v>
      </c>
      <c r="Q101" s="125" t="s">
        <v>2362</v>
      </c>
      <c r="R101" s="125" t="s">
        <v>2518</v>
      </c>
      <c r="S101" s="125" t="s">
        <v>75</v>
      </c>
      <c r="T101" s="125" t="s">
        <v>75</v>
      </c>
      <c r="U101" s="125">
        <v>2018</v>
      </c>
      <c r="V101" s="125">
        <v>381770</v>
      </c>
      <c r="W101" s="125" t="s">
        <v>4826</v>
      </c>
      <c r="X101" s="129" t="s">
        <v>4827</v>
      </c>
      <c r="Y101" s="125" t="s">
        <v>74</v>
      </c>
      <c r="Z101" s="125">
        <v>798190</v>
      </c>
      <c r="AA101" s="130">
        <v>0.5</v>
      </c>
      <c r="AB101" s="131">
        <v>45636</v>
      </c>
      <c r="AC101" s="131">
        <v>46000</v>
      </c>
      <c r="AD101" s="131">
        <v>46001</v>
      </c>
      <c r="AE101" s="125">
        <v>0</v>
      </c>
      <c r="AF101" s="125">
        <v>13181</v>
      </c>
      <c r="AG101" s="125">
        <v>3841</v>
      </c>
      <c r="AH101" s="125">
        <f t="shared" si="16"/>
        <v>17022</v>
      </c>
      <c r="AI101" s="132">
        <f t="shared" si="17"/>
        <v>20085.96</v>
      </c>
      <c r="AJ101" s="125"/>
      <c r="AK101" s="125"/>
      <c r="AL101" s="125"/>
      <c r="AM101" s="125"/>
      <c r="AN101" s="135"/>
      <c r="AO101" s="125"/>
      <c r="AP101" s="125"/>
      <c r="AQ101" s="125"/>
      <c r="AR101" s="125"/>
      <c r="AS101" s="125"/>
      <c r="AT101" s="125"/>
      <c r="AU101" s="125" t="s">
        <v>173</v>
      </c>
      <c r="AV101" s="125" t="s">
        <v>173</v>
      </c>
      <c r="AW101" s="125" t="s">
        <v>173</v>
      </c>
      <c r="AX101" s="125" t="s">
        <v>11229</v>
      </c>
      <c r="AY101" s="125" t="s">
        <v>2334</v>
      </c>
      <c r="AZ101" s="125" t="s">
        <v>2367</v>
      </c>
      <c r="BA101" s="125" t="s">
        <v>2367</v>
      </c>
      <c r="BB101" s="125" t="s">
        <v>100</v>
      </c>
      <c r="BC101" s="125" t="s">
        <v>11230</v>
      </c>
      <c r="BD101" s="125"/>
      <c r="BE101" s="125"/>
      <c r="BF101" s="125"/>
      <c r="BG101" s="125"/>
      <c r="BH101" s="125"/>
      <c r="BI101" s="125"/>
      <c r="BJ101" s="125"/>
      <c r="BK101" s="131">
        <f t="shared" si="12"/>
        <v>45634</v>
      </c>
      <c r="BL101" s="125">
        <f t="shared" si="13"/>
        <v>0</v>
      </c>
      <c r="BM101" s="125" t="s">
        <v>84</v>
      </c>
      <c r="BN101" s="132">
        <f t="shared" si="14"/>
        <v>20085.96</v>
      </c>
      <c r="BO101" s="132">
        <f t="shared" si="15"/>
        <v>20085.96</v>
      </c>
      <c r="BP101" s="125"/>
      <c r="BQ101" s="125" t="s">
        <v>2641</v>
      </c>
    </row>
    <row r="102" spans="1:69">
      <c r="A102" s="125">
        <v>101</v>
      </c>
      <c r="B102" s="125">
        <v>2024</v>
      </c>
      <c r="C102" s="125" t="s">
        <v>68</v>
      </c>
      <c r="D102" s="131">
        <v>45636</v>
      </c>
      <c r="E102" s="125" t="s">
        <v>699</v>
      </c>
      <c r="F102" s="125" t="s">
        <v>2324</v>
      </c>
      <c r="G102" s="125" t="s">
        <v>2292</v>
      </c>
      <c r="H102" s="125" t="s">
        <v>523</v>
      </c>
      <c r="I102" s="125" t="s">
        <v>2337</v>
      </c>
      <c r="J102" s="125" t="s">
        <v>87</v>
      </c>
      <c r="K102" s="125" t="s">
        <v>2325</v>
      </c>
      <c r="L102" s="125" t="s">
        <v>600</v>
      </c>
      <c r="M102" s="125" t="s">
        <v>3328</v>
      </c>
      <c r="N102" s="142">
        <v>9061461848</v>
      </c>
      <c r="O102" s="125" t="s">
        <v>2436</v>
      </c>
      <c r="P102" s="125" t="s">
        <v>6619</v>
      </c>
      <c r="Q102" s="125" t="s">
        <v>1796</v>
      </c>
      <c r="R102" s="125" t="s">
        <v>3247</v>
      </c>
      <c r="S102" s="125" t="s">
        <v>75</v>
      </c>
      <c r="T102" s="125" t="s">
        <v>75</v>
      </c>
      <c r="U102" s="125">
        <v>2023</v>
      </c>
      <c r="V102" s="125" t="s">
        <v>6620</v>
      </c>
      <c r="W102" s="125" t="s">
        <v>6621</v>
      </c>
      <c r="X102" s="129" t="s">
        <v>6622</v>
      </c>
      <c r="Y102" s="125" t="s">
        <v>74</v>
      </c>
      <c r="Z102" s="125">
        <v>794295</v>
      </c>
      <c r="AA102" s="130">
        <v>0.2</v>
      </c>
      <c r="AB102" s="131">
        <v>45637</v>
      </c>
      <c r="AC102" s="131">
        <v>46001</v>
      </c>
      <c r="AD102" s="131">
        <v>46002</v>
      </c>
      <c r="AE102" s="125">
        <v>0</v>
      </c>
      <c r="AF102" s="125">
        <v>5329</v>
      </c>
      <c r="AG102" s="125">
        <v>0</v>
      </c>
      <c r="AH102" s="125">
        <f t="shared" ref="AH102:AH127" si="18">AF102+AG102</f>
        <v>5329</v>
      </c>
      <c r="AI102" s="132">
        <f t="shared" ref="AI102:AI127" si="19">AH102+AH102*18%</f>
        <v>6288.22</v>
      </c>
      <c r="AJ102" s="125"/>
      <c r="AK102" s="125"/>
      <c r="AL102" s="125"/>
      <c r="AM102" s="125"/>
      <c r="AN102" s="135"/>
      <c r="AO102" s="125"/>
      <c r="AP102" s="125"/>
      <c r="AQ102" s="125"/>
      <c r="AR102" s="125"/>
      <c r="AS102" s="125"/>
      <c r="AT102" s="125"/>
      <c r="AU102" s="125" t="s">
        <v>173</v>
      </c>
      <c r="AV102" s="125" t="s">
        <v>173</v>
      </c>
      <c r="AW102" s="125" t="s">
        <v>173</v>
      </c>
      <c r="AX102" s="125" t="s">
        <v>11229</v>
      </c>
      <c r="AY102" s="125" t="s">
        <v>2334</v>
      </c>
      <c r="AZ102" s="125" t="s">
        <v>2426</v>
      </c>
      <c r="BA102" s="125" t="s">
        <v>3334</v>
      </c>
      <c r="BB102" s="125" t="s">
        <v>100</v>
      </c>
      <c r="BC102" s="125" t="s">
        <v>11230</v>
      </c>
      <c r="BD102" s="125"/>
      <c r="BE102" s="125"/>
      <c r="BF102" s="125"/>
      <c r="BG102" s="125"/>
      <c r="BH102" s="125"/>
      <c r="BI102" s="125"/>
      <c r="BJ102" s="125"/>
      <c r="BK102" s="131">
        <f t="shared" si="12"/>
        <v>45636</v>
      </c>
      <c r="BL102" s="125">
        <f t="shared" si="13"/>
        <v>0</v>
      </c>
      <c r="BM102" s="125" t="s">
        <v>84</v>
      </c>
      <c r="BN102" s="132">
        <f t="shared" si="14"/>
        <v>6288.22</v>
      </c>
      <c r="BO102" s="132">
        <f t="shared" si="15"/>
        <v>6288.22</v>
      </c>
      <c r="BP102" s="125"/>
      <c r="BQ102" s="125" t="s">
        <v>2641</v>
      </c>
    </row>
    <row r="103" spans="1:69">
      <c r="A103" s="125">
        <v>102</v>
      </c>
      <c r="B103" s="125">
        <v>2024</v>
      </c>
      <c r="C103" s="125" t="s">
        <v>68</v>
      </c>
      <c r="D103" s="131">
        <v>45636</v>
      </c>
      <c r="E103" s="125" t="s">
        <v>699</v>
      </c>
      <c r="F103" s="125" t="s">
        <v>2324</v>
      </c>
      <c r="G103" s="125" t="s">
        <v>2292</v>
      </c>
      <c r="H103" s="125" t="s">
        <v>523</v>
      </c>
      <c r="I103" s="125" t="s">
        <v>2337</v>
      </c>
      <c r="J103" s="125" t="s">
        <v>730</v>
      </c>
      <c r="K103" s="125" t="s">
        <v>2325</v>
      </c>
      <c r="L103" s="125" t="s">
        <v>600</v>
      </c>
      <c r="M103" s="127" t="s">
        <v>6623</v>
      </c>
      <c r="N103" s="134" t="s">
        <v>75</v>
      </c>
      <c r="O103" s="125" t="s">
        <v>6624</v>
      </c>
      <c r="P103" s="125" t="s">
        <v>6625</v>
      </c>
      <c r="Q103" s="125" t="s">
        <v>1796</v>
      </c>
      <c r="R103" s="125" t="s">
        <v>3247</v>
      </c>
      <c r="S103" s="125" t="s">
        <v>75</v>
      </c>
      <c r="T103" s="125" t="s">
        <v>75</v>
      </c>
      <c r="U103" s="125">
        <v>2023</v>
      </c>
      <c r="V103" s="125" t="s">
        <v>6626</v>
      </c>
      <c r="W103" s="125" t="s">
        <v>6627</v>
      </c>
      <c r="X103" s="129" t="s">
        <v>6628</v>
      </c>
      <c r="Y103" s="125" t="s">
        <v>74</v>
      </c>
      <c r="Z103" s="125">
        <v>945000</v>
      </c>
      <c r="AA103" s="130">
        <v>0</v>
      </c>
      <c r="AB103" s="131">
        <v>45639</v>
      </c>
      <c r="AC103" s="131">
        <v>46003</v>
      </c>
      <c r="AD103" s="131">
        <v>46004</v>
      </c>
      <c r="AE103" s="125">
        <v>0</v>
      </c>
      <c r="AF103" s="125">
        <v>8378</v>
      </c>
      <c r="AG103" s="125">
        <v>0</v>
      </c>
      <c r="AH103" s="125">
        <f t="shared" si="18"/>
        <v>8378</v>
      </c>
      <c r="AI103" s="132">
        <f t="shared" si="19"/>
        <v>9886.0400000000009</v>
      </c>
      <c r="AJ103" s="125"/>
      <c r="AK103" s="125"/>
      <c r="AL103" s="125"/>
      <c r="AM103" s="125"/>
      <c r="AN103" s="139"/>
      <c r="AO103" s="125"/>
      <c r="AP103" s="125"/>
      <c r="AQ103" s="125"/>
      <c r="AR103" s="125"/>
      <c r="AS103" s="125"/>
      <c r="AT103" s="125"/>
      <c r="AU103" s="125" t="s">
        <v>173</v>
      </c>
      <c r="AV103" s="125" t="s">
        <v>173</v>
      </c>
      <c r="AW103" s="125" t="s">
        <v>173</v>
      </c>
      <c r="AX103" s="125" t="s">
        <v>11229</v>
      </c>
      <c r="AY103" s="125" t="s">
        <v>2334</v>
      </c>
      <c r="AZ103" s="125" t="s">
        <v>2335</v>
      </c>
      <c r="BA103" s="125" t="s">
        <v>2336</v>
      </c>
      <c r="BB103" s="125" t="s">
        <v>100</v>
      </c>
      <c r="BC103" s="125" t="s">
        <v>11230</v>
      </c>
      <c r="BD103" s="125"/>
      <c r="BE103" s="125"/>
      <c r="BF103" s="125"/>
      <c r="BG103" s="125"/>
      <c r="BH103" s="125"/>
      <c r="BI103" s="125"/>
      <c r="BJ103" s="125"/>
      <c r="BK103" s="131">
        <f t="shared" si="12"/>
        <v>45636</v>
      </c>
      <c r="BL103" s="125">
        <f t="shared" si="13"/>
        <v>0</v>
      </c>
      <c r="BM103" s="125" t="s">
        <v>84</v>
      </c>
      <c r="BN103" s="132">
        <f t="shared" si="14"/>
        <v>9886.0400000000009</v>
      </c>
      <c r="BO103" s="132">
        <f t="shared" si="15"/>
        <v>9886.0400000000009</v>
      </c>
      <c r="BP103" s="125"/>
      <c r="BQ103" s="125" t="s">
        <v>2641</v>
      </c>
    </row>
    <row r="104" spans="1:69">
      <c r="A104" s="125">
        <v>103</v>
      </c>
      <c r="B104" s="125">
        <v>2024</v>
      </c>
      <c r="C104" s="125" t="s">
        <v>68</v>
      </c>
      <c r="D104" s="131">
        <v>45636</v>
      </c>
      <c r="E104" s="125" t="s">
        <v>699</v>
      </c>
      <c r="F104" s="125" t="s">
        <v>2324</v>
      </c>
      <c r="G104" s="125" t="s">
        <v>2292</v>
      </c>
      <c r="H104" s="125" t="s">
        <v>523</v>
      </c>
      <c r="I104" s="125" t="s">
        <v>2337</v>
      </c>
      <c r="J104" s="125" t="s">
        <v>87</v>
      </c>
      <c r="K104" s="125" t="s">
        <v>2325</v>
      </c>
      <c r="L104" s="125" t="s">
        <v>600</v>
      </c>
      <c r="M104" s="125" t="s">
        <v>6629</v>
      </c>
      <c r="N104" s="142">
        <v>9061461848</v>
      </c>
      <c r="O104" s="125" t="s">
        <v>2345</v>
      </c>
      <c r="P104" s="125" t="s">
        <v>6630</v>
      </c>
      <c r="Q104" s="125" t="s">
        <v>1796</v>
      </c>
      <c r="R104" s="125" t="s">
        <v>3849</v>
      </c>
      <c r="S104" s="125" t="s">
        <v>75</v>
      </c>
      <c r="T104" s="125" t="s">
        <v>75</v>
      </c>
      <c r="U104" s="125">
        <v>2022</v>
      </c>
      <c r="V104" s="125" t="s">
        <v>6631</v>
      </c>
      <c r="W104" s="125" t="s">
        <v>6632</v>
      </c>
      <c r="X104" s="129" t="s">
        <v>6633</v>
      </c>
      <c r="Y104" s="125" t="s">
        <v>74</v>
      </c>
      <c r="Z104" s="151">
        <v>478715</v>
      </c>
      <c r="AA104" s="130">
        <v>0.2</v>
      </c>
      <c r="AB104" s="131">
        <v>45637</v>
      </c>
      <c r="AC104" s="131">
        <v>46001</v>
      </c>
      <c r="AD104" s="131">
        <v>46002</v>
      </c>
      <c r="AE104" s="125">
        <v>0</v>
      </c>
      <c r="AF104" s="151">
        <v>3334</v>
      </c>
      <c r="AG104" s="151">
        <v>0</v>
      </c>
      <c r="AH104" s="125">
        <f t="shared" si="18"/>
        <v>3334</v>
      </c>
      <c r="AI104" s="132">
        <f t="shared" si="19"/>
        <v>3934.12</v>
      </c>
      <c r="AJ104" s="125"/>
      <c r="AK104" s="125"/>
      <c r="AL104" s="125"/>
      <c r="AM104" s="125"/>
      <c r="AN104" s="135"/>
      <c r="AO104" s="151"/>
      <c r="AP104" s="151"/>
      <c r="AQ104" s="151"/>
      <c r="AR104" s="151"/>
      <c r="AS104" s="151"/>
      <c r="AT104" s="151"/>
      <c r="AU104" s="125" t="s">
        <v>173</v>
      </c>
      <c r="AV104" s="125" t="s">
        <v>173</v>
      </c>
      <c r="AW104" s="125" t="s">
        <v>173</v>
      </c>
      <c r="AX104" s="125" t="s">
        <v>11229</v>
      </c>
      <c r="AY104" s="125" t="s">
        <v>2334</v>
      </c>
      <c r="AZ104" s="125" t="s">
        <v>2426</v>
      </c>
      <c r="BA104" s="125" t="s">
        <v>3334</v>
      </c>
      <c r="BB104" s="125" t="s">
        <v>100</v>
      </c>
      <c r="BC104" s="125" t="s">
        <v>11230</v>
      </c>
      <c r="BD104" s="125"/>
      <c r="BE104" s="125"/>
      <c r="BF104" s="125"/>
      <c r="BG104" s="125"/>
      <c r="BH104" s="125"/>
      <c r="BI104" s="125"/>
      <c r="BJ104" s="125"/>
      <c r="BK104" s="131">
        <f t="shared" si="12"/>
        <v>45636</v>
      </c>
      <c r="BL104" s="125">
        <f t="shared" si="13"/>
        <v>0</v>
      </c>
      <c r="BM104" s="125" t="s">
        <v>84</v>
      </c>
      <c r="BN104" s="132">
        <f t="shared" si="14"/>
        <v>3934.12</v>
      </c>
      <c r="BO104" s="132">
        <f t="shared" si="15"/>
        <v>3934.12</v>
      </c>
      <c r="BP104" s="125"/>
      <c r="BQ104" s="125" t="s">
        <v>2641</v>
      </c>
    </row>
    <row r="105" spans="1:69">
      <c r="A105" s="125">
        <v>104</v>
      </c>
      <c r="B105" s="125">
        <v>2024</v>
      </c>
      <c r="C105" s="125" t="s">
        <v>68</v>
      </c>
      <c r="D105" s="131">
        <v>45636</v>
      </c>
      <c r="E105" s="125" t="s">
        <v>699</v>
      </c>
      <c r="F105" s="125" t="s">
        <v>2324</v>
      </c>
      <c r="G105" s="125" t="s">
        <v>2292</v>
      </c>
      <c r="H105" s="125" t="s">
        <v>523</v>
      </c>
      <c r="I105" s="125" t="s">
        <v>71</v>
      </c>
      <c r="J105" s="125" t="s">
        <v>610</v>
      </c>
      <c r="K105" s="125" t="s">
        <v>2325</v>
      </c>
      <c r="L105" s="125" t="s">
        <v>600</v>
      </c>
      <c r="M105" s="127" t="s">
        <v>6634</v>
      </c>
      <c r="N105" s="141" t="s">
        <v>75</v>
      </c>
      <c r="O105" s="125" t="s">
        <v>2465</v>
      </c>
      <c r="P105" s="125" t="s">
        <v>6635</v>
      </c>
      <c r="Q105" s="125" t="s">
        <v>2329</v>
      </c>
      <c r="R105" s="125" t="s">
        <v>2539</v>
      </c>
      <c r="S105" s="125" t="s">
        <v>75</v>
      </c>
      <c r="T105" s="125" t="s">
        <v>75</v>
      </c>
      <c r="U105" s="125">
        <v>2019</v>
      </c>
      <c r="V105" s="125" t="s">
        <v>6636</v>
      </c>
      <c r="W105" s="125" t="s">
        <v>6637</v>
      </c>
      <c r="X105" s="129" t="s">
        <v>6638</v>
      </c>
      <c r="Y105" s="125" t="s">
        <v>74</v>
      </c>
      <c r="Z105" s="125">
        <v>573114</v>
      </c>
      <c r="AA105" s="130">
        <v>0.5</v>
      </c>
      <c r="AB105" s="131">
        <v>45642</v>
      </c>
      <c r="AC105" s="131">
        <v>46006</v>
      </c>
      <c r="AD105" s="131">
        <v>46007</v>
      </c>
      <c r="AE105" s="125">
        <v>0</v>
      </c>
      <c r="AF105" s="125">
        <v>7734</v>
      </c>
      <c r="AG105" s="125">
        <v>3741</v>
      </c>
      <c r="AH105" s="125">
        <f t="shared" si="18"/>
        <v>11475</v>
      </c>
      <c r="AI105" s="132">
        <f t="shared" si="19"/>
        <v>13540.5</v>
      </c>
      <c r="AJ105" s="125"/>
      <c r="AK105" s="125"/>
      <c r="AL105" s="125"/>
      <c r="AM105" s="125"/>
      <c r="AN105" s="139"/>
      <c r="AO105" s="125"/>
      <c r="AP105" s="125"/>
      <c r="AQ105" s="125"/>
      <c r="AR105" s="125"/>
      <c r="AS105" s="125"/>
      <c r="AT105" s="125"/>
      <c r="AU105" s="125" t="s">
        <v>173</v>
      </c>
      <c r="AV105" s="125" t="s">
        <v>173</v>
      </c>
      <c r="AW105" s="125" t="s">
        <v>173</v>
      </c>
      <c r="AX105" s="125" t="s">
        <v>11229</v>
      </c>
      <c r="AY105" s="125" t="s">
        <v>2334</v>
      </c>
      <c r="AZ105" s="125" t="s">
        <v>2335</v>
      </c>
      <c r="BA105" s="125" t="s">
        <v>2336</v>
      </c>
      <c r="BB105" s="125" t="s">
        <v>100</v>
      </c>
      <c r="BC105" s="125" t="s">
        <v>11230</v>
      </c>
      <c r="BD105" s="125"/>
      <c r="BE105" s="125"/>
      <c r="BF105" s="125"/>
      <c r="BG105" s="125"/>
      <c r="BH105" s="125"/>
      <c r="BI105" s="125"/>
      <c r="BJ105" s="125"/>
      <c r="BK105" s="131">
        <f t="shared" si="12"/>
        <v>45636</v>
      </c>
      <c r="BL105" s="125">
        <f t="shared" si="13"/>
        <v>0</v>
      </c>
      <c r="BM105" s="125" t="s">
        <v>84</v>
      </c>
      <c r="BN105" s="132">
        <f t="shared" si="14"/>
        <v>13540.5</v>
      </c>
      <c r="BO105" s="132">
        <f t="shared" si="15"/>
        <v>13540.5</v>
      </c>
      <c r="BP105" s="125"/>
      <c r="BQ105" s="125" t="s">
        <v>2641</v>
      </c>
    </row>
    <row r="106" spans="1:69">
      <c r="A106" s="125">
        <v>105</v>
      </c>
      <c r="B106" s="125">
        <v>2024</v>
      </c>
      <c r="C106" s="125" t="s">
        <v>68</v>
      </c>
      <c r="D106" s="131">
        <v>45636</v>
      </c>
      <c r="E106" s="125" t="s">
        <v>699</v>
      </c>
      <c r="F106" s="125" t="s">
        <v>2324</v>
      </c>
      <c r="G106" s="125" t="s">
        <v>2292</v>
      </c>
      <c r="H106" s="125" t="s">
        <v>523</v>
      </c>
      <c r="I106" s="125" t="s">
        <v>71</v>
      </c>
      <c r="J106" s="125" t="s">
        <v>610</v>
      </c>
      <c r="K106" s="125" t="s">
        <v>2325</v>
      </c>
      <c r="L106" s="125" t="s">
        <v>74</v>
      </c>
      <c r="M106" s="125" t="s">
        <v>6639</v>
      </c>
      <c r="N106" s="125" t="s">
        <v>75</v>
      </c>
      <c r="O106" s="125" t="s">
        <v>2339</v>
      </c>
      <c r="P106" s="125" t="s">
        <v>6640</v>
      </c>
      <c r="Q106" s="125" t="s">
        <v>2347</v>
      </c>
      <c r="R106" s="125" t="s">
        <v>2348</v>
      </c>
      <c r="S106" s="125" t="s">
        <v>75</v>
      </c>
      <c r="T106" s="125" t="s">
        <v>75</v>
      </c>
      <c r="U106" s="125">
        <v>2012</v>
      </c>
      <c r="V106" s="125" t="s">
        <v>6641</v>
      </c>
      <c r="W106" s="125" t="s">
        <v>6642</v>
      </c>
      <c r="X106" s="129" t="s">
        <v>6643</v>
      </c>
      <c r="Y106" s="125" t="s">
        <v>74</v>
      </c>
      <c r="Z106" s="125">
        <v>159432</v>
      </c>
      <c r="AA106" s="130">
        <v>0.25</v>
      </c>
      <c r="AB106" s="131">
        <v>45636</v>
      </c>
      <c r="AC106" s="131">
        <v>46000</v>
      </c>
      <c r="AD106" s="131">
        <v>46001</v>
      </c>
      <c r="AE106" s="125">
        <v>0</v>
      </c>
      <c r="AF106" s="125">
        <v>534</v>
      </c>
      <c r="AG106" s="125">
        <v>3741</v>
      </c>
      <c r="AH106" s="125">
        <f t="shared" si="18"/>
        <v>4275</v>
      </c>
      <c r="AI106" s="132">
        <f t="shared" si="19"/>
        <v>5044.5</v>
      </c>
      <c r="AJ106" s="125"/>
      <c r="AK106" s="125"/>
      <c r="AL106" s="125"/>
      <c r="AM106" s="125"/>
      <c r="AN106" s="139"/>
      <c r="AO106" s="125"/>
      <c r="AP106" s="125"/>
      <c r="AQ106" s="125"/>
      <c r="AR106" s="125"/>
      <c r="AS106" s="125"/>
      <c r="AT106" s="125"/>
      <c r="AU106" s="125" t="s">
        <v>173</v>
      </c>
      <c r="AV106" s="125" t="s">
        <v>173</v>
      </c>
      <c r="AW106" s="125" t="s">
        <v>173</v>
      </c>
      <c r="AX106" s="125" t="s">
        <v>11229</v>
      </c>
      <c r="AY106" s="125" t="s">
        <v>2334</v>
      </c>
      <c r="AZ106" s="125" t="s">
        <v>2352</v>
      </c>
      <c r="BA106" s="125" t="s">
        <v>2352</v>
      </c>
      <c r="BB106" s="125" t="s">
        <v>100</v>
      </c>
      <c r="BC106" s="125" t="s">
        <v>11230</v>
      </c>
      <c r="BD106" s="125"/>
      <c r="BE106" s="125"/>
      <c r="BF106" s="125"/>
      <c r="BG106" s="125"/>
      <c r="BH106" s="125"/>
      <c r="BI106" s="125"/>
      <c r="BJ106" s="125"/>
      <c r="BK106" s="131">
        <f t="shared" si="12"/>
        <v>45636</v>
      </c>
      <c r="BL106" s="125">
        <f t="shared" si="13"/>
        <v>0</v>
      </c>
      <c r="BM106" s="125" t="s">
        <v>84</v>
      </c>
      <c r="BN106" s="132">
        <f t="shared" si="14"/>
        <v>5044.5</v>
      </c>
      <c r="BO106" s="132">
        <f t="shared" si="15"/>
        <v>5044.5</v>
      </c>
      <c r="BP106" s="125"/>
      <c r="BQ106" s="125" t="s">
        <v>2641</v>
      </c>
    </row>
    <row r="107" spans="1:69">
      <c r="A107" s="125">
        <v>106</v>
      </c>
      <c r="B107" s="125">
        <v>2024</v>
      </c>
      <c r="C107" s="125" t="s">
        <v>68</v>
      </c>
      <c r="D107" s="131">
        <v>45636</v>
      </c>
      <c r="E107" s="125" t="s">
        <v>699</v>
      </c>
      <c r="F107" s="125" t="s">
        <v>2324</v>
      </c>
      <c r="G107" s="125" t="s">
        <v>2292</v>
      </c>
      <c r="H107" s="125" t="s">
        <v>523</v>
      </c>
      <c r="I107" s="125" t="s">
        <v>2337</v>
      </c>
      <c r="J107" s="125" t="s">
        <v>87</v>
      </c>
      <c r="K107" s="125" t="s">
        <v>2325</v>
      </c>
      <c r="L107" s="125" t="s">
        <v>600</v>
      </c>
      <c r="M107" s="125" t="s">
        <v>6644</v>
      </c>
      <c r="N107" s="142">
        <v>9947778035</v>
      </c>
      <c r="O107" s="125" t="s">
        <v>2420</v>
      </c>
      <c r="P107" s="125" t="s">
        <v>6645</v>
      </c>
      <c r="Q107" s="125" t="s">
        <v>752</v>
      </c>
      <c r="R107" s="125" t="s">
        <v>6646</v>
      </c>
      <c r="S107" s="125" t="s">
        <v>75</v>
      </c>
      <c r="T107" s="125" t="s">
        <v>75</v>
      </c>
      <c r="U107" s="125">
        <v>2023</v>
      </c>
      <c r="V107" s="125" t="s">
        <v>6647</v>
      </c>
      <c r="W107" s="125" t="s">
        <v>6648</v>
      </c>
      <c r="X107" s="129" t="s">
        <v>6649</v>
      </c>
      <c r="Y107" s="125" t="s">
        <v>74</v>
      </c>
      <c r="Z107" s="125">
        <v>757000</v>
      </c>
      <c r="AA107" s="130">
        <v>0.2</v>
      </c>
      <c r="AB107" s="131">
        <v>45637</v>
      </c>
      <c r="AC107" s="131">
        <v>46001</v>
      </c>
      <c r="AD107" s="131">
        <v>46002</v>
      </c>
      <c r="AE107" s="125">
        <v>0</v>
      </c>
      <c r="AF107" s="125">
        <v>6737</v>
      </c>
      <c r="AG107" s="125">
        <v>0</v>
      </c>
      <c r="AH107" s="125">
        <f t="shared" si="18"/>
        <v>6737</v>
      </c>
      <c r="AI107" s="132">
        <f t="shared" si="19"/>
        <v>7949.66</v>
      </c>
      <c r="AJ107" s="125"/>
      <c r="AK107" s="125"/>
      <c r="AL107" s="125"/>
      <c r="AM107" s="125"/>
      <c r="AN107" s="139"/>
      <c r="AO107" s="125"/>
      <c r="AP107" s="125"/>
      <c r="AQ107" s="125"/>
      <c r="AR107" s="125"/>
      <c r="AS107" s="125"/>
      <c r="AT107" s="125"/>
      <c r="AU107" s="125" t="s">
        <v>173</v>
      </c>
      <c r="AV107" s="125" t="s">
        <v>173</v>
      </c>
      <c r="AW107" s="125" t="s">
        <v>173</v>
      </c>
      <c r="AX107" s="125" t="s">
        <v>11229</v>
      </c>
      <c r="AY107" s="125" t="s">
        <v>2334</v>
      </c>
      <c r="AZ107" s="125" t="s">
        <v>2426</v>
      </c>
      <c r="BA107" s="125" t="s">
        <v>2427</v>
      </c>
      <c r="BB107" s="125" t="s">
        <v>100</v>
      </c>
      <c r="BC107" s="125" t="s">
        <v>11230</v>
      </c>
      <c r="BD107" s="125"/>
      <c r="BE107" s="125"/>
      <c r="BF107" s="125"/>
      <c r="BG107" s="125"/>
      <c r="BH107" s="125"/>
      <c r="BI107" s="125"/>
      <c r="BJ107" s="125"/>
      <c r="BK107" s="131">
        <f t="shared" si="12"/>
        <v>45636</v>
      </c>
      <c r="BL107" s="125">
        <f t="shared" si="13"/>
        <v>0</v>
      </c>
      <c r="BM107" s="125" t="s">
        <v>84</v>
      </c>
      <c r="BN107" s="132">
        <f t="shared" si="14"/>
        <v>7949.66</v>
      </c>
      <c r="BO107" s="132">
        <f t="shared" si="15"/>
        <v>7949.66</v>
      </c>
      <c r="BP107" s="125"/>
      <c r="BQ107" s="125" t="s">
        <v>2641</v>
      </c>
    </row>
    <row r="108" spans="1:69">
      <c r="A108" s="125">
        <v>107</v>
      </c>
      <c r="B108" s="125">
        <v>2024</v>
      </c>
      <c r="C108" s="125" t="s">
        <v>68</v>
      </c>
      <c r="D108" s="131">
        <v>45636</v>
      </c>
      <c r="E108" s="125" t="s">
        <v>699</v>
      </c>
      <c r="F108" s="125" t="s">
        <v>2324</v>
      </c>
      <c r="G108" s="125" t="s">
        <v>2292</v>
      </c>
      <c r="H108" s="125" t="s">
        <v>523</v>
      </c>
      <c r="I108" s="125" t="s">
        <v>71</v>
      </c>
      <c r="J108" s="125" t="s">
        <v>87</v>
      </c>
      <c r="K108" s="125" t="s">
        <v>2325</v>
      </c>
      <c r="L108" s="125" t="s">
        <v>600</v>
      </c>
      <c r="M108" s="125" t="s">
        <v>6650</v>
      </c>
      <c r="N108" s="142" t="s">
        <v>6651</v>
      </c>
      <c r="O108" s="125" t="s">
        <v>2459</v>
      </c>
      <c r="P108" s="125" t="s">
        <v>6652</v>
      </c>
      <c r="Q108" s="125" t="s">
        <v>1796</v>
      </c>
      <c r="R108" s="125" t="s">
        <v>3849</v>
      </c>
      <c r="S108" s="125" t="s">
        <v>75</v>
      </c>
      <c r="T108" s="125" t="s">
        <v>75</v>
      </c>
      <c r="U108" s="125">
        <v>2019</v>
      </c>
      <c r="V108" s="125" t="s">
        <v>6653</v>
      </c>
      <c r="W108" s="125" t="s">
        <v>6654</v>
      </c>
      <c r="X108" s="129" t="s">
        <v>6655</v>
      </c>
      <c r="Y108" s="125" t="s">
        <v>74</v>
      </c>
      <c r="Z108" s="125">
        <v>337000</v>
      </c>
      <c r="AA108" s="130">
        <v>0.25</v>
      </c>
      <c r="AB108" s="131">
        <v>45650</v>
      </c>
      <c r="AC108" s="131">
        <v>46014</v>
      </c>
      <c r="AD108" s="131">
        <v>46015</v>
      </c>
      <c r="AE108" s="125">
        <v>0</v>
      </c>
      <c r="AF108" s="125">
        <v>4938</v>
      </c>
      <c r="AG108" s="125">
        <v>3741</v>
      </c>
      <c r="AH108" s="125">
        <f t="shared" si="18"/>
        <v>8679</v>
      </c>
      <c r="AI108" s="132">
        <f t="shared" si="19"/>
        <v>10241.219999999999</v>
      </c>
      <c r="AJ108" s="125"/>
      <c r="AK108" s="125"/>
      <c r="AL108" s="125"/>
      <c r="AM108" s="125"/>
      <c r="AN108" s="135"/>
      <c r="AO108" s="125"/>
      <c r="AP108" s="125"/>
      <c r="AQ108" s="125"/>
      <c r="AR108" s="125"/>
      <c r="AS108" s="125"/>
      <c r="AT108" s="125"/>
      <c r="AU108" s="125" t="s">
        <v>173</v>
      </c>
      <c r="AV108" s="125" t="s">
        <v>173</v>
      </c>
      <c r="AW108" s="125" t="s">
        <v>173</v>
      </c>
      <c r="AX108" s="125" t="s">
        <v>11229</v>
      </c>
      <c r="AY108" s="125" t="s">
        <v>2334</v>
      </c>
      <c r="AZ108" s="125" t="s">
        <v>2426</v>
      </c>
      <c r="BA108" s="125" t="s">
        <v>3334</v>
      </c>
      <c r="BB108" s="125" t="s">
        <v>100</v>
      </c>
      <c r="BC108" s="125" t="s">
        <v>11230</v>
      </c>
      <c r="BD108" s="125"/>
      <c r="BE108" s="125"/>
      <c r="BF108" s="125"/>
      <c r="BG108" s="125"/>
      <c r="BH108" s="125"/>
      <c r="BI108" s="125"/>
      <c r="BJ108" s="125"/>
      <c r="BK108" s="131">
        <f t="shared" si="12"/>
        <v>45636</v>
      </c>
      <c r="BL108" s="125">
        <f t="shared" si="13"/>
        <v>0</v>
      </c>
      <c r="BM108" s="125" t="s">
        <v>84</v>
      </c>
      <c r="BN108" s="132">
        <f t="shared" si="14"/>
        <v>10241.219999999999</v>
      </c>
      <c r="BO108" s="132">
        <f t="shared" si="15"/>
        <v>10241.219999999999</v>
      </c>
      <c r="BP108" s="125"/>
      <c r="BQ108" s="125" t="s">
        <v>2641</v>
      </c>
    </row>
    <row r="109" spans="1:69">
      <c r="A109" s="125">
        <v>108</v>
      </c>
      <c r="B109" s="125">
        <v>2024</v>
      </c>
      <c r="C109" s="125" t="s">
        <v>68</v>
      </c>
      <c r="D109" s="131">
        <v>45636</v>
      </c>
      <c r="E109" s="125" t="s">
        <v>699</v>
      </c>
      <c r="F109" s="125" t="s">
        <v>2324</v>
      </c>
      <c r="G109" s="125" t="s">
        <v>2292</v>
      </c>
      <c r="H109" s="125" t="s">
        <v>523</v>
      </c>
      <c r="I109" s="125" t="s">
        <v>2337</v>
      </c>
      <c r="J109" s="125" t="s">
        <v>87</v>
      </c>
      <c r="K109" s="125" t="s">
        <v>2325</v>
      </c>
      <c r="L109" s="125" t="s">
        <v>600</v>
      </c>
      <c r="M109" s="127" t="s">
        <v>6656</v>
      </c>
      <c r="N109" s="141" t="s">
        <v>75</v>
      </c>
      <c r="O109" s="125" t="s">
        <v>2339</v>
      </c>
      <c r="P109" s="125" t="s">
        <v>6657</v>
      </c>
      <c r="Q109" s="125" t="s">
        <v>525</v>
      </c>
      <c r="R109" s="125" t="s">
        <v>6658</v>
      </c>
      <c r="S109" s="125" t="s">
        <v>75</v>
      </c>
      <c r="T109" s="125" t="s">
        <v>75</v>
      </c>
      <c r="U109" s="125">
        <v>2023</v>
      </c>
      <c r="V109" s="125" t="s">
        <v>6659</v>
      </c>
      <c r="W109" s="125" t="s">
        <v>6660</v>
      </c>
      <c r="X109" s="129" t="s">
        <v>6661</v>
      </c>
      <c r="Y109" s="125" t="s">
        <v>74</v>
      </c>
      <c r="Z109" s="125">
        <v>1179500</v>
      </c>
      <c r="AA109" s="130">
        <v>0.2</v>
      </c>
      <c r="AB109" s="131">
        <v>45644</v>
      </c>
      <c r="AC109" s="131">
        <v>46008</v>
      </c>
      <c r="AD109" s="131">
        <v>46009</v>
      </c>
      <c r="AE109" s="125">
        <v>0</v>
      </c>
      <c r="AF109" s="125">
        <v>8713</v>
      </c>
      <c r="AG109" s="125">
        <v>0</v>
      </c>
      <c r="AH109" s="125">
        <f t="shared" si="18"/>
        <v>8713</v>
      </c>
      <c r="AI109" s="132">
        <f t="shared" si="19"/>
        <v>10281.34</v>
      </c>
      <c r="AJ109" s="125"/>
      <c r="AK109" s="125"/>
      <c r="AL109" s="125"/>
      <c r="AM109" s="125"/>
      <c r="AN109" s="139"/>
      <c r="AO109" s="125"/>
      <c r="AP109" s="125"/>
      <c r="AQ109" s="125"/>
      <c r="AR109" s="125"/>
      <c r="AS109" s="125"/>
      <c r="AT109" s="125"/>
      <c r="AU109" s="125" t="s">
        <v>173</v>
      </c>
      <c r="AV109" s="125" t="s">
        <v>173</v>
      </c>
      <c r="AW109" s="125" t="s">
        <v>173</v>
      </c>
      <c r="AX109" s="125" t="s">
        <v>11229</v>
      </c>
      <c r="AY109" s="125" t="s">
        <v>2334</v>
      </c>
      <c r="AZ109" s="125" t="s">
        <v>2335</v>
      </c>
      <c r="BA109" s="125" t="s">
        <v>2336</v>
      </c>
      <c r="BB109" s="125" t="s">
        <v>100</v>
      </c>
      <c r="BC109" s="125" t="s">
        <v>11230</v>
      </c>
      <c r="BD109" s="125"/>
      <c r="BE109" s="125"/>
      <c r="BF109" s="125"/>
      <c r="BG109" s="125"/>
      <c r="BH109" s="125"/>
      <c r="BI109" s="125"/>
      <c r="BJ109" s="125"/>
      <c r="BK109" s="131">
        <f t="shared" si="12"/>
        <v>45636</v>
      </c>
      <c r="BL109" s="125">
        <f t="shared" si="13"/>
        <v>0</v>
      </c>
      <c r="BM109" s="125" t="s">
        <v>84</v>
      </c>
      <c r="BN109" s="132">
        <f t="shared" si="14"/>
        <v>10281.34</v>
      </c>
      <c r="BO109" s="132">
        <f t="shared" si="15"/>
        <v>10281.34</v>
      </c>
      <c r="BP109" s="125"/>
      <c r="BQ109" s="125" t="s">
        <v>2641</v>
      </c>
    </row>
    <row r="110" spans="1:69">
      <c r="A110" s="125">
        <v>109</v>
      </c>
      <c r="B110" s="125">
        <v>2024</v>
      </c>
      <c r="C110" s="125" t="s">
        <v>68</v>
      </c>
      <c r="D110" s="131">
        <v>45636</v>
      </c>
      <c r="E110" s="125" t="s">
        <v>699</v>
      </c>
      <c r="F110" s="125" t="s">
        <v>2324</v>
      </c>
      <c r="G110" s="125" t="s">
        <v>2292</v>
      </c>
      <c r="H110" s="125" t="s">
        <v>523</v>
      </c>
      <c r="I110" s="125" t="s">
        <v>71</v>
      </c>
      <c r="J110" s="125" t="s">
        <v>87</v>
      </c>
      <c r="K110" s="125" t="s">
        <v>2325</v>
      </c>
      <c r="L110" s="125" t="s">
        <v>600</v>
      </c>
      <c r="M110" s="127" t="s">
        <v>6662</v>
      </c>
      <c r="N110" s="125" t="s">
        <v>75</v>
      </c>
      <c r="O110" s="125" t="s">
        <v>2339</v>
      </c>
      <c r="P110" s="125" t="s">
        <v>6663</v>
      </c>
      <c r="Q110" s="125" t="s">
        <v>2329</v>
      </c>
      <c r="R110" s="125" t="s">
        <v>2330</v>
      </c>
      <c r="S110" s="125" t="s">
        <v>75</v>
      </c>
      <c r="T110" s="125" t="s">
        <v>75</v>
      </c>
      <c r="U110" s="125">
        <v>2021</v>
      </c>
      <c r="V110" s="125" t="s">
        <v>6664</v>
      </c>
      <c r="W110" s="125" t="s">
        <v>6665</v>
      </c>
      <c r="X110" s="129" t="s">
        <v>6666</v>
      </c>
      <c r="Y110" s="125" t="s">
        <v>74</v>
      </c>
      <c r="Z110" s="125">
        <v>670000</v>
      </c>
      <c r="AA110" s="130">
        <v>0.35</v>
      </c>
      <c r="AB110" s="131">
        <v>45643</v>
      </c>
      <c r="AC110" s="131">
        <v>46007</v>
      </c>
      <c r="AD110" s="131">
        <v>46008</v>
      </c>
      <c r="AE110" s="125">
        <v>0</v>
      </c>
      <c r="AF110" s="125">
        <v>5016</v>
      </c>
      <c r="AG110" s="125">
        <v>2419</v>
      </c>
      <c r="AH110" s="125">
        <f t="shared" si="18"/>
        <v>7435</v>
      </c>
      <c r="AI110" s="132">
        <f t="shared" si="19"/>
        <v>8773.2999999999993</v>
      </c>
      <c r="AJ110" s="125"/>
      <c r="AK110" s="125"/>
      <c r="AL110" s="125"/>
      <c r="AM110" s="125"/>
      <c r="AN110" s="139"/>
      <c r="AO110" s="125"/>
      <c r="AP110" s="125"/>
      <c r="AQ110" s="125"/>
      <c r="AR110" s="125"/>
      <c r="AS110" s="125"/>
      <c r="AT110" s="125"/>
      <c r="AU110" s="125" t="s">
        <v>173</v>
      </c>
      <c r="AV110" s="125" t="s">
        <v>173</v>
      </c>
      <c r="AW110" s="125" t="s">
        <v>173</v>
      </c>
      <c r="AX110" s="125" t="s">
        <v>11229</v>
      </c>
      <c r="AY110" s="125" t="s">
        <v>2334</v>
      </c>
      <c r="AZ110" s="125" t="s">
        <v>2335</v>
      </c>
      <c r="BA110" s="125" t="s">
        <v>2336</v>
      </c>
      <c r="BB110" s="125" t="s">
        <v>100</v>
      </c>
      <c r="BC110" s="125" t="s">
        <v>11230</v>
      </c>
      <c r="BD110" s="125"/>
      <c r="BE110" s="125"/>
      <c r="BF110" s="125"/>
      <c r="BG110" s="125"/>
      <c r="BH110" s="125"/>
      <c r="BI110" s="125"/>
      <c r="BJ110" s="125"/>
      <c r="BK110" s="131">
        <f t="shared" si="12"/>
        <v>45636</v>
      </c>
      <c r="BL110" s="125">
        <f t="shared" si="13"/>
        <v>0</v>
      </c>
      <c r="BM110" s="125" t="s">
        <v>84</v>
      </c>
      <c r="BN110" s="132">
        <f t="shared" si="14"/>
        <v>8773.2999999999993</v>
      </c>
      <c r="BO110" s="132">
        <f t="shared" si="15"/>
        <v>8773.2999999999993</v>
      </c>
      <c r="BP110" s="125"/>
      <c r="BQ110" s="125" t="s">
        <v>2641</v>
      </c>
    </row>
    <row r="111" spans="1:69">
      <c r="A111" s="125">
        <v>110</v>
      </c>
      <c r="B111" s="125">
        <v>2024</v>
      </c>
      <c r="C111" s="125" t="s">
        <v>68</v>
      </c>
      <c r="D111" s="131">
        <v>45636</v>
      </c>
      <c r="E111" s="125" t="s">
        <v>699</v>
      </c>
      <c r="F111" s="125" t="s">
        <v>2324</v>
      </c>
      <c r="G111" s="125" t="s">
        <v>2292</v>
      </c>
      <c r="H111" s="125" t="s">
        <v>523</v>
      </c>
      <c r="I111" s="125" t="s">
        <v>71</v>
      </c>
      <c r="J111" s="125" t="s">
        <v>87</v>
      </c>
      <c r="K111" s="125" t="s">
        <v>2325</v>
      </c>
      <c r="L111" s="125" t="s">
        <v>600</v>
      </c>
      <c r="M111" s="127" t="s">
        <v>6667</v>
      </c>
      <c r="N111" s="125" t="s">
        <v>75</v>
      </c>
      <c r="O111" s="125" t="s">
        <v>2465</v>
      </c>
      <c r="P111" s="125" t="s">
        <v>6668</v>
      </c>
      <c r="Q111" s="125" t="s">
        <v>2329</v>
      </c>
      <c r="R111" s="125" t="s">
        <v>2539</v>
      </c>
      <c r="S111" s="125" t="s">
        <v>75</v>
      </c>
      <c r="T111" s="125" t="s">
        <v>75</v>
      </c>
      <c r="U111" s="125">
        <v>2021</v>
      </c>
      <c r="V111" s="125" t="s">
        <v>6669</v>
      </c>
      <c r="W111" s="125" t="s">
        <v>6670</v>
      </c>
      <c r="X111" s="129" t="s">
        <v>6671</v>
      </c>
      <c r="Y111" s="125" t="s">
        <v>74</v>
      </c>
      <c r="Z111" s="125">
        <v>1080000</v>
      </c>
      <c r="AA111" s="130">
        <v>0.35</v>
      </c>
      <c r="AB111" s="131">
        <v>45640</v>
      </c>
      <c r="AC111" s="131">
        <v>46004</v>
      </c>
      <c r="AD111" s="131">
        <v>46005</v>
      </c>
      <c r="AE111" s="125">
        <v>0</v>
      </c>
      <c r="AF111" s="125">
        <v>8530</v>
      </c>
      <c r="AG111" s="125">
        <v>3466</v>
      </c>
      <c r="AH111" s="125">
        <f t="shared" si="18"/>
        <v>11996</v>
      </c>
      <c r="AI111" s="132">
        <f t="shared" si="19"/>
        <v>14155.279999999999</v>
      </c>
      <c r="AJ111" s="125"/>
      <c r="AK111" s="125"/>
      <c r="AL111" s="125"/>
      <c r="AM111" s="125"/>
      <c r="AN111" s="139"/>
      <c r="AO111" s="125"/>
      <c r="AP111" s="125"/>
      <c r="AQ111" s="125"/>
      <c r="AR111" s="125"/>
      <c r="AS111" s="125"/>
      <c r="AT111" s="125"/>
      <c r="AU111" s="125" t="s">
        <v>173</v>
      </c>
      <c r="AV111" s="125" t="s">
        <v>173</v>
      </c>
      <c r="AW111" s="125" t="s">
        <v>173</v>
      </c>
      <c r="AX111" s="125" t="s">
        <v>11229</v>
      </c>
      <c r="AY111" s="125" t="s">
        <v>2334</v>
      </c>
      <c r="AZ111" s="125" t="s">
        <v>2335</v>
      </c>
      <c r="BA111" s="125" t="s">
        <v>2336</v>
      </c>
      <c r="BB111" s="125" t="s">
        <v>100</v>
      </c>
      <c r="BC111" s="125" t="s">
        <v>11230</v>
      </c>
      <c r="BD111" s="125"/>
      <c r="BE111" s="125"/>
      <c r="BF111" s="125"/>
      <c r="BG111" s="125"/>
      <c r="BH111" s="125"/>
      <c r="BI111" s="125"/>
      <c r="BJ111" s="125"/>
      <c r="BK111" s="131">
        <f t="shared" si="12"/>
        <v>45636</v>
      </c>
      <c r="BL111" s="125">
        <f t="shared" si="13"/>
        <v>0</v>
      </c>
      <c r="BM111" s="125" t="s">
        <v>84</v>
      </c>
      <c r="BN111" s="132">
        <f t="shared" si="14"/>
        <v>14155.279999999999</v>
      </c>
      <c r="BO111" s="132">
        <f t="shared" si="15"/>
        <v>14155.279999999999</v>
      </c>
      <c r="BP111" s="125"/>
      <c r="BQ111" s="125" t="s">
        <v>2641</v>
      </c>
    </row>
    <row r="112" spans="1:69">
      <c r="A112" s="125">
        <v>111</v>
      </c>
      <c r="B112" s="125">
        <v>2024</v>
      </c>
      <c r="C112" s="125" t="s">
        <v>68</v>
      </c>
      <c r="D112" s="131">
        <v>45636</v>
      </c>
      <c r="E112" s="125" t="s">
        <v>699</v>
      </c>
      <c r="F112" s="125" t="s">
        <v>2324</v>
      </c>
      <c r="G112" s="125" t="s">
        <v>2292</v>
      </c>
      <c r="H112" s="125" t="s">
        <v>523</v>
      </c>
      <c r="I112" s="125" t="s">
        <v>71</v>
      </c>
      <c r="J112" s="125" t="s">
        <v>87</v>
      </c>
      <c r="K112" s="125" t="s">
        <v>2418</v>
      </c>
      <c r="L112" s="125" t="s">
        <v>600</v>
      </c>
      <c r="M112" s="125" t="s">
        <v>6672</v>
      </c>
      <c r="N112" s="142" t="s">
        <v>6673</v>
      </c>
      <c r="O112" s="125" t="s">
        <v>6674</v>
      </c>
      <c r="P112" s="125" t="s">
        <v>6675</v>
      </c>
      <c r="Q112" s="125" t="s">
        <v>4038</v>
      </c>
      <c r="R112" s="125" t="s">
        <v>6676</v>
      </c>
      <c r="S112" s="125" t="s">
        <v>75</v>
      </c>
      <c r="T112" s="125" t="s">
        <v>75</v>
      </c>
      <c r="U112" s="125">
        <v>2019</v>
      </c>
      <c r="V112" s="125" t="s">
        <v>6677</v>
      </c>
      <c r="W112" s="125" t="s">
        <v>6678</v>
      </c>
      <c r="X112" s="129" t="s">
        <v>6679</v>
      </c>
      <c r="Y112" s="125" t="s">
        <v>74</v>
      </c>
      <c r="Z112" s="125">
        <v>562000</v>
      </c>
      <c r="AA112" s="130">
        <v>0.35</v>
      </c>
      <c r="AB112" s="131">
        <v>45644</v>
      </c>
      <c r="AC112" s="131">
        <v>46008</v>
      </c>
      <c r="AD112" s="131">
        <v>46009</v>
      </c>
      <c r="AE112" s="125">
        <v>0</v>
      </c>
      <c r="AF112" s="125">
        <v>7881</v>
      </c>
      <c r="AG112" s="125">
        <v>3741</v>
      </c>
      <c r="AH112" s="125">
        <f t="shared" si="18"/>
        <v>11622</v>
      </c>
      <c r="AI112" s="132">
        <f t="shared" si="19"/>
        <v>13713.96</v>
      </c>
      <c r="AJ112" s="125"/>
      <c r="AK112" s="125"/>
      <c r="AL112" s="125"/>
      <c r="AM112" s="125"/>
      <c r="AN112" s="139"/>
      <c r="AO112" s="125"/>
      <c r="AP112" s="125"/>
      <c r="AQ112" s="125"/>
      <c r="AR112" s="125"/>
      <c r="AS112" s="125"/>
      <c r="AT112" s="125"/>
      <c r="AU112" s="125" t="s">
        <v>173</v>
      </c>
      <c r="AV112" s="125" t="s">
        <v>173</v>
      </c>
      <c r="AW112" s="125" t="s">
        <v>173</v>
      </c>
      <c r="AX112" s="125" t="s">
        <v>11229</v>
      </c>
      <c r="AY112" s="125" t="s">
        <v>2334</v>
      </c>
      <c r="AZ112" s="125" t="s">
        <v>2426</v>
      </c>
      <c r="BA112" s="125" t="s">
        <v>3334</v>
      </c>
      <c r="BB112" s="125" t="s">
        <v>100</v>
      </c>
      <c r="BC112" s="125" t="s">
        <v>11230</v>
      </c>
      <c r="BD112" s="125"/>
      <c r="BE112" s="125"/>
      <c r="BF112" s="125"/>
      <c r="BG112" s="125"/>
      <c r="BH112" s="125"/>
      <c r="BI112" s="125"/>
      <c r="BJ112" s="125"/>
      <c r="BK112" s="131">
        <f t="shared" si="12"/>
        <v>45636</v>
      </c>
      <c r="BL112" s="125">
        <f t="shared" si="13"/>
        <v>0</v>
      </c>
      <c r="BM112" s="125" t="s">
        <v>84</v>
      </c>
      <c r="BN112" s="132">
        <f t="shared" si="14"/>
        <v>13713.96</v>
      </c>
      <c r="BO112" s="132">
        <f t="shared" si="15"/>
        <v>13713.96</v>
      </c>
      <c r="BP112" s="125"/>
      <c r="BQ112" s="125" t="s">
        <v>2641</v>
      </c>
    </row>
    <row r="113" spans="1:69">
      <c r="A113" s="125">
        <v>112</v>
      </c>
      <c r="B113" s="125">
        <v>2024</v>
      </c>
      <c r="C113" s="125" t="s">
        <v>68</v>
      </c>
      <c r="D113" s="131">
        <v>45636</v>
      </c>
      <c r="E113" s="125" t="s">
        <v>2393</v>
      </c>
      <c r="F113" s="125" t="s">
        <v>2324</v>
      </c>
      <c r="G113" s="129" t="s">
        <v>640</v>
      </c>
      <c r="H113" s="125" t="s">
        <v>523</v>
      </c>
      <c r="I113" s="125" t="s">
        <v>429</v>
      </c>
      <c r="J113" s="125" t="s">
        <v>87</v>
      </c>
      <c r="K113" s="125" t="s">
        <v>2418</v>
      </c>
      <c r="L113" s="125" t="s">
        <v>74</v>
      </c>
      <c r="M113" s="137" t="s">
        <v>6680</v>
      </c>
      <c r="N113" s="125" t="s">
        <v>75</v>
      </c>
      <c r="O113" s="125" t="s">
        <v>2395</v>
      </c>
      <c r="P113" s="125" t="s">
        <v>6681</v>
      </c>
      <c r="Q113" s="125" t="s">
        <v>752</v>
      </c>
      <c r="R113" s="125" t="s">
        <v>6682</v>
      </c>
      <c r="S113" s="125" t="s">
        <v>75</v>
      </c>
      <c r="T113" s="125" t="s">
        <v>75</v>
      </c>
      <c r="U113" s="125">
        <v>2019</v>
      </c>
      <c r="V113" s="125" t="s">
        <v>6683</v>
      </c>
      <c r="W113" s="125" t="s">
        <v>6684</v>
      </c>
      <c r="X113" s="129" t="s">
        <v>6685</v>
      </c>
      <c r="Y113" s="125" t="s">
        <v>74</v>
      </c>
      <c r="Z113" s="125">
        <v>0</v>
      </c>
      <c r="AA113" s="130">
        <v>0</v>
      </c>
      <c r="AB113" s="131">
        <v>45636</v>
      </c>
      <c r="AC113" s="131">
        <v>46000</v>
      </c>
      <c r="AD113" s="131">
        <v>46001</v>
      </c>
      <c r="AE113" s="125">
        <v>0</v>
      </c>
      <c r="AF113" s="125">
        <v>0</v>
      </c>
      <c r="AG113" s="125">
        <v>3761</v>
      </c>
      <c r="AH113" s="125">
        <f t="shared" si="18"/>
        <v>3761</v>
      </c>
      <c r="AI113" s="132">
        <f t="shared" si="19"/>
        <v>4437.9799999999996</v>
      </c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 t="s">
        <v>173</v>
      </c>
      <c r="AV113" s="125" t="s">
        <v>173</v>
      </c>
      <c r="AW113" s="125" t="s">
        <v>173</v>
      </c>
      <c r="AX113" s="125" t="s">
        <v>11229</v>
      </c>
      <c r="AY113" s="125" t="s">
        <v>2334</v>
      </c>
      <c r="AZ113" s="125" t="s">
        <v>2426</v>
      </c>
      <c r="BA113" s="125" t="s">
        <v>2427</v>
      </c>
      <c r="BB113" s="125" t="s">
        <v>100</v>
      </c>
      <c r="BC113" s="125" t="s">
        <v>11230</v>
      </c>
      <c r="BD113" s="125"/>
      <c r="BE113" s="125"/>
      <c r="BF113" s="125"/>
      <c r="BG113" s="125"/>
      <c r="BH113" s="125"/>
      <c r="BI113" s="125"/>
      <c r="BJ113" s="125"/>
      <c r="BK113" s="131">
        <f t="shared" si="12"/>
        <v>45636</v>
      </c>
      <c r="BL113" s="125">
        <f t="shared" si="13"/>
        <v>0</v>
      </c>
      <c r="BM113" s="125" t="s">
        <v>84</v>
      </c>
      <c r="BN113" s="132">
        <f t="shared" si="14"/>
        <v>4437.9799999999996</v>
      </c>
      <c r="BO113" s="132">
        <f t="shared" si="15"/>
        <v>4437.9799999999996</v>
      </c>
      <c r="BP113" s="125"/>
      <c r="BQ113" s="125" t="s">
        <v>2641</v>
      </c>
    </row>
    <row r="114" spans="1:69">
      <c r="A114" s="125">
        <v>113</v>
      </c>
      <c r="B114" s="125">
        <v>2024</v>
      </c>
      <c r="C114" s="125" t="s">
        <v>68</v>
      </c>
      <c r="D114" s="131">
        <v>45636</v>
      </c>
      <c r="E114" s="125" t="s">
        <v>699</v>
      </c>
      <c r="F114" s="125" t="s">
        <v>2324</v>
      </c>
      <c r="G114" s="125" t="s">
        <v>2292</v>
      </c>
      <c r="H114" s="125" t="s">
        <v>523</v>
      </c>
      <c r="I114" s="125" t="s">
        <v>71</v>
      </c>
      <c r="J114" s="125" t="s">
        <v>87</v>
      </c>
      <c r="K114" s="125" t="s">
        <v>2418</v>
      </c>
      <c r="L114" s="125" t="s">
        <v>600</v>
      </c>
      <c r="M114" s="125" t="s">
        <v>6686</v>
      </c>
      <c r="N114" s="152" t="s">
        <v>6687</v>
      </c>
      <c r="O114" s="125" t="s">
        <v>2339</v>
      </c>
      <c r="P114" s="125" t="s">
        <v>6688</v>
      </c>
      <c r="Q114" s="125" t="s">
        <v>2329</v>
      </c>
      <c r="R114" s="125" t="s">
        <v>2539</v>
      </c>
      <c r="S114" s="125" t="s">
        <v>75</v>
      </c>
      <c r="T114" s="125" t="s">
        <v>75</v>
      </c>
      <c r="U114" s="125">
        <v>2019</v>
      </c>
      <c r="V114" s="125" t="s">
        <v>6689</v>
      </c>
      <c r="W114" s="125" t="s">
        <v>6690</v>
      </c>
      <c r="X114" s="129" t="s">
        <v>6691</v>
      </c>
      <c r="Y114" s="125" t="s">
        <v>74</v>
      </c>
      <c r="Z114" s="125">
        <v>705000</v>
      </c>
      <c r="AA114" s="130">
        <v>0.25</v>
      </c>
      <c r="AB114" s="131">
        <v>45640</v>
      </c>
      <c r="AC114" s="131">
        <v>46004</v>
      </c>
      <c r="AD114" s="131">
        <v>46005</v>
      </c>
      <c r="AE114" s="125">
        <v>0</v>
      </c>
      <c r="AF114" s="125">
        <v>10161</v>
      </c>
      <c r="AG114" s="125">
        <v>3741</v>
      </c>
      <c r="AH114" s="125">
        <f t="shared" si="18"/>
        <v>13902</v>
      </c>
      <c r="AI114" s="132">
        <f t="shared" si="19"/>
        <v>16404.36</v>
      </c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 t="s">
        <v>173</v>
      </c>
      <c r="AV114" s="125" t="s">
        <v>173</v>
      </c>
      <c r="AW114" s="125" t="s">
        <v>173</v>
      </c>
      <c r="AX114" s="125" t="s">
        <v>11229</v>
      </c>
      <c r="AY114" s="125" t="s">
        <v>2334</v>
      </c>
      <c r="AZ114" s="125" t="s">
        <v>2426</v>
      </c>
      <c r="BA114" s="125" t="s">
        <v>2427</v>
      </c>
      <c r="BB114" s="125" t="s">
        <v>100</v>
      </c>
      <c r="BC114" s="125" t="s">
        <v>11230</v>
      </c>
      <c r="BD114" s="125"/>
      <c r="BE114" s="125"/>
      <c r="BF114" s="125"/>
      <c r="BG114" s="125"/>
      <c r="BH114" s="125"/>
      <c r="BI114" s="125"/>
      <c r="BJ114" s="125"/>
      <c r="BK114" s="131">
        <f t="shared" si="12"/>
        <v>45636</v>
      </c>
      <c r="BL114" s="125">
        <f t="shared" si="13"/>
        <v>0</v>
      </c>
      <c r="BM114" s="125" t="s">
        <v>84</v>
      </c>
      <c r="BN114" s="132">
        <f t="shared" si="14"/>
        <v>16404.36</v>
      </c>
      <c r="BO114" s="132">
        <f t="shared" si="15"/>
        <v>16404.36</v>
      </c>
      <c r="BP114" s="125"/>
      <c r="BQ114" s="125" t="s">
        <v>2641</v>
      </c>
    </row>
    <row r="115" spans="1:69">
      <c r="A115" s="125">
        <v>114</v>
      </c>
      <c r="B115" s="125">
        <v>2024</v>
      </c>
      <c r="C115" s="125" t="s">
        <v>68</v>
      </c>
      <c r="D115" s="131">
        <v>45636</v>
      </c>
      <c r="E115" s="125" t="s">
        <v>699</v>
      </c>
      <c r="F115" s="125" t="s">
        <v>2324</v>
      </c>
      <c r="G115" s="125" t="s">
        <v>2292</v>
      </c>
      <c r="H115" s="125" t="s">
        <v>523</v>
      </c>
      <c r="I115" s="125" t="s">
        <v>2337</v>
      </c>
      <c r="J115" s="125" t="s">
        <v>610</v>
      </c>
      <c r="K115" s="125" t="s">
        <v>2325</v>
      </c>
      <c r="L115" s="125" t="s">
        <v>600</v>
      </c>
      <c r="M115" s="125" t="s">
        <v>6692</v>
      </c>
      <c r="N115" s="125" t="s">
        <v>75</v>
      </c>
      <c r="O115" s="125" t="s">
        <v>2395</v>
      </c>
      <c r="P115" s="125" t="s">
        <v>6693</v>
      </c>
      <c r="Q115" s="125" t="s">
        <v>6694</v>
      </c>
      <c r="R115" s="125" t="s">
        <v>6694</v>
      </c>
      <c r="S115" s="125" t="s">
        <v>75</v>
      </c>
      <c r="T115" s="125" t="s">
        <v>75</v>
      </c>
      <c r="U115" s="125">
        <v>2023</v>
      </c>
      <c r="V115" s="125" t="s">
        <v>6695</v>
      </c>
      <c r="W115" s="125" t="s">
        <v>6696</v>
      </c>
      <c r="X115" s="129" t="s">
        <v>6697</v>
      </c>
      <c r="Y115" s="125" t="s">
        <v>74</v>
      </c>
      <c r="Z115" s="125">
        <v>5942000</v>
      </c>
      <c r="AA115" s="130">
        <v>0.2</v>
      </c>
      <c r="AB115" s="131">
        <v>45639</v>
      </c>
      <c r="AC115" s="131">
        <v>46003</v>
      </c>
      <c r="AD115" s="131">
        <v>46004</v>
      </c>
      <c r="AE115" s="125">
        <v>0</v>
      </c>
      <c r="AF115" s="125">
        <v>59968</v>
      </c>
      <c r="AG115" s="125">
        <v>0</v>
      </c>
      <c r="AH115" s="125">
        <f t="shared" si="18"/>
        <v>59968</v>
      </c>
      <c r="AI115" s="132">
        <f t="shared" si="19"/>
        <v>70762.240000000005</v>
      </c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 t="s">
        <v>173</v>
      </c>
      <c r="AV115" s="125" t="s">
        <v>173</v>
      </c>
      <c r="AW115" s="125" t="s">
        <v>173</v>
      </c>
      <c r="AX115" s="125" t="s">
        <v>11229</v>
      </c>
      <c r="AY115" s="125" t="s">
        <v>2334</v>
      </c>
      <c r="AZ115" s="125" t="s">
        <v>2580</v>
      </c>
      <c r="BA115" s="125" t="s">
        <v>2580</v>
      </c>
      <c r="BB115" s="125" t="s">
        <v>100</v>
      </c>
      <c r="BC115" s="125" t="s">
        <v>11230</v>
      </c>
      <c r="BD115" s="125"/>
      <c r="BE115" s="125"/>
      <c r="BF115" s="125"/>
      <c r="BG115" s="125"/>
      <c r="BH115" s="125"/>
      <c r="BI115" s="125"/>
      <c r="BJ115" s="125"/>
      <c r="BK115" s="131">
        <f t="shared" si="12"/>
        <v>45636</v>
      </c>
      <c r="BL115" s="125">
        <f t="shared" si="13"/>
        <v>0</v>
      </c>
      <c r="BM115" s="125" t="s">
        <v>84</v>
      </c>
      <c r="BN115" s="132">
        <f t="shared" si="14"/>
        <v>70762.240000000005</v>
      </c>
      <c r="BO115" s="132">
        <f t="shared" si="15"/>
        <v>70762.240000000005</v>
      </c>
      <c r="BP115" s="125"/>
      <c r="BQ115" s="125" t="s">
        <v>2641</v>
      </c>
    </row>
    <row r="116" spans="1:69">
      <c r="A116" s="125">
        <v>115</v>
      </c>
      <c r="B116" s="125">
        <v>2024</v>
      </c>
      <c r="C116" s="125" t="s">
        <v>68</v>
      </c>
      <c r="D116" s="131">
        <v>45636</v>
      </c>
      <c r="E116" s="125" t="s">
        <v>699</v>
      </c>
      <c r="F116" s="125" t="s">
        <v>2324</v>
      </c>
      <c r="G116" s="125" t="s">
        <v>2292</v>
      </c>
      <c r="H116" s="125" t="s">
        <v>523</v>
      </c>
      <c r="I116" s="125" t="s">
        <v>2337</v>
      </c>
      <c r="J116" s="125" t="s">
        <v>87</v>
      </c>
      <c r="K116" s="125" t="s">
        <v>2325</v>
      </c>
      <c r="L116" s="125" t="s">
        <v>600</v>
      </c>
      <c r="M116" s="125" t="s">
        <v>6698</v>
      </c>
      <c r="N116" s="125" t="s">
        <v>75</v>
      </c>
      <c r="O116" s="125" t="s">
        <v>2327</v>
      </c>
      <c r="P116" s="125" t="s">
        <v>6699</v>
      </c>
      <c r="Q116" s="125" t="s">
        <v>2347</v>
      </c>
      <c r="R116" s="125" t="s">
        <v>2355</v>
      </c>
      <c r="S116" s="125" t="s">
        <v>75</v>
      </c>
      <c r="T116" s="125" t="s">
        <v>75</v>
      </c>
      <c r="U116" s="125">
        <v>2022</v>
      </c>
      <c r="V116" s="125" t="s">
        <v>6700</v>
      </c>
      <c r="W116" s="125" t="s">
        <v>6701</v>
      </c>
      <c r="X116" s="129" t="s">
        <v>6702</v>
      </c>
      <c r="Y116" s="125" t="s">
        <v>74</v>
      </c>
      <c r="Z116" s="125">
        <v>1320000</v>
      </c>
      <c r="AA116" s="130">
        <v>0.5</v>
      </c>
      <c r="AB116" s="131">
        <v>45636</v>
      </c>
      <c r="AC116" s="131">
        <v>46000</v>
      </c>
      <c r="AD116" s="131">
        <v>46001</v>
      </c>
      <c r="AE116" s="125">
        <v>0</v>
      </c>
      <c r="AF116" s="125">
        <v>13543</v>
      </c>
      <c r="AG116" s="125">
        <v>0</v>
      </c>
      <c r="AH116" s="125">
        <f t="shared" si="18"/>
        <v>13543</v>
      </c>
      <c r="AI116" s="132">
        <f t="shared" si="19"/>
        <v>15980.74</v>
      </c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 t="s">
        <v>173</v>
      </c>
      <c r="AV116" s="125" t="s">
        <v>173</v>
      </c>
      <c r="AW116" s="125" t="s">
        <v>173</v>
      </c>
      <c r="AX116" s="125" t="s">
        <v>11229</v>
      </c>
      <c r="AY116" s="125" t="s">
        <v>2334</v>
      </c>
      <c r="AZ116" s="125" t="s">
        <v>2352</v>
      </c>
      <c r="BA116" s="125" t="s">
        <v>2352</v>
      </c>
      <c r="BB116" s="125" t="s">
        <v>100</v>
      </c>
      <c r="BC116" s="125" t="s">
        <v>11230</v>
      </c>
      <c r="BD116" s="125"/>
      <c r="BE116" s="125"/>
      <c r="BF116" s="125"/>
      <c r="BG116" s="125"/>
      <c r="BH116" s="125"/>
      <c r="BI116" s="125"/>
      <c r="BJ116" s="125"/>
      <c r="BK116" s="131">
        <f t="shared" si="12"/>
        <v>45636</v>
      </c>
      <c r="BL116" s="125">
        <f t="shared" si="13"/>
        <v>0</v>
      </c>
      <c r="BM116" s="125" t="s">
        <v>84</v>
      </c>
      <c r="BN116" s="132">
        <f t="shared" si="14"/>
        <v>15980.74</v>
      </c>
      <c r="BO116" s="132">
        <f t="shared" si="15"/>
        <v>15980.74</v>
      </c>
      <c r="BP116" s="125"/>
      <c r="BQ116" s="125" t="s">
        <v>2641</v>
      </c>
    </row>
    <row r="117" spans="1:69">
      <c r="A117" s="125">
        <v>116</v>
      </c>
      <c r="B117" s="125">
        <v>2024</v>
      </c>
      <c r="C117" s="125" t="s">
        <v>68</v>
      </c>
      <c r="D117" s="131">
        <v>45636</v>
      </c>
      <c r="E117" s="125" t="s">
        <v>699</v>
      </c>
      <c r="F117" s="125" t="s">
        <v>2324</v>
      </c>
      <c r="G117" s="125" t="s">
        <v>2292</v>
      </c>
      <c r="H117" s="125" t="s">
        <v>523</v>
      </c>
      <c r="I117" s="125" t="s">
        <v>71</v>
      </c>
      <c r="J117" s="125" t="s">
        <v>610</v>
      </c>
      <c r="K117" s="125" t="s">
        <v>2325</v>
      </c>
      <c r="L117" s="125" t="s">
        <v>74</v>
      </c>
      <c r="M117" s="125" t="s">
        <v>6703</v>
      </c>
      <c r="N117" s="125" t="s">
        <v>75</v>
      </c>
      <c r="O117" s="125" t="s">
        <v>2339</v>
      </c>
      <c r="P117" s="125" t="s">
        <v>6704</v>
      </c>
      <c r="Q117" s="125" t="s">
        <v>2362</v>
      </c>
      <c r="R117" s="125" t="s">
        <v>2518</v>
      </c>
      <c r="S117" s="125" t="s">
        <v>75</v>
      </c>
      <c r="T117" s="125" t="s">
        <v>75</v>
      </c>
      <c r="U117" s="125">
        <v>2017</v>
      </c>
      <c r="V117" s="125" t="s">
        <v>6705</v>
      </c>
      <c r="W117" s="125" t="s">
        <v>6706</v>
      </c>
      <c r="X117" s="129" t="s">
        <v>6707</v>
      </c>
      <c r="Y117" s="125" t="s">
        <v>74</v>
      </c>
      <c r="Z117" s="125">
        <v>1260000</v>
      </c>
      <c r="AA117" s="130">
        <v>0</v>
      </c>
      <c r="AB117" s="131">
        <v>45637</v>
      </c>
      <c r="AC117" s="131">
        <v>46001</v>
      </c>
      <c r="AD117" s="131">
        <v>46002</v>
      </c>
      <c r="AE117" s="125">
        <v>0</v>
      </c>
      <c r="AF117" s="125">
        <v>4313</v>
      </c>
      <c r="AG117" s="125">
        <v>8222</v>
      </c>
      <c r="AH117" s="125">
        <f t="shared" si="18"/>
        <v>12535</v>
      </c>
      <c r="AI117" s="132">
        <f t="shared" si="19"/>
        <v>14791.3</v>
      </c>
      <c r="AJ117" s="125"/>
      <c r="AK117" s="125"/>
      <c r="AL117" s="125"/>
      <c r="AM117" s="125"/>
      <c r="AN117" s="135"/>
      <c r="AO117" s="125"/>
      <c r="AP117" s="125"/>
      <c r="AQ117" s="125"/>
      <c r="AR117" s="125"/>
      <c r="AS117" s="125"/>
      <c r="AT117" s="125"/>
      <c r="AU117" s="125" t="s">
        <v>173</v>
      </c>
      <c r="AV117" s="125" t="s">
        <v>173</v>
      </c>
      <c r="AW117" s="125" t="s">
        <v>173</v>
      </c>
      <c r="AX117" s="125" t="s">
        <v>11229</v>
      </c>
      <c r="AY117" s="125" t="s">
        <v>2334</v>
      </c>
      <c r="AZ117" s="125" t="s">
        <v>2367</v>
      </c>
      <c r="BA117" s="125" t="s">
        <v>2367</v>
      </c>
      <c r="BB117" s="125" t="s">
        <v>100</v>
      </c>
      <c r="BC117" s="125" t="s">
        <v>11230</v>
      </c>
      <c r="BD117" s="125"/>
      <c r="BE117" s="125"/>
      <c r="BF117" s="125"/>
      <c r="BG117" s="125"/>
      <c r="BH117" s="125"/>
      <c r="BI117" s="125"/>
      <c r="BJ117" s="125"/>
      <c r="BK117" s="131">
        <f t="shared" si="12"/>
        <v>45636</v>
      </c>
      <c r="BL117" s="125">
        <f t="shared" si="13"/>
        <v>0</v>
      </c>
      <c r="BM117" s="125" t="s">
        <v>84</v>
      </c>
      <c r="BN117" s="132">
        <f t="shared" si="14"/>
        <v>14791.3</v>
      </c>
      <c r="BO117" s="132">
        <f t="shared" si="15"/>
        <v>14791.3</v>
      </c>
      <c r="BP117" s="125"/>
      <c r="BQ117" s="125" t="s">
        <v>2641</v>
      </c>
    </row>
    <row r="118" spans="1:69">
      <c r="A118" s="125">
        <v>117</v>
      </c>
      <c r="B118" s="125">
        <v>2024</v>
      </c>
      <c r="C118" s="125" t="s">
        <v>68</v>
      </c>
      <c r="D118" s="131">
        <v>45636</v>
      </c>
      <c r="E118" s="125" t="s">
        <v>699</v>
      </c>
      <c r="F118" s="125" t="s">
        <v>2324</v>
      </c>
      <c r="G118" s="125" t="s">
        <v>2292</v>
      </c>
      <c r="H118" s="125" t="s">
        <v>523</v>
      </c>
      <c r="I118" s="125" t="s">
        <v>71</v>
      </c>
      <c r="J118" s="125" t="s">
        <v>87</v>
      </c>
      <c r="K118" s="125" t="s">
        <v>2325</v>
      </c>
      <c r="L118" s="125" t="s">
        <v>74</v>
      </c>
      <c r="M118" s="125" t="s">
        <v>6708</v>
      </c>
      <c r="N118" s="125" t="s">
        <v>75</v>
      </c>
      <c r="O118" s="125" t="s">
        <v>2395</v>
      </c>
      <c r="P118" s="125" t="s">
        <v>6709</v>
      </c>
      <c r="Q118" s="125" t="s">
        <v>2362</v>
      </c>
      <c r="R118" s="125" t="s">
        <v>2518</v>
      </c>
      <c r="S118" s="125" t="s">
        <v>75</v>
      </c>
      <c r="T118" s="125" t="s">
        <v>75</v>
      </c>
      <c r="U118" s="125">
        <v>2018</v>
      </c>
      <c r="V118" s="125" t="s">
        <v>6710</v>
      </c>
      <c r="W118" s="125" t="s">
        <v>6711</v>
      </c>
      <c r="X118" s="129" t="s">
        <v>6712</v>
      </c>
      <c r="Y118" s="125" t="s">
        <v>74</v>
      </c>
      <c r="Z118" s="125">
        <v>972000</v>
      </c>
      <c r="AA118" s="130">
        <v>0</v>
      </c>
      <c r="AB118" s="131">
        <v>45636</v>
      </c>
      <c r="AC118" s="131">
        <v>46000</v>
      </c>
      <c r="AD118" s="131">
        <v>46001</v>
      </c>
      <c r="AE118" s="125">
        <v>0</v>
      </c>
      <c r="AF118" s="125">
        <v>4241</v>
      </c>
      <c r="AG118" s="125">
        <v>3741</v>
      </c>
      <c r="AH118" s="125">
        <f t="shared" si="18"/>
        <v>7982</v>
      </c>
      <c r="AI118" s="132">
        <f t="shared" si="19"/>
        <v>9418.76</v>
      </c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 t="s">
        <v>173</v>
      </c>
      <c r="AV118" s="125" t="s">
        <v>173</v>
      </c>
      <c r="AW118" s="125" t="s">
        <v>173</v>
      </c>
      <c r="AX118" s="125" t="s">
        <v>11229</v>
      </c>
      <c r="AY118" s="125" t="s">
        <v>2334</v>
      </c>
      <c r="AZ118" s="125" t="s">
        <v>2367</v>
      </c>
      <c r="BA118" s="125" t="s">
        <v>2367</v>
      </c>
      <c r="BB118" s="125" t="s">
        <v>100</v>
      </c>
      <c r="BC118" s="125" t="s">
        <v>11230</v>
      </c>
      <c r="BD118" s="125"/>
      <c r="BE118" s="125"/>
      <c r="BF118" s="125"/>
      <c r="BG118" s="125"/>
      <c r="BH118" s="125"/>
      <c r="BI118" s="125"/>
      <c r="BJ118" s="125"/>
      <c r="BK118" s="131">
        <f t="shared" ref="BK118:BK127" si="20">D118</f>
        <v>45636</v>
      </c>
      <c r="BL118" s="125">
        <f t="shared" ref="BL118:BL127" si="21">D118-BK118</f>
        <v>0</v>
      </c>
      <c r="BM118" s="125" t="s">
        <v>84</v>
      </c>
      <c r="BN118" s="132">
        <f t="shared" ref="BN118:BN127" si="22">AI118-AO118</f>
        <v>9418.76</v>
      </c>
      <c r="BO118" s="132">
        <f t="shared" ref="BO118:BO127" si="23">AI118-AQ118</f>
        <v>9418.76</v>
      </c>
      <c r="BP118" s="125"/>
      <c r="BQ118" s="125" t="s">
        <v>2641</v>
      </c>
    </row>
    <row r="119" spans="1:69">
      <c r="A119" s="125">
        <v>118</v>
      </c>
      <c r="B119" s="125">
        <v>2024</v>
      </c>
      <c r="C119" s="125" t="s">
        <v>68</v>
      </c>
      <c r="D119" s="131">
        <v>45636</v>
      </c>
      <c r="E119" s="125" t="s">
        <v>699</v>
      </c>
      <c r="F119" s="125" t="s">
        <v>2324</v>
      </c>
      <c r="G119" s="125" t="s">
        <v>2292</v>
      </c>
      <c r="H119" s="125" t="s">
        <v>523</v>
      </c>
      <c r="I119" s="125" t="s">
        <v>71</v>
      </c>
      <c r="J119" s="125" t="s">
        <v>87</v>
      </c>
      <c r="K119" s="125" t="s">
        <v>2325</v>
      </c>
      <c r="L119" s="125" t="s">
        <v>600</v>
      </c>
      <c r="M119" s="125" t="s">
        <v>6713</v>
      </c>
      <c r="N119" s="141" t="s">
        <v>75</v>
      </c>
      <c r="O119" s="125" t="s">
        <v>2339</v>
      </c>
      <c r="P119" s="125" t="s">
        <v>6714</v>
      </c>
      <c r="Q119" s="125" t="s">
        <v>2347</v>
      </c>
      <c r="R119" s="125" t="s">
        <v>2355</v>
      </c>
      <c r="S119" s="125" t="s">
        <v>75</v>
      </c>
      <c r="T119" s="125" t="s">
        <v>75</v>
      </c>
      <c r="U119" s="125">
        <v>2021</v>
      </c>
      <c r="V119" s="125" t="s">
        <v>6715</v>
      </c>
      <c r="W119" s="125" t="s">
        <v>6716</v>
      </c>
      <c r="X119" s="129" t="s">
        <v>6717</v>
      </c>
      <c r="Y119" s="125" t="s">
        <v>74</v>
      </c>
      <c r="Z119" s="125">
        <v>1080000</v>
      </c>
      <c r="AA119" s="130">
        <v>0.35</v>
      </c>
      <c r="AB119" s="131">
        <v>45638</v>
      </c>
      <c r="AC119" s="131">
        <v>46002</v>
      </c>
      <c r="AD119" s="131">
        <v>46003</v>
      </c>
      <c r="AE119" s="125">
        <v>0</v>
      </c>
      <c r="AF119" s="125">
        <v>10725</v>
      </c>
      <c r="AG119" s="125">
        <v>2419</v>
      </c>
      <c r="AH119" s="125">
        <f t="shared" si="18"/>
        <v>13144</v>
      </c>
      <c r="AI119" s="132">
        <f t="shared" si="19"/>
        <v>15509.92</v>
      </c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 t="s">
        <v>173</v>
      </c>
      <c r="AV119" s="125" t="s">
        <v>173</v>
      </c>
      <c r="AW119" s="125" t="s">
        <v>173</v>
      </c>
      <c r="AX119" s="125" t="s">
        <v>11229</v>
      </c>
      <c r="AY119" s="125" t="s">
        <v>2334</v>
      </c>
      <c r="AZ119" s="125" t="s">
        <v>2352</v>
      </c>
      <c r="BA119" s="125" t="s">
        <v>2352</v>
      </c>
      <c r="BB119" s="125" t="s">
        <v>100</v>
      </c>
      <c r="BC119" s="125" t="s">
        <v>11230</v>
      </c>
      <c r="BD119" s="125"/>
      <c r="BE119" s="125"/>
      <c r="BF119" s="125"/>
      <c r="BG119" s="125"/>
      <c r="BH119" s="125"/>
      <c r="BI119" s="125"/>
      <c r="BJ119" s="125"/>
      <c r="BK119" s="131">
        <f t="shared" si="20"/>
        <v>45636</v>
      </c>
      <c r="BL119" s="125">
        <f t="shared" si="21"/>
        <v>0</v>
      </c>
      <c r="BM119" s="125" t="s">
        <v>84</v>
      </c>
      <c r="BN119" s="132">
        <f t="shared" si="22"/>
        <v>15509.92</v>
      </c>
      <c r="BO119" s="132">
        <f t="shared" si="23"/>
        <v>15509.92</v>
      </c>
      <c r="BP119" s="125"/>
      <c r="BQ119" s="125" t="s">
        <v>2641</v>
      </c>
    </row>
    <row r="120" spans="1:69">
      <c r="A120" s="125">
        <v>119</v>
      </c>
      <c r="B120" s="125">
        <v>2024</v>
      </c>
      <c r="C120" s="125" t="s">
        <v>68</v>
      </c>
      <c r="D120" s="131">
        <v>45636</v>
      </c>
      <c r="E120" s="125" t="s">
        <v>699</v>
      </c>
      <c r="F120" s="125" t="s">
        <v>2324</v>
      </c>
      <c r="G120" s="125" t="s">
        <v>2292</v>
      </c>
      <c r="H120" s="125" t="s">
        <v>523</v>
      </c>
      <c r="I120" s="125" t="s">
        <v>2337</v>
      </c>
      <c r="J120" s="125" t="s">
        <v>87</v>
      </c>
      <c r="K120" s="125" t="s">
        <v>2325</v>
      </c>
      <c r="L120" s="125" t="s">
        <v>600</v>
      </c>
      <c r="M120" s="125" t="s">
        <v>6718</v>
      </c>
      <c r="N120" s="150" t="s">
        <v>75</v>
      </c>
      <c r="O120" s="125" t="s">
        <v>2339</v>
      </c>
      <c r="P120" s="125" t="s">
        <v>6719</v>
      </c>
      <c r="Q120" s="125" t="s">
        <v>2362</v>
      </c>
      <c r="R120" s="125" t="s">
        <v>2518</v>
      </c>
      <c r="S120" s="125" t="s">
        <v>75</v>
      </c>
      <c r="T120" s="125" t="s">
        <v>75</v>
      </c>
      <c r="U120" s="125">
        <v>2022</v>
      </c>
      <c r="V120" s="125">
        <v>2954262</v>
      </c>
      <c r="W120" s="125" t="s">
        <v>6720</v>
      </c>
      <c r="X120" s="129" t="s">
        <v>6721</v>
      </c>
      <c r="Y120" s="125" t="s">
        <v>74</v>
      </c>
      <c r="Z120" s="125">
        <v>2070000</v>
      </c>
      <c r="AA120" s="130">
        <v>0.2</v>
      </c>
      <c r="AB120" s="131">
        <v>45641</v>
      </c>
      <c r="AC120" s="131">
        <v>46005</v>
      </c>
      <c r="AD120" s="131">
        <v>46006</v>
      </c>
      <c r="AE120" s="125">
        <v>0</v>
      </c>
      <c r="AF120" s="125">
        <v>23916</v>
      </c>
      <c r="AG120" s="125">
        <v>0</v>
      </c>
      <c r="AH120" s="125">
        <f t="shared" si="18"/>
        <v>23916</v>
      </c>
      <c r="AI120" s="132">
        <f t="shared" si="19"/>
        <v>28220.880000000001</v>
      </c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 t="s">
        <v>173</v>
      </c>
      <c r="AV120" s="125" t="s">
        <v>173</v>
      </c>
      <c r="AW120" s="125" t="s">
        <v>173</v>
      </c>
      <c r="AX120" s="125" t="s">
        <v>11229</v>
      </c>
      <c r="AY120" s="125" t="s">
        <v>2334</v>
      </c>
      <c r="AZ120" s="125" t="s">
        <v>2367</v>
      </c>
      <c r="BA120" s="125" t="s">
        <v>2367</v>
      </c>
      <c r="BB120" s="125" t="s">
        <v>100</v>
      </c>
      <c r="BC120" s="125" t="s">
        <v>11230</v>
      </c>
      <c r="BD120" s="125"/>
      <c r="BE120" s="125"/>
      <c r="BF120" s="125"/>
      <c r="BG120" s="125"/>
      <c r="BH120" s="125"/>
      <c r="BI120" s="125"/>
      <c r="BJ120" s="125"/>
      <c r="BK120" s="131">
        <f t="shared" si="20"/>
        <v>45636</v>
      </c>
      <c r="BL120" s="125">
        <f t="shared" si="21"/>
        <v>0</v>
      </c>
      <c r="BM120" s="125" t="s">
        <v>84</v>
      </c>
      <c r="BN120" s="132">
        <f t="shared" si="22"/>
        <v>28220.880000000001</v>
      </c>
      <c r="BO120" s="132">
        <f t="shared" si="23"/>
        <v>28220.880000000001</v>
      </c>
      <c r="BP120" s="125"/>
      <c r="BQ120" s="125" t="s">
        <v>2641</v>
      </c>
    </row>
    <row r="121" spans="1:69">
      <c r="A121" s="125">
        <v>120</v>
      </c>
      <c r="B121" s="125">
        <v>2024</v>
      </c>
      <c r="C121" s="125" t="s">
        <v>68</v>
      </c>
      <c r="D121" s="131">
        <v>45636</v>
      </c>
      <c r="E121" s="125" t="s">
        <v>699</v>
      </c>
      <c r="F121" s="125" t="s">
        <v>2324</v>
      </c>
      <c r="G121" s="125" t="s">
        <v>2292</v>
      </c>
      <c r="H121" s="125" t="s">
        <v>523</v>
      </c>
      <c r="I121" s="125" t="s">
        <v>2337</v>
      </c>
      <c r="J121" s="125" t="s">
        <v>610</v>
      </c>
      <c r="K121" s="125" t="s">
        <v>2325</v>
      </c>
      <c r="L121" s="125" t="s">
        <v>600</v>
      </c>
      <c r="M121" s="125" t="s">
        <v>6722</v>
      </c>
      <c r="N121" s="136" t="s">
        <v>75</v>
      </c>
      <c r="O121" s="125" t="s">
        <v>2395</v>
      </c>
      <c r="P121" s="125" t="s">
        <v>6723</v>
      </c>
      <c r="Q121" s="125" t="s">
        <v>2362</v>
      </c>
      <c r="R121" s="125" t="s">
        <v>2518</v>
      </c>
      <c r="S121" s="125" t="s">
        <v>75</v>
      </c>
      <c r="T121" s="125" t="s">
        <v>75</v>
      </c>
      <c r="U121" s="125">
        <v>2022</v>
      </c>
      <c r="V121" s="125">
        <v>2910862</v>
      </c>
      <c r="W121" s="125" t="s">
        <v>6724</v>
      </c>
      <c r="X121" s="129" t="s">
        <v>6725</v>
      </c>
      <c r="Y121" s="125" t="s">
        <v>74</v>
      </c>
      <c r="Z121" s="125">
        <v>2036000</v>
      </c>
      <c r="AA121" s="130">
        <v>0</v>
      </c>
      <c r="AB121" s="131">
        <v>45636</v>
      </c>
      <c r="AC121" s="131">
        <v>46000</v>
      </c>
      <c r="AD121" s="131">
        <v>46001</v>
      </c>
      <c r="AE121" s="125">
        <v>0</v>
      </c>
      <c r="AF121" s="125">
        <v>22305</v>
      </c>
      <c r="AG121" s="125">
        <v>0</v>
      </c>
      <c r="AH121" s="125">
        <f t="shared" si="18"/>
        <v>22305</v>
      </c>
      <c r="AI121" s="132">
        <f t="shared" si="19"/>
        <v>26319.9</v>
      </c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 t="s">
        <v>173</v>
      </c>
      <c r="AV121" s="125" t="s">
        <v>173</v>
      </c>
      <c r="AW121" s="125" t="s">
        <v>173</v>
      </c>
      <c r="AX121" s="125" t="s">
        <v>11229</v>
      </c>
      <c r="AY121" s="125" t="s">
        <v>2334</v>
      </c>
      <c r="AZ121" s="125" t="s">
        <v>2367</v>
      </c>
      <c r="BA121" s="125" t="s">
        <v>2367</v>
      </c>
      <c r="BB121" s="125" t="s">
        <v>100</v>
      </c>
      <c r="BC121" s="125" t="s">
        <v>11230</v>
      </c>
      <c r="BD121" s="125"/>
      <c r="BE121" s="125"/>
      <c r="BF121" s="125"/>
      <c r="BG121" s="125"/>
      <c r="BH121" s="125"/>
      <c r="BI121" s="125"/>
      <c r="BJ121" s="125"/>
      <c r="BK121" s="131">
        <f t="shared" si="20"/>
        <v>45636</v>
      </c>
      <c r="BL121" s="125">
        <f t="shared" si="21"/>
        <v>0</v>
      </c>
      <c r="BM121" s="125" t="s">
        <v>84</v>
      </c>
      <c r="BN121" s="132">
        <f t="shared" si="22"/>
        <v>26319.9</v>
      </c>
      <c r="BO121" s="132">
        <f t="shared" si="23"/>
        <v>26319.9</v>
      </c>
      <c r="BP121" s="125"/>
      <c r="BQ121" s="125" t="s">
        <v>2641</v>
      </c>
    </row>
    <row r="122" spans="1:69">
      <c r="A122" s="125">
        <v>121</v>
      </c>
      <c r="B122" s="125">
        <v>2024</v>
      </c>
      <c r="C122" s="125" t="s">
        <v>68</v>
      </c>
      <c r="D122" s="131">
        <v>45636</v>
      </c>
      <c r="E122" s="125" t="s">
        <v>699</v>
      </c>
      <c r="F122" s="125" t="s">
        <v>2324</v>
      </c>
      <c r="G122" s="125" t="s">
        <v>2292</v>
      </c>
      <c r="H122" s="125" t="s">
        <v>523</v>
      </c>
      <c r="I122" s="125" t="s">
        <v>71</v>
      </c>
      <c r="J122" s="125" t="s">
        <v>610</v>
      </c>
      <c r="K122" s="125" t="s">
        <v>2325</v>
      </c>
      <c r="L122" s="125" t="s">
        <v>74</v>
      </c>
      <c r="M122" s="125" t="s">
        <v>6726</v>
      </c>
      <c r="N122" s="125" t="s">
        <v>75</v>
      </c>
      <c r="O122" s="125" t="s">
        <v>2490</v>
      </c>
      <c r="P122" s="125" t="s">
        <v>6727</v>
      </c>
      <c r="Q122" s="125" t="s">
        <v>2362</v>
      </c>
      <c r="R122" s="125" t="s">
        <v>2518</v>
      </c>
      <c r="S122" s="125" t="s">
        <v>75</v>
      </c>
      <c r="T122" s="125" t="s">
        <v>75</v>
      </c>
      <c r="U122" s="125">
        <v>2017</v>
      </c>
      <c r="V122" s="125" t="s">
        <v>6728</v>
      </c>
      <c r="W122" s="125" t="s">
        <v>6729</v>
      </c>
      <c r="X122" s="129" t="s">
        <v>6730</v>
      </c>
      <c r="Y122" s="125" t="s">
        <v>74</v>
      </c>
      <c r="Z122" s="125">
        <v>959000</v>
      </c>
      <c r="AA122" s="130">
        <v>0.2</v>
      </c>
      <c r="AB122" s="131">
        <v>45641</v>
      </c>
      <c r="AC122" s="131">
        <v>46005</v>
      </c>
      <c r="AD122" s="131">
        <v>46006</v>
      </c>
      <c r="AE122" s="125">
        <v>0</v>
      </c>
      <c r="AF122" s="125">
        <v>3232</v>
      </c>
      <c r="AG122" s="125">
        <v>8222</v>
      </c>
      <c r="AH122" s="125">
        <f t="shared" si="18"/>
        <v>11454</v>
      </c>
      <c r="AI122" s="132">
        <f t="shared" si="19"/>
        <v>13515.72</v>
      </c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 t="s">
        <v>173</v>
      </c>
      <c r="AV122" s="125" t="s">
        <v>173</v>
      </c>
      <c r="AW122" s="125" t="s">
        <v>173</v>
      </c>
      <c r="AX122" s="125" t="s">
        <v>11229</v>
      </c>
      <c r="AY122" s="125" t="s">
        <v>2334</v>
      </c>
      <c r="AZ122" s="125" t="s">
        <v>2367</v>
      </c>
      <c r="BA122" s="125" t="s">
        <v>2367</v>
      </c>
      <c r="BB122" s="125" t="s">
        <v>100</v>
      </c>
      <c r="BC122" s="125" t="s">
        <v>11230</v>
      </c>
      <c r="BD122" s="125"/>
      <c r="BE122" s="125"/>
      <c r="BF122" s="125"/>
      <c r="BG122" s="125"/>
      <c r="BH122" s="125"/>
      <c r="BI122" s="125"/>
      <c r="BJ122" s="125"/>
      <c r="BK122" s="131">
        <f t="shared" si="20"/>
        <v>45636</v>
      </c>
      <c r="BL122" s="125">
        <f t="shared" si="21"/>
        <v>0</v>
      </c>
      <c r="BM122" s="125" t="s">
        <v>84</v>
      </c>
      <c r="BN122" s="132">
        <f t="shared" si="22"/>
        <v>13515.72</v>
      </c>
      <c r="BO122" s="132">
        <f t="shared" si="23"/>
        <v>13515.72</v>
      </c>
      <c r="BP122" s="125"/>
      <c r="BQ122" s="125" t="s">
        <v>2641</v>
      </c>
    </row>
    <row r="123" spans="1:69">
      <c r="A123" s="125">
        <v>122</v>
      </c>
      <c r="B123" s="125">
        <v>2024</v>
      </c>
      <c r="C123" s="125" t="s">
        <v>68</v>
      </c>
      <c r="D123" s="131">
        <v>45636</v>
      </c>
      <c r="E123" s="125" t="s">
        <v>699</v>
      </c>
      <c r="F123" s="125" t="s">
        <v>2324</v>
      </c>
      <c r="G123" s="125" t="s">
        <v>2292</v>
      </c>
      <c r="H123" s="125" t="s">
        <v>523</v>
      </c>
      <c r="I123" s="125" t="s">
        <v>71</v>
      </c>
      <c r="J123" s="125" t="s">
        <v>87</v>
      </c>
      <c r="K123" s="125" t="s">
        <v>2325</v>
      </c>
      <c r="L123" s="125" t="s">
        <v>74</v>
      </c>
      <c r="M123" s="125" t="s">
        <v>6731</v>
      </c>
      <c r="N123" s="134" t="s">
        <v>75</v>
      </c>
      <c r="O123" s="125" t="s">
        <v>2339</v>
      </c>
      <c r="P123" s="125" t="s">
        <v>6732</v>
      </c>
      <c r="Q123" s="125" t="s">
        <v>2362</v>
      </c>
      <c r="R123" s="125" t="s">
        <v>2518</v>
      </c>
      <c r="S123" s="125" t="s">
        <v>75</v>
      </c>
      <c r="T123" s="125" t="s">
        <v>75</v>
      </c>
      <c r="U123" s="125">
        <v>2018</v>
      </c>
      <c r="V123" s="125" t="s">
        <v>6733</v>
      </c>
      <c r="W123" s="125" t="s">
        <v>6734</v>
      </c>
      <c r="X123" s="129" t="s">
        <v>6735</v>
      </c>
      <c r="Y123" s="125" t="s">
        <v>74</v>
      </c>
      <c r="Z123" s="125">
        <v>1143000</v>
      </c>
      <c r="AA123" s="130">
        <v>0.25</v>
      </c>
      <c r="AB123" s="131">
        <v>45640</v>
      </c>
      <c r="AC123" s="131">
        <v>46004</v>
      </c>
      <c r="AD123" s="131">
        <v>46005</v>
      </c>
      <c r="AE123" s="125">
        <v>0</v>
      </c>
      <c r="AF123" s="125">
        <v>3448</v>
      </c>
      <c r="AG123" s="125">
        <v>3691</v>
      </c>
      <c r="AH123" s="125">
        <f t="shared" si="18"/>
        <v>7139</v>
      </c>
      <c r="AI123" s="132">
        <f t="shared" si="19"/>
        <v>8424.02</v>
      </c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 t="s">
        <v>173</v>
      </c>
      <c r="AV123" s="125" t="s">
        <v>173</v>
      </c>
      <c r="AW123" s="125" t="s">
        <v>173</v>
      </c>
      <c r="AX123" s="125" t="s">
        <v>11229</v>
      </c>
      <c r="AY123" s="125" t="s">
        <v>2334</v>
      </c>
      <c r="AZ123" s="125" t="s">
        <v>2367</v>
      </c>
      <c r="BA123" s="125" t="s">
        <v>2367</v>
      </c>
      <c r="BB123" s="125" t="s">
        <v>100</v>
      </c>
      <c r="BC123" s="125" t="s">
        <v>11230</v>
      </c>
      <c r="BD123" s="125"/>
      <c r="BE123" s="125"/>
      <c r="BF123" s="125"/>
      <c r="BG123" s="125"/>
      <c r="BH123" s="125"/>
      <c r="BI123" s="125"/>
      <c r="BJ123" s="125"/>
      <c r="BK123" s="131">
        <f t="shared" si="20"/>
        <v>45636</v>
      </c>
      <c r="BL123" s="125">
        <f t="shared" si="21"/>
        <v>0</v>
      </c>
      <c r="BM123" s="125" t="s">
        <v>84</v>
      </c>
      <c r="BN123" s="132">
        <f t="shared" si="22"/>
        <v>8424.02</v>
      </c>
      <c r="BO123" s="132">
        <f t="shared" si="23"/>
        <v>8424.02</v>
      </c>
      <c r="BP123" s="125"/>
      <c r="BQ123" s="125" t="s">
        <v>2641</v>
      </c>
    </row>
    <row r="124" spans="1:69">
      <c r="A124" s="125">
        <v>123</v>
      </c>
      <c r="B124" s="125">
        <v>2024</v>
      </c>
      <c r="C124" s="125" t="s">
        <v>68</v>
      </c>
      <c r="D124" s="131">
        <v>45636</v>
      </c>
      <c r="E124" s="125" t="s">
        <v>2434</v>
      </c>
      <c r="F124" s="125" t="s">
        <v>2324</v>
      </c>
      <c r="G124" s="125" t="s">
        <v>2292</v>
      </c>
      <c r="H124" s="125" t="s">
        <v>86</v>
      </c>
      <c r="I124" s="125" t="s">
        <v>71</v>
      </c>
      <c r="J124" s="125" t="s">
        <v>87</v>
      </c>
      <c r="K124" s="125" t="s">
        <v>73</v>
      </c>
      <c r="L124" s="125" t="s">
        <v>600</v>
      </c>
      <c r="M124" s="125" t="s">
        <v>6736</v>
      </c>
      <c r="N124" s="125">
        <v>9074399693</v>
      </c>
      <c r="O124" s="125" t="s">
        <v>6737</v>
      </c>
      <c r="P124" s="125" t="s">
        <v>73</v>
      </c>
      <c r="Q124" s="125" t="s">
        <v>475</v>
      </c>
      <c r="R124" s="125" t="s">
        <v>6738</v>
      </c>
      <c r="S124" s="125">
        <v>97</v>
      </c>
      <c r="T124" s="125" t="s">
        <v>92</v>
      </c>
      <c r="U124" s="125">
        <v>2024</v>
      </c>
      <c r="V124" s="125" t="s">
        <v>6739</v>
      </c>
      <c r="W124" s="125" t="s">
        <v>6740</v>
      </c>
      <c r="X124" s="129" t="s">
        <v>6741</v>
      </c>
      <c r="Y124" s="125" t="s">
        <v>74</v>
      </c>
      <c r="Z124" s="125">
        <v>74725</v>
      </c>
      <c r="AA124" s="130">
        <v>0</v>
      </c>
      <c r="AB124" s="131">
        <v>45636</v>
      </c>
      <c r="AC124" s="131">
        <v>46000</v>
      </c>
      <c r="AD124" s="131">
        <v>46001</v>
      </c>
      <c r="AE124" s="125">
        <v>0</v>
      </c>
      <c r="AF124" s="125">
        <v>563</v>
      </c>
      <c r="AG124" s="125">
        <v>3851</v>
      </c>
      <c r="AH124" s="125">
        <f t="shared" si="18"/>
        <v>4414</v>
      </c>
      <c r="AI124" s="132">
        <f t="shared" si="19"/>
        <v>5208.5200000000004</v>
      </c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 t="s">
        <v>173</v>
      </c>
      <c r="AV124" s="125" t="s">
        <v>173</v>
      </c>
      <c r="AW124" s="125" t="s">
        <v>173</v>
      </c>
      <c r="AX124" s="125" t="s">
        <v>11229</v>
      </c>
      <c r="AY124" s="125" t="s">
        <v>2441</v>
      </c>
      <c r="AZ124" s="125" t="s">
        <v>2442</v>
      </c>
      <c r="BA124" s="125" t="s">
        <v>2442</v>
      </c>
      <c r="BB124" s="125" t="s">
        <v>100</v>
      </c>
      <c r="BC124" s="125" t="s">
        <v>11230</v>
      </c>
      <c r="BD124" s="125"/>
      <c r="BE124" s="125"/>
      <c r="BF124" s="125"/>
      <c r="BG124" s="125"/>
      <c r="BH124" s="125"/>
      <c r="BI124" s="125"/>
      <c r="BJ124" s="125"/>
      <c r="BK124" s="131">
        <f t="shared" si="20"/>
        <v>45636</v>
      </c>
      <c r="BL124" s="125">
        <f t="shared" si="21"/>
        <v>0</v>
      </c>
      <c r="BM124" s="125" t="s">
        <v>84</v>
      </c>
      <c r="BN124" s="132">
        <f t="shared" si="22"/>
        <v>5208.5200000000004</v>
      </c>
      <c r="BO124" s="132">
        <f t="shared" si="23"/>
        <v>5208.5200000000004</v>
      </c>
      <c r="BP124" s="125"/>
      <c r="BQ124" s="125" t="s">
        <v>2641</v>
      </c>
    </row>
    <row r="125" spans="1:69">
      <c r="A125" s="125">
        <v>124</v>
      </c>
      <c r="B125" s="125">
        <v>2024</v>
      </c>
      <c r="C125" s="125" t="s">
        <v>68</v>
      </c>
      <c r="D125" s="131">
        <v>45636</v>
      </c>
      <c r="E125" s="125" t="s">
        <v>699</v>
      </c>
      <c r="F125" s="125" t="s">
        <v>2443</v>
      </c>
      <c r="G125" s="129"/>
      <c r="H125" s="125" t="s">
        <v>585</v>
      </c>
      <c r="I125" s="125" t="s">
        <v>585</v>
      </c>
      <c r="J125" s="125" t="s">
        <v>87</v>
      </c>
      <c r="K125" s="125" t="s">
        <v>73</v>
      </c>
      <c r="L125" s="125" t="s">
        <v>600</v>
      </c>
      <c r="M125" s="125" t="s">
        <v>6736</v>
      </c>
      <c r="N125" s="125">
        <v>9074399693</v>
      </c>
      <c r="O125" s="125" t="s">
        <v>6737</v>
      </c>
      <c r="P125" s="125" t="s">
        <v>73</v>
      </c>
      <c r="Q125" s="125" t="s">
        <v>475</v>
      </c>
      <c r="R125" s="125" t="s">
        <v>6738</v>
      </c>
      <c r="S125" s="125">
        <v>97</v>
      </c>
      <c r="T125" s="125" t="s">
        <v>92</v>
      </c>
      <c r="U125" s="125">
        <v>2024</v>
      </c>
      <c r="V125" s="125" t="s">
        <v>75</v>
      </c>
      <c r="W125" s="125" t="s">
        <v>75</v>
      </c>
      <c r="X125" s="129"/>
      <c r="Y125" s="125" t="s">
        <v>74</v>
      </c>
      <c r="Z125" s="125"/>
      <c r="AA125" s="130"/>
      <c r="AB125" s="131">
        <v>45636</v>
      </c>
      <c r="AC125" s="131">
        <v>46000</v>
      </c>
      <c r="AD125" s="131">
        <v>46001</v>
      </c>
      <c r="AE125" s="125">
        <v>0</v>
      </c>
      <c r="AF125" s="125"/>
      <c r="AG125" s="125"/>
      <c r="AH125" s="125">
        <f t="shared" si="18"/>
        <v>0</v>
      </c>
      <c r="AI125" s="132">
        <f t="shared" si="19"/>
        <v>0</v>
      </c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 t="s">
        <v>96</v>
      </c>
      <c r="AV125" s="125" t="s">
        <v>96</v>
      </c>
      <c r="AW125" s="125" t="s">
        <v>96</v>
      </c>
      <c r="AX125" s="125" t="s">
        <v>11229</v>
      </c>
      <c r="AY125" s="125" t="s">
        <v>2441</v>
      </c>
      <c r="AZ125" s="125" t="s">
        <v>2442</v>
      </c>
      <c r="BA125" s="125" t="s">
        <v>2442</v>
      </c>
      <c r="BB125" s="125" t="s">
        <v>81</v>
      </c>
      <c r="BC125" s="125" t="s">
        <v>11230</v>
      </c>
      <c r="BD125" s="125"/>
      <c r="BE125" s="125"/>
      <c r="BF125" s="125"/>
      <c r="BG125" s="125"/>
      <c r="BH125" s="125"/>
      <c r="BI125" s="125"/>
      <c r="BJ125" s="125"/>
      <c r="BK125" s="131">
        <f t="shared" si="20"/>
        <v>45636</v>
      </c>
      <c r="BL125" s="125">
        <f t="shared" si="21"/>
        <v>0</v>
      </c>
      <c r="BM125" s="125" t="s">
        <v>84</v>
      </c>
      <c r="BN125" s="132">
        <f t="shared" si="22"/>
        <v>0</v>
      </c>
      <c r="BO125" s="132">
        <f t="shared" si="23"/>
        <v>0</v>
      </c>
      <c r="BP125" s="125"/>
      <c r="BQ125" s="125" t="s">
        <v>2641</v>
      </c>
    </row>
    <row r="126" spans="1:69">
      <c r="A126" s="125">
        <v>125</v>
      </c>
      <c r="B126" s="125">
        <v>2024</v>
      </c>
      <c r="C126" s="125" t="s">
        <v>68</v>
      </c>
      <c r="D126" s="131">
        <v>45636</v>
      </c>
      <c r="E126" s="125" t="s">
        <v>699</v>
      </c>
      <c r="F126" s="125" t="s">
        <v>2324</v>
      </c>
      <c r="G126" s="125" t="s">
        <v>2292</v>
      </c>
      <c r="H126" s="125" t="s">
        <v>523</v>
      </c>
      <c r="I126" s="125" t="s">
        <v>71</v>
      </c>
      <c r="J126" s="125" t="s">
        <v>87</v>
      </c>
      <c r="K126" s="125" t="s">
        <v>2418</v>
      </c>
      <c r="L126" s="125" t="s">
        <v>600</v>
      </c>
      <c r="M126" s="125" t="s">
        <v>6742</v>
      </c>
      <c r="N126" s="142" t="s">
        <v>6743</v>
      </c>
      <c r="O126" s="125" t="s">
        <v>2490</v>
      </c>
      <c r="P126" s="125" t="s">
        <v>6744</v>
      </c>
      <c r="Q126" s="125" t="s">
        <v>6745</v>
      </c>
      <c r="R126" s="125" t="s">
        <v>6682</v>
      </c>
      <c r="S126" s="125" t="s">
        <v>75</v>
      </c>
      <c r="T126" s="125" t="s">
        <v>75</v>
      </c>
      <c r="U126" s="125">
        <v>2020</v>
      </c>
      <c r="V126" s="125" t="s">
        <v>6746</v>
      </c>
      <c r="W126" s="125" t="s">
        <v>6747</v>
      </c>
      <c r="X126" s="129" t="s">
        <v>6748</v>
      </c>
      <c r="Y126" s="125" t="s">
        <v>74</v>
      </c>
      <c r="Z126" s="125">
        <v>590000</v>
      </c>
      <c r="AA126" s="130">
        <v>0.25</v>
      </c>
      <c r="AB126" s="131">
        <v>45641</v>
      </c>
      <c r="AC126" s="131">
        <v>46005</v>
      </c>
      <c r="AD126" s="131">
        <v>46006</v>
      </c>
      <c r="AE126" s="125">
        <v>0</v>
      </c>
      <c r="AF126" s="125">
        <v>5388</v>
      </c>
      <c r="AG126" s="125">
        <v>3741</v>
      </c>
      <c r="AH126" s="125">
        <f t="shared" si="18"/>
        <v>9129</v>
      </c>
      <c r="AI126" s="132">
        <f t="shared" si="19"/>
        <v>10772.22</v>
      </c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 t="s">
        <v>173</v>
      </c>
      <c r="AV126" s="125" t="s">
        <v>173</v>
      </c>
      <c r="AW126" s="125" t="s">
        <v>173</v>
      </c>
      <c r="AX126" s="125" t="s">
        <v>11229</v>
      </c>
      <c r="AY126" s="125" t="s">
        <v>2334</v>
      </c>
      <c r="AZ126" s="125" t="s">
        <v>2426</v>
      </c>
      <c r="BA126" s="125" t="s">
        <v>2427</v>
      </c>
      <c r="BB126" s="125" t="s">
        <v>100</v>
      </c>
      <c r="BC126" s="125" t="s">
        <v>11230</v>
      </c>
      <c r="BD126" s="125"/>
      <c r="BE126" s="125"/>
      <c r="BF126" s="125"/>
      <c r="BG126" s="125"/>
      <c r="BH126" s="125"/>
      <c r="BI126" s="125"/>
      <c r="BJ126" s="125"/>
      <c r="BK126" s="131">
        <f t="shared" si="20"/>
        <v>45636</v>
      </c>
      <c r="BL126" s="125">
        <f t="shared" si="21"/>
        <v>0</v>
      </c>
      <c r="BM126" s="125" t="s">
        <v>84</v>
      </c>
      <c r="BN126" s="132">
        <f t="shared" si="22"/>
        <v>10772.22</v>
      </c>
      <c r="BO126" s="132">
        <f t="shared" si="23"/>
        <v>10772.22</v>
      </c>
      <c r="BP126" s="125"/>
      <c r="BQ126" s="125" t="s">
        <v>2641</v>
      </c>
    </row>
    <row r="127" spans="1:69">
      <c r="A127" s="125">
        <v>126</v>
      </c>
      <c r="B127" s="125">
        <v>2024</v>
      </c>
      <c r="C127" s="125" t="s">
        <v>68</v>
      </c>
      <c r="D127" s="131">
        <v>45636</v>
      </c>
      <c r="E127" s="125" t="s">
        <v>699</v>
      </c>
      <c r="F127" s="125" t="s">
        <v>2324</v>
      </c>
      <c r="G127" s="125" t="s">
        <v>2292</v>
      </c>
      <c r="H127" s="125" t="s">
        <v>523</v>
      </c>
      <c r="I127" s="125" t="s">
        <v>71</v>
      </c>
      <c r="J127" s="125" t="s">
        <v>87</v>
      </c>
      <c r="K127" s="125" t="s">
        <v>2325</v>
      </c>
      <c r="L127" s="125" t="s">
        <v>600</v>
      </c>
      <c r="M127" s="127" t="s">
        <v>6749</v>
      </c>
      <c r="N127" s="125" t="s">
        <v>75</v>
      </c>
      <c r="O127" s="125" t="s">
        <v>6674</v>
      </c>
      <c r="P127" s="125" t="s">
        <v>6750</v>
      </c>
      <c r="Q127" s="125" t="s">
        <v>2329</v>
      </c>
      <c r="R127" s="125" t="s">
        <v>2539</v>
      </c>
      <c r="S127" s="125" t="s">
        <v>75</v>
      </c>
      <c r="T127" s="125" t="s">
        <v>75</v>
      </c>
      <c r="U127" s="125">
        <v>2021</v>
      </c>
      <c r="V127" s="125" t="s">
        <v>6751</v>
      </c>
      <c r="W127" s="125" t="s">
        <v>6752</v>
      </c>
      <c r="X127" s="129" t="s">
        <v>6753</v>
      </c>
      <c r="Y127" s="125" t="s">
        <v>74</v>
      </c>
      <c r="Z127" s="125">
        <v>1190000</v>
      </c>
      <c r="AA127" s="130">
        <v>0.2</v>
      </c>
      <c r="AB127" s="131">
        <v>45637</v>
      </c>
      <c r="AC127" s="131">
        <v>46003</v>
      </c>
      <c r="AD127" s="131">
        <v>46002</v>
      </c>
      <c r="AE127" s="125">
        <v>0</v>
      </c>
      <c r="AF127" s="125">
        <v>7894</v>
      </c>
      <c r="AG127" s="125">
        <v>3741</v>
      </c>
      <c r="AH127" s="125">
        <f t="shared" si="18"/>
        <v>11635</v>
      </c>
      <c r="AI127" s="132">
        <f t="shared" si="19"/>
        <v>13729.3</v>
      </c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 t="s">
        <v>173</v>
      </c>
      <c r="AV127" s="125" t="s">
        <v>173</v>
      </c>
      <c r="AW127" s="125" t="s">
        <v>173</v>
      </c>
      <c r="AX127" s="125" t="s">
        <v>11229</v>
      </c>
      <c r="AY127" s="125" t="s">
        <v>2334</v>
      </c>
      <c r="AZ127" s="125" t="s">
        <v>2335</v>
      </c>
      <c r="BA127" s="125" t="s">
        <v>2336</v>
      </c>
      <c r="BB127" s="125" t="s">
        <v>100</v>
      </c>
      <c r="BC127" s="125" t="s">
        <v>11230</v>
      </c>
      <c r="BD127" s="125"/>
      <c r="BE127" s="125"/>
      <c r="BF127" s="125"/>
      <c r="BG127" s="125"/>
      <c r="BH127" s="125"/>
      <c r="BI127" s="125"/>
      <c r="BJ127" s="125"/>
      <c r="BK127" s="131">
        <f t="shared" si="20"/>
        <v>45636</v>
      </c>
      <c r="BL127" s="125">
        <f t="shared" si="21"/>
        <v>0</v>
      </c>
      <c r="BM127" s="125" t="s">
        <v>84</v>
      </c>
      <c r="BN127" s="132">
        <f t="shared" si="22"/>
        <v>13729.3</v>
      </c>
      <c r="BO127" s="132">
        <f t="shared" si="23"/>
        <v>13729.3</v>
      </c>
      <c r="BP127" s="125"/>
      <c r="BQ127" s="125" t="s">
        <v>2641</v>
      </c>
    </row>
    <row r="128" spans="1:69">
      <c r="A128" s="125">
        <v>127</v>
      </c>
      <c r="B128" s="125">
        <v>2024</v>
      </c>
      <c r="C128" s="125" t="s">
        <v>68</v>
      </c>
      <c r="D128" s="131">
        <v>45637</v>
      </c>
      <c r="E128" s="125" t="s">
        <v>699</v>
      </c>
      <c r="F128" s="125" t="s">
        <v>2324</v>
      </c>
      <c r="G128" s="125" t="s">
        <v>2292</v>
      </c>
      <c r="H128" s="125" t="s">
        <v>523</v>
      </c>
      <c r="I128" s="125" t="s">
        <v>71</v>
      </c>
      <c r="J128" s="125" t="s">
        <v>87</v>
      </c>
      <c r="K128" s="125" t="s">
        <v>2325</v>
      </c>
      <c r="L128" s="125" t="s">
        <v>600</v>
      </c>
      <c r="M128" s="125" t="s">
        <v>7004</v>
      </c>
      <c r="N128" s="125" t="s">
        <v>75</v>
      </c>
      <c r="O128" s="125" t="s">
        <v>2339</v>
      </c>
      <c r="P128" s="125" t="s">
        <v>7005</v>
      </c>
      <c r="Q128" s="125" t="s">
        <v>2347</v>
      </c>
      <c r="R128" s="125" t="s">
        <v>2388</v>
      </c>
      <c r="S128" s="125" t="s">
        <v>75</v>
      </c>
      <c r="T128" s="125" t="s">
        <v>75</v>
      </c>
      <c r="U128" s="125">
        <v>2020</v>
      </c>
      <c r="V128" s="125" t="s">
        <v>7006</v>
      </c>
      <c r="W128" s="125" t="s">
        <v>7007</v>
      </c>
      <c r="X128" s="129" t="s">
        <v>7008</v>
      </c>
      <c r="Y128" s="125" t="s">
        <v>74</v>
      </c>
      <c r="Z128" s="125">
        <v>850000</v>
      </c>
      <c r="AA128" s="130">
        <v>0.45</v>
      </c>
      <c r="AB128" s="131">
        <v>45655</v>
      </c>
      <c r="AC128" s="131">
        <v>46019</v>
      </c>
      <c r="AD128" s="131">
        <v>46020</v>
      </c>
      <c r="AE128" s="125">
        <v>0</v>
      </c>
      <c r="AF128" s="125">
        <v>7188</v>
      </c>
      <c r="AG128" s="125">
        <v>2419</v>
      </c>
      <c r="AH128" s="125">
        <f t="shared" ref="AH128:AH142" si="24">AF128+AG128</f>
        <v>9607</v>
      </c>
      <c r="AI128" s="132">
        <f t="shared" ref="AI128:AI142" si="25">AH128+AH128*18%</f>
        <v>11336.26</v>
      </c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 t="s">
        <v>173</v>
      </c>
      <c r="AV128" s="125" t="s">
        <v>173</v>
      </c>
      <c r="AW128" s="125" t="s">
        <v>173</v>
      </c>
      <c r="AX128" s="125" t="s">
        <v>11229</v>
      </c>
      <c r="AY128" s="125" t="s">
        <v>2334</v>
      </c>
      <c r="AZ128" s="125" t="s">
        <v>2335</v>
      </c>
      <c r="BA128" s="125" t="s">
        <v>2336</v>
      </c>
      <c r="BB128" s="125" t="s">
        <v>100</v>
      </c>
      <c r="BC128" s="125" t="s">
        <v>11230</v>
      </c>
      <c r="BD128" s="125"/>
      <c r="BE128" s="125"/>
      <c r="BF128" s="125"/>
      <c r="BG128" s="125"/>
      <c r="BH128" s="125"/>
      <c r="BI128" s="125"/>
      <c r="BJ128" s="125"/>
      <c r="BK128" s="131">
        <f t="shared" ref="BK128:BK191" si="26">D128</f>
        <v>45637</v>
      </c>
      <c r="BL128" s="125">
        <f t="shared" ref="BL128:BL191" si="27">D128-BK128</f>
        <v>0</v>
      </c>
      <c r="BM128" s="125" t="s">
        <v>84</v>
      </c>
      <c r="BN128" s="132">
        <f t="shared" ref="BN128:BN191" si="28">AI128-AO128</f>
        <v>11336.26</v>
      </c>
      <c r="BO128" s="132">
        <f t="shared" ref="BO128:BO191" si="29">AI128-AQ128</f>
        <v>11336.26</v>
      </c>
      <c r="BP128" s="125"/>
      <c r="BQ128" s="125" t="s">
        <v>2641</v>
      </c>
    </row>
    <row r="129" spans="1:69">
      <c r="A129" s="125">
        <v>128</v>
      </c>
      <c r="B129" s="125">
        <v>2024</v>
      </c>
      <c r="C129" s="125" t="s">
        <v>68</v>
      </c>
      <c r="D129" s="131">
        <v>45637</v>
      </c>
      <c r="E129" s="125" t="s">
        <v>2434</v>
      </c>
      <c r="F129" s="125" t="s">
        <v>2324</v>
      </c>
      <c r="G129" s="125" t="s">
        <v>2292</v>
      </c>
      <c r="H129" s="125" t="s">
        <v>86</v>
      </c>
      <c r="I129" s="125" t="s">
        <v>71</v>
      </c>
      <c r="J129" s="125" t="s">
        <v>87</v>
      </c>
      <c r="K129" s="125" t="s">
        <v>73</v>
      </c>
      <c r="L129" s="125" t="s">
        <v>600</v>
      </c>
      <c r="M129" s="125" t="s">
        <v>7009</v>
      </c>
      <c r="N129" s="125">
        <v>9495024834</v>
      </c>
      <c r="O129" s="125" t="s">
        <v>2436</v>
      </c>
      <c r="P129" s="125" t="s">
        <v>73</v>
      </c>
      <c r="Q129" s="125" t="s">
        <v>475</v>
      </c>
      <c r="R129" s="125" t="s">
        <v>7010</v>
      </c>
      <c r="S129" s="125">
        <v>97</v>
      </c>
      <c r="T129" s="125" t="s">
        <v>92</v>
      </c>
      <c r="U129" s="125">
        <v>2024</v>
      </c>
      <c r="V129" s="125" t="s">
        <v>7011</v>
      </c>
      <c r="W129" s="125" t="s">
        <v>7012</v>
      </c>
      <c r="X129" s="129" t="s">
        <v>7013</v>
      </c>
      <c r="Y129" s="125" t="s">
        <v>74</v>
      </c>
      <c r="Z129" s="125">
        <v>77228</v>
      </c>
      <c r="AA129" s="130">
        <v>0</v>
      </c>
      <c r="AB129" s="131">
        <v>45636</v>
      </c>
      <c r="AC129" s="131">
        <v>46000</v>
      </c>
      <c r="AD129" s="131">
        <v>46001</v>
      </c>
      <c r="AE129" s="125">
        <v>0</v>
      </c>
      <c r="AF129" s="125">
        <v>581</v>
      </c>
      <c r="AG129" s="125">
        <v>3851</v>
      </c>
      <c r="AH129" s="125">
        <f t="shared" si="24"/>
        <v>4432</v>
      </c>
      <c r="AI129" s="132">
        <f t="shared" si="25"/>
        <v>5229.76</v>
      </c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 t="s">
        <v>173</v>
      </c>
      <c r="AV129" s="125" t="s">
        <v>173</v>
      </c>
      <c r="AW129" s="125" t="s">
        <v>173</v>
      </c>
      <c r="AX129" s="125" t="s">
        <v>11229</v>
      </c>
      <c r="AY129" s="125" t="s">
        <v>2441</v>
      </c>
      <c r="AZ129" s="125" t="s">
        <v>2442</v>
      </c>
      <c r="BA129" s="125" t="s">
        <v>2442</v>
      </c>
      <c r="BB129" s="125" t="s">
        <v>100</v>
      </c>
      <c r="BC129" s="125" t="s">
        <v>11230</v>
      </c>
      <c r="BD129" s="125"/>
      <c r="BE129" s="125"/>
      <c r="BF129" s="125"/>
      <c r="BG129" s="125"/>
      <c r="BH129" s="125"/>
      <c r="BI129" s="125"/>
      <c r="BJ129" s="125"/>
      <c r="BK129" s="131">
        <f t="shared" si="26"/>
        <v>45637</v>
      </c>
      <c r="BL129" s="125">
        <f t="shared" si="27"/>
        <v>0</v>
      </c>
      <c r="BM129" s="125" t="s">
        <v>84</v>
      </c>
      <c r="BN129" s="132">
        <f t="shared" si="28"/>
        <v>5229.76</v>
      </c>
      <c r="BO129" s="132">
        <f t="shared" si="29"/>
        <v>5229.76</v>
      </c>
      <c r="BP129" s="125"/>
      <c r="BQ129" s="125" t="s">
        <v>2641</v>
      </c>
    </row>
    <row r="130" spans="1:69">
      <c r="A130" s="125">
        <v>129</v>
      </c>
      <c r="B130" s="125">
        <v>2024</v>
      </c>
      <c r="C130" s="125" t="s">
        <v>68</v>
      </c>
      <c r="D130" s="131">
        <v>45637</v>
      </c>
      <c r="E130" s="125" t="s">
        <v>699</v>
      </c>
      <c r="F130" s="125" t="s">
        <v>2443</v>
      </c>
      <c r="G130" s="129"/>
      <c r="H130" s="125" t="s">
        <v>585</v>
      </c>
      <c r="I130" s="125" t="s">
        <v>585</v>
      </c>
      <c r="J130" s="125" t="s">
        <v>87</v>
      </c>
      <c r="K130" s="125" t="s">
        <v>73</v>
      </c>
      <c r="L130" s="125" t="s">
        <v>600</v>
      </c>
      <c r="M130" s="125" t="s">
        <v>7009</v>
      </c>
      <c r="N130" s="125">
        <v>9495024834</v>
      </c>
      <c r="O130" s="125" t="s">
        <v>2436</v>
      </c>
      <c r="P130" s="125" t="s">
        <v>73</v>
      </c>
      <c r="Q130" s="125" t="s">
        <v>475</v>
      </c>
      <c r="R130" s="125" t="s">
        <v>7010</v>
      </c>
      <c r="S130" s="125">
        <v>97</v>
      </c>
      <c r="T130" s="125" t="s">
        <v>92</v>
      </c>
      <c r="U130" s="125">
        <v>2024</v>
      </c>
      <c r="V130" s="125" t="s">
        <v>75</v>
      </c>
      <c r="W130" s="125" t="s">
        <v>75</v>
      </c>
      <c r="X130" s="129"/>
      <c r="Y130" s="125" t="s">
        <v>74</v>
      </c>
      <c r="Z130" s="125"/>
      <c r="AA130" s="130"/>
      <c r="AB130" s="131">
        <v>45636</v>
      </c>
      <c r="AC130" s="131">
        <v>46000</v>
      </c>
      <c r="AD130" s="131">
        <v>46001</v>
      </c>
      <c r="AE130" s="125">
        <v>0</v>
      </c>
      <c r="AF130" s="125"/>
      <c r="AG130" s="125"/>
      <c r="AH130" s="125">
        <f t="shared" si="24"/>
        <v>0</v>
      </c>
      <c r="AI130" s="132">
        <f t="shared" si="25"/>
        <v>0</v>
      </c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 t="s">
        <v>96</v>
      </c>
      <c r="AV130" s="125" t="s">
        <v>96</v>
      </c>
      <c r="AW130" s="125" t="s">
        <v>96</v>
      </c>
      <c r="AX130" s="125" t="s">
        <v>11229</v>
      </c>
      <c r="AY130" s="125" t="s">
        <v>2441</v>
      </c>
      <c r="AZ130" s="125" t="s">
        <v>2442</v>
      </c>
      <c r="BA130" s="125" t="s">
        <v>2442</v>
      </c>
      <c r="BB130" s="125" t="s">
        <v>81</v>
      </c>
      <c r="BC130" s="125" t="s">
        <v>11230</v>
      </c>
      <c r="BD130" s="125"/>
      <c r="BE130" s="125"/>
      <c r="BF130" s="125"/>
      <c r="BG130" s="125"/>
      <c r="BH130" s="125"/>
      <c r="BI130" s="125"/>
      <c r="BJ130" s="125"/>
      <c r="BK130" s="131">
        <f t="shared" si="26"/>
        <v>45637</v>
      </c>
      <c r="BL130" s="125">
        <f t="shared" si="27"/>
        <v>0</v>
      </c>
      <c r="BM130" s="125" t="s">
        <v>84</v>
      </c>
      <c r="BN130" s="132">
        <f t="shared" si="28"/>
        <v>0</v>
      </c>
      <c r="BO130" s="132">
        <f t="shared" si="29"/>
        <v>0</v>
      </c>
      <c r="BP130" s="125"/>
      <c r="BQ130" s="125" t="s">
        <v>2641</v>
      </c>
    </row>
    <row r="131" spans="1:69">
      <c r="A131" s="125">
        <v>130</v>
      </c>
      <c r="B131" s="125">
        <v>2024</v>
      </c>
      <c r="C131" s="125" t="s">
        <v>68</v>
      </c>
      <c r="D131" s="131">
        <v>45637</v>
      </c>
      <c r="E131" s="125" t="s">
        <v>2434</v>
      </c>
      <c r="F131" s="125" t="s">
        <v>2324</v>
      </c>
      <c r="G131" s="125" t="s">
        <v>2292</v>
      </c>
      <c r="H131" s="125" t="s">
        <v>523</v>
      </c>
      <c r="I131" s="125" t="s">
        <v>71</v>
      </c>
      <c r="J131" s="125" t="s">
        <v>87</v>
      </c>
      <c r="K131" s="125" t="s">
        <v>2325</v>
      </c>
      <c r="L131" s="125" t="s">
        <v>600</v>
      </c>
      <c r="M131" s="125" t="s">
        <v>7014</v>
      </c>
      <c r="N131" s="125">
        <v>9645077508</v>
      </c>
      <c r="O131" s="125" t="s">
        <v>2436</v>
      </c>
      <c r="P131" s="125" t="s">
        <v>7015</v>
      </c>
      <c r="Q131" s="125" t="s">
        <v>1809</v>
      </c>
      <c r="R131" s="125" t="s">
        <v>7016</v>
      </c>
      <c r="S131" s="125" t="s">
        <v>75</v>
      </c>
      <c r="T131" s="125" t="s">
        <v>75</v>
      </c>
      <c r="U131" s="125">
        <v>2021</v>
      </c>
      <c r="V131" s="125" t="s">
        <v>7017</v>
      </c>
      <c r="W131" s="125" t="s">
        <v>7018</v>
      </c>
      <c r="X131" s="125" t="s">
        <v>7019</v>
      </c>
      <c r="Y131" s="125" t="s">
        <v>74</v>
      </c>
      <c r="Z131" s="125">
        <v>405720</v>
      </c>
      <c r="AA131" s="130">
        <v>0.2</v>
      </c>
      <c r="AB131" s="131">
        <v>45649</v>
      </c>
      <c r="AC131" s="131">
        <v>46013</v>
      </c>
      <c r="AD131" s="131">
        <v>46014</v>
      </c>
      <c r="AE131" s="125">
        <v>0</v>
      </c>
      <c r="AF131" s="125">
        <v>6430</v>
      </c>
      <c r="AG131" s="125">
        <v>2464</v>
      </c>
      <c r="AH131" s="125">
        <f t="shared" si="24"/>
        <v>8894</v>
      </c>
      <c r="AI131" s="132">
        <f t="shared" si="25"/>
        <v>10494.92</v>
      </c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 t="s">
        <v>173</v>
      </c>
      <c r="AV131" s="125" t="s">
        <v>173</v>
      </c>
      <c r="AW131" s="125" t="s">
        <v>173</v>
      </c>
      <c r="AX131" s="125" t="s">
        <v>11229</v>
      </c>
      <c r="AY131" s="125" t="s">
        <v>2334</v>
      </c>
      <c r="AZ131" s="125" t="s">
        <v>3309</v>
      </c>
      <c r="BA131" s="125" t="s">
        <v>3310</v>
      </c>
      <c r="BB131" s="125" t="s">
        <v>100</v>
      </c>
      <c r="BC131" s="125" t="s">
        <v>11230</v>
      </c>
      <c r="BD131" s="125"/>
      <c r="BE131" s="125"/>
      <c r="BF131" s="125"/>
      <c r="BG131" s="125"/>
      <c r="BH131" s="125"/>
      <c r="BI131" s="125"/>
      <c r="BJ131" s="125"/>
      <c r="BK131" s="131">
        <f t="shared" si="26"/>
        <v>45637</v>
      </c>
      <c r="BL131" s="125">
        <f t="shared" si="27"/>
        <v>0</v>
      </c>
      <c r="BM131" s="125" t="s">
        <v>84</v>
      </c>
      <c r="BN131" s="132">
        <f t="shared" si="28"/>
        <v>10494.92</v>
      </c>
      <c r="BO131" s="132">
        <f t="shared" si="29"/>
        <v>10494.92</v>
      </c>
      <c r="BP131" s="125"/>
      <c r="BQ131" s="125" t="s">
        <v>2641</v>
      </c>
    </row>
    <row r="132" spans="1:69">
      <c r="A132" s="125">
        <v>131</v>
      </c>
      <c r="B132" s="125">
        <v>2024</v>
      </c>
      <c r="C132" s="125" t="s">
        <v>68</v>
      </c>
      <c r="D132" s="131">
        <v>45637</v>
      </c>
      <c r="E132" s="125" t="s">
        <v>699</v>
      </c>
      <c r="F132" s="125" t="s">
        <v>2324</v>
      </c>
      <c r="G132" s="125" t="s">
        <v>2292</v>
      </c>
      <c r="H132" s="125" t="s">
        <v>523</v>
      </c>
      <c r="I132" s="125" t="s">
        <v>2337</v>
      </c>
      <c r="J132" s="125" t="s">
        <v>87</v>
      </c>
      <c r="K132" s="125" t="s">
        <v>2325</v>
      </c>
      <c r="L132" s="125" t="s">
        <v>600</v>
      </c>
      <c r="M132" s="125" t="s">
        <v>7020</v>
      </c>
      <c r="N132" s="142" t="s">
        <v>7021</v>
      </c>
      <c r="O132" s="125" t="s">
        <v>2345</v>
      </c>
      <c r="P132" s="125" t="s">
        <v>7022</v>
      </c>
      <c r="Q132" s="125" t="s">
        <v>752</v>
      </c>
      <c r="R132" s="125" t="s">
        <v>2570</v>
      </c>
      <c r="S132" s="125" t="s">
        <v>75</v>
      </c>
      <c r="T132" s="125" t="s">
        <v>75</v>
      </c>
      <c r="U132" s="125">
        <v>2023</v>
      </c>
      <c r="V132" s="125" t="s">
        <v>7023</v>
      </c>
      <c r="W132" s="125" t="s">
        <v>7024</v>
      </c>
      <c r="X132" s="129" t="s">
        <v>7025</v>
      </c>
      <c r="Y132" s="125" t="s">
        <v>74</v>
      </c>
      <c r="Z132" s="125">
        <v>783100</v>
      </c>
      <c r="AA132" s="130">
        <v>0</v>
      </c>
      <c r="AB132" s="131">
        <v>45640</v>
      </c>
      <c r="AC132" s="131">
        <v>46004</v>
      </c>
      <c r="AD132" s="131">
        <v>46005</v>
      </c>
      <c r="AE132" s="125">
        <v>0</v>
      </c>
      <c r="AF132" s="125">
        <v>6003</v>
      </c>
      <c r="AG132" s="125">
        <v>0</v>
      </c>
      <c r="AH132" s="125">
        <f t="shared" si="24"/>
        <v>6003</v>
      </c>
      <c r="AI132" s="132">
        <f t="shared" si="25"/>
        <v>7083.54</v>
      </c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 t="s">
        <v>173</v>
      </c>
      <c r="AV132" s="125" t="s">
        <v>173</v>
      </c>
      <c r="AW132" s="125" t="s">
        <v>173</v>
      </c>
      <c r="AX132" s="125" t="s">
        <v>11229</v>
      </c>
      <c r="AY132" s="125" t="s">
        <v>2334</v>
      </c>
      <c r="AZ132" s="125" t="s">
        <v>2426</v>
      </c>
      <c r="BA132" s="125" t="s">
        <v>3334</v>
      </c>
      <c r="BB132" s="125" t="s">
        <v>100</v>
      </c>
      <c r="BC132" s="125" t="s">
        <v>11230</v>
      </c>
      <c r="BD132" s="125"/>
      <c r="BE132" s="125"/>
      <c r="BF132" s="125"/>
      <c r="BG132" s="125"/>
      <c r="BH132" s="125"/>
      <c r="BI132" s="125"/>
      <c r="BJ132" s="125"/>
      <c r="BK132" s="131">
        <f t="shared" si="26"/>
        <v>45637</v>
      </c>
      <c r="BL132" s="125">
        <f t="shared" si="27"/>
        <v>0</v>
      </c>
      <c r="BM132" s="125" t="s">
        <v>84</v>
      </c>
      <c r="BN132" s="132">
        <f t="shared" si="28"/>
        <v>7083.54</v>
      </c>
      <c r="BO132" s="132">
        <f t="shared" si="29"/>
        <v>7083.54</v>
      </c>
      <c r="BP132" s="125"/>
      <c r="BQ132" s="125" t="s">
        <v>2641</v>
      </c>
    </row>
    <row r="133" spans="1:69">
      <c r="A133" s="125">
        <v>132</v>
      </c>
      <c r="B133" s="125">
        <v>2024</v>
      </c>
      <c r="C133" s="125" t="s">
        <v>68</v>
      </c>
      <c r="D133" s="131">
        <v>45637</v>
      </c>
      <c r="E133" s="125" t="s">
        <v>699</v>
      </c>
      <c r="F133" s="125" t="s">
        <v>2324</v>
      </c>
      <c r="G133" s="125" t="s">
        <v>2292</v>
      </c>
      <c r="H133" s="125" t="s">
        <v>523</v>
      </c>
      <c r="I133" s="125" t="s">
        <v>2337</v>
      </c>
      <c r="J133" s="125" t="s">
        <v>87</v>
      </c>
      <c r="K133" s="125" t="s">
        <v>2325</v>
      </c>
      <c r="L133" s="125" t="s">
        <v>600</v>
      </c>
      <c r="M133" s="125" t="s">
        <v>7026</v>
      </c>
      <c r="N133" s="153" t="s">
        <v>7027</v>
      </c>
      <c r="O133" s="125" t="s">
        <v>7028</v>
      </c>
      <c r="P133" s="125" t="s">
        <v>7029</v>
      </c>
      <c r="Q133" s="125" t="s">
        <v>1796</v>
      </c>
      <c r="R133" s="125" t="s">
        <v>3849</v>
      </c>
      <c r="S133" s="125" t="s">
        <v>75</v>
      </c>
      <c r="T133" s="125" t="s">
        <v>75</v>
      </c>
      <c r="U133" s="125">
        <v>2022</v>
      </c>
      <c r="V133" s="125" t="s">
        <v>7030</v>
      </c>
      <c r="W133" s="125" t="s">
        <v>7031</v>
      </c>
      <c r="X133" s="129" t="s">
        <v>7032</v>
      </c>
      <c r="Y133" s="125" t="s">
        <v>74</v>
      </c>
      <c r="Z133" s="125">
        <v>457000</v>
      </c>
      <c r="AA133" s="130">
        <v>0</v>
      </c>
      <c r="AB133" s="131">
        <v>45637</v>
      </c>
      <c r="AC133" s="131">
        <v>46001</v>
      </c>
      <c r="AD133" s="131">
        <v>46002</v>
      </c>
      <c r="AE133" s="125">
        <v>0</v>
      </c>
      <c r="AF133" s="125">
        <v>4545</v>
      </c>
      <c r="AG133" s="125">
        <v>0</v>
      </c>
      <c r="AH133" s="125">
        <f t="shared" si="24"/>
        <v>4545</v>
      </c>
      <c r="AI133" s="132">
        <f t="shared" si="25"/>
        <v>5363.1</v>
      </c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 t="s">
        <v>173</v>
      </c>
      <c r="AV133" s="125" t="s">
        <v>173</v>
      </c>
      <c r="AW133" s="125" t="s">
        <v>173</v>
      </c>
      <c r="AX133" s="125" t="s">
        <v>11229</v>
      </c>
      <c r="AY133" s="125" t="s">
        <v>2334</v>
      </c>
      <c r="AZ133" s="125" t="s">
        <v>2426</v>
      </c>
      <c r="BA133" s="125" t="s">
        <v>7033</v>
      </c>
      <c r="BB133" s="125" t="s">
        <v>100</v>
      </c>
      <c r="BC133" s="125" t="s">
        <v>11230</v>
      </c>
      <c r="BD133" s="125"/>
      <c r="BE133" s="125"/>
      <c r="BF133" s="125"/>
      <c r="BG133" s="125"/>
      <c r="BH133" s="125"/>
      <c r="BI133" s="125"/>
      <c r="BJ133" s="125"/>
      <c r="BK133" s="131">
        <f t="shared" si="26"/>
        <v>45637</v>
      </c>
      <c r="BL133" s="125">
        <f t="shared" si="27"/>
        <v>0</v>
      </c>
      <c r="BM133" s="125" t="s">
        <v>84</v>
      </c>
      <c r="BN133" s="132">
        <f t="shared" si="28"/>
        <v>5363.1</v>
      </c>
      <c r="BO133" s="132">
        <f t="shared" si="29"/>
        <v>5363.1</v>
      </c>
      <c r="BP133" s="125"/>
      <c r="BQ133" s="125" t="s">
        <v>2641</v>
      </c>
    </row>
    <row r="134" spans="1:69">
      <c r="A134" s="125">
        <v>133</v>
      </c>
      <c r="B134" s="125">
        <v>2024</v>
      </c>
      <c r="C134" s="125" t="s">
        <v>68</v>
      </c>
      <c r="D134" s="131">
        <v>45637</v>
      </c>
      <c r="E134" s="125" t="s">
        <v>699</v>
      </c>
      <c r="F134" s="125" t="s">
        <v>2324</v>
      </c>
      <c r="G134" s="125" t="s">
        <v>2292</v>
      </c>
      <c r="H134" s="125" t="s">
        <v>523</v>
      </c>
      <c r="I134" s="125" t="s">
        <v>71</v>
      </c>
      <c r="J134" s="125" t="s">
        <v>610</v>
      </c>
      <c r="K134" s="125" t="s">
        <v>2325</v>
      </c>
      <c r="L134" s="125" t="s">
        <v>600</v>
      </c>
      <c r="M134" s="127" t="s">
        <v>7034</v>
      </c>
      <c r="N134" s="125" t="s">
        <v>75</v>
      </c>
      <c r="O134" s="125" t="s">
        <v>2420</v>
      </c>
      <c r="P134" s="125" t="s">
        <v>7035</v>
      </c>
      <c r="Q134" s="125" t="s">
        <v>2329</v>
      </c>
      <c r="R134" s="125" t="s">
        <v>2330</v>
      </c>
      <c r="S134" s="125" t="s">
        <v>75</v>
      </c>
      <c r="T134" s="125" t="s">
        <v>75</v>
      </c>
      <c r="U134" s="125">
        <v>2021</v>
      </c>
      <c r="V134" s="125" t="s">
        <v>7036</v>
      </c>
      <c r="W134" s="125" t="s">
        <v>7037</v>
      </c>
      <c r="X134" s="129" t="s">
        <v>7038</v>
      </c>
      <c r="Y134" s="125" t="s">
        <v>74</v>
      </c>
      <c r="Z134" s="125">
        <v>875000</v>
      </c>
      <c r="AA134" s="130">
        <v>0.35</v>
      </c>
      <c r="AB134" s="131">
        <v>45641</v>
      </c>
      <c r="AC134" s="131">
        <v>46005</v>
      </c>
      <c r="AD134" s="131">
        <v>46006</v>
      </c>
      <c r="AE134" s="125">
        <v>0</v>
      </c>
      <c r="AF134" s="125">
        <v>6603</v>
      </c>
      <c r="AG134" s="125">
        <v>3741</v>
      </c>
      <c r="AH134" s="125">
        <f t="shared" si="24"/>
        <v>10344</v>
      </c>
      <c r="AI134" s="132">
        <f t="shared" si="25"/>
        <v>12205.92</v>
      </c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 t="s">
        <v>173</v>
      </c>
      <c r="AV134" s="125" t="s">
        <v>173</v>
      </c>
      <c r="AW134" s="125" t="s">
        <v>173</v>
      </c>
      <c r="AX134" s="125" t="s">
        <v>11229</v>
      </c>
      <c r="AY134" s="125" t="s">
        <v>2334</v>
      </c>
      <c r="AZ134" s="125" t="s">
        <v>2335</v>
      </c>
      <c r="BA134" s="125" t="s">
        <v>2336</v>
      </c>
      <c r="BB134" s="125" t="s">
        <v>100</v>
      </c>
      <c r="BC134" s="125" t="s">
        <v>11230</v>
      </c>
      <c r="BD134" s="125"/>
      <c r="BE134" s="125"/>
      <c r="BF134" s="125"/>
      <c r="BG134" s="125"/>
      <c r="BH134" s="125"/>
      <c r="BI134" s="125"/>
      <c r="BJ134" s="125"/>
      <c r="BK134" s="131">
        <f t="shared" si="26"/>
        <v>45637</v>
      </c>
      <c r="BL134" s="125">
        <f t="shared" si="27"/>
        <v>0</v>
      </c>
      <c r="BM134" s="125" t="s">
        <v>84</v>
      </c>
      <c r="BN134" s="132">
        <f t="shared" si="28"/>
        <v>12205.92</v>
      </c>
      <c r="BO134" s="132">
        <f t="shared" si="29"/>
        <v>12205.92</v>
      </c>
      <c r="BP134" s="125"/>
      <c r="BQ134" s="125" t="s">
        <v>2641</v>
      </c>
    </row>
    <row r="135" spans="1:69">
      <c r="A135" s="125">
        <v>134</v>
      </c>
      <c r="B135" s="125">
        <v>2024</v>
      </c>
      <c r="C135" s="125" t="s">
        <v>68</v>
      </c>
      <c r="D135" s="131">
        <v>45637</v>
      </c>
      <c r="E135" s="125" t="s">
        <v>699</v>
      </c>
      <c r="F135" s="125" t="s">
        <v>2324</v>
      </c>
      <c r="G135" s="125" t="s">
        <v>2292</v>
      </c>
      <c r="H135" s="125" t="s">
        <v>523</v>
      </c>
      <c r="I135" s="125" t="s">
        <v>71</v>
      </c>
      <c r="J135" s="125" t="s">
        <v>610</v>
      </c>
      <c r="K135" s="125" t="s">
        <v>2325</v>
      </c>
      <c r="L135" s="125" t="s">
        <v>600</v>
      </c>
      <c r="M135" s="125" t="s">
        <v>7039</v>
      </c>
      <c r="N135" s="125" t="s">
        <v>75</v>
      </c>
      <c r="O135" s="125" t="s">
        <v>2339</v>
      </c>
      <c r="P135" s="125" t="s">
        <v>7040</v>
      </c>
      <c r="Q135" s="125" t="s">
        <v>2362</v>
      </c>
      <c r="R135" s="125" t="s">
        <v>2518</v>
      </c>
      <c r="S135" s="125" t="s">
        <v>75</v>
      </c>
      <c r="T135" s="125" t="s">
        <v>75</v>
      </c>
      <c r="U135" s="125">
        <v>2019</v>
      </c>
      <c r="V135" s="125">
        <v>4030145</v>
      </c>
      <c r="W135" s="125" t="s">
        <v>7041</v>
      </c>
      <c r="X135" s="129" t="s">
        <v>7042</v>
      </c>
      <c r="Y135" s="125" t="s">
        <v>74</v>
      </c>
      <c r="Z135" s="125">
        <v>936000</v>
      </c>
      <c r="AA135" s="130">
        <v>0.35</v>
      </c>
      <c r="AB135" s="131">
        <v>45637</v>
      </c>
      <c r="AC135" s="131">
        <v>46001</v>
      </c>
      <c r="AD135" s="131">
        <v>46002</v>
      </c>
      <c r="AE135" s="125">
        <v>0</v>
      </c>
      <c r="AF135" s="125">
        <v>14016</v>
      </c>
      <c r="AG135" s="125">
        <v>8222</v>
      </c>
      <c r="AH135" s="125">
        <f t="shared" si="24"/>
        <v>22238</v>
      </c>
      <c r="AI135" s="132">
        <f t="shared" si="25"/>
        <v>26240.84</v>
      </c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 t="s">
        <v>173</v>
      </c>
      <c r="AV135" s="125" t="s">
        <v>173</v>
      </c>
      <c r="AW135" s="125" t="s">
        <v>173</v>
      </c>
      <c r="AX135" s="125" t="s">
        <v>11229</v>
      </c>
      <c r="AY135" s="125" t="s">
        <v>2334</v>
      </c>
      <c r="AZ135" s="125" t="s">
        <v>2367</v>
      </c>
      <c r="BA135" s="125" t="s">
        <v>2367</v>
      </c>
      <c r="BB135" s="125" t="s">
        <v>100</v>
      </c>
      <c r="BC135" s="125" t="s">
        <v>11230</v>
      </c>
      <c r="BD135" s="125"/>
      <c r="BE135" s="125"/>
      <c r="BF135" s="125"/>
      <c r="BG135" s="125"/>
      <c r="BH135" s="125"/>
      <c r="BI135" s="125"/>
      <c r="BJ135" s="125"/>
      <c r="BK135" s="131">
        <f t="shared" si="26"/>
        <v>45637</v>
      </c>
      <c r="BL135" s="125">
        <f t="shared" si="27"/>
        <v>0</v>
      </c>
      <c r="BM135" s="125" t="s">
        <v>84</v>
      </c>
      <c r="BN135" s="132">
        <f t="shared" si="28"/>
        <v>26240.84</v>
      </c>
      <c r="BO135" s="132">
        <f t="shared" si="29"/>
        <v>26240.84</v>
      </c>
      <c r="BP135" s="125"/>
      <c r="BQ135" s="125" t="s">
        <v>2641</v>
      </c>
    </row>
    <row r="136" spans="1:69">
      <c r="A136" s="125">
        <v>135</v>
      </c>
      <c r="B136" s="125">
        <v>2024</v>
      </c>
      <c r="C136" s="125" t="s">
        <v>68</v>
      </c>
      <c r="D136" s="131">
        <v>45637</v>
      </c>
      <c r="E136" s="125" t="s">
        <v>699</v>
      </c>
      <c r="F136" s="125" t="s">
        <v>2324</v>
      </c>
      <c r="G136" s="125" t="s">
        <v>2292</v>
      </c>
      <c r="H136" s="125" t="s">
        <v>523</v>
      </c>
      <c r="I136" s="125" t="s">
        <v>71</v>
      </c>
      <c r="J136" s="125" t="s">
        <v>610</v>
      </c>
      <c r="K136" s="125" t="s">
        <v>2325</v>
      </c>
      <c r="L136" s="125" t="s">
        <v>600</v>
      </c>
      <c r="M136" s="125" t="s">
        <v>7043</v>
      </c>
      <c r="N136" s="125" t="s">
        <v>75</v>
      </c>
      <c r="O136" s="125" t="s">
        <v>2395</v>
      </c>
      <c r="P136" s="125" t="s">
        <v>7044</v>
      </c>
      <c r="Q136" s="125" t="s">
        <v>1796</v>
      </c>
      <c r="R136" s="125" t="s">
        <v>7045</v>
      </c>
      <c r="S136" s="125" t="s">
        <v>75</v>
      </c>
      <c r="T136" s="125" t="s">
        <v>75</v>
      </c>
      <c r="U136" s="125">
        <v>2021</v>
      </c>
      <c r="V136" s="125" t="s">
        <v>7046</v>
      </c>
      <c r="W136" s="125" t="s">
        <v>7047</v>
      </c>
      <c r="X136" s="129" t="s">
        <v>7048</v>
      </c>
      <c r="Y136" s="125" t="s">
        <v>74</v>
      </c>
      <c r="Z136" s="125">
        <v>1586000</v>
      </c>
      <c r="AA136" s="130">
        <v>0</v>
      </c>
      <c r="AB136" s="131">
        <v>45640</v>
      </c>
      <c r="AC136" s="131">
        <v>46004</v>
      </c>
      <c r="AD136" s="131">
        <v>46005</v>
      </c>
      <c r="AE136" s="125">
        <v>0</v>
      </c>
      <c r="AF136" s="125">
        <v>17728</v>
      </c>
      <c r="AG136" s="125">
        <v>8222</v>
      </c>
      <c r="AH136" s="125">
        <f t="shared" si="24"/>
        <v>25950</v>
      </c>
      <c r="AI136" s="132">
        <f t="shared" si="25"/>
        <v>30621</v>
      </c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 t="s">
        <v>173</v>
      </c>
      <c r="AV136" s="125" t="s">
        <v>173</v>
      </c>
      <c r="AW136" s="125" t="s">
        <v>173</v>
      </c>
      <c r="AX136" s="125" t="s">
        <v>11229</v>
      </c>
      <c r="AY136" s="125" t="s">
        <v>2334</v>
      </c>
      <c r="AZ136" s="125" t="s">
        <v>2335</v>
      </c>
      <c r="BA136" s="125" t="s">
        <v>2336</v>
      </c>
      <c r="BB136" s="125" t="s">
        <v>100</v>
      </c>
      <c r="BC136" s="125" t="s">
        <v>11230</v>
      </c>
      <c r="BD136" s="125"/>
      <c r="BE136" s="125"/>
      <c r="BF136" s="125"/>
      <c r="BG136" s="125"/>
      <c r="BH136" s="125"/>
      <c r="BI136" s="125"/>
      <c r="BJ136" s="125"/>
      <c r="BK136" s="131">
        <f t="shared" si="26"/>
        <v>45637</v>
      </c>
      <c r="BL136" s="125">
        <f t="shared" si="27"/>
        <v>0</v>
      </c>
      <c r="BM136" s="125" t="s">
        <v>84</v>
      </c>
      <c r="BN136" s="132">
        <f t="shared" si="28"/>
        <v>30621</v>
      </c>
      <c r="BO136" s="132">
        <f t="shared" si="29"/>
        <v>30621</v>
      </c>
      <c r="BP136" s="125"/>
      <c r="BQ136" s="125" t="s">
        <v>2641</v>
      </c>
    </row>
    <row r="137" spans="1:69">
      <c r="A137" s="125">
        <v>136</v>
      </c>
      <c r="B137" s="125">
        <v>2024</v>
      </c>
      <c r="C137" s="125" t="s">
        <v>68</v>
      </c>
      <c r="D137" s="131">
        <v>45637</v>
      </c>
      <c r="E137" s="125" t="s">
        <v>699</v>
      </c>
      <c r="F137" s="125" t="s">
        <v>2324</v>
      </c>
      <c r="G137" s="125" t="s">
        <v>2292</v>
      </c>
      <c r="H137" s="125" t="s">
        <v>523</v>
      </c>
      <c r="I137" s="125" t="s">
        <v>71</v>
      </c>
      <c r="J137" s="125" t="s">
        <v>610</v>
      </c>
      <c r="K137" s="125" t="s">
        <v>2325</v>
      </c>
      <c r="L137" s="125" t="s">
        <v>600</v>
      </c>
      <c r="M137" s="125" t="s">
        <v>7049</v>
      </c>
      <c r="N137" s="125" t="s">
        <v>75</v>
      </c>
      <c r="O137" s="125" t="s">
        <v>2465</v>
      </c>
      <c r="P137" s="125" t="s">
        <v>7050</v>
      </c>
      <c r="Q137" s="125" t="s">
        <v>2347</v>
      </c>
      <c r="R137" s="125" t="s">
        <v>2430</v>
      </c>
      <c r="S137" s="125" t="s">
        <v>75</v>
      </c>
      <c r="T137" s="125" t="s">
        <v>75</v>
      </c>
      <c r="U137" s="125">
        <v>2019</v>
      </c>
      <c r="V137" s="125" t="s">
        <v>7051</v>
      </c>
      <c r="W137" s="125" t="s">
        <v>7052</v>
      </c>
      <c r="X137" s="129" t="s">
        <v>7053</v>
      </c>
      <c r="Y137" s="125" t="s">
        <v>74</v>
      </c>
      <c r="Z137" s="125">
        <v>510000</v>
      </c>
      <c r="AA137" s="130">
        <v>0</v>
      </c>
      <c r="AB137" s="131">
        <v>45637</v>
      </c>
      <c r="AC137" s="131">
        <v>46001</v>
      </c>
      <c r="AD137" s="131">
        <v>46002</v>
      </c>
      <c r="AE137" s="125">
        <v>0</v>
      </c>
      <c r="AF137" s="125">
        <v>8120</v>
      </c>
      <c r="AG137" s="125">
        <v>3741</v>
      </c>
      <c r="AH137" s="125">
        <f t="shared" si="24"/>
        <v>11861</v>
      </c>
      <c r="AI137" s="132">
        <f t="shared" si="25"/>
        <v>13995.98</v>
      </c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 t="s">
        <v>173</v>
      </c>
      <c r="AV137" s="125" t="s">
        <v>173</v>
      </c>
      <c r="AW137" s="125" t="s">
        <v>173</v>
      </c>
      <c r="AX137" s="125" t="s">
        <v>11229</v>
      </c>
      <c r="AY137" s="125" t="s">
        <v>2334</v>
      </c>
      <c r="AZ137" s="125" t="s">
        <v>2352</v>
      </c>
      <c r="BA137" s="125" t="s">
        <v>2352</v>
      </c>
      <c r="BB137" s="125" t="s">
        <v>100</v>
      </c>
      <c r="BC137" s="125" t="s">
        <v>11230</v>
      </c>
      <c r="BD137" s="125"/>
      <c r="BE137" s="125"/>
      <c r="BF137" s="125"/>
      <c r="BG137" s="125"/>
      <c r="BH137" s="125"/>
      <c r="BI137" s="125"/>
      <c r="BJ137" s="125"/>
      <c r="BK137" s="131">
        <f t="shared" si="26"/>
        <v>45637</v>
      </c>
      <c r="BL137" s="125">
        <f t="shared" si="27"/>
        <v>0</v>
      </c>
      <c r="BM137" s="125" t="s">
        <v>84</v>
      </c>
      <c r="BN137" s="132">
        <f t="shared" si="28"/>
        <v>13995.98</v>
      </c>
      <c r="BO137" s="132">
        <f t="shared" si="29"/>
        <v>13995.98</v>
      </c>
      <c r="BP137" s="125"/>
      <c r="BQ137" s="125" t="s">
        <v>2641</v>
      </c>
    </row>
    <row r="138" spans="1:69">
      <c r="A138" s="125">
        <v>137</v>
      </c>
      <c r="B138" s="125">
        <v>2024</v>
      </c>
      <c r="C138" s="125" t="s">
        <v>68</v>
      </c>
      <c r="D138" s="131">
        <v>45637</v>
      </c>
      <c r="E138" s="125" t="s">
        <v>699</v>
      </c>
      <c r="F138" s="125" t="s">
        <v>2324</v>
      </c>
      <c r="G138" s="125" t="s">
        <v>2292</v>
      </c>
      <c r="H138" s="125" t="s">
        <v>523</v>
      </c>
      <c r="I138" s="125" t="s">
        <v>2337</v>
      </c>
      <c r="J138" s="125" t="s">
        <v>87</v>
      </c>
      <c r="K138" s="125" t="s">
        <v>2325</v>
      </c>
      <c r="L138" s="125" t="s">
        <v>600</v>
      </c>
      <c r="M138" s="125" t="s">
        <v>7054</v>
      </c>
      <c r="N138" s="142" t="s">
        <v>7055</v>
      </c>
      <c r="O138" s="125" t="s">
        <v>2459</v>
      </c>
      <c r="P138" s="125" t="s">
        <v>7056</v>
      </c>
      <c r="Q138" s="125" t="s">
        <v>1796</v>
      </c>
      <c r="R138" s="125" t="s">
        <v>7057</v>
      </c>
      <c r="S138" s="125" t="s">
        <v>75</v>
      </c>
      <c r="T138" s="125" t="s">
        <v>75</v>
      </c>
      <c r="U138" s="125">
        <v>2023</v>
      </c>
      <c r="V138" s="125" t="s">
        <v>7058</v>
      </c>
      <c r="W138" s="125" t="s">
        <v>7059</v>
      </c>
      <c r="X138" s="129" t="s">
        <v>7060</v>
      </c>
      <c r="Y138" s="125" t="s">
        <v>74</v>
      </c>
      <c r="Z138" s="125">
        <v>701014</v>
      </c>
      <c r="AA138" s="130">
        <v>0</v>
      </c>
      <c r="AB138" s="131">
        <v>45638</v>
      </c>
      <c r="AC138" s="131">
        <v>46002</v>
      </c>
      <c r="AD138" s="131">
        <v>46003</v>
      </c>
      <c r="AE138" s="125">
        <v>0</v>
      </c>
      <c r="AF138" s="125">
        <v>6709</v>
      </c>
      <c r="AG138" s="125">
        <v>0</v>
      </c>
      <c r="AH138" s="125">
        <f t="shared" si="24"/>
        <v>6709</v>
      </c>
      <c r="AI138" s="132">
        <f t="shared" si="25"/>
        <v>7916.62</v>
      </c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 t="s">
        <v>173</v>
      </c>
      <c r="AV138" s="125" t="s">
        <v>173</v>
      </c>
      <c r="AW138" s="125" t="s">
        <v>173</v>
      </c>
      <c r="AX138" s="125" t="s">
        <v>11229</v>
      </c>
      <c r="AY138" s="125" t="s">
        <v>2334</v>
      </c>
      <c r="AZ138" s="125" t="s">
        <v>2426</v>
      </c>
      <c r="BA138" s="125" t="s">
        <v>7061</v>
      </c>
      <c r="BB138" s="125" t="s">
        <v>100</v>
      </c>
      <c r="BC138" s="125" t="s">
        <v>11230</v>
      </c>
      <c r="BD138" s="125"/>
      <c r="BE138" s="125"/>
      <c r="BF138" s="125"/>
      <c r="BG138" s="125"/>
      <c r="BH138" s="125"/>
      <c r="BI138" s="125"/>
      <c r="BJ138" s="125"/>
      <c r="BK138" s="131">
        <f t="shared" si="26"/>
        <v>45637</v>
      </c>
      <c r="BL138" s="125">
        <f t="shared" si="27"/>
        <v>0</v>
      </c>
      <c r="BM138" s="125" t="s">
        <v>84</v>
      </c>
      <c r="BN138" s="132">
        <f t="shared" si="28"/>
        <v>7916.62</v>
      </c>
      <c r="BO138" s="132">
        <f t="shared" si="29"/>
        <v>7916.62</v>
      </c>
      <c r="BP138" s="125"/>
      <c r="BQ138" s="125" t="s">
        <v>2641</v>
      </c>
    </row>
    <row r="139" spans="1:69">
      <c r="A139" s="125">
        <v>138</v>
      </c>
      <c r="B139" s="125">
        <v>2024</v>
      </c>
      <c r="C139" s="125" t="s">
        <v>68</v>
      </c>
      <c r="D139" s="131">
        <v>45637</v>
      </c>
      <c r="E139" s="125" t="s">
        <v>699</v>
      </c>
      <c r="F139" s="125" t="s">
        <v>2324</v>
      </c>
      <c r="G139" s="125" t="s">
        <v>2292</v>
      </c>
      <c r="H139" s="125" t="s">
        <v>523</v>
      </c>
      <c r="I139" s="125" t="s">
        <v>71</v>
      </c>
      <c r="J139" s="125" t="s">
        <v>87</v>
      </c>
      <c r="K139" s="125" t="s">
        <v>2325</v>
      </c>
      <c r="L139" s="125" t="s">
        <v>600</v>
      </c>
      <c r="M139" s="125" t="s">
        <v>7062</v>
      </c>
      <c r="N139" s="136" t="s">
        <v>75</v>
      </c>
      <c r="O139" s="125" t="s">
        <v>2420</v>
      </c>
      <c r="P139" s="125" t="s">
        <v>7063</v>
      </c>
      <c r="Q139" s="125" t="s">
        <v>7064</v>
      </c>
      <c r="R139" s="125" t="s">
        <v>7064</v>
      </c>
      <c r="S139" s="125" t="s">
        <v>75</v>
      </c>
      <c r="T139" s="125" t="s">
        <v>75</v>
      </c>
      <c r="U139" s="125">
        <v>2021</v>
      </c>
      <c r="V139" s="125" t="s">
        <v>7065</v>
      </c>
      <c r="W139" s="125" t="s">
        <v>7066</v>
      </c>
      <c r="X139" s="129" t="s">
        <v>7067</v>
      </c>
      <c r="Y139" s="125" t="s">
        <v>74</v>
      </c>
      <c r="Z139" s="125">
        <v>5325000</v>
      </c>
      <c r="AA139" s="130">
        <v>0</v>
      </c>
      <c r="AB139" s="131">
        <v>45636</v>
      </c>
      <c r="AC139" s="131">
        <v>46000</v>
      </c>
      <c r="AD139" s="131">
        <v>46001</v>
      </c>
      <c r="AE139" s="125">
        <v>0</v>
      </c>
      <c r="AF139" s="125">
        <v>75169</v>
      </c>
      <c r="AG139" s="125">
        <v>8172</v>
      </c>
      <c r="AH139" s="125">
        <f t="shared" si="24"/>
        <v>83341</v>
      </c>
      <c r="AI139" s="132">
        <f t="shared" si="25"/>
        <v>98342.38</v>
      </c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 t="s">
        <v>173</v>
      </c>
      <c r="AV139" s="125" t="s">
        <v>173</v>
      </c>
      <c r="AW139" s="125" t="s">
        <v>173</v>
      </c>
      <c r="AX139" s="125" t="s">
        <v>11229</v>
      </c>
      <c r="AY139" s="125" t="s">
        <v>2334</v>
      </c>
      <c r="AZ139" s="125" t="s">
        <v>2580</v>
      </c>
      <c r="BA139" s="125" t="s">
        <v>2580</v>
      </c>
      <c r="BB139" s="125" t="s">
        <v>100</v>
      </c>
      <c r="BC139" s="125" t="s">
        <v>11230</v>
      </c>
      <c r="BD139" s="125"/>
      <c r="BE139" s="125"/>
      <c r="BF139" s="125"/>
      <c r="BG139" s="125"/>
      <c r="BH139" s="125"/>
      <c r="BI139" s="125"/>
      <c r="BJ139" s="125"/>
      <c r="BK139" s="131">
        <f t="shared" si="26"/>
        <v>45637</v>
      </c>
      <c r="BL139" s="125">
        <f t="shared" si="27"/>
        <v>0</v>
      </c>
      <c r="BM139" s="125" t="s">
        <v>84</v>
      </c>
      <c r="BN139" s="132">
        <f t="shared" si="28"/>
        <v>98342.38</v>
      </c>
      <c r="BO139" s="132">
        <f t="shared" si="29"/>
        <v>98342.38</v>
      </c>
      <c r="BP139" s="125"/>
      <c r="BQ139" s="125" t="s">
        <v>2641</v>
      </c>
    </row>
    <row r="140" spans="1:69">
      <c r="A140" s="125">
        <v>139</v>
      </c>
      <c r="B140" s="125">
        <v>2024</v>
      </c>
      <c r="C140" s="125" t="s">
        <v>68</v>
      </c>
      <c r="D140" s="131">
        <v>45637</v>
      </c>
      <c r="E140" s="125" t="s">
        <v>2393</v>
      </c>
      <c r="F140" s="125" t="s">
        <v>2324</v>
      </c>
      <c r="G140" s="129" t="s">
        <v>640</v>
      </c>
      <c r="H140" s="125" t="s">
        <v>86</v>
      </c>
      <c r="I140" s="125" t="s">
        <v>71</v>
      </c>
      <c r="J140" s="125" t="s">
        <v>87</v>
      </c>
      <c r="K140" s="125" t="s">
        <v>73</v>
      </c>
      <c r="L140" s="125" t="s">
        <v>600</v>
      </c>
      <c r="M140" s="137" t="s">
        <v>7068</v>
      </c>
      <c r="N140" s="134" t="s">
        <v>75</v>
      </c>
      <c r="O140" s="125" t="s">
        <v>2395</v>
      </c>
      <c r="P140" s="125" t="s">
        <v>73</v>
      </c>
      <c r="Q140" s="125" t="s">
        <v>1697</v>
      </c>
      <c r="R140" s="125" t="s">
        <v>2403</v>
      </c>
      <c r="S140" s="125">
        <v>125</v>
      </c>
      <c r="T140" s="125" t="s">
        <v>122</v>
      </c>
      <c r="U140" s="125">
        <v>2024</v>
      </c>
      <c r="V140" s="125" t="s">
        <v>7069</v>
      </c>
      <c r="W140" s="125" t="s">
        <v>7070</v>
      </c>
      <c r="X140" s="129" t="s">
        <v>7071</v>
      </c>
      <c r="Y140" s="125" t="s">
        <v>74</v>
      </c>
      <c r="Z140" s="125">
        <v>89457</v>
      </c>
      <c r="AA140" s="130">
        <v>0</v>
      </c>
      <c r="AB140" s="131">
        <v>45637</v>
      </c>
      <c r="AC140" s="131">
        <v>46001</v>
      </c>
      <c r="AD140" s="131">
        <v>46002</v>
      </c>
      <c r="AE140" s="125">
        <v>0</v>
      </c>
      <c r="AF140" s="125">
        <v>537</v>
      </c>
      <c r="AG140" s="125">
        <v>3851</v>
      </c>
      <c r="AH140" s="125">
        <f t="shared" si="24"/>
        <v>4388</v>
      </c>
      <c r="AI140" s="132">
        <f t="shared" si="25"/>
        <v>5177.84</v>
      </c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 t="s">
        <v>173</v>
      </c>
      <c r="AV140" s="125" t="s">
        <v>173</v>
      </c>
      <c r="AW140" s="125" t="s">
        <v>173</v>
      </c>
      <c r="AX140" s="125" t="s">
        <v>11229</v>
      </c>
      <c r="AY140" s="125" t="s">
        <v>2400</v>
      </c>
      <c r="AZ140" s="125" t="s">
        <v>2401</v>
      </c>
      <c r="BA140" s="125" t="s">
        <v>2401</v>
      </c>
      <c r="BB140" s="125" t="s">
        <v>100</v>
      </c>
      <c r="BC140" s="125" t="s">
        <v>11230</v>
      </c>
      <c r="BD140" s="125"/>
      <c r="BE140" s="125"/>
      <c r="BF140" s="125"/>
      <c r="BG140" s="125"/>
      <c r="BH140" s="125"/>
      <c r="BI140" s="125"/>
      <c r="BJ140" s="125"/>
      <c r="BK140" s="131">
        <f t="shared" si="26"/>
        <v>45637</v>
      </c>
      <c r="BL140" s="125">
        <f t="shared" si="27"/>
        <v>0</v>
      </c>
      <c r="BM140" s="125" t="s">
        <v>84</v>
      </c>
      <c r="BN140" s="132">
        <f t="shared" si="28"/>
        <v>5177.84</v>
      </c>
      <c r="BO140" s="132">
        <f t="shared" si="29"/>
        <v>5177.84</v>
      </c>
      <c r="BP140" s="125"/>
      <c r="BQ140" s="125" t="s">
        <v>2641</v>
      </c>
    </row>
    <row r="141" spans="1:69">
      <c r="A141" s="125">
        <v>140</v>
      </c>
      <c r="B141" s="125">
        <v>2024</v>
      </c>
      <c r="C141" s="125" t="s">
        <v>68</v>
      </c>
      <c r="D141" s="131">
        <v>45637</v>
      </c>
      <c r="E141" s="125" t="s">
        <v>2393</v>
      </c>
      <c r="F141" s="125" t="s">
        <v>2324</v>
      </c>
      <c r="G141" s="129" t="s">
        <v>640</v>
      </c>
      <c r="H141" s="125" t="s">
        <v>86</v>
      </c>
      <c r="I141" s="125" t="s">
        <v>71</v>
      </c>
      <c r="J141" s="125" t="s">
        <v>87</v>
      </c>
      <c r="K141" s="125" t="s">
        <v>73</v>
      </c>
      <c r="L141" s="125" t="s">
        <v>600</v>
      </c>
      <c r="M141" s="137" t="s">
        <v>7072</v>
      </c>
      <c r="N141" s="125" t="s">
        <v>75</v>
      </c>
      <c r="O141" s="125" t="s">
        <v>2395</v>
      </c>
      <c r="P141" s="125" t="s">
        <v>73</v>
      </c>
      <c r="Q141" s="125" t="s">
        <v>1697</v>
      </c>
      <c r="R141" s="125" t="s">
        <v>2403</v>
      </c>
      <c r="S141" s="125">
        <v>125</v>
      </c>
      <c r="T141" s="125" t="s">
        <v>122</v>
      </c>
      <c r="U141" s="125">
        <v>2024</v>
      </c>
      <c r="V141" s="125" t="s">
        <v>7073</v>
      </c>
      <c r="W141" s="125" t="s">
        <v>7074</v>
      </c>
      <c r="X141" s="129" t="s">
        <v>7075</v>
      </c>
      <c r="Y141" s="125" t="s">
        <v>74</v>
      </c>
      <c r="Z141" s="125">
        <v>89614</v>
      </c>
      <c r="AA141" s="130">
        <v>0</v>
      </c>
      <c r="AB141" s="131">
        <v>45637</v>
      </c>
      <c r="AC141" s="131">
        <v>46001</v>
      </c>
      <c r="AD141" s="131">
        <v>46002</v>
      </c>
      <c r="AE141" s="125">
        <v>0</v>
      </c>
      <c r="AF141" s="125">
        <v>537</v>
      </c>
      <c r="AG141" s="125">
        <v>3851</v>
      </c>
      <c r="AH141" s="125">
        <f t="shared" si="24"/>
        <v>4388</v>
      </c>
      <c r="AI141" s="132">
        <f t="shared" si="25"/>
        <v>5177.84</v>
      </c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 t="s">
        <v>173</v>
      </c>
      <c r="AV141" s="125" t="s">
        <v>173</v>
      </c>
      <c r="AW141" s="125" t="s">
        <v>173</v>
      </c>
      <c r="AX141" s="125" t="s">
        <v>11229</v>
      </c>
      <c r="AY141" s="125" t="s">
        <v>2400</v>
      </c>
      <c r="AZ141" s="125" t="s">
        <v>2401</v>
      </c>
      <c r="BA141" s="125" t="s">
        <v>2401</v>
      </c>
      <c r="BB141" s="125" t="s">
        <v>100</v>
      </c>
      <c r="BC141" s="125" t="s">
        <v>11230</v>
      </c>
      <c r="BD141" s="125"/>
      <c r="BE141" s="125"/>
      <c r="BF141" s="125"/>
      <c r="BG141" s="125"/>
      <c r="BH141" s="125"/>
      <c r="BI141" s="125"/>
      <c r="BJ141" s="125"/>
      <c r="BK141" s="131">
        <f t="shared" si="26"/>
        <v>45637</v>
      </c>
      <c r="BL141" s="125">
        <f t="shared" si="27"/>
        <v>0</v>
      </c>
      <c r="BM141" s="125" t="s">
        <v>84</v>
      </c>
      <c r="BN141" s="132">
        <f t="shared" si="28"/>
        <v>5177.84</v>
      </c>
      <c r="BO141" s="132">
        <f t="shared" si="29"/>
        <v>5177.84</v>
      </c>
      <c r="BP141" s="125"/>
      <c r="BQ141" s="125" t="s">
        <v>2641</v>
      </c>
    </row>
    <row r="142" spans="1:69">
      <c r="A142" s="125">
        <v>141</v>
      </c>
      <c r="B142" s="125">
        <v>2024</v>
      </c>
      <c r="C142" s="125" t="s">
        <v>68</v>
      </c>
      <c r="D142" s="131">
        <v>45637</v>
      </c>
      <c r="E142" s="125" t="s">
        <v>2393</v>
      </c>
      <c r="F142" s="125" t="s">
        <v>2324</v>
      </c>
      <c r="G142" s="129" t="s">
        <v>640</v>
      </c>
      <c r="H142" s="125" t="s">
        <v>86</v>
      </c>
      <c r="I142" s="125" t="s">
        <v>71</v>
      </c>
      <c r="J142" s="125" t="s">
        <v>87</v>
      </c>
      <c r="K142" s="125" t="s">
        <v>73</v>
      </c>
      <c r="L142" s="125" t="s">
        <v>600</v>
      </c>
      <c r="M142" s="137" t="s">
        <v>7076</v>
      </c>
      <c r="N142" s="125" t="s">
        <v>75</v>
      </c>
      <c r="O142" s="125" t="s">
        <v>2339</v>
      </c>
      <c r="P142" s="125" t="s">
        <v>73</v>
      </c>
      <c r="Q142" s="125" t="s">
        <v>1697</v>
      </c>
      <c r="R142" s="125" t="s">
        <v>7077</v>
      </c>
      <c r="S142" s="125">
        <v>149</v>
      </c>
      <c r="T142" s="125" t="s">
        <v>92</v>
      </c>
      <c r="U142" s="125">
        <v>2024</v>
      </c>
      <c r="V142" s="125" t="s">
        <v>7078</v>
      </c>
      <c r="W142" s="125" t="s">
        <v>7079</v>
      </c>
      <c r="X142" s="129" t="s">
        <v>7080</v>
      </c>
      <c r="Y142" s="125" t="s">
        <v>74</v>
      </c>
      <c r="Z142" s="125">
        <v>125119</v>
      </c>
      <c r="AA142" s="130">
        <v>0</v>
      </c>
      <c r="AB142" s="131">
        <v>45637</v>
      </c>
      <c r="AC142" s="131">
        <v>46001</v>
      </c>
      <c r="AD142" s="131">
        <v>46002</v>
      </c>
      <c r="AE142" s="125">
        <v>0</v>
      </c>
      <c r="AF142" s="125">
        <v>747</v>
      </c>
      <c r="AG142" s="125">
        <v>3851</v>
      </c>
      <c r="AH142" s="125">
        <f t="shared" si="24"/>
        <v>4598</v>
      </c>
      <c r="AI142" s="132">
        <f t="shared" si="25"/>
        <v>5425.64</v>
      </c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 t="s">
        <v>173</v>
      </c>
      <c r="AV142" s="125" t="s">
        <v>173</v>
      </c>
      <c r="AW142" s="125" t="s">
        <v>173</v>
      </c>
      <c r="AX142" s="125" t="s">
        <v>11229</v>
      </c>
      <c r="AY142" s="125" t="s">
        <v>2400</v>
      </c>
      <c r="AZ142" s="125" t="s">
        <v>2401</v>
      </c>
      <c r="BA142" s="125" t="s">
        <v>2401</v>
      </c>
      <c r="BB142" s="125" t="s">
        <v>100</v>
      </c>
      <c r="BC142" s="125" t="s">
        <v>11230</v>
      </c>
      <c r="BD142" s="125"/>
      <c r="BE142" s="125"/>
      <c r="BF142" s="125"/>
      <c r="BG142" s="125"/>
      <c r="BH142" s="125"/>
      <c r="BI142" s="125"/>
      <c r="BJ142" s="125"/>
      <c r="BK142" s="131">
        <f t="shared" si="26"/>
        <v>45637</v>
      </c>
      <c r="BL142" s="125">
        <f t="shared" si="27"/>
        <v>0</v>
      </c>
      <c r="BM142" s="125" t="s">
        <v>84</v>
      </c>
      <c r="BN142" s="132">
        <f t="shared" si="28"/>
        <v>5425.64</v>
      </c>
      <c r="BO142" s="132">
        <f t="shared" si="29"/>
        <v>5425.64</v>
      </c>
      <c r="BP142" s="125"/>
      <c r="BQ142" s="125" t="s">
        <v>2641</v>
      </c>
    </row>
    <row r="143" spans="1:69">
      <c r="A143" s="125">
        <v>142</v>
      </c>
      <c r="B143" s="125">
        <v>2024</v>
      </c>
      <c r="C143" s="125" t="s">
        <v>68</v>
      </c>
      <c r="D143" s="131">
        <v>45638</v>
      </c>
      <c r="E143" s="125" t="s">
        <v>2434</v>
      </c>
      <c r="F143" s="125" t="s">
        <v>2324</v>
      </c>
      <c r="G143" s="125" t="s">
        <v>2292</v>
      </c>
      <c r="H143" s="125" t="s">
        <v>86</v>
      </c>
      <c r="I143" s="125" t="s">
        <v>71</v>
      </c>
      <c r="J143" s="125" t="s">
        <v>87</v>
      </c>
      <c r="K143" s="125" t="s">
        <v>73</v>
      </c>
      <c r="L143" s="125" t="s">
        <v>600</v>
      </c>
      <c r="M143" s="125" t="s">
        <v>8382</v>
      </c>
      <c r="N143" s="125">
        <v>7593952204</v>
      </c>
      <c r="O143" s="125" t="s">
        <v>2436</v>
      </c>
      <c r="P143" s="125" t="s">
        <v>73</v>
      </c>
      <c r="Q143" s="125" t="s">
        <v>148</v>
      </c>
      <c r="R143" s="125" t="s">
        <v>8383</v>
      </c>
      <c r="S143" s="125">
        <v>150</v>
      </c>
      <c r="T143" s="125" t="s">
        <v>92</v>
      </c>
      <c r="U143" s="125">
        <v>2024</v>
      </c>
      <c r="V143" s="125" t="s">
        <v>8384</v>
      </c>
      <c r="W143" s="125" t="s">
        <v>8385</v>
      </c>
      <c r="X143" s="129" t="s">
        <v>8386</v>
      </c>
      <c r="Y143" s="125" t="s">
        <v>74</v>
      </c>
      <c r="Z143" s="125">
        <v>119691</v>
      </c>
      <c r="AA143" s="130">
        <v>0</v>
      </c>
      <c r="AB143" s="131">
        <v>45638</v>
      </c>
      <c r="AC143" s="131">
        <v>46002</v>
      </c>
      <c r="AD143" s="131">
        <v>46003</v>
      </c>
      <c r="AE143" s="125">
        <v>0</v>
      </c>
      <c r="AF143" s="125">
        <v>901</v>
      </c>
      <c r="AG143" s="125">
        <v>3851</v>
      </c>
      <c r="AH143" s="125">
        <f t="shared" ref="AH143:AH162" si="30">AF143+AG143</f>
        <v>4752</v>
      </c>
      <c r="AI143" s="132">
        <f t="shared" ref="AI143:AI162" si="31">AH143+AH143*18%</f>
        <v>5607.36</v>
      </c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 t="s">
        <v>173</v>
      </c>
      <c r="AV143" s="125" t="s">
        <v>173</v>
      </c>
      <c r="AW143" s="125" t="s">
        <v>173</v>
      </c>
      <c r="AX143" s="125" t="s">
        <v>11229</v>
      </c>
      <c r="AY143" s="125" t="s">
        <v>2441</v>
      </c>
      <c r="AZ143" s="125" t="s">
        <v>8387</v>
      </c>
      <c r="BA143" s="125" t="s">
        <v>8387</v>
      </c>
      <c r="BB143" s="125" t="s">
        <v>100</v>
      </c>
      <c r="BC143" s="125" t="s">
        <v>11230</v>
      </c>
      <c r="BD143" s="125"/>
      <c r="BE143" s="125"/>
      <c r="BF143" s="125"/>
      <c r="BG143" s="125"/>
      <c r="BH143" s="125"/>
      <c r="BI143" s="125"/>
      <c r="BJ143" s="125"/>
      <c r="BK143" s="131">
        <f t="shared" si="26"/>
        <v>45638</v>
      </c>
      <c r="BL143" s="125">
        <f t="shared" si="27"/>
        <v>0</v>
      </c>
      <c r="BM143" s="125" t="s">
        <v>84</v>
      </c>
      <c r="BN143" s="132">
        <f t="shared" si="28"/>
        <v>5607.36</v>
      </c>
      <c r="BO143" s="132">
        <f t="shared" si="29"/>
        <v>5607.36</v>
      </c>
      <c r="BP143" s="125"/>
      <c r="BQ143" s="125" t="s">
        <v>2641</v>
      </c>
    </row>
    <row r="144" spans="1:69">
      <c r="A144" s="125">
        <v>143</v>
      </c>
      <c r="B144" s="125">
        <v>2024</v>
      </c>
      <c r="C144" s="125" t="s">
        <v>68</v>
      </c>
      <c r="D144" s="131">
        <v>45638</v>
      </c>
      <c r="E144" s="125" t="s">
        <v>699</v>
      </c>
      <c r="F144" s="125" t="s">
        <v>2443</v>
      </c>
      <c r="G144" s="129"/>
      <c r="H144" s="125" t="s">
        <v>585</v>
      </c>
      <c r="I144" s="125" t="s">
        <v>585</v>
      </c>
      <c r="J144" s="125" t="s">
        <v>87</v>
      </c>
      <c r="K144" s="125" t="s">
        <v>73</v>
      </c>
      <c r="L144" s="125" t="s">
        <v>600</v>
      </c>
      <c r="M144" s="125" t="s">
        <v>8382</v>
      </c>
      <c r="N144" s="125">
        <v>7593952204</v>
      </c>
      <c r="O144" s="125" t="s">
        <v>2436</v>
      </c>
      <c r="P144" s="125" t="s">
        <v>73</v>
      </c>
      <c r="Q144" s="125" t="s">
        <v>148</v>
      </c>
      <c r="R144" s="125" t="s">
        <v>8383</v>
      </c>
      <c r="S144" s="125">
        <v>150</v>
      </c>
      <c r="T144" s="125" t="s">
        <v>92</v>
      </c>
      <c r="U144" s="125">
        <v>2024</v>
      </c>
      <c r="V144" s="125"/>
      <c r="W144" s="125"/>
      <c r="X144" s="129"/>
      <c r="Y144" s="125" t="s">
        <v>74</v>
      </c>
      <c r="Z144" s="125"/>
      <c r="AA144" s="130"/>
      <c r="AB144" s="131">
        <v>45638</v>
      </c>
      <c r="AC144" s="131">
        <v>46002</v>
      </c>
      <c r="AD144" s="131">
        <v>46003</v>
      </c>
      <c r="AE144" s="125">
        <v>0</v>
      </c>
      <c r="AF144" s="125"/>
      <c r="AG144" s="125"/>
      <c r="AH144" s="125">
        <f t="shared" si="30"/>
        <v>0</v>
      </c>
      <c r="AI144" s="132">
        <f t="shared" si="31"/>
        <v>0</v>
      </c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 t="s">
        <v>96</v>
      </c>
      <c r="AV144" s="125" t="s">
        <v>96</v>
      </c>
      <c r="AW144" s="125" t="s">
        <v>96</v>
      </c>
      <c r="AX144" s="125" t="s">
        <v>11229</v>
      </c>
      <c r="AY144" s="125" t="s">
        <v>2441</v>
      </c>
      <c r="AZ144" s="125" t="s">
        <v>8387</v>
      </c>
      <c r="BA144" s="125" t="s">
        <v>8387</v>
      </c>
      <c r="BB144" s="125" t="s">
        <v>81</v>
      </c>
      <c r="BC144" s="125" t="s">
        <v>11230</v>
      </c>
      <c r="BD144" s="125"/>
      <c r="BE144" s="125"/>
      <c r="BF144" s="125"/>
      <c r="BG144" s="125"/>
      <c r="BH144" s="125"/>
      <c r="BI144" s="125"/>
      <c r="BJ144" s="125"/>
      <c r="BK144" s="131">
        <f t="shared" si="26"/>
        <v>45638</v>
      </c>
      <c r="BL144" s="125">
        <f t="shared" si="27"/>
        <v>0</v>
      </c>
      <c r="BM144" s="125" t="s">
        <v>84</v>
      </c>
      <c r="BN144" s="132">
        <f t="shared" si="28"/>
        <v>0</v>
      </c>
      <c r="BO144" s="132">
        <f t="shared" si="29"/>
        <v>0</v>
      </c>
      <c r="BP144" s="125"/>
      <c r="BQ144" s="125" t="s">
        <v>2641</v>
      </c>
    </row>
    <row r="145" spans="1:69">
      <c r="A145" s="125">
        <v>144</v>
      </c>
      <c r="B145" s="125">
        <v>2024</v>
      </c>
      <c r="C145" s="125" t="s">
        <v>68</v>
      </c>
      <c r="D145" s="131">
        <v>45638</v>
      </c>
      <c r="E145" s="125" t="s">
        <v>699</v>
      </c>
      <c r="F145" s="125" t="s">
        <v>2324</v>
      </c>
      <c r="G145" s="125" t="s">
        <v>2292</v>
      </c>
      <c r="H145" s="125" t="s">
        <v>523</v>
      </c>
      <c r="I145" s="125" t="s">
        <v>71</v>
      </c>
      <c r="J145" s="125" t="s">
        <v>87</v>
      </c>
      <c r="K145" s="125" t="s">
        <v>2325</v>
      </c>
      <c r="L145" s="125" t="s">
        <v>600</v>
      </c>
      <c r="M145" s="125" t="s">
        <v>8388</v>
      </c>
      <c r="N145" s="140" t="s">
        <v>75</v>
      </c>
      <c r="O145" s="125" t="s">
        <v>2327</v>
      </c>
      <c r="P145" s="125" t="s">
        <v>8389</v>
      </c>
      <c r="Q145" s="125" t="s">
        <v>2347</v>
      </c>
      <c r="R145" s="125" t="s">
        <v>2388</v>
      </c>
      <c r="S145" s="125" t="s">
        <v>75</v>
      </c>
      <c r="T145" s="125" t="s">
        <v>75</v>
      </c>
      <c r="U145" s="125">
        <v>2019</v>
      </c>
      <c r="V145" s="125" t="s">
        <v>8390</v>
      </c>
      <c r="W145" s="125" t="s">
        <v>8391</v>
      </c>
      <c r="X145" s="129" t="s">
        <v>8392</v>
      </c>
      <c r="Y145" s="125" t="s">
        <v>74</v>
      </c>
      <c r="Z145" s="125">
        <v>608000</v>
      </c>
      <c r="AA145" s="130">
        <v>0</v>
      </c>
      <c r="AB145" s="131">
        <v>45637</v>
      </c>
      <c r="AC145" s="131">
        <v>46001</v>
      </c>
      <c r="AD145" s="131">
        <v>46002</v>
      </c>
      <c r="AE145" s="125">
        <v>0</v>
      </c>
      <c r="AF145" s="125">
        <v>9680</v>
      </c>
      <c r="AG145" s="125">
        <v>3741</v>
      </c>
      <c r="AH145" s="125">
        <f t="shared" si="30"/>
        <v>13421</v>
      </c>
      <c r="AI145" s="132">
        <f t="shared" si="31"/>
        <v>15836.779999999999</v>
      </c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 t="s">
        <v>173</v>
      </c>
      <c r="AV145" s="125" t="s">
        <v>173</v>
      </c>
      <c r="AW145" s="125" t="s">
        <v>173</v>
      </c>
      <c r="AX145" s="125" t="s">
        <v>11229</v>
      </c>
      <c r="AY145" s="125" t="s">
        <v>2334</v>
      </c>
      <c r="AZ145" s="125" t="s">
        <v>2352</v>
      </c>
      <c r="BA145" s="125" t="s">
        <v>2352</v>
      </c>
      <c r="BB145" s="125" t="s">
        <v>100</v>
      </c>
      <c r="BC145" s="125" t="s">
        <v>11230</v>
      </c>
      <c r="BD145" s="125"/>
      <c r="BE145" s="125"/>
      <c r="BF145" s="125"/>
      <c r="BG145" s="125"/>
      <c r="BH145" s="125"/>
      <c r="BI145" s="125"/>
      <c r="BJ145" s="125"/>
      <c r="BK145" s="131">
        <f t="shared" si="26"/>
        <v>45638</v>
      </c>
      <c r="BL145" s="125">
        <f t="shared" si="27"/>
        <v>0</v>
      </c>
      <c r="BM145" s="125" t="s">
        <v>84</v>
      </c>
      <c r="BN145" s="132">
        <f t="shared" si="28"/>
        <v>15836.779999999999</v>
      </c>
      <c r="BO145" s="132">
        <f t="shared" si="29"/>
        <v>15836.779999999999</v>
      </c>
      <c r="BP145" s="125"/>
      <c r="BQ145" s="125" t="s">
        <v>2641</v>
      </c>
    </row>
    <row r="146" spans="1:69">
      <c r="A146" s="125">
        <v>145</v>
      </c>
      <c r="B146" s="125">
        <v>2024</v>
      </c>
      <c r="C146" s="125" t="s">
        <v>68</v>
      </c>
      <c r="D146" s="131">
        <v>45638</v>
      </c>
      <c r="E146" s="125" t="s">
        <v>699</v>
      </c>
      <c r="F146" s="125" t="s">
        <v>2324</v>
      </c>
      <c r="G146" s="125" t="s">
        <v>2292</v>
      </c>
      <c r="H146" s="125" t="s">
        <v>523</v>
      </c>
      <c r="I146" s="125" t="s">
        <v>71</v>
      </c>
      <c r="J146" s="125" t="s">
        <v>610</v>
      </c>
      <c r="K146" s="125" t="s">
        <v>2325</v>
      </c>
      <c r="L146" s="125" t="s">
        <v>600</v>
      </c>
      <c r="M146" s="125" t="s">
        <v>8393</v>
      </c>
      <c r="N146" s="140" t="s">
        <v>75</v>
      </c>
      <c r="O146" s="125" t="s">
        <v>2339</v>
      </c>
      <c r="P146" s="125" t="s">
        <v>8394</v>
      </c>
      <c r="Q146" s="125" t="s">
        <v>2362</v>
      </c>
      <c r="R146" s="125" t="s">
        <v>2518</v>
      </c>
      <c r="S146" s="125" t="s">
        <v>75</v>
      </c>
      <c r="T146" s="125" t="s">
        <v>75</v>
      </c>
      <c r="U146" s="125">
        <v>2019</v>
      </c>
      <c r="V146" s="125">
        <v>4045601</v>
      </c>
      <c r="W146" s="125" t="s">
        <v>8395</v>
      </c>
      <c r="X146" s="129" t="s">
        <v>8396</v>
      </c>
      <c r="Y146" s="125" t="s">
        <v>74</v>
      </c>
      <c r="Z146" s="125">
        <v>1890000</v>
      </c>
      <c r="AA146" s="130">
        <v>0</v>
      </c>
      <c r="AB146" s="131">
        <v>45643</v>
      </c>
      <c r="AC146" s="131">
        <v>46007</v>
      </c>
      <c r="AD146" s="131">
        <v>46008</v>
      </c>
      <c r="AE146" s="125">
        <v>0</v>
      </c>
      <c r="AF146" s="125">
        <v>31458</v>
      </c>
      <c r="AG146" s="125">
        <v>8222</v>
      </c>
      <c r="AH146" s="125">
        <f t="shared" si="30"/>
        <v>39680</v>
      </c>
      <c r="AI146" s="132">
        <f t="shared" si="31"/>
        <v>46822.400000000001</v>
      </c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 t="s">
        <v>173</v>
      </c>
      <c r="AV146" s="125" t="s">
        <v>173</v>
      </c>
      <c r="AW146" s="125" t="s">
        <v>173</v>
      </c>
      <c r="AX146" s="125" t="s">
        <v>11229</v>
      </c>
      <c r="AY146" s="125" t="s">
        <v>2334</v>
      </c>
      <c r="AZ146" s="125" t="s">
        <v>2367</v>
      </c>
      <c r="BA146" s="125" t="s">
        <v>2367</v>
      </c>
      <c r="BB146" s="125" t="s">
        <v>100</v>
      </c>
      <c r="BC146" s="125" t="s">
        <v>11230</v>
      </c>
      <c r="BD146" s="125"/>
      <c r="BE146" s="125"/>
      <c r="BF146" s="125"/>
      <c r="BG146" s="125"/>
      <c r="BH146" s="125"/>
      <c r="BI146" s="125"/>
      <c r="BJ146" s="125"/>
      <c r="BK146" s="131">
        <f t="shared" si="26"/>
        <v>45638</v>
      </c>
      <c r="BL146" s="125">
        <f t="shared" si="27"/>
        <v>0</v>
      </c>
      <c r="BM146" s="125" t="s">
        <v>84</v>
      </c>
      <c r="BN146" s="132">
        <f t="shared" si="28"/>
        <v>46822.400000000001</v>
      </c>
      <c r="BO146" s="132">
        <f t="shared" si="29"/>
        <v>46822.400000000001</v>
      </c>
      <c r="BP146" s="125"/>
      <c r="BQ146" s="125" t="s">
        <v>2641</v>
      </c>
    </row>
    <row r="147" spans="1:69">
      <c r="A147" s="125">
        <v>146</v>
      </c>
      <c r="B147" s="125">
        <v>2024</v>
      </c>
      <c r="C147" s="125" t="s">
        <v>68</v>
      </c>
      <c r="D147" s="131">
        <v>45638</v>
      </c>
      <c r="E147" s="125" t="s">
        <v>699</v>
      </c>
      <c r="F147" s="125" t="s">
        <v>2324</v>
      </c>
      <c r="G147" s="125" t="s">
        <v>2292</v>
      </c>
      <c r="H147" s="125" t="s">
        <v>523</v>
      </c>
      <c r="I147" s="125" t="s">
        <v>71</v>
      </c>
      <c r="J147" s="125" t="s">
        <v>610</v>
      </c>
      <c r="K147" s="125" t="s">
        <v>2325</v>
      </c>
      <c r="L147" s="125" t="s">
        <v>74</v>
      </c>
      <c r="M147" s="125" t="s">
        <v>8397</v>
      </c>
      <c r="N147" s="125" t="s">
        <v>75</v>
      </c>
      <c r="O147" s="125" t="s">
        <v>2339</v>
      </c>
      <c r="P147" s="125" t="s">
        <v>8398</v>
      </c>
      <c r="Q147" s="125" t="s">
        <v>2362</v>
      </c>
      <c r="R147" s="125" t="s">
        <v>2518</v>
      </c>
      <c r="S147" s="125" t="s">
        <v>75</v>
      </c>
      <c r="T147" s="125" t="s">
        <v>75</v>
      </c>
      <c r="U147" s="125">
        <v>2017</v>
      </c>
      <c r="V147" s="125" t="s">
        <v>8399</v>
      </c>
      <c r="W147" s="125" t="s">
        <v>8400</v>
      </c>
      <c r="X147" s="129" t="s">
        <v>8401</v>
      </c>
      <c r="Y147" s="125" t="s">
        <v>74</v>
      </c>
      <c r="Z147" s="125">
        <v>935640</v>
      </c>
      <c r="AA147" s="130">
        <v>0.45</v>
      </c>
      <c r="AB147" s="131">
        <v>45646</v>
      </c>
      <c r="AC147" s="131">
        <v>46010</v>
      </c>
      <c r="AD147" s="131">
        <v>46011</v>
      </c>
      <c r="AE147" s="125">
        <v>0</v>
      </c>
      <c r="AF147" s="125">
        <v>2168</v>
      </c>
      <c r="AG147" s="125">
        <v>8222</v>
      </c>
      <c r="AH147" s="125">
        <f t="shared" si="30"/>
        <v>10390</v>
      </c>
      <c r="AI147" s="132">
        <f t="shared" si="31"/>
        <v>12260.2</v>
      </c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 t="s">
        <v>173</v>
      </c>
      <c r="AV147" s="125" t="s">
        <v>173</v>
      </c>
      <c r="AW147" s="125" t="s">
        <v>173</v>
      </c>
      <c r="AX147" s="125" t="s">
        <v>11229</v>
      </c>
      <c r="AY147" s="125" t="s">
        <v>2334</v>
      </c>
      <c r="AZ147" s="125" t="s">
        <v>2367</v>
      </c>
      <c r="BA147" s="125" t="s">
        <v>2367</v>
      </c>
      <c r="BB147" s="125" t="s">
        <v>100</v>
      </c>
      <c r="BC147" s="125" t="s">
        <v>11230</v>
      </c>
      <c r="BD147" s="125"/>
      <c r="BE147" s="125"/>
      <c r="BF147" s="125"/>
      <c r="BG147" s="125"/>
      <c r="BH147" s="125"/>
      <c r="BI147" s="125"/>
      <c r="BJ147" s="125"/>
      <c r="BK147" s="131">
        <f t="shared" si="26"/>
        <v>45638</v>
      </c>
      <c r="BL147" s="125">
        <f t="shared" si="27"/>
        <v>0</v>
      </c>
      <c r="BM147" s="125" t="s">
        <v>84</v>
      </c>
      <c r="BN147" s="132">
        <f t="shared" si="28"/>
        <v>12260.2</v>
      </c>
      <c r="BO147" s="132">
        <f t="shared" si="29"/>
        <v>12260.2</v>
      </c>
      <c r="BP147" s="125"/>
      <c r="BQ147" s="125" t="s">
        <v>2641</v>
      </c>
    </row>
    <row r="148" spans="1:69">
      <c r="A148" s="125">
        <v>147</v>
      </c>
      <c r="B148" s="125">
        <v>2024</v>
      </c>
      <c r="C148" s="125" t="s">
        <v>68</v>
      </c>
      <c r="D148" s="131">
        <v>45638</v>
      </c>
      <c r="E148" s="125" t="s">
        <v>699</v>
      </c>
      <c r="F148" s="125" t="s">
        <v>2324</v>
      </c>
      <c r="G148" s="125" t="s">
        <v>2292</v>
      </c>
      <c r="H148" s="125" t="s">
        <v>523</v>
      </c>
      <c r="I148" s="125" t="s">
        <v>71</v>
      </c>
      <c r="J148" s="125" t="s">
        <v>87</v>
      </c>
      <c r="K148" s="125" t="s">
        <v>2325</v>
      </c>
      <c r="L148" s="125" t="s">
        <v>74</v>
      </c>
      <c r="M148" s="125" t="s">
        <v>8402</v>
      </c>
      <c r="N148" s="134" t="s">
        <v>75</v>
      </c>
      <c r="O148" s="125" t="s">
        <v>2339</v>
      </c>
      <c r="P148" s="125" t="s">
        <v>8403</v>
      </c>
      <c r="Q148" s="125" t="s">
        <v>2347</v>
      </c>
      <c r="R148" s="125" t="s">
        <v>2430</v>
      </c>
      <c r="S148" s="125" t="s">
        <v>75</v>
      </c>
      <c r="T148" s="125" t="s">
        <v>75</v>
      </c>
      <c r="U148" s="125">
        <v>2018</v>
      </c>
      <c r="V148" s="125" t="s">
        <v>8404</v>
      </c>
      <c r="W148" s="125" t="s">
        <v>8405</v>
      </c>
      <c r="X148" s="129" t="s">
        <v>8406</v>
      </c>
      <c r="Y148" s="125" t="s">
        <v>74</v>
      </c>
      <c r="Z148" s="125">
        <v>329000</v>
      </c>
      <c r="AA148" s="130">
        <v>0.35</v>
      </c>
      <c r="AB148" s="131">
        <v>45641</v>
      </c>
      <c r="AC148" s="131">
        <v>46005</v>
      </c>
      <c r="AD148" s="131">
        <v>46006</v>
      </c>
      <c r="AE148" s="125">
        <v>0</v>
      </c>
      <c r="AF148" s="125">
        <v>1024</v>
      </c>
      <c r="AG148" s="125">
        <v>2419</v>
      </c>
      <c r="AH148" s="125">
        <f t="shared" si="30"/>
        <v>3443</v>
      </c>
      <c r="AI148" s="132">
        <f t="shared" si="31"/>
        <v>4062.74</v>
      </c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 t="s">
        <v>173</v>
      </c>
      <c r="AV148" s="125" t="s">
        <v>173</v>
      </c>
      <c r="AW148" s="125" t="s">
        <v>173</v>
      </c>
      <c r="AX148" s="125" t="s">
        <v>11229</v>
      </c>
      <c r="AY148" s="125" t="s">
        <v>2334</v>
      </c>
      <c r="AZ148" s="125" t="s">
        <v>2352</v>
      </c>
      <c r="BA148" s="125" t="s">
        <v>2352</v>
      </c>
      <c r="BB148" s="125" t="s">
        <v>100</v>
      </c>
      <c r="BC148" s="125" t="s">
        <v>11230</v>
      </c>
      <c r="BD148" s="125"/>
      <c r="BE148" s="125"/>
      <c r="BF148" s="125"/>
      <c r="BG148" s="125"/>
      <c r="BH148" s="125"/>
      <c r="BI148" s="125"/>
      <c r="BJ148" s="125"/>
      <c r="BK148" s="131">
        <f t="shared" si="26"/>
        <v>45638</v>
      </c>
      <c r="BL148" s="125">
        <f t="shared" si="27"/>
        <v>0</v>
      </c>
      <c r="BM148" s="125" t="s">
        <v>84</v>
      </c>
      <c r="BN148" s="132">
        <f t="shared" si="28"/>
        <v>4062.74</v>
      </c>
      <c r="BO148" s="132">
        <f t="shared" si="29"/>
        <v>4062.74</v>
      </c>
      <c r="BP148" s="125"/>
      <c r="BQ148" s="125" t="s">
        <v>2641</v>
      </c>
    </row>
    <row r="149" spans="1:69">
      <c r="A149" s="125">
        <v>148</v>
      </c>
      <c r="B149" s="125">
        <v>2024</v>
      </c>
      <c r="C149" s="125" t="s">
        <v>68</v>
      </c>
      <c r="D149" s="131">
        <v>45638</v>
      </c>
      <c r="E149" s="125" t="s">
        <v>699</v>
      </c>
      <c r="F149" s="125" t="s">
        <v>2324</v>
      </c>
      <c r="G149" s="125" t="s">
        <v>2292</v>
      </c>
      <c r="H149" s="125" t="s">
        <v>523</v>
      </c>
      <c r="I149" s="125" t="s">
        <v>2337</v>
      </c>
      <c r="J149" s="125" t="s">
        <v>87</v>
      </c>
      <c r="K149" s="125" t="s">
        <v>2325</v>
      </c>
      <c r="L149" s="125" t="s">
        <v>600</v>
      </c>
      <c r="M149" s="125" t="s">
        <v>8407</v>
      </c>
      <c r="N149" s="125" t="s">
        <v>75</v>
      </c>
      <c r="O149" s="125" t="s">
        <v>6674</v>
      </c>
      <c r="P149" s="125" t="s">
        <v>8408</v>
      </c>
      <c r="Q149" s="125" t="s">
        <v>2347</v>
      </c>
      <c r="R149" s="125" t="s">
        <v>2355</v>
      </c>
      <c r="S149" s="125" t="s">
        <v>75</v>
      </c>
      <c r="T149" s="125" t="s">
        <v>75</v>
      </c>
      <c r="U149" s="125">
        <v>2022</v>
      </c>
      <c r="V149" s="125" t="s">
        <v>8409</v>
      </c>
      <c r="W149" s="125" t="s">
        <v>8410</v>
      </c>
      <c r="X149" s="129" t="s">
        <v>8411</v>
      </c>
      <c r="Y149" s="125" t="s">
        <v>74</v>
      </c>
      <c r="Z149" s="125">
        <v>1394000</v>
      </c>
      <c r="AA149" s="130">
        <v>0.2</v>
      </c>
      <c r="AB149" s="131">
        <v>45641</v>
      </c>
      <c r="AC149" s="131">
        <v>46005</v>
      </c>
      <c r="AD149" s="131">
        <v>46006</v>
      </c>
      <c r="AE149" s="125">
        <v>0</v>
      </c>
      <c r="AF149" s="125">
        <v>16084</v>
      </c>
      <c r="AG149" s="125">
        <v>0</v>
      </c>
      <c r="AH149" s="125">
        <f t="shared" si="30"/>
        <v>16084</v>
      </c>
      <c r="AI149" s="132">
        <f t="shared" si="31"/>
        <v>18979.12</v>
      </c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 t="s">
        <v>173</v>
      </c>
      <c r="AV149" s="125" t="s">
        <v>173</v>
      </c>
      <c r="AW149" s="125" t="s">
        <v>173</v>
      </c>
      <c r="AX149" s="125" t="s">
        <v>11229</v>
      </c>
      <c r="AY149" s="125" t="s">
        <v>2334</v>
      </c>
      <c r="AZ149" s="125" t="s">
        <v>2352</v>
      </c>
      <c r="BA149" s="125" t="s">
        <v>2352</v>
      </c>
      <c r="BB149" s="125" t="s">
        <v>100</v>
      </c>
      <c r="BC149" s="125" t="s">
        <v>11230</v>
      </c>
      <c r="BD149" s="125"/>
      <c r="BE149" s="125"/>
      <c r="BF149" s="125"/>
      <c r="BG149" s="125"/>
      <c r="BH149" s="125"/>
      <c r="BI149" s="125"/>
      <c r="BJ149" s="125"/>
      <c r="BK149" s="131">
        <f t="shared" si="26"/>
        <v>45638</v>
      </c>
      <c r="BL149" s="125">
        <f t="shared" si="27"/>
        <v>0</v>
      </c>
      <c r="BM149" s="125" t="s">
        <v>84</v>
      </c>
      <c r="BN149" s="132">
        <f t="shared" si="28"/>
        <v>18979.12</v>
      </c>
      <c r="BO149" s="132">
        <f t="shared" si="29"/>
        <v>18979.12</v>
      </c>
      <c r="BP149" s="125"/>
      <c r="BQ149" s="125" t="s">
        <v>2641</v>
      </c>
    </row>
    <row r="150" spans="1:69">
      <c r="A150" s="125">
        <v>149</v>
      </c>
      <c r="B150" s="125">
        <v>2024</v>
      </c>
      <c r="C150" s="125" t="s">
        <v>68</v>
      </c>
      <c r="D150" s="131">
        <v>45638</v>
      </c>
      <c r="E150" s="125" t="s">
        <v>699</v>
      </c>
      <c r="F150" s="125" t="s">
        <v>2324</v>
      </c>
      <c r="G150" s="125" t="s">
        <v>2292</v>
      </c>
      <c r="H150" s="125" t="s">
        <v>523</v>
      </c>
      <c r="I150" s="125" t="s">
        <v>71</v>
      </c>
      <c r="J150" s="125" t="s">
        <v>87</v>
      </c>
      <c r="K150" s="125" t="s">
        <v>2325</v>
      </c>
      <c r="L150" s="125" t="s">
        <v>600</v>
      </c>
      <c r="M150" s="125" t="s">
        <v>8412</v>
      </c>
      <c r="N150" s="134" t="s">
        <v>75</v>
      </c>
      <c r="O150" s="125" t="s">
        <v>2327</v>
      </c>
      <c r="P150" s="125" t="s">
        <v>8413</v>
      </c>
      <c r="Q150" s="125" t="s">
        <v>2546</v>
      </c>
      <c r="R150" s="125" t="s">
        <v>2547</v>
      </c>
      <c r="S150" s="125" t="s">
        <v>75</v>
      </c>
      <c r="T150" s="125" t="s">
        <v>75</v>
      </c>
      <c r="U150" s="125">
        <v>2021</v>
      </c>
      <c r="V150" s="125" t="s">
        <v>8414</v>
      </c>
      <c r="W150" s="125" t="s">
        <v>8415</v>
      </c>
      <c r="X150" s="129" t="s">
        <v>8416</v>
      </c>
      <c r="Y150" s="125" t="s">
        <v>74</v>
      </c>
      <c r="Z150" s="125">
        <v>1255000</v>
      </c>
      <c r="AA150" s="130">
        <v>0.2</v>
      </c>
      <c r="AB150" s="131">
        <v>45641</v>
      </c>
      <c r="AC150" s="131">
        <v>46005</v>
      </c>
      <c r="AD150" s="131">
        <v>46006</v>
      </c>
      <c r="AE150" s="125">
        <v>0</v>
      </c>
      <c r="AF150" s="125">
        <v>15708</v>
      </c>
      <c r="AG150" s="125">
        <v>3741</v>
      </c>
      <c r="AH150" s="125">
        <f t="shared" si="30"/>
        <v>19449</v>
      </c>
      <c r="AI150" s="132">
        <f t="shared" si="31"/>
        <v>22949.82</v>
      </c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 t="s">
        <v>173</v>
      </c>
      <c r="AV150" s="125" t="s">
        <v>173</v>
      </c>
      <c r="AW150" s="125" t="s">
        <v>173</v>
      </c>
      <c r="AX150" s="125" t="s">
        <v>11229</v>
      </c>
      <c r="AY150" s="125" t="s">
        <v>2334</v>
      </c>
      <c r="AZ150" s="125" t="s">
        <v>2335</v>
      </c>
      <c r="BA150" s="125" t="s">
        <v>2336</v>
      </c>
      <c r="BB150" s="125" t="s">
        <v>100</v>
      </c>
      <c r="BC150" s="125" t="s">
        <v>11230</v>
      </c>
      <c r="BD150" s="125"/>
      <c r="BE150" s="125"/>
      <c r="BF150" s="125"/>
      <c r="BG150" s="125"/>
      <c r="BH150" s="125"/>
      <c r="BI150" s="125"/>
      <c r="BJ150" s="125"/>
      <c r="BK150" s="131">
        <f t="shared" si="26"/>
        <v>45638</v>
      </c>
      <c r="BL150" s="125">
        <f t="shared" si="27"/>
        <v>0</v>
      </c>
      <c r="BM150" s="125" t="s">
        <v>84</v>
      </c>
      <c r="BN150" s="132">
        <f t="shared" si="28"/>
        <v>22949.82</v>
      </c>
      <c r="BO150" s="132">
        <f t="shared" si="29"/>
        <v>22949.82</v>
      </c>
      <c r="BP150" s="125"/>
      <c r="BQ150" s="125" t="s">
        <v>2641</v>
      </c>
    </row>
    <row r="151" spans="1:69">
      <c r="A151" s="125">
        <v>150</v>
      </c>
      <c r="B151" s="125">
        <v>2024</v>
      </c>
      <c r="C151" s="125" t="s">
        <v>68</v>
      </c>
      <c r="D151" s="131">
        <v>45638</v>
      </c>
      <c r="E151" s="125" t="s">
        <v>699</v>
      </c>
      <c r="F151" s="125" t="s">
        <v>2324</v>
      </c>
      <c r="G151" s="125" t="s">
        <v>2292</v>
      </c>
      <c r="H151" s="125" t="s">
        <v>523</v>
      </c>
      <c r="I151" s="125" t="s">
        <v>71</v>
      </c>
      <c r="J151" s="125" t="s">
        <v>87</v>
      </c>
      <c r="K151" s="125" t="s">
        <v>2325</v>
      </c>
      <c r="L151" s="125" t="s">
        <v>74</v>
      </c>
      <c r="M151" s="125" t="s">
        <v>8417</v>
      </c>
      <c r="N151" s="134" t="s">
        <v>75</v>
      </c>
      <c r="O151" s="125" t="s">
        <v>2339</v>
      </c>
      <c r="P151" s="125" t="s">
        <v>8418</v>
      </c>
      <c r="Q151" s="125" t="s">
        <v>2347</v>
      </c>
      <c r="R151" s="125" t="s">
        <v>2388</v>
      </c>
      <c r="S151" s="125" t="s">
        <v>75</v>
      </c>
      <c r="T151" s="125" t="s">
        <v>75</v>
      </c>
      <c r="U151" s="125">
        <v>2014</v>
      </c>
      <c r="V151" s="125" t="s">
        <v>8419</v>
      </c>
      <c r="W151" s="125" t="s">
        <v>8420</v>
      </c>
      <c r="X151" s="129" t="s">
        <v>8421</v>
      </c>
      <c r="Y151" s="125" t="s">
        <v>74</v>
      </c>
      <c r="Z151" s="125">
        <v>279000</v>
      </c>
      <c r="AA151" s="130">
        <v>0.25</v>
      </c>
      <c r="AB151" s="131">
        <v>45657</v>
      </c>
      <c r="AC151" s="131">
        <v>46021</v>
      </c>
      <c r="AD151" s="131">
        <v>46022</v>
      </c>
      <c r="AE151" s="125">
        <v>0</v>
      </c>
      <c r="AF151" s="125">
        <v>978</v>
      </c>
      <c r="AG151" s="125">
        <v>8222</v>
      </c>
      <c r="AH151" s="125">
        <f t="shared" si="30"/>
        <v>9200</v>
      </c>
      <c r="AI151" s="132">
        <f t="shared" si="31"/>
        <v>10856</v>
      </c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 t="s">
        <v>173</v>
      </c>
      <c r="AV151" s="125" t="s">
        <v>173</v>
      </c>
      <c r="AW151" s="125" t="s">
        <v>173</v>
      </c>
      <c r="AX151" s="125" t="s">
        <v>11229</v>
      </c>
      <c r="AY151" s="125" t="s">
        <v>2334</v>
      </c>
      <c r="AZ151" s="125" t="s">
        <v>2359</v>
      </c>
      <c r="BA151" s="125" t="s">
        <v>2359</v>
      </c>
      <c r="BB151" s="125" t="s">
        <v>100</v>
      </c>
      <c r="BC151" s="125" t="s">
        <v>11230</v>
      </c>
      <c r="BD151" s="125"/>
      <c r="BE151" s="125"/>
      <c r="BF151" s="125"/>
      <c r="BG151" s="125"/>
      <c r="BH151" s="125"/>
      <c r="BI151" s="125"/>
      <c r="BJ151" s="125"/>
      <c r="BK151" s="131">
        <f t="shared" si="26"/>
        <v>45638</v>
      </c>
      <c r="BL151" s="125">
        <f t="shared" si="27"/>
        <v>0</v>
      </c>
      <c r="BM151" s="125" t="s">
        <v>84</v>
      </c>
      <c r="BN151" s="132">
        <f t="shared" si="28"/>
        <v>10856</v>
      </c>
      <c r="BO151" s="132">
        <f t="shared" si="29"/>
        <v>10856</v>
      </c>
      <c r="BP151" s="125"/>
      <c r="BQ151" s="125" t="s">
        <v>2641</v>
      </c>
    </row>
    <row r="152" spans="1:69">
      <c r="A152" s="125">
        <v>151</v>
      </c>
      <c r="B152" s="125">
        <v>2024</v>
      </c>
      <c r="C152" s="125" t="s">
        <v>68</v>
      </c>
      <c r="D152" s="131">
        <v>45638</v>
      </c>
      <c r="E152" s="125" t="s">
        <v>2434</v>
      </c>
      <c r="F152" s="125" t="s">
        <v>2324</v>
      </c>
      <c r="G152" s="125" t="s">
        <v>2292</v>
      </c>
      <c r="H152" s="125" t="s">
        <v>86</v>
      </c>
      <c r="I152" s="125" t="s">
        <v>71</v>
      </c>
      <c r="J152" s="125" t="s">
        <v>87</v>
      </c>
      <c r="K152" s="125" t="s">
        <v>73</v>
      </c>
      <c r="L152" s="125" t="s">
        <v>600</v>
      </c>
      <c r="M152" s="127" t="s">
        <v>8422</v>
      </c>
      <c r="N152" s="125">
        <v>9074417276</v>
      </c>
      <c r="O152" s="125" t="s">
        <v>3222</v>
      </c>
      <c r="P152" s="125" t="s">
        <v>73</v>
      </c>
      <c r="Q152" s="125" t="s">
        <v>1697</v>
      </c>
      <c r="R152" s="125" t="s">
        <v>8423</v>
      </c>
      <c r="S152" s="125">
        <v>155</v>
      </c>
      <c r="T152" s="125" t="s">
        <v>92</v>
      </c>
      <c r="U152" s="125">
        <v>2024</v>
      </c>
      <c r="V152" s="125" t="s">
        <v>8424</v>
      </c>
      <c r="W152" s="125" t="s">
        <v>8425</v>
      </c>
      <c r="X152" s="129" t="s">
        <v>8426</v>
      </c>
      <c r="Y152" s="125" t="s">
        <v>74</v>
      </c>
      <c r="Z152" s="125">
        <v>176134</v>
      </c>
      <c r="AA152" s="130">
        <v>0</v>
      </c>
      <c r="AB152" s="131">
        <v>45638</v>
      </c>
      <c r="AC152" s="131">
        <v>46002</v>
      </c>
      <c r="AD152" s="131">
        <v>46003</v>
      </c>
      <c r="AE152" s="125">
        <v>0</v>
      </c>
      <c r="AF152" s="125">
        <v>1635</v>
      </c>
      <c r="AG152" s="125">
        <v>7365</v>
      </c>
      <c r="AH152" s="125">
        <f t="shared" si="30"/>
        <v>9000</v>
      </c>
      <c r="AI152" s="132">
        <f t="shared" si="31"/>
        <v>10620</v>
      </c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 t="s">
        <v>173</v>
      </c>
      <c r="AV152" s="125" t="s">
        <v>173</v>
      </c>
      <c r="AW152" s="125" t="s">
        <v>173</v>
      </c>
      <c r="AX152" s="125" t="s">
        <v>11229</v>
      </c>
      <c r="AY152" s="125" t="s">
        <v>2441</v>
      </c>
      <c r="AZ152" s="125" t="s">
        <v>3227</v>
      </c>
      <c r="BA152" s="125" t="s">
        <v>3227</v>
      </c>
      <c r="BB152" s="125" t="s">
        <v>100</v>
      </c>
      <c r="BC152" s="125" t="s">
        <v>11230</v>
      </c>
      <c r="BD152" s="125"/>
      <c r="BE152" s="125"/>
      <c r="BF152" s="125"/>
      <c r="BG152" s="125"/>
      <c r="BH152" s="125"/>
      <c r="BI152" s="125"/>
      <c r="BJ152" s="125"/>
      <c r="BK152" s="131">
        <f t="shared" si="26"/>
        <v>45638</v>
      </c>
      <c r="BL152" s="125">
        <f t="shared" si="27"/>
        <v>0</v>
      </c>
      <c r="BM152" s="125" t="s">
        <v>84</v>
      </c>
      <c r="BN152" s="132">
        <f t="shared" si="28"/>
        <v>10620</v>
      </c>
      <c r="BO152" s="132">
        <f t="shared" si="29"/>
        <v>10620</v>
      </c>
      <c r="BP152" s="125"/>
      <c r="BQ152" s="125" t="s">
        <v>2641</v>
      </c>
    </row>
    <row r="153" spans="1:69">
      <c r="A153" s="125">
        <v>152</v>
      </c>
      <c r="B153" s="125">
        <v>2024</v>
      </c>
      <c r="C153" s="125" t="s">
        <v>68</v>
      </c>
      <c r="D153" s="131">
        <v>45638</v>
      </c>
      <c r="E153" s="125" t="s">
        <v>699</v>
      </c>
      <c r="F153" s="125" t="s">
        <v>2443</v>
      </c>
      <c r="G153" s="129"/>
      <c r="H153" s="125" t="s">
        <v>585</v>
      </c>
      <c r="I153" s="125" t="s">
        <v>585</v>
      </c>
      <c r="J153" s="125" t="s">
        <v>87</v>
      </c>
      <c r="K153" s="125" t="s">
        <v>73</v>
      </c>
      <c r="L153" s="125" t="s">
        <v>600</v>
      </c>
      <c r="M153" s="127" t="s">
        <v>8422</v>
      </c>
      <c r="N153" s="125">
        <v>9074417276</v>
      </c>
      <c r="O153" s="125" t="s">
        <v>3222</v>
      </c>
      <c r="P153" s="125" t="s">
        <v>73</v>
      </c>
      <c r="Q153" s="125" t="s">
        <v>1697</v>
      </c>
      <c r="R153" s="125" t="s">
        <v>8423</v>
      </c>
      <c r="S153" s="125">
        <v>155</v>
      </c>
      <c r="T153" s="125" t="s">
        <v>92</v>
      </c>
      <c r="U153" s="125">
        <v>2024</v>
      </c>
      <c r="V153" s="125" t="s">
        <v>75</v>
      </c>
      <c r="W153" s="125" t="s">
        <v>75</v>
      </c>
      <c r="X153" s="129" t="s">
        <v>4764</v>
      </c>
      <c r="Y153" s="125" t="s">
        <v>74</v>
      </c>
      <c r="Z153" s="125"/>
      <c r="AA153" s="130"/>
      <c r="AB153" s="131">
        <v>45638</v>
      </c>
      <c r="AC153" s="131">
        <v>46002</v>
      </c>
      <c r="AD153" s="131">
        <v>46003</v>
      </c>
      <c r="AE153" s="125">
        <v>0</v>
      </c>
      <c r="AF153" s="125"/>
      <c r="AG153" s="125"/>
      <c r="AH153" s="125">
        <f t="shared" si="30"/>
        <v>0</v>
      </c>
      <c r="AI153" s="132">
        <f t="shared" si="31"/>
        <v>0</v>
      </c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 t="s">
        <v>96</v>
      </c>
      <c r="AV153" s="125" t="s">
        <v>96</v>
      </c>
      <c r="AW153" s="125" t="s">
        <v>96</v>
      </c>
      <c r="AX153" s="125" t="s">
        <v>11229</v>
      </c>
      <c r="AY153" s="125" t="s">
        <v>2441</v>
      </c>
      <c r="AZ153" s="125" t="s">
        <v>3227</v>
      </c>
      <c r="BA153" s="125" t="s">
        <v>3227</v>
      </c>
      <c r="BB153" s="125" t="s">
        <v>81</v>
      </c>
      <c r="BC153" s="125" t="s">
        <v>11230</v>
      </c>
      <c r="BD153" s="125"/>
      <c r="BE153" s="125"/>
      <c r="BF153" s="125"/>
      <c r="BG153" s="125"/>
      <c r="BH153" s="125"/>
      <c r="BI153" s="125"/>
      <c r="BJ153" s="125"/>
      <c r="BK153" s="131">
        <f t="shared" si="26"/>
        <v>45638</v>
      </c>
      <c r="BL153" s="125">
        <f t="shared" si="27"/>
        <v>0</v>
      </c>
      <c r="BM153" s="125" t="s">
        <v>84</v>
      </c>
      <c r="BN153" s="132">
        <f t="shared" si="28"/>
        <v>0</v>
      </c>
      <c r="BO153" s="132">
        <f t="shared" si="29"/>
        <v>0</v>
      </c>
      <c r="BP153" s="125"/>
      <c r="BQ153" s="125" t="s">
        <v>2641</v>
      </c>
    </row>
    <row r="154" spans="1:69">
      <c r="A154" s="125">
        <v>153</v>
      </c>
      <c r="B154" s="125">
        <v>2024</v>
      </c>
      <c r="C154" s="125" t="s">
        <v>68</v>
      </c>
      <c r="D154" s="131">
        <v>45638</v>
      </c>
      <c r="E154" s="125" t="s">
        <v>699</v>
      </c>
      <c r="F154" s="125" t="s">
        <v>2324</v>
      </c>
      <c r="G154" s="125" t="s">
        <v>2292</v>
      </c>
      <c r="H154" s="125" t="s">
        <v>523</v>
      </c>
      <c r="I154" s="125" t="s">
        <v>71</v>
      </c>
      <c r="J154" s="125" t="s">
        <v>87</v>
      </c>
      <c r="K154" s="125" t="s">
        <v>2325</v>
      </c>
      <c r="L154" s="125" t="s">
        <v>600</v>
      </c>
      <c r="M154" s="127" t="s">
        <v>8427</v>
      </c>
      <c r="N154" s="134" t="s">
        <v>75</v>
      </c>
      <c r="O154" s="125" t="s">
        <v>2495</v>
      </c>
      <c r="P154" s="125" t="s">
        <v>8428</v>
      </c>
      <c r="Q154" s="125" t="s">
        <v>3344</v>
      </c>
      <c r="R154" s="125" t="s">
        <v>3345</v>
      </c>
      <c r="S154" s="125" t="s">
        <v>75</v>
      </c>
      <c r="T154" s="125" t="s">
        <v>75</v>
      </c>
      <c r="U154" s="125">
        <v>2021</v>
      </c>
      <c r="V154" s="125" t="s">
        <v>8429</v>
      </c>
      <c r="W154" s="125" t="s">
        <v>8430</v>
      </c>
      <c r="X154" s="129" t="s">
        <v>8431</v>
      </c>
      <c r="Y154" s="125" t="s">
        <v>74</v>
      </c>
      <c r="Z154" s="125">
        <v>680000</v>
      </c>
      <c r="AA154" s="130">
        <v>0.2</v>
      </c>
      <c r="AB154" s="131">
        <v>45650</v>
      </c>
      <c r="AC154" s="131">
        <v>46015</v>
      </c>
      <c r="AD154" s="131">
        <v>46015</v>
      </c>
      <c r="AE154" s="125">
        <v>0</v>
      </c>
      <c r="AF154" s="125">
        <v>6386</v>
      </c>
      <c r="AG154" s="125">
        <v>2419</v>
      </c>
      <c r="AH154" s="125">
        <f t="shared" si="30"/>
        <v>8805</v>
      </c>
      <c r="AI154" s="132">
        <f t="shared" si="31"/>
        <v>10389.9</v>
      </c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 t="s">
        <v>173</v>
      </c>
      <c r="AV154" s="125" t="s">
        <v>173</v>
      </c>
      <c r="AW154" s="125" t="s">
        <v>173</v>
      </c>
      <c r="AX154" s="125" t="s">
        <v>11229</v>
      </c>
      <c r="AY154" s="125" t="s">
        <v>2334</v>
      </c>
      <c r="AZ154" s="125" t="s">
        <v>2335</v>
      </c>
      <c r="BA154" s="125" t="s">
        <v>2336</v>
      </c>
      <c r="BB154" s="125" t="s">
        <v>100</v>
      </c>
      <c r="BC154" s="125" t="s">
        <v>11230</v>
      </c>
      <c r="BD154" s="125"/>
      <c r="BE154" s="125"/>
      <c r="BF154" s="125"/>
      <c r="BG154" s="125"/>
      <c r="BH154" s="125"/>
      <c r="BI154" s="125"/>
      <c r="BJ154" s="125"/>
      <c r="BK154" s="131">
        <f t="shared" si="26"/>
        <v>45638</v>
      </c>
      <c r="BL154" s="125">
        <f t="shared" si="27"/>
        <v>0</v>
      </c>
      <c r="BM154" s="125" t="s">
        <v>84</v>
      </c>
      <c r="BN154" s="132">
        <f t="shared" si="28"/>
        <v>10389.9</v>
      </c>
      <c r="BO154" s="132">
        <f t="shared" si="29"/>
        <v>10389.9</v>
      </c>
      <c r="BP154" s="125"/>
      <c r="BQ154" s="125" t="s">
        <v>2641</v>
      </c>
    </row>
    <row r="155" spans="1:69">
      <c r="A155" s="125">
        <v>154</v>
      </c>
      <c r="B155" s="125">
        <v>2024</v>
      </c>
      <c r="C155" s="125" t="s">
        <v>68</v>
      </c>
      <c r="D155" s="131">
        <v>45638</v>
      </c>
      <c r="E155" s="125" t="s">
        <v>699</v>
      </c>
      <c r="F155" s="125" t="s">
        <v>2324</v>
      </c>
      <c r="G155" s="125" t="s">
        <v>2292</v>
      </c>
      <c r="H155" s="125" t="s">
        <v>523</v>
      </c>
      <c r="I155" s="125" t="s">
        <v>71</v>
      </c>
      <c r="J155" s="125" t="s">
        <v>610</v>
      </c>
      <c r="K155" s="125" t="s">
        <v>2325</v>
      </c>
      <c r="L155" s="125" t="s">
        <v>74</v>
      </c>
      <c r="M155" s="127" t="s">
        <v>8432</v>
      </c>
      <c r="N155" s="134" t="s">
        <v>75</v>
      </c>
      <c r="O155" s="125" t="s">
        <v>2339</v>
      </c>
      <c r="P155" s="125" t="s">
        <v>8433</v>
      </c>
      <c r="Q155" s="125" t="s">
        <v>980</v>
      </c>
      <c r="R155" s="125" t="s">
        <v>6226</v>
      </c>
      <c r="S155" s="125" t="s">
        <v>75</v>
      </c>
      <c r="T155" s="125" t="s">
        <v>75</v>
      </c>
      <c r="U155" s="125">
        <v>2017</v>
      </c>
      <c r="V155" s="125" t="s">
        <v>8434</v>
      </c>
      <c r="W155" s="125" t="s">
        <v>8435</v>
      </c>
      <c r="X155" s="129" t="s">
        <v>8436</v>
      </c>
      <c r="Y155" s="125" t="s">
        <v>74</v>
      </c>
      <c r="Z155" s="125">
        <v>1125000</v>
      </c>
      <c r="AA155" s="130">
        <v>0.2</v>
      </c>
      <c r="AB155" s="131">
        <v>45646</v>
      </c>
      <c r="AC155" s="131">
        <v>46010</v>
      </c>
      <c r="AD155" s="131">
        <v>46011</v>
      </c>
      <c r="AE155" s="125">
        <v>0</v>
      </c>
      <c r="AF155" s="125">
        <v>3252</v>
      </c>
      <c r="AG155" s="125">
        <v>8222</v>
      </c>
      <c r="AH155" s="125">
        <f t="shared" si="30"/>
        <v>11474</v>
      </c>
      <c r="AI155" s="132">
        <f t="shared" si="31"/>
        <v>13539.32</v>
      </c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 t="s">
        <v>173</v>
      </c>
      <c r="AV155" s="125" t="s">
        <v>173</v>
      </c>
      <c r="AW155" s="125" t="s">
        <v>173</v>
      </c>
      <c r="AX155" s="125" t="s">
        <v>11229</v>
      </c>
      <c r="AY155" s="125" t="s">
        <v>2334</v>
      </c>
      <c r="AZ155" s="125" t="s">
        <v>2335</v>
      </c>
      <c r="BA155" s="125" t="s">
        <v>2336</v>
      </c>
      <c r="BB155" s="125" t="s">
        <v>100</v>
      </c>
      <c r="BC155" s="125" t="s">
        <v>11230</v>
      </c>
      <c r="BD155" s="125"/>
      <c r="BE155" s="125"/>
      <c r="BF155" s="125"/>
      <c r="BG155" s="125"/>
      <c r="BH155" s="125"/>
      <c r="BI155" s="125"/>
      <c r="BJ155" s="125"/>
      <c r="BK155" s="131">
        <f t="shared" si="26"/>
        <v>45638</v>
      </c>
      <c r="BL155" s="125">
        <f t="shared" si="27"/>
        <v>0</v>
      </c>
      <c r="BM155" s="125" t="s">
        <v>84</v>
      </c>
      <c r="BN155" s="132">
        <f t="shared" si="28"/>
        <v>13539.32</v>
      </c>
      <c r="BO155" s="132">
        <f t="shared" si="29"/>
        <v>13539.32</v>
      </c>
      <c r="BP155" s="125"/>
      <c r="BQ155" s="125" t="s">
        <v>2641</v>
      </c>
    </row>
    <row r="156" spans="1:69">
      <c r="A156" s="125">
        <v>155</v>
      </c>
      <c r="B156" s="125">
        <v>2024</v>
      </c>
      <c r="C156" s="125" t="s">
        <v>68</v>
      </c>
      <c r="D156" s="131">
        <v>45638</v>
      </c>
      <c r="E156" s="125" t="s">
        <v>699</v>
      </c>
      <c r="F156" s="125" t="s">
        <v>2324</v>
      </c>
      <c r="G156" s="125" t="s">
        <v>2292</v>
      </c>
      <c r="H156" s="125" t="s">
        <v>523</v>
      </c>
      <c r="I156" s="125" t="s">
        <v>71</v>
      </c>
      <c r="J156" s="125" t="s">
        <v>87</v>
      </c>
      <c r="K156" s="125" t="s">
        <v>2325</v>
      </c>
      <c r="L156" s="125" t="s">
        <v>600</v>
      </c>
      <c r="M156" s="127" t="s">
        <v>8437</v>
      </c>
      <c r="N156" s="134" t="s">
        <v>75</v>
      </c>
      <c r="O156" s="125" t="s">
        <v>2436</v>
      </c>
      <c r="P156" s="125" t="s">
        <v>8438</v>
      </c>
      <c r="Q156" s="125" t="s">
        <v>2329</v>
      </c>
      <c r="R156" s="125" t="s">
        <v>2330</v>
      </c>
      <c r="S156" s="125" t="s">
        <v>75</v>
      </c>
      <c r="T156" s="125" t="s">
        <v>75</v>
      </c>
      <c r="U156" s="125">
        <v>2020</v>
      </c>
      <c r="V156" s="125" t="s">
        <v>8439</v>
      </c>
      <c r="W156" s="125" t="s">
        <v>8440</v>
      </c>
      <c r="X156" s="129" t="s">
        <v>8441</v>
      </c>
      <c r="Y156" s="125" t="s">
        <v>74</v>
      </c>
      <c r="Z156" s="125">
        <v>630000</v>
      </c>
      <c r="AA156" s="130">
        <v>0</v>
      </c>
      <c r="AB156" s="131">
        <v>45641</v>
      </c>
      <c r="AC156" s="131">
        <v>46005</v>
      </c>
      <c r="AD156" s="131">
        <v>46006</v>
      </c>
      <c r="AE156" s="125">
        <v>0</v>
      </c>
      <c r="AF156" s="125">
        <v>5964</v>
      </c>
      <c r="AG156" s="125">
        <v>2419</v>
      </c>
      <c r="AH156" s="125">
        <f t="shared" si="30"/>
        <v>8383</v>
      </c>
      <c r="AI156" s="132">
        <f t="shared" si="31"/>
        <v>9891.94</v>
      </c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 t="s">
        <v>173</v>
      </c>
      <c r="AV156" s="125" t="s">
        <v>173</v>
      </c>
      <c r="AW156" s="125" t="s">
        <v>173</v>
      </c>
      <c r="AX156" s="125" t="s">
        <v>11229</v>
      </c>
      <c r="AY156" s="125" t="s">
        <v>2334</v>
      </c>
      <c r="AZ156" s="125" t="s">
        <v>2335</v>
      </c>
      <c r="BA156" s="125" t="s">
        <v>2336</v>
      </c>
      <c r="BB156" s="125" t="s">
        <v>100</v>
      </c>
      <c r="BC156" s="125" t="s">
        <v>11230</v>
      </c>
      <c r="BD156" s="125"/>
      <c r="BE156" s="125"/>
      <c r="BF156" s="125"/>
      <c r="BG156" s="125"/>
      <c r="BH156" s="125"/>
      <c r="BI156" s="125"/>
      <c r="BJ156" s="125"/>
      <c r="BK156" s="131">
        <f t="shared" si="26"/>
        <v>45638</v>
      </c>
      <c r="BL156" s="125">
        <f t="shared" si="27"/>
        <v>0</v>
      </c>
      <c r="BM156" s="125" t="s">
        <v>84</v>
      </c>
      <c r="BN156" s="132">
        <f t="shared" si="28"/>
        <v>9891.94</v>
      </c>
      <c r="BO156" s="132">
        <f t="shared" si="29"/>
        <v>9891.94</v>
      </c>
      <c r="BP156" s="125"/>
      <c r="BQ156" s="125" t="s">
        <v>2641</v>
      </c>
    </row>
    <row r="157" spans="1:69">
      <c r="A157" s="125">
        <v>156</v>
      </c>
      <c r="B157" s="125">
        <v>2024</v>
      </c>
      <c r="C157" s="125" t="s">
        <v>68</v>
      </c>
      <c r="D157" s="131">
        <v>45638</v>
      </c>
      <c r="E157" s="125" t="s">
        <v>2434</v>
      </c>
      <c r="F157" s="125" t="s">
        <v>2324</v>
      </c>
      <c r="G157" s="125" t="s">
        <v>2292</v>
      </c>
      <c r="H157" s="125" t="s">
        <v>86</v>
      </c>
      <c r="I157" s="125" t="s">
        <v>71</v>
      </c>
      <c r="J157" s="125" t="s">
        <v>87</v>
      </c>
      <c r="K157" s="125" t="s">
        <v>73</v>
      </c>
      <c r="L157" s="125" t="s">
        <v>600</v>
      </c>
      <c r="M157" s="127" t="s">
        <v>8442</v>
      </c>
      <c r="N157" s="125">
        <v>9074399693</v>
      </c>
      <c r="O157" s="125" t="s">
        <v>2436</v>
      </c>
      <c r="P157" s="125" t="s">
        <v>73</v>
      </c>
      <c r="Q157" s="125" t="s">
        <v>475</v>
      </c>
      <c r="R157" s="125" t="s">
        <v>4760</v>
      </c>
      <c r="S157" s="125">
        <v>97</v>
      </c>
      <c r="T157" s="125" t="s">
        <v>92</v>
      </c>
      <c r="U157" s="125">
        <v>2024</v>
      </c>
      <c r="V157" s="125" t="s">
        <v>8443</v>
      </c>
      <c r="W157" s="125" t="s">
        <v>8444</v>
      </c>
      <c r="X157" s="129" t="s">
        <v>8445</v>
      </c>
      <c r="Y157" s="125" t="s">
        <v>74</v>
      </c>
      <c r="Z157" s="125">
        <v>76411</v>
      </c>
      <c r="AA157" s="130">
        <v>0</v>
      </c>
      <c r="AB157" s="131">
        <v>45638</v>
      </c>
      <c r="AC157" s="131">
        <v>46002</v>
      </c>
      <c r="AD157" s="131">
        <v>46003</v>
      </c>
      <c r="AE157" s="125">
        <v>0</v>
      </c>
      <c r="AF157" s="125">
        <v>575</v>
      </c>
      <c r="AG157" s="125">
        <v>3851</v>
      </c>
      <c r="AH157" s="125">
        <f t="shared" si="30"/>
        <v>4426</v>
      </c>
      <c r="AI157" s="132">
        <f t="shared" si="31"/>
        <v>5222.68</v>
      </c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 t="s">
        <v>173</v>
      </c>
      <c r="AV157" s="125" t="s">
        <v>173</v>
      </c>
      <c r="AW157" s="125" t="s">
        <v>173</v>
      </c>
      <c r="AX157" s="125" t="s">
        <v>11229</v>
      </c>
      <c r="AY157" s="125" t="s">
        <v>2441</v>
      </c>
      <c r="AZ157" s="125" t="s">
        <v>2442</v>
      </c>
      <c r="BA157" s="125" t="s">
        <v>2442</v>
      </c>
      <c r="BB157" s="125" t="s">
        <v>100</v>
      </c>
      <c r="BC157" s="125" t="s">
        <v>11230</v>
      </c>
      <c r="BD157" s="125"/>
      <c r="BE157" s="125"/>
      <c r="BF157" s="125"/>
      <c r="BG157" s="125"/>
      <c r="BH157" s="125"/>
      <c r="BI157" s="125"/>
      <c r="BJ157" s="125"/>
      <c r="BK157" s="131">
        <f t="shared" si="26"/>
        <v>45638</v>
      </c>
      <c r="BL157" s="125">
        <f t="shared" si="27"/>
        <v>0</v>
      </c>
      <c r="BM157" s="125" t="s">
        <v>84</v>
      </c>
      <c r="BN157" s="132">
        <f t="shared" si="28"/>
        <v>5222.68</v>
      </c>
      <c r="BO157" s="132">
        <f t="shared" si="29"/>
        <v>5222.68</v>
      </c>
      <c r="BP157" s="125"/>
      <c r="BQ157" s="125" t="s">
        <v>2641</v>
      </c>
    </row>
    <row r="158" spans="1:69">
      <c r="A158" s="125">
        <v>157</v>
      </c>
      <c r="B158" s="125">
        <v>2024</v>
      </c>
      <c r="C158" s="125" t="s">
        <v>68</v>
      </c>
      <c r="D158" s="131">
        <v>45638</v>
      </c>
      <c r="E158" s="125" t="s">
        <v>699</v>
      </c>
      <c r="F158" s="125" t="s">
        <v>2443</v>
      </c>
      <c r="G158" s="129"/>
      <c r="H158" s="125" t="s">
        <v>585</v>
      </c>
      <c r="I158" s="125" t="s">
        <v>585</v>
      </c>
      <c r="J158" s="125" t="s">
        <v>87</v>
      </c>
      <c r="K158" s="125" t="s">
        <v>73</v>
      </c>
      <c r="L158" s="125" t="s">
        <v>600</v>
      </c>
      <c r="M158" s="127" t="s">
        <v>8442</v>
      </c>
      <c r="N158" s="125">
        <v>9074399693</v>
      </c>
      <c r="O158" s="125" t="s">
        <v>2436</v>
      </c>
      <c r="P158" s="125" t="s">
        <v>73</v>
      </c>
      <c r="Q158" s="125" t="s">
        <v>475</v>
      </c>
      <c r="R158" s="125" t="s">
        <v>4760</v>
      </c>
      <c r="S158" s="125">
        <v>97</v>
      </c>
      <c r="T158" s="125" t="s">
        <v>92</v>
      </c>
      <c r="U158" s="125">
        <v>2024</v>
      </c>
      <c r="V158" s="125" t="s">
        <v>75</v>
      </c>
      <c r="W158" s="125" t="s">
        <v>75</v>
      </c>
      <c r="X158" s="129"/>
      <c r="Y158" s="125" t="s">
        <v>74</v>
      </c>
      <c r="Z158" s="125"/>
      <c r="AA158" s="130"/>
      <c r="AB158" s="131">
        <v>45638</v>
      </c>
      <c r="AC158" s="131">
        <v>46002</v>
      </c>
      <c r="AD158" s="131">
        <v>46003</v>
      </c>
      <c r="AE158" s="125">
        <v>0</v>
      </c>
      <c r="AF158" s="125"/>
      <c r="AG158" s="125"/>
      <c r="AH158" s="125">
        <f t="shared" si="30"/>
        <v>0</v>
      </c>
      <c r="AI158" s="132">
        <f t="shared" si="31"/>
        <v>0</v>
      </c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 t="s">
        <v>96</v>
      </c>
      <c r="AV158" s="125" t="s">
        <v>96</v>
      </c>
      <c r="AW158" s="125" t="s">
        <v>96</v>
      </c>
      <c r="AX158" s="125" t="s">
        <v>11229</v>
      </c>
      <c r="AY158" s="125" t="s">
        <v>2441</v>
      </c>
      <c r="AZ158" s="125" t="s">
        <v>2442</v>
      </c>
      <c r="BA158" s="125" t="s">
        <v>2442</v>
      </c>
      <c r="BB158" s="125" t="s">
        <v>81</v>
      </c>
      <c r="BC158" s="125" t="s">
        <v>11230</v>
      </c>
      <c r="BD158" s="125"/>
      <c r="BE158" s="125"/>
      <c r="BF158" s="125"/>
      <c r="BG158" s="125"/>
      <c r="BH158" s="125"/>
      <c r="BI158" s="125"/>
      <c r="BJ158" s="125"/>
      <c r="BK158" s="131">
        <f t="shared" si="26"/>
        <v>45638</v>
      </c>
      <c r="BL158" s="125">
        <f t="shared" si="27"/>
        <v>0</v>
      </c>
      <c r="BM158" s="125" t="s">
        <v>84</v>
      </c>
      <c r="BN158" s="132">
        <f t="shared" si="28"/>
        <v>0</v>
      </c>
      <c r="BO158" s="132">
        <f t="shared" si="29"/>
        <v>0</v>
      </c>
      <c r="BP158" s="125"/>
      <c r="BQ158" s="125" t="s">
        <v>2641</v>
      </c>
    </row>
    <row r="159" spans="1:69">
      <c r="A159" s="125">
        <v>158</v>
      </c>
      <c r="B159" s="125">
        <v>2024</v>
      </c>
      <c r="C159" s="125" t="s">
        <v>68</v>
      </c>
      <c r="D159" s="131">
        <v>45638</v>
      </c>
      <c r="E159" s="125" t="s">
        <v>2393</v>
      </c>
      <c r="F159" s="125" t="s">
        <v>2324</v>
      </c>
      <c r="G159" s="129" t="s">
        <v>640</v>
      </c>
      <c r="H159" s="125" t="s">
        <v>86</v>
      </c>
      <c r="I159" s="125" t="s">
        <v>71</v>
      </c>
      <c r="J159" s="125" t="s">
        <v>87</v>
      </c>
      <c r="K159" s="125" t="s">
        <v>73</v>
      </c>
      <c r="L159" s="125" t="s">
        <v>600</v>
      </c>
      <c r="M159" s="137" t="s">
        <v>8446</v>
      </c>
      <c r="N159" s="134" t="s">
        <v>75</v>
      </c>
      <c r="O159" s="125" t="s">
        <v>2395</v>
      </c>
      <c r="P159" s="125" t="s">
        <v>73</v>
      </c>
      <c r="Q159" s="125" t="s">
        <v>1697</v>
      </c>
      <c r="R159" s="125" t="s">
        <v>2471</v>
      </c>
      <c r="S159" s="125">
        <v>125</v>
      </c>
      <c r="T159" s="125" t="s">
        <v>122</v>
      </c>
      <c r="U159" s="125">
        <v>2024</v>
      </c>
      <c r="V159" s="125" t="s">
        <v>8447</v>
      </c>
      <c r="W159" s="125" t="s">
        <v>8448</v>
      </c>
      <c r="X159" s="129" t="s">
        <v>8449</v>
      </c>
      <c r="Y159" s="125" t="s">
        <v>74</v>
      </c>
      <c r="Z159" s="125">
        <v>89367</v>
      </c>
      <c r="AA159" s="130">
        <v>0</v>
      </c>
      <c r="AB159" s="131">
        <v>45638</v>
      </c>
      <c r="AC159" s="131">
        <v>46002</v>
      </c>
      <c r="AD159" s="131">
        <v>46003</v>
      </c>
      <c r="AE159" s="125">
        <v>0</v>
      </c>
      <c r="AF159" s="125">
        <v>588</v>
      </c>
      <c r="AG159" s="125">
        <v>3851</v>
      </c>
      <c r="AH159" s="125">
        <f t="shared" si="30"/>
        <v>4439</v>
      </c>
      <c r="AI159" s="132">
        <f t="shared" si="31"/>
        <v>5238.0200000000004</v>
      </c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 t="s">
        <v>173</v>
      </c>
      <c r="AV159" s="125" t="s">
        <v>173</v>
      </c>
      <c r="AW159" s="125" t="s">
        <v>173</v>
      </c>
      <c r="AX159" s="125" t="s">
        <v>11229</v>
      </c>
      <c r="AY159" s="125" t="s">
        <v>2400</v>
      </c>
      <c r="AZ159" s="125" t="s">
        <v>2401</v>
      </c>
      <c r="BA159" s="125" t="s">
        <v>2401</v>
      </c>
      <c r="BB159" s="125" t="s">
        <v>100</v>
      </c>
      <c r="BC159" s="125" t="s">
        <v>11230</v>
      </c>
      <c r="BD159" s="125"/>
      <c r="BE159" s="125"/>
      <c r="BF159" s="125"/>
      <c r="BG159" s="125"/>
      <c r="BH159" s="125"/>
      <c r="BI159" s="125"/>
      <c r="BJ159" s="125"/>
      <c r="BK159" s="131">
        <f t="shared" si="26"/>
        <v>45638</v>
      </c>
      <c r="BL159" s="125">
        <f t="shared" si="27"/>
        <v>0</v>
      </c>
      <c r="BM159" s="125" t="s">
        <v>84</v>
      </c>
      <c r="BN159" s="132">
        <f t="shared" si="28"/>
        <v>5238.0200000000004</v>
      </c>
      <c r="BO159" s="132">
        <f t="shared" si="29"/>
        <v>5238.0200000000004</v>
      </c>
      <c r="BP159" s="125"/>
      <c r="BQ159" s="125" t="s">
        <v>2641</v>
      </c>
    </row>
    <row r="160" spans="1:69">
      <c r="A160" s="125">
        <v>159</v>
      </c>
      <c r="B160" s="125">
        <v>2024</v>
      </c>
      <c r="C160" s="125" t="s">
        <v>68</v>
      </c>
      <c r="D160" s="131">
        <v>45638</v>
      </c>
      <c r="E160" s="125" t="s">
        <v>2393</v>
      </c>
      <c r="F160" s="125" t="s">
        <v>2324</v>
      </c>
      <c r="G160" s="129" t="s">
        <v>640</v>
      </c>
      <c r="H160" s="125" t="s">
        <v>86</v>
      </c>
      <c r="I160" s="125" t="s">
        <v>71</v>
      </c>
      <c r="J160" s="125" t="s">
        <v>87</v>
      </c>
      <c r="K160" s="125" t="s">
        <v>73</v>
      </c>
      <c r="L160" s="125" t="s">
        <v>600</v>
      </c>
      <c r="M160" s="137" t="s">
        <v>8450</v>
      </c>
      <c r="N160" s="134" t="s">
        <v>75</v>
      </c>
      <c r="O160" s="125" t="s">
        <v>2395</v>
      </c>
      <c r="P160" s="125" t="s">
        <v>73</v>
      </c>
      <c r="Q160" s="125" t="s">
        <v>1697</v>
      </c>
      <c r="R160" s="125" t="s">
        <v>2620</v>
      </c>
      <c r="S160" s="125">
        <v>125</v>
      </c>
      <c r="T160" s="125" t="s">
        <v>122</v>
      </c>
      <c r="U160" s="125">
        <v>2024</v>
      </c>
      <c r="V160" s="125" t="s">
        <v>8451</v>
      </c>
      <c r="W160" s="125" t="s">
        <v>8452</v>
      </c>
      <c r="X160" s="129" t="s">
        <v>8453</v>
      </c>
      <c r="Y160" s="125" t="s">
        <v>74</v>
      </c>
      <c r="Z160" s="125">
        <v>81111</v>
      </c>
      <c r="AA160" s="130">
        <v>0</v>
      </c>
      <c r="AB160" s="131">
        <v>45638</v>
      </c>
      <c r="AC160" s="131">
        <v>46002</v>
      </c>
      <c r="AD160" s="131">
        <v>46003</v>
      </c>
      <c r="AE160" s="125">
        <v>0</v>
      </c>
      <c r="AF160" s="125">
        <v>535</v>
      </c>
      <c r="AG160" s="125">
        <v>3851</v>
      </c>
      <c r="AH160" s="125">
        <f t="shared" si="30"/>
        <v>4386</v>
      </c>
      <c r="AI160" s="132">
        <f t="shared" si="31"/>
        <v>5175.4799999999996</v>
      </c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 t="s">
        <v>173</v>
      </c>
      <c r="AV160" s="125" t="s">
        <v>173</v>
      </c>
      <c r="AW160" s="125" t="s">
        <v>173</v>
      </c>
      <c r="AX160" s="125" t="s">
        <v>11229</v>
      </c>
      <c r="AY160" s="125" t="s">
        <v>2400</v>
      </c>
      <c r="AZ160" s="125" t="s">
        <v>2401</v>
      </c>
      <c r="BA160" s="125" t="s">
        <v>2401</v>
      </c>
      <c r="BB160" s="125" t="s">
        <v>100</v>
      </c>
      <c r="BC160" s="125" t="s">
        <v>11230</v>
      </c>
      <c r="BD160" s="125"/>
      <c r="BE160" s="125"/>
      <c r="BF160" s="125"/>
      <c r="BG160" s="125"/>
      <c r="BH160" s="125"/>
      <c r="BI160" s="125"/>
      <c r="BJ160" s="125"/>
      <c r="BK160" s="131">
        <f t="shared" si="26"/>
        <v>45638</v>
      </c>
      <c r="BL160" s="125">
        <f t="shared" si="27"/>
        <v>0</v>
      </c>
      <c r="BM160" s="125" t="s">
        <v>84</v>
      </c>
      <c r="BN160" s="132">
        <f t="shared" si="28"/>
        <v>5175.4799999999996</v>
      </c>
      <c r="BO160" s="132">
        <f t="shared" si="29"/>
        <v>5175.4799999999996</v>
      </c>
      <c r="BP160" s="125"/>
      <c r="BQ160" s="125" t="s">
        <v>2641</v>
      </c>
    </row>
    <row r="161" spans="1:69">
      <c r="A161" s="125">
        <v>160</v>
      </c>
      <c r="B161" s="125">
        <v>2024</v>
      </c>
      <c r="C161" s="125" t="s">
        <v>68</v>
      </c>
      <c r="D161" s="131">
        <v>45638</v>
      </c>
      <c r="E161" s="125" t="s">
        <v>2393</v>
      </c>
      <c r="F161" s="125" t="s">
        <v>2324</v>
      </c>
      <c r="G161" s="129" t="s">
        <v>640</v>
      </c>
      <c r="H161" s="125" t="s">
        <v>86</v>
      </c>
      <c r="I161" s="125" t="s">
        <v>71</v>
      </c>
      <c r="J161" s="125" t="s">
        <v>87</v>
      </c>
      <c r="K161" s="125" t="s">
        <v>73</v>
      </c>
      <c r="L161" s="125" t="s">
        <v>600</v>
      </c>
      <c r="M161" s="137" t="s">
        <v>2501</v>
      </c>
      <c r="N161" s="134" t="s">
        <v>75</v>
      </c>
      <c r="O161" s="125" t="s">
        <v>2395</v>
      </c>
      <c r="P161" s="125" t="s">
        <v>73</v>
      </c>
      <c r="Q161" s="125" t="s">
        <v>1697</v>
      </c>
      <c r="R161" s="125" t="s">
        <v>2620</v>
      </c>
      <c r="S161" s="125">
        <v>125</v>
      </c>
      <c r="T161" s="125" t="s">
        <v>122</v>
      </c>
      <c r="U161" s="125">
        <v>2024</v>
      </c>
      <c r="V161" s="125" t="s">
        <v>8454</v>
      </c>
      <c r="W161" s="125" t="s">
        <v>8455</v>
      </c>
      <c r="X161" s="129" t="s">
        <v>8456</v>
      </c>
      <c r="Y161" s="125" t="s">
        <v>74</v>
      </c>
      <c r="Z161" s="125">
        <v>81111</v>
      </c>
      <c r="AA161" s="130">
        <v>0</v>
      </c>
      <c r="AB161" s="131">
        <v>45638</v>
      </c>
      <c r="AC161" s="131">
        <v>46002</v>
      </c>
      <c r="AD161" s="131">
        <v>46003</v>
      </c>
      <c r="AE161" s="125">
        <v>0</v>
      </c>
      <c r="AF161" s="125">
        <v>535</v>
      </c>
      <c r="AG161" s="125">
        <v>3851</v>
      </c>
      <c r="AH161" s="125">
        <f t="shared" si="30"/>
        <v>4386</v>
      </c>
      <c r="AI161" s="132">
        <f t="shared" si="31"/>
        <v>5175.4799999999996</v>
      </c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 t="s">
        <v>173</v>
      </c>
      <c r="AV161" s="125" t="s">
        <v>173</v>
      </c>
      <c r="AW161" s="125" t="s">
        <v>173</v>
      </c>
      <c r="AX161" s="125" t="s">
        <v>11229</v>
      </c>
      <c r="AY161" s="125" t="s">
        <v>2400</v>
      </c>
      <c r="AZ161" s="125" t="s">
        <v>2401</v>
      </c>
      <c r="BA161" s="125" t="s">
        <v>2401</v>
      </c>
      <c r="BB161" s="125" t="s">
        <v>100</v>
      </c>
      <c r="BC161" s="125" t="s">
        <v>11230</v>
      </c>
      <c r="BD161" s="125"/>
      <c r="BE161" s="125"/>
      <c r="BF161" s="125"/>
      <c r="BG161" s="125"/>
      <c r="BH161" s="125"/>
      <c r="BI161" s="125"/>
      <c r="BJ161" s="125"/>
      <c r="BK161" s="131">
        <f t="shared" si="26"/>
        <v>45638</v>
      </c>
      <c r="BL161" s="125">
        <f t="shared" si="27"/>
        <v>0</v>
      </c>
      <c r="BM161" s="125" t="s">
        <v>84</v>
      </c>
      <c r="BN161" s="132">
        <f t="shared" si="28"/>
        <v>5175.4799999999996</v>
      </c>
      <c r="BO161" s="132">
        <f t="shared" si="29"/>
        <v>5175.4799999999996</v>
      </c>
      <c r="BP161" s="125"/>
      <c r="BQ161" s="125" t="s">
        <v>2641</v>
      </c>
    </row>
    <row r="162" spans="1:69">
      <c r="A162" s="125">
        <v>161</v>
      </c>
      <c r="B162" s="125">
        <v>2024</v>
      </c>
      <c r="C162" s="125" t="s">
        <v>68</v>
      </c>
      <c r="D162" s="131">
        <v>45638</v>
      </c>
      <c r="E162" s="125" t="s">
        <v>2393</v>
      </c>
      <c r="F162" s="125" t="s">
        <v>2324</v>
      </c>
      <c r="G162" s="129" t="s">
        <v>640</v>
      </c>
      <c r="H162" s="125" t="s">
        <v>86</v>
      </c>
      <c r="I162" s="125" t="s">
        <v>71</v>
      </c>
      <c r="J162" s="125" t="s">
        <v>87</v>
      </c>
      <c r="K162" s="125" t="s">
        <v>73</v>
      </c>
      <c r="L162" s="125" t="s">
        <v>600</v>
      </c>
      <c r="M162" s="137" t="s">
        <v>8457</v>
      </c>
      <c r="N162" s="134" t="s">
        <v>75</v>
      </c>
      <c r="O162" s="125" t="s">
        <v>2339</v>
      </c>
      <c r="P162" s="125" t="s">
        <v>73</v>
      </c>
      <c r="Q162" s="125" t="s">
        <v>1697</v>
      </c>
      <c r="R162" s="125" t="s">
        <v>2471</v>
      </c>
      <c r="S162" s="125">
        <v>125</v>
      </c>
      <c r="T162" s="125" t="s">
        <v>122</v>
      </c>
      <c r="U162" s="125">
        <v>2024</v>
      </c>
      <c r="V162" s="125" t="s">
        <v>8458</v>
      </c>
      <c r="W162" s="125" t="s">
        <v>8459</v>
      </c>
      <c r="X162" s="129" t="s">
        <v>8460</v>
      </c>
      <c r="Y162" s="125" t="s">
        <v>74</v>
      </c>
      <c r="Z162" s="125">
        <v>91457</v>
      </c>
      <c r="AA162" s="130">
        <v>0</v>
      </c>
      <c r="AB162" s="131">
        <v>45638</v>
      </c>
      <c r="AC162" s="131">
        <v>46002</v>
      </c>
      <c r="AD162" s="131">
        <v>46003</v>
      </c>
      <c r="AE162" s="125">
        <v>0</v>
      </c>
      <c r="AF162" s="125">
        <v>671</v>
      </c>
      <c r="AG162" s="125">
        <v>3851</v>
      </c>
      <c r="AH162" s="125">
        <f t="shared" si="30"/>
        <v>4522</v>
      </c>
      <c r="AI162" s="132">
        <f t="shared" si="31"/>
        <v>5335.96</v>
      </c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 t="s">
        <v>173</v>
      </c>
      <c r="AV162" s="125" t="s">
        <v>173</v>
      </c>
      <c r="AW162" s="125" t="s">
        <v>173</v>
      </c>
      <c r="AX162" s="125" t="s">
        <v>11229</v>
      </c>
      <c r="AY162" s="125" t="s">
        <v>2400</v>
      </c>
      <c r="AZ162" s="125" t="s">
        <v>8461</v>
      </c>
      <c r="BA162" s="125" t="s">
        <v>8462</v>
      </c>
      <c r="BB162" s="125" t="s">
        <v>100</v>
      </c>
      <c r="BC162" s="125" t="s">
        <v>11230</v>
      </c>
      <c r="BD162" s="125"/>
      <c r="BE162" s="125"/>
      <c r="BF162" s="125"/>
      <c r="BG162" s="125"/>
      <c r="BH162" s="125"/>
      <c r="BI162" s="125"/>
      <c r="BJ162" s="125"/>
      <c r="BK162" s="131">
        <f t="shared" si="26"/>
        <v>45638</v>
      </c>
      <c r="BL162" s="125">
        <f t="shared" si="27"/>
        <v>0</v>
      </c>
      <c r="BM162" s="125" t="s">
        <v>84</v>
      </c>
      <c r="BN162" s="132">
        <f t="shared" si="28"/>
        <v>5335.96</v>
      </c>
      <c r="BO162" s="132">
        <f t="shared" si="29"/>
        <v>5335.96</v>
      </c>
      <c r="BP162" s="125"/>
      <c r="BQ162" s="125" t="s">
        <v>2641</v>
      </c>
    </row>
    <row r="163" spans="1:69">
      <c r="A163" s="125">
        <v>162</v>
      </c>
      <c r="B163" s="125">
        <v>2024</v>
      </c>
      <c r="C163" s="125" t="s">
        <v>68</v>
      </c>
      <c r="D163" s="131">
        <v>45639</v>
      </c>
      <c r="E163" s="125" t="s">
        <v>2434</v>
      </c>
      <c r="F163" s="125" t="s">
        <v>2324</v>
      </c>
      <c r="G163" s="125" t="s">
        <v>2292</v>
      </c>
      <c r="H163" s="125" t="s">
        <v>86</v>
      </c>
      <c r="I163" s="125" t="s">
        <v>71</v>
      </c>
      <c r="J163" s="125" t="s">
        <v>87</v>
      </c>
      <c r="K163" s="125" t="s">
        <v>73</v>
      </c>
      <c r="L163" s="125" t="s">
        <v>600</v>
      </c>
      <c r="M163" s="125" t="s">
        <v>8768</v>
      </c>
      <c r="N163" s="125">
        <v>8891319636</v>
      </c>
      <c r="O163" s="125" t="s">
        <v>6737</v>
      </c>
      <c r="P163" s="125" t="s">
        <v>73</v>
      </c>
      <c r="Q163" s="125" t="s">
        <v>475</v>
      </c>
      <c r="R163" s="125" t="s">
        <v>8769</v>
      </c>
      <c r="S163" s="125">
        <v>100</v>
      </c>
      <c r="T163" s="125" t="s">
        <v>92</v>
      </c>
      <c r="U163" s="125">
        <v>2024</v>
      </c>
      <c r="V163" s="125" t="s">
        <v>8770</v>
      </c>
      <c r="W163" s="125" t="s">
        <v>8771</v>
      </c>
      <c r="X163" s="129" t="s">
        <v>8772</v>
      </c>
      <c r="Y163" s="125" t="s">
        <v>74</v>
      </c>
      <c r="Z163" s="125">
        <v>74725</v>
      </c>
      <c r="AA163" s="130">
        <v>0</v>
      </c>
      <c r="AB163" s="131">
        <v>45638</v>
      </c>
      <c r="AC163" s="131">
        <v>46002</v>
      </c>
      <c r="AD163" s="131">
        <v>46003</v>
      </c>
      <c r="AE163" s="125">
        <v>0</v>
      </c>
      <c r="AF163" s="125">
        <v>687</v>
      </c>
      <c r="AG163" s="125">
        <v>3851</v>
      </c>
      <c r="AH163" s="125">
        <f t="shared" ref="AH163:AH193" si="32">AF163+AG163</f>
        <v>4538</v>
      </c>
      <c r="AI163" s="132">
        <f t="shared" ref="AI163:AI193" si="33">AH163+AH163*18%</f>
        <v>5354.84</v>
      </c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 t="s">
        <v>173</v>
      </c>
      <c r="AV163" s="125" t="s">
        <v>173</v>
      </c>
      <c r="AW163" s="125" t="s">
        <v>173</v>
      </c>
      <c r="AX163" s="125" t="s">
        <v>11229</v>
      </c>
      <c r="AY163" s="125" t="s">
        <v>2441</v>
      </c>
      <c r="AZ163" s="125" t="s">
        <v>2442</v>
      </c>
      <c r="BA163" s="125" t="s">
        <v>2442</v>
      </c>
      <c r="BB163" s="125" t="s">
        <v>100</v>
      </c>
      <c r="BC163" s="125" t="s">
        <v>11230</v>
      </c>
      <c r="BD163" s="125"/>
      <c r="BE163" s="125"/>
      <c r="BF163" s="125"/>
      <c r="BG163" s="125"/>
      <c r="BH163" s="125"/>
      <c r="BI163" s="125"/>
      <c r="BJ163" s="125"/>
      <c r="BK163" s="131">
        <f t="shared" si="26"/>
        <v>45639</v>
      </c>
      <c r="BL163" s="125">
        <f t="shared" si="27"/>
        <v>0</v>
      </c>
      <c r="BM163" s="125" t="s">
        <v>84</v>
      </c>
      <c r="BN163" s="132">
        <f t="shared" si="28"/>
        <v>5354.84</v>
      </c>
      <c r="BO163" s="132">
        <f t="shared" si="29"/>
        <v>5354.84</v>
      </c>
      <c r="BP163" s="125"/>
      <c r="BQ163" s="125" t="s">
        <v>2641</v>
      </c>
    </row>
    <row r="164" spans="1:69">
      <c r="A164" s="125">
        <v>163</v>
      </c>
      <c r="B164" s="125">
        <v>2024</v>
      </c>
      <c r="C164" s="125" t="s">
        <v>68</v>
      </c>
      <c r="D164" s="131">
        <v>45639</v>
      </c>
      <c r="E164" s="125" t="s">
        <v>699</v>
      </c>
      <c r="F164" s="125" t="s">
        <v>2443</v>
      </c>
      <c r="G164" s="129"/>
      <c r="H164" s="125" t="s">
        <v>585</v>
      </c>
      <c r="I164" s="125" t="s">
        <v>585</v>
      </c>
      <c r="J164" s="125" t="s">
        <v>87</v>
      </c>
      <c r="K164" s="125" t="s">
        <v>73</v>
      </c>
      <c r="L164" s="125" t="s">
        <v>600</v>
      </c>
      <c r="M164" s="125" t="s">
        <v>8768</v>
      </c>
      <c r="N164" s="125">
        <v>8891319636</v>
      </c>
      <c r="O164" s="125" t="s">
        <v>6737</v>
      </c>
      <c r="P164" s="125" t="s">
        <v>73</v>
      </c>
      <c r="Q164" s="125" t="s">
        <v>475</v>
      </c>
      <c r="R164" s="125" t="s">
        <v>8769</v>
      </c>
      <c r="S164" s="125">
        <v>100</v>
      </c>
      <c r="T164" s="125" t="s">
        <v>92</v>
      </c>
      <c r="U164" s="125">
        <v>2024</v>
      </c>
      <c r="V164" s="125" t="s">
        <v>75</v>
      </c>
      <c r="W164" s="125" t="s">
        <v>75</v>
      </c>
      <c r="X164" s="125"/>
      <c r="Y164" s="125" t="s">
        <v>74</v>
      </c>
      <c r="Z164" s="125"/>
      <c r="AA164" s="130"/>
      <c r="AB164" s="131">
        <v>45638</v>
      </c>
      <c r="AC164" s="131">
        <v>46002</v>
      </c>
      <c r="AD164" s="131">
        <v>46003</v>
      </c>
      <c r="AE164" s="125">
        <v>0</v>
      </c>
      <c r="AF164" s="125"/>
      <c r="AG164" s="125"/>
      <c r="AH164" s="125">
        <f t="shared" si="32"/>
        <v>0</v>
      </c>
      <c r="AI164" s="132">
        <f t="shared" si="33"/>
        <v>0</v>
      </c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 t="s">
        <v>96</v>
      </c>
      <c r="AV164" s="125" t="s">
        <v>96</v>
      </c>
      <c r="AW164" s="125" t="s">
        <v>96</v>
      </c>
      <c r="AX164" s="125" t="s">
        <v>11229</v>
      </c>
      <c r="AY164" s="125" t="s">
        <v>2441</v>
      </c>
      <c r="AZ164" s="125" t="s">
        <v>2442</v>
      </c>
      <c r="BA164" s="125" t="s">
        <v>2442</v>
      </c>
      <c r="BB164" s="125" t="s">
        <v>81</v>
      </c>
      <c r="BC164" s="125" t="s">
        <v>11230</v>
      </c>
      <c r="BD164" s="125"/>
      <c r="BE164" s="125"/>
      <c r="BF164" s="125"/>
      <c r="BG164" s="125"/>
      <c r="BH164" s="125"/>
      <c r="BI164" s="125"/>
      <c r="BJ164" s="125"/>
      <c r="BK164" s="131">
        <f t="shared" si="26"/>
        <v>45639</v>
      </c>
      <c r="BL164" s="125">
        <f t="shared" si="27"/>
        <v>0</v>
      </c>
      <c r="BM164" s="125" t="s">
        <v>84</v>
      </c>
      <c r="BN164" s="132">
        <f t="shared" si="28"/>
        <v>0</v>
      </c>
      <c r="BO164" s="132">
        <f t="shared" si="29"/>
        <v>0</v>
      </c>
      <c r="BP164" s="125"/>
      <c r="BQ164" s="125" t="s">
        <v>2641</v>
      </c>
    </row>
    <row r="165" spans="1:69">
      <c r="A165" s="125">
        <v>164</v>
      </c>
      <c r="B165" s="125">
        <v>2024</v>
      </c>
      <c r="C165" s="125" t="s">
        <v>68</v>
      </c>
      <c r="D165" s="131">
        <v>45639</v>
      </c>
      <c r="E165" s="125" t="s">
        <v>699</v>
      </c>
      <c r="F165" s="125" t="s">
        <v>2324</v>
      </c>
      <c r="G165" s="125" t="s">
        <v>2292</v>
      </c>
      <c r="H165" s="125" t="s">
        <v>523</v>
      </c>
      <c r="I165" s="125" t="s">
        <v>71</v>
      </c>
      <c r="J165" s="125" t="s">
        <v>87</v>
      </c>
      <c r="K165" s="125" t="s">
        <v>2325</v>
      </c>
      <c r="L165" s="125" t="s">
        <v>600</v>
      </c>
      <c r="M165" s="125" t="s">
        <v>8773</v>
      </c>
      <c r="N165" s="134" t="s">
        <v>75</v>
      </c>
      <c r="O165" s="125" t="s">
        <v>2465</v>
      </c>
      <c r="P165" s="125" t="s">
        <v>8774</v>
      </c>
      <c r="Q165" s="125" t="s">
        <v>2347</v>
      </c>
      <c r="R165" s="125" t="s">
        <v>2348</v>
      </c>
      <c r="S165" s="125" t="s">
        <v>75</v>
      </c>
      <c r="T165" s="125" t="s">
        <v>75</v>
      </c>
      <c r="U165" s="125">
        <v>2018</v>
      </c>
      <c r="V165" s="125" t="s">
        <v>8775</v>
      </c>
      <c r="W165" s="125" t="s">
        <v>8776</v>
      </c>
      <c r="X165" s="129" t="s">
        <v>8777</v>
      </c>
      <c r="Y165" s="125" t="s">
        <v>74</v>
      </c>
      <c r="Z165" s="125">
        <v>292000</v>
      </c>
      <c r="AA165" s="130">
        <v>0</v>
      </c>
      <c r="AB165" s="131">
        <v>45638</v>
      </c>
      <c r="AC165" s="131">
        <v>46002</v>
      </c>
      <c r="AD165" s="131">
        <v>46003</v>
      </c>
      <c r="AE165" s="125">
        <v>0</v>
      </c>
      <c r="AF165" s="125">
        <v>5149</v>
      </c>
      <c r="AG165" s="125">
        <v>2419</v>
      </c>
      <c r="AH165" s="125">
        <f t="shared" si="32"/>
        <v>7568</v>
      </c>
      <c r="AI165" s="132">
        <f t="shared" si="33"/>
        <v>8930.24</v>
      </c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 t="s">
        <v>173</v>
      </c>
      <c r="AV165" s="125" t="s">
        <v>173</v>
      </c>
      <c r="AW165" s="125" t="s">
        <v>173</v>
      </c>
      <c r="AX165" s="125" t="s">
        <v>11229</v>
      </c>
      <c r="AY165" s="125" t="s">
        <v>2334</v>
      </c>
      <c r="AZ165" s="125" t="s">
        <v>2392</v>
      </c>
      <c r="BA165" s="125" t="s">
        <v>2392</v>
      </c>
      <c r="BB165" s="125" t="s">
        <v>100</v>
      </c>
      <c r="BC165" s="125" t="s">
        <v>11230</v>
      </c>
      <c r="BD165" s="125"/>
      <c r="BE165" s="125"/>
      <c r="BF165" s="125"/>
      <c r="BG165" s="125"/>
      <c r="BH165" s="125"/>
      <c r="BI165" s="125"/>
      <c r="BJ165" s="125"/>
      <c r="BK165" s="131">
        <f t="shared" si="26"/>
        <v>45639</v>
      </c>
      <c r="BL165" s="125">
        <f t="shared" si="27"/>
        <v>0</v>
      </c>
      <c r="BM165" s="125" t="s">
        <v>84</v>
      </c>
      <c r="BN165" s="132">
        <f t="shared" si="28"/>
        <v>8930.24</v>
      </c>
      <c r="BO165" s="132">
        <f t="shared" si="29"/>
        <v>8930.24</v>
      </c>
      <c r="BP165" s="125"/>
      <c r="BQ165" s="125" t="s">
        <v>2641</v>
      </c>
    </row>
    <row r="166" spans="1:69">
      <c r="A166" s="125">
        <v>165</v>
      </c>
      <c r="B166" s="125">
        <v>2024</v>
      </c>
      <c r="C166" s="125" t="s">
        <v>68</v>
      </c>
      <c r="D166" s="131">
        <v>45639</v>
      </c>
      <c r="E166" s="125" t="s">
        <v>699</v>
      </c>
      <c r="F166" s="125" t="s">
        <v>2324</v>
      </c>
      <c r="G166" s="125" t="s">
        <v>2292</v>
      </c>
      <c r="H166" s="125" t="s">
        <v>523</v>
      </c>
      <c r="I166" s="125" t="s">
        <v>71</v>
      </c>
      <c r="J166" s="125" t="s">
        <v>610</v>
      </c>
      <c r="K166" s="125" t="s">
        <v>2325</v>
      </c>
      <c r="L166" s="125" t="s">
        <v>74</v>
      </c>
      <c r="M166" s="125" t="s">
        <v>8778</v>
      </c>
      <c r="N166" s="134" t="s">
        <v>75</v>
      </c>
      <c r="O166" s="125" t="s">
        <v>8779</v>
      </c>
      <c r="P166" s="125" t="s">
        <v>8780</v>
      </c>
      <c r="Q166" s="125" t="s">
        <v>2362</v>
      </c>
      <c r="R166" s="125" t="s">
        <v>2518</v>
      </c>
      <c r="S166" s="125" t="s">
        <v>75</v>
      </c>
      <c r="T166" s="125" t="s">
        <v>75</v>
      </c>
      <c r="U166" s="125">
        <v>2018</v>
      </c>
      <c r="V166" s="125" t="s">
        <v>8781</v>
      </c>
      <c r="W166" s="125" t="s">
        <v>8782</v>
      </c>
      <c r="X166" s="129" t="s">
        <v>8783</v>
      </c>
      <c r="Y166" s="125" t="s">
        <v>74</v>
      </c>
      <c r="Z166" s="125">
        <v>1093000</v>
      </c>
      <c r="AA166" s="130">
        <v>0.2</v>
      </c>
      <c r="AB166" s="131">
        <v>45639</v>
      </c>
      <c r="AC166" s="131">
        <v>46003</v>
      </c>
      <c r="AD166" s="131">
        <v>46004</v>
      </c>
      <c r="AE166" s="125">
        <v>0</v>
      </c>
      <c r="AF166" s="125">
        <v>3683</v>
      </c>
      <c r="AG166" s="125">
        <v>8222</v>
      </c>
      <c r="AH166" s="125">
        <f t="shared" si="32"/>
        <v>11905</v>
      </c>
      <c r="AI166" s="132">
        <f t="shared" si="33"/>
        <v>14047.9</v>
      </c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 t="s">
        <v>173</v>
      </c>
      <c r="AV166" s="125" t="s">
        <v>173</v>
      </c>
      <c r="AW166" s="125" t="s">
        <v>173</v>
      </c>
      <c r="AX166" s="125" t="s">
        <v>11229</v>
      </c>
      <c r="AY166" s="125" t="s">
        <v>2334</v>
      </c>
      <c r="AZ166" s="125" t="s">
        <v>2367</v>
      </c>
      <c r="BA166" s="125" t="s">
        <v>2367</v>
      </c>
      <c r="BB166" s="125" t="s">
        <v>100</v>
      </c>
      <c r="BC166" s="125" t="s">
        <v>11230</v>
      </c>
      <c r="BD166" s="125"/>
      <c r="BE166" s="125"/>
      <c r="BF166" s="125"/>
      <c r="BG166" s="125"/>
      <c r="BH166" s="125"/>
      <c r="BI166" s="125"/>
      <c r="BJ166" s="125"/>
      <c r="BK166" s="131">
        <f t="shared" si="26"/>
        <v>45639</v>
      </c>
      <c r="BL166" s="125">
        <f t="shared" si="27"/>
        <v>0</v>
      </c>
      <c r="BM166" s="125" t="s">
        <v>84</v>
      </c>
      <c r="BN166" s="132">
        <f t="shared" si="28"/>
        <v>14047.9</v>
      </c>
      <c r="BO166" s="132">
        <f t="shared" si="29"/>
        <v>14047.9</v>
      </c>
      <c r="BP166" s="125"/>
      <c r="BQ166" s="125" t="s">
        <v>2641</v>
      </c>
    </row>
    <row r="167" spans="1:69">
      <c r="A167" s="125">
        <v>166</v>
      </c>
      <c r="B167" s="125">
        <v>2024</v>
      </c>
      <c r="C167" s="125" t="s">
        <v>68</v>
      </c>
      <c r="D167" s="131">
        <v>45639</v>
      </c>
      <c r="E167" s="125" t="s">
        <v>699</v>
      </c>
      <c r="F167" s="125" t="s">
        <v>2324</v>
      </c>
      <c r="G167" s="125" t="s">
        <v>2292</v>
      </c>
      <c r="H167" s="125" t="s">
        <v>523</v>
      </c>
      <c r="I167" s="125" t="s">
        <v>71</v>
      </c>
      <c r="J167" s="125" t="s">
        <v>87</v>
      </c>
      <c r="K167" s="125" t="s">
        <v>2325</v>
      </c>
      <c r="L167" s="125" t="s">
        <v>600</v>
      </c>
      <c r="M167" s="125" t="s">
        <v>8784</v>
      </c>
      <c r="N167" s="134" t="s">
        <v>75</v>
      </c>
      <c r="O167" s="125" t="s">
        <v>2339</v>
      </c>
      <c r="P167" s="125" t="s">
        <v>8785</v>
      </c>
      <c r="Q167" s="125" t="s">
        <v>2347</v>
      </c>
      <c r="R167" s="125" t="s">
        <v>2348</v>
      </c>
      <c r="S167" s="125" t="s">
        <v>75</v>
      </c>
      <c r="T167" s="125" t="s">
        <v>75</v>
      </c>
      <c r="U167" s="125">
        <v>2019</v>
      </c>
      <c r="V167" s="125" t="s">
        <v>8786</v>
      </c>
      <c r="W167" s="125" t="s">
        <v>8787</v>
      </c>
      <c r="X167" s="129" t="s">
        <v>8788</v>
      </c>
      <c r="Y167" s="125" t="s">
        <v>74</v>
      </c>
      <c r="Z167" s="125">
        <v>528845</v>
      </c>
      <c r="AA167" s="130">
        <v>0</v>
      </c>
      <c r="AB167" s="131">
        <v>45643</v>
      </c>
      <c r="AC167" s="131">
        <v>46007</v>
      </c>
      <c r="AD167" s="131">
        <v>46008</v>
      </c>
      <c r="AE167" s="125">
        <v>0</v>
      </c>
      <c r="AF167" s="125">
        <v>8420</v>
      </c>
      <c r="AG167" s="125">
        <v>3741</v>
      </c>
      <c r="AH167" s="125">
        <f t="shared" si="32"/>
        <v>12161</v>
      </c>
      <c r="AI167" s="132">
        <f t="shared" si="33"/>
        <v>14349.98</v>
      </c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 t="s">
        <v>173</v>
      </c>
      <c r="AV167" s="125" t="s">
        <v>173</v>
      </c>
      <c r="AW167" s="125" t="s">
        <v>173</v>
      </c>
      <c r="AX167" s="125" t="s">
        <v>11229</v>
      </c>
      <c r="AY167" s="125" t="s">
        <v>2334</v>
      </c>
      <c r="AZ167" s="125" t="s">
        <v>2352</v>
      </c>
      <c r="BA167" s="125" t="s">
        <v>2352</v>
      </c>
      <c r="BB167" s="125" t="s">
        <v>100</v>
      </c>
      <c r="BC167" s="125" t="s">
        <v>11230</v>
      </c>
      <c r="BD167" s="125"/>
      <c r="BE167" s="125"/>
      <c r="BF167" s="125"/>
      <c r="BG167" s="125"/>
      <c r="BH167" s="125"/>
      <c r="BI167" s="125"/>
      <c r="BJ167" s="125"/>
      <c r="BK167" s="131">
        <f t="shared" si="26"/>
        <v>45639</v>
      </c>
      <c r="BL167" s="125">
        <f t="shared" si="27"/>
        <v>0</v>
      </c>
      <c r="BM167" s="125" t="s">
        <v>84</v>
      </c>
      <c r="BN167" s="132">
        <f t="shared" si="28"/>
        <v>14349.98</v>
      </c>
      <c r="BO167" s="132">
        <f t="shared" si="29"/>
        <v>14349.98</v>
      </c>
      <c r="BP167" s="125"/>
      <c r="BQ167" s="125" t="s">
        <v>2641</v>
      </c>
    </row>
    <row r="168" spans="1:69">
      <c r="A168" s="125">
        <v>167</v>
      </c>
      <c r="B168" s="125">
        <v>2024</v>
      </c>
      <c r="C168" s="125" t="s">
        <v>68</v>
      </c>
      <c r="D168" s="131">
        <v>45639</v>
      </c>
      <c r="E168" s="125" t="s">
        <v>699</v>
      </c>
      <c r="F168" s="125" t="s">
        <v>2324</v>
      </c>
      <c r="G168" s="125" t="s">
        <v>2292</v>
      </c>
      <c r="H168" s="125" t="s">
        <v>523</v>
      </c>
      <c r="I168" s="125" t="s">
        <v>71</v>
      </c>
      <c r="J168" s="125" t="s">
        <v>610</v>
      </c>
      <c r="K168" s="125" t="s">
        <v>2325</v>
      </c>
      <c r="L168" s="125" t="s">
        <v>600</v>
      </c>
      <c r="M168" s="127" t="s">
        <v>8789</v>
      </c>
      <c r="N168" s="134" t="s">
        <v>75</v>
      </c>
      <c r="O168" s="125" t="s">
        <v>2420</v>
      </c>
      <c r="P168" s="125" t="s">
        <v>8790</v>
      </c>
      <c r="Q168" s="125" t="s">
        <v>1796</v>
      </c>
      <c r="R168" s="125" t="s">
        <v>8690</v>
      </c>
      <c r="S168" s="125" t="s">
        <v>75</v>
      </c>
      <c r="T168" s="125" t="s">
        <v>75</v>
      </c>
      <c r="U168" s="125">
        <v>2021</v>
      </c>
      <c r="V168" s="125" t="s">
        <v>8791</v>
      </c>
      <c r="W168" s="125" t="s">
        <v>8792</v>
      </c>
      <c r="X168" s="129" t="s">
        <v>8793</v>
      </c>
      <c r="Y168" s="125" t="s">
        <v>74</v>
      </c>
      <c r="Z168" s="125">
        <v>1372950</v>
      </c>
      <c r="AA168" s="130">
        <v>0.2</v>
      </c>
      <c r="AB168" s="131">
        <v>45642</v>
      </c>
      <c r="AC168" s="131">
        <v>46006</v>
      </c>
      <c r="AD168" s="131">
        <v>46007</v>
      </c>
      <c r="AE168" s="125">
        <v>0</v>
      </c>
      <c r="AF168" s="125">
        <v>13899</v>
      </c>
      <c r="AG168" s="125">
        <v>7947</v>
      </c>
      <c r="AH168" s="125">
        <f t="shared" si="32"/>
        <v>21846</v>
      </c>
      <c r="AI168" s="132">
        <f t="shared" si="33"/>
        <v>25778.28</v>
      </c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 t="s">
        <v>173</v>
      </c>
      <c r="AV168" s="125" t="s">
        <v>173</v>
      </c>
      <c r="AW168" s="125" t="s">
        <v>173</v>
      </c>
      <c r="AX168" s="125" t="s">
        <v>11229</v>
      </c>
      <c r="AY168" s="125" t="s">
        <v>2334</v>
      </c>
      <c r="AZ168" s="125" t="s">
        <v>2335</v>
      </c>
      <c r="BA168" s="125" t="s">
        <v>2336</v>
      </c>
      <c r="BB168" s="125" t="s">
        <v>100</v>
      </c>
      <c r="BC168" s="125" t="s">
        <v>11230</v>
      </c>
      <c r="BD168" s="125"/>
      <c r="BE168" s="125"/>
      <c r="BF168" s="125"/>
      <c r="BG168" s="125"/>
      <c r="BH168" s="125"/>
      <c r="BI168" s="125"/>
      <c r="BJ168" s="125"/>
      <c r="BK168" s="131">
        <f t="shared" si="26"/>
        <v>45639</v>
      </c>
      <c r="BL168" s="125">
        <f t="shared" si="27"/>
        <v>0</v>
      </c>
      <c r="BM168" s="125" t="s">
        <v>84</v>
      </c>
      <c r="BN168" s="132">
        <f t="shared" si="28"/>
        <v>25778.28</v>
      </c>
      <c r="BO168" s="132">
        <f t="shared" si="29"/>
        <v>25778.28</v>
      </c>
      <c r="BP168" s="125"/>
      <c r="BQ168" s="125" t="s">
        <v>2641</v>
      </c>
    </row>
    <row r="169" spans="1:69">
      <c r="A169" s="125">
        <v>168</v>
      </c>
      <c r="B169" s="125">
        <v>2024</v>
      </c>
      <c r="C169" s="125" t="s">
        <v>68</v>
      </c>
      <c r="D169" s="131">
        <v>45639</v>
      </c>
      <c r="E169" s="125" t="s">
        <v>699</v>
      </c>
      <c r="F169" s="125" t="s">
        <v>2324</v>
      </c>
      <c r="G169" s="125" t="s">
        <v>2292</v>
      </c>
      <c r="H169" s="125" t="s">
        <v>523</v>
      </c>
      <c r="I169" s="125" t="s">
        <v>71</v>
      </c>
      <c r="J169" s="125" t="s">
        <v>87</v>
      </c>
      <c r="K169" s="125" t="s">
        <v>2418</v>
      </c>
      <c r="L169" s="125" t="s">
        <v>600</v>
      </c>
      <c r="M169" s="125" t="s">
        <v>8794</v>
      </c>
      <c r="N169" s="142">
        <v>9895714417</v>
      </c>
      <c r="O169" s="125" t="s">
        <v>2420</v>
      </c>
      <c r="P169" s="125" t="s">
        <v>8795</v>
      </c>
      <c r="Q169" s="125" t="s">
        <v>752</v>
      </c>
      <c r="R169" s="125" t="s">
        <v>8796</v>
      </c>
      <c r="S169" s="125" t="s">
        <v>75</v>
      </c>
      <c r="T169" s="125" t="s">
        <v>75</v>
      </c>
      <c r="U169" s="125">
        <v>2020</v>
      </c>
      <c r="V169" s="125" t="s">
        <v>8797</v>
      </c>
      <c r="W169" s="125" t="s">
        <v>8798</v>
      </c>
      <c r="X169" s="129" t="s">
        <v>8799</v>
      </c>
      <c r="Y169" s="125" t="s">
        <v>74</v>
      </c>
      <c r="Z169" s="125">
        <v>418770</v>
      </c>
      <c r="AA169" s="130">
        <v>0.45</v>
      </c>
      <c r="AB169" s="131">
        <v>45642</v>
      </c>
      <c r="AC169" s="131">
        <v>46006</v>
      </c>
      <c r="AD169" s="131">
        <v>46007</v>
      </c>
      <c r="AE169" s="125">
        <v>0</v>
      </c>
      <c r="AF169" s="125">
        <v>3530</v>
      </c>
      <c r="AG169" s="125">
        <v>3741</v>
      </c>
      <c r="AH169" s="125">
        <f t="shared" si="32"/>
        <v>7271</v>
      </c>
      <c r="AI169" s="132">
        <f t="shared" si="33"/>
        <v>8579.7800000000007</v>
      </c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 t="s">
        <v>173</v>
      </c>
      <c r="AV169" s="125" t="s">
        <v>173</v>
      </c>
      <c r="AW169" s="125" t="s">
        <v>173</v>
      </c>
      <c r="AX169" s="125" t="s">
        <v>11229</v>
      </c>
      <c r="AY169" s="125" t="s">
        <v>2334</v>
      </c>
      <c r="AZ169" s="125" t="s">
        <v>2426</v>
      </c>
      <c r="BA169" s="125" t="s">
        <v>2427</v>
      </c>
      <c r="BB169" s="125" t="s">
        <v>100</v>
      </c>
      <c r="BC169" s="125" t="s">
        <v>11230</v>
      </c>
      <c r="BD169" s="125"/>
      <c r="BE169" s="125"/>
      <c r="BF169" s="125"/>
      <c r="BG169" s="125"/>
      <c r="BH169" s="125"/>
      <c r="BI169" s="125"/>
      <c r="BJ169" s="125"/>
      <c r="BK169" s="131">
        <f t="shared" si="26"/>
        <v>45639</v>
      </c>
      <c r="BL169" s="125">
        <f t="shared" si="27"/>
        <v>0</v>
      </c>
      <c r="BM169" s="125" t="s">
        <v>84</v>
      </c>
      <c r="BN169" s="132">
        <f t="shared" si="28"/>
        <v>8579.7800000000007</v>
      </c>
      <c r="BO169" s="132">
        <f t="shared" si="29"/>
        <v>8579.7800000000007</v>
      </c>
      <c r="BP169" s="125"/>
      <c r="BQ169" s="125" t="s">
        <v>2641</v>
      </c>
    </row>
    <row r="170" spans="1:69">
      <c r="A170" s="125">
        <v>169</v>
      </c>
      <c r="B170" s="125">
        <v>2024</v>
      </c>
      <c r="C170" s="125" t="s">
        <v>68</v>
      </c>
      <c r="D170" s="131">
        <v>45639</v>
      </c>
      <c r="E170" s="125" t="s">
        <v>699</v>
      </c>
      <c r="F170" s="125" t="s">
        <v>2324</v>
      </c>
      <c r="G170" s="125" t="s">
        <v>2292</v>
      </c>
      <c r="H170" s="125" t="s">
        <v>523</v>
      </c>
      <c r="I170" s="125" t="s">
        <v>71</v>
      </c>
      <c r="J170" s="125" t="s">
        <v>87</v>
      </c>
      <c r="K170" s="125" t="s">
        <v>2325</v>
      </c>
      <c r="L170" s="125" t="s">
        <v>600</v>
      </c>
      <c r="M170" s="125" t="s">
        <v>8800</v>
      </c>
      <c r="N170" s="134" t="s">
        <v>75</v>
      </c>
      <c r="O170" s="125" t="s">
        <v>8801</v>
      </c>
      <c r="P170" s="125" t="s">
        <v>8802</v>
      </c>
      <c r="Q170" s="125" t="s">
        <v>6745</v>
      </c>
      <c r="R170" s="125" t="s">
        <v>988</v>
      </c>
      <c r="S170" s="125" t="s">
        <v>75</v>
      </c>
      <c r="T170" s="125" t="s">
        <v>75</v>
      </c>
      <c r="U170" s="125">
        <v>2021</v>
      </c>
      <c r="V170" s="125" t="s">
        <v>8803</v>
      </c>
      <c r="W170" s="125" t="s">
        <v>8804</v>
      </c>
      <c r="X170" s="129" t="s">
        <v>8805</v>
      </c>
      <c r="Y170" s="125" t="s">
        <v>74</v>
      </c>
      <c r="Z170" s="125">
        <v>1082000</v>
      </c>
      <c r="AA170" s="130">
        <v>0</v>
      </c>
      <c r="AB170" s="131">
        <v>45653</v>
      </c>
      <c r="AC170" s="131">
        <v>46017</v>
      </c>
      <c r="AD170" s="131">
        <v>46018</v>
      </c>
      <c r="AE170" s="125">
        <v>0</v>
      </c>
      <c r="AF170" s="125">
        <v>10994</v>
      </c>
      <c r="AG170" s="125">
        <v>3741</v>
      </c>
      <c r="AH170" s="125">
        <f t="shared" si="32"/>
        <v>14735</v>
      </c>
      <c r="AI170" s="132">
        <f t="shared" si="33"/>
        <v>17387.3</v>
      </c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 t="s">
        <v>173</v>
      </c>
      <c r="AV170" s="125" t="s">
        <v>173</v>
      </c>
      <c r="AW170" s="125" t="s">
        <v>173</v>
      </c>
      <c r="AX170" s="125" t="s">
        <v>11229</v>
      </c>
      <c r="AY170" s="125" t="s">
        <v>2334</v>
      </c>
      <c r="AZ170" s="125" t="s">
        <v>2335</v>
      </c>
      <c r="BA170" s="125" t="s">
        <v>2336</v>
      </c>
      <c r="BB170" s="125" t="s">
        <v>100</v>
      </c>
      <c r="BC170" s="125" t="s">
        <v>11230</v>
      </c>
      <c r="BD170" s="125"/>
      <c r="BE170" s="125"/>
      <c r="BF170" s="125"/>
      <c r="BG170" s="125"/>
      <c r="BH170" s="125"/>
      <c r="BI170" s="125"/>
      <c r="BJ170" s="125"/>
      <c r="BK170" s="131">
        <f t="shared" si="26"/>
        <v>45639</v>
      </c>
      <c r="BL170" s="125">
        <f t="shared" si="27"/>
        <v>0</v>
      </c>
      <c r="BM170" s="125" t="s">
        <v>84</v>
      </c>
      <c r="BN170" s="132">
        <f t="shared" si="28"/>
        <v>17387.3</v>
      </c>
      <c r="BO170" s="132">
        <f t="shared" si="29"/>
        <v>17387.3</v>
      </c>
      <c r="BP170" s="125"/>
      <c r="BQ170" s="125" t="s">
        <v>2641</v>
      </c>
    </row>
    <row r="171" spans="1:69">
      <c r="A171" s="125">
        <v>170</v>
      </c>
      <c r="B171" s="125">
        <v>2024</v>
      </c>
      <c r="C171" s="125" t="s">
        <v>68</v>
      </c>
      <c r="D171" s="131">
        <v>45639</v>
      </c>
      <c r="E171" s="125" t="s">
        <v>699</v>
      </c>
      <c r="F171" s="125" t="s">
        <v>2324</v>
      </c>
      <c r="G171" s="125" t="s">
        <v>2292</v>
      </c>
      <c r="H171" s="125" t="s">
        <v>523</v>
      </c>
      <c r="I171" s="125" t="s">
        <v>71</v>
      </c>
      <c r="J171" s="125" t="s">
        <v>730</v>
      </c>
      <c r="K171" s="125" t="s">
        <v>2325</v>
      </c>
      <c r="L171" s="125" t="s">
        <v>600</v>
      </c>
      <c r="M171" s="125" t="s">
        <v>8806</v>
      </c>
      <c r="N171" s="134" t="s">
        <v>75</v>
      </c>
      <c r="O171" s="125" t="s">
        <v>8807</v>
      </c>
      <c r="P171" s="125" t="s">
        <v>8808</v>
      </c>
      <c r="Q171" s="125" t="s">
        <v>1796</v>
      </c>
      <c r="R171" s="125" t="s">
        <v>2422</v>
      </c>
      <c r="S171" s="125" t="s">
        <v>75</v>
      </c>
      <c r="T171" s="125" t="s">
        <v>75</v>
      </c>
      <c r="U171" s="125">
        <v>2021</v>
      </c>
      <c r="V171" s="125" t="s">
        <v>8809</v>
      </c>
      <c r="W171" s="125" t="s">
        <v>8810</v>
      </c>
      <c r="X171" s="129" t="s">
        <v>8811</v>
      </c>
      <c r="Y171" s="125" t="s">
        <v>74</v>
      </c>
      <c r="Z171" s="125">
        <v>1134000</v>
      </c>
      <c r="AA171" s="130">
        <v>0.35</v>
      </c>
      <c r="AB171" s="131">
        <v>45642</v>
      </c>
      <c r="AC171" s="131">
        <v>46006</v>
      </c>
      <c r="AD171" s="131">
        <v>46007</v>
      </c>
      <c r="AE171" s="125">
        <v>0</v>
      </c>
      <c r="AF171" s="125">
        <v>10343</v>
      </c>
      <c r="AG171" s="125">
        <v>7037</v>
      </c>
      <c r="AH171" s="125">
        <f t="shared" si="32"/>
        <v>17380</v>
      </c>
      <c r="AI171" s="132">
        <f t="shared" si="33"/>
        <v>20508.400000000001</v>
      </c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 t="s">
        <v>173</v>
      </c>
      <c r="AV171" s="125" t="s">
        <v>173</v>
      </c>
      <c r="AW171" s="125" t="s">
        <v>173</v>
      </c>
      <c r="AX171" s="125" t="s">
        <v>11229</v>
      </c>
      <c r="AY171" s="125" t="s">
        <v>2334</v>
      </c>
      <c r="AZ171" s="125" t="s">
        <v>2335</v>
      </c>
      <c r="BA171" s="125" t="s">
        <v>2336</v>
      </c>
      <c r="BB171" s="125" t="s">
        <v>100</v>
      </c>
      <c r="BC171" s="125" t="s">
        <v>11230</v>
      </c>
      <c r="BD171" s="125"/>
      <c r="BE171" s="125"/>
      <c r="BF171" s="125"/>
      <c r="BG171" s="125"/>
      <c r="BH171" s="125"/>
      <c r="BI171" s="125"/>
      <c r="BJ171" s="125"/>
      <c r="BK171" s="131">
        <f t="shared" si="26"/>
        <v>45639</v>
      </c>
      <c r="BL171" s="125">
        <f t="shared" si="27"/>
        <v>0</v>
      </c>
      <c r="BM171" s="125" t="s">
        <v>84</v>
      </c>
      <c r="BN171" s="132">
        <f t="shared" si="28"/>
        <v>20508.400000000001</v>
      </c>
      <c r="BO171" s="132">
        <f t="shared" si="29"/>
        <v>20508.400000000001</v>
      </c>
      <c r="BP171" s="125"/>
      <c r="BQ171" s="125" t="s">
        <v>2641</v>
      </c>
    </row>
    <row r="172" spans="1:69">
      <c r="A172" s="125">
        <v>171</v>
      </c>
      <c r="B172" s="125">
        <v>2024</v>
      </c>
      <c r="C172" s="125" t="s">
        <v>68</v>
      </c>
      <c r="D172" s="131">
        <v>45639</v>
      </c>
      <c r="E172" s="125" t="s">
        <v>699</v>
      </c>
      <c r="F172" s="125" t="s">
        <v>2324</v>
      </c>
      <c r="G172" s="125" t="s">
        <v>2292</v>
      </c>
      <c r="H172" s="125" t="s">
        <v>523</v>
      </c>
      <c r="I172" s="125" t="s">
        <v>71</v>
      </c>
      <c r="J172" s="125" t="s">
        <v>87</v>
      </c>
      <c r="K172" s="125" t="s">
        <v>2325</v>
      </c>
      <c r="L172" s="125" t="s">
        <v>600</v>
      </c>
      <c r="M172" s="125" t="s">
        <v>8812</v>
      </c>
      <c r="N172" s="142">
        <v>9739048876</v>
      </c>
      <c r="O172" s="125" t="s">
        <v>2339</v>
      </c>
      <c r="P172" s="125" t="s">
        <v>8813</v>
      </c>
      <c r="Q172" s="125" t="s">
        <v>1796</v>
      </c>
      <c r="R172" s="125" t="s">
        <v>8814</v>
      </c>
      <c r="S172" s="125" t="s">
        <v>75</v>
      </c>
      <c r="T172" s="125" t="s">
        <v>75</v>
      </c>
      <c r="U172" s="125">
        <v>2019</v>
      </c>
      <c r="V172" s="125" t="s">
        <v>8815</v>
      </c>
      <c r="W172" s="125" t="s">
        <v>8816</v>
      </c>
      <c r="X172" s="129" t="s">
        <v>8817</v>
      </c>
      <c r="Y172" s="125" t="s">
        <v>74</v>
      </c>
      <c r="Z172" s="125">
        <v>435000</v>
      </c>
      <c r="AA172" s="130">
        <v>0.5</v>
      </c>
      <c r="AB172" s="131">
        <v>45642</v>
      </c>
      <c r="AC172" s="131">
        <v>46006</v>
      </c>
      <c r="AD172" s="131">
        <v>46007</v>
      </c>
      <c r="AE172" s="125">
        <v>0</v>
      </c>
      <c r="AF172" s="125">
        <v>5905</v>
      </c>
      <c r="AG172" s="125">
        <v>3741</v>
      </c>
      <c r="AH172" s="125">
        <f t="shared" si="32"/>
        <v>9646</v>
      </c>
      <c r="AI172" s="132">
        <f t="shared" si="33"/>
        <v>11382.28</v>
      </c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 t="s">
        <v>173</v>
      </c>
      <c r="AV172" s="125" t="s">
        <v>173</v>
      </c>
      <c r="AW172" s="125" t="s">
        <v>173</v>
      </c>
      <c r="AX172" s="125" t="s">
        <v>11229</v>
      </c>
      <c r="AY172" s="125" t="s">
        <v>2334</v>
      </c>
      <c r="AZ172" s="125" t="s">
        <v>2426</v>
      </c>
      <c r="BA172" s="125" t="s">
        <v>2427</v>
      </c>
      <c r="BB172" s="125" t="s">
        <v>100</v>
      </c>
      <c r="BC172" s="125" t="s">
        <v>11230</v>
      </c>
      <c r="BD172" s="125"/>
      <c r="BE172" s="125"/>
      <c r="BF172" s="125"/>
      <c r="BG172" s="125"/>
      <c r="BH172" s="125"/>
      <c r="BI172" s="125"/>
      <c r="BJ172" s="125"/>
      <c r="BK172" s="131">
        <f t="shared" si="26"/>
        <v>45639</v>
      </c>
      <c r="BL172" s="125">
        <f t="shared" si="27"/>
        <v>0</v>
      </c>
      <c r="BM172" s="125" t="s">
        <v>84</v>
      </c>
      <c r="BN172" s="132">
        <f t="shared" si="28"/>
        <v>11382.28</v>
      </c>
      <c r="BO172" s="132">
        <f t="shared" si="29"/>
        <v>11382.28</v>
      </c>
      <c r="BP172" s="125"/>
      <c r="BQ172" s="125" t="s">
        <v>2641</v>
      </c>
    </row>
    <row r="173" spans="1:69">
      <c r="A173" s="125">
        <v>172</v>
      </c>
      <c r="B173" s="125">
        <v>2024</v>
      </c>
      <c r="C173" s="125" t="s">
        <v>68</v>
      </c>
      <c r="D173" s="131">
        <v>45639</v>
      </c>
      <c r="E173" s="125" t="s">
        <v>2434</v>
      </c>
      <c r="F173" s="125" t="s">
        <v>2324</v>
      </c>
      <c r="G173" s="125" t="s">
        <v>2292</v>
      </c>
      <c r="H173" s="125" t="s">
        <v>86</v>
      </c>
      <c r="I173" s="125" t="s">
        <v>71</v>
      </c>
      <c r="J173" s="125" t="s">
        <v>87</v>
      </c>
      <c r="K173" s="125" t="s">
        <v>73</v>
      </c>
      <c r="L173" s="125" t="s">
        <v>600</v>
      </c>
      <c r="M173" s="125" t="s">
        <v>8818</v>
      </c>
      <c r="N173" s="125">
        <v>9074399693</v>
      </c>
      <c r="O173" s="125" t="s">
        <v>2436</v>
      </c>
      <c r="P173" s="125" t="s">
        <v>73</v>
      </c>
      <c r="Q173" s="125" t="s">
        <v>475</v>
      </c>
      <c r="R173" s="125" t="s">
        <v>8819</v>
      </c>
      <c r="S173" s="125">
        <v>199</v>
      </c>
      <c r="T173" s="125" t="s">
        <v>92</v>
      </c>
      <c r="U173" s="125">
        <v>2024</v>
      </c>
      <c r="V173" s="125" t="s">
        <v>8820</v>
      </c>
      <c r="W173" s="125" t="s">
        <v>8821</v>
      </c>
      <c r="X173" s="129" t="s">
        <v>8822</v>
      </c>
      <c r="Y173" s="125" t="s">
        <v>74</v>
      </c>
      <c r="Z173" s="125">
        <v>140203</v>
      </c>
      <c r="AA173" s="130">
        <v>0</v>
      </c>
      <c r="AB173" s="131">
        <v>45639</v>
      </c>
      <c r="AC173" s="131">
        <v>46003</v>
      </c>
      <c r="AD173" s="131">
        <v>46004</v>
      </c>
      <c r="AE173" s="125">
        <v>0</v>
      </c>
      <c r="AF173" s="125">
        <v>1425</v>
      </c>
      <c r="AG173" s="125">
        <v>7365</v>
      </c>
      <c r="AH173" s="125">
        <f t="shared" si="32"/>
        <v>8790</v>
      </c>
      <c r="AI173" s="132">
        <f t="shared" si="33"/>
        <v>10372.200000000001</v>
      </c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 t="s">
        <v>173</v>
      </c>
      <c r="AV173" s="125" t="s">
        <v>173</v>
      </c>
      <c r="AW173" s="125" t="s">
        <v>173</v>
      </c>
      <c r="AX173" s="125" t="s">
        <v>11229</v>
      </c>
      <c r="AY173" s="125" t="s">
        <v>2441</v>
      </c>
      <c r="AZ173" s="125" t="s">
        <v>2442</v>
      </c>
      <c r="BA173" s="125" t="s">
        <v>2442</v>
      </c>
      <c r="BB173" s="125" t="s">
        <v>100</v>
      </c>
      <c r="BC173" s="125" t="s">
        <v>11230</v>
      </c>
      <c r="BD173" s="125"/>
      <c r="BE173" s="125"/>
      <c r="BF173" s="125"/>
      <c r="BG173" s="125"/>
      <c r="BH173" s="125"/>
      <c r="BI173" s="125"/>
      <c r="BJ173" s="125"/>
      <c r="BK173" s="131">
        <f t="shared" si="26"/>
        <v>45639</v>
      </c>
      <c r="BL173" s="125">
        <f t="shared" si="27"/>
        <v>0</v>
      </c>
      <c r="BM173" s="125" t="s">
        <v>84</v>
      </c>
      <c r="BN173" s="132">
        <f t="shared" si="28"/>
        <v>10372.200000000001</v>
      </c>
      <c r="BO173" s="132">
        <f t="shared" si="29"/>
        <v>10372.200000000001</v>
      </c>
      <c r="BP173" s="125"/>
      <c r="BQ173" s="125" t="s">
        <v>2641</v>
      </c>
    </row>
    <row r="174" spans="1:69">
      <c r="A174" s="125">
        <v>173</v>
      </c>
      <c r="B174" s="125">
        <v>2024</v>
      </c>
      <c r="C174" s="125" t="s">
        <v>68</v>
      </c>
      <c r="D174" s="131">
        <v>45639</v>
      </c>
      <c r="E174" s="125" t="s">
        <v>699</v>
      </c>
      <c r="F174" s="125" t="s">
        <v>2443</v>
      </c>
      <c r="G174" s="129"/>
      <c r="H174" s="125" t="s">
        <v>585</v>
      </c>
      <c r="I174" s="125" t="s">
        <v>585</v>
      </c>
      <c r="J174" s="125" t="s">
        <v>87</v>
      </c>
      <c r="K174" s="125" t="s">
        <v>73</v>
      </c>
      <c r="L174" s="125" t="s">
        <v>600</v>
      </c>
      <c r="M174" s="125" t="s">
        <v>8818</v>
      </c>
      <c r="N174" s="125">
        <v>9074399693</v>
      </c>
      <c r="O174" s="125" t="s">
        <v>2436</v>
      </c>
      <c r="P174" s="125" t="s">
        <v>73</v>
      </c>
      <c r="Q174" s="125" t="s">
        <v>475</v>
      </c>
      <c r="R174" s="125" t="s">
        <v>8819</v>
      </c>
      <c r="S174" s="125">
        <v>199</v>
      </c>
      <c r="T174" s="125" t="s">
        <v>92</v>
      </c>
      <c r="U174" s="125">
        <v>2024</v>
      </c>
      <c r="V174" s="125" t="s">
        <v>75</v>
      </c>
      <c r="W174" s="125" t="s">
        <v>75</v>
      </c>
      <c r="X174" s="129"/>
      <c r="Y174" s="125" t="s">
        <v>74</v>
      </c>
      <c r="Z174" s="125"/>
      <c r="AA174" s="130"/>
      <c r="AB174" s="131">
        <v>45639</v>
      </c>
      <c r="AC174" s="131">
        <v>46003</v>
      </c>
      <c r="AD174" s="131">
        <v>46004</v>
      </c>
      <c r="AE174" s="125">
        <v>0</v>
      </c>
      <c r="AF174" s="125"/>
      <c r="AG174" s="125"/>
      <c r="AH174" s="125">
        <f t="shared" si="32"/>
        <v>0</v>
      </c>
      <c r="AI174" s="132">
        <f t="shared" si="33"/>
        <v>0</v>
      </c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 t="s">
        <v>96</v>
      </c>
      <c r="AV174" s="125" t="s">
        <v>96</v>
      </c>
      <c r="AW174" s="125" t="s">
        <v>96</v>
      </c>
      <c r="AX174" s="125" t="s">
        <v>11229</v>
      </c>
      <c r="AY174" s="125" t="s">
        <v>2441</v>
      </c>
      <c r="AZ174" s="125" t="s">
        <v>2442</v>
      </c>
      <c r="BA174" s="125" t="s">
        <v>2442</v>
      </c>
      <c r="BB174" s="125" t="s">
        <v>81</v>
      </c>
      <c r="BC174" s="125" t="s">
        <v>11230</v>
      </c>
      <c r="BD174" s="125"/>
      <c r="BE174" s="125"/>
      <c r="BF174" s="125"/>
      <c r="BG174" s="125"/>
      <c r="BH174" s="125"/>
      <c r="BI174" s="125"/>
      <c r="BJ174" s="125"/>
      <c r="BK174" s="131">
        <f t="shared" si="26"/>
        <v>45639</v>
      </c>
      <c r="BL174" s="125">
        <f t="shared" si="27"/>
        <v>0</v>
      </c>
      <c r="BM174" s="125" t="s">
        <v>84</v>
      </c>
      <c r="BN174" s="132">
        <f t="shared" si="28"/>
        <v>0</v>
      </c>
      <c r="BO174" s="132">
        <f t="shared" si="29"/>
        <v>0</v>
      </c>
      <c r="BP174" s="125"/>
      <c r="BQ174" s="125" t="s">
        <v>2641</v>
      </c>
    </row>
    <row r="175" spans="1:69">
      <c r="A175" s="125">
        <v>174</v>
      </c>
      <c r="B175" s="125">
        <v>2024</v>
      </c>
      <c r="C175" s="125" t="s">
        <v>68</v>
      </c>
      <c r="D175" s="131">
        <v>45639</v>
      </c>
      <c r="E175" s="125" t="s">
        <v>2434</v>
      </c>
      <c r="F175" s="125" t="s">
        <v>2324</v>
      </c>
      <c r="G175" s="125" t="s">
        <v>2292</v>
      </c>
      <c r="H175" s="125" t="s">
        <v>86</v>
      </c>
      <c r="I175" s="125" t="s">
        <v>71</v>
      </c>
      <c r="J175" s="125" t="s">
        <v>87</v>
      </c>
      <c r="K175" s="125" t="s">
        <v>73</v>
      </c>
      <c r="L175" s="125" t="s">
        <v>600</v>
      </c>
      <c r="M175" s="125" t="s">
        <v>8823</v>
      </c>
      <c r="N175" s="125">
        <v>9074399693</v>
      </c>
      <c r="O175" s="125" t="s">
        <v>2436</v>
      </c>
      <c r="P175" s="125" t="s">
        <v>73</v>
      </c>
      <c r="Q175" s="125" t="s">
        <v>475</v>
      </c>
      <c r="R175" s="125" t="s">
        <v>8824</v>
      </c>
      <c r="S175" s="125">
        <v>125</v>
      </c>
      <c r="T175" s="125" t="s">
        <v>92</v>
      </c>
      <c r="U175" s="125">
        <v>2024</v>
      </c>
      <c r="V175" s="125" t="s">
        <v>8825</v>
      </c>
      <c r="W175" s="125" t="s">
        <v>8826</v>
      </c>
      <c r="X175" s="129" t="s">
        <v>8827</v>
      </c>
      <c r="Y175" s="125" t="s">
        <v>74</v>
      </c>
      <c r="Z175" s="125">
        <v>76228</v>
      </c>
      <c r="AA175" s="130">
        <v>0</v>
      </c>
      <c r="AB175" s="131">
        <v>45639</v>
      </c>
      <c r="AC175" s="131">
        <v>46003</v>
      </c>
      <c r="AD175" s="131">
        <v>46004</v>
      </c>
      <c r="AE175" s="125">
        <v>0</v>
      </c>
      <c r="AF175" s="125">
        <v>574</v>
      </c>
      <c r="AG175" s="151">
        <v>3851</v>
      </c>
      <c r="AH175" s="125">
        <f t="shared" si="32"/>
        <v>4425</v>
      </c>
      <c r="AI175" s="132">
        <f t="shared" si="33"/>
        <v>5221.5</v>
      </c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 t="s">
        <v>173</v>
      </c>
      <c r="AV175" s="125" t="s">
        <v>173</v>
      </c>
      <c r="AW175" s="125" t="s">
        <v>173</v>
      </c>
      <c r="AX175" s="125" t="s">
        <v>11229</v>
      </c>
      <c r="AY175" s="125" t="s">
        <v>2441</v>
      </c>
      <c r="AZ175" s="125" t="s">
        <v>2442</v>
      </c>
      <c r="BA175" s="125" t="s">
        <v>2442</v>
      </c>
      <c r="BB175" s="125" t="s">
        <v>100</v>
      </c>
      <c r="BC175" s="125" t="s">
        <v>11230</v>
      </c>
      <c r="BD175" s="125"/>
      <c r="BE175" s="125"/>
      <c r="BF175" s="125"/>
      <c r="BG175" s="125"/>
      <c r="BH175" s="125"/>
      <c r="BI175" s="125"/>
      <c r="BJ175" s="125"/>
      <c r="BK175" s="131">
        <f t="shared" si="26"/>
        <v>45639</v>
      </c>
      <c r="BL175" s="125">
        <f t="shared" si="27"/>
        <v>0</v>
      </c>
      <c r="BM175" s="125" t="s">
        <v>84</v>
      </c>
      <c r="BN175" s="132">
        <f t="shared" si="28"/>
        <v>5221.5</v>
      </c>
      <c r="BO175" s="132">
        <f t="shared" si="29"/>
        <v>5221.5</v>
      </c>
      <c r="BP175" s="125"/>
      <c r="BQ175" s="125" t="s">
        <v>2641</v>
      </c>
    </row>
    <row r="176" spans="1:69">
      <c r="A176" s="125">
        <v>175</v>
      </c>
      <c r="B176" s="125">
        <v>2024</v>
      </c>
      <c r="C176" s="125" t="s">
        <v>68</v>
      </c>
      <c r="D176" s="131">
        <v>45639</v>
      </c>
      <c r="E176" s="125" t="s">
        <v>699</v>
      </c>
      <c r="F176" s="125" t="s">
        <v>2443</v>
      </c>
      <c r="G176" s="129"/>
      <c r="H176" s="125" t="s">
        <v>585</v>
      </c>
      <c r="I176" s="125" t="s">
        <v>585</v>
      </c>
      <c r="J176" s="125" t="s">
        <v>87</v>
      </c>
      <c r="K176" s="125" t="s">
        <v>73</v>
      </c>
      <c r="L176" s="125" t="s">
        <v>600</v>
      </c>
      <c r="M176" s="125" t="s">
        <v>8823</v>
      </c>
      <c r="N176" s="125">
        <v>9074399693</v>
      </c>
      <c r="O176" s="125" t="s">
        <v>2436</v>
      </c>
      <c r="P176" s="125" t="s">
        <v>73</v>
      </c>
      <c r="Q176" s="125" t="s">
        <v>475</v>
      </c>
      <c r="R176" s="125" t="s">
        <v>8824</v>
      </c>
      <c r="S176" s="125">
        <v>125</v>
      </c>
      <c r="T176" s="125" t="s">
        <v>92</v>
      </c>
      <c r="U176" s="125">
        <v>2024</v>
      </c>
      <c r="V176" s="125"/>
      <c r="W176" s="125"/>
      <c r="X176" s="125"/>
      <c r="Y176" s="125" t="s">
        <v>74</v>
      </c>
      <c r="Z176" s="125"/>
      <c r="AA176" s="130"/>
      <c r="AB176" s="131">
        <v>45639</v>
      </c>
      <c r="AC176" s="131">
        <v>46003</v>
      </c>
      <c r="AD176" s="131">
        <v>46004</v>
      </c>
      <c r="AE176" s="125">
        <v>0</v>
      </c>
      <c r="AF176" s="125"/>
      <c r="AG176" s="125"/>
      <c r="AH176" s="125">
        <f t="shared" si="32"/>
        <v>0</v>
      </c>
      <c r="AI176" s="132">
        <f t="shared" si="33"/>
        <v>0</v>
      </c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 t="s">
        <v>96</v>
      </c>
      <c r="AV176" s="125" t="s">
        <v>96</v>
      </c>
      <c r="AW176" s="125" t="s">
        <v>96</v>
      </c>
      <c r="AX176" s="125" t="s">
        <v>11229</v>
      </c>
      <c r="AY176" s="125" t="s">
        <v>2441</v>
      </c>
      <c r="AZ176" s="125" t="s">
        <v>2442</v>
      </c>
      <c r="BA176" s="125" t="s">
        <v>2442</v>
      </c>
      <c r="BB176" s="125" t="s">
        <v>81</v>
      </c>
      <c r="BC176" s="125" t="s">
        <v>11230</v>
      </c>
      <c r="BD176" s="125"/>
      <c r="BE176" s="125"/>
      <c r="BF176" s="125"/>
      <c r="BG176" s="125"/>
      <c r="BH176" s="125"/>
      <c r="BI176" s="125"/>
      <c r="BJ176" s="125"/>
      <c r="BK176" s="131">
        <f t="shared" si="26"/>
        <v>45639</v>
      </c>
      <c r="BL176" s="125">
        <f t="shared" si="27"/>
        <v>0</v>
      </c>
      <c r="BM176" s="125" t="s">
        <v>84</v>
      </c>
      <c r="BN176" s="132">
        <f t="shared" si="28"/>
        <v>0</v>
      </c>
      <c r="BO176" s="132">
        <f t="shared" si="29"/>
        <v>0</v>
      </c>
      <c r="BP176" s="125"/>
      <c r="BQ176" s="125" t="s">
        <v>2641</v>
      </c>
    </row>
    <row r="177" spans="1:69">
      <c r="A177" s="125">
        <v>176</v>
      </c>
      <c r="B177" s="125">
        <v>2024</v>
      </c>
      <c r="C177" s="125" t="s">
        <v>68</v>
      </c>
      <c r="D177" s="131">
        <v>45639</v>
      </c>
      <c r="E177" s="125" t="s">
        <v>699</v>
      </c>
      <c r="F177" s="125" t="s">
        <v>2324</v>
      </c>
      <c r="G177" s="125" t="s">
        <v>2292</v>
      </c>
      <c r="H177" s="125" t="s">
        <v>523</v>
      </c>
      <c r="I177" s="125" t="s">
        <v>71</v>
      </c>
      <c r="J177" s="125" t="s">
        <v>87</v>
      </c>
      <c r="K177" s="125" t="s">
        <v>2325</v>
      </c>
      <c r="L177" s="125" t="s">
        <v>600</v>
      </c>
      <c r="M177" s="125" t="s">
        <v>8828</v>
      </c>
      <c r="N177" s="125" t="s">
        <v>75</v>
      </c>
      <c r="O177" s="125" t="s">
        <v>8829</v>
      </c>
      <c r="P177" s="125" t="s">
        <v>8830</v>
      </c>
      <c r="Q177" s="125" t="s">
        <v>525</v>
      </c>
      <c r="R177" s="125" t="s">
        <v>2525</v>
      </c>
      <c r="S177" s="125" t="s">
        <v>75</v>
      </c>
      <c r="T177" s="125" t="s">
        <v>75</v>
      </c>
      <c r="U177" s="125">
        <v>2021</v>
      </c>
      <c r="V177" s="125" t="s">
        <v>8831</v>
      </c>
      <c r="W177" s="125" t="s">
        <v>8832</v>
      </c>
      <c r="X177" s="129" t="s">
        <v>8833</v>
      </c>
      <c r="Y177" s="125" t="s">
        <v>74</v>
      </c>
      <c r="Z177" s="125">
        <v>1095000</v>
      </c>
      <c r="AA177" s="130">
        <v>0</v>
      </c>
      <c r="AB177" s="131">
        <v>45638</v>
      </c>
      <c r="AC177" s="131">
        <v>46002</v>
      </c>
      <c r="AD177" s="131">
        <v>46003</v>
      </c>
      <c r="AE177" s="125">
        <v>0</v>
      </c>
      <c r="AF177" s="125">
        <v>11480</v>
      </c>
      <c r="AG177" s="125">
        <v>2419</v>
      </c>
      <c r="AH177" s="125">
        <f t="shared" si="32"/>
        <v>13899</v>
      </c>
      <c r="AI177" s="132">
        <f t="shared" si="33"/>
        <v>16400.82</v>
      </c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 t="s">
        <v>173</v>
      </c>
      <c r="AV177" s="125" t="s">
        <v>173</v>
      </c>
      <c r="AW177" s="125" t="s">
        <v>173</v>
      </c>
      <c r="AX177" s="125" t="s">
        <v>11229</v>
      </c>
      <c r="AY177" s="125" t="s">
        <v>2334</v>
      </c>
      <c r="AZ177" s="125" t="s">
        <v>2529</v>
      </c>
      <c r="BA177" s="125" t="s">
        <v>2529</v>
      </c>
      <c r="BB177" s="125" t="s">
        <v>100</v>
      </c>
      <c r="BC177" s="125" t="s">
        <v>11230</v>
      </c>
      <c r="BD177" s="125"/>
      <c r="BE177" s="125"/>
      <c r="BF177" s="125"/>
      <c r="BG177" s="125"/>
      <c r="BH177" s="125"/>
      <c r="BI177" s="125"/>
      <c r="BJ177" s="125"/>
      <c r="BK177" s="131">
        <f t="shared" si="26"/>
        <v>45639</v>
      </c>
      <c r="BL177" s="125">
        <f t="shared" si="27"/>
        <v>0</v>
      </c>
      <c r="BM177" s="125" t="s">
        <v>84</v>
      </c>
      <c r="BN177" s="132">
        <f t="shared" si="28"/>
        <v>16400.82</v>
      </c>
      <c r="BO177" s="132">
        <f t="shared" si="29"/>
        <v>16400.82</v>
      </c>
      <c r="BP177" s="125"/>
      <c r="BQ177" s="125" t="s">
        <v>2641</v>
      </c>
    </row>
    <row r="178" spans="1:69">
      <c r="A178" s="125">
        <v>177</v>
      </c>
      <c r="B178" s="125">
        <v>2024</v>
      </c>
      <c r="C178" s="125" t="s">
        <v>68</v>
      </c>
      <c r="D178" s="131">
        <v>45639</v>
      </c>
      <c r="E178" s="125" t="s">
        <v>699</v>
      </c>
      <c r="F178" s="125" t="s">
        <v>2324</v>
      </c>
      <c r="G178" s="125" t="s">
        <v>2292</v>
      </c>
      <c r="H178" s="125" t="s">
        <v>523</v>
      </c>
      <c r="I178" s="125" t="s">
        <v>71</v>
      </c>
      <c r="J178" s="125" t="s">
        <v>610</v>
      </c>
      <c r="K178" s="125" t="s">
        <v>2325</v>
      </c>
      <c r="L178" s="125" t="s">
        <v>74</v>
      </c>
      <c r="M178" s="125" t="s">
        <v>8834</v>
      </c>
      <c r="N178" s="125" t="s">
        <v>75</v>
      </c>
      <c r="O178" s="125" t="s">
        <v>8779</v>
      </c>
      <c r="P178" s="125" t="s">
        <v>8835</v>
      </c>
      <c r="Q178" s="125" t="s">
        <v>2362</v>
      </c>
      <c r="R178" s="125" t="s">
        <v>2518</v>
      </c>
      <c r="S178" s="125" t="s">
        <v>75</v>
      </c>
      <c r="T178" s="125" t="s">
        <v>75</v>
      </c>
      <c r="U178" s="125">
        <v>2017</v>
      </c>
      <c r="V178" s="125" t="s">
        <v>8836</v>
      </c>
      <c r="W178" s="125" t="s">
        <v>8837</v>
      </c>
      <c r="X178" s="129" t="s">
        <v>8838</v>
      </c>
      <c r="Y178" s="125" t="s">
        <v>74</v>
      </c>
      <c r="Z178" s="125">
        <v>940500</v>
      </c>
      <c r="AA178" s="130">
        <v>0.25</v>
      </c>
      <c r="AB178" s="131">
        <v>45639</v>
      </c>
      <c r="AC178" s="131">
        <v>46003</v>
      </c>
      <c r="AD178" s="131">
        <v>46004</v>
      </c>
      <c r="AE178" s="125">
        <v>0</v>
      </c>
      <c r="AF178" s="125">
        <v>2972</v>
      </c>
      <c r="AG178" s="125">
        <v>8222</v>
      </c>
      <c r="AH178" s="125">
        <f t="shared" si="32"/>
        <v>11194</v>
      </c>
      <c r="AI178" s="132">
        <f t="shared" si="33"/>
        <v>13208.92</v>
      </c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 t="s">
        <v>173</v>
      </c>
      <c r="AV178" s="125" t="s">
        <v>173</v>
      </c>
      <c r="AW178" s="125" t="s">
        <v>173</v>
      </c>
      <c r="AX178" s="125" t="s">
        <v>11229</v>
      </c>
      <c r="AY178" s="125" t="s">
        <v>2334</v>
      </c>
      <c r="AZ178" s="125" t="s">
        <v>2367</v>
      </c>
      <c r="BA178" s="125" t="s">
        <v>2367</v>
      </c>
      <c r="BB178" s="125" t="s">
        <v>100</v>
      </c>
      <c r="BC178" s="125" t="s">
        <v>11230</v>
      </c>
      <c r="BD178" s="125"/>
      <c r="BE178" s="125"/>
      <c r="BF178" s="125"/>
      <c r="BG178" s="125"/>
      <c r="BH178" s="125"/>
      <c r="BI178" s="125"/>
      <c r="BJ178" s="125"/>
      <c r="BK178" s="131">
        <f t="shared" si="26"/>
        <v>45639</v>
      </c>
      <c r="BL178" s="125">
        <f t="shared" si="27"/>
        <v>0</v>
      </c>
      <c r="BM178" s="125" t="s">
        <v>84</v>
      </c>
      <c r="BN178" s="132">
        <f t="shared" si="28"/>
        <v>13208.92</v>
      </c>
      <c r="BO178" s="132">
        <f t="shared" si="29"/>
        <v>13208.92</v>
      </c>
      <c r="BP178" s="125"/>
      <c r="BQ178" s="125" t="s">
        <v>2641</v>
      </c>
    </row>
    <row r="179" spans="1:69">
      <c r="A179" s="125">
        <v>178</v>
      </c>
      <c r="B179" s="125">
        <v>2024</v>
      </c>
      <c r="C179" s="125" t="s">
        <v>68</v>
      </c>
      <c r="D179" s="131">
        <v>45639</v>
      </c>
      <c r="E179" s="125" t="s">
        <v>699</v>
      </c>
      <c r="F179" s="125" t="s">
        <v>2324</v>
      </c>
      <c r="G179" s="125" t="s">
        <v>2292</v>
      </c>
      <c r="H179" s="125" t="s">
        <v>523</v>
      </c>
      <c r="I179" s="125" t="s">
        <v>71</v>
      </c>
      <c r="J179" s="125" t="s">
        <v>610</v>
      </c>
      <c r="K179" s="125" t="s">
        <v>2325</v>
      </c>
      <c r="L179" s="125" t="s">
        <v>600</v>
      </c>
      <c r="M179" s="125" t="s">
        <v>8839</v>
      </c>
      <c r="N179" s="134" t="s">
        <v>75</v>
      </c>
      <c r="O179" s="125" t="s">
        <v>2345</v>
      </c>
      <c r="P179" s="125" t="s">
        <v>8840</v>
      </c>
      <c r="Q179" s="125" t="s">
        <v>8841</v>
      </c>
      <c r="R179" s="125" t="s">
        <v>8841</v>
      </c>
      <c r="S179" s="125" t="s">
        <v>75</v>
      </c>
      <c r="T179" s="125" t="s">
        <v>75</v>
      </c>
      <c r="U179" s="125">
        <v>2019</v>
      </c>
      <c r="V179" s="125" t="s">
        <v>8842</v>
      </c>
      <c r="W179" s="125" t="s">
        <v>8843</v>
      </c>
      <c r="X179" s="129" t="s">
        <v>8844</v>
      </c>
      <c r="Y179" s="125" t="s">
        <v>74</v>
      </c>
      <c r="Z179" s="125">
        <v>2070000</v>
      </c>
      <c r="AA179" s="130">
        <v>0</v>
      </c>
      <c r="AB179" s="131">
        <v>45638</v>
      </c>
      <c r="AC179" s="131">
        <v>46002</v>
      </c>
      <c r="AD179" s="131">
        <v>46003</v>
      </c>
      <c r="AE179" s="125">
        <v>0</v>
      </c>
      <c r="AF179" s="125">
        <v>38322</v>
      </c>
      <c r="AG179" s="125">
        <v>8222</v>
      </c>
      <c r="AH179" s="125">
        <f t="shared" si="32"/>
        <v>46544</v>
      </c>
      <c r="AI179" s="132">
        <f t="shared" si="33"/>
        <v>54921.919999999998</v>
      </c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 t="s">
        <v>173</v>
      </c>
      <c r="AV179" s="125" t="s">
        <v>173</v>
      </c>
      <c r="AW179" s="125" t="s">
        <v>173</v>
      </c>
      <c r="AX179" s="125" t="s">
        <v>11229</v>
      </c>
      <c r="AY179" s="125" t="s">
        <v>2334</v>
      </c>
      <c r="AZ179" s="125" t="s">
        <v>2580</v>
      </c>
      <c r="BA179" s="125" t="s">
        <v>2580</v>
      </c>
      <c r="BB179" s="125" t="s">
        <v>100</v>
      </c>
      <c r="BC179" s="125" t="s">
        <v>11230</v>
      </c>
      <c r="BD179" s="125"/>
      <c r="BE179" s="125"/>
      <c r="BF179" s="125"/>
      <c r="BG179" s="125"/>
      <c r="BH179" s="125"/>
      <c r="BI179" s="125"/>
      <c r="BJ179" s="125"/>
      <c r="BK179" s="131">
        <f t="shared" si="26"/>
        <v>45639</v>
      </c>
      <c r="BL179" s="125">
        <f t="shared" si="27"/>
        <v>0</v>
      </c>
      <c r="BM179" s="125" t="s">
        <v>84</v>
      </c>
      <c r="BN179" s="132">
        <f t="shared" si="28"/>
        <v>54921.919999999998</v>
      </c>
      <c r="BO179" s="132">
        <f t="shared" si="29"/>
        <v>54921.919999999998</v>
      </c>
      <c r="BP179" s="125"/>
      <c r="BQ179" s="125" t="s">
        <v>2641</v>
      </c>
    </row>
    <row r="180" spans="1:69">
      <c r="A180" s="125">
        <v>179</v>
      </c>
      <c r="B180" s="125">
        <v>2024</v>
      </c>
      <c r="C180" s="125" t="s">
        <v>68</v>
      </c>
      <c r="D180" s="131">
        <v>45639</v>
      </c>
      <c r="E180" s="125" t="s">
        <v>699</v>
      </c>
      <c r="F180" s="125" t="s">
        <v>2324</v>
      </c>
      <c r="G180" s="125" t="s">
        <v>2292</v>
      </c>
      <c r="H180" s="125" t="s">
        <v>523</v>
      </c>
      <c r="I180" s="125" t="s">
        <v>71</v>
      </c>
      <c r="J180" s="125" t="s">
        <v>87</v>
      </c>
      <c r="K180" s="125" t="s">
        <v>2325</v>
      </c>
      <c r="L180" s="125" t="s">
        <v>600</v>
      </c>
      <c r="M180" s="127" t="s">
        <v>8845</v>
      </c>
      <c r="N180" s="134" t="s">
        <v>75</v>
      </c>
      <c r="O180" s="125" t="s">
        <v>2495</v>
      </c>
      <c r="P180" s="125" t="s">
        <v>8846</v>
      </c>
      <c r="Q180" s="125" t="s">
        <v>8847</v>
      </c>
      <c r="R180" s="125" t="s">
        <v>8847</v>
      </c>
      <c r="S180" s="125" t="s">
        <v>75</v>
      </c>
      <c r="T180" s="125" t="s">
        <v>75</v>
      </c>
      <c r="U180" s="125">
        <v>2021</v>
      </c>
      <c r="V180" s="125" t="s">
        <v>8848</v>
      </c>
      <c r="W180" s="125" t="s">
        <v>8849</v>
      </c>
      <c r="X180" s="129" t="s">
        <v>8850</v>
      </c>
      <c r="Y180" s="125" t="s">
        <v>74</v>
      </c>
      <c r="Z180" s="125">
        <v>1100000</v>
      </c>
      <c r="AA180" s="130">
        <v>0</v>
      </c>
      <c r="AB180" s="131">
        <v>45641</v>
      </c>
      <c r="AC180" s="131">
        <v>46005</v>
      </c>
      <c r="AD180" s="131">
        <v>46006</v>
      </c>
      <c r="AE180" s="125">
        <v>0</v>
      </c>
      <c r="AF180" s="125">
        <v>11072</v>
      </c>
      <c r="AG180" s="125">
        <v>3741</v>
      </c>
      <c r="AH180" s="125">
        <f t="shared" si="32"/>
        <v>14813</v>
      </c>
      <c r="AI180" s="132">
        <f t="shared" si="33"/>
        <v>17479.34</v>
      </c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 t="s">
        <v>173</v>
      </c>
      <c r="AV180" s="125" t="s">
        <v>173</v>
      </c>
      <c r="AW180" s="125" t="s">
        <v>173</v>
      </c>
      <c r="AX180" s="125" t="s">
        <v>11229</v>
      </c>
      <c r="AY180" s="125" t="s">
        <v>2334</v>
      </c>
      <c r="AZ180" s="125" t="s">
        <v>2335</v>
      </c>
      <c r="BA180" s="125" t="s">
        <v>2336</v>
      </c>
      <c r="BB180" s="125" t="s">
        <v>100</v>
      </c>
      <c r="BC180" s="125" t="s">
        <v>11230</v>
      </c>
      <c r="BD180" s="125"/>
      <c r="BE180" s="125"/>
      <c r="BF180" s="125"/>
      <c r="BG180" s="125"/>
      <c r="BH180" s="125"/>
      <c r="BI180" s="125"/>
      <c r="BJ180" s="125"/>
      <c r="BK180" s="131">
        <f t="shared" si="26"/>
        <v>45639</v>
      </c>
      <c r="BL180" s="125">
        <f t="shared" si="27"/>
        <v>0</v>
      </c>
      <c r="BM180" s="125" t="s">
        <v>84</v>
      </c>
      <c r="BN180" s="132">
        <f t="shared" si="28"/>
        <v>17479.34</v>
      </c>
      <c r="BO180" s="132">
        <f t="shared" si="29"/>
        <v>17479.34</v>
      </c>
      <c r="BP180" s="125"/>
      <c r="BQ180" s="125" t="s">
        <v>2641</v>
      </c>
    </row>
    <row r="181" spans="1:69">
      <c r="A181" s="125">
        <v>180</v>
      </c>
      <c r="B181" s="125">
        <v>2024</v>
      </c>
      <c r="C181" s="125" t="s">
        <v>68</v>
      </c>
      <c r="D181" s="131">
        <v>45639</v>
      </c>
      <c r="E181" s="125" t="s">
        <v>699</v>
      </c>
      <c r="F181" s="125" t="s">
        <v>2324</v>
      </c>
      <c r="G181" s="125" t="s">
        <v>2292</v>
      </c>
      <c r="H181" s="125" t="s">
        <v>523</v>
      </c>
      <c r="I181" s="125" t="s">
        <v>71</v>
      </c>
      <c r="J181" s="125" t="s">
        <v>87</v>
      </c>
      <c r="K181" s="125" t="s">
        <v>2325</v>
      </c>
      <c r="L181" s="125" t="s">
        <v>600</v>
      </c>
      <c r="M181" s="125" t="s">
        <v>8851</v>
      </c>
      <c r="N181" s="141" t="s">
        <v>75</v>
      </c>
      <c r="O181" s="125" t="s">
        <v>2339</v>
      </c>
      <c r="P181" s="125" t="s">
        <v>8852</v>
      </c>
      <c r="Q181" s="125" t="s">
        <v>2329</v>
      </c>
      <c r="R181" s="125" t="s">
        <v>2539</v>
      </c>
      <c r="S181" s="125" t="s">
        <v>75</v>
      </c>
      <c r="T181" s="125" t="s">
        <v>75</v>
      </c>
      <c r="U181" s="125">
        <v>2020</v>
      </c>
      <c r="V181" s="125" t="s">
        <v>8853</v>
      </c>
      <c r="W181" s="125" t="s">
        <v>8854</v>
      </c>
      <c r="X181" s="129" t="s">
        <v>8855</v>
      </c>
      <c r="Y181" s="125" t="s">
        <v>74</v>
      </c>
      <c r="Z181" s="125">
        <v>930994</v>
      </c>
      <c r="AA181" s="130">
        <v>0.35</v>
      </c>
      <c r="AB181" s="131">
        <v>45649</v>
      </c>
      <c r="AC181" s="131">
        <v>46013</v>
      </c>
      <c r="AD181" s="131">
        <v>46014</v>
      </c>
      <c r="AE181" s="125">
        <v>0</v>
      </c>
      <c r="AF181" s="125">
        <v>10077</v>
      </c>
      <c r="AG181" s="125">
        <v>3741</v>
      </c>
      <c r="AH181" s="125">
        <f t="shared" si="32"/>
        <v>13818</v>
      </c>
      <c r="AI181" s="132">
        <f t="shared" si="33"/>
        <v>16305.24</v>
      </c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 t="s">
        <v>173</v>
      </c>
      <c r="AV181" s="125" t="s">
        <v>173</v>
      </c>
      <c r="AW181" s="125" t="s">
        <v>173</v>
      </c>
      <c r="AX181" s="125" t="s">
        <v>11229</v>
      </c>
      <c r="AY181" s="125" t="s">
        <v>2334</v>
      </c>
      <c r="AZ181" s="125" t="s">
        <v>2335</v>
      </c>
      <c r="BA181" s="125" t="s">
        <v>2336</v>
      </c>
      <c r="BB181" s="125" t="s">
        <v>100</v>
      </c>
      <c r="BC181" s="125" t="s">
        <v>11230</v>
      </c>
      <c r="BD181" s="125"/>
      <c r="BE181" s="125"/>
      <c r="BF181" s="125"/>
      <c r="BG181" s="125"/>
      <c r="BH181" s="125"/>
      <c r="BI181" s="125"/>
      <c r="BJ181" s="125"/>
      <c r="BK181" s="131">
        <f t="shared" si="26"/>
        <v>45639</v>
      </c>
      <c r="BL181" s="125">
        <f t="shared" si="27"/>
        <v>0</v>
      </c>
      <c r="BM181" s="125" t="s">
        <v>84</v>
      </c>
      <c r="BN181" s="132">
        <f t="shared" si="28"/>
        <v>16305.24</v>
      </c>
      <c r="BO181" s="132">
        <f t="shared" si="29"/>
        <v>16305.24</v>
      </c>
      <c r="BP181" s="125"/>
      <c r="BQ181" s="125" t="s">
        <v>2641</v>
      </c>
    </row>
    <row r="182" spans="1:69">
      <c r="A182" s="125">
        <v>181</v>
      </c>
      <c r="B182" s="125">
        <v>2024</v>
      </c>
      <c r="C182" s="125" t="s">
        <v>68</v>
      </c>
      <c r="D182" s="131">
        <v>45639</v>
      </c>
      <c r="E182" s="125" t="s">
        <v>699</v>
      </c>
      <c r="F182" s="125" t="s">
        <v>2324</v>
      </c>
      <c r="G182" s="125" t="s">
        <v>2292</v>
      </c>
      <c r="H182" s="125" t="s">
        <v>523</v>
      </c>
      <c r="I182" s="125" t="s">
        <v>71</v>
      </c>
      <c r="J182" s="125" t="s">
        <v>87</v>
      </c>
      <c r="K182" s="125" t="s">
        <v>2325</v>
      </c>
      <c r="L182" s="125" t="s">
        <v>600</v>
      </c>
      <c r="M182" s="125" t="s">
        <v>8856</v>
      </c>
      <c r="N182" s="150" t="s">
        <v>8857</v>
      </c>
      <c r="O182" s="125" t="s">
        <v>8858</v>
      </c>
      <c r="P182" s="125" t="s">
        <v>8859</v>
      </c>
      <c r="Q182" s="125" t="s">
        <v>1796</v>
      </c>
      <c r="R182" s="125" t="s">
        <v>2422</v>
      </c>
      <c r="S182" s="125" t="s">
        <v>75</v>
      </c>
      <c r="T182" s="125" t="s">
        <v>75</v>
      </c>
      <c r="U182" s="125">
        <v>2021</v>
      </c>
      <c r="V182" s="125" t="s">
        <v>8860</v>
      </c>
      <c r="W182" s="125" t="s">
        <v>8861</v>
      </c>
      <c r="X182" s="129" t="s">
        <v>8862</v>
      </c>
      <c r="Y182" s="125" t="s">
        <v>74</v>
      </c>
      <c r="Z182" s="125">
        <v>623700</v>
      </c>
      <c r="AA182" s="130">
        <v>0.2</v>
      </c>
      <c r="AB182" s="131">
        <v>45657</v>
      </c>
      <c r="AC182" s="131">
        <v>46021</v>
      </c>
      <c r="AD182" s="131">
        <v>46022</v>
      </c>
      <c r="AE182" s="125">
        <v>0</v>
      </c>
      <c r="AF182" s="125">
        <v>4938</v>
      </c>
      <c r="AG182" s="125">
        <v>3741</v>
      </c>
      <c r="AH182" s="125">
        <f t="shared" si="32"/>
        <v>8679</v>
      </c>
      <c r="AI182" s="132">
        <f t="shared" si="33"/>
        <v>10241.219999999999</v>
      </c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 t="s">
        <v>173</v>
      </c>
      <c r="AV182" s="125" t="s">
        <v>173</v>
      </c>
      <c r="AW182" s="125" t="s">
        <v>173</v>
      </c>
      <c r="AX182" s="125" t="s">
        <v>11229</v>
      </c>
      <c r="AY182" s="125" t="s">
        <v>2334</v>
      </c>
      <c r="AZ182" s="125" t="s">
        <v>2426</v>
      </c>
      <c r="BA182" s="125" t="s">
        <v>3334</v>
      </c>
      <c r="BB182" s="125" t="s">
        <v>100</v>
      </c>
      <c r="BC182" s="125" t="s">
        <v>11230</v>
      </c>
      <c r="BD182" s="125"/>
      <c r="BE182" s="125"/>
      <c r="BF182" s="125"/>
      <c r="BG182" s="125"/>
      <c r="BH182" s="125"/>
      <c r="BI182" s="125"/>
      <c r="BJ182" s="125"/>
      <c r="BK182" s="131">
        <f t="shared" si="26"/>
        <v>45639</v>
      </c>
      <c r="BL182" s="125">
        <f t="shared" si="27"/>
        <v>0</v>
      </c>
      <c r="BM182" s="125" t="s">
        <v>84</v>
      </c>
      <c r="BN182" s="132">
        <f t="shared" si="28"/>
        <v>10241.219999999999</v>
      </c>
      <c r="BO182" s="132">
        <f t="shared" si="29"/>
        <v>10241.219999999999</v>
      </c>
      <c r="BP182" s="125"/>
      <c r="BQ182" s="125" t="s">
        <v>2641</v>
      </c>
    </row>
    <row r="183" spans="1:69">
      <c r="A183" s="125">
        <v>182</v>
      </c>
      <c r="B183" s="125">
        <v>2024</v>
      </c>
      <c r="C183" s="125" t="s">
        <v>68</v>
      </c>
      <c r="D183" s="131">
        <v>45639</v>
      </c>
      <c r="E183" s="125" t="s">
        <v>699</v>
      </c>
      <c r="F183" s="125" t="s">
        <v>2324</v>
      </c>
      <c r="G183" s="125" t="s">
        <v>2292</v>
      </c>
      <c r="H183" s="125" t="s">
        <v>523</v>
      </c>
      <c r="I183" s="125" t="s">
        <v>71</v>
      </c>
      <c r="J183" s="125" t="s">
        <v>87</v>
      </c>
      <c r="K183" s="125" t="s">
        <v>2325</v>
      </c>
      <c r="L183" s="125" t="s">
        <v>600</v>
      </c>
      <c r="M183" s="125" t="s">
        <v>8863</v>
      </c>
      <c r="N183" s="125" t="s">
        <v>75</v>
      </c>
      <c r="O183" s="125" t="s">
        <v>2339</v>
      </c>
      <c r="P183" s="125" t="s">
        <v>8864</v>
      </c>
      <c r="Q183" s="125" t="s">
        <v>2347</v>
      </c>
      <c r="R183" s="125" t="s">
        <v>2430</v>
      </c>
      <c r="S183" s="125" t="s">
        <v>75</v>
      </c>
      <c r="T183" s="125" t="s">
        <v>75</v>
      </c>
      <c r="U183" s="125">
        <v>2019</v>
      </c>
      <c r="V183" s="125" t="s">
        <v>8865</v>
      </c>
      <c r="W183" s="125" t="s">
        <v>8866</v>
      </c>
      <c r="X183" s="129" t="s">
        <v>8867</v>
      </c>
      <c r="Y183" s="125" t="s">
        <v>74</v>
      </c>
      <c r="Z183" s="125">
        <v>336000</v>
      </c>
      <c r="AA183" s="130">
        <v>0.2</v>
      </c>
      <c r="AB183" s="131">
        <v>45641</v>
      </c>
      <c r="AC183" s="131">
        <v>46005</v>
      </c>
      <c r="AD183" s="131">
        <v>46006</v>
      </c>
      <c r="AE183" s="125">
        <v>0</v>
      </c>
      <c r="AF183" s="125">
        <v>5028</v>
      </c>
      <c r="AG183" s="125">
        <v>2419</v>
      </c>
      <c r="AH183" s="125">
        <f t="shared" si="32"/>
        <v>7447</v>
      </c>
      <c r="AI183" s="132">
        <f t="shared" si="33"/>
        <v>8787.4599999999991</v>
      </c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 t="s">
        <v>173</v>
      </c>
      <c r="AV183" s="125" t="s">
        <v>173</v>
      </c>
      <c r="AW183" s="125" t="s">
        <v>173</v>
      </c>
      <c r="AX183" s="125" t="s">
        <v>11229</v>
      </c>
      <c r="AY183" s="125" t="s">
        <v>2334</v>
      </c>
      <c r="AZ183" s="125" t="s">
        <v>2352</v>
      </c>
      <c r="BA183" s="125" t="s">
        <v>2352</v>
      </c>
      <c r="BB183" s="125" t="s">
        <v>100</v>
      </c>
      <c r="BC183" s="125" t="s">
        <v>11230</v>
      </c>
      <c r="BD183" s="125"/>
      <c r="BE183" s="125"/>
      <c r="BF183" s="125"/>
      <c r="BG183" s="125"/>
      <c r="BH183" s="125"/>
      <c r="BI183" s="125"/>
      <c r="BJ183" s="125"/>
      <c r="BK183" s="131">
        <f t="shared" si="26"/>
        <v>45639</v>
      </c>
      <c r="BL183" s="125">
        <f t="shared" si="27"/>
        <v>0</v>
      </c>
      <c r="BM183" s="125" t="s">
        <v>84</v>
      </c>
      <c r="BN183" s="132">
        <f t="shared" si="28"/>
        <v>8787.4599999999991</v>
      </c>
      <c r="BO183" s="132">
        <f t="shared" si="29"/>
        <v>8787.4599999999991</v>
      </c>
      <c r="BP183" s="125"/>
      <c r="BQ183" s="125" t="s">
        <v>2641</v>
      </c>
    </row>
    <row r="184" spans="1:69">
      <c r="A184" s="125">
        <v>183</v>
      </c>
      <c r="B184" s="125">
        <v>2024</v>
      </c>
      <c r="C184" s="125" t="s">
        <v>68</v>
      </c>
      <c r="D184" s="131">
        <v>45639</v>
      </c>
      <c r="E184" s="125" t="s">
        <v>699</v>
      </c>
      <c r="F184" s="125" t="s">
        <v>2324</v>
      </c>
      <c r="G184" s="125" t="s">
        <v>2292</v>
      </c>
      <c r="H184" s="125" t="s">
        <v>523</v>
      </c>
      <c r="I184" s="125" t="s">
        <v>2337</v>
      </c>
      <c r="J184" s="125" t="s">
        <v>87</v>
      </c>
      <c r="K184" s="125" t="s">
        <v>2325</v>
      </c>
      <c r="L184" s="125" t="s">
        <v>600</v>
      </c>
      <c r="M184" s="125" t="s">
        <v>8868</v>
      </c>
      <c r="N184" s="150" t="s">
        <v>75</v>
      </c>
      <c r="O184" s="125" t="s">
        <v>2465</v>
      </c>
      <c r="P184" s="125" t="s">
        <v>8869</v>
      </c>
      <c r="Q184" s="125" t="s">
        <v>2347</v>
      </c>
      <c r="R184" s="125" t="s">
        <v>2355</v>
      </c>
      <c r="S184" s="125" t="s">
        <v>75</v>
      </c>
      <c r="T184" s="125" t="s">
        <v>75</v>
      </c>
      <c r="U184" s="125">
        <v>2022</v>
      </c>
      <c r="V184" s="125" t="s">
        <v>8870</v>
      </c>
      <c r="W184" s="125" t="s">
        <v>8871</v>
      </c>
      <c r="X184" s="129" t="s">
        <v>8872</v>
      </c>
      <c r="Y184" s="125" t="s">
        <v>74</v>
      </c>
      <c r="Z184" s="125">
        <v>1320000</v>
      </c>
      <c r="AA184" s="130">
        <v>0.25</v>
      </c>
      <c r="AB184" s="131">
        <v>45639</v>
      </c>
      <c r="AC184" s="131">
        <v>46003</v>
      </c>
      <c r="AD184" s="131">
        <v>46004</v>
      </c>
      <c r="AE184" s="125">
        <v>0</v>
      </c>
      <c r="AF184" s="125">
        <v>11864</v>
      </c>
      <c r="AG184" s="125">
        <v>0</v>
      </c>
      <c r="AH184" s="125">
        <f t="shared" si="32"/>
        <v>11864</v>
      </c>
      <c r="AI184" s="132">
        <f t="shared" si="33"/>
        <v>13999.52</v>
      </c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 t="s">
        <v>173</v>
      </c>
      <c r="AV184" s="125" t="s">
        <v>173</v>
      </c>
      <c r="AW184" s="125" t="s">
        <v>173</v>
      </c>
      <c r="AX184" s="125" t="s">
        <v>11229</v>
      </c>
      <c r="AY184" s="125" t="s">
        <v>2334</v>
      </c>
      <c r="AZ184" s="125" t="s">
        <v>2352</v>
      </c>
      <c r="BA184" s="125" t="s">
        <v>2352</v>
      </c>
      <c r="BB184" s="125" t="s">
        <v>100</v>
      </c>
      <c r="BC184" s="125" t="s">
        <v>11230</v>
      </c>
      <c r="BD184" s="125"/>
      <c r="BE184" s="125"/>
      <c r="BF184" s="125"/>
      <c r="BG184" s="125"/>
      <c r="BH184" s="125"/>
      <c r="BI184" s="125"/>
      <c r="BJ184" s="125"/>
      <c r="BK184" s="131">
        <f t="shared" si="26"/>
        <v>45639</v>
      </c>
      <c r="BL184" s="125">
        <f t="shared" si="27"/>
        <v>0</v>
      </c>
      <c r="BM184" s="125" t="s">
        <v>84</v>
      </c>
      <c r="BN184" s="132">
        <f t="shared" si="28"/>
        <v>13999.52</v>
      </c>
      <c r="BO184" s="132">
        <f t="shared" si="29"/>
        <v>13999.52</v>
      </c>
      <c r="BP184" s="125"/>
      <c r="BQ184" s="125" t="s">
        <v>2641</v>
      </c>
    </row>
    <row r="185" spans="1:69">
      <c r="A185" s="125">
        <v>184</v>
      </c>
      <c r="B185" s="125">
        <v>2024</v>
      </c>
      <c r="C185" s="125" t="s">
        <v>68</v>
      </c>
      <c r="D185" s="131">
        <v>45639</v>
      </c>
      <c r="E185" s="125" t="s">
        <v>699</v>
      </c>
      <c r="F185" s="125" t="s">
        <v>2324</v>
      </c>
      <c r="G185" s="125" t="s">
        <v>2292</v>
      </c>
      <c r="H185" s="125" t="s">
        <v>523</v>
      </c>
      <c r="I185" s="125" t="s">
        <v>71</v>
      </c>
      <c r="J185" s="125" t="s">
        <v>610</v>
      </c>
      <c r="K185" s="125" t="s">
        <v>2325</v>
      </c>
      <c r="L185" s="125" t="s">
        <v>74</v>
      </c>
      <c r="M185" s="125" t="s">
        <v>8873</v>
      </c>
      <c r="N185" s="125" t="s">
        <v>75</v>
      </c>
      <c r="O185" s="125" t="s">
        <v>2339</v>
      </c>
      <c r="P185" s="125" t="s">
        <v>8874</v>
      </c>
      <c r="Q185" s="125" t="s">
        <v>2362</v>
      </c>
      <c r="R185" s="125" t="s">
        <v>2518</v>
      </c>
      <c r="S185" s="125" t="s">
        <v>75</v>
      </c>
      <c r="T185" s="125" t="s">
        <v>75</v>
      </c>
      <c r="U185" s="125">
        <v>2018</v>
      </c>
      <c r="V185" s="125" t="s">
        <v>8875</v>
      </c>
      <c r="W185" s="125" t="s">
        <v>8876</v>
      </c>
      <c r="X185" s="129" t="s">
        <v>8877</v>
      </c>
      <c r="Y185" s="125" t="s">
        <v>74</v>
      </c>
      <c r="Z185" s="125">
        <v>480000</v>
      </c>
      <c r="AA185" s="130">
        <v>0</v>
      </c>
      <c r="AB185" s="131">
        <v>45640</v>
      </c>
      <c r="AC185" s="131">
        <v>46004</v>
      </c>
      <c r="AD185" s="131">
        <v>46005</v>
      </c>
      <c r="AE185" s="125">
        <v>0</v>
      </c>
      <c r="AF185" s="125">
        <v>2022</v>
      </c>
      <c r="AG185" s="125">
        <v>8222</v>
      </c>
      <c r="AH185" s="125">
        <f t="shared" si="32"/>
        <v>10244</v>
      </c>
      <c r="AI185" s="132">
        <f t="shared" si="33"/>
        <v>12087.92</v>
      </c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 t="s">
        <v>173</v>
      </c>
      <c r="AV185" s="125" t="s">
        <v>173</v>
      </c>
      <c r="AW185" s="125" t="s">
        <v>173</v>
      </c>
      <c r="AX185" s="125" t="s">
        <v>11229</v>
      </c>
      <c r="AY185" s="125" t="s">
        <v>2334</v>
      </c>
      <c r="AZ185" s="125" t="s">
        <v>2367</v>
      </c>
      <c r="BA185" s="125" t="s">
        <v>2367</v>
      </c>
      <c r="BB185" s="125" t="s">
        <v>100</v>
      </c>
      <c r="BC185" s="125" t="s">
        <v>11230</v>
      </c>
      <c r="BD185" s="125"/>
      <c r="BE185" s="125"/>
      <c r="BF185" s="125"/>
      <c r="BG185" s="125"/>
      <c r="BH185" s="125"/>
      <c r="BI185" s="125"/>
      <c r="BJ185" s="125"/>
      <c r="BK185" s="131">
        <f t="shared" si="26"/>
        <v>45639</v>
      </c>
      <c r="BL185" s="125">
        <f t="shared" si="27"/>
        <v>0</v>
      </c>
      <c r="BM185" s="125" t="s">
        <v>84</v>
      </c>
      <c r="BN185" s="132">
        <f t="shared" si="28"/>
        <v>12087.92</v>
      </c>
      <c r="BO185" s="132">
        <f t="shared" si="29"/>
        <v>12087.92</v>
      </c>
      <c r="BP185" s="125"/>
      <c r="BQ185" s="125" t="s">
        <v>2641</v>
      </c>
    </row>
    <row r="186" spans="1:69">
      <c r="A186" s="125">
        <v>185</v>
      </c>
      <c r="B186" s="125">
        <v>2024</v>
      </c>
      <c r="C186" s="125" t="s">
        <v>68</v>
      </c>
      <c r="D186" s="131">
        <v>45639</v>
      </c>
      <c r="E186" s="125" t="s">
        <v>699</v>
      </c>
      <c r="F186" s="125" t="s">
        <v>2324</v>
      </c>
      <c r="G186" s="125" t="s">
        <v>2292</v>
      </c>
      <c r="H186" s="125" t="s">
        <v>523</v>
      </c>
      <c r="I186" s="125" t="s">
        <v>2337</v>
      </c>
      <c r="J186" s="125" t="s">
        <v>87</v>
      </c>
      <c r="K186" s="125" t="s">
        <v>2325</v>
      </c>
      <c r="L186" s="125" t="s">
        <v>600</v>
      </c>
      <c r="M186" s="125" t="s">
        <v>8878</v>
      </c>
      <c r="N186" s="125" t="s">
        <v>75</v>
      </c>
      <c r="O186" s="125" t="s">
        <v>2339</v>
      </c>
      <c r="P186" s="125" t="s">
        <v>8879</v>
      </c>
      <c r="Q186" s="125" t="s">
        <v>2595</v>
      </c>
      <c r="R186" s="125" t="s">
        <v>2595</v>
      </c>
      <c r="S186" s="125" t="s">
        <v>75</v>
      </c>
      <c r="T186" s="125" t="s">
        <v>75</v>
      </c>
      <c r="U186" s="125">
        <v>2023</v>
      </c>
      <c r="V186" s="125" t="s">
        <v>8880</v>
      </c>
      <c r="W186" s="125" t="s">
        <v>8881</v>
      </c>
      <c r="X186" s="129" t="s">
        <v>8882</v>
      </c>
      <c r="Y186" s="125" t="s">
        <v>74</v>
      </c>
      <c r="Z186" s="125">
        <v>4180950</v>
      </c>
      <c r="AA186" s="130">
        <v>0.5</v>
      </c>
      <c r="AB186" s="131">
        <v>45645</v>
      </c>
      <c r="AC186" s="131">
        <v>46009</v>
      </c>
      <c r="AD186" s="131">
        <v>46010</v>
      </c>
      <c r="AE186" s="125">
        <v>0</v>
      </c>
      <c r="AF186" s="125">
        <v>62708</v>
      </c>
      <c r="AG186" s="125">
        <v>0</v>
      </c>
      <c r="AH186" s="125">
        <f t="shared" si="32"/>
        <v>62708</v>
      </c>
      <c r="AI186" s="132">
        <f t="shared" si="33"/>
        <v>73995.44</v>
      </c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 t="s">
        <v>173</v>
      </c>
      <c r="AV186" s="125" t="s">
        <v>173</v>
      </c>
      <c r="AW186" s="125" t="s">
        <v>173</v>
      </c>
      <c r="AX186" s="125" t="s">
        <v>11229</v>
      </c>
      <c r="AY186" s="125" t="s">
        <v>2334</v>
      </c>
      <c r="AZ186" s="125" t="s">
        <v>2580</v>
      </c>
      <c r="BA186" s="125" t="s">
        <v>2580</v>
      </c>
      <c r="BB186" s="125" t="s">
        <v>100</v>
      </c>
      <c r="BC186" s="125" t="s">
        <v>11230</v>
      </c>
      <c r="BD186" s="125"/>
      <c r="BE186" s="125"/>
      <c r="BF186" s="125"/>
      <c r="BG186" s="125"/>
      <c r="BH186" s="125"/>
      <c r="BI186" s="125"/>
      <c r="BJ186" s="125"/>
      <c r="BK186" s="131">
        <f t="shared" si="26"/>
        <v>45639</v>
      </c>
      <c r="BL186" s="125">
        <f t="shared" si="27"/>
        <v>0</v>
      </c>
      <c r="BM186" s="125" t="s">
        <v>84</v>
      </c>
      <c r="BN186" s="132">
        <f t="shared" si="28"/>
        <v>73995.44</v>
      </c>
      <c r="BO186" s="132">
        <f t="shared" si="29"/>
        <v>73995.44</v>
      </c>
      <c r="BP186" s="125"/>
      <c r="BQ186" s="125" t="s">
        <v>2641</v>
      </c>
    </row>
    <row r="187" spans="1:69">
      <c r="A187" s="125">
        <v>186</v>
      </c>
      <c r="B187" s="125">
        <v>2024</v>
      </c>
      <c r="C187" s="125" t="s">
        <v>68</v>
      </c>
      <c r="D187" s="131">
        <v>45639</v>
      </c>
      <c r="E187" s="125" t="s">
        <v>699</v>
      </c>
      <c r="F187" s="125" t="s">
        <v>2324</v>
      </c>
      <c r="G187" s="125" t="s">
        <v>2292</v>
      </c>
      <c r="H187" s="125" t="s">
        <v>523</v>
      </c>
      <c r="I187" s="125" t="s">
        <v>2337</v>
      </c>
      <c r="J187" s="125" t="s">
        <v>87</v>
      </c>
      <c r="K187" s="125" t="s">
        <v>2325</v>
      </c>
      <c r="L187" s="125" t="s">
        <v>600</v>
      </c>
      <c r="M187" s="125" t="s">
        <v>8883</v>
      </c>
      <c r="N187" s="125" t="s">
        <v>75</v>
      </c>
      <c r="O187" s="125" t="s">
        <v>2490</v>
      </c>
      <c r="P187" s="125" t="s">
        <v>8884</v>
      </c>
      <c r="Q187" s="125" t="s">
        <v>2329</v>
      </c>
      <c r="R187" s="125" t="s">
        <v>2539</v>
      </c>
      <c r="S187" s="125" t="s">
        <v>75</v>
      </c>
      <c r="T187" s="125" t="s">
        <v>75</v>
      </c>
      <c r="U187" s="125">
        <v>2023</v>
      </c>
      <c r="V187" s="125" t="s">
        <v>8885</v>
      </c>
      <c r="W187" s="125" t="s">
        <v>8886</v>
      </c>
      <c r="X187" s="129" t="s">
        <v>8887</v>
      </c>
      <c r="Y187" s="125" t="s">
        <v>74</v>
      </c>
      <c r="Z187" s="125">
        <v>1250000</v>
      </c>
      <c r="AA187" s="130">
        <v>0.2</v>
      </c>
      <c r="AB187" s="131">
        <v>45647</v>
      </c>
      <c r="AC187" s="131">
        <v>46011</v>
      </c>
      <c r="AD187" s="131">
        <v>46012</v>
      </c>
      <c r="AE187" s="125">
        <v>0</v>
      </c>
      <c r="AF187" s="125">
        <v>9889</v>
      </c>
      <c r="AG187" s="125">
        <v>0</v>
      </c>
      <c r="AH187" s="125">
        <f t="shared" si="32"/>
        <v>9889</v>
      </c>
      <c r="AI187" s="132">
        <f t="shared" si="33"/>
        <v>11669.02</v>
      </c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 t="s">
        <v>173</v>
      </c>
      <c r="AV187" s="125" t="s">
        <v>173</v>
      </c>
      <c r="AW187" s="125" t="s">
        <v>173</v>
      </c>
      <c r="AX187" s="125" t="s">
        <v>11229</v>
      </c>
      <c r="AY187" s="125" t="s">
        <v>2334</v>
      </c>
      <c r="AZ187" s="125" t="s">
        <v>2335</v>
      </c>
      <c r="BA187" s="125" t="s">
        <v>2336</v>
      </c>
      <c r="BB187" s="125" t="s">
        <v>100</v>
      </c>
      <c r="BC187" s="125" t="s">
        <v>11230</v>
      </c>
      <c r="BD187" s="125"/>
      <c r="BE187" s="125"/>
      <c r="BF187" s="125"/>
      <c r="BG187" s="125"/>
      <c r="BH187" s="125"/>
      <c r="BI187" s="125"/>
      <c r="BJ187" s="125"/>
      <c r="BK187" s="131">
        <f t="shared" si="26"/>
        <v>45639</v>
      </c>
      <c r="BL187" s="125">
        <f t="shared" si="27"/>
        <v>0</v>
      </c>
      <c r="BM187" s="125" t="s">
        <v>84</v>
      </c>
      <c r="BN187" s="132">
        <f t="shared" si="28"/>
        <v>11669.02</v>
      </c>
      <c r="BO187" s="132">
        <f t="shared" si="29"/>
        <v>11669.02</v>
      </c>
      <c r="BP187" s="125"/>
      <c r="BQ187" s="125" t="s">
        <v>2641</v>
      </c>
    </row>
    <row r="188" spans="1:69">
      <c r="A188" s="125">
        <v>187</v>
      </c>
      <c r="B188" s="125">
        <v>2024</v>
      </c>
      <c r="C188" s="125" t="s">
        <v>68</v>
      </c>
      <c r="D188" s="131">
        <v>45639</v>
      </c>
      <c r="E188" s="125" t="s">
        <v>699</v>
      </c>
      <c r="F188" s="125" t="s">
        <v>2324</v>
      </c>
      <c r="G188" s="125" t="s">
        <v>2292</v>
      </c>
      <c r="H188" s="125" t="s">
        <v>523</v>
      </c>
      <c r="I188" s="125" t="s">
        <v>71</v>
      </c>
      <c r="J188" s="125" t="s">
        <v>87</v>
      </c>
      <c r="K188" s="125" t="s">
        <v>2325</v>
      </c>
      <c r="L188" s="125" t="s">
        <v>600</v>
      </c>
      <c r="M188" s="125" t="s">
        <v>8888</v>
      </c>
      <c r="N188" s="125" t="s">
        <v>75</v>
      </c>
      <c r="O188" s="125" t="s">
        <v>8889</v>
      </c>
      <c r="P188" s="125" t="s">
        <v>8890</v>
      </c>
      <c r="Q188" s="125" t="s">
        <v>752</v>
      </c>
      <c r="R188" s="125" t="s">
        <v>6682</v>
      </c>
      <c r="S188" s="125" t="s">
        <v>75</v>
      </c>
      <c r="T188" s="125" t="s">
        <v>75</v>
      </c>
      <c r="U188" s="125">
        <v>2020</v>
      </c>
      <c r="V188" s="125" t="s">
        <v>8891</v>
      </c>
      <c r="W188" s="125" t="s">
        <v>8892</v>
      </c>
      <c r="X188" s="129" t="s">
        <v>8893</v>
      </c>
      <c r="Y188" s="125" t="s">
        <v>74</v>
      </c>
      <c r="Z188" s="125">
        <v>564570</v>
      </c>
      <c r="AA188" s="130">
        <v>0.45</v>
      </c>
      <c r="AB188" s="131">
        <v>45647</v>
      </c>
      <c r="AC188" s="131">
        <v>46011</v>
      </c>
      <c r="AD188" s="131">
        <v>46012</v>
      </c>
      <c r="AE188" s="125">
        <v>0</v>
      </c>
      <c r="AF188" s="125">
        <v>7685</v>
      </c>
      <c r="AG188" s="125">
        <v>3741</v>
      </c>
      <c r="AH188" s="125">
        <f t="shared" si="32"/>
        <v>11426</v>
      </c>
      <c r="AI188" s="132">
        <f t="shared" si="33"/>
        <v>13482.68</v>
      </c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 t="s">
        <v>173</v>
      </c>
      <c r="AV188" s="125" t="s">
        <v>173</v>
      </c>
      <c r="AW188" s="125" t="s">
        <v>173</v>
      </c>
      <c r="AX188" s="125" t="s">
        <v>11229</v>
      </c>
      <c r="AY188" s="125" t="s">
        <v>2400</v>
      </c>
      <c r="AZ188" s="125" t="s">
        <v>2457</v>
      </c>
      <c r="BA188" s="125" t="s">
        <v>2457</v>
      </c>
      <c r="BB188" s="125" t="s">
        <v>100</v>
      </c>
      <c r="BC188" s="125" t="s">
        <v>11230</v>
      </c>
      <c r="BD188" s="125"/>
      <c r="BE188" s="125"/>
      <c r="BF188" s="125"/>
      <c r="BG188" s="125"/>
      <c r="BH188" s="125"/>
      <c r="BI188" s="125"/>
      <c r="BJ188" s="125"/>
      <c r="BK188" s="131">
        <f t="shared" si="26"/>
        <v>45639</v>
      </c>
      <c r="BL188" s="125">
        <f t="shared" si="27"/>
        <v>0</v>
      </c>
      <c r="BM188" s="125" t="s">
        <v>84</v>
      </c>
      <c r="BN188" s="132">
        <f t="shared" si="28"/>
        <v>13482.68</v>
      </c>
      <c r="BO188" s="132">
        <f t="shared" si="29"/>
        <v>13482.68</v>
      </c>
      <c r="BP188" s="125"/>
      <c r="BQ188" s="125" t="s">
        <v>2641</v>
      </c>
    </row>
    <row r="189" spans="1:69">
      <c r="A189" s="125">
        <v>188</v>
      </c>
      <c r="B189" s="125">
        <v>2024</v>
      </c>
      <c r="C189" s="125" t="s">
        <v>68</v>
      </c>
      <c r="D189" s="131">
        <v>45639</v>
      </c>
      <c r="E189" s="125" t="s">
        <v>699</v>
      </c>
      <c r="F189" s="125" t="s">
        <v>2324</v>
      </c>
      <c r="G189" s="125" t="s">
        <v>2292</v>
      </c>
      <c r="H189" s="125" t="s">
        <v>523</v>
      </c>
      <c r="I189" s="125" t="s">
        <v>71</v>
      </c>
      <c r="J189" s="125" t="s">
        <v>87</v>
      </c>
      <c r="K189" s="125" t="s">
        <v>2325</v>
      </c>
      <c r="L189" s="125" t="s">
        <v>600</v>
      </c>
      <c r="M189" s="125" t="s">
        <v>8894</v>
      </c>
      <c r="N189" s="125" t="s">
        <v>75</v>
      </c>
      <c r="O189" s="125" t="s">
        <v>2490</v>
      </c>
      <c r="P189" s="125" t="s">
        <v>8895</v>
      </c>
      <c r="Q189" s="125" t="s">
        <v>980</v>
      </c>
      <c r="R189" s="125" t="s">
        <v>8896</v>
      </c>
      <c r="S189" s="125" t="s">
        <v>75</v>
      </c>
      <c r="T189" s="125" t="s">
        <v>75</v>
      </c>
      <c r="U189" s="125">
        <v>2021</v>
      </c>
      <c r="V189" s="125" t="s">
        <v>8897</v>
      </c>
      <c r="W189" s="125" t="s">
        <v>8898</v>
      </c>
      <c r="X189" s="129" t="s">
        <v>8899</v>
      </c>
      <c r="Y189" s="125" t="s">
        <v>74</v>
      </c>
      <c r="Z189" s="125">
        <v>520020</v>
      </c>
      <c r="AA189" s="130">
        <v>0.35</v>
      </c>
      <c r="AB189" s="131">
        <v>45638</v>
      </c>
      <c r="AC189" s="131">
        <v>46002</v>
      </c>
      <c r="AD189" s="131">
        <v>46003</v>
      </c>
      <c r="AE189" s="125">
        <v>0</v>
      </c>
      <c r="AF189" s="125">
        <v>4140</v>
      </c>
      <c r="AG189" s="125">
        <v>3741</v>
      </c>
      <c r="AH189" s="125">
        <f t="shared" si="32"/>
        <v>7881</v>
      </c>
      <c r="AI189" s="132">
        <f t="shared" si="33"/>
        <v>9299.58</v>
      </c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 t="s">
        <v>173</v>
      </c>
      <c r="AV189" s="125" t="s">
        <v>173</v>
      </c>
      <c r="AW189" s="125" t="s">
        <v>173</v>
      </c>
      <c r="AX189" s="125" t="s">
        <v>11229</v>
      </c>
      <c r="AY189" s="125" t="s">
        <v>2400</v>
      </c>
      <c r="AZ189" s="125" t="s">
        <v>2457</v>
      </c>
      <c r="BA189" s="125" t="s">
        <v>2457</v>
      </c>
      <c r="BB189" s="125" t="s">
        <v>100</v>
      </c>
      <c r="BC189" s="125" t="s">
        <v>11230</v>
      </c>
      <c r="BD189" s="125"/>
      <c r="BE189" s="125"/>
      <c r="BF189" s="125"/>
      <c r="BG189" s="125"/>
      <c r="BH189" s="125"/>
      <c r="BI189" s="125"/>
      <c r="BJ189" s="125"/>
      <c r="BK189" s="131">
        <f t="shared" si="26"/>
        <v>45639</v>
      </c>
      <c r="BL189" s="125">
        <f t="shared" si="27"/>
        <v>0</v>
      </c>
      <c r="BM189" s="125" t="s">
        <v>84</v>
      </c>
      <c r="BN189" s="132">
        <f t="shared" si="28"/>
        <v>9299.58</v>
      </c>
      <c r="BO189" s="132">
        <f t="shared" si="29"/>
        <v>9299.58</v>
      </c>
      <c r="BP189" s="125"/>
      <c r="BQ189" s="125" t="s">
        <v>2641</v>
      </c>
    </row>
    <row r="190" spans="1:69">
      <c r="A190" s="125">
        <v>189</v>
      </c>
      <c r="B190" s="125">
        <v>2024</v>
      </c>
      <c r="C190" s="125" t="s">
        <v>68</v>
      </c>
      <c r="D190" s="131">
        <v>45639</v>
      </c>
      <c r="E190" s="125" t="s">
        <v>2393</v>
      </c>
      <c r="F190" s="125" t="s">
        <v>2324</v>
      </c>
      <c r="G190" s="129" t="s">
        <v>640</v>
      </c>
      <c r="H190" s="125" t="s">
        <v>86</v>
      </c>
      <c r="I190" s="125" t="s">
        <v>71</v>
      </c>
      <c r="J190" s="125" t="s">
        <v>87</v>
      </c>
      <c r="K190" s="125" t="s">
        <v>73</v>
      </c>
      <c r="L190" s="125" t="s">
        <v>600</v>
      </c>
      <c r="M190" s="137" t="s">
        <v>8900</v>
      </c>
      <c r="N190" s="134" t="s">
        <v>75</v>
      </c>
      <c r="O190" s="125" t="s">
        <v>2395</v>
      </c>
      <c r="P190" s="125" t="s">
        <v>73</v>
      </c>
      <c r="Q190" s="125" t="s">
        <v>1697</v>
      </c>
      <c r="R190" s="125" t="s">
        <v>8901</v>
      </c>
      <c r="S190" s="125">
        <v>125</v>
      </c>
      <c r="T190" s="125" t="s">
        <v>122</v>
      </c>
      <c r="U190" s="125">
        <v>2024</v>
      </c>
      <c r="V190" s="125" t="s">
        <v>8902</v>
      </c>
      <c r="W190" s="125" t="s">
        <v>8903</v>
      </c>
      <c r="X190" s="129" t="s">
        <v>8904</v>
      </c>
      <c r="Y190" s="125" t="s">
        <v>74</v>
      </c>
      <c r="Z190" s="125">
        <v>89367</v>
      </c>
      <c r="AA190" s="130">
        <v>0</v>
      </c>
      <c r="AB190" s="131">
        <v>45639</v>
      </c>
      <c r="AC190" s="131">
        <v>46003</v>
      </c>
      <c r="AD190" s="131">
        <v>46004</v>
      </c>
      <c r="AE190" s="125">
        <v>0</v>
      </c>
      <c r="AF190" s="125">
        <v>588</v>
      </c>
      <c r="AG190" s="125">
        <v>3851</v>
      </c>
      <c r="AH190" s="125">
        <f t="shared" si="32"/>
        <v>4439</v>
      </c>
      <c r="AI190" s="132">
        <f t="shared" si="33"/>
        <v>5238.0200000000004</v>
      </c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 t="s">
        <v>173</v>
      </c>
      <c r="AV190" s="125" t="s">
        <v>173</v>
      </c>
      <c r="AW190" s="125" t="s">
        <v>173</v>
      </c>
      <c r="AX190" s="125" t="s">
        <v>11229</v>
      </c>
      <c r="AY190" s="125" t="s">
        <v>2400</v>
      </c>
      <c r="AZ190" s="125" t="s">
        <v>2401</v>
      </c>
      <c r="BA190" s="125" t="s">
        <v>2401</v>
      </c>
      <c r="BB190" s="125" t="s">
        <v>100</v>
      </c>
      <c r="BC190" s="125" t="s">
        <v>11230</v>
      </c>
      <c r="BD190" s="125"/>
      <c r="BE190" s="125"/>
      <c r="BF190" s="125"/>
      <c r="BG190" s="125"/>
      <c r="BH190" s="125"/>
      <c r="BI190" s="125"/>
      <c r="BJ190" s="125"/>
      <c r="BK190" s="131">
        <f t="shared" si="26"/>
        <v>45639</v>
      </c>
      <c r="BL190" s="125">
        <f t="shared" si="27"/>
        <v>0</v>
      </c>
      <c r="BM190" s="125" t="s">
        <v>84</v>
      </c>
      <c r="BN190" s="132">
        <f t="shared" si="28"/>
        <v>5238.0200000000004</v>
      </c>
      <c r="BO190" s="132">
        <f t="shared" si="29"/>
        <v>5238.0200000000004</v>
      </c>
      <c r="BP190" s="125"/>
      <c r="BQ190" s="125" t="s">
        <v>2641</v>
      </c>
    </row>
    <row r="191" spans="1:69">
      <c r="A191" s="125">
        <v>190</v>
      </c>
      <c r="B191" s="125">
        <v>2024</v>
      </c>
      <c r="C191" s="125" t="s">
        <v>68</v>
      </c>
      <c r="D191" s="131">
        <v>45639</v>
      </c>
      <c r="E191" s="125" t="s">
        <v>2393</v>
      </c>
      <c r="F191" s="125" t="s">
        <v>2324</v>
      </c>
      <c r="G191" s="129" t="s">
        <v>640</v>
      </c>
      <c r="H191" s="125" t="s">
        <v>86</v>
      </c>
      <c r="I191" s="125" t="s">
        <v>71</v>
      </c>
      <c r="J191" s="125" t="s">
        <v>87</v>
      </c>
      <c r="K191" s="125" t="s">
        <v>73</v>
      </c>
      <c r="L191" s="125" t="s">
        <v>600</v>
      </c>
      <c r="M191" s="137" t="s">
        <v>8905</v>
      </c>
      <c r="N191" s="125" t="s">
        <v>75</v>
      </c>
      <c r="O191" s="125" t="s">
        <v>2395</v>
      </c>
      <c r="P191" s="125" t="s">
        <v>73</v>
      </c>
      <c r="Q191" s="125" t="s">
        <v>1697</v>
      </c>
      <c r="R191" s="125" t="s">
        <v>8906</v>
      </c>
      <c r="S191" s="125">
        <v>125</v>
      </c>
      <c r="T191" s="125" t="s">
        <v>122</v>
      </c>
      <c r="U191" s="125">
        <v>2024</v>
      </c>
      <c r="V191" s="125" t="s">
        <v>8907</v>
      </c>
      <c r="W191" s="125" t="s">
        <v>8908</v>
      </c>
      <c r="X191" s="129" t="s">
        <v>8909</v>
      </c>
      <c r="Y191" s="125" t="s">
        <v>74</v>
      </c>
      <c r="Z191" s="125">
        <v>125119</v>
      </c>
      <c r="AA191" s="130">
        <v>0</v>
      </c>
      <c r="AB191" s="131">
        <v>45639</v>
      </c>
      <c r="AC191" s="131">
        <v>46003</v>
      </c>
      <c r="AD191" s="131">
        <v>46004</v>
      </c>
      <c r="AE191" s="125">
        <v>0</v>
      </c>
      <c r="AF191" s="125">
        <v>824</v>
      </c>
      <c r="AG191" s="125">
        <v>3851</v>
      </c>
      <c r="AH191" s="125">
        <f t="shared" si="32"/>
        <v>4675</v>
      </c>
      <c r="AI191" s="132">
        <f t="shared" si="33"/>
        <v>5516.5</v>
      </c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 t="s">
        <v>173</v>
      </c>
      <c r="AV191" s="125" t="s">
        <v>173</v>
      </c>
      <c r="AW191" s="125" t="s">
        <v>173</v>
      </c>
      <c r="AX191" s="125" t="s">
        <v>11229</v>
      </c>
      <c r="AY191" s="125" t="s">
        <v>2400</v>
      </c>
      <c r="AZ191" s="125" t="s">
        <v>2401</v>
      </c>
      <c r="BA191" s="125" t="s">
        <v>2401</v>
      </c>
      <c r="BB191" s="125" t="s">
        <v>100</v>
      </c>
      <c r="BC191" s="125" t="s">
        <v>11230</v>
      </c>
      <c r="BD191" s="125"/>
      <c r="BE191" s="125"/>
      <c r="BF191" s="125"/>
      <c r="BG191" s="125"/>
      <c r="BH191" s="125"/>
      <c r="BI191" s="125"/>
      <c r="BJ191" s="125"/>
      <c r="BK191" s="131">
        <f t="shared" si="26"/>
        <v>45639</v>
      </c>
      <c r="BL191" s="125">
        <f t="shared" si="27"/>
        <v>0</v>
      </c>
      <c r="BM191" s="125" t="s">
        <v>84</v>
      </c>
      <c r="BN191" s="132">
        <f t="shared" si="28"/>
        <v>5516.5</v>
      </c>
      <c r="BO191" s="132">
        <f t="shared" si="29"/>
        <v>5516.5</v>
      </c>
      <c r="BP191" s="125"/>
      <c r="BQ191" s="125" t="s">
        <v>2641</v>
      </c>
    </row>
    <row r="192" spans="1:69">
      <c r="A192" s="125">
        <v>191</v>
      </c>
      <c r="B192" s="125">
        <v>2024</v>
      </c>
      <c r="C192" s="125" t="s">
        <v>68</v>
      </c>
      <c r="D192" s="131">
        <v>45639</v>
      </c>
      <c r="E192" s="125" t="s">
        <v>2393</v>
      </c>
      <c r="F192" s="125" t="s">
        <v>2324</v>
      </c>
      <c r="G192" s="129" t="s">
        <v>640</v>
      </c>
      <c r="H192" s="125" t="s">
        <v>86</v>
      </c>
      <c r="I192" s="125" t="s">
        <v>71</v>
      </c>
      <c r="J192" s="125" t="s">
        <v>87</v>
      </c>
      <c r="K192" s="125" t="s">
        <v>73</v>
      </c>
      <c r="L192" s="125" t="s">
        <v>600</v>
      </c>
      <c r="M192" s="137" t="s">
        <v>8910</v>
      </c>
      <c r="N192" s="125" t="s">
        <v>75</v>
      </c>
      <c r="O192" s="125" t="s">
        <v>8779</v>
      </c>
      <c r="P192" s="125" t="s">
        <v>73</v>
      </c>
      <c r="Q192" s="125" t="s">
        <v>1697</v>
      </c>
      <c r="R192" s="125" t="s">
        <v>2620</v>
      </c>
      <c r="S192" s="125">
        <v>125</v>
      </c>
      <c r="T192" s="125" t="s">
        <v>122</v>
      </c>
      <c r="U192" s="125">
        <v>2024</v>
      </c>
      <c r="V192" s="125" t="s">
        <v>8911</v>
      </c>
      <c r="W192" s="125" t="s">
        <v>8912</v>
      </c>
      <c r="X192" s="129" t="s">
        <v>8913</v>
      </c>
      <c r="Y192" s="125" t="s">
        <v>74</v>
      </c>
      <c r="Z192" s="125">
        <v>79440</v>
      </c>
      <c r="AA192" s="130">
        <v>0</v>
      </c>
      <c r="AB192" s="131">
        <v>45639</v>
      </c>
      <c r="AC192" s="131">
        <v>46003</v>
      </c>
      <c r="AD192" s="131">
        <v>46004</v>
      </c>
      <c r="AE192" s="125">
        <v>0</v>
      </c>
      <c r="AF192" s="125">
        <v>524</v>
      </c>
      <c r="AG192" s="125">
        <v>3851</v>
      </c>
      <c r="AH192" s="125">
        <f t="shared" si="32"/>
        <v>4375</v>
      </c>
      <c r="AI192" s="132">
        <f t="shared" si="33"/>
        <v>5162.5</v>
      </c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 t="s">
        <v>173</v>
      </c>
      <c r="AV192" s="125" t="s">
        <v>173</v>
      </c>
      <c r="AW192" s="125" t="s">
        <v>173</v>
      </c>
      <c r="AX192" s="125" t="s">
        <v>11229</v>
      </c>
      <c r="AY192" s="125" t="s">
        <v>2400</v>
      </c>
      <c r="AZ192" s="125" t="s">
        <v>2401</v>
      </c>
      <c r="BA192" s="125" t="s">
        <v>2401</v>
      </c>
      <c r="BB192" s="125" t="s">
        <v>100</v>
      </c>
      <c r="BC192" s="125" t="s">
        <v>11230</v>
      </c>
      <c r="BD192" s="125"/>
      <c r="BE192" s="125"/>
      <c r="BF192" s="125"/>
      <c r="BG192" s="125"/>
      <c r="BH192" s="125"/>
      <c r="BI192" s="125"/>
      <c r="BJ192" s="125"/>
      <c r="BK192" s="131">
        <f t="shared" ref="BK192:BK202" si="34">D192</f>
        <v>45639</v>
      </c>
      <c r="BL192" s="125">
        <f t="shared" ref="BL192:BL202" si="35">D192-BK192</f>
        <v>0</v>
      </c>
      <c r="BM192" s="125" t="s">
        <v>84</v>
      </c>
      <c r="BN192" s="132">
        <f t="shared" ref="BN192:BN202" si="36">AI192-AO192</f>
        <v>5162.5</v>
      </c>
      <c r="BO192" s="132">
        <f t="shared" ref="BO192:BO202" si="37">AI192-AQ192</f>
        <v>5162.5</v>
      </c>
      <c r="BP192" s="125"/>
      <c r="BQ192" s="125" t="s">
        <v>2641</v>
      </c>
    </row>
    <row r="193" spans="1:69">
      <c r="A193" s="125">
        <v>192</v>
      </c>
      <c r="B193" s="125">
        <v>2024</v>
      </c>
      <c r="C193" s="125" t="s">
        <v>68</v>
      </c>
      <c r="D193" s="131">
        <v>45639</v>
      </c>
      <c r="E193" s="125" t="s">
        <v>2393</v>
      </c>
      <c r="F193" s="125" t="s">
        <v>2324</v>
      </c>
      <c r="G193" s="129" t="s">
        <v>640</v>
      </c>
      <c r="H193" s="125" t="s">
        <v>523</v>
      </c>
      <c r="I193" s="125" t="s">
        <v>429</v>
      </c>
      <c r="J193" s="125" t="s">
        <v>87</v>
      </c>
      <c r="K193" s="125" t="s">
        <v>2325</v>
      </c>
      <c r="L193" s="125" t="s">
        <v>74</v>
      </c>
      <c r="M193" s="137" t="s">
        <v>8914</v>
      </c>
      <c r="N193" s="125" t="s">
        <v>75</v>
      </c>
      <c r="O193" s="125" t="s">
        <v>2327</v>
      </c>
      <c r="P193" s="125" t="s">
        <v>8915</v>
      </c>
      <c r="Q193" s="125" t="s">
        <v>752</v>
      </c>
      <c r="R193" s="125" t="s">
        <v>8916</v>
      </c>
      <c r="S193" s="125" t="s">
        <v>75</v>
      </c>
      <c r="T193" s="125" t="s">
        <v>75</v>
      </c>
      <c r="U193" s="125">
        <v>2016</v>
      </c>
      <c r="V193" s="125" t="s">
        <v>8917</v>
      </c>
      <c r="W193" s="125" t="s">
        <v>8918</v>
      </c>
      <c r="X193" s="129" t="s">
        <v>8919</v>
      </c>
      <c r="Y193" s="125" t="s">
        <v>74</v>
      </c>
      <c r="Z193" s="125">
        <v>0</v>
      </c>
      <c r="AA193" s="130">
        <v>0</v>
      </c>
      <c r="AB193" s="131">
        <v>45639</v>
      </c>
      <c r="AC193" s="131">
        <v>46003</v>
      </c>
      <c r="AD193" s="131">
        <v>46004</v>
      </c>
      <c r="AE193" s="125">
        <v>0</v>
      </c>
      <c r="AF193" s="125">
        <v>0</v>
      </c>
      <c r="AG193" s="125">
        <v>2439</v>
      </c>
      <c r="AH193" s="125">
        <f t="shared" si="32"/>
        <v>2439</v>
      </c>
      <c r="AI193" s="132">
        <f t="shared" si="33"/>
        <v>2878.02</v>
      </c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 t="s">
        <v>173</v>
      </c>
      <c r="AV193" s="125" t="s">
        <v>173</v>
      </c>
      <c r="AW193" s="125" t="s">
        <v>173</v>
      </c>
      <c r="AX193" s="125" t="s">
        <v>11229</v>
      </c>
      <c r="AY193" s="125" t="s">
        <v>2334</v>
      </c>
      <c r="AZ193" s="125" t="s">
        <v>2426</v>
      </c>
      <c r="BA193" s="125" t="s">
        <v>2427</v>
      </c>
      <c r="BB193" s="125" t="s">
        <v>100</v>
      </c>
      <c r="BC193" s="125" t="s">
        <v>11230</v>
      </c>
      <c r="BD193" s="125"/>
      <c r="BE193" s="125"/>
      <c r="BF193" s="125"/>
      <c r="BG193" s="125"/>
      <c r="BH193" s="125"/>
      <c r="BI193" s="125"/>
      <c r="BJ193" s="125"/>
      <c r="BK193" s="131">
        <f t="shared" si="34"/>
        <v>45639</v>
      </c>
      <c r="BL193" s="125">
        <f t="shared" si="35"/>
        <v>0</v>
      </c>
      <c r="BM193" s="125" t="s">
        <v>84</v>
      </c>
      <c r="BN193" s="132">
        <f t="shared" si="36"/>
        <v>2878.02</v>
      </c>
      <c r="BO193" s="132">
        <f t="shared" si="37"/>
        <v>2878.02</v>
      </c>
      <c r="BP193" s="125"/>
      <c r="BQ193" s="125" t="s">
        <v>2641</v>
      </c>
    </row>
    <row r="194" spans="1:69">
      <c r="A194" s="125">
        <v>193</v>
      </c>
      <c r="B194" s="125">
        <v>2024</v>
      </c>
      <c r="C194" s="125" t="s">
        <v>68</v>
      </c>
      <c r="D194" s="131">
        <v>45640</v>
      </c>
      <c r="E194" s="125" t="s">
        <v>699</v>
      </c>
      <c r="F194" s="125" t="s">
        <v>2324</v>
      </c>
      <c r="G194" s="125" t="s">
        <v>2292</v>
      </c>
      <c r="H194" s="125" t="s">
        <v>523</v>
      </c>
      <c r="I194" s="125" t="s">
        <v>71</v>
      </c>
      <c r="J194" s="125" t="s">
        <v>610</v>
      </c>
      <c r="K194" s="125" t="s">
        <v>2325</v>
      </c>
      <c r="L194" s="125" t="s">
        <v>74</v>
      </c>
      <c r="M194" s="125" t="s">
        <v>11185</v>
      </c>
      <c r="N194" s="134" t="s">
        <v>75</v>
      </c>
      <c r="O194" s="125" t="s">
        <v>2339</v>
      </c>
      <c r="P194" s="125" t="s">
        <v>11186</v>
      </c>
      <c r="Q194" s="125" t="s">
        <v>2362</v>
      </c>
      <c r="R194" s="125" t="s">
        <v>2518</v>
      </c>
      <c r="S194" s="125" t="s">
        <v>75</v>
      </c>
      <c r="T194" s="125" t="s">
        <v>75</v>
      </c>
      <c r="U194" s="125">
        <v>2017</v>
      </c>
      <c r="V194" s="125" t="s">
        <v>11187</v>
      </c>
      <c r="W194" s="125" t="s">
        <v>11188</v>
      </c>
      <c r="X194" s="129" t="s">
        <v>11189</v>
      </c>
      <c r="Y194" s="125" t="s">
        <v>74</v>
      </c>
      <c r="Z194" s="151">
        <v>945000</v>
      </c>
      <c r="AA194" s="130">
        <v>0</v>
      </c>
      <c r="AB194" s="131">
        <v>45640</v>
      </c>
      <c r="AC194" s="131">
        <v>46004</v>
      </c>
      <c r="AD194" s="131">
        <v>46005</v>
      </c>
      <c r="AE194" s="125">
        <v>0</v>
      </c>
      <c r="AF194" s="151">
        <v>3981</v>
      </c>
      <c r="AG194" s="125">
        <v>8222</v>
      </c>
      <c r="AH194" s="125">
        <f t="shared" ref="AH194:AH202" si="38">AF194+AG194</f>
        <v>12203</v>
      </c>
      <c r="AI194" s="132">
        <f t="shared" ref="AI194:AI202" si="39">AH194+AH194*18%</f>
        <v>14399.54</v>
      </c>
      <c r="AJ194" s="151"/>
      <c r="AK194" s="151"/>
      <c r="AL194" s="151"/>
      <c r="AM194" s="151"/>
      <c r="AN194" s="151"/>
      <c r="AO194" s="151"/>
      <c r="AP194" s="151"/>
      <c r="AQ194" s="151"/>
      <c r="AR194" s="151"/>
      <c r="AS194" s="151"/>
      <c r="AT194" s="151"/>
      <c r="AU194" s="125" t="s">
        <v>173</v>
      </c>
      <c r="AV194" s="125" t="s">
        <v>173</v>
      </c>
      <c r="AW194" s="125" t="s">
        <v>173</v>
      </c>
      <c r="AX194" s="125" t="s">
        <v>11229</v>
      </c>
      <c r="AY194" s="125" t="s">
        <v>2334</v>
      </c>
      <c r="AZ194" s="125" t="s">
        <v>2367</v>
      </c>
      <c r="BA194" s="125" t="s">
        <v>2367</v>
      </c>
      <c r="BB194" s="125" t="s">
        <v>100</v>
      </c>
      <c r="BC194" s="125" t="s">
        <v>11230</v>
      </c>
      <c r="BD194" s="125"/>
      <c r="BE194" s="125"/>
      <c r="BF194" s="125"/>
      <c r="BG194" s="125"/>
      <c r="BH194" s="125"/>
      <c r="BI194" s="125"/>
      <c r="BJ194" s="125"/>
      <c r="BK194" s="131">
        <f t="shared" si="34"/>
        <v>45640</v>
      </c>
      <c r="BL194" s="125">
        <f t="shared" si="35"/>
        <v>0</v>
      </c>
      <c r="BM194" s="125" t="s">
        <v>84</v>
      </c>
      <c r="BN194" s="132">
        <f t="shared" si="36"/>
        <v>14399.54</v>
      </c>
      <c r="BO194" s="132">
        <f t="shared" si="37"/>
        <v>14399.54</v>
      </c>
      <c r="BP194" s="125"/>
      <c r="BQ194" s="125" t="s">
        <v>2641</v>
      </c>
    </row>
    <row r="195" spans="1:69">
      <c r="A195" s="125">
        <v>194</v>
      </c>
      <c r="B195" s="125">
        <v>2024</v>
      </c>
      <c r="C195" s="125" t="s">
        <v>68</v>
      </c>
      <c r="D195" s="131">
        <v>45640</v>
      </c>
      <c r="E195" s="125" t="s">
        <v>968</v>
      </c>
      <c r="F195" s="125" t="s">
        <v>2324</v>
      </c>
      <c r="G195" s="125" t="s">
        <v>842</v>
      </c>
      <c r="H195" s="125" t="s">
        <v>523</v>
      </c>
      <c r="I195" s="125" t="s">
        <v>71</v>
      </c>
      <c r="J195" s="125" t="s">
        <v>87</v>
      </c>
      <c r="K195" s="125" t="s">
        <v>2325</v>
      </c>
      <c r="L195" s="125" t="s">
        <v>600</v>
      </c>
      <c r="M195" s="127" t="s">
        <v>11190</v>
      </c>
      <c r="N195" s="125">
        <v>9567703715</v>
      </c>
      <c r="O195" s="125" t="s">
        <v>2465</v>
      </c>
      <c r="P195" s="125" t="s">
        <v>11191</v>
      </c>
      <c r="Q195" s="125" t="s">
        <v>2362</v>
      </c>
      <c r="R195" s="125" t="s">
        <v>2518</v>
      </c>
      <c r="S195" s="125" t="s">
        <v>75</v>
      </c>
      <c r="T195" s="125" t="s">
        <v>75</v>
      </c>
      <c r="U195" s="125">
        <v>2017</v>
      </c>
      <c r="V195" s="125">
        <v>282573</v>
      </c>
      <c r="W195" s="125" t="s">
        <v>11192</v>
      </c>
      <c r="X195" s="129" t="s">
        <v>11193</v>
      </c>
      <c r="Y195" s="125" t="s">
        <v>74</v>
      </c>
      <c r="Z195" s="125">
        <v>868032</v>
      </c>
      <c r="AA195" s="130">
        <v>0.45</v>
      </c>
      <c r="AB195" s="131">
        <v>45640</v>
      </c>
      <c r="AC195" s="131">
        <v>46004</v>
      </c>
      <c r="AD195" s="131">
        <v>46005</v>
      </c>
      <c r="AE195" s="125">
        <v>0</v>
      </c>
      <c r="AF195" s="125">
        <v>12013</v>
      </c>
      <c r="AG195" s="125">
        <v>3841</v>
      </c>
      <c r="AH195" s="125">
        <f t="shared" si="38"/>
        <v>15854</v>
      </c>
      <c r="AI195" s="132">
        <f t="shared" si="39"/>
        <v>18707.72</v>
      </c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 t="s">
        <v>173</v>
      </c>
      <c r="AV195" s="125" t="s">
        <v>173</v>
      </c>
      <c r="AW195" s="125" t="s">
        <v>173</v>
      </c>
      <c r="AX195" s="125" t="s">
        <v>11229</v>
      </c>
      <c r="AY195" s="125" t="s">
        <v>2334</v>
      </c>
      <c r="AZ195" s="125" t="s">
        <v>2367</v>
      </c>
      <c r="BA195" s="125" t="s">
        <v>2367</v>
      </c>
      <c r="BB195" s="125" t="s">
        <v>100</v>
      </c>
      <c r="BC195" s="125" t="s">
        <v>11230</v>
      </c>
      <c r="BD195" s="125"/>
      <c r="BE195" s="125"/>
      <c r="BF195" s="125"/>
      <c r="BG195" s="125"/>
      <c r="BH195" s="125"/>
      <c r="BI195" s="125"/>
      <c r="BJ195" s="125"/>
      <c r="BK195" s="131">
        <f t="shared" si="34"/>
        <v>45640</v>
      </c>
      <c r="BL195" s="125">
        <f t="shared" si="35"/>
        <v>0</v>
      </c>
      <c r="BM195" s="125" t="s">
        <v>84</v>
      </c>
      <c r="BN195" s="132">
        <f t="shared" si="36"/>
        <v>18707.72</v>
      </c>
      <c r="BO195" s="132">
        <f t="shared" si="37"/>
        <v>18707.72</v>
      </c>
      <c r="BP195" s="125"/>
      <c r="BQ195" s="125" t="s">
        <v>2641</v>
      </c>
    </row>
    <row r="196" spans="1:69">
      <c r="A196" s="125">
        <v>195</v>
      </c>
      <c r="B196" s="125">
        <v>2024</v>
      </c>
      <c r="C196" s="125" t="s">
        <v>68</v>
      </c>
      <c r="D196" s="131">
        <v>45640</v>
      </c>
      <c r="E196" s="125" t="s">
        <v>699</v>
      </c>
      <c r="F196" s="125" t="s">
        <v>2324</v>
      </c>
      <c r="G196" s="125" t="s">
        <v>2292</v>
      </c>
      <c r="H196" s="125" t="s">
        <v>523</v>
      </c>
      <c r="I196" s="125" t="s">
        <v>71</v>
      </c>
      <c r="J196" s="125" t="s">
        <v>610</v>
      </c>
      <c r="K196" s="125" t="s">
        <v>2325</v>
      </c>
      <c r="L196" s="125" t="s">
        <v>600</v>
      </c>
      <c r="M196" s="125" t="s">
        <v>11194</v>
      </c>
      <c r="N196" s="125" t="s">
        <v>75</v>
      </c>
      <c r="O196" s="125" t="s">
        <v>2339</v>
      </c>
      <c r="P196" s="125" t="s">
        <v>11195</v>
      </c>
      <c r="Q196" s="125" t="s">
        <v>2329</v>
      </c>
      <c r="R196" s="125" t="s">
        <v>2539</v>
      </c>
      <c r="S196" s="125" t="s">
        <v>75</v>
      </c>
      <c r="T196" s="125" t="s">
        <v>75</v>
      </c>
      <c r="U196" s="125">
        <v>2021</v>
      </c>
      <c r="V196" s="125" t="s">
        <v>11196</v>
      </c>
      <c r="W196" s="125" t="s">
        <v>11197</v>
      </c>
      <c r="X196" s="129" t="s">
        <v>11198</v>
      </c>
      <c r="Y196" s="125" t="s">
        <v>74</v>
      </c>
      <c r="Z196" s="125">
        <v>1253880</v>
      </c>
      <c r="AA196" s="130">
        <v>0.35</v>
      </c>
      <c r="AB196" s="131">
        <v>45642</v>
      </c>
      <c r="AC196" s="131">
        <v>46006</v>
      </c>
      <c r="AD196" s="131">
        <v>46007</v>
      </c>
      <c r="AE196" s="125">
        <v>0</v>
      </c>
      <c r="AF196" s="125">
        <v>11559</v>
      </c>
      <c r="AG196" s="125">
        <v>3741</v>
      </c>
      <c r="AH196" s="125">
        <f t="shared" si="38"/>
        <v>15300</v>
      </c>
      <c r="AI196" s="132">
        <f t="shared" si="39"/>
        <v>18054</v>
      </c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 t="s">
        <v>173</v>
      </c>
      <c r="AV196" s="125" t="s">
        <v>173</v>
      </c>
      <c r="AW196" s="125" t="s">
        <v>173</v>
      </c>
      <c r="AX196" s="125" t="s">
        <v>11229</v>
      </c>
      <c r="AY196" s="125" t="s">
        <v>2334</v>
      </c>
      <c r="AZ196" s="125" t="s">
        <v>2335</v>
      </c>
      <c r="BA196" s="125" t="s">
        <v>2336</v>
      </c>
      <c r="BB196" s="125" t="s">
        <v>100</v>
      </c>
      <c r="BC196" s="125" t="s">
        <v>11230</v>
      </c>
      <c r="BD196" s="125"/>
      <c r="BE196" s="125"/>
      <c r="BF196" s="125"/>
      <c r="BG196" s="125"/>
      <c r="BH196" s="125"/>
      <c r="BI196" s="125"/>
      <c r="BJ196" s="125"/>
      <c r="BK196" s="131">
        <f t="shared" si="34"/>
        <v>45640</v>
      </c>
      <c r="BL196" s="125">
        <f t="shared" si="35"/>
        <v>0</v>
      </c>
      <c r="BM196" s="125" t="s">
        <v>84</v>
      </c>
      <c r="BN196" s="132">
        <f t="shared" si="36"/>
        <v>18054</v>
      </c>
      <c r="BO196" s="132">
        <f t="shared" si="37"/>
        <v>18054</v>
      </c>
      <c r="BP196" s="125"/>
      <c r="BQ196" s="125" t="s">
        <v>2641</v>
      </c>
    </row>
    <row r="197" spans="1:69">
      <c r="A197" s="125">
        <v>196</v>
      </c>
      <c r="B197" s="125">
        <v>2024</v>
      </c>
      <c r="C197" s="125" t="s">
        <v>68</v>
      </c>
      <c r="D197" s="131">
        <v>45640</v>
      </c>
      <c r="E197" s="125" t="s">
        <v>699</v>
      </c>
      <c r="F197" s="125" t="s">
        <v>2324</v>
      </c>
      <c r="G197" s="125" t="s">
        <v>2292</v>
      </c>
      <c r="H197" s="125" t="s">
        <v>523</v>
      </c>
      <c r="I197" s="125" t="s">
        <v>2337</v>
      </c>
      <c r="J197" s="125" t="s">
        <v>730</v>
      </c>
      <c r="K197" s="125" t="s">
        <v>2325</v>
      </c>
      <c r="L197" s="125" t="s">
        <v>600</v>
      </c>
      <c r="M197" s="127" t="s">
        <v>11199</v>
      </c>
      <c r="N197" s="134" t="s">
        <v>75</v>
      </c>
      <c r="O197" s="125" t="s">
        <v>2420</v>
      </c>
      <c r="P197" s="125" t="s">
        <v>11200</v>
      </c>
      <c r="Q197" s="125" t="s">
        <v>11201</v>
      </c>
      <c r="R197" s="125" t="s">
        <v>11201</v>
      </c>
      <c r="S197" s="125" t="s">
        <v>75</v>
      </c>
      <c r="T197" s="125" t="s">
        <v>75</v>
      </c>
      <c r="U197" s="125">
        <v>2023</v>
      </c>
      <c r="V197" s="125" t="s">
        <v>11202</v>
      </c>
      <c r="W197" s="125" t="s">
        <v>11203</v>
      </c>
      <c r="X197" s="129" t="s">
        <v>11204</v>
      </c>
      <c r="Y197" s="125" t="s">
        <v>74</v>
      </c>
      <c r="Z197" s="125">
        <v>682000</v>
      </c>
      <c r="AA197" s="130">
        <v>0</v>
      </c>
      <c r="AB197" s="131">
        <v>45641</v>
      </c>
      <c r="AC197" s="131">
        <v>46005</v>
      </c>
      <c r="AD197" s="131">
        <v>46006</v>
      </c>
      <c r="AE197" s="125">
        <v>0</v>
      </c>
      <c r="AF197" s="125">
        <v>11912</v>
      </c>
      <c r="AG197" s="125">
        <v>0</v>
      </c>
      <c r="AH197" s="125">
        <f t="shared" si="38"/>
        <v>11912</v>
      </c>
      <c r="AI197" s="132">
        <f t="shared" si="39"/>
        <v>14056.16</v>
      </c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 t="s">
        <v>173</v>
      </c>
      <c r="AV197" s="125" t="s">
        <v>173</v>
      </c>
      <c r="AW197" s="125" t="s">
        <v>173</v>
      </c>
      <c r="AX197" s="125" t="s">
        <v>11229</v>
      </c>
      <c r="AY197" s="125" t="s">
        <v>2334</v>
      </c>
      <c r="AZ197" s="125" t="s">
        <v>2335</v>
      </c>
      <c r="BA197" s="125" t="s">
        <v>2336</v>
      </c>
      <c r="BB197" s="125" t="s">
        <v>100</v>
      </c>
      <c r="BC197" s="125" t="s">
        <v>11230</v>
      </c>
      <c r="BD197" s="125"/>
      <c r="BE197" s="125"/>
      <c r="BF197" s="125"/>
      <c r="BG197" s="125"/>
      <c r="BH197" s="125"/>
      <c r="BI197" s="125"/>
      <c r="BJ197" s="125"/>
      <c r="BK197" s="131">
        <f t="shared" si="34"/>
        <v>45640</v>
      </c>
      <c r="BL197" s="125">
        <f t="shared" si="35"/>
        <v>0</v>
      </c>
      <c r="BM197" s="125" t="s">
        <v>84</v>
      </c>
      <c r="BN197" s="132">
        <f t="shared" si="36"/>
        <v>14056.16</v>
      </c>
      <c r="BO197" s="132">
        <f t="shared" si="37"/>
        <v>14056.16</v>
      </c>
      <c r="BP197" s="125"/>
      <c r="BQ197" s="125" t="s">
        <v>2641</v>
      </c>
    </row>
    <row r="198" spans="1:69">
      <c r="A198" s="125">
        <v>197</v>
      </c>
      <c r="B198" s="125">
        <v>2024</v>
      </c>
      <c r="C198" s="125" t="s">
        <v>68</v>
      </c>
      <c r="D198" s="131">
        <v>45640</v>
      </c>
      <c r="E198" s="125" t="s">
        <v>699</v>
      </c>
      <c r="F198" s="125" t="s">
        <v>2324</v>
      </c>
      <c r="G198" s="125" t="s">
        <v>2292</v>
      </c>
      <c r="H198" s="125" t="s">
        <v>523</v>
      </c>
      <c r="I198" s="125" t="s">
        <v>2337</v>
      </c>
      <c r="J198" s="125" t="s">
        <v>87</v>
      </c>
      <c r="K198" s="125" t="s">
        <v>2325</v>
      </c>
      <c r="L198" s="125" t="s">
        <v>600</v>
      </c>
      <c r="M198" s="127" t="s">
        <v>11205</v>
      </c>
      <c r="N198" s="141" t="s">
        <v>75</v>
      </c>
      <c r="O198" s="125" t="s">
        <v>2420</v>
      </c>
      <c r="P198" s="125" t="s">
        <v>11206</v>
      </c>
      <c r="Q198" s="125" t="s">
        <v>525</v>
      </c>
      <c r="R198" s="125" t="s">
        <v>2525</v>
      </c>
      <c r="S198" s="125" t="s">
        <v>75</v>
      </c>
      <c r="T198" s="125" t="s">
        <v>75</v>
      </c>
      <c r="U198" s="125">
        <v>2023</v>
      </c>
      <c r="V198" s="125" t="s">
        <v>11207</v>
      </c>
      <c r="W198" s="125" t="s">
        <v>11208</v>
      </c>
      <c r="X198" s="129" t="s">
        <v>11209</v>
      </c>
      <c r="Y198" s="125" t="s">
        <v>74</v>
      </c>
      <c r="Z198" s="125">
        <v>1650000</v>
      </c>
      <c r="AA198" s="130">
        <v>0.2</v>
      </c>
      <c r="AB198" s="131">
        <v>45640</v>
      </c>
      <c r="AC198" s="131">
        <v>46004</v>
      </c>
      <c r="AD198" s="131">
        <v>46005</v>
      </c>
      <c r="AE198" s="125">
        <v>0</v>
      </c>
      <c r="AF198" s="125">
        <v>15633</v>
      </c>
      <c r="AG198" s="125">
        <v>0</v>
      </c>
      <c r="AH198" s="125">
        <f t="shared" si="38"/>
        <v>15633</v>
      </c>
      <c r="AI198" s="132">
        <f t="shared" si="39"/>
        <v>18446.939999999999</v>
      </c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 t="s">
        <v>173</v>
      </c>
      <c r="AV198" s="125" t="s">
        <v>173</v>
      </c>
      <c r="AW198" s="125" t="s">
        <v>173</v>
      </c>
      <c r="AX198" s="125" t="s">
        <v>11229</v>
      </c>
      <c r="AY198" s="125" t="s">
        <v>2334</v>
      </c>
      <c r="AZ198" s="125" t="s">
        <v>2335</v>
      </c>
      <c r="BA198" s="125" t="s">
        <v>2336</v>
      </c>
      <c r="BB198" s="125" t="s">
        <v>100</v>
      </c>
      <c r="BC198" s="125" t="s">
        <v>11230</v>
      </c>
      <c r="BD198" s="125"/>
      <c r="BE198" s="125"/>
      <c r="BF198" s="125"/>
      <c r="BG198" s="125"/>
      <c r="BH198" s="125"/>
      <c r="BI198" s="125"/>
      <c r="BJ198" s="125"/>
      <c r="BK198" s="131">
        <f t="shared" si="34"/>
        <v>45640</v>
      </c>
      <c r="BL198" s="125">
        <f t="shared" si="35"/>
        <v>0</v>
      </c>
      <c r="BM198" s="125" t="s">
        <v>84</v>
      </c>
      <c r="BN198" s="132">
        <f t="shared" si="36"/>
        <v>18446.939999999999</v>
      </c>
      <c r="BO198" s="132">
        <f t="shared" si="37"/>
        <v>18446.939999999999</v>
      </c>
      <c r="BP198" s="125"/>
      <c r="BQ198" s="125" t="s">
        <v>2641</v>
      </c>
    </row>
    <row r="199" spans="1:69">
      <c r="A199" s="125">
        <v>198</v>
      </c>
      <c r="B199" s="125">
        <v>2024</v>
      </c>
      <c r="C199" s="125" t="s">
        <v>68</v>
      </c>
      <c r="D199" s="131">
        <v>45640</v>
      </c>
      <c r="E199" s="125" t="s">
        <v>699</v>
      </c>
      <c r="F199" s="125" t="s">
        <v>2324</v>
      </c>
      <c r="G199" s="125" t="s">
        <v>2292</v>
      </c>
      <c r="H199" s="125" t="s">
        <v>523</v>
      </c>
      <c r="I199" s="125" t="s">
        <v>71</v>
      </c>
      <c r="J199" s="125" t="s">
        <v>610</v>
      </c>
      <c r="K199" s="125" t="s">
        <v>2418</v>
      </c>
      <c r="L199" s="125" t="s">
        <v>600</v>
      </c>
      <c r="M199" s="125" t="s">
        <v>11210</v>
      </c>
      <c r="N199" s="125"/>
      <c r="O199" s="125" t="s">
        <v>2465</v>
      </c>
      <c r="P199" s="125" t="s">
        <v>11211</v>
      </c>
      <c r="Q199" s="125" t="s">
        <v>1796</v>
      </c>
      <c r="R199" s="125" t="s">
        <v>8690</v>
      </c>
      <c r="S199" s="125" t="s">
        <v>75</v>
      </c>
      <c r="T199" s="125" t="s">
        <v>75</v>
      </c>
      <c r="U199" s="125">
        <v>2019</v>
      </c>
      <c r="V199" s="125" t="s">
        <v>11212</v>
      </c>
      <c r="W199" s="125" t="s">
        <v>11213</v>
      </c>
      <c r="X199" s="129" t="s">
        <v>11214</v>
      </c>
      <c r="Y199" s="125" t="s">
        <v>74</v>
      </c>
      <c r="Z199" s="125">
        <v>843000</v>
      </c>
      <c r="AA199" s="130">
        <v>0.25</v>
      </c>
      <c r="AB199" s="131">
        <v>45640</v>
      </c>
      <c r="AC199" s="131">
        <v>46004</v>
      </c>
      <c r="AD199" s="131">
        <v>46005</v>
      </c>
      <c r="AE199" s="125">
        <v>0</v>
      </c>
      <c r="AF199" s="125">
        <v>12617</v>
      </c>
      <c r="AG199" s="125">
        <v>8222</v>
      </c>
      <c r="AH199" s="125">
        <f t="shared" si="38"/>
        <v>20839</v>
      </c>
      <c r="AI199" s="132">
        <f t="shared" si="39"/>
        <v>24590.02</v>
      </c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 t="s">
        <v>173</v>
      </c>
      <c r="AV199" s="125" t="s">
        <v>173</v>
      </c>
      <c r="AW199" s="125" t="s">
        <v>173</v>
      </c>
      <c r="AX199" s="125" t="s">
        <v>11229</v>
      </c>
      <c r="AY199" s="125" t="s">
        <v>2334</v>
      </c>
      <c r="AZ199" s="125" t="s">
        <v>2426</v>
      </c>
      <c r="BA199" s="125" t="s">
        <v>2427</v>
      </c>
      <c r="BB199" s="125" t="s">
        <v>100</v>
      </c>
      <c r="BC199" s="125" t="s">
        <v>11230</v>
      </c>
      <c r="BD199" s="125"/>
      <c r="BE199" s="125"/>
      <c r="BF199" s="125"/>
      <c r="BG199" s="125"/>
      <c r="BH199" s="125"/>
      <c r="BI199" s="125"/>
      <c r="BJ199" s="125"/>
      <c r="BK199" s="131">
        <f t="shared" si="34"/>
        <v>45640</v>
      </c>
      <c r="BL199" s="125">
        <f t="shared" si="35"/>
        <v>0</v>
      </c>
      <c r="BM199" s="125" t="s">
        <v>84</v>
      </c>
      <c r="BN199" s="132">
        <f t="shared" si="36"/>
        <v>24590.02</v>
      </c>
      <c r="BO199" s="132">
        <f t="shared" si="37"/>
        <v>24590.02</v>
      </c>
      <c r="BP199" s="125"/>
      <c r="BQ199" s="125" t="s">
        <v>2641</v>
      </c>
    </row>
    <row r="200" spans="1:69">
      <c r="A200" s="125">
        <v>199</v>
      </c>
      <c r="B200" s="125">
        <v>2024</v>
      </c>
      <c r="C200" s="125" t="s">
        <v>68</v>
      </c>
      <c r="D200" s="131">
        <v>45640</v>
      </c>
      <c r="E200" s="125" t="s">
        <v>2393</v>
      </c>
      <c r="F200" s="125" t="s">
        <v>2324</v>
      </c>
      <c r="G200" s="129" t="s">
        <v>640</v>
      </c>
      <c r="H200" s="125" t="s">
        <v>86</v>
      </c>
      <c r="I200" s="125" t="s">
        <v>71</v>
      </c>
      <c r="J200" s="125" t="s">
        <v>87</v>
      </c>
      <c r="K200" s="125" t="s">
        <v>73</v>
      </c>
      <c r="L200" s="125" t="s">
        <v>600</v>
      </c>
      <c r="M200" s="137" t="s">
        <v>11215</v>
      </c>
      <c r="N200" s="125" t="s">
        <v>75</v>
      </c>
      <c r="O200" s="125" t="s">
        <v>2395</v>
      </c>
      <c r="P200" s="125" t="s">
        <v>73</v>
      </c>
      <c r="Q200" s="125" t="s">
        <v>1697</v>
      </c>
      <c r="R200" s="125" t="s">
        <v>11216</v>
      </c>
      <c r="S200" s="125">
        <v>125</v>
      </c>
      <c r="T200" s="125" t="s">
        <v>122</v>
      </c>
      <c r="U200" s="125">
        <v>2024</v>
      </c>
      <c r="V200" s="125" t="s">
        <v>11217</v>
      </c>
      <c r="W200" s="125" t="s">
        <v>11218</v>
      </c>
      <c r="X200" s="129" t="s">
        <v>11219</v>
      </c>
      <c r="Y200" s="125" t="s">
        <v>74</v>
      </c>
      <c r="Z200" s="125">
        <v>94990</v>
      </c>
      <c r="AA200" s="130">
        <v>0</v>
      </c>
      <c r="AB200" s="131">
        <v>45640</v>
      </c>
      <c r="AC200" s="131">
        <v>46004</v>
      </c>
      <c r="AD200" s="131">
        <v>46005</v>
      </c>
      <c r="AE200" s="125">
        <v>0</v>
      </c>
      <c r="AF200" s="125">
        <v>626</v>
      </c>
      <c r="AG200" s="125">
        <v>3851</v>
      </c>
      <c r="AH200" s="125">
        <f t="shared" si="38"/>
        <v>4477</v>
      </c>
      <c r="AI200" s="132">
        <f t="shared" si="39"/>
        <v>5282.86</v>
      </c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 t="s">
        <v>173</v>
      </c>
      <c r="AV200" s="125" t="s">
        <v>173</v>
      </c>
      <c r="AW200" s="125" t="s">
        <v>173</v>
      </c>
      <c r="AX200" s="125" t="s">
        <v>11229</v>
      </c>
      <c r="AY200" s="125" t="s">
        <v>2400</v>
      </c>
      <c r="AZ200" s="125" t="s">
        <v>2401</v>
      </c>
      <c r="BA200" s="125" t="s">
        <v>2401</v>
      </c>
      <c r="BB200" s="125" t="s">
        <v>100</v>
      </c>
      <c r="BC200" s="125" t="s">
        <v>11230</v>
      </c>
      <c r="BD200" s="125"/>
      <c r="BE200" s="125"/>
      <c r="BF200" s="125"/>
      <c r="BG200" s="125"/>
      <c r="BH200" s="125"/>
      <c r="BI200" s="125"/>
      <c r="BJ200" s="125"/>
      <c r="BK200" s="131">
        <f t="shared" si="34"/>
        <v>45640</v>
      </c>
      <c r="BL200" s="125">
        <f t="shared" si="35"/>
        <v>0</v>
      </c>
      <c r="BM200" s="125" t="s">
        <v>84</v>
      </c>
      <c r="BN200" s="132">
        <f t="shared" si="36"/>
        <v>5282.86</v>
      </c>
      <c r="BO200" s="132">
        <f t="shared" si="37"/>
        <v>5282.86</v>
      </c>
      <c r="BP200" s="125"/>
      <c r="BQ200" s="125" t="s">
        <v>2641</v>
      </c>
    </row>
    <row r="201" spans="1:69">
      <c r="A201" s="125">
        <v>200</v>
      </c>
      <c r="B201" s="125">
        <v>2024</v>
      </c>
      <c r="C201" s="125" t="s">
        <v>68</v>
      </c>
      <c r="D201" s="131">
        <v>45640</v>
      </c>
      <c r="E201" s="125" t="s">
        <v>2393</v>
      </c>
      <c r="F201" s="125" t="s">
        <v>2324</v>
      </c>
      <c r="G201" s="129" t="s">
        <v>640</v>
      </c>
      <c r="H201" s="125" t="s">
        <v>86</v>
      </c>
      <c r="I201" s="125" t="s">
        <v>71</v>
      </c>
      <c r="J201" s="125" t="s">
        <v>87</v>
      </c>
      <c r="K201" s="125" t="s">
        <v>73</v>
      </c>
      <c r="L201" s="125" t="s">
        <v>600</v>
      </c>
      <c r="M201" s="154" t="s">
        <v>11220</v>
      </c>
      <c r="N201" s="125" t="s">
        <v>75</v>
      </c>
      <c r="O201" s="125" t="s">
        <v>2395</v>
      </c>
      <c r="P201" s="125" t="s">
        <v>73</v>
      </c>
      <c r="Q201" s="125" t="s">
        <v>1697</v>
      </c>
      <c r="R201" s="125" t="s">
        <v>2403</v>
      </c>
      <c r="S201" s="125">
        <v>125</v>
      </c>
      <c r="T201" s="125" t="s">
        <v>122</v>
      </c>
      <c r="U201" s="125">
        <v>2024</v>
      </c>
      <c r="V201" s="125" t="s">
        <v>11221</v>
      </c>
      <c r="W201" s="125" t="s">
        <v>11222</v>
      </c>
      <c r="X201" s="129" t="s">
        <v>11223</v>
      </c>
      <c r="Y201" s="125" t="s">
        <v>74</v>
      </c>
      <c r="Z201" s="125">
        <v>90022</v>
      </c>
      <c r="AA201" s="130">
        <v>0</v>
      </c>
      <c r="AB201" s="131">
        <v>45640</v>
      </c>
      <c r="AC201" s="131">
        <v>46004</v>
      </c>
      <c r="AD201" s="131">
        <v>46005</v>
      </c>
      <c r="AE201" s="125">
        <v>0</v>
      </c>
      <c r="AF201" s="125">
        <v>593</v>
      </c>
      <c r="AG201" s="125">
        <v>3851</v>
      </c>
      <c r="AH201" s="125">
        <f t="shared" si="38"/>
        <v>4444</v>
      </c>
      <c r="AI201" s="132">
        <f t="shared" si="39"/>
        <v>5243.92</v>
      </c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 t="s">
        <v>173</v>
      </c>
      <c r="AV201" s="125" t="s">
        <v>173</v>
      </c>
      <c r="AW201" s="125" t="s">
        <v>173</v>
      </c>
      <c r="AX201" s="125" t="s">
        <v>11229</v>
      </c>
      <c r="AY201" s="125" t="s">
        <v>2400</v>
      </c>
      <c r="AZ201" s="125" t="s">
        <v>2401</v>
      </c>
      <c r="BA201" s="125" t="s">
        <v>2401</v>
      </c>
      <c r="BB201" s="125" t="s">
        <v>100</v>
      </c>
      <c r="BC201" s="125" t="s">
        <v>11230</v>
      </c>
      <c r="BD201" s="125"/>
      <c r="BE201" s="125"/>
      <c r="BF201" s="125"/>
      <c r="BG201" s="125"/>
      <c r="BH201" s="125"/>
      <c r="BI201" s="125"/>
      <c r="BJ201" s="125"/>
      <c r="BK201" s="131">
        <f t="shared" si="34"/>
        <v>45640</v>
      </c>
      <c r="BL201" s="125">
        <f t="shared" si="35"/>
        <v>0</v>
      </c>
      <c r="BM201" s="125" t="s">
        <v>84</v>
      </c>
      <c r="BN201" s="132">
        <f t="shared" si="36"/>
        <v>5243.92</v>
      </c>
      <c r="BO201" s="132">
        <f t="shared" si="37"/>
        <v>5243.92</v>
      </c>
      <c r="BP201" s="125"/>
      <c r="BQ201" s="125" t="s">
        <v>2641</v>
      </c>
    </row>
    <row r="202" spans="1:69">
      <c r="A202" s="125">
        <v>201</v>
      </c>
      <c r="B202" s="125">
        <v>2024</v>
      </c>
      <c r="C202" s="125" t="s">
        <v>68</v>
      </c>
      <c r="D202" s="131">
        <v>45640</v>
      </c>
      <c r="E202" s="125" t="s">
        <v>2393</v>
      </c>
      <c r="F202" s="125" t="s">
        <v>2324</v>
      </c>
      <c r="G202" s="129" t="s">
        <v>640</v>
      </c>
      <c r="H202" s="125" t="s">
        <v>86</v>
      </c>
      <c r="I202" s="125" t="s">
        <v>71</v>
      </c>
      <c r="J202" s="125" t="s">
        <v>87</v>
      </c>
      <c r="K202" s="125" t="s">
        <v>73</v>
      </c>
      <c r="L202" s="125" t="s">
        <v>600</v>
      </c>
      <c r="M202" s="137" t="s">
        <v>11224</v>
      </c>
      <c r="N202" s="125" t="s">
        <v>75</v>
      </c>
      <c r="O202" s="125" t="s">
        <v>2395</v>
      </c>
      <c r="P202" s="125" t="s">
        <v>73</v>
      </c>
      <c r="Q202" s="125" t="s">
        <v>1697</v>
      </c>
      <c r="R202" s="125" t="s">
        <v>11225</v>
      </c>
      <c r="S202" s="125">
        <v>155</v>
      </c>
      <c r="T202" s="125" t="s">
        <v>92</v>
      </c>
      <c r="U202" s="125">
        <v>2024</v>
      </c>
      <c r="V202" s="125" t="s">
        <v>11226</v>
      </c>
      <c r="W202" s="125" t="s">
        <v>11227</v>
      </c>
      <c r="X202" s="129" t="s">
        <v>11228</v>
      </c>
      <c r="Y202" s="125" t="s">
        <v>74</v>
      </c>
      <c r="Z202" s="125">
        <v>180409</v>
      </c>
      <c r="AA202" s="130">
        <v>0</v>
      </c>
      <c r="AB202" s="131">
        <v>45640</v>
      </c>
      <c r="AC202" s="131">
        <v>46004</v>
      </c>
      <c r="AD202" s="131">
        <v>46005</v>
      </c>
      <c r="AE202" s="125">
        <v>0</v>
      </c>
      <c r="AF202" s="125">
        <v>1703</v>
      </c>
      <c r="AG202" s="125">
        <v>7365</v>
      </c>
      <c r="AH202" s="125">
        <f t="shared" si="38"/>
        <v>9068</v>
      </c>
      <c r="AI202" s="132">
        <f t="shared" si="39"/>
        <v>10700.24</v>
      </c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 t="s">
        <v>173</v>
      </c>
      <c r="AV202" s="125" t="s">
        <v>173</v>
      </c>
      <c r="AW202" s="125" t="s">
        <v>173</v>
      </c>
      <c r="AX202" s="125" t="s">
        <v>11229</v>
      </c>
      <c r="AY202" s="125" t="s">
        <v>2400</v>
      </c>
      <c r="AZ202" s="125" t="s">
        <v>2401</v>
      </c>
      <c r="BA202" s="125" t="s">
        <v>2401</v>
      </c>
      <c r="BB202" s="125" t="s">
        <v>100</v>
      </c>
      <c r="BC202" s="125" t="s">
        <v>11230</v>
      </c>
      <c r="BD202" s="125"/>
      <c r="BE202" s="125"/>
      <c r="BF202" s="125"/>
      <c r="BG202" s="125"/>
      <c r="BH202" s="125"/>
      <c r="BI202" s="125"/>
      <c r="BJ202" s="125"/>
      <c r="BK202" s="131">
        <f t="shared" si="34"/>
        <v>45640</v>
      </c>
      <c r="BL202" s="125">
        <f t="shared" si="35"/>
        <v>0</v>
      </c>
      <c r="BM202" s="125" t="s">
        <v>84</v>
      </c>
      <c r="BN202" s="132">
        <f t="shared" si="36"/>
        <v>10700.24</v>
      </c>
      <c r="BO202" s="132">
        <f t="shared" si="37"/>
        <v>10700.24</v>
      </c>
      <c r="BP202" s="125"/>
      <c r="BQ202" s="125" t="s">
        <v>2641</v>
      </c>
    </row>
    <row r="203" spans="1:69">
      <c r="A203" s="125">
        <v>202</v>
      </c>
      <c r="B203" s="125">
        <v>2024</v>
      </c>
      <c r="C203" s="125" t="s">
        <v>68</v>
      </c>
      <c r="D203" s="131">
        <v>45642</v>
      </c>
      <c r="E203" s="125" t="s">
        <v>699</v>
      </c>
      <c r="F203" s="125" t="s">
        <v>2324</v>
      </c>
      <c r="G203" s="125" t="s">
        <v>2292</v>
      </c>
      <c r="H203" s="125" t="s">
        <v>523</v>
      </c>
      <c r="I203" s="125" t="s">
        <v>71</v>
      </c>
      <c r="J203" s="125" t="s">
        <v>610</v>
      </c>
      <c r="K203" s="125" t="s">
        <v>2325</v>
      </c>
      <c r="L203" s="125" t="s">
        <v>74</v>
      </c>
      <c r="M203" s="125" t="s">
        <v>11500</v>
      </c>
      <c r="N203" s="125" t="s">
        <v>75</v>
      </c>
      <c r="O203" s="125" t="s">
        <v>11501</v>
      </c>
      <c r="P203" s="125" t="s">
        <v>11502</v>
      </c>
      <c r="Q203" s="125" t="s">
        <v>90</v>
      </c>
      <c r="R203" s="125" t="s">
        <v>3292</v>
      </c>
      <c r="S203" s="125" t="s">
        <v>75</v>
      </c>
      <c r="T203" s="125" t="s">
        <v>75</v>
      </c>
      <c r="U203" s="125">
        <v>2015</v>
      </c>
      <c r="V203" s="125" t="s">
        <v>11503</v>
      </c>
      <c r="W203" s="125" t="s">
        <v>11504</v>
      </c>
      <c r="X203" s="129" t="s">
        <v>11505</v>
      </c>
      <c r="Y203" s="125"/>
      <c r="Z203" s="125">
        <v>400207</v>
      </c>
      <c r="AA203" s="130">
        <v>0</v>
      </c>
      <c r="AB203" s="131">
        <v>45641</v>
      </c>
      <c r="AC203" s="131">
        <v>46005</v>
      </c>
      <c r="AD203" s="131">
        <v>46006</v>
      </c>
      <c r="AE203" s="125"/>
      <c r="AF203" s="125">
        <v>1744</v>
      </c>
      <c r="AG203" s="125">
        <v>3741</v>
      </c>
      <c r="AH203" s="125">
        <f t="shared" ref="AH203:AH232" si="40">AF203+AG203</f>
        <v>5485</v>
      </c>
      <c r="AI203" s="132">
        <f t="shared" ref="AI203:AI232" si="41">AH203+AH203*18%</f>
        <v>6472.3</v>
      </c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 t="s">
        <v>11229</v>
      </c>
      <c r="AY203" s="125" t="s">
        <v>2334</v>
      </c>
      <c r="AZ203" s="125" t="s">
        <v>11506</v>
      </c>
      <c r="BA203" s="125" t="s">
        <v>11506</v>
      </c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31">
        <f t="shared" ref="BK203:BK232" si="42">D203</f>
        <v>45642</v>
      </c>
      <c r="BL203" s="125">
        <f t="shared" ref="BL203:BL232" si="43">D203-BK203</f>
        <v>0</v>
      </c>
      <c r="BM203" s="125" t="s">
        <v>84</v>
      </c>
      <c r="BN203" s="132">
        <f t="shared" ref="BN203:BN232" si="44">AI203-AO203</f>
        <v>6472.3</v>
      </c>
      <c r="BO203" s="132">
        <f t="shared" ref="BO203:BO232" si="45">AI203-AQ203</f>
        <v>6472.3</v>
      </c>
      <c r="BP203" s="125"/>
      <c r="BQ203" s="125" t="s">
        <v>2641</v>
      </c>
    </row>
    <row r="204" spans="1:69">
      <c r="A204" s="125">
        <v>203</v>
      </c>
      <c r="B204" s="125">
        <v>2024</v>
      </c>
      <c r="C204" s="125" t="s">
        <v>68</v>
      </c>
      <c r="D204" s="131">
        <v>45642</v>
      </c>
      <c r="E204" s="125" t="s">
        <v>699</v>
      </c>
      <c r="F204" s="125" t="s">
        <v>2324</v>
      </c>
      <c r="G204" s="125" t="s">
        <v>2292</v>
      </c>
      <c r="H204" s="125" t="s">
        <v>523</v>
      </c>
      <c r="I204" s="125" t="s">
        <v>71</v>
      </c>
      <c r="J204" s="125" t="s">
        <v>610</v>
      </c>
      <c r="K204" s="125" t="s">
        <v>2325</v>
      </c>
      <c r="L204" s="125" t="s">
        <v>600</v>
      </c>
      <c r="M204" s="125" t="s">
        <v>11507</v>
      </c>
      <c r="N204" s="125"/>
      <c r="O204" s="125" t="s">
        <v>2339</v>
      </c>
      <c r="P204" s="125" t="s">
        <v>11508</v>
      </c>
      <c r="Q204" s="125" t="s">
        <v>1796</v>
      </c>
      <c r="R204" s="125" t="s">
        <v>7045</v>
      </c>
      <c r="S204" s="125" t="s">
        <v>75</v>
      </c>
      <c r="T204" s="125" t="s">
        <v>75</v>
      </c>
      <c r="U204" s="125">
        <v>2021</v>
      </c>
      <c r="V204" s="125" t="s">
        <v>11509</v>
      </c>
      <c r="W204" s="125" t="s">
        <v>11510</v>
      </c>
      <c r="X204" s="129" t="s">
        <v>11511</v>
      </c>
      <c r="Y204" s="125"/>
      <c r="Z204" s="125">
        <v>1820000</v>
      </c>
      <c r="AA204" s="130">
        <v>0</v>
      </c>
      <c r="AB204" s="131">
        <v>45654</v>
      </c>
      <c r="AC204" s="131">
        <v>46018</v>
      </c>
      <c r="AD204" s="131">
        <v>46019</v>
      </c>
      <c r="AE204" s="125"/>
      <c r="AF204" s="125">
        <v>16258</v>
      </c>
      <c r="AG204" s="125">
        <v>8222</v>
      </c>
      <c r="AH204" s="125">
        <f t="shared" si="40"/>
        <v>24480</v>
      </c>
      <c r="AI204" s="132">
        <f t="shared" si="41"/>
        <v>28886.400000000001</v>
      </c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 t="s">
        <v>11229</v>
      </c>
      <c r="AY204" s="125" t="s">
        <v>2334</v>
      </c>
      <c r="AZ204" s="125" t="s">
        <v>2426</v>
      </c>
      <c r="BA204" s="125" t="s">
        <v>11512</v>
      </c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31">
        <f t="shared" si="42"/>
        <v>45642</v>
      </c>
      <c r="BL204" s="125">
        <f t="shared" si="43"/>
        <v>0</v>
      </c>
      <c r="BM204" s="125" t="s">
        <v>84</v>
      </c>
      <c r="BN204" s="132">
        <f t="shared" si="44"/>
        <v>28886.400000000001</v>
      </c>
      <c r="BO204" s="132">
        <f t="shared" si="45"/>
        <v>28886.400000000001</v>
      </c>
      <c r="BP204" s="125"/>
      <c r="BQ204" s="125" t="s">
        <v>2641</v>
      </c>
    </row>
    <row r="205" spans="1:69">
      <c r="A205" s="125">
        <v>204</v>
      </c>
      <c r="B205" s="125">
        <v>2024</v>
      </c>
      <c r="C205" s="125" t="s">
        <v>68</v>
      </c>
      <c r="D205" s="131">
        <v>45642</v>
      </c>
      <c r="E205" s="125" t="s">
        <v>699</v>
      </c>
      <c r="F205" s="125" t="s">
        <v>2324</v>
      </c>
      <c r="G205" s="125" t="s">
        <v>2292</v>
      </c>
      <c r="H205" s="125" t="s">
        <v>523</v>
      </c>
      <c r="I205" s="125" t="s">
        <v>2337</v>
      </c>
      <c r="J205" s="125" t="s">
        <v>87</v>
      </c>
      <c r="K205" s="125" t="s">
        <v>2325</v>
      </c>
      <c r="L205" s="125" t="s">
        <v>600</v>
      </c>
      <c r="M205" s="125" t="s">
        <v>11513</v>
      </c>
      <c r="N205" s="125"/>
      <c r="O205" s="125" t="s">
        <v>11514</v>
      </c>
      <c r="P205" s="125" t="s">
        <v>11515</v>
      </c>
      <c r="Q205" s="125" t="s">
        <v>3344</v>
      </c>
      <c r="R205" s="125" t="s">
        <v>3345</v>
      </c>
      <c r="S205" s="125" t="s">
        <v>75</v>
      </c>
      <c r="T205" s="125" t="s">
        <v>75</v>
      </c>
      <c r="U205" s="125">
        <v>2023</v>
      </c>
      <c r="V205" s="125" t="s">
        <v>11516</v>
      </c>
      <c r="W205" s="125" t="s">
        <v>11517</v>
      </c>
      <c r="X205" s="129" t="s">
        <v>11518</v>
      </c>
      <c r="Y205" s="125"/>
      <c r="Z205" s="125">
        <v>556000</v>
      </c>
      <c r="AA205" s="130">
        <v>0.2</v>
      </c>
      <c r="AB205" s="131">
        <v>45647</v>
      </c>
      <c r="AC205" s="131">
        <v>46011</v>
      </c>
      <c r="AD205" s="131">
        <v>46012</v>
      </c>
      <c r="AE205" s="125"/>
      <c r="AF205" s="125">
        <v>5808</v>
      </c>
      <c r="AG205" s="125">
        <v>0</v>
      </c>
      <c r="AH205" s="125">
        <f t="shared" si="40"/>
        <v>5808</v>
      </c>
      <c r="AI205" s="132">
        <f t="shared" si="41"/>
        <v>6853.4400000000005</v>
      </c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 t="s">
        <v>11229</v>
      </c>
      <c r="AY205" s="125" t="s">
        <v>2334</v>
      </c>
      <c r="AZ205" s="125" t="s">
        <v>11519</v>
      </c>
      <c r="BA205" s="125" t="s">
        <v>11519</v>
      </c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31">
        <f t="shared" si="42"/>
        <v>45642</v>
      </c>
      <c r="BL205" s="125">
        <f t="shared" si="43"/>
        <v>0</v>
      </c>
      <c r="BM205" s="125" t="s">
        <v>84</v>
      </c>
      <c r="BN205" s="132">
        <f t="shared" si="44"/>
        <v>6853.4400000000005</v>
      </c>
      <c r="BO205" s="132">
        <f t="shared" si="45"/>
        <v>6853.4400000000005</v>
      </c>
      <c r="BP205" s="125"/>
      <c r="BQ205" s="125" t="s">
        <v>2641</v>
      </c>
    </row>
    <row r="206" spans="1:69">
      <c r="A206" s="125">
        <v>205</v>
      </c>
      <c r="B206" s="125">
        <v>2024</v>
      </c>
      <c r="C206" s="125" t="s">
        <v>68</v>
      </c>
      <c r="D206" s="131">
        <v>45642</v>
      </c>
      <c r="E206" s="125" t="s">
        <v>699</v>
      </c>
      <c r="F206" s="125" t="s">
        <v>2324</v>
      </c>
      <c r="G206" s="125" t="s">
        <v>2292</v>
      </c>
      <c r="H206" s="125" t="s">
        <v>523</v>
      </c>
      <c r="I206" s="125" t="s">
        <v>2337</v>
      </c>
      <c r="J206" s="125" t="s">
        <v>87</v>
      </c>
      <c r="K206" s="125" t="s">
        <v>2325</v>
      </c>
      <c r="L206" s="125" t="s">
        <v>600</v>
      </c>
      <c r="M206" s="125" t="s">
        <v>11520</v>
      </c>
      <c r="N206" s="125"/>
      <c r="O206" s="125" t="s">
        <v>11521</v>
      </c>
      <c r="P206" s="125" t="s">
        <v>11522</v>
      </c>
      <c r="Q206" s="125" t="s">
        <v>2329</v>
      </c>
      <c r="R206" s="125" t="s">
        <v>2330</v>
      </c>
      <c r="S206" s="125" t="s">
        <v>75</v>
      </c>
      <c r="T206" s="125" t="s">
        <v>75</v>
      </c>
      <c r="U206" s="125">
        <v>2023</v>
      </c>
      <c r="V206" s="125" t="s">
        <v>11523</v>
      </c>
      <c r="W206" s="125" t="s">
        <v>11524</v>
      </c>
      <c r="X206" s="129" t="s">
        <v>11525</v>
      </c>
      <c r="Y206" s="125"/>
      <c r="Z206" s="125">
        <v>1185000</v>
      </c>
      <c r="AA206" s="130">
        <v>0.2</v>
      </c>
      <c r="AB206" s="131">
        <v>45647</v>
      </c>
      <c r="AC206" s="131">
        <v>46011</v>
      </c>
      <c r="AD206" s="131">
        <v>46012</v>
      </c>
      <c r="AE206" s="125"/>
      <c r="AF206" s="125">
        <v>7734</v>
      </c>
      <c r="AG206" s="125">
        <v>0</v>
      </c>
      <c r="AH206" s="125">
        <f t="shared" si="40"/>
        <v>7734</v>
      </c>
      <c r="AI206" s="132">
        <f t="shared" si="41"/>
        <v>9126.119999999999</v>
      </c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 t="s">
        <v>11229</v>
      </c>
      <c r="AY206" s="125" t="s">
        <v>2334</v>
      </c>
      <c r="AZ206" s="125" t="s">
        <v>11519</v>
      </c>
      <c r="BA206" s="125" t="s">
        <v>11519</v>
      </c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31">
        <f t="shared" si="42"/>
        <v>45642</v>
      </c>
      <c r="BL206" s="125">
        <f t="shared" si="43"/>
        <v>0</v>
      </c>
      <c r="BM206" s="125" t="s">
        <v>84</v>
      </c>
      <c r="BN206" s="132">
        <f t="shared" si="44"/>
        <v>9126.119999999999</v>
      </c>
      <c r="BO206" s="132">
        <f t="shared" si="45"/>
        <v>9126.119999999999</v>
      </c>
      <c r="BP206" s="125"/>
      <c r="BQ206" s="125" t="s">
        <v>2641</v>
      </c>
    </row>
    <row r="207" spans="1:69">
      <c r="A207" s="125">
        <v>206</v>
      </c>
      <c r="B207" s="125">
        <v>2024</v>
      </c>
      <c r="C207" s="125" t="s">
        <v>68</v>
      </c>
      <c r="D207" s="131">
        <v>45642</v>
      </c>
      <c r="E207" s="125" t="s">
        <v>699</v>
      </c>
      <c r="F207" s="125" t="s">
        <v>2324</v>
      </c>
      <c r="G207" s="125" t="s">
        <v>2292</v>
      </c>
      <c r="H207" s="125" t="s">
        <v>523</v>
      </c>
      <c r="I207" s="125" t="s">
        <v>71</v>
      </c>
      <c r="J207" s="125" t="s">
        <v>87</v>
      </c>
      <c r="K207" s="125" t="s">
        <v>2325</v>
      </c>
      <c r="L207" s="125" t="s">
        <v>600</v>
      </c>
      <c r="M207" s="127" t="s">
        <v>11526</v>
      </c>
      <c r="N207" s="134" t="s">
        <v>75</v>
      </c>
      <c r="O207" s="125" t="s">
        <v>2339</v>
      </c>
      <c r="P207" s="125" t="s">
        <v>11527</v>
      </c>
      <c r="Q207" s="125" t="s">
        <v>4038</v>
      </c>
      <c r="R207" s="125" t="s">
        <v>11528</v>
      </c>
      <c r="S207" s="125" t="s">
        <v>75</v>
      </c>
      <c r="T207" s="125" t="s">
        <v>75</v>
      </c>
      <c r="U207" s="125">
        <v>2019</v>
      </c>
      <c r="V207" s="125" t="s">
        <v>11529</v>
      </c>
      <c r="W207" s="125" t="s">
        <v>11530</v>
      </c>
      <c r="X207" s="129" t="s">
        <v>11531</v>
      </c>
      <c r="Y207" s="125"/>
      <c r="Z207" s="125">
        <v>364500</v>
      </c>
      <c r="AA207" s="130">
        <v>0.2</v>
      </c>
      <c r="AB207" s="131">
        <v>45642</v>
      </c>
      <c r="AC207" s="131">
        <v>46006</v>
      </c>
      <c r="AD207" s="131">
        <v>46007</v>
      </c>
      <c r="AE207" s="125"/>
      <c r="AF207" s="125">
        <v>5224</v>
      </c>
      <c r="AG207" s="125">
        <v>2419</v>
      </c>
      <c r="AH207" s="125">
        <f t="shared" si="40"/>
        <v>7643</v>
      </c>
      <c r="AI207" s="132">
        <f t="shared" si="41"/>
        <v>9018.74</v>
      </c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 t="s">
        <v>11229</v>
      </c>
      <c r="AY207" s="125" t="s">
        <v>2334</v>
      </c>
      <c r="AZ207" s="125" t="s">
        <v>2335</v>
      </c>
      <c r="BA207" s="125" t="s">
        <v>2336</v>
      </c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31">
        <f t="shared" si="42"/>
        <v>45642</v>
      </c>
      <c r="BL207" s="125">
        <f t="shared" si="43"/>
        <v>0</v>
      </c>
      <c r="BM207" s="125" t="s">
        <v>84</v>
      </c>
      <c r="BN207" s="132">
        <f t="shared" si="44"/>
        <v>9018.74</v>
      </c>
      <c r="BO207" s="132">
        <f t="shared" si="45"/>
        <v>9018.74</v>
      </c>
      <c r="BP207" s="125"/>
      <c r="BQ207" s="125" t="s">
        <v>2641</v>
      </c>
    </row>
    <row r="208" spans="1:69">
      <c r="A208" s="125">
        <v>207</v>
      </c>
      <c r="B208" s="125">
        <v>2024</v>
      </c>
      <c r="C208" s="125" t="s">
        <v>68</v>
      </c>
      <c r="D208" s="131">
        <v>45642</v>
      </c>
      <c r="E208" s="125" t="s">
        <v>699</v>
      </c>
      <c r="F208" s="125" t="s">
        <v>2324</v>
      </c>
      <c r="G208" s="125" t="s">
        <v>2292</v>
      </c>
      <c r="H208" s="125" t="s">
        <v>523</v>
      </c>
      <c r="I208" s="125" t="s">
        <v>71</v>
      </c>
      <c r="J208" s="125" t="s">
        <v>87</v>
      </c>
      <c r="K208" s="125" t="s">
        <v>2325</v>
      </c>
      <c r="L208" s="125" t="s">
        <v>600</v>
      </c>
      <c r="M208" s="127" t="s">
        <v>6692</v>
      </c>
      <c r="N208" s="125" t="s">
        <v>75</v>
      </c>
      <c r="O208" s="125" t="s">
        <v>2339</v>
      </c>
      <c r="P208" s="125" t="s">
        <v>11532</v>
      </c>
      <c r="Q208" s="125" t="s">
        <v>2329</v>
      </c>
      <c r="R208" s="125" t="s">
        <v>2539</v>
      </c>
      <c r="S208" s="125" t="s">
        <v>75</v>
      </c>
      <c r="T208" s="125" t="s">
        <v>75</v>
      </c>
      <c r="U208" s="125">
        <v>2021</v>
      </c>
      <c r="V208" s="125" t="s">
        <v>11533</v>
      </c>
      <c r="W208" s="125" t="s">
        <v>11534</v>
      </c>
      <c r="X208" s="129" t="s">
        <v>11535</v>
      </c>
      <c r="Y208" s="125"/>
      <c r="Z208" s="125">
        <v>936500</v>
      </c>
      <c r="AA208" s="130">
        <v>0.2</v>
      </c>
      <c r="AB208" s="131">
        <v>45650</v>
      </c>
      <c r="AC208" s="131">
        <v>46014</v>
      </c>
      <c r="AD208" s="131">
        <v>46015</v>
      </c>
      <c r="AE208" s="125"/>
      <c r="AF208" s="125">
        <v>8836</v>
      </c>
      <c r="AG208" s="125">
        <v>3741</v>
      </c>
      <c r="AH208" s="125">
        <f t="shared" si="40"/>
        <v>12577</v>
      </c>
      <c r="AI208" s="132">
        <f t="shared" si="41"/>
        <v>14840.86</v>
      </c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 t="s">
        <v>11229</v>
      </c>
      <c r="AY208" s="125" t="s">
        <v>2334</v>
      </c>
      <c r="AZ208" s="125" t="s">
        <v>2335</v>
      </c>
      <c r="BA208" s="125" t="s">
        <v>2336</v>
      </c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31">
        <f t="shared" si="42"/>
        <v>45642</v>
      </c>
      <c r="BL208" s="125">
        <f t="shared" si="43"/>
        <v>0</v>
      </c>
      <c r="BM208" s="125" t="s">
        <v>84</v>
      </c>
      <c r="BN208" s="132">
        <f t="shared" si="44"/>
        <v>14840.86</v>
      </c>
      <c r="BO208" s="132">
        <f t="shared" si="45"/>
        <v>14840.86</v>
      </c>
      <c r="BP208" s="125"/>
      <c r="BQ208" s="125" t="s">
        <v>2641</v>
      </c>
    </row>
    <row r="209" spans="1:69">
      <c r="A209" s="125">
        <v>208</v>
      </c>
      <c r="B209" s="125">
        <v>2024</v>
      </c>
      <c r="C209" s="125" t="s">
        <v>68</v>
      </c>
      <c r="D209" s="131">
        <v>45642</v>
      </c>
      <c r="E209" s="125" t="s">
        <v>699</v>
      </c>
      <c r="F209" s="125" t="s">
        <v>2324</v>
      </c>
      <c r="G209" s="125" t="s">
        <v>2292</v>
      </c>
      <c r="H209" s="125" t="s">
        <v>523</v>
      </c>
      <c r="I209" s="125" t="s">
        <v>2337</v>
      </c>
      <c r="J209" s="125" t="s">
        <v>87</v>
      </c>
      <c r="K209" s="125" t="s">
        <v>2325</v>
      </c>
      <c r="L209" s="125" t="s">
        <v>600</v>
      </c>
      <c r="M209" s="125" t="s">
        <v>11536</v>
      </c>
      <c r="N209" s="125"/>
      <c r="O209" s="125" t="s">
        <v>2345</v>
      </c>
      <c r="P209" s="125" t="s">
        <v>11537</v>
      </c>
      <c r="Q209" s="125" t="s">
        <v>752</v>
      </c>
      <c r="R209" s="125" t="s">
        <v>6646</v>
      </c>
      <c r="S209" s="125" t="s">
        <v>75</v>
      </c>
      <c r="T209" s="125" t="s">
        <v>75</v>
      </c>
      <c r="U209" s="125">
        <v>2023</v>
      </c>
      <c r="V209" s="125" t="s">
        <v>11538</v>
      </c>
      <c r="W209" s="125" t="s">
        <v>11539</v>
      </c>
      <c r="X209" s="129" t="s">
        <v>11540</v>
      </c>
      <c r="Y209" s="125"/>
      <c r="Z209" s="125">
        <v>785000</v>
      </c>
      <c r="AA209" s="130">
        <v>0.2</v>
      </c>
      <c r="AB209" s="131">
        <v>45641</v>
      </c>
      <c r="AC209" s="131">
        <v>46005</v>
      </c>
      <c r="AD209" s="131">
        <v>46006</v>
      </c>
      <c r="AE209" s="125"/>
      <c r="AF209" s="125">
        <v>6209</v>
      </c>
      <c r="AG209" s="125">
        <v>0</v>
      </c>
      <c r="AH209" s="125">
        <f t="shared" si="40"/>
        <v>6209</v>
      </c>
      <c r="AI209" s="132">
        <f t="shared" si="41"/>
        <v>7326.62</v>
      </c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 t="s">
        <v>11229</v>
      </c>
      <c r="AY209" s="125" t="s">
        <v>2334</v>
      </c>
      <c r="AZ209" s="125" t="s">
        <v>2335</v>
      </c>
      <c r="BA209" s="125" t="s">
        <v>2336</v>
      </c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31">
        <f t="shared" si="42"/>
        <v>45642</v>
      </c>
      <c r="BL209" s="125">
        <f t="shared" si="43"/>
        <v>0</v>
      </c>
      <c r="BM209" s="125" t="s">
        <v>84</v>
      </c>
      <c r="BN209" s="132">
        <f t="shared" si="44"/>
        <v>7326.62</v>
      </c>
      <c r="BO209" s="132">
        <f t="shared" si="45"/>
        <v>7326.62</v>
      </c>
      <c r="BP209" s="125"/>
      <c r="BQ209" s="125" t="s">
        <v>2641</v>
      </c>
    </row>
    <row r="210" spans="1:69">
      <c r="A210" s="125">
        <v>209</v>
      </c>
      <c r="B210" s="125">
        <v>2024</v>
      </c>
      <c r="C210" s="125" t="s">
        <v>68</v>
      </c>
      <c r="D210" s="131">
        <v>45642</v>
      </c>
      <c r="E210" s="125" t="s">
        <v>699</v>
      </c>
      <c r="F210" s="125" t="s">
        <v>2324</v>
      </c>
      <c r="G210" s="125" t="s">
        <v>2292</v>
      </c>
      <c r="H210" s="125" t="s">
        <v>523</v>
      </c>
      <c r="I210" s="125" t="s">
        <v>71</v>
      </c>
      <c r="J210" s="125" t="s">
        <v>610</v>
      </c>
      <c r="K210" s="125" t="s">
        <v>2325</v>
      </c>
      <c r="L210" s="125" t="s">
        <v>74</v>
      </c>
      <c r="M210" s="125" t="s">
        <v>11541</v>
      </c>
      <c r="N210" s="125" t="s">
        <v>75</v>
      </c>
      <c r="O210" s="125" t="s">
        <v>2436</v>
      </c>
      <c r="P210" s="125" t="s">
        <v>11542</v>
      </c>
      <c r="Q210" s="125" t="s">
        <v>1004</v>
      </c>
      <c r="R210" s="125" t="s">
        <v>11543</v>
      </c>
      <c r="S210" s="125" t="s">
        <v>75</v>
      </c>
      <c r="T210" s="125" t="s">
        <v>75</v>
      </c>
      <c r="U210" s="125">
        <v>2015</v>
      </c>
      <c r="V210" s="125" t="s">
        <v>11544</v>
      </c>
      <c r="W210" s="125" t="s">
        <v>11545</v>
      </c>
      <c r="X210" s="129" t="s">
        <v>11546</v>
      </c>
      <c r="Y210" s="125"/>
      <c r="Z210" s="125">
        <v>550000</v>
      </c>
      <c r="AA210" s="130">
        <v>0.2</v>
      </c>
      <c r="AB210" s="131">
        <v>45645</v>
      </c>
      <c r="AC210" s="131">
        <v>46009</v>
      </c>
      <c r="AD210" s="131">
        <v>46010</v>
      </c>
      <c r="AE210" s="125"/>
      <c r="AF210" s="125">
        <v>1545</v>
      </c>
      <c r="AG210" s="125">
        <v>8222</v>
      </c>
      <c r="AH210" s="125">
        <f t="shared" si="40"/>
        <v>9767</v>
      </c>
      <c r="AI210" s="132">
        <f t="shared" si="41"/>
        <v>11525.06</v>
      </c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 t="s">
        <v>11229</v>
      </c>
      <c r="AY210" s="125" t="s">
        <v>2334</v>
      </c>
      <c r="AZ210" s="125" t="s">
        <v>2335</v>
      </c>
      <c r="BA210" s="125" t="s">
        <v>2336</v>
      </c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31">
        <f t="shared" si="42"/>
        <v>45642</v>
      </c>
      <c r="BL210" s="125">
        <f t="shared" si="43"/>
        <v>0</v>
      </c>
      <c r="BM210" s="125" t="s">
        <v>84</v>
      </c>
      <c r="BN210" s="132">
        <f t="shared" si="44"/>
        <v>11525.06</v>
      </c>
      <c r="BO210" s="132">
        <f t="shared" si="45"/>
        <v>11525.06</v>
      </c>
      <c r="BP210" s="125"/>
      <c r="BQ210" s="125" t="s">
        <v>2641</v>
      </c>
    </row>
    <row r="211" spans="1:69">
      <c r="A211" s="125">
        <v>210</v>
      </c>
      <c r="B211" s="125">
        <v>2024</v>
      </c>
      <c r="C211" s="125" t="s">
        <v>68</v>
      </c>
      <c r="D211" s="131">
        <v>45642</v>
      </c>
      <c r="E211" s="125" t="s">
        <v>2434</v>
      </c>
      <c r="F211" s="125" t="s">
        <v>2324</v>
      </c>
      <c r="G211" s="125" t="s">
        <v>2292</v>
      </c>
      <c r="H211" s="125" t="s">
        <v>86</v>
      </c>
      <c r="I211" s="125" t="s">
        <v>71</v>
      </c>
      <c r="J211" s="125" t="s">
        <v>87</v>
      </c>
      <c r="K211" s="125" t="s">
        <v>73</v>
      </c>
      <c r="L211" s="125" t="s">
        <v>600</v>
      </c>
      <c r="M211" s="125" t="s">
        <v>11547</v>
      </c>
      <c r="N211" s="125">
        <v>9074399693</v>
      </c>
      <c r="O211" s="125" t="s">
        <v>2436</v>
      </c>
      <c r="P211" s="125" t="s">
        <v>73</v>
      </c>
      <c r="Q211" s="125" t="s">
        <v>475</v>
      </c>
      <c r="R211" s="125" t="s">
        <v>11548</v>
      </c>
      <c r="S211" s="125">
        <v>160</v>
      </c>
      <c r="T211" s="125" t="s">
        <v>92</v>
      </c>
      <c r="U211" s="125">
        <v>2024</v>
      </c>
      <c r="V211" s="125" t="s">
        <v>11549</v>
      </c>
      <c r="W211" s="125" t="s">
        <v>11550</v>
      </c>
      <c r="X211" s="129" t="s">
        <v>11551</v>
      </c>
      <c r="Y211" s="125"/>
      <c r="Z211" s="125">
        <v>120105</v>
      </c>
      <c r="AA211" s="130">
        <v>0</v>
      </c>
      <c r="AB211" s="131">
        <v>45642</v>
      </c>
      <c r="AC211" s="131">
        <v>46006</v>
      </c>
      <c r="AD211" s="131">
        <v>46007</v>
      </c>
      <c r="AE211" s="125"/>
      <c r="AF211" s="125">
        <v>1114</v>
      </c>
      <c r="AG211" s="125">
        <v>7365</v>
      </c>
      <c r="AH211" s="125">
        <f t="shared" si="40"/>
        <v>8479</v>
      </c>
      <c r="AI211" s="132">
        <f t="shared" si="41"/>
        <v>10005.219999999999</v>
      </c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 t="s">
        <v>11229</v>
      </c>
      <c r="AY211" s="125" t="s">
        <v>2441</v>
      </c>
      <c r="AZ211" s="125" t="s">
        <v>2442</v>
      </c>
      <c r="BA211" s="125" t="s">
        <v>2442</v>
      </c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31">
        <f t="shared" si="42"/>
        <v>45642</v>
      </c>
      <c r="BL211" s="125">
        <f t="shared" si="43"/>
        <v>0</v>
      </c>
      <c r="BM211" s="125" t="s">
        <v>84</v>
      </c>
      <c r="BN211" s="132">
        <f t="shared" si="44"/>
        <v>10005.219999999999</v>
      </c>
      <c r="BO211" s="132">
        <f t="shared" si="45"/>
        <v>10005.219999999999</v>
      </c>
      <c r="BP211" s="125"/>
      <c r="BQ211" s="125" t="s">
        <v>2641</v>
      </c>
    </row>
    <row r="212" spans="1:69">
      <c r="A212" s="125">
        <v>211</v>
      </c>
      <c r="B212" s="125">
        <v>2024</v>
      </c>
      <c r="C212" s="125" t="s">
        <v>68</v>
      </c>
      <c r="D212" s="131">
        <v>45642</v>
      </c>
      <c r="E212" s="125" t="s">
        <v>699</v>
      </c>
      <c r="F212" s="125" t="s">
        <v>2443</v>
      </c>
      <c r="G212" s="129"/>
      <c r="H212" s="125" t="s">
        <v>585</v>
      </c>
      <c r="I212" s="125" t="s">
        <v>585</v>
      </c>
      <c r="J212" s="125" t="s">
        <v>87</v>
      </c>
      <c r="K212" s="125" t="s">
        <v>73</v>
      </c>
      <c r="L212" s="125" t="s">
        <v>600</v>
      </c>
      <c r="M212" s="125" t="s">
        <v>11547</v>
      </c>
      <c r="N212" s="125">
        <v>9074399693</v>
      </c>
      <c r="O212" s="125" t="s">
        <v>2436</v>
      </c>
      <c r="P212" s="125" t="s">
        <v>73</v>
      </c>
      <c r="Q212" s="125" t="s">
        <v>475</v>
      </c>
      <c r="R212" s="125" t="s">
        <v>11548</v>
      </c>
      <c r="S212" s="125">
        <v>160</v>
      </c>
      <c r="T212" s="125" t="s">
        <v>92</v>
      </c>
      <c r="U212" s="125">
        <v>2024</v>
      </c>
      <c r="V212" s="125"/>
      <c r="W212" s="125"/>
      <c r="X212" s="129"/>
      <c r="Y212" s="125"/>
      <c r="Z212" s="125"/>
      <c r="AA212" s="130"/>
      <c r="AB212" s="131">
        <v>45642</v>
      </c>
      <c r="AC212" s="131">
        <v>46006</v>
      </c>
      <c r="AD212" s="131">
        <v>46007</v>
      </c>
      <c r="AE212" s="125"/>
      <c r="AF212" s="125"/>
      <c r="AG212" s="125"/>
      <c r="AH212" s="125">
        <f t="shared" si="40"/>
        <v>0</v>
      </c>
      <c r="AI212" s="132">
        <f t="shared" si="41"/>
        <v>0</v>
      </c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 t="s">
        <v>11229</v>
      </c>
      <c r="AY212" s="125" t="s">
        <v>2441</v>
      </c>
      <c r="AZ212" s="125" t="s">
        <v>2442</v>
      </c>
      <c r="BA212" s="125" t="s">
        <v>2442</v>
      </c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31">
        <f t="shared" si="42"/>
        <v>45642</v>
      </c>
      <c r="BL212" s="125">
        <f t="shared" si="43"/>
        <v>0</v>
      </c>
      <c r="BM212" s="125" t="s">
        <v>84</v>
      </c>
      <c r="BN212" s="132">
        <f t="shared" si="44"/>
        <v>0</v>
      </c>
      <c r="BO212" s="132">
        <f t="shared" si="45"/>
        <v>0</v>
      </c>
      <c r="BP212" s="125"/>
      <c r="BQ212" s="125" t="s">
        <v>2641</v>
      </c>
    </row>
    <row r="213" spans="1:69">
      <c r="A213" s="125">
        <v>212</v>
      </c>
      <c r="B213" s="125">
        <v>2024</v>
      </c>
      <c r="C213" s="125" t="s">
        <v>68</v>
      </c>
      <c r="D213" s="131">
        <v>45642</v>
      </c>
      <c r="E213" s="125" t="s">
        <v>2434</v>
      </c>
      <c r="F213" s="125" t="s">
        <v>2324</v>
      </c>
      <c r="G213" s="125" t="s">
        <v>2292</v>
      </c>
      <c r="H213" s="125" t="s">
        <v>86</v>
      </c>
      <c r="I213" s="125" t="s">
        <v>71</v>
      </c>
      <c r="J213" s="125" t="s">
        <v>87</v>
      </c>
      <c r="K213" s="125" t="s">
        <v>73</v>
      </c>
      <c r="L213" s="125" t="s">
        <v>600</v>
      </c>
      <c r="M213" s="125" t="s">
        <v>11552</v>
      </c>
      <c r="N213" s="125">
        <v>9074399693</v>
      </c>
      <c r="O213" s="125" t="s">
        <v>2436</v>
      </c>
      <c r="P213" s="125" t="s">
        <v>73</v>
      </c>
      <c r="Q213" s="125" t="s">
        <v>475</v>
      </c>
      <c r="R213" s="125" t="s">
        <v>11553</v>
      </c>
      <c r="S213" s="125">
        <v>97</v>
      </c>
      <c r="T213" s="125" t="s">
        <v>92</v>
      </c>
      <c r="U213" s="125">
        <v>2024</v>
      </c>
      <c r="V213" s="125" t="s">
        <v>11554</v>
      </c>
      <c r="W213" s="125" t="s">
        <v>11555</v>
      </c>
      <c r="X213" s="129" t="s">
        <v>11556</v>
      </c>
      <c r="Y213" s="125"/>
      <c r="Z213" s="125">
        <v>74725</v>
      </c>
      <c r="AA213" s="130">
        <v>0</v>
      </c>
      <c r="AB213" s="131">
        <v>45642</v>
      </c>
      <c r="AC213" s="131">
        <v>46006</v>
      </c>
      <c r="AD213" s="131">
        <v>46007</v>
      </c>
      <c r="AE213" s="125"/>
      <c r="AF213" s="125">
        <v>563</v>
      </c>
      <c r="AG213" s="125">
        <v>3851</v>
      </c>
      <c r="AH213" s="125">
        <f t="shared" si="40"/>
        <v>4414</v>
      </c>
      <c r="AI213" s="132">
        <f t="shared" si="41"/>
        <v>5208.5200000000004</v>
      </c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 t="s">
        <v>11229</v>
      </c>
      <c r="AY213" s="125" t="s">
        <v>2441</v>
      </c>
      <c r="AZ213" s="125" t="s">
        <v>2442</v>
      </c>
      <c r="BA213" s="125" t="s">
        <v>2442</v>
      </c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31">
        <f t="shared" si="42"/>
        <v>45642</v>
      </c>
      <c r="BL213" s="125">
        <f t="shared" si="43"/>
        <v>0</v>
      </c>
      <c r="BM213" s="125" t="s">
        <v>84</v>
      </c>
      <c r="BN213" s="132">
        <f t="shared" si="44"/>
        <v>5208.5200000000004</v>
      </c>
      <c r="BO213" s="132">
        <f t="shared" si="45"/>
        <v>5208.5200000000004</v>
      </c>
      <c r="BP213" s="125"/>
      <c r="BQ213" s="125" t="s">
        <v>2641</v>
      </c>
    </row>
    <row r="214" spans="1:69">
      <c r="A214" s="125">
        <v>213</v>
      </c>
      <c r="B214" s="125">
        <v>2024</v>
      </c>
      <c r="C214" s="125" t="s">
        <v>68</v>
      </c>
      <c r="D214" s="131">
        <v>45642</v>
      </c>
      <c r="E214" s="125" t="s">
        <v>699</v>
      </c>
      <c r="F214" s="125" t="s">
        <v>2443</v>
      </c>
      <c r="G214" s="129"/>
      <c r="H214" s="125" t="s">
        <v>585</v>
      </c>
      <c r="I214" s="125" t="s">
        <v>585</v>
      </c>
      <c r="J214" s="125" t="s">
        <v>87</v>
      </c>
      <c r="K214" s="125" t="s">
        <v>73</v>
      </c>
      <c r="L214" s="125" t="s">
        <v>600</v>
      </c>
      <c r="M214" s="125" t="s">
        <v>11552</v>
      </c>
      <c r="N214" s="125">
        <v>9074399693</v>
      </c>
      <c r="O214" s="125" t="s">
        <v>2436</v>
      </c>
      <c r="P214" s="125" t="s">
        <v>73</v>
      </c>
      <c r="Q214" s="125" t="s">
        <v>475</v>
      </c>
      <c r="R214" s="125" t="s">
        <v>11553</v>
      </c>
      <c r="S214" s="125">
        <v>97</v>
      </c>
      <c r="T214" s="125" t="s">
        <v>92</v>
      </c>
      <c r="U214" s="125">
        <v>2024</v>
      </c>
      <c r="V214" s="125"/>
      <c r="W214" s="125"/>
      <c r="X214" s="129"/>
      <c r="Y214" s="125"/>
      <c r="Z214" s="125"/>
      <c r="AA214" s="130"/>
      <c r="AB214" s="131">
        <v>45642</v>
      </c>
      <c r="AC214" s="131">
        <v>46006</v>
      </c>
      <c r="AD214" s="131">
        <v>46007</v>
      </c>
      <c r="AE214" s="125"/>
      <c r="AF214" s="125"/>
      <c r="AG214" s="125"/>
      <c r="AH214" s="125">
        <f t="shared" si="40"/>
        <v>0</v>
      </c>
      <c r="AI214" s="132">
        <f t="shared" si="41"/>
        <v>0</v>
      </c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 t="s">
        <v>11229</v>
      </c>
      <c r="AY214" s="125" t="s">
        <v>2441</v>
      </c>
      <c r="AZ214" s="125" t="s">
        <v>2442</v>
      </c>
      <c r="BA214" s="125" t="s">
        <v>2442</v>
      </c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31">
        <f t="shared" si="42"/>
        <v>45642</v>
      </c>
      <c r="BL214" s="125">
        <f t="shared" si="43"/>
        <v>0</v>
      </c>
      <c r="BM214" s="125" t="s">
        <v>84</v>
      </c>
      <c r="BN214" s="132">
        <f t="shared" si="44"/>
        <v>0</v>
      </c>
      <c r="BO214" s="132">
        <f t="shared" si="45"/>
        <v>0</v>
      </c>
      <c r="BP214" s="125"/>
      <c r="BQ214" s="125" t="s">
        <v>2641</v>
      </c>
    </row>
    <row r="215" spans="1:69">
      <c r="A215" s="125">
        <v>214</v>
      </c>
      <c r="B215" s="125">
        <v>2024</v>
      </c>
      <c r="C215" s="125" t="s">
        <v>68</v>
      </c>
      <c r="D215" s="131">
        <v>45642</v>
      </c>
      <c r="E215" s="125" t="s">
        <v>699</v>
      </c>
      <c r="F215" s="125" t="s">
        <v>2324</v>
      </c>
      <c r="G215" s="125" t="s">
        <v>2292</v>
      </c>
      <c r="H215" s="125" t="s">
        <v>523</v>
      </c>
      <c r="I215" s="125" t="s">
        <v>71</v>
      </c>
      <c r="J215" s="125" t="s">
        <v>87</v>
      </c>
      <c r="K215" s="125" t="s">
        <v>2325</v>
      </c>
      <c r="L215" s="125" t="s">
        <v>74</v>
      </c>
      <c r="M215" s="125" t="s">
        <v>11557</v>
      </c>
      <c r="N215" s="125" t="s">
        <v>75</v>
      </c>
      <c r="O215" s="125" t="s">
        <v>2327</v>
      </c>
      <c r="P215" s="125" t="s">
        <v>11558</v>
      </c>
      <c r="Q215" s="125" t="s">
        <v>2347</v>
      </c>
      <c r="R215" s="125" t="s">
        <v>2348</v>
      </c>
      <c r="S215" s="125" t="s">
        <v>75</v>
      </c>
      <c r="T215" s="125" t="s">
        <v>75</v>
      </c>
      <c r="U215" s="125">
        <v>2010</v>
      </c>
      <c r="V215" s="125" t="s">
        <v>11559</v>
      </c>
      <c r="W215" s="125" t="s">
        <v>11560</v>
      </c>
      <c r="X215" s="129" t="s">
        <v>11561</v>
      </c>
      <c r="Y215" s="125"/>
      <c r="Z215" s="125">
        <v>175000</v>
      </c>
      <c r="AA215" s="130">
        <v>0.2</v>
      </c>
      <c r="AB215" s="131">
        <v>45641</v>
      </c>
      <c r="AC215" s="131">
        <v>46005</v>
      </c>
      <c r="AD215" s="131">
        <v>46006</v>
      </c>
      <c r="AE215" s="125"/>
      <c r="AF215" s="125">
        <v>720</v>
      </c>
      <c r="AG215" s="125">
        <v>3741</v>
      </c>
      <c r="AH215" s="125">
        <f t="shared" si="40"/>
        <v>4461</v>
      </c>
      <c r="AI215" s="132">
        <f t="shared" si="41"/>
        <v>5263.98</v>
      </c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 t="s">
        <v>11229</v>
      </c>
      <c r="AY215" s="125" t="s">
        <v>2334</v>
      </c>
      <c r="AZ215" s="125" t="s">
        <v>2352</v>
      </c>
      <c r="BA215" s="125" t="s">
        <v>2352</v>
      </c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31">
        <f t="shared" si="42"/>
        <v>45642</v>
      </c>
      <c r="BL215" s="125">
        <f t="shared" si="43"/>
        <v>0</v>
      </c>
      <c r="BM215" s="125" t="s">
        <v>84</v>
      </c>
      <c r="BN215" s="132">
        <f t="shared" si="44"/>
        <v>5263.98</v>
      </c>
      <c r="BO215" s="132">
        <f t="shared" si="45"/>
        <v>5263.98</v>
      </c>
      <c r="BP215" s="125"/>
      <c r="BQ215" s="125" t="s">
        <v>2641</v>
      </c>
    </row>
    <row r="216" spans="1:69">
      <c r="A216" s="125">
        <v>215</v>
      </c>
      <c r="B216" s="125">
        <v>2024</v>
      </c>
      <c r="C216" s="125" t="s">
        <v>68</v>
      </c>
      <c r="D216" s="131">
        <v>45642</v>
      </c>
      <c r="E216" s="125" t="s">
        <v>699</v>
      </c>
      <c r="F216" s="125" t="s">
        <v>2324</v>
      </c>
      <c r="G216" s="125" t="s">
        <v>2292</v>
      </c>
      <c r="H216" s="125" t="s">
        <v>523</v>
      </c>
      <c r="I216" s="125" t="s">
        <v>71</v>
      </c>
      <c r="J216" s="125" t="s">
        <v>87</v>
      </c>
      <c r="K216" s="125" t="s">
        <v>2325</v>
      </c>
      <c r="L216" s="125" t="s">
        <v>74</v>
      </c>
      <c r="M216" s="125" t="s">
        <v>11562</v>
      </c>
      <c r="N216" s="125" t="s">
        <v>75</v>
      </c>
      <c r="O216" s="125" t="s">
        <v>2339</v>
      </c>
      <c r="P216" s="125" t="s">
        <v>11563</v>
      </c>
      <c r="Q216" s="125" t="s">
        <v>2347</v>
      </c>
      <c r="R216" s="125" t="s">
        <v>2348</v>
      </c>
      <c r="S216" s="125" t="s">
        <v>75</v>
      </c>
      <c r="T216" s="125" t="s">
        <v>75</v>
      </c>
      <c r="U216" s="125">
        <v>2017</v>
      </c>
      <c r="V216" s="125" t="s">
        <v>11564</v>
      </c>
      <c r="W216" s="125" t="s">
        <v>11565</v>
      </c>
      <c r="X216" s="129" t="s">
        <v>11566</v>
      </c>
      <c r="Y216" s="125"/>
      <c r="Z216" s="125">
        <v>432731</v>
      </c>
      <c r="AA216" s="130">
        <v>0.25</v>
      </c>
      <c r="AB216" s="131">
        <v>45642</v>
      </c>
      <c r="AC216" s="131">
        <v>46006</v>
      </c>
      <c r="AD216" s="131">
        <v>46007</v>
      </c>
      <c r="AE216" s="125"/>
      <c r="AF216" s="125">
        <v>1464</v>
      </c>
      <c r="AG216" s="125">
        <v>3691</v>
      </c>
      <c r="AH216" s="125">
        <f t="shared" si="40"/>
        <v>5155</v>
      </c>
      <c r="AI216" s="132">
        <f t="shared" si="41"/>
        <v>6082.9</v>
      </c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 t="s">
        <v>11229</v>
      </c>
      <c r="AY216" s="125" t="s">
        <v>2334</v>
      </c>
      <c r="AZ216" s="125" t="s">
        <v>2352</v>
      </c>
      <c r="BA216" s="125" t="s">
        <v>2352</v>
      </c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31">
        <f t="shared" si="42"/>
        <v>45642</v>
      </c>
      <c r="BL216" s="125">
        <f t="shared" si="43"/>
        <v>0</v>
      </c>
      <c r="BM216" s="125" t="s">
        <v>84</v>
      </c>
      <c r="BN216" s="132">
        <f t="shared" si="44"/>
        <v>6082.9</v>
      </c>
      <c r="BO216" s="132">
        <f t="shared" si="45"/>
        <v>6082.9</v>
      </c>
      <c r="BP216" s="125"/>
      <c r="BQ216" s="125" t="s">
        <v>2641</v>
      </c>
    </row>
    <row r="217" spans="1:69">
      <c r="A217" s="125">
        <v>216</v>
      </c>
      <c r="B217" s="125">
        <v>2024</v>
      </c>
      <c r="C217" s="125" t="s">
        <v>68</v>
      </c>
      <c r="D217" s="131">
        <v>45642</v>
      </c>
      <c r="E217" s="125" t="s">
        <v>699</v>
      </c>
      <c r="F217" s="125" t="s">
        <v>2324</v>
      </c>
      <c r="G217" s="125" t="s">
        <v>2292</v>
      </c>
      <c r="H217" s="125" t="s">
        <v>523</v>
      </c>
      <c r="I217" s="125" t="s">
        <v>71</v>
      </c>
      <c r="J217" s="125" t="s">
        <v>610</v>
      </c>
      <c r="K217" s="125" t="s">
        <v>2325</v>
      </c>
      <c r="L217" s="125" t="s">
        <v>600</v>
      </c>
      <c r="M217" s="125" t="s">
        <v>11567</v>
      </c>
      <c r="N217" s="125" t="s">
        <v>75</v>
      </c>
      <c r="O217" s="125" t="s">
        <v>2339</v>
      </c>
      <c r="P217" s="125" t="s">
        <v>11568</v>
      </c>
      <c r="Q217" s="125" t="s">
        <v>2347</v>
      </c>
      <c r="R217" s="125" t="s">
        <v>2355</v>
      </c>
      <c r="S217" s="125" t="s">
        <v>75</v>
      </c>
      <c r="T217" s="125" t="s">
        <v>75</v>
      </c>
      <c r="U217" s="125">
        <v>2019</v>
      </c>
      <c r="V217" s="125" t="s">
        <v>11569</v>
      </c>
      <c r="W217" s="125" t="s">
        <v>11570</v>
      </c>
      <c r="X217" s="129" t="s">
        <v>11571</v>
      </c>
      <c r="Y217" s="125"/>
      <c r="Z217" s="125">
        <v>1772000</v>
      </c>
      <c r="AA217" s="130">
        <v>0.5</v>
      </c>
      <c r="AB217" s="131">
        <v>45649</v>
      </c>
      <c r="AC217" s="131">
        <v>46013</v>
      </c>
      <c r="AD217" s="131">
        <v>46014</v>
      </c>
      <c r="AE217" s="125"/>
      <c r="AF217" s="125">
        <v>25705</v>
      </c>
      <c r="AG217" s="125">
        <v>8222</v>
      </c>
      <c r="AH217" s="125">
        <f t="shared" si="40"/>
        <v>33927</v>
      </c>
      <c r="AI217" s="132">
        <f t="shared" si="41"/>
        <v>40033.86</v>
      </c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 t="s">
        <v>11229</v>
      </c>
      <c r="AY217" s="125" t="s">
        <v>2334</v>
      </c>
      <c r="AZ217" s="125" t="s">
        <v>2352</v>
      </c>
      <c r="BA217" s="125" t="s">
        <v>2352</v>
      </c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31">
        <f t="shared" si="42"/>
        <v>45642</v>
      </c>
      <c r="BL217" s="125">
        <f t="shared" si="43"/>
        <v>0</v>
      </c>
      <c r="BM217" s="125" t="s">
        <v>84</v>
      </c>
      <c r="BN217" s="132">
        <f t="shared" si="44"/>
        <v>40033.86</v>
      </c>
      <c r="BO217" s="132">
        <f t="shared" si="45"/>
        <v>40033.86</v>
      </c>
      <c r="BP217" s="125"/>
      <c r="BQ217" s="125" t="s">
        <v>2641</v>
      </c>
    </row>
    <row r="218" spans="1:69">
      <c r="A218" s="125">
        <v>217</v>
      </c>
      <c r="B218" s="125">
        <v>2024</v>
      </c>
      <c r="C218" s="125" t="s">
        <v>68</v>
      </c>
      <c r="D218" s="131">
        <v>45642</v>
      </c>
      <c r="E218" s="125" t="s">
        <v>699</v>
      </c>
      <c r="F218" s="125" t="s">
        <v>2324</v>
      </c>
      <c r="G218" s="125" t="s">
        <v>2292</v>
      </c>
      <c r="H218" s="125" t="s">
        <v>523</v>
      </c>
      <c r="I218" s="125" t="s">
        <v>2337</v>
      </c>
      <c r="J218" s="125" t="s">
        <v>610</v>
      </c>
      <c r="K218" s="125" t="s">
        <v>2325</v>
      </c>
      <c r="L218" s="125" t="s">
        <v>600</v>
      </c>
      <c r="M218" s="125" t="s">
        <v>11572</v>
      </c>
      <c r="N218" s="125" t="s">
        <v>75</v>
      </c>
      <c r="O218" s="125" t="s">
        <v>2345</v>
      </c>
      <c r="P218" s="125" t="s">
        <v>11573</v>
      </c>
      <c r="Q218" s="125" t="s">
        <v>2362</v>
      </c>
      <c r="R218" s="125" t="s">
        <v>2518</v>
      </c>
      <c r="S218" s="125" t="s">
        <v>75</v>
      </c>
      <c r="T218" s="125" t="s">
        <v>75</v>
      </c>
      <c r="U218" s="125">
        <v>2023</v>
      </c>
      <c r="V218" s="125">
        <v>4262440</v>
      </c>
      <c r="W218" s="125" t="s">
        <v>11574</v>
      </c>
      <c r="X218" s="129" t="s">
        <v>11575</v>
      </c>
      <c r="Y218" s="125"/>
      <c r="Z218" s="125">
        <v>3019000</v>
      </c>
      <c r="AA218" s="130">
        <v>0.2</v>
      </c>
      <c r="AB218" s="131">
        <v>45655</v>
      </c>
      <c r="AC218" s="131">
        <v>46019</v>
      </c>
      <c r="AD218" s="131">
        <v>46020</v>
      </c>
      <c r="AE218" s="125"/>
      <c r="AF218" s="125">
        <v>31757</v>
      </c>
      <c r="AG218" s="125">
        <v>0</v>
      </c>
      <c r="AH218" s="125">
        <f t="shared" si="40"/>
        <v>31757</v>
      </c>
      <c r="AI218" s="132">
        <f t="shared" si="41"/>
        <v>37473.26</v>
      </c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 t="s">
        <v>11229</v>
      </c>
      <c r="AY218" s="125" t="s">
        <v>2334</v>
      </c>
      <c r="AZ218" s="125" t="s">
        <v>2367</v>
      </c>
      <c r="BA218" s="125" t="s">
        <v>2367</v>
      </c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31">
        <f t="shared" si="42"/>
        <v>45642</v>
      </c>
      <c r="BL218" s="125">
        <f t="shared" si="43"/>
        <v>0</v>
      </c>
      <c r="BM218" s="125" t="s">
        <v>84</v>
      </c>
      <c r="BN218" s="132">
        <f t="shared" si="44"/>
        <v>37473.26</v>
      </c>
      <c r="BO218" s="132">
        <f t="shared" si="45"/>
        <v>37473.26</v>
      </c>
      <c r="BP218" s="125"/>
      <c r="BQ218" s="125" t="s">
        <v>2641</v>
      </c>
    </row>
    <row r="219" spans="1:69">
      <c r="A219" s="125">
        <v>218</v>
      </c>
      <c r="B219" s="125">
        <v>2024</v>
      </c>
      <c r="C219" s="125" t="s">
        <v>68</v>
      </c>
      <c r="D219" s="131">
        <v>45642</v>
      </c>
      <c r="E219" s="125" t="s">
        <v>699</v>
      </c>
      <c r="F219" s="125" t="s">
        <v>2324</v>
      </c>
      <c r="G219" s="125" t="s">
        <v>2292</v>
      </c>
      <c r="H219" s="125" t="s">
        <v>523</v>
      </c>
      <c r="I219" s="125" t="s">
        <v>71</v>
      </c>
      <c r="J219" s="125" t="s">
        <v>87</v>
      </c>
      <c r="K219" s="125" t="s">
        <v>2325</v>
      </c>
      <c r="L219" s="125" t="s">
        <v>600</v>
      </c>
      <c r="M219" s="125" t="s">
        <v>11576</v>
      </c>
      <c r="N219" s="125" t="s">
        <v>75</v>
      </c>
      <c r="O219" s="125" t="s">
        <v>2339</v>
      </c>
      <c r="P219" s="125" t="s">
        <v>11577</v>
      </c>
      <c r="Q219" s="125" t="s">
        <v>2362</v>
      </c>
      <c r="R219" s="125" t="s">
        <v>2518</v>
      </c>
      <c r="S219" s="125" t="s">
        <v>75</v>
      </c>
      <c r="T219" s="125" t="s">
        <v>75</v>
      </c>
      <c r="U219" s="125">
        <v>2021</v>
      </c>
      <c r="V219" s="125">
        <v>2881290</v>
      </c>
      <c r="W219" s="125" t="s">
        <v>11578</v>
      </c>
      <c r="X219" s="129" t="s">
        <v>11579</v>
      </c>
      <c r="Y219" s="125"/>
      <c r="Z219" s="125">
        <v>1232000</v>
      </c>
      <c r="AA219" s="130">
        <v>0.2</v>
      </c>
      <c r="AB219" s="131">
        <v>45644</v>
      </c>
      <c r="AC219" s="131">
        <v>46008</v>
      </c>
      <c r="AD219" s="131">
        <v>46009</v>
      </c>
      <c r="AE219" s="125"/>
      <c r="AF219" s="125">
        <v>10320</v>
      </c>
      <c r="AG219" s="125">
        <v>3741</v>
      </c>
      <c r="AH219" s="125">
        <f t="shared" si="40"/>
        <v>14061</v>
      </c>
      <c r="AI219" s="132">
        <f t="shared" si="41"/>
        <v>16591.98</v>
      </c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 t="s">
        <v>11229</v>
      </c>
      <c r="AY219" s="125" t="s">
        <v>2334</v>
      </c>
      <c r="AZ219" s="125" t="s">
        <v>2367</v>
      </c>
      <c r="BA219" s="125" t="s">
        <v>2367</v>
      </c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31">
        <f t="shared" si="42"/>
        <v>45642</v>
      </c>
      <c r="BL219" s="125">
        <f t="shared" si="43"/>
        <v>0</v>
      </c>
      <c r="BM219" s="125" t="s">
        <v>84</v>
      </c>
      <c r="BN219" s="132">
        <f t="shared" si="44"/>
        <v>16591.98</v>
      </c>
      <c r="BO219" s="132">
        <f t="shared" si="45"/>
        <v>16591.98</v>
      </c>
      <c r="BP219" s="125"/>
      <c r="BQ219" s="125" t="s">
        <v>2641</v>
      </c>
    </row>
    <row r="220" spans="1:69">
      <c r="A220" s="125">
        <v>219</v>
      </c>
      <c r="B220" s="125">
        <v>2024</v>
      </c>
      <c r="C220" s="125" t="s">
        <v>68</v>
      </c>
      <c r="D220" s="131">
        <v>45642</v>
      </c>
      <c r="E220" s="125" t="s">
        <v>699</v>
      </c>
      <c r="F220" s="125" t="s">
        <v>2324</v>
      </c>
      <c r="G220" s="125" t="s">
        <v>2292</v>
      </c>
      <c r="H220" s="125" t="s">
        <v>523</v>
      </c>
      <c r="I220" s="125" t="s">
        <v>71</v>
      </c>
      <c r="J220" s="125" t="s">
        <v>610</v>
      </c>
      <c r="K220" s="125" t="s">
        <v>2325</v>
      </c>
      <c r="L220" s="125" t="s">
        <v>74</v>
      </c>
      <c r="M220" s="125" t="s">
        <v>11580</v>
      </c>
      <c r="N220" s="125" t="s">
        <v>75</v>
      </c>
      <c r="O220" s="125" t="s">
        <v>2339</v>
      </c>
      <c r="P220" s="125" t="s">
        <v>11581</v>
      </c>
      <c r="Q220" s="125" t="s">
        <v>2362</v>
      </c>
      <c r="R220" s="125" t="s">
        <v>2518</v>
      </c>
      <c r="S220" s="125" t="s">
        <v>75</v>
      </c>
      <c r="T220" s="125" t="s">
        <v>75</v>
      </c>
      <c r="U220" s="177">
        <v>2017</v>
      </c>
      <c r="V220" s="125" t="s">
        <v>11582</v>
      </c>
      <c r="W220" s="125" t="s">
        <v>11583</v>
      </c>
      <c r="X220" s="178" t="s">
        <v>11584</v>
      </c>
      <c r="Y220" s="177"/>
      <c r="Z220" s="177">
        <v>1035000</v>
      </c>
      <c r="AA220" s="130">
        <v>0.2</v>
      </c>
      <c r="AB220" s="131">
        <v>45647</v>
      </c>
      <c r="AC220" s="131">
        <v>46011</v>
      </c>
      <c r="AD220" s="131">
        <v>46012</v>
      </c>
      <c r="AE220" s="177"/>
      <c r="AF220" s="177">
        <v>3488</v>
      </c>
      <c r="AG220" s="125">
        <v>8222</v>
      </c>
      <c r="AH220" s="125">
        <f t="shared" si="40"/>
        <v>11710</v>
      </c>
      <c r="AI220" s="132">
        <f t="shared" si="41"/>
        <v>13817.8</v>
      </c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25"/>
      <c r="AV220" s="177"/>
      <c r="AW220" s="177"/>
      <c r="AX220" s="125" t="s">
        <v>11229</v>
      </c>
      <c r="AY220" s="125" t="s">
        <v>2334</v>
      </c>
      <c r="AZ220" s="125" t="s">
        <v>2367</v>
      </c>
      <c r="BA220" s="125" t="s">
        <v>2367</v>
      </c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31">
        <f t="shared" si="42"/>
        <v>45642</v>
      </c>
      <c r="BL220" s="125">
        <f t="shared" si="43"/>
        <v>0</v>
      </c>
      <c r="BM220" s="125" t="s">
        <v>84</v>
      </c>
      <c r="BN220" s="132">
        <f t="shared" si="44"/>
        <v>13817.8</v>
      </c>
      <c r="BO220" s="132">
        <f t="shared" si="45"/>
        <v>13817.8</v>
      </c>
      <c r="BP220" s="125"/>
      <c r="BQ220" s="125" t="s">
        <v>2641</v>
      </c>
    </row>
    <row r="221" spans="1:69">
      <c r="A221" s="125">
        <v>220</v>
      </c>
      <c r="B221" s="125">
        <v>2024</v>
      </c>
      <c r="C221" s="125" t="s">
        <v>68</v>
      </c>
      <c r="D221" s="131">
        <v>45642</v>
      </c>
      <c r="E221" s="125" t="s">
        <v>699</v>
      </c>
      <c r="F221" s="125" t="s">
        <v>2324</v>
      </c>
      <c r="G221" s="125" t="s">
        <v>2292</v>
      </c>
      <c r="H221" s="125" t="s">
        <v>523</v>
      </c>
      <c r="I221" s="125" t="s">
        <v>71</v>
      </c>
      <c r="J221" s="125" t="s">
        <v>730</v>
      </c>
      <c r="K221" s="125" t="s">
        <v>2418</v>
      </c>
      <c r="L221" s="125" t="s">
        <v>600</v>
      </c>
      <c r="M221" s="125" t="s">
        <v>11585</v>
      </c>
      <c r="N221" s="125" t="s">
        <v>75</v>
      </c>
      <c r="O221" s="125" t="s">
        <v>2339</v>
      </c>
      <c r="P221" s="125" t="s">
        <v>11586</v>
      </c>
      <c r="Q221" s="125" t="s">
        <v>1796</v>
      </c>
      <c r="R221" s="125" t="s">
        <v>3318</v>
      </c>
      <c r="S221" s="125" t="s">
        <v>75</v>
      </c>
      <c r="T221" s="125" t="s">
        <v>75</v>
      </c>
      <c r="U221" s="125">
        <v>2021</v>
      </c>
      <c r="V221" s="125" t="s">
        <v>11587</v>
      </c>
      <c r="W221" s="125" t="s">
        <v>11588</v>
      </c>
      <c r="X221" s="129" t="s">
        <v>11589</v>
      </c>
      <c r="Y221" s="125"/>
      <c r="Z221" s="125">
        <v>972000</v>
      </c>
      <c r="AA221" s="130">
        <v>0.2</v>
      </c>
      <c r="AB221" s="131">
        <v>45641</v>
      </c>
      <c r="AC221" s="131">
        <v>46005</v>
      </c>
      <c r="AD221" s="131">
        <v>46006</v>
      </c>
      <c r="AE221" s="125"/>
      <c r="AF221" s="125">
        <v>7718</v>
      </c>
      <c r="AG221" s="125">
        <v>7037</v>
      </c>
      <c r="AH221" s="125">
        <f t="shared" si="40"/>
        <v>14755</v>
      </c>
      <c r="AI221" s="132">
        <f t="shared" si="41"/>
        <v>17410.900000000001</v>
      </c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 t="s">
        <v>11229</v>
      </c>
      <c r="AY221" s="125" t="s">
        <v>2334</v>
      </c>
      <c r="AZ221" s="125" t="s">
        <v>2335</v>
      </c>
      <c r="BA221" s="125" t="s">
        <v>2336</v>
      </c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31">
        <f t="shared" si="42"/>
        <v>45642</v>
      </c>
      <c r="BL221" s="125">
        <f t="shared" si="43"/>
        <v>0</v>
      </c>
      <c r="BM221" s="125" t="s">
        <v>84</v>
      </c>
      <c r="BN221" s="132">
        <f t="shared" si="44"/>
        <v>17410.900000000001</v>
      </c>
      <c r="BO221" s="132">
        <f t="shared" si="45"/>
        <v>17410.900000000001</v>
      </c>
      <c r="BP221" s="125"/>
      <c r="BQ221" s="125" t="s">
        <v>2641</v>
      </c>
    </row>
    <row r="222" spans="1:69">
      <c r="A222" s="125">
        <v>221</v>
      </c>
      <c r="B222" s="125">
        <v>2024</v>
      </c>
      <c r="C222" s="125" t="s">
        <v>68</v>
      </c>
      <c r="D222" s="131">
        <v>45642</v>
      </c>
      <c r="E222" s="125" t="s">
        <v>699</v>
      </c>
      <c r="F222" s="125" t="s">
        <v>2324</v>
      </c>
      <c r="G222" s="125" t="s">
        <v>2292</v>
      </c>
      <c r="H222" s="125" t="s">
        <v>523</v>
      </c>
      <c r="I222" s="125" t="s">
        <v>2337</v>
      </c>
      <c r="J222" s="125" t="s">
        <v>87</v>
      </c>
      <c r="K222" s="125" t="s">
        <v>2325</v>
      </c>
      <c r="L222" s="125" t="s">
        <v>600</v>
      </c>
      <c r="M222" s="125" t="s">
        <v>11590</v>
      </c>
      <c r="N222" s="125" t="s">
        <v>75</v>
      </c>
      <c r="O222" s="125" t="s">
        <v>2339</v>
      </c>
      <c r="P222" s="125" t="s">
        <v>11591</v>
      </c>
      <c r="Q222" s="125" t="s">
        <v>2347</v>
      </c>
      <c r="R222" s="125" t="s">
        <v>2355</v>
      </c>
      <c r="S222" s="125" t="s">
        <v>75</v>
      </c>
      <c r="T222" s="125" t="s">
        <v>75</v>
      </c>
      <c r="U222" s="125">
        <v>2023</v>
      </c>
      <c r="V222" s="125" t="s">
        <v>11592</v>
      </c>
      <c r="W222" s="125" t="s">
        <v>11593</v>
      </c>
      <c r="X222" s="129" t="s">
        <v>11594</v>
      </c>
      <c r="Y222" s="125"/>
      <c r="Z222" s="125">
        <v>1656000</v>
      </c>
      <c r="AA222" s="130">
        <v>0</v>
      </c>
      <c r="AB222" s="131">
        <v>45646</v>
      </c>
      <c r="AC222" s="131">
        <v>46010</v>
      </c>
      <c r="AD222" s="131">
        <v>46011</v>
      </c>
      <c r="AE222" s="125"/>
      <c r="AF222" s="125">
        <v>24319</v>
      </c>
      <c r="AG222" s="125">
        <v>0</v>
      </c>
      <c r="AH222" s="125">
        <f t="shared" si="40"/>
        <v>24319</v>
      </c>
      <c r="AI222" s="132">
        <f t="shared" si="41"/>
        <v>28696.42</v>
      </c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 t="s">
        <v>11229</v>
      </c>
      <c r="AY222" s="125" t="s">
        <v>2334</v>
      </c>
      <c r="AZ222" s="125" t="s">
        <v>2359</v>
      </c>
      <c r="BA222" s="125" t="s">
        <v>2359</v>
      </c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31">
        <f t="shared" si="42"/>
        <v>45642</v>
      </c>
      <c r="BL222" s="125">
        <f t="shared" si="43"/>
        <v>0</v>
      </c>
      <c r="BM222" s="125" t="s">
        <v>84</v>
      </c>
      <c r="BN222" s="132">
        <f t="shared" si="44"/>
        <v>28696.42</v>
      </c>
      <c r="BO222" s="132">
        <f t="shared" si="45"/>
        <v>28696.42</v>
      </c>
      <c r="BP222" s="125"/>
      <c r="BQ222" s="125" t="s">
        <v>2641</v>
      </c>
    </row>
    <row r="223" spans="1:69">
      <c r="A223" s="125">
        <v>222</v>
      </c>
      <c r="B223" s="125">
        <v>2024</v>
      </c>
      <c r="C223" s="125" t="s">
        <v>68</v>
      </c>
      <c r="D223" s="131">
        <v>45642</v>
      </c>
      <c r="E223" s="125" t="s">
        <v>2434</v>
      </c>
      <c r="F223" s="125" t="s">
        <v>2324</v>
      </c>
      <c r="G223" s="125" t="s">
        <v>2292</v>
      </c>
      <c r="H223" s="125" t="s">
        <v>86</v>
      </c>
      <c r="I223" s="125" t="s">
        <v>71</v>
      </c>
      <c r="J223" s="125" t="s">
        <v>87</v>
      </c>
      <c r="K223" s="125" t="s">
        <v>73</v>
      </c>
      <c r="L223" s="125" t="s">
        <v>600</v>
      </c>
      <c r="M223" s="125" t="s">
        <v>11595</v>
      </c>
      <c r="N223" s="125">
        <v>8714240364</v>
      </c>
      <c r="O223" s="125" t="s">
        <v>2436</v>
      </c>
      <c r="P223" s="125" t="s">
        <v>73</v>
      </c>
      <c r="Q223" s="125" t="s">
        <v>475</v>
      </c>
      <c r="R223" s="125" t="s">
        <v>450</v>
      </c>
      <c r="S223" s="125">
        <v>100</v>
      </c>
      <c r="T223" s="125" t="s">
        <v>92</v>
      </c>
      <c r="U223" s="125">
        <v>2024</v>
      </c>
      <c r="V223" s="125" t="s">
        <v>11596</v>
      </c>
      <c r="W223" s="125" t="s">
        <v>11597</v>
      </c>
      <c r="X223" s="129" t="s">
        <v>11598</v>
      </c>
      <c r="Y223" s="125"/>
      <c r="Z223" s="125">
        <v>74725</v>
      </c>
      <c r="AA223" s="130">
        <v>0</v>
      </c>
      <c r="AB223" s="131">
        <v>45642</v>
      </c>
      <c r="AC223" s="131">
        <v>46006</v>
      </c>
      <c r="AD223" s="131">
        <v>46007</v>
      </c>
      <c r="AE223" s="125"/>
      <c r="AF223" s="125">
        <v>564</v>
      </c>
      <c r="AG223" s="125">
        <v>3851</v>
      </c>
      <c r="AH223" s="125">
        <f t="shared" si="40"/>
        <v>4415</v>
      </c>
      <c r="AI223" s="132">
        <f t="shared" si="41"/>
        <v>5209.7</v>
      </c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 t="s">
        <v>11229</v>
      </c>
      <c r="AY223" s="125" t="s">
        <v>2441</v>
      </c>
      <c r="AZ223" s="125" t="s">
        <v>2442</v>
      </c>
      <c r="BA223" s="125" t="s">
        <v>2442</v>
      </c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31">
        <f t="shared" si="42"/>
        <v>45642</v>
      </c>
      <c r="BL223" s="125">
        <f t="shared" si="43"/>
        <v>0</v>
      </c>
      <c r="BM223" s="125" t="s">
        <v>84</v>
      </c>
      <c r="BN223" s="132">
        <f t="shared" si="44"/>
        <v>5209.7</v>
      </c>
      <c r="BO223" s="132">
        <f t="shared" si="45"/>
        <v>5209.7</v>
      </c>
      <c r="BP223" s="125"/>
      <c r="BQ223" s="125" t="s">
        <v>2641</v>
      </c>
    </row>
    <row r="224" spans="1:69">
      <c r="A224" s="125">
        <v>223</v>
      </c>
      <c r="B224" s="125">
        <v>2024</v>
      </c>
      <c r="C224" s="125" t="s">
        <v>68</v>
      </c>
      <c r="D224" s="131">
        <v>45642</v>
      </c>
      <c r="E224" s="125" t="s">
        <v>699</v>
      </c>
      <c r="F224" s="125" t="s">
        <v>2443</v>
      </c>
      <c r="G224" s="129"/>
      <c r="H224" s="125" t="s">
        <v>585</v>
      </c>
      <c r="I224" s="125" t="s">
        <v>585</v>
      </c>
      <c r="J224" s="125" t="s">
        <v>87</v>
      </c>
      <c r="K224" s="125" t="s">
        <v>73</v>
      </c>
      <c r="L224" s="125" t="s">
        <v>600</v>
      </c>
      <c r="M224" s="125" t="s">
        <v>11595</v>
      </c>
      <c r="N224" s="125">
        <v>8714240364</v>
      </c>
      <c r="O224" s="125" t="s">
        <v>2436</v>
      </c>
      <c r="P224" s="125" t="s">
        <v>73</v>
      </c>
      <c r="Q224" s="125" t="s">
        <v>475</v>
      </c>
      <c r="R224" s="125" t="s">
        <v>450</v>
      </c>
      <c r="S224" s="125">
        <v>100</v>
      </c>
      <c r="T224" s="125" t="s">
        <v>92</v>
      </c>
      <c r="U224" s="125">
        <v>2024</v>
      </c>
      <c r="V224" s="125" t="s">
        <v>75</v>
      </c>
      <c r="W224" s="125" t="s">
        <v>75</v>
      </c>
      <c r="X224" s="129"/>
      <c r="Y224" s="125"/>
      <c r="Z224" s="125"/>
      <c r="AA224" s="130"/>
      <c r="AB224" s="131">
        <v>45642</v>
      </c>
      <c r="AC224" s="131">
        <v>46006</v>
      </c>
      <c r="AD224" s="131">
        <v>46007</v>
      </c>
      <c r="AE224" s="125"/>
      <c r="AF224" s="125"/>
      <c r="AG224" s="125"/>
      <c r="AH224" s="125">
        <f t="shared" si="40"/>
        <v>0</v>
      </c>
      <c r="AI224" s="132">
        <f t="shared" si="41"/>
        <v>0</v>
      </c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 t="s">
        <v>11229</v>
      </c>
      <c r="AY224" s="125" t="s">
        <v>2441</v>
      </c>
      <c r="AZ224" s="125" t="s">
        <v>2442</v>
      </c>
      <c r="BA224" s="125" t="s">
        <v>2442</v>
      </c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31">
        <f t="shared" si="42"/>
        <v>45642</v>
      </c>
      <c r="BL224" s="125">
        <f t="shared" si="43"/>
        <v>0</v>
      </c>
      <c r="BM224" s="125" t="s">
        <v>84</v>
      </c>
      <c r="BN224" s="132">
        <f t="shared" si="44"/>
        <v>0</v>
      </c>
      <c r="BO224" s="132">
        <f t="shared" si="45"/>
        <v>0</v>
      </c>
      <c r="BP224" s="125"/>
      <c r="BQ224" s="125" t="s">
        <v>2641</v>
      </c>
    </row>
    <row r="225" spans="1:69">
      <c r="A225" s="125">
        <v>224</v>
      </c>
      <c r="B225" s="125">
        <v>2024</v>
      </c>
      <c r="C225" s="125" t="s">
        <v>68</v>
      </c>
      <c r="D225" s="131">
        <v>45642</v>
      </c>
      <c r="E225" s="125" t="s">
        <v>699</v>
      </c>
      <c r="F225" s="125" t="s">
        <v>2324</v>
      </c>
      <c r="G225" s="125" t="s">
        <v>2292</v>
      </c>
      <c r="H225" s="125" t="s">
        <v>523</v>
      </c>
      <c r="I225" s="125" t="s">
        <v>2337</v>
      </c>
      <c r="J225" s="125" t="s">
        <v>610</v>
      </c>
      <c r="K225" s="125" t="s">
        <v>2325</v>
      </c>
      <c r="L225" s="125" t="s">
        <v>600</v>
      </c>
      <c r="M225" s="127" t="s">
        <v>11599</v>
      </c>
      <c r="N225" s="125" t="s">
        <v>75</v>
      </c>
      <c r="O225" s="125" t="s">
        <v>2436</v>
      </c>
      <c r="P225" s="125" t="s">
        <v>11600</v>
      </c>
      <c r="Q225" s="125" t="s">
        <v>752</v>
      </c>
      <c r="R225" s="125" t="s">
        <v>988</v>
      </c>
      <c r="S225" s="125" t="s">
        <v>75</v>
      </c>
      <c r="T225" s="125" t="s">
        <v>75</v>
      </c>
      <c r="U225" s="125">
        <v>2022</v>
      </c>
      <c r="V225" s="125" t="s">
        <v>11601</v>
      </c>
      <c r="W225" s="125" t="s">
        <v>11602</v>
      </c>
      <c r="X225" s="129" t="s">
        <v>11603</v>
      </c>
      <c r="Y225" s="125"/>
      <c r="Z225" s="125">
        <v>1022000</v>
      </c>
      <c r="AA225" s="130">
        <v>0.25</v>
      </c>
      <c r="AB225" s="131">
        <v>45648</v>
      </c>
      <c r="AC225" s="131">
        <v>46012</v>
      </c>
      <c r="AD225" s="131">
        <v>46013</v>
      </c>
      <c r="AE225" s="125"/>
      <c r="AF225" s="125">
        <v>8855</v>
      </c>
      <c r="AG225" s="125">
        <v>0</v>
      </c>
      <c r="AH225" s="125">
        <f t="shared" si="40"/>
        <v>8855</v>
      </c>
      <c r="AI225" s="132">
        <f t="shared" si="41"/>
        <v>10448.9</v>
      </c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 t="s">
        <v>11229</v>
      </c>
      <c r="AY225" s="125" t="s">
        <v>2334</v>
      </c>
      <c r="AZ225" s="125" t="s">
        <v>2335</v>
      </c>
      <c r="BA225" s="125" t="s">
        <v>2336</v>
      </c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31">
        <f t="shared" si="42"/>
        <v>45642</v>
      </c>
      <c r="BL225" s="125">
        <f t="shared" si="43"/>
        <v>0</v>
      </c>
      <c r="BM225" s="125" t="s">
        <v>84</v>
      </c>
      <c r="BN225" s="132">
        <f t="shared" si="44"/>
        <v>10448.9</v>
      </c>
      <c r="BO225" s="132">
        <f t="shared" si="45"/>
        <v>10448.9</v>
      </c>
      <c r="BP225" s="125"/>
      <c r="BQ225" s="125" t="s">
        <v>2641</v>
      </c>
    </row>
    <row r="226" spans="1:69">
      <c r="A226" s="125">
        <v>225</v>
      </c>
      <c r="B226" s="125">
        <v>2024</v>
      </c>
      <c r="C226" s="125" t="s">
        <v>68</v>
      </c>
      <c r="D226" s="131">
        <v>45642</v>
      </c>
      <c r="E226" s="125" t="s">
        <v>2434</v>
      </c>
      <c r="F226" s="125" t="s">
        <v>2324</v>
      </c>
      <c r="G226" s="125" t="s">
        <v>2292</v>
      </c>
      <c r="H226" s="125" t="s">
        <v>86</v>
      </c>
      <c r="I226" s="125" t="s">
        <v>71</v>
      </c>
      <c r="J226" s="125" t="s">
        <v>87</v>
      </c>
      <c r="K226" s="125" t="s">
        <v>73</v>
      </c>
      <c r="L226" s="125" t="s">
        <v>600</v>
      </c>
      <c r="M226" s="127" t="s">
        <v>11604</v>
      </c>
      <c r="N226" s="125">
        <v>9074417276</v>
      </c>
      <c r="O226" s="125" t="s">
        <v>3222</v>
      </c>
      <c r="P226" s="125" t="s">
        <v>73</v>
      </c>
      <c r="Q226" s="125" t="s">
        <v>1697</v>
      </c>
      <c r="R226" s="125" t="s">
        <v>11605</v>
      </c>
      <c r="S226" s="125">
        <v>155</v>
      </c>
      <c r="T226" s="125" t="s">
        <v>122</v>
      </c>
      <c r="U226" s="125">
        <v>2024</v>
      </c>
      <c r="V226" s="125" t="s">
        <v>11606</v>
      </c>
      <c r="W226" s="125" t="s">
        <v>11607</v>
      </c>
      <c r="X226" s="129" t="s">
        <v>11608</v>
      </c>
      <c r="Y226" s="125"/>
      <c r="Z226" s="125">
        <v>142409</v>
      </c>
      <c r="AA226" s="130">
        <v>0</v>
      </c>
      <c r="AB226" s="131">
        <v>45642</v>
      </c>
      <c r="AC226" s="131">
        <v>46006</v>
      </c>
      <c r="AD226" s="131">
        <v>46007</v>
      </c>
      <c r="AE226" s="125"/>
      <c r="AF226" s="125">
        <v>1322</v>
      </c>
      <c r="AG226" s="125">
        <v>7365</v>
      </c>
      <c r="AH226" s="125">
        <f t="shared" si="40"/>
        <v>8687</v>
      </c>
      <c r="AI226" s="132">
        <f t="shared" si="41"/>
        <v>10250.66</v>
      </c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 t="s">
        <v>11229</v>
      </c>
      <c r="AY226" s="125" t="s">
        <v>2441</v>
      </c>
      <c r="AZ226" s="125" t="s">
        <v>3227</v>
      </c>
      <c r="BA226" s="125" t="s">
        <v>3227</v>
      </c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31">
        <f t="shared" si="42"/>
        <v>45642</v>
      </c>
      <c r="BL226" s="125">
        <f t="shared" si="43"/>
        <v>0</v>
      </c>
      <c r="BM226" s="125" t="s">
        <v>84</v>
      </c>
      <c r="BN226" s="132">
        <f t="shared" si="44"/>
        <v>10250.66</v>
      </c>
      <c r="BO226" s="132">
        <f t="shared" si="45"/>
        <v>10250.66</v>
      </c>
      <c r="BP226" s="125"/>
      <c r="BQ226" s="125" t="s">
        <v>2641</v>
      </c>
    </row>
    <row r="227" spans="1:69">
      <c r="A227" s="125">
        <v>226</v>
      </c>
      <c r="B227" s="125">
        <v>2024</v>
      </c>
      <c r="C227" s="125" t="s">
        <v>68</v>
      </c>
      <c r="D227" s="131">
        <v>45642</v>
      </c>
      <c r="E227" s="125" t="s">
        <v>699</v>
      </c>
      <c r="F227" s="125" t="s">
        <v>2443</v>
      </c>
      <c r="G227" s="129"/>
      <c r="H227" s="125" t="s">
        <v>585</v>
      </c>
      <c r="I227" s="125" t="s">
        <v>585</v>
      </c>
      <c r="J227" s="125" t="s">
        <v>87</v>
      </c>
      <c r="K227" s="125" t="s">
        <v>73</v>
      </c>
      <c r="L227" s="125" t="s">
        <v>600</v>
      </c>
      <c r="M227" s="127" t="s">
        <v>11604</v>
      </c>
      <c r="N227" s="125">
        <v>9074417276</v>
      </c>
      <c r="O227" s="125" t="s">
        <v>3222</v>
      </c>
      <c r="P227" s="125" t="s">
        <v>73</v>
      </c>
      <c r="Q227" s="125" t="s">
        <v>1697</v>
      </c>
      <c r="R227" s="125" t="s">
        <v>11605</v>
      </c>
      <c r="S227" s="125">
        <v>155</v>
      </c>
      <c r="T227" s="125" t="s">
        <v>122</v>
      </c>
      <c r="U227" s="125">
        <v>2024</v>
      </c>
      <c r="V227" s="125"/>
      <c r="W227" s="125"/>
      <c r="X227" s="129"/>
      <c r="Y227" s="125"/>
      <c r="Z227" s="125"/>
      <c r="AA227" s="130"/>
      <c r="AB227" s="131">
        <v>45642</v>
      </c>
      <c r="AC227" s="131">
        <v>46006</v>
      </c>
      <c r="AD227" s="131">
        <v>46007</v>
      </c>
      <c r="AE227" s="125"/>
      <c r="AF227" s="125"/>
      <c r="AG227" s="125"/>
      <c r="AH227" s="125">
        <f t="shared" si="40"/>
        <v>0</v>
      </c>
      <c r="AI227" s="132">
        <f t="shared" si="41"/>
        <v>0</v>
      </c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 t="s">
        <v>11229</v>
      </c>
      <c r="AY227" s="125" t="s">
        <v>2441</v>
      </c>
      <c r="AZ227" s="125" t="s">
        <v>3227</v>
      </c>
      <c r="BA227" s="125" t="s">
        <v>3227</v>
      </c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31">
        <f t="shared" si="42"/>
        <v>45642</v>
      </c>
      <c r="BL227" s="125">
        <f t="shared" si="43"/>
        <v>0</v>
      </c>
      <c r="BM227" s="125" t="s">
        <v>84</v>
      </c>
      <c r="BN227" s="132">
        <f t="shared" si="44"/>
        <v>0</v>
      </c>
      <c r="BO227" s="132">
        <f t="shared" si="45"/>
        <v>0</v>
      </c>
      <c r="BP227" s="125"/>
      <c r="BQ227" s="125" t="s">
        <v>2641</v>
      </c>
    </row>
    <row r="228" spans="1:69">
      <c r="A228" s="125">
        <v>227</v>
      </c>
      <c r="B228" s="125">
        <v>2024</v>
      </c>
      <c r="C228" s="125" t="s">
        <v>68</v>
      </c>
      <c r="D228" s="131">
        <v>45642</v>
      </c>
      <c r="E228" s="125" t="s">
        <v>2434</v>
      </c>
      <c r="F228" s="125" t="s">
        <v>2324</v>
      </c>
      <c r="G228" s="125" t="s">
        <v>2292</v>
      </c>
      <c r="H228" s="125" t="s">
        <v>86</v>
      </c>
      <c r="I228" s="125" t="s">
        <v>71</v>
      </c>
      <c r="J228" s="125" t="s">
        <v>87</v>
      </c>
      <c r="K228" s="125" t="s">
        <v>73</v>
      </c>
      <c r="L228" s="125" t="s">
        <v>600</v>
      </c>
      <c r="M228" s="127" t="s">
        <v>11609</v>
      </c>
      <c r="N228" s="125">
        <v>9074417276</v>
      </c>
      <c r="O228" s="125" t="s">
        <v>3222</v>
      </c>
      <c r="P228" s="125" t="s">
        <v>73</v>
      </c>
      <c r="Q228" s="125" t="s">
        <v>1697</v>
      </c>
      <c r="R228" s="125" t="s">
        <v>11610</v>
      </c>
      <c r="S228" s="125">
        <v>125</v>
      </c>
      <c r="T228" s="125" t="s">
        <v>122</v>
      </c>
      <c r="U228" s="125">
        <v>2024</v>
      </c>
      <c r="V228" s="125" t="s">
        <v>11611</v>
      </c>
      <c r="W228" s="125" t="s">
        <v>11612</v>
      </c>
      <c r="X228" s="129" t="s">
        <v>11613</v>
      </c>
      <c r="Y228" s="125"/>
      <c r="Z228" s="125">
        <v>90022</v>
      </c>
      <c r="AA228" s="130">
        <v>0</v>
      </c>
      <c r="AB228" s="131">
        <v>45642</v>
      </c>
      <c r="AC228" s="131">
        <v>46006</v>
      </c>
      <c r="AD228" s="131">
        <v>46007</v>
      </c>
      <c r="AE228" s="125"/>
      <c r="AF228" s="125">
        <v>678</v>
      </c>
      <c r="AG228" s="125">
        <v>3851</v>
      </c>
      <c r="AH228" s="125">
        <f t="shared" si="40"/>
        <v>4529</v>
      </c>
      <c r="AI228" s="132">
        <f t="shared" si="41"/>
        <v>5344.22</v>
      </c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 t="s">
        <v>11229</v>
      </c>
      <c r="AY228" s="125" t="s">
        <v>2441</v>
      </c>
      <c r="AZ228" s="125" t="s">
        <v>3227</v>
      </c>
      <c r="BA228" s="125" t="s">
        <v>3227</v>
      </c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31">
        <f t="shared" si="42"/>
        <v>45642</v>
      </c>
      <c r="BL228" s="125">
        <f t="shared" si="43"/>
        <v>0</v>
      </c>
      <c r="BM228" s="125" t="s">
        <v>84</v>
      </c>
      <c r="BN228" s="132">
        <f t="shared" si="44"/>
        <v>5344.22</v>
      </c>
      <c r="BO228" s="132">
        <f t="shared" si="45"/>
        <v>5344.22</v>
      </c>
      <c r="BP228" s="125"/>
      <c r="BQ228" s="125" t="s">
        <v>2641</v>
      </c>
    </row>
    <row r="229" spans="1:69">
      <c r="A229" s="125">
        <v>228</v>
      </c>
      <c r="B229" s="125">
        <v>2024</v>
      </c>
      <c r="C229" s="125" t="s">
        <v>68</v>
      </c>
      <c r="D229" s="131">
        <v>45642</v>
      </c>
      <c r="E229" s="125" t="s">
        <v>699</v>
      </c>
      <c r="F229" s="125" t="s">
        <v>2443</v>
      </c>
      <c r="G229" s="129"/>
      <c r="H229" s="125" t="s">
        <v>585</v>
      </c>
      <c r="I229" s="125" t="s">
        <v>585</v>
      </c>
      <c r="J229" s="125" t="s">
        <v>87</v>
      </c>
      <c r="K229" s="125" t="s">
        <v>73</v>
      </c>
      <c r="L229" s="125" t="s">
        <v>600</v>
      </c>
      <c r="M229" s="127" t="s">
        <v>11609</v>
      </c>
      <c r="N229" s="125">
        <v>9074417276</v>
      </c>
      <c r="O229" s="125" t="s">
        <v>3222</v>
      </c>
      <c r="P229" s="125" t="s">
        <v>73</v>
      </c>
      <c r="Q229" s="125" t="s">
        <v>1697</v>
      </c>
      <c r="R229" s="125" t="s">
        <v>11610</v>
      </c>
      <c r="S229" s="125">
        <v>125</v>
      </c>
      <c r="T229" s="125" t="s">
        <v>122</v>
      </c>
      <c r="U229" s="125">
        <v>2024</v>
      </c>
      <c r="V229" s="125"/>
      <c r="W229" s="125"/>
      <c r="X229" s="129"/>
      <c r="Y229" s="125"/>
      <c r="Z229" s="125"/>
      <c r="AA229" s="130"/>
      <c r="AB229" s="131">
        <v>45642</v>
      </c>
      <c r="AC229" s="131">
        <v>46006</v>
      </c>
      <c r="AD229" s="131">
        <v>46007</v>
      </c>
      <c r="AE229" s="125"/>
      <c r="AF229" s="125"/>
      <c r="AG229" s="125"/>
      <c r="AH229" s="125">
        <f t="shared" si="40"/>
        <v>0</v>
      </c>
      <c r="AI229" s="132">
        <f t="shared" si="41"/>
        <v>0</v>
      </c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 t="s">
        <v>11229</v>
      </c>
      <c r="AY229" s="125" t="s">
        <v>2441</v>
      </c>
      <c r="AZ229" s="125" t="s">
        <v>3227</v>
      </c>
      <c r="BA229" s="125" t="s">
        <v>3227</v>
      </c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31">
        <f t="shared" si="42"/>
        <v>45642</v>
      </c>
      <c r="BL229" s="125">
        <f t="shared" si="43"/>
        <v>0</v>
      </c>
      <c r="BM229" s="125" t="s">
        <v>84</v>
      </c>
      <c r="BN229" s="132">
        <f t="shared" si="44"/>
        <v>0</v>
      </c>
      <c r="BO229" s="132">
        <f t="shared" si="45"/>
        <v>0</v>
      </c>
      <c r="BP229" s="125"/>
      <c r="BQ229" s="125" t="s">
        <v>2641</v>
      </c>
    </row>
    <row r="230" spans="1:69">
      <c r="A230" s="125">
        <v>229</v>
      </c>
      <c r="B230" s="125">
        <v>2024</v>
      </c>
      <c r="C230" s="125" t="s">
        <v>68</v>
      </c>
      <c r="D230" s="131">
        <v>45642</v>
      </c>
      <c r="E230" s="125" t="s">
        <v>699</v>
      </c>
      <c r="F230" s="125" t="s">
        <v>2324</v>
      </c>
      <c r="G230" s="125" t="s">
        <v>2292</v>
      </c>
      <c r="H230" s="125" t="s">
        <v>523</v>
      </c>
      <c r="I230" s="125" t="s">
        <v>71</v>
      </c>
      <c r="J230" s="125" t="s">
        <v>87</v>
      </c>
      <c r="K230" s="125" t="s">
        <v>2325</v>
      </c>
      <c r="L230" s="125" t="s">
        <v>11614</v>
      </c>
      <c r="M230" s="125" t="s">
        <v>11615</v>
      </c>
      <c r="N230" s="141" t="s">
        <v>75</v>
      </c>
      <c r="O230" s="125" t="s">
        <v>2465</v>
      </c>
      <c r="P230" s="125" t="s">
        <v>11616</v>
      </c>
      <c r="Q230" s="125" t="s">
        <v>11617</v>
      </c>
      <c r="R230" s="125" t="s">
        <v>11617</v>
      </c>
      <c r="S230" s="125" t="s">
        <v>75</v>
      </c>
      <c r="T230" s="125" t="s">
        <v>75</v>
      </c>
      <c r="U230" s="125">
        <v>2016</v>
      </c>
      <c r="V230" s="125" t="s">
        <v>11618</v>
      </c>
      <c r="W230" s="125" t="s">
        <v>11619</v>
      </c>
      <c r="X230" s="129" t="s">
        <v>11620</v>
      </c>
      <c r="Y230" s="125"/>
      <c r="Z230" s="125">
        <v>149000</v>
      </c>
      <c r="AA230" s="130">
        <v>0.2</v>
      </c>
      <c r="AB230" s="131">
        <v>45642</v>
      </c>
      <c r="AC230" s="131">
        <v>46006</v>
      </c>
      <c r="AD230" s="131">
        <v>46007</v>
      </c>
      <c r="AE230" s="125"/>
      <c r="AF230" s="125">
        <v>572</v>
      </c>
      <c r="AG230" s="125">
        <v>2419</v>
      </c>
      <c r="AH230" s="125">
        <f t="shared" si="40"/>
        <v>2991</v>
      </c>
      <c r="AI230" s="132">
        <f t="shared" si="41"/>
        <v>3529.38</v>
      </c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 t="s">
        <v>11229</v>
      </c>
      <c r="AY230" s="125" t="s">
        <v>2334</v>
      </c>
      <c r="AZ230" s="125" t="s">
        <v>2529</v>
      </c>
      <c r="BA230" s="125" t="s">
        <v>2529</v>
      </c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31">
        <f t="shared" si="42"/>
        <v>45642</v>
      </c>
      <c r="BL230" s="125">
        <f t="shared" si="43"/>
        <v>0</v>
      </c>
      <c r="BM230" s="125" t="s">
        <v>84</v>
      </c>
      <c r="BN230" s="132">
        <f t="shared" si="44"/>
        <v>3529.38</v>
      </c>
      <c r="BO230" s="132">
        <f t="shared" si="45"/>
        <v>3529.38</v>
      </c>
      <c r="BP230" s="125"/>
      <c r="BQ230" s="125" t="s">
        <v>2641</v>
      </c>
    </row>
    <row r="231" spans="1:69">
      <c r="A231" s="125">
        <v>230</v>
      </c>
      <c r="B231" s="125">
        <v>2024</v>
      </c>
      <c r="C231" s="125" t="s">
        <v>68</v>
      </c>
      <c r="D231" s="131">
        <v>45642</v>
      </c>
      <c r="E231" s="125" t="s">
        <v>699</v>
      </c>
      <c r="F231" s="125" t="s">
        <v>2324</v>
      </c>
      <c r="G231" s="125" t="s">
        <v>2292</v>
      </c>
      <c r="H231" s="125" t="s">
        <v>523</v>
      </c>
      <c r="I231" s="125" t="s">
        <v>71</v>
      </c>
      <c r="J231" s="125" t="s">
        <v>610</v>
      </c>
      <c r="K231" s="125" t="s">
        <v>2325</v>
      </c>
      <c r="L231" s="125" t="s">
        <v>600</v>
      </c>
      <c r="M231" s="125" t="s">
        <v>11621</v>
      </c>
      <c r="N231" s="125" t="s">
        <v>75</v>
      </c>
      <c r="O231" s="125" t="s">
        <v>2339</v>
      </c>
      <c r="P231" s="125" t="s">
        <v>11622</v>
      </c>
      <c r="Q231" s="125" t="s">
        <v>2329</v>
      </c>
      <c r="R231" s="125" t="s">
        <v>2539</v>
      </c>
      <c r="S231" s="125" t="s">
        <v>75</v>
      </c>
      <c r="T231" s="125" t="s">
        <v>75</v>
      </c>
      <c r="U231" s="125">
        <v>2021</v>
      </c>
      <c r="V231" s="125" t="s">
        <v>11623</v>
      </c>
      <c r="W231" s="125" t="s">
        <v>11624</v>
      </c>
      <c r="X231" s="129" t="s">
        <v>11625</v>
      </c>
      <c r="Y231" s="125"/>
      <c r="Z231" s="125">
        <v>769500</v>
      </c>
      <c r="AA231" s="130">
        <v>0.35</v>
      </c>
      <c r="AB231" s="131">
        <v>45642</v>
      </c>
      <c r="AC231" s="131">
        <v>46006</v>
      </c>
      <c r="AD231" s="131">
        <v>46007</v>
      </c>
      <c r="AE231" s="125"/>
      <c r="AF231" s="125">
        <v>9678</v>
      </c>
      <c r="AG231" s="125">
        <v>3741</v>
      </c>
      <c r="AH231" s="125">
        <f t="shared" si="40"/>
        <v>13419</v>
      </c>
      <c r="AI231" s="132">
        <f t="shared" si="41"/>
        <v>15834.42</v>
      </c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 t="s">
        <v>11229</v>
      </c>
      <c r="AY231" s="125" t="s">
        <v>2334</v>
      </c>
      <c r="AZ231" s="125" t="s">
        <v>2367</v>
      </c>
      <c r="BA231" s="125" t="s">
        <v>2367</v>
      </c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31">
        <f t="shared" si="42"/>
        <v>45642</v>
      </c>
      <c r="BL231" s="125">
        <f t="shared" si="43"/>
        <v>0</v>
      </c>
      <c r="BM231" s="125" t="s">
        <v>84</v>
      </c>
      <c r="BN231" s="132">
        <f t="shared" si="44"/>
        <v>15834.42</v>
      </c>
      <c r="BO231" s="132">
        <f t="shared" si="45"/>
        <v>15834.42</v>
      </c>
      <c r="BP231" s="125"/>
      <c r="BQ231" s="125" t="s">
        <v>2641</v>
      </c>
    </row>
    <row r="232" spans="1:69">
      <c r="A232" s="125">
        <v>231</v>
      </c>
      <c r="B232" s="125">
        <v>2024</v>
      </c>
      <c r="C232" s="125" t="s">
        <v>68</v>
      </c>
      <c r="D232" s="131">
        <v>45642</v>
      </c>
      <c r="E232" s="125" t="s">
        <v>699</v>
      </c>
      <c r="F232" s="125" t="s">
        <v>2324</v>
      </c>
      <c r="G232" s="125" t="s">
        <v>2292</v>
      </c>
      <c r="H232" s="125" t="s">
        <v>523</v>
      </c>
      <c r="I232" s="125" t="s">
        <v>71</v>
      </c>
      <c r="J232" s="125" t="s">
        <v>87</v>
      </c>
      <c r="K232" s="125" t="s">
        <v>2325</v>
      </c>
      <c r="L232" s="125" t="s">
        <v>74</v>
      </c>
      <c r="M232" s="125" t="s">
        <v>11626</v>
      </c>
      <c r="N232" s="141" t="s">
        <v>75</v>
      </c>
      <c r="O232" s="125" t="s">
        <v>2339</v>
      </c>
      <c r="P232" s="125" t="s">
        <v>11627</v>
      </c>
      <c r="Q232" s="125" t="s">
        <v>2362</v>
      </c>
      <c r="R232" s="125" t="s">
        <v>2518</v>
      </c>
      <c r="S232" s="125" t="s">
        <v>75</v>
      </c>
      <c r="T232" s="125" t="s">
        <v>75</v>
      </c>
      <c r="U232" s="125">
        <v>2018</v>
      </c>
      <c r="V232" s="125" t="s">
        <v>11628</v>
      </c>
      <c r="W232" s="125" t="s">
        <v>11629</v>
      </c>
      <c r="X232" s="129" t="s">
        <v>11630</v>
      </c>
      <c r="Y232" s="125"/>
      <c r="Z232" s="125">
        <v>1233000</v>
      </c>
      <c r="AA232" s="130">
        <v>0.2</v>
      </c>
      <c r="AB232" s="131">
        <v>45644</v>
      </c>
      <c r="AC232" s="131">
        <v>46008</v>
      </c>
      <c r="AD232" s="131">
        <v>46009</v>
      </c>
      <c r="AE232" s="125"/>
      <c r="AF232" s="125">
        <v>4190</v>
      </c>
      <c r="AG232" s="125">
        <v>3741</v>
      </c>
      <c r="AH232" s="125">
        <f t="shared" si="40"/>
        <v>7931</v>
      </c>
      <c r="AI232" s="132">
        <f t="shared" si="41"/>
        <v>9358.58</v>
      </c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 t="s">
        <v>11229</v>
      </c>
      <c r="AY232" s="125" t="s">
        <v>2334</v>
      </c>
      <c r="AZ232" s="125" t="s">
        <v>2367</v>
      </c>
      <c r="BA232" s="125" t="s">
        <v>2367</v>
      </c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31">
        <f t="shared" si="42"/>
        <v>45642</v>
      </c>
      <c r="BL232" s="125">
        <f t="shared" si="43"/>
        <v>0</v>
      </c>
      <c r="BM232" s="125" t="s">
        <v>84</v>
      </c>
      <c r="BN232" s="132">
        <f t="shared" si="44"/>
        <v>9358.58</v>
      </c>
      <c r="BO232" s="132">
        <f t="shared" si="45"/>
        <v>9358.58</v>
      </c>
      <c r="BP232" s="125"/>
      <c r="BQ232" s="125" t="s">
        <v>2641</v>
      </c>
    </row>
    <row r="233" spans="1:69">
      <c r="A233" s="125">
        <v>231</v>
      </c>
      <c r="B233" s="125">
        <v>2024</v>
      </c>
      <c r="C233" s="125" t="s">
        <v>68</v>
      </c>
      <c r="D233" s="7">
        <v>45642</v>
      </c>
      <c r="E233" s="6" t="s">
        <v>699</v>
      </c>
      <c r="F233" s="72" t="s">
        <v>2324</v>
      </c>
      <c r="G233" s="118" t="s">
        <v>2292</v>
      </c>
      <c r="H233" s="72" t="s">
        <v>523</v>
      </c>
      <c r="I233" s="73" t="s">
        <v>2337</v>
      </c>
      <c r="J233" s="72" t="s">
        <v>87</v>
      </c>
      <c r="K233" s="72" t="s">
        <v>2325</v>
      </c>
      <c r="L233" s="6" t="s">
        <v>600</v>
      </c>
      <c r="M233" s="197" t="s">
        <v>13237</v>
      </c>
      <c r="N233" s="198" t="s">
        <v>75</v>
      </c>
      <c r="O233" t="s">
        <v>13238</v>
      </c>
      <c r="P233" t="s">
        <v>13239</v>
      </c>
      <c r="Q233" s="6" t="s">
        <v>6745</v>
      </c>
      <c r="R233" t="s">
        <v>6682</v>
      </c>
      <c r="S233" s="72" t="s">
        <v>75</v>
      </c>
      <c r="T233" s="6" t="s">
        <v>75</v>
      </c>
      <c r="U233" s="6">
        <v>2023</v>
      </c>
      <c r="V233" t="s">
        <v>13240</v>
      </c>
      <c r="W233" t="s">
        <v>13241</v>
      </c>
      <c r="X233" s="199" t="s">
        <v>13242</v>
      </c>
      <c r="Y233" s="72"/>
      <c r="Z233" s="6">
        <v>1055000</v>
      </c>
      <c r="AA233" s="200">
        <v>0.2</v>
      </c>
      <c r="AB233" s="7">
        <v>45644</v>
      </c>
      <c r="AC233" s="7">
        <v>46008</v>
      </c>
      <c r="AD233" s="7">
        <v>46009</v>
      </c>
      <c r="AE233" s="72"/>
      <c r="AF233" s="201">
        <v>10131</v>
      </c>
      <c r="AG233" s="6">
        <v>0</v>
      </c>
      <c r="AH233" s="202">
        <f t="shared" ref="AH233:AH252" si="46">AF233+AG233</f>
        <v>10131</v>
      </c>
      <c r="AI233" s="203">
        <f t="shared" ref="AI233:AI252" si="47">AH233+AH233*18%</f>
        <v>11954.58</v>
      </c>
      <c r="AJ233" s="72"/>
      <c r="AK233" s="72"/>
      <c r="AL233" s="72"/>
      <c r="AM233" s="72"/>
      <c r="AN233" s="72"/>
      <c r="AO233" s="72"/>
      <c r="AP233" s="72"/>
      <c r="AQ233" s="72"/>
      <c r="AR233" s="72"/>
      <c r="AS233" s="72"/>
      <c r="AT233" s="72"/>
      <c r="AU233" s="6"/>
      <c r="AV233" s="72"/>
      <c r="AW233" s="72"/>
      <c r="AX233" s="125" t="s">
        <v>11229</v>
      </c>
      <c r="AY233" s="6" t="s">
        <v>2334</v>
      </c>
      <c r="AZ233" s="6" t="s">
        <v>2335</v>
      </c>
      <c r="BA233" s="6" t="s">
        <v>2336</v>
      </c>
    </row>
    <row r="234" spans="1:69">
      <c r="A234" s="125">
        <v>231</v>
      </c>
      <c r="B234" s="125">
        <v>2024</v>
      </c>
      <c r="C234" s="125" t="s">
        <v>68</v>
      </c>
      <c r="D234" s="7">
        <v>45642</v>
      </c>
      <c r="E234" s="6" t="s">
        <v>968</v>
      </c>
      <c r="F234" s="72" t="s">
        <v>2324</v>
      </c>
      <c r="G234" t="s">
        <v>842</v>
      </c>
      <c r="H234" s="72" t="s">
        <v>523</v>
      </c>
      <c r="I234" s="73" t="s">
        <v>71</v>
      </c>
      <c r="J234" s="72" t="s">
        <v>610</v>
      </c>
      <c r="K234" s="72" t="s">
        <v>2418</v>
      </c>
      <c r="L234" s="118" t="s">
        <v>600</v>
      </c>
      <c r="M234" t="s">
        <v>13243</v>
      </c>
      <c r="N234">
        <v>919037036486</v>
      </c>
      <c r="O234" s="6" t="s">
        <v>8779</v>
      </c>
      <c r="P234" t="s">
        <v>13244</v>
      </c>
      <c r="Q234" s="6" t="s">
        <v>1230</v>
      </c>
      <c r="R234" t="s">
        <v>13245</v>
      </c>
      <c r="S234" s="6" t="s">
        <v>75</v>
      </c>
      <c r="T234" s="6" t="s">
        <v>75</v>
      </c>
      <c r="U234" s="6">
        <v>2019</v>
      </c>
      <c r="V234" t="s">
        <v>13246</v>
      </c>
      <c r="W234" t="s">
        <v>13247</v>
      </c>
      <c r="X234" s="104" t="s">
        <v>13248</v>
      </c>
      <c r="Y234" s="72"/>
      <c r="Z234" s="6">
        <v>332206</v>
      </c>
      <c r="AA234" s="200">
        <v>0.5</v>
      </c>
      <c r="AB234" s="7">
        <v>45647</v>
      </c>
      <c r="AC234" s="7">
        <v>46011</v>
      </c>
      <c r="AD234" s="7">
        <v>46012</v>
      </c>
      <c r="AE234" s="72"/>
      <c r="AF234" s="6">
        <f>3061+6412</f>
        <v>9473</v>
      </c>
      <c r="AG234" s="6">
        <f>3466+375</f>
        <v>3841</v>
      </c>
      <c r="AH234" s="202">
        <f t="shared" si="46"/>
        <v>13314</v>
      </c>
      <c r="AI234" s="203">
        <f t="shared" si="47"/>
        <v>15710.52</v>
      </c>
      <c r="AJ234" s="72"/>
      <c r="AK234" s="72"/>
      <c r="AL234" s="72"/>
      <c r="AM234" s="72"/>
      <c r="AN234" s="72"/>
      <c r="AO234" s="72"/>
      <c r="AP234" s="72"/>
      <c r="AQ234" s="72"/>
      <c r="AR234" s="72"/>
      <c r="AS234" s="72"/>
      <c r="AT234" s="72"/>
      <c r="AU234" s="6"/>
      <c r="AV234" s="72"/>
      <c r="AW234" s="72"/>
      <c r="AX234" s="125" t="s">
        <v>11229</v>
      </c>
      <c r="AY234" s="6" t="s">
        <v>2400</v>
      </c>
      <c r="AZ234" s="6"/>
      <c r="BA234" s="6"/>
    </row>
    <row r="235" spans="1:69">
      <c r="A235" s="125">
        <v>231</v>
      </c>
      <c r="B235" s="125">
        <v>2024</v>
      </c>
      <c r="C235" s="125" t="s">
        <v>68</v>
      </c>
      <c r="D235" s="7">
        <v>45643</v>
      </c>
      <c r="E235" s="6" t="s">
        <v>699</v>
      </c>
      <c r="F235" s="72" t="s">
        <v>2324</v>
      </c>
      <c r="G235" s="118" t="s">
        <v>2292</v>
      </c>
      <c r="H235" s="72" t="s">
        <v>523</v>
      </c>
      <c r="I235" s="73" t="s">
        <v>71</v>
      </c>
      <c r="J235" s="72" t="s">
        <v>87</v>
      </c>
      <c r="K235" s="72" t="s">
        <v>2325</v>
      </c>
      <c r="L235" s="6" t="s">
        <v>600</v>
      </c>
      <c r="M235" s="197" t="s">
        <v>13249</v>
      </c>
      <c r="N235" s="198" t="s">
        <v>75</v>
      </c>
      <c r="O235" s="6" t="s">
        <v>2327</v>
      </c>
      <c r="P235" t="s">
        <v>13250</v>
      </c>
      <c r="Q235" s="6" t="s">
        <v>752</v>
      </c>
      <c r="R235" t="s">
        <v>2570</v>
      </c>
      <c r="S235" s="6" t="s">
        <v>75</v>
      </c>
      <c r="T235" s="6" t="s">
        <v>75</v>
      </c>
      <c r="U235" s="6">
        <v>2019</v>
      </c>
      <c r="V235" t="s">
        <v>13251</v>
      </c>
      <c r="W235" t="s">
        <v>13252</v>
      </c>
      <c r="X235" s="199" t="s">
        <v>13253</v>
      </c>
      <c r="Y235" s="72"/>
      <c r="Z235" s="6">
        <v>585000</v>
      </c>
      <c r="AA235" s="200">
        <v>0</v>
      </c>
      <c r="AB235" s="7">
        <v>45642</v>
      </c>
      <c r="AC235" s="7">
        <v>46006</v>
      </c>
      <c r="AD235" s="7">
        <v>46007</v>
      </c>
      <c r="AE235" s="72"/>
      <c r="AF235" s="6">
        <v>8847</v>
      </c>
      <c r="AG235" s="6">
        <v>2419</v>
      </c>
      <c r="AH235" s="202">
        <f t="shared" si="46"/>
        <v>11266</v>
      </c>
      <c r="AI235" s="203">
        <f t="shared" si="47"/>
        <v>13293.88</v>
      </c>
      <c r="AJ235" s="72"/>
      <c r="AK235" s="72"/>
      <c r="AL235" s="72"/>
      <c r="AM235" s="72"/>
      <c r="AN235" s="72"/>
      <c r="AO235" s="72"/>
      <c r="AP235" s="72"/>
      <c r="AQ235" s="72"/>
      <c r="AR235" s="72"/>
      <c r="AS235" s="72"/>
      <c r="AT235" s="72"/>
      <c r="AU235" s="6"/>
      <c r="AV235" s="72"/>
      <c r="AW235" s="72"/>
      <c r="AX235" s="125" t="s">
        <v>11229</v>
      </c>
      <c r="AY235" s="6" t="s">
        <v>2334</v>
      </c>
      <c r="AZ235" s="6" t="s">
        <v>2335</v>
      </c>
      <c r="BA235" s="6" t="s">
        <v>2336</v>
      </c>
    </row>
    <row r="236" spans="1:69">
      <c r="A236" s="125">
        <v>231</v>
      </c>
      <c r="B236" s="125">
        <v>2024</v>
      </c>
      <c r="C236" s="125" t="s">
        <v>68</v>
      </c>
      <c r="D236" s="7">
        <v>45643</v>
      </c>
      <c r="E236" s="6" t="s">
        <v>699</v>
      </c>
      <c r="F236" s="72" t="s">
        <v>2324</v>
      </c>
      <c r="G236" s="118" t="s">
        <v>2292</v>
      </c>
      <c r="H236" s="72" t="s">
        <v>523</v>
      </c>
      <c r="I236" s="73" t="s">
        <v>2337</v>
      </c>
      <c r="J236" s="72" t="s">
        <v>87</v>
      </c>
      <c r="K236" s="72" t="s">
        <v>2325</v>
      </c>
      <c r="L236" s="6" t="s">
        <v>600</v>
      </c>
      <c r="M236" t="s">
        <v>13254</v>
      </c>
      <c r="N236" s="204" t="s">
        <v>75</v>
      </c>
      <c r="O236" s="6" t="s">
        <v>2490</v>
      </c>
      <c r="P236" t="s">
        <v>13255</v>
      </c>
      <c r="Q236" s="6" t="s">
        <v>2347</v>
      </c>
      <c r="R236" t="s">
        <v>2370</v>
      </c>
      <c r="S236" s="6" t="s">
        <v>75</v>
      </c>
      <c r="T236" s="6" t="s">
        <v>75</v>
      </c>
      <c r="U236" s="6">
        <v>2023</v>
      </c>
      <c r="V236" t="s">
        <v>13256</v>
      </c>
      <c r="W236" t="s">
        <v>13257</v>
      </c>
      <c r="X236" s="199" t="s">
        <v>13258</v>
      </c>
      <c r="Y236" s="205"/>
      <c r="Z236" s="6">
        <v>1615000</v>
      </c>
      <c r="AA236" s="200">
        <v>0</v>
      </c>
      <c r="AB236" s="7">
        <v>45647</v>
      </c>
      <c r="AC236" s="7">
        <v>46011</v>
      </c>
      <c r="AD236" s="7">
        <v>46012</v>
      </c>
      <c r="AE236" s="205"/>
      <c r="AF236" s="201">
        <v>24426</v>
      </c>
      <c r="AG236" s="6">
        <v>0</v>
      </c>
      <c r="AH236" s="202">
        <f t="shared" si="46"/>
        <v>24426</v>
      </c>
      <c r="AI236" s="203">
        <f t="shared" si="47"/>
        <v>28822.68</v>
      </c>
      <c r="AJ236" s="205"/>
      <c r="AK236" s="205"/>
      <c r="AL236" s="205"/>
      <c r="AM236" s="205"/>
      <c r="AN236" s="205"/>
      <c r="AO236" s="205"/>
      <c r="AP236" s="205"/>
      <c r="AQ236" s="205"/>
      <c r="AR236" s="205"/>
      <c r="AS236" s="205"/>
      <c r="AT236" s="205"/>
      <c r="AU236" s="6"/>
      <c r="AV236" s="205"/>
      <c r="AW236" s="205"/>
      <c r="AX236" s="125" t="s">
        <v>11229</v>
      </c>
      <c r="AY236" s="6" t="s">
        <v>2334</v>
      </c>
      <c r="AZ236" s="6" t="s">
        <v>2352</v>
      </c>
      <c r="BA236" s="6" t="s">
        <v>2352</v>
      </c>
    </row>
    <row r="237" spans="1:69">
      <c r="A237" s="125">
        <v>231</v>
      </c>
      <c r="B237" s="125">
        <v>2024</v>
      </c>
      <c r="C237" s="125" t="s">
        <v>68</v>
      </c>
      <c r="D237" s="7">
        <v>45643</v>
      </c>
      <c r="E237" s="6" t="s">
        <v>699</v>
      </c>
      <c r="F237" s="72" t="s">
        <v>2324</v>
      </c>
      <c r="G237" s="118" t="s">
        <v>2292</v>
      </c>
      <c r="H237" s="72" t="s">
        <v>523</v>
      </c>
      <c r="I237" s="73" t="s">
        <v>2337</v>
      </c>
      <c r="J237" s="72" t="s">
        <v>87</v>
      </c>
      <c r="K237" s="72" t="s">
        <v>2325</v>
      </c>
      <c r="L237" s="6" t="s">
        <v>600</v>
      </c>
      <c r="M237" t="s">
        <v>13259</v>
      </c>
      <c r="N237" s="206">
        <v>7306419581</v>
      </c>
      <c r="O237" s="6" t="s">
        <v>3222</v>
      </c>
      <c r="P237" t="s">
        <v>13260</v>
      </c>
      <c r="Q237" s="6" t="s">
        <v>1796</v>
      </c>
      <c r="R237" t="s">
        <v>3849</v>
      </c>
      <c r="S237" s="6" t="s">
        <v>75</v>
      </c>
      <c r="T237" s="6" t="s">
        <v>75</v>
      </c>
      <c r="U237" s="6">
        <v>2023</v>
      </c>
      <c r="V237" t="s">
        <v>13261</v>
      </c>
      <c r="W237" t="s">
        <v>13262</v>
      </c>
      <c r="X237" s="199" t="s">
        <v>13263</v>
      </c>
      <c r="Y237" s="205"/>
      <c r="Z237" s="6">
        <v>550000</v>
      </c>
      <c r="AA237" s="200">
        <v>0.2</v>
      </c>
      <c r="AB237" s="7">
        <v>45645</v>
      </c>
      <c r="AC237" s="7">
        <v>46009</v>
      </c>
      <c r="AD237" s="7">
        <v>46010</v>
      </c>
      <c r="AE237" s="205"/>
      <c r="AF237" s="6">
        <v>3690</v>
      </c>
      <c r="AG237" s="6">
        <v>0</v>
      </c>
      <c r="AH237" s="202">
        <f t="shared" si="46"/>
        <v>3690</v>
      </c>
      <c r="AI237" s="203">
        <f t="shared" si="47"/>
        <v>4354.2</v>
      </c>
      <c r="AJ237" s="205"/>
      <c r="AK237" s="205"/>
      <c r="AL237" s="205"/>
      <c r="AM237" s="205"/>
      <c r="AN237" s="207"/>
      <c r="AO237" s="205"/>
      <c r="AP237" s="205"/>
      <c r="AQ237" s="205"/>
      <c r="AR237" s="205"/>
      <c r="AS237" s="205"/>
      <c r="AT237" s="205"/>
      <c r="AU237" s="6"/>
      <c r="AV237" s="205"/>
      <c r="AW237" s="205"/>
      <c r="AX237" s="125" t="s">
        <v>11229</v>
      </c>
      <c r="AY237" s="6" t="s">
        <v>2334</v>
      </c>
      <c r="AZ237" s="6" t="s">
        <v>2426</v>
      </c>
      <c r="BA237" s="6" t="s">
        <v>3334</v>
      </c>
    </row>
    <row r="238" spans="1:69">
      <c r="A238" s="125">
        <v>231</v>
      </c>
      <c r="B238" s="125">
        <v>2024</v>
      </c>
      <c r="C238" s="125" t="s">
        <v>68</v>
      </c>
      <c r="D238" s="7">
        <v>45643</v>
      </c>
      <c r="E238" s="6" t="s">
        <v>699</v>
      </c>
      <c r="F238" s="72" t="s">
        <v>2324</v>
      </c>
      <c r="G238" s="118" t="s">
        <v>2292</v>
      </c>
      <c r="H238" s="72" t="s">
        <v>523</v>
      </c>
      <c r="I238" s="73" t="s">
        <v>71</v>
      </c>
      <c r="J238" s="72" t="s">
        <v>610</v>
      </c>
      <c r="K238" s="72" t="s">
        <v>2325</v>
      </c>
      <c r="L238" s="6" t="s">
        <v>74</v>
      </c>
      <c r="M238" t="s">
        <v>13264</v>
      </c>
      <c r="N238" s="206" t="s">
        <v>75</v>
      </c>
      <c r="O238" t="s">
        <v>13265</v>
      </c>
      <c r="P238" t="s">
        <v>13266</v>
      </c>
      <c r="Q238" t="s">
        <v>13267</v>
      </c>
      <c r="R238" t="s">
        <v>13267</v>
      </c>
      <c r="S238" s="205" t="s">
        <v>75</v>
      </c>
      <c r="T238" s="208" t="s">
        <v>75</v>
      </c>
      <c r="U238" s="6">
        <v>2012</v>
      </c>
      <c r="V238" t="s">
        <v>13268</v>
      </c>
      <c r="W238" t="s">
        <v>13269</v>
      </c>
      <c r="X238" s="199" t="s">
        <v>13270</v>
      </c>
      <c r="Y238" s="72"/>
      <c r="Z238" s="6">
        <v>900000</v>
      </c>
      <c r="AA238" s="200">
        <v>0.5</v>
      </c>
      <c r="AB238" s="7">
        <v>45646</v>
      </c>
      <c r="AC238" s="7">
        <v>46020</v>
      </c>
      <c r="AD238" s="7">
        <v>46011</v>
      </c>
      <c r="AE238" s="72"/>
      <c r="AF238" s="6">
        <v>1618</v>
      </c>
      <c r="AG238" s="6">
        <v>8222</v>
      </c>
      <c r="AH238" s="202">
        <f t="shared" si="46"/>
        <v>9840</v>
      </c>
      <c r="AI238" s="203">
        <f t="shared" si="47"/>
        <v>11611.2</v>
      </c>
      <c r="AJ238" s="72"/>
      <c r="AK238" s="72"/>
      <c r="AL238" s="72"/>
      <c r="AM238" s="6"/>
      <c r="AN238" s="209"/>
      <c r="AO238" s="72"/>
      <c r="AP238" s="72"/>
      <c r="AQ238" s="72"/>
      <c r="AR238" s="72"/>
      <c r="AS238" s="72"/>
      <c r="AT238" s="72"/>
      <c r="AU238" s="6"/>
      <c r="AV238" s="72"/>
      <c r="AW238" s="72"/>
      <c r="AX238" s="125" t="s">
        <v>11229</v>
      </c>
      <c r="AY238" s="6" t="s">
        <v>2334</v>
      </c>
      <c r="AZ238" s="6" t="s">
        <v>2335</v>
      </c>
      <c r="BA238" s="6" t="s">
        <v>2336</v>
      </c>
    </row>
    <row r="239" spans="1:69">
      <c r="A239" s="125">
        <v>231</v>
      </c>
      <c r="B239" s="125">
        <v>2024</v>
      </c>
      <c r="C239" s="125" t="s">
        <v>68</v>
      </c>
      <c r="D239" s="7">
        <v>45643</v>
      </c>
      <c r="E239" s="6" t="s">
        <v>699</v>
      </c>
      <c r="F239" s="72" t="s">
        <v>2324</v>
      </c>
      <c r="G239" s="118" t="s">
        <v>2292</v>
      </c>
      <c r="H239" s="72" t="s">
        <v>523</v>
      </c>
      <c r="I239" s="73" t="s">
        <v>71</v>
      </c>
      <c r="J239" s="72" t="s">
        <v>87</v>
      </c>
      <c r="K239" s="72" t="s">
        <v>2325</v>
      </c>
      <c r="L239" s="6" t="s">
        <v>600</v>
      </c>
      <c r="M239" t="s">
        <v>13271</v>
      </c>
      <c r="N239" s="210" t="s">
        <v>13272</v>
      </c>
      <c r="O239" t="s">
        <v>13273</v>
      </c>
      <c r="P239" t="s">
        <v>13274</v>
      </c>
      <c r="Q239" s="6" t="s">
        <v>4038</v>
      </c>
      <c r="R239" t="s">
        <v>13275</v>
      </c>
      <c r="S239" s="72" t="s">
        <v>75</v>
      </c>
      <c r="T239" s="6" t="s">
        <v>75</v>
      </c>
      <c r="U239" s="6">
        <v>2021</v>
      </c>
      <c r="V239" t="s">
        <v>13276</v>
      </c>
      <c r="W239" t="s">
        <v>13277</v>
      </c>
      <c r="X239" s="23" t="s">
        <v>13278</v>
      </c>
      <c r="Y239" s="72"/>
      <c r="Z239" s="6">
        <v>470000</v>
      </c>
      <c r="AA239" s="200">
        <v>0</v>
      </c>
      <c r="AB239" s="7">
        <v>45643</v>
      </c>
      <c r="AC239" s="7">
        <v>46007</v>
      </c>
      <c r="AD239" s="7">
        <v>46008</v>
      </c>
      <c r="AE239" s="72"/>
      <c r="AF239" s="176">
        <v>3751</v>
      </c>
      <c r="AG239" s="6">
        <v>2419</v>
      </c>
      <c r="AH239" s="202">
        <f t="shared" si="46"/>
        <v>6170</v>
      </c>
      <c r="AI239" s="203">
        <f t="shared" si="47"/>
        <v>7280.6</v>
      </c>
      <c r="AJ239" s="72"/>
      <c r="AK239" s="72"/>
      <c r="AL239" s="72"/>
      <c r="AM239" s="6"/>
      <c r="AN239" s="209"/>
      <c r="AO239" s="72"/>
      <c r="AP239" s="72"/>
      <c r="AQ239" s="72"/>
      <c r="AR239" s="72"/>
      <c r="AS239" s="72"/>
      <c r="AT239" s="72"/>
      <c r="AU239" s="6"/>
      <c r="AV239" s="72"/>
      <c r="AW239" s="72"/>
      <c r="AX239" s="125" t="s">
        <v>11229</v>
      </c>
      <c r="AY239" s="6" t="s">
        <v>2334</v>
      </c>
      <c r="AZ239" s="6" t="s">
        <v>2426</v>
      </c>
      <c r="BA239" s="6" t="s">
        <v>3334</v>
      </c>
    </row>
    <row r="240" spans="1:69">
      <c r="A240" s="125">
        <v>231</v>
      </c>
      <c r="B240" s="125">
        <v>2024</v>
      </c>
      <c r="C240" s="125" t="s">
        <v>68</v>
      </c>
      <c r="D240" s="7">
        <v>45643</v>
      </c>
      <c r="E240" s="6" t="s">
        <v>699</v>
      </c>
      <c r="F240" s="72" t="s">
        <v>2324</v>
      </c>
      <c r="G240" s="118" t="s">
        <v>2292</v>
      </c>
      <c r="H240" s="72" t="s">
        <v>523</v>
      </c>
      <c r="I240" s="73" t="s">
        <v>2337</v>
      </c>
      <c r="J240" s="72" t="s">
        <v>730</v>
      </c>
      <c r="K240" s="72" t="s">
        <v>2325</v>
      </c>
      <c r="L240" s="6" t="s">
        <v>600</v>
      </c>
      <c r="M240" s="197" t="s">
        <v>13279</v>
      </c>
      <c r="N240" t="s">
        <v>75</v>
      </c>
      <c r="O240" s="6" t="s">
        <v>2420</v>
      </c>
      <c r="P240" t="s">
        <v>13280</v>
      </c>
      <c r="Q240" s="202" t="s">
        <v>1796</v>
      </c>
      <c r="R240" t="s">
        <v>3318</v>
      </c>
      <c r="S240" s="72" t="s">
        <v>75</v>
      </c>
      <c r="T240" s="6" t="s">
        <v>75</v>
      </c>
      <c r="U240" s="6">
        <v>2023</v>
      </c>
      <c r="V240" t="s">
        <v>13281</v>
      </c>
      <c r="W240" t="s">
        <v>13282</v>
      </c>
      <c r="X240" s="104" t="s">
        <v>13283</v>
      </c>
      <c r="Y240" s="72"/>
      <c r="Z240" s="6">
        <v>1540000</v>
      </c>
      <c r="AA240" s="200">
        <v>0</v>
      </c>
      <c r="AB240" s="7">
        <v>45645</v>
      </c>
      <c r="AC240" s="7">
        <v>46009</v>
      </c>
      <c r="AD240" s="7">
        <v>46010</v>
      </c>
      <c r="AE240" s="72"/>
      <c r="AF240" s="6">
        <v>14005</v>
      </c>
      <c r="AG240" s="6">
        <v>0</v>
      </c>
      <c r="AH240" s="202">
        <f t="shared" si="46"/>
        <v>14005</v>
      </c>
      <c r="AI240" s="203">
        <f t="shared" si="47"/>
        <v>16525.900000000001</v>
      </c>
      <c r="AJ240" s="72"/>
      <c r="AK240" s="72"/>
      <c r="AL240" s="72"/>
      <c r="AM240" s="72"/>
      <c r="AN240" s="209"/>
      <c r="AO240" s="72"/>
      <c r="AP240" s="72"/>
      <c r="AQ240" s="72"/>
      <c r="AR240" s="72"/>
      <c r="AS240" s="72"/>
      <c r="AT240" s="72"/>
      <c r="AU240" s="6"/>
      <c r="AV240" s="72"/>
      <c r="AW240" s="72"/>
      <c r="AX240" s="125" t="s">
        <v>11229</v>
      </c>
      <c r="AY240" s="6" t="s">
        <v>2334</v>
      </c>
      <c r="AZ240" s="6" t="s">
        <v>2335</v>
      </c>
      <c r="BA240" s="6" t="s">
        <v>2336</v>
      </c>
    </row>
    <row r="241" spans="1:53">
      <c r="A241" s="125">
        <v>231</v>
      </c>
      <c r="B241" s="125">
        <v>2024</v>
      </c>
      <c r="C241" s="125" t="s">
        <v>68</v>
      </c>
      <c r="D241" s="7">
        <v>45643</v>
      </c>
      <c r="E241" s="6" t="s">
        <v>699</v>
      </c>
      <c r="F241" s="72" t="s">
        <v>2324</v>
      </c>
      <c r="G241" s="118" t="s">
        <v>2292</v>
      </c>
      <c r="H241" s="72" t="s">
        <v>523</v>
      </c>
      <c r="I241" s="73" t="s">
        <v>71</v>
      </c>
      <c r="J241" s="72" t="s">
        <v>87</v>
      </c>
      <c r="K241" s="72" t="s">
        <v>2325</v>
      </c>
      <c r="L241" s="6" t="s">
        <v>600</v>
      </c>
      <c r="M241" s="197" t="s">
        <v>13284</v>
      </c>
      <c r="N241" t="s">
        <v>75</v>
      </c>
      <c r="O241" t="s">
        <v>13285</v>
      </c>
      <c r="P241" t="s">
        <v>13286</v>
      </c>
      <c r="Q241" s="202" t="s">
        <v>3344</v>
      </c>
      <c r="R241" t="s">
        <v>13287</v>
      </c>
      <c r="S241" s="72" t="s">
        <v>75</v>
      </c>
      <c r="T241" s="6" t="s">
        <v>75</v>
      </c>
      <c r="U241" s="6">
        <v>2021</v>
      </c>
      <c r="V241" t="s">
        <v>13288</v>
      </c>
      <c r="W241" t="s">
        <v>13289</v>
      </c>
      <c r="X241" s="23" t="s">
        <v>13290</v>
      </c>
      <c r="Y241" s="72"/>
      <c r="Z241" s="6">
        <v>364000</v>
      </c>
      <c r="AA241" s="200">
        <v>0</v>
      </c>
      <c r="AB241" s="7">
        <v>45647</v>
      </c>
      <c r="AC241" s="7">
        <v>46011</v>
      </c>
      <c r="AD241" s="7">
        <v>46012</v>
      </c>
      <c r="AE241" s="72"/>
      <c r="AF241" s="6">
        <v>3636</v>
      </c>
      <c r="AG241" s="6">
        <v>2919</v>
      </c>
      <c r="AH241" s="202">
        <f t="shared" si="46"/>
        <v>6555</v>
      </c>
      <c r="AI241" s="203">
        <f t="shared" si="47"/>
        <v>7734.9</v>
      </c>
      <c r="AJ241" s="72"/>
      <c r="AK241" s="72"/>
      <c r="AL241" s="72"/>
      <c r="AM241" s="72"/>
      <c r="AN241" s="211"/>
      <c r="AO241" s="72"/>
      <c r="AP241" s="72"/>
      <c r="AQ241" s="72"/>
      <c r="AR241" s="72"/>
      <c r="AS241" s="72"/>
      <c r="AT241" s="72"/>
      <c r="AU241" s="6"/>
      <c r="AV241" s="72"/>
      <c r="AW241" s="72"/>
      <c r="AX241" s="125" t="s">
        <v>11229</v>
      </c>
      <c r="AY241" s="6" t="s">
        <v>2334</v>
      </c>
      <c r="AZ241" s="6" t="s">
        <v>2335</v>
      </c>
      <c r="BA241" s="6" t="s">
        <v>2336</v>
      </c>
    </row>
    <row r="242" spans="1:53">
      <c r="A242" s="125">
        <v>231</v>
      </c>
      <c r="B242" s="125">
        <v>2024</v>
      </c>
      <c r="C242" s="125" t="s">
        <v>68</v>
      </c>
      <c r="D242" s="7">
        <v>45643</v>
      </c>
      <c r="E242" s="6" t="s">
        <v>699</v>
      </c>
      <c r="F242" s="72" t="s">
        <v>2324</v>
      </c>
      <c r="G242" s="118" t="s">
        <v>2292</v>
      </c>
      <c r="H242" s="72" t="s">
        <v>523</v>
      </c>
      <c r="I242" s="73" t="s">
        <v>71</v>
      </c>
      <c r="J242" s="72" t="s">
        <v>87</v>
      </c>
      <c r="K242" s="72" t="s">
        <v>2418</v>
      </c>
      <c r="L242" s="6" t="s">
        <v>74</v>
      </c>
      <c r="M242" t="s">
        <v>13291</v>
      </c>
      <c r="N242" s="210" t="s">
        <v>13292</v>
      </c>
      <c r="O242" s="6" t="s">
        <v>2345</v>
      </c>
      <c r="P242" t="s">
        <v>13293</v>
      </c>
      <c r="Q242" s="6" t="s">
        <v>752</v>
      </c>
      <c r="R242" t="s">
        <v>13294</v>
      </c>
      <c r="S242" s="72" t="s">
        <v>75</v>
      </c>
      <c r="T242" s="6" t="s">
        <v>75</v>
      </c>
      <c r="U242" s="6">
        <v>2017</v>
      </c>
      <c r="V242" t="s">
        <v>13295</v>
      </c>
      <c r="W242" t="s">
        <v>13296</v>
      </c>
      <c r="X242" s="104" t="s">
        <v>13297</v>
      </c>
      <c r="Y242" s="72"/>
      <c r="Z242" s="6">
        <v>144000</v>
      </c>
      <c r="AA242" s="200">
        <v>0.2</v>
      </c>
      <c r="AB242" s="7">
        <v>45644</v>
      </c>
      <c r="AC242" s="7">
        <v>46008</v>
      </c>
      <c r="AD242" s="7">
        <v>46009</v>
      </c>
      <c r="AE242" s="72"/>
      <c r="AF242" s="6">
        <v>625</v>
      </c>
      <c r="AG242" s="6">
        <v>2419</v>
      </c>
      <c r="AH242" s="202">
        <f t="shared" si="46"/>
        <v>3044</v>
      </c>
      <c r="AI242" s="203">
        <f t="shared" si="47"/>
        <v>3591.92</v>
      </c>
      <c r="AJ242" s="72"/>
      <c r="AK242" s="72"/>
      <c r="AL242" s="72"/>
      <c r="AM242" s="72"/>
      <c r="AN242" s="72"/>
      <c r="AO242" s="72"/>
      <c r="AP242" s="72"/>
      <c r="AQ242" s="72"/>
      <c r="AR242" s="72"/>
      <c r="AS242" s="72"/>
      <c r="AT242" s="72"/>
      <c r="AU242" s="6"/>
      <c r="AV242" s="72"/>
      <c r="AW242" s="72"/>
      <c r="AX242" s="125" t="s">
        <v>11229</v>
      </c>
      <c r="AY242" s="6" t="s">
        <v>2334</v>
      </c>
      <c r="AZ242" s="6" t="s">
        <v>2426</v>
      </c>
      <c r="BA242" s="6" t="s">
        <v>11512</v>
      </c>
    </row>
    <row r="243" spans="1:53">
      <c r="A243" s="125">
        <v>231</v>
      </c>
      <c r="B243" s="125">
        <v>2024</v>
      </c>
      <c r="C243" s="125" t="s">
        <v>68</v>
      </c>
      <c r="D243" s="7">
        <v>45643</v>
      </c>
      <c r="E243" s="6" t="s">
        <v>1002</v>
      </c>
      <c r="F243" s="72" t="s">
        <v>2324</v>
      </c>
      <c r="G243" s="212" t="s">
        <v>13298</v>
      </c>
      <c r="H243" s="72" t="s">
        <v>2564</v>
      </c>
      <c r="I243" s="73" t="s">
        <v>75</v>
      </c>
      <c r="J243" s="72" t="s">
        <v>75</v>
      </c>
      <c r="K243" s="72" t="s">
        <v>2418</v>
      </c>
      <c r="L243" s="6" t="s">
        <v>75</v>
      </c>
      <c r="M243" t="s">
        <v>13299</v>
      </c>
      <c r="N243" t="s">
        <v>75</v>
      </c>
      <c r="O243" s="6" t="s">
        <v>2345</v>
      </c>
      <c r="P243" t="s">
        <v>75</v>
      </c>
      <c r="Q243" s="6" t="s">
        <v>75</v>
      </c>
      <c r="R243" t="s">
        <v>75</v>
      </c>
      <c r="S243" s="72" t="s">
        <v>75</v>
      </c>
      <c r="T243" s="6" t="s">
        <v>75</v>
      </c>
      <c r="U243" s="6" t="s">
        <v>75</v>
      </c>
      <c r="V243" s="202" t="s">
        <v>75</v>
      </c>
      <c r="W243" s="202" t="s">
        <v>75</v>
      </c>
      <c r="X243" s="199" t="s">
        <v>13300</v>
      </c>
      <c r="Y243" s="72"/>
      <c r="Z243" s="6">
        <v>500000</v>
      </c>
      <c r="AA243" s="200">
        <v>0</v>
      </c>
      <c r="AB243" s="7">
        <v>45637</v>
      </c>
      <c r="AC243" s="7">
        <v>46001</v>
      </c>
      <c r="AD243" s="7">
        <v>46002</v>
      </c>
      <c r="AE243" s="72"/>
      <c r="AF243" s="6">
        <v>31589</v>
      </c>
      <c r="AG243" s="6">
        <v>0</v>
      </c>
      <c r="AH243" s="202">
        <f t="shared" si="46"/>
        <v>31589</v>
      </c>
      <c r="AI243" s="203">
        <f t="shared" si="47"/>
        <v>37275.019999999997</v>
      </c>
      <c r="AJ243" s="72"/>
      <c r="AK243" s="72"/>
      <c r="AL243" s="72"/>
      <c r="AM243" s="72"/>
      <c r="AN243" s="72"/>
      <c r="AO243" s="72"/>
      <c r="AP243" s="72"/>
      <c r="AQ243" s="72"/>
      <c r="AR243" s="72"/>
      <c r="AS243" s="72"/>
      <c r="AT243" s="72"/>
      <c r="AU243" s="6"/>
      <c r="AV243" s="72"/>
      <c r="AW243" s="72"/>
      <c r="AX243" s="125" t="s">
        <v>11229</v>
      </c>
      <c r="AY243" s="6" t="s">
        <v>2334</v>
      </c>
      <c r="AZ243" s="6" t="s">
        <v>2426</v>
      </c>
      <c r="BA243" s="6" t="s">
        <v>4823</v>
      </c>
    </row>
    <row r="244" spans="1:53">
      <c r="A244" s="125">
        <v>231</v>
      </c>
      <c r="B244" s="125">
        <v>2024</v>
      </c>
      <c r="C244" s="125" t="s">
        <v>68</v>
      </c>
      <c r="D244" s="7">
        <v>45643</v>
      </c>
      <c r="E244" s="6" t="s">
        <v>699</v>
      </c>
      <c r="F244" s="72" t="s">
        <v>2324</v>
      </c>
      <c r="G244" s="118" t="s">
        <v>2292</v>
      </c>
      <c r="H244" s="72" t="s">
        <v>523</v>
      </c>
      <c r="I244" s="73" t="s">
        <v>71</v>
      </c>
      <c r="J244" s="72" t="s">
        <v>87</v>
      </c>
      <c r="K244" s="72" t="s">
        <v>2325</v>
      </c>
      <c r="L244" s="6" t="s">
        <v>600</v>
      </c>
      <c r="M244" t="s">
        <v>13301</v>
      </c>
      <c r="N244" t="s">
        <v>75</v>
      </c>
      <c r="O244" t="s">
        <v>13302</v>
      </c>
      <c r="P244" t="s">
        <v>13303</v>
      </c>
      <c r="Q244" s="202" t="s">
        <v>2347</v>
      </c>
      <c r="R244" t="s">
        <v>2430</v>
      </c>
      <c r="S244" s="118" t="s">
        <v>75</v>
      </c>
      <c r="T244" s="6" t="s">
        <v>75</v>
      </c>
      <c r="U244" s="6">
        <v>2019</v>
      </c>
      <c r="V244" t="s">
        <v>13304</v>
      </c>
      <c r="W244" t="s">
        <v>13305</v>
      </c>
      <c r="X244" s="104" t="s">
        <v>13306</v>
      </c>
      <c r="Y244" s="72"/>
      <c r="Z244" s="6">
        <v>480000</v>
      </c>
      <c r="AA244" s="200">
        <v>0.25</v>
      </c>
      <c r="AB244" s="7">
        <v>45643</v>
      </c>
      <c r="AC244" s="7">
        <v>46007</v>
      </c>
      <c r="AD244" s="7">
        <v>46008</v>
      </c>
      <c r="AE244" s="72"/>
      <c r="AF244" s="6">
        <v>7643</v>
      </c>
      <c r="AG244" s="6">
        <v>3741</v>
      </c>
      <c r="AH244" s="202">
        <f t="shared" si="46"/>
        <v>11384</v>
      </c>
      <c r="AI244" s="203">
        <f t="shared" si="47"/>
        <v>13433.119999999999</v>
      </c>
      <c r="AJ244" s="72"/>
      <c r="AK244" s="72"/>
      <c r="AL244" s="72"/>
      <c r="AM244" s="72"/>
      <c r="AN244" s="72"/>
      <c r="AO244" s="72"/>
      <c r="AP244" s="72"/>
      <c r="AQ244" s="72"/>
      <c r="AR244" s="72"/>
      <c r="AS244" s="72"/>
      <c r="AT244" s="72"/>
      <c r="AU244" s="6"/>
      <c r="AV244" s="72"/>
      <c r="AW244" s="72"/>
      <c r="AX244" s="125" t="s">
        <v>11229</v>
      </c>
      <c r="AY244" s="6" t="s">
        <v>2334</v>
      </c>
      <c r="AZ244" s="6" t="s">
        <v>2352</v>
      </c>
      <c r="BA244" s="6" t="s">
        <v>2352</v>
      </c>
    </row>
    <row r="245" spans="1:53">
      <c r="A245" s="125">
        <v>231</v>
      </c>
      <c r="B245" s="125">
        <v>2024</v>
      </c>
      <c r="C245" s="125" t="s">
        <v>68</v>
      </c>
      <c r="D245" s="7">
        <v>45643</v>
      </c>
      <c r="E245" s="6" t="s">
        <v>699</v>
      </c>
      <c r="F245" s="72" t="s">
        <v>2324</v>
      </c>
      <c r="G245" s="118" t="s">
        <v>2292</v>
      </c>
      <c r="H245" s="72" t="s">
        <v>523</v>
      </c>
      <c r="I245" s="73" t="s">
        <v>71</v>
      </c>
      <c r="J245" s="72" t="s">
        <v>610</v>
      </c>
      <c r="K245" s="72" t="s">
        <v>2325</v>
      </c>
      <c r="L245" s="6" t="s">
        <v>74</v>
      </c>
      <c r="M245" t="s">
        <v>13307</v>
      </c>
      <c r="N245" s="213" t="s">
        <v>75</v>
      </c>
      <c r="O245" s="6" t="s">
        <v>2345</v>
      </c>
      <c r="P245" t="s">
        <v>13308</v>
      </c>
      <c r="Q245" s="202" t="s">
        <v>2347</v>
      </c>
      <c r="R245" t="s">
        <v>2430</v>
      </c>
      <c r="S245" s="118" t="s">
        <v>75</v>
      </c>
      <c r="T245" s="6" t="s">
        <v>75</v>
      </c>
      <c r="U245" s="6">
        <v>2017</v>
      </c>
      <c r="V245" t="s">
        <v>13309</v>
      </c>
      <c r="W245" t="s">
        <v>13310</v>
      </c>
      <c r="X245" s="199" t="s">
        <v>13311</v>
      </c>
      <c r="Y245" s="72"/>
      <c r="Z245" s="6">
        <v>366000</v>
      </c>
      <c r="AA245" s="200">
        <v>0</v>
      </c>
      <c r="AB245" s="7">
        <v>45654</v>
      </c>
      <c r="AC245" s="7">
        <v>46018</v>
      </c>
      <c r="AD245" s="7">
        <v>46019</v>
      </c>
      <c r="AE245" s="72"/>
      <c r="AF245" s="6">
        <v>2966</v>
      </c>
      <c r="AG245" s="6">
        <v>3741</v>
      </c>
      <c r="AH245" s="202">
        <f t="shared" si="46"/>
        <v>6707</v>
      </c>
      <c r="AI245" s="203">
        <f t="shared" si="47"/>
        <v>7914.26</v>
      </c>
      <c r="AJ245" s="72"/>
      <c r="AK245" s="72"/>
      <c r="AL245" s="72"/>
      <c r="AM245" s="72"/>
      <c r="AN245" s="72"/>
      <c r="AO245" s="72"/>
      <c r="AP245" s="72"/>
      <c r="AQ245" s="72"/>
      <c r="AR245" s="72"/>
      <c r="AS245" s="72"/>
      <c r="AT245" s="72"/>
      <c r="AU245" s="6"/>
      <c r="AV245" s="72"/>
      <c r="AW245" s="72"/>
      <c r="AX245" s="125" t="s">
        <v>11229</v>
      </c>
      <c r="AY245" s="6" t="s">
        <v>2334</v>
      </c>
      <c r="AZ245" s="6" t="s">
        <v>2359</v>
      </c>
      <c r="BA245" s="6" t="s">
        <v>2359</v>
      </c>
    </row>
    <row r="246" spans="1:53" ht="16">
      <c r="A246" s="125">
        <v>231</v>
      </c>
      <c r="B246" s="125">
        <v>2024</v>
      </c>
      <c r="C246" s="125" t="s">
        <v>68</v>
      </c>
      <c r="D246" s="7">
        <v>45643</v>
      </c>
      <c r="E246" s="6" t="s">
        <v>968</v>
      </c>
      <c r="F246" s="72" t="s">
        <v>2324</v>
      </c>
      <c r="G246" t="s">
        <v>842</v>
      </c>
      <c r="H246" s="72" t="s">
        <v>523</v>
      </c>
      <c r="I246" s="73" t="s">
        <v>71</v>
      </c>
      <c r="J246" s="72" t="s">
        <v>87</v>
      </c>
      <c r="K246" s="72" t="s">
        <v>2325</v>
      </c>
      <c r="L246" s="6" t="s">
        <v>600</v>
      </c>
      <c r="M246" s="197" t="s">
        <v>13312</v>
      </c>
      <c r="N246">
        <v>9447184630</v>
      </c>
      <c r="O246" s="6" t="s">
        <v>2465</v>
      </c>
      <c r="P246" s="214" t="s">
        <v>13313</v>
      </c>
      <c r="Q246" s="6" t="s">
        <v>2362</v>
      </c>
      <c r="R246" t="s">
        <v>2518</v>
      </c>
      <c r="S246" s="72" t="s">
        <v>75</v>
      </c>
      <c r="T246" s="6" t="s">
        <v>75</v>
      </c>
      <c r="U246" s="6">
        <v>2018</v>
      </c>
      <c r="V246">
        <v>279957</v>
      </c>
      <c r="W246" t="s">
        <v>13314</v>
      </c>
      <c r="X246" s="199" t="s">
        <v>13315</v>
      </c>
      <c r="Y246" s="72"/>
      <c r="Z246" s="6">
        <v>939242</v>
      </c>
      <c r="AA246" s="200">
        <v>0.5</v>
      </c>
      <c r="AB246" s="7">
        <v>45645</v>
      </c>
      <c r="AC246" s="7">
        <v>46009</v>
      </c>
      <c r="AD246" s="7">
        <v>46010</v>
      </c>
      <c r="AE246" s="72"/>
      <c r="AF246" s="6">
        <f>2360.5+10361</f>
        <v>12721.5</v>
      </c>
      <c r="AG246" s="6">
        <f>3466+375</f>
        <v>3841</v>
      </c>
      <c r="AH246" s="202">
        <f t="shared" si="46"/>
        <v>16562.5</v>
      </c>
      <c r="AI246" s="203">
        <f t="shared" si="47"/>
        <v>19543.75</v>
      </c>
      <c r="AJ246" s="72"/>
      <c r="AK246" s="72"/>
      <c r="AL246" s="72"/>
      <c r="AM246" s="72"/>
      <c r="AN246" s="72"/>
      <c r="AO246" s="72"/>
      <c r="AP246" s="72"/>
      <c r="AQ246" s="72"/>
      <c r="AR246" s="72"/>
      <c r="AS246" s="72"/>
      <c r="AT246" s="72"/>
      <c r="AU246" s="6"/>
      <c r="AV246" s="72"/>
      <c r="AW246" s="72"/>
      <c r="AX246" s="125" t="s">
        <v>11229</v>
      </c>
      <c r="AY246" s="6" t="s">
        <v>2334</v>
      </c>
      <c r="AZ246" s="6" t="s">
        <v>2367</v>
      </c>
      <c r="BA246" s="6" t="s">
        <v>2367</v>
      </c>
    </row>
    <row r="247" spans="1:53">
      <c r="A247" s="125">
        <v>231</v>
      </c>
      <c r="B247" s="125">
        <v>2024</v>
      </c>
      <c r="C247" s="125" t="s">
        <v>68</v>
      </c>
      <c r="D247" s="7">
        <v>45643</v>
      </c>
      <c r="E247" s="6" t="s">
        <v>2393</v>
      </c>
      <c r="F247" s="72" t="s">
        <v>2324</v>
      </c>
      <c r="G247" s="212" t="s">
        <v>640</v>
      </c>
      <c r="H247" s="72" t="s">
        <v>86</v>
      </c>
      <c r="I247" s="73" t="s">
        <v>71</v>
      </c>
      <c r="J247" s="72" t="s">
        <v>87</v>
      </c>
      <c r="K247" s="72" t="s">
        <v>73</v>
      </c>
      <c r="L247" s="6" t="s">
        <v>600</v>
      </c>
      <c r="M247" s="215" t="s">
        <v>13316</v>
      </c>
      <c r="N247" t="s">
        <v>75</v>
      </c>
      <c r="O247" s="6" t="s">
        <v>2395</v>
      </c>
      <c r="P247" t="s">
        <v>73</v>
      </c>
      <c r="Q247" s="6" t="s">
        <v>1697</v>
      </c>
      <c r="R247" t="s">
        <v>11216</v>
      </c>
      <c r="S247" s="72">
        <v>125</v>
      </c>
      <c r="T247" s="6" t="s">
        <v>122</v>
      </c>
      <c r="U247" s="6">
        <v>2024</v>
      </c>
      <c r="V247" t="s">
        <v>13317</v>
      </c>
      <c r="W247" t="s">
        <v>13318</v>
      </c>
      <c r="X247" s="199" t="s">
        <v>13319</v>
      </c>
      <c r="Y247" s="72"/>
      <c r="Z247" s="6">
        <v>94990</v>
      </c>
      <c r="AA247" s="200">
        <v>0</v>
      </c>
      <c r="AB247" s="7">
        <v>45643</v>
      </c>
      <c r="AC247" s="7">
        <v>46007</v>
      </c>
      <c r="AD247" s="7">
        <v>46008</v>
      </c>
      <c r="AE247" s="72"/>
      <c r="AF247" s="6">
        <v>626</v>
      </c>
      <c r="AG247" s="6">
        <v>3851</v>
      </c>
      <c r="AH247" s="202">
        <f t="shared" si="46"/>
        <v>4477</v>
      </c>
      <c r="AI247" s="203">
        <f t="shared" si="47"/>
        <v>5282.86</v>
      </c>
      <c r="AJ247" s="72"/>
      <c r="AK247" s="72"/>
      <c r="AL247" s="72"/>
      <c r="AM247" s="72"/>
      <c r="AN247" s="72"/>
      <c r="AO247" s="72"/>
      <c r="AP247" s="72"/>
      <c r="AQ247" s="72"/>
      <c r="AR247" s="72"/>
      <c r="AS247" s="72"/>
      <c r="AT247" s="72"/>
      <c r="AU247" s="6"/>
      <c r="AV247" s="72"/>
      <c r="AW247" s="72"/>
      <c r="AX247" s="125" t="s">
        <v>11229</v>
      </c>
      <c r="AY247" s="6" t="s">
        <v>2400</v>
      </c>
      <c r="AZ247" s="6" t="s">
        <v>2401</v>
      </c>
      <c r="BA247" s="6" t="s">
        <v>2401</v>
      </c>
    </row>
    <row r="248" spans="1:53">
      <c r="A248" s="125">
        <v>231</v>
      </c>
      <c r="B248" s="125">
        <v>2024</v>
      </c>
      <c r="C248" s="125" t="s">
        <v>68</v>
      </c>
      <c r="D248" s="7">
        <v>45643</v>
      </c>
      <c r="E248" s="6" t="s">
        <v>2393</v>
      </c>
      <c r="F248" s="72" t="s">
        <v>2324</v>
      </c>
      <c r="G248" s="212" t="s">
        <v>640</v>
      </c>
      <c r="H248" s="72" t="s">
        <v>86</v>
      </c>
      <c r="I248" s="73" t="s">
        <v>71</v>
      </c>
      <c r="J248" s="72" t="s">
        <v>87</v>
      </c>
      <c r="K248" s="72" t="s">
        <v>73</v>
      </c>
      <c r="L248" s="6" t="s">
        <v>600</v>
      </c>
      <c r="M248" s="215" t="s">
        <v>13320</v>
      </c>
      <c r="N248" t="s">
        <v>75</v>
      </c>
      <c r="O248" s="6" t="s">
        <v>2395</v>
      </c>
      <c r="P248" t="s">
        <v>73</v>
      </c>
      <c r="Q248" s="6" t="s">
        <v>1697</v>
      </c>
      <c r="R248" t="s">
        <v>2403</v>
      </c>
      <c r="S248" s="72">
        <v>125</v>
      </c>
      <c r="T248" s="6" t="s">
        <v>122</v>
      </c>
      <c r="U248" s="6">
        <v>2024</v>
      </c>
      <c r="V248" t="s">
        <v>13321</v>
      </c>
      <c r="W248" t="s">
        <v>13322</v>
      </c>
      <c r="X248" s="104" t="s">
        <v>13323</v>
      </c>
      <c r="Y248" s="72"/>
      <c r="Z248" s="6">
        <v>89079</v>
      </c>
      <c r="AA248" s="200">
        <v>0</v>
      </c>
      <c r="AB248" s="7">
        <v>45643</v>
      </c>
      <c r="AC248" s="7">
        <v>46007</v>
      </c>
      <c r="AD248" s="7">
        <v>46008</v>
      </c>
      <c r="AE248" s="72"/>
      <c r="AF248" s="6">
        <v>587</v>
      </c>
      <c r="AG248" s="6">
        <v>3851</v>
      </c>
      <c r="AH248" s="202">
        <f t="shared" si="46"/>
        <v>4438</v>
      </c>
      <c r="AI248" s="203">
        <f t="shared" si="47"/>
        <v>5236.84</v>
      </c>
      <c r="AJ248" s="72"/>
      <c r="AK248" s="72"/>
      <c r="AL248" s="72"/>
      <c r="AM248" s="72"/>
      <c r="AN248" s="72"/>
      <c r="AO248" s="72"/>
      <c r="AP248" s="72"/>
      <c r="AQ248" s="72"/>
      <c r="AR248" s="72"/>
      <c r="AS248" s="72"/>
      <c r="AT248" s="72"/>
      <c r="AU248" s="6"/>
      <c r="AV248" s="72"/>
      <c r="AW248" s="72"/>
      <c r="AX248" s="125" t="s">
        <v>11229</v>
      </c>
      <c r="AY248" s="6" t="s">
        <v>2400</v>
      </c>
      <c r="AZ248" s="6" t="s">
        <v>2401</v>
      </c>
      <c r="BA248" s="6" t="s">
        <v>2401</v>
      </c>
    </row>
    <row r="249" spans="1:53">
      <c r="A249" s="125">
        <v>231</v>
      </c>
      <c r="B249" s="125">
        <v>2024</v>
      </c>
      <c r="C249" s="125" t="s">
        <v>68</v>
      </c>
      <c r="D249" s="7">
        <v>45643</v>
      </c>
      <c r="E249" s="6" t="s">
        <v>2393</v>
      </c>
      <c r="F249" s="72" t="s">
        <v>2324</v>
      </c>
      <c r="G249" s="212" t="s">
        <v>640</v>
      </c>
      <c r="H249" s="72" t="s">
        <v>86</v>
      </c>
      <c r="I249" s="73" t="s">
        <v>71</v>
      </c>
      <c r="J249" s="72" t="s">
        <v>87</v>
      </c>
      <c r="K249" s="72" t="s">
        <v>73</v>
      </c>
      <c r="L249" s="6" t="s">
        <v>600</v>
      </c>
      <c r="M249" s="215" t="s">
        <v>13324</v>
      </c>
      <c r="N249" t="s">
        <v>75</v>
      </c>
      <c r="O249" s="6" t="s">
        <v>2395</v>
      </c>
      <c r="P249" t="s">
        <v>73</v>
      </c>
      <c r="Q249" s="6" t="s">
        <v>1697</v>
      </c>
      <c r="R249" t="s">
        <v>2403</v>
      </c>
      <c r="S249" s="72">
        <v>125</v>
      </c>
      <c r="T249" s="6" t="s">
        <v>122</v>
      </c>
      <c r="U249" s="6">
        <v>2024</v>
      </c>
      <c r="V249" t="s">
        <v>13325</v>
      </c>
      <c r="W249" t="s">
        <v>13326</v>
      </c>
      <c r="X249" s="104" t="s">
        <v>13327</v>
      </c>
      <c r="Y249" s="72"/>
      <c r="Z249" s="6">
        <v>90022</v>
      </c>
      <c r="AA249" s="200">
        <v>0</v>
      </c>
      <c r="AB249" s="7">
        <v>45643</v>
      </c>
      <c r="AC249" s="7">
        <v>46007</v>
      </c>
      <c r="AD249" s="7">
        <v>46008</v>
      </c>
      <c r="AE249" s="72"/>
      <c r="AF249" s="6">
        <v>593</v>
      </c>
      <c r="AG249" s="6">
        <v>3851</v>
      </c>
      <c r="AH249" s="202">
        <f t="shared" si="46"/>
        <v>4444</v>
      </c>
      <c r="AI249" s="203">
        <f t="shared" si="47"/>
        <v>5243.92</v>
      </c>
      <c r="AJ249" s="72"/>
      <c r="AK249" s="72"/>
      <c r="AL249" s="72"/>
      <c r="AM249" s="72"/>
      <c r="AN249" s="72"/>
      <c r="AO249" s="72"/>
      <c r="AP249" s="72"/>
      <c r="AQ249" s="72"/>
      <c r="AR249" s="72"/>
      <c r="AS249" s="72"/>
      <c r="AT249" s="72"/>
      <c r="AU249" s="6"/>
      <c r="AV249" s="72"/>
      <c r="AW249" s="72"/>
      <c r="AX249" s="125" t="s">
        <v>11229</v>
      </c>
      <c r="AY249" s="6" t="s">
        <v>2400</v>
      </c>
      <c r="AZ249" s="6" t="s">
        <v>2401</v>
      </c>
      <c r="BA249" s="6" t="s">
        <v>2401</v>
      </c>
    </row>
    <row r="250" spans="1:53">
      <c r="A250" s="125">
        <v>231</v>
      </c>
      <c r="B250" s="125">
        <v>2024</v>
      </c>
      <c r="C250" s="125" t="s">
        <v>68</v>
      </c>
      <c r="D250" s="7">
        <v>45643</v>
      </c>
      <c r="E250" s="6" t="s">
        <v>2393</v>
      </c>
      <c r="F250" s="72" t="s">
        <v>2324</v>
      </c>
      <c r="G250" s="212" t="s">
        <v>640</v>
      </c>
      <c r="H250" s="72" t="s">
        <v>86</v>
      </c>
      <c r="I250" s="73" t="s">
        <v>71</v>
      </c>
      <c r="J250" s="72" t="s">
        <v>87</v>
      </c>
      <c r="K250" s="72" t="s">
        <v>73</v>
      </c>
      <c r="L250" s="6" t="s">
        <v>600</v>
      </c>
      <c r="M250" s="215" t="s">
        <v>13328</v>
      </c>
      <c r="N250" t="s">
        <v>75</v>
      </c>
      <c r="O250" s="6" t="s">
        <v>2395</v>
      </c>
      <c r="P250" t="s">
        <v>73</v>
      </c>
      <c r="Q250" s="6" t="s">
        <v>1697</v>
      </c>
      <c r="R250" t="s">
        <v>2403</v>
      </c>
      <c r="S250" s="72">
        <v>125</v>
      </c>
      <c r="T250" s="6" t="s">
        <v>122</v>
      </c>
      <c r="U250" s="6">
        <v>2024</v>
      </c>
      <c r="V250" t="s">
        <v>13329</v>
      </c>
      <c r="W250" t="s">
        <v>13330</v>
      </c>
      <c r="X250" s="104" t="s">
        <v>13331</v>
      </c>
      <c r="Y250" s="72"/>
      <c r="Z250" s="6">
        <v>89079</v>
      </c>
      <c r="AA250" s="200">
        <v>0</v>
      </c>
      <c r="AB250" s="7">
        <v>45643</v>
      </c>
      <c r="AC250" s="7">
        <v>46007</v>
      </c>
      <c r="AD250" s="7">
        <v>46008</v>
      </c>
      <c r="AE250" s="72"/>
      <c r="AF250" s="6">
        <v>587</v>
      </c>
      <c r="AG250" s="6">
        <v>3851</v>
      </c>
      <c r="AH250" s="202">
        <f t="shared" si="46"/>
        <v>4438</v>
      </c>
      <c r="AI250" s="203">
        <f t="shared" si="47"/>
        <v>5236.84</v>
      </c>
      <c r="AJ250" s="72"/>
      <c r="AK250" s="72"/>
      <c r="AL250" s="72"/>
      <c r="AM250" s="72"/>
      <c r="AN250" s="72"/>
      <c r="AO250" s="72"/>
      <c r="AP250" s="72"/>
      <c r="AQ250" s="72"/>
      <c r="AR250" s="72"/>
      <c r="AS250" s="72"/>
      <c r="AT250" s="72"/>
      <c r="AU250" s="6"/>
      <c r="AV250" s="72"/>
      <c r="AW250" s="72"/>
      <c r="AX250" s="125" t="s">
        <v>11229</v>
      </c>
      <c r="AY250" s="6" t="s">
        <v>2400</v>
      </c>
      <c r="AZ250" s="6" t="s">
        <v>2401</v>
      </c>
      <c r="BA250" s="6" t="s">
        <v>2401</v>
      </c>
    </row>
    <row r="251" spans="1:53">
      <c r="A251" s="125">
        <v>231</v>
      </c>
      <c r="B251" s="125">
        <v>2024</v>
      </c>
      <c r="C251" s="125" t="s">
        <v>68</v>
      </c>
      <c r="D251" s="7">
        <v>45643</v>
      </c>
      <c r="E251" s="6" t="s">
        <v>2393</v>
      </c>
      <c r="F251" s="72" t="s">
        <v>2324</v>
      </c>
      <c r="G251" s="212" t="s">
        <v>640</v>
      </c>
      <c r="H251" s="72" t="s">
        <v>86</v>
      </c>
      <c r="I251" s="73" t="s">
        <v>71</v>
      </c>
      <c r="J251" s="72" t="s">
        <v>87</v>
      </c>
      <c r="K251" s="72" t="s">
        <v>73</v>
      </c>
      <c r="L251" s="6" t="s">
        <v>600</v>
      </c>
      <c r="M251" s="215" t="s">
        <v>13332</v>
      </c>
      <c r="N251" t="s">
        <v>75</v>
      </c>
      <c r="O251" s="6" t="s">
        <v>2395</v>
      </c>
      <c r="P251" t="s">
        <v>73</v>
      </c>
      <c r="Q251" s="6" t="s">
        <v>1697</v>
      </c>
      <c r="R251" t="s">
        <v>2403</v>
      </c>
      <c r="S251" s="72">
        <v>125</v>
      </c>
      <c r="T251" s="6" t="s">
        <v>122</v>
      </c>
      <c r="U251" s="6">
        <v>2024</v>
      </c>
      <c r="V251" t="s">
        <v>13333</v>
      </c>
      <c r="W251" t="s">
        <v>13334</v>
      </c>
      <c r="X251" s="104" t="s">
        <v>13335</v>
      </c>
      <c r="Y251" s="72"/>
      <c r="Z251" s="6">
        <v>89079</v>
      </c>
      <c r="AA251" s="200">
        <v>0</v>
      </c>
      <c r="AB251" s="7">
        <v>45643</v>
      </c>
      <c r="AC251" s="7">
        <v>46007</v>
      </c>
      <c r="AD251" s="7">
        <v>46008</v>
      </c>
      <c r="AE251" s="72"/>
      <c r="AF251" s="6">
        <v>587</v>
      </c>
      <c r="AG251" s="6">
        <v>3851</v>
      </c>
      <c r="AH251" s="202">
        <f t="shared" si="46"/>
        <v>4438</v>
      </c>
      <c r="AI251" s="203">
        <f t="shared" si="47"/>
        <v>5236.84</v>
      </c>
      <c r="AJ251" s="72"/>
      <c r="AK251" s="72"/>
      <c r="AL251" s="72"/>
      <c r="AM251" s="72"/>
      <c r="AN251" s="72"/>
      <c r="AO251" s="72"/>
      <c r="AP251" s="72"/>
      <c r="AQ251" s="72"/>
      <c r="AR251" s="72"/>
      <c r="AS251" s="72"/>
      <c r="AT251" s="72"/>
      <c r="AU251" s="6"/>
      <c r="AV251" s="72"/>
      <c r="AW251" s="72"/>
      <c r="AX251" s="125" t="s">
        <v>11229</v>
      </c>
      <c r="AY251" s="6" t="s">
        <v>2400</v>
      </c>
      <c r="AZ251" s="6" t="s">
        <v>2401</v>
      </c>
      <c r="BA251" s="6" t="s">
        <v>2401</v>
      </c>
    </row>
    <row r="252" spans="1:53">
      <c r="A252" s="125">
        <v>231</v>
      </c>
      <c r="B252" s="125">
        <v>2024</v>
      </c>
      <c r="C252" s="125" t="s">
        <v>68</v>
      </c>
      <c r="D252" s="7">
        <v>45643</v>
      </c>
      <c r="E252" s="6" t="s">
        <v>2393</v>
      </c>
      <c r="F252" s="72" t="s">
        <v>2324</v>
      </c>
      <c r="G252" s="212" t="s">
        <v>640</v>
      </c>
      <c r="H252" s="72" t="s">
        <v>86</v>
      </c>
      <c r="I252" s="73" t="s">
        <v>71</v>
      </c>
      <c r="J252" s="72" t="s">
        <v>87</v>
      </c>
      <c r="K252" s="72" t="s">
        <v>73</v>
      </c>
      <c r="L252" s="6" t="s">
        <v>600</v>
      </c>
      <c r="M252" s="215" t="s">
        <v>13336</v>
      </c>
      <c r="N252" t="s">
        <v>75</v>
      </c>
      <c r="O252" s="6" t="s">
        <v>2395</v>
      </c>
      <c r="P252" t="s">
        <v>73</v>
      </c>
      <c r="Q252" s="6" t="s">
        <v>1697</v>
      </c>
      <c r="R252" t="s">
        <v>2620</v>
      </c>
      <c r="S252" s="72">
        <v>125</v>
      </c>
      <c r="T252" s="6" t="s">
        <v>122</v>
      </c>
      <c r="U252" s="6">
        <v>2024</v>
      </c>
      <c r="V252" t="s">
        <v>13337</v>
      </c>
      <c r="W252" t="s">
        <v>13338</v>
      </c>
      <c r="X252" s="212" t="s">
        <v>13339</v>
      </c>
      <c r="Y252" s="72"/>
      <c r="Z252" s="6">
        <v>81111</v>
      </c>
      <c r="AA252" s="200">
        <v>0</v>
      </c>
      <c r="AB252" s="7">
        <v>45643</v>
      </c>
      <c r="AC252" s="7">
        <v>46007</v>
      </c>
      <c r="AD252" s="7">
        <v>46008</v>
      </c>
      <c r="AE252" s="72"/>
      <c r="AF252" s="6">
        <v>535</v>
      </c>
      <c r="AG252" s="6">
        <v>3851</v>
      </c>
      <c r="AH252" s="202">
        <f t="shared" si="46"/>
        <v>4386</v>
      </c>
      <c r="AI252" s="203">
        <f t="shared" si="47"/>
        <v>5175.4799999999996</v>
      </c>
      <c r="AJ252" s="72"/>
      <c r="AK252" s="72"/>
      <c r="AL252" s="72"/>
      <c r="AM252" s="72"/>
      <c r="AN252" s="72"/>
      <c r="AO252" s="72"/>
      <c r="AP252" s="72"/>
      <c r="AQ252" s="72"/>
      <c r="AR252" s="72"/>
      <c r="AS252" s="72"/>
      <c r="AT252" s="72"/>
      <c r="AU252" s="6"/>
      <c r="AV252" s="72"/>
      <c r="AW252" s="72"/>
      <c r="AX252" s="125" t="s">
        <v>11229</v>
      </c>
      <c r="AY252" s="6" t="s">
        <v>2400</v>
      </c>
      <c r="AZ252" s="6" t="s">
        <v>2401</v>
      </c>
      <c r="BA252" s="6" t="s">
        <v>2401</v>
      </c>
    </row>
  </sheetData>
  <conditionalFormatting sqref="P1">
    <cfRule type="duplicateValues" dxfId="473" priority="89"/>
    <cfRule type="duplicateValues" dxfId="472" priority="96"/>
    <cfRule type="duplicateValues" dxfId="471" priority="100"/>
    <cfRule type="duplicateValues" dxfId="470" priority="104"/>
    <cfRule type="duplicateValues" dxfId="469" priority="108"/>
    <cfRule type="duplicateValues" dxfId="468" priority="112"/>
    <cfRule type="duplicateValues" dxfId="467" priority="116"/>
    <cfRule type="duplicateValues" dxfId="466" priority="120"/>
    <cfRule type="duplicateValues" dxfId="465" priority="127"/>
    <cfRule type="duplicateValues" dxfId="464" priority="131"/>
    <cfRule type="duplicateValues" dxfId="463" priority="135"/>
    <cfRule type="duplicateValues" dxfId="462" priority="139"/>
    <cfRule type="duplicateValues" dxfId="461" priority="152"/>
    <cfRule type="duplicateValues" dxfId="460" priority="157"/>
    <cfRule type="duplicateValues" dxfId="459" priority="158"/>
    <cfRule type="duplicateValues" dxfId="458" priority="159"/>
    <cfRule type="duplicateValues" dxfId="457" priority="160"/>
    <cfRule type="duplicateValues" dxfId="456" priority="161"/>
    <cfRule type="duplicateValues" dxfId="455" priority="162"/>
    <cfRule type="duplicateValues" dxfId="454" priority="163"/>
    <cfRule type="duplicateValues" dxfId="453" priority="168"/>
  </conditionalFormatting>
  <conditionalFormatting sqref="P27">
    <cfRule type="duplicateValues" dxfId="452" priority="88"/>
  </conditionalFormatting>
  <conditionalFormatting sqref="Q119:Q123">
    <cfRule type="duplicateValues" dxfId="451" priority="18"/>
  </conditionalFormatting>
  <conditionalFormatting sqref="Q183">
    <cfRule type="duplicateValues" dxfId="450" priority="9"/>
  </conditionalFormatting>
  <conditionalFormatting sqref="Q194:Q196 Q198:Q199 S194:S202 P200:Q202">
    <cfRule type="duplicateValues" dxfId="449" priority="8"/>
  </conditionalFormatting>
  <conditionalFormatting sqref="Q151:R151 Q143:Q150 Q152:Q158 P159:Q162 S143:S162">
    <cfRule type="duplicateValues" dxfId="448" priority="14"/>
  </conditionalFormatting>
  <conditionalFormatting sqref="Q184:R185 P163:Q164 Q165:Q172 P173:Q176 Q177:Q178 Q181:Q182 Q187:R189 Q190:Q193 S163:S193">
    <cfRule type="duplicateValues" dxfId="447" priority="12"/>
  </conditionalFormatting>
  <conditionalFormatting sqref="Q3:T3">
    <cfRule type="duplicateValues" dxfId="446" priority="24"/>
  </conditionalFormatting>
  <conditionalFormatting sqref="S132 Q136:Q138 S129:S130 S134:S142 Q140:Q142">
    <cfRule type="duplicateValues" dxfId="445" priority="16"/>
  </conditionalFormatting>
  <conditionalFormatting sqref="T2 Q2:R2">
    <cfRule type="duplicateValues" dxfId="444" priority="22"/>
  </conditionalFormatting>
  <conditionalFormatting sqref="U2">
    <cfRule type="duplicateValues" dxfId="443" priority="23"/>
  </conditionalFormatting>
  <conditionalFormatting sqref="U3">
    <cfRule type="duplicateValues" dxfId="442" priority="25"/>
  </conditionalFormatting>
  <conditionalFormatting sqref="U220 Q203:Q210 S203:S232 Q218:Q229 Q231:Q232">
    <cfRule type="duplicateValues" dxfId="441" priority="6"/>
  </conditionalFormatting>
  <conditionalFormatting sqref="U232">
    <cfRule type="duplicateValues" dxfId="440" priority="4"/>
  </conditionalFormatting>
  <conditionalFormatting sqref="U233:U237">
    <cfRule type="duplicateValues" dxfId="439" priority="1"/>
  </conditionalFormatting>
  <conditionalFormatting sqref="V1">
    <cfRule type="duplicateValues" dxfId="438" priority="92"/>
    <cfRule type="duplicateValues" dxfId="437" priority="95"/>
    <cfRule type="duplicateValues" dxfId="436" priority="99"/>
    <cfRule type="duplicateValues" dxfId="435" priority="103"/>
    <cfRule type="duplicateValues" dxfId="434" priority="107"/>
    <cfRule type="duplicateValues" dxfId="433" priority="111"/>
    <cfRule type="duplicateValues" dxfId="432" priority="115"/>
    <cfRule type="duplicateValues" dxfId="431" priority="119"/>
    <cfRule type="duplicateValues" dxfId="430" priority="121"/>
    <cfRule type="duplicateValues" dxfId="429" priority="126"/>
    <cfRule type="duplicateValues" dxfId="428" priority="130"/>
    <cfRule type="duplicateValues" dxfId="427" priority="134"/>
    <cfRule type="duplicateValues" dxfId="426" priority="138"/>
    <cfRule type="duplicateValues" dxfId="425" priority="169"/>
  </conditionalFormatting>
  <conditionalFormatting sqref="V1:X1">
    <cfRule type="duplicateValues" dxfId="424" priority="144"/>
    <cfRule type="duplicateValues" dxfId="423" priority="145"/>
    <cfRule type="duplicateValues" dxfId="422" priority="147"/>
    <cfRule type="duplicateValues" dxfId="421" priority="153"/>
    <cfRule type="duplicateValues" dxfId="420" priority="154"/>
    <cfRule type="duplicateValues" dxfId="419" priority="156"/>
    <cfRule type="duplicateValues" dxfId="418" priority="164"/>
    <cfRule type="duplicateValues" dxfId="417" priority="165"/>
    <cfRule type="duplicateValues" dxfId="416" priority="166"/>
    <cfRule type="duplicateValues" dxfId="415" priority="167"/>
  </conditionalFormatting>
  <conditionalFormatting sqref="W1">
    <cfRule type="duplicateValues" dxfId="414" priority="91"/>
    <cfRule type="duplicateValues" dxfId="413" priority="94"/>
    <cfRule type="duplicateValues" dxfId="412" priority="98"/>
    <cfRule type="duplicateValues" dxfId="411" priority="102"/>
    <cfRule type="duplicateValues" dxfId="410" priority="106"/>
    <cfRule type="duplicateValues" dxfId="409" priority="110"/>
    <cfRule type="duplicateValues" dxfId="408" priority="114"/>
    <cfRule type="duplicateValues" dxfId="407" priority="118"/>
    <cfRule type="duplicateValues" dxfId="406" priority="122"/>
    <cfRule type="duplicateValues" dxfId="405" priority="125"/>
    <cfRule type="duplicateValues" dxfId="404" priority="129"/>
    <cfRule type="duplicateValues" dxfId="403" priority="133"/>
    <cfRule type="duplicateValues" dxfId="402" priority="137"/>
    <cfRule type="duplicateValues" dxfId="401" priority="170"/>
  </conditionalFormatting>
  <conditionalFormatting sqref="X1">
    <cfRule type="duplicateValues" dxfId="400" priority="90"/>
    <cfRule type="duplicateValues" dxfId="399" priority="93"/>
    <cfRule type="duplicateValues" dxfId="398" priority="97"/>
    <cfRule type="duplicateValues" dxfId="397" priority="101"/>
    <cfRule type="duplicateValues" dxfId="396" priority="105"/>
    <cfRule type="duplicateValues" dxfId="395" priority="109"/>
    <cfRule type="duplicateValues" dxfId="394" priority="113"/>
    <cfRule type="duplicateValues" dxfId="393" priority="117"/>
    <cfRule type="duplicateValues" dxfId="392" priority="123"/>
    <cfRule type="duplicateValues" dxfId="391" priority="124"/>
    <cfRule type="duplicateValues" dxfId="390" priority="128"/>
    <cfRule type="duplicateValues" dxfId="389" priority="132"/>
    <cfRule type="duplicateValues" dxfId="388" priority="136"/>
    <cfRule type="duplicateValues" dxfId="387" priority="140"/>
    <cfRule type="duplicateValues" dxfId="386" priority="141"/>
    <cfRule type="duplicateValues" dxfId="385" priority="142"/>
    <cfRule type="duplicateValues" dxfId="384" priority="143"/>
    <cfRule type="duplicateValues" dxfId="383" priority="146"/>
    <cfRule type="duplicateValues" dxfId="382" priority="148"/>
    <cfRule type="duplicateValues" dxfId="381" priority="149"/>
    <cfRule type="duplicateValues" dxfId="380" priority="150"/>
    <cfRule type="duplicateValues" dxfId="379" priority="151"/>
    <cfRule type="duplicateValues" dxfId="378" priority="155"/>
    <cfRule type="duplicateValues" dxfId="377" priority="171"/>
  </conditionalFormatting>
  <conditionalFormatting sqref="X2">
    <cfRule type="duplicateValues" dxfId="376" priority="21"/>
  </conditionalFormatting>
  <conditionalFormatting sqref="X4 X24:X25 X27:X47 X50:X53 X6:X22">
    <cfRule type="duplicateValues" dxfId="375" priority="26"/>
  </conditionalFormatting>
  <conditionalFormatting sqref="X63 X70 X65:X68 X54:X59 X61 X73:X83">
    <cfRule type="duplicateValues" dxfId="374" priority="20"/>
  </conditionalFormatting>
  <conditionalFormatting sqref="X97:X99 X84:X95 X101">
    <cfRule type="duplicateValues" dxfId="373" priority="19"/>
  </conditionalFormatting>
  <conditionalFormatting sqref="X114 X117:X124 X102:X104 X106:X112 X126:X127">
    <cfRule type="duplicateValues" dxfId="372" priority="17"/>
  </conditionalFormatting>
  <conditionalFormatting sqref="X128:X130 X132:X142">
    <cfRule type="duplicateValues" dxfId="371" priority="15"/>
  </conditionalFormatting>
  <conditionalFormatting sqref="X143:X162">
    <cfRule type="duplicateValues" dxfId="370" priority="13"/>
  </conditionalFormatting>
  <conditionalFormatting sqref="X188 X179:X186 X190:X193 X165:X173 X163">
    <cfRule type="duplicateValues" dxfId="369" priority="11"/>
  </conditionalFormatting>
  <conditionalFormatting sqref="X194:X202">
    <cfRule type="duplicateValues" dxfId="368" priority="7"/>
  </conditionalFormatting>
  <conditionalFormatting sqref="X220 X226:X232 X203:X217">
    <cfRule type="duplicateValues" dxfId="367" priority="5"/>
  </conditionalFormatting>
  <conditionalFormatting sqref="X239 S233:S237 Q233:Q237 V243:W243 Q239:Q252 S238:U252">
    <cfRule type="duplicateValues" dxfId="366" priority="3"/>
  </conditionalFormatting>
  <conditionalFormatting sqref="X249 X240:X243 X251:X252 X233:X238 X245:X246">
    <cfRule type="duplicateValues" dxfId="365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5FA40-0020-4A60-BB4A-05118494769C}">
  <sheetPr>
    <tabColor theme="1" tint="4.9989318521683403E-2"/>
  </sheetPr>
  <dimension ref="A1:BQ1254"/>
  <sheetViews>
    <sheetView workbookViewId="0">
      <pane ySplit="1" topLeftCell="A1230" activePane="bottomLeft" state="frozen"/>
      <selection pane="bottomLeft" activeCell="B1254" sqref="B1254"/>
    </sheetView>
  </sheetViews>
  <sheetFormatPr baseColWidth="10" defaultColWidth="8.83203125" defaultRowHeight="15"/>
  <cols>
    <col min="1" max="1" width="5.1640625" style="5" bestFit="1" customWidth="1"/>
    <col min="2" max="2" width="5.83203125" style="5" bestFit="1" customWidth="1"/>
    <col min="3" max="3" width="7.6640625" style="5" bestFit="1" customWidth="1"/>
    <col min="4" max="4" width="10.33203125" style="5" bestFit="1" customWidth="1"/>
    <col min="5" max="5" width="26.5" style="5" bestFit="1" customWidth="1"/>
    <col min="6" max="6" width="28.6640625" style="5" bestFit="1" customWidth="1"/>
    <col min="7" max="7" width="15.1640625" style="5" bestFit="1" customWidth="1"/>
    <col min="8" max="8" width="8.83203125" style="5" bestFit="1" customWidth="1"/>
    <col min="9" max="9" width="17.83203125" style="5" bestFit="1" customWidth="1"/>
    <col min="10" max="10" width="9.83203125" style="5" bestFit="1" customWidth="1"/>
    <col min="11" max="11" width="19.83203125" style="5" bestFit="1" customWidth="1"/>
    <col min="12" max="12" width="15.83203125" style="5" bestFit="1" customWidth="1"/>
    <col min="13" max="13" width="39.5" style="5" bestFit="1" customWidth="1"/>
    <col min="14" max="14" width="11" style="5" bestFit="1" customWidth="1"/>
    <col min="15" max="15" width="11.1640625" style="5" bestFit="1" customWidth="1"/>
    <col min="16" max="16" width="13.1640625" style="5" bestFit="1" customWidth="1"/>
    <col min="17" max="17" width="41.83203125" style="5" bestFit="1" customWidth="1"/>
    <col min="18" max="18" width="52.1640625" style="5" bestFit="1" customWidth="1"/>
    <col min="19" max="19" width="8.1640625" style="5" bestFit="1" customWidth="1"/>
    <col min="20" max="20" width="13.5" style="5" bestFit="1" customWidth="1"/>
    <col min="21" max="21" width="22.5" style="5" bestFit="1" customWidth="1"/>
    <col min="22" max="22" width="15.83203125" style="5" bestFit="1" customWidth="1"/>
    <col min="23" max="23" width="21.33203125" style="5" bestFit="1" customWidth="1"/>
    <col min="24" max="24" width="23.83203125" style="5" bestFit="1" customWidth="1"/>
    <col min="25" max="25" width="14.6640625" style="5" bestFit="1" customWidth="1"/>
    <col min="26" max="26" width="17.5" style="5" bestFit="1" customWidth="1"/>
    <col min="27" max="27" width="4.5" style="5" bestFit="1" customWidth="1"/>
    <col min="28" max="28" width="15.83203125" style="5" bestFit="1" customWidth="1"/>
    <col min="29" max="29" width="15.6640625" style="5" bestFit="1" customWidth="1"/>
    <col min="30" max="30" width="14.5" style="5" bestFit="1" customWidth="1"/>
    <col min="31" max="31" width="8.83203125" style="5"/>
    <col min="32" max="32" width="12.5" style="5" bestFit="1" customWidth="1"/>
    <col min="33" max="33" width="17.5" style="5" bestFit="1" customWidth="1"/>
    <col min="34" max="34" width="13.5" style="5" bestFit="1" customWidth="1"/>
    <col min="35" max="35" width="15.5" style="5" bestFit="1" customWidth="1"/>
    <col min="36" max="36" width="7.6640625" style="5" bestFit="1" customWidth="1"/>
    <col min="37" max="37" width="6.1640625" style="5" bestFit="1" customWidth="1"/>
    <col min="38" max="38" width="8.6640625" style="5" bestFit="1" customWidth="1"/>
    <col min="39" max="39" width="8.1640625" style="5" bestFit="1" customWidth="1"/>
    <col min="40" max="40" width="5.83203125" style="5" bestFit="1" customWidth="1"/>
    <col min="41" max="41" width="8.1640625" style="5" bestFit="1" customWidth="1"/>
    <col min="42" max="42" width="6.1640625" style="5" bestFit="1" customWidth="1"/>
    <col min="43" max="43" width="8.5" style="5" bestFit="1" customWidth="1"/>
    <col min="44" max="44" width="10.1640625" style="5" bestFit="1" customWidth="1"/>
    <col min="45" max="45" width="12.5" style="5" bestFit="1" customWidth="1"/>
    <col min="46" max="46" width="8.83203125" style="5"/>
    <col min="47" max="47" width="18.1640625" style="5" bestFit="1" customWidth="1"/>
    <col min="48" max="48" width="16.33203125" style="5" bestFit="1" customWidth="1"/>
    <col min="49" max="49" width="11.5" style="5" bestFit="1" customWidth="1"/>
    <col min="50" max="50" width="13.33203125" style="5" bestFit="1" customWidth="1"/>
    <col min="51" max="51" width="15.83203125" style="5" bestFit="1" customWidth="1"/>
    <col min="52" max="52" width="22.6640625" style="5" bestFit="1" customWidth="1"/>
    <col min="53" max="53" width="15.5" style="5" bestFit="1" customWidth="1"/>
    <col min="54" max="54" width="16.5" style="5" bestFit="1" customWidth="1"/>
    <col min="55" max="55" width="18.1640625" style="5" bestFit="1" customWidth="1"/>
    <col min="56" max="56" width="14.1640625" style="5" bestFit="1" customWidth="1"/>
    <col min="57" max="57" width="10.33203125" style="5" bestFit="1" customWidth="1"/>
    <col min="58" max="58" width="19" style="5" bestFit="1" customWidth="1"/>
    <col min="59" max="59" width="20.6640625" style="5" bestFit="1" customWidth="1"/>
    <col min="60" max="60" width="23.1640625" style="5" bestFit="1" customWidth="1"/>
    <col min="61" max="61" width="8.1640625" style="5" bestFit="1" customWidth="1"/>
    <col min="62" max="62" width="18.83203125" style="5" bestFit="1" customWidth="1"/>
    <col min="63" max="63" width="6.83203125" style="5" bestFit="1" customWidth="1"/>
    <col min="64" max="64" width="5.1640625" style="5" bestFit="1" customWidth="1"/>
    <col min="65" max="65" width="14.6640625" style="5" bestFit="1" customWidth="1"/>
    <col min="66" max="66" width="12.33203125" style="5" bestFit="1" customWidth="1"/>
    <col min="67" max="67" width="8.83203125" style="5"/>
    <col min="68" max="68" width="11.6640625" style="5" bestFit="1" customWidth="1"/>
    <col min="69" max="69" width="8.1640625" style="5" bestFit="1" customWidth="1"/>
    <col min="70" max="16384" width="8.83203125" style="5"/>
  </cols>
  <sheetData>
    <row r="1" spans="1:69" ht="28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1" t="s">
        <v>63</v>
      </c>
      <c r="BM1" s="1" t="s">
        <v>64</v>
      </c>
      <c r="BN1" s="1" t="s">
        <v>51</v>
      </c>
      <c r="BO1" s="1" t="s">
        <v>65</v>
      </c>
      <c r="BP1" s="1" t="s">
        <v>66</v>
      </c>
      <c r="BQ1" s="1" t="s">
        <v>67</v>
      </c>
    </row>
    <row r="2" spans="1:69">
      <c r="A2" s="10">
        <v>1</v>
      </c>
      <c r="B2" s="10">
        <v>2024</v>
      </c>
      <c r="C2" s="10" t="s">
        <v>68</v>
      </c>
      <c r="D2" s="11">
        <v>45628</v>
      </c>
      <c r="E2" s="10" t="s">
        <v>101</v>
      </c>
      <c r="F2" s="10" t="s">
        <v>69</v>
      </c>
      <c r="G2" s="18" t="s">
        <v>159</v>
      </c>
      <c r="H2" s="10" t="s">
        <v>86</v>
      </c>
      <c r="I2" s="10" t="s">
        <v>71</v>
      </c>
      <c r="J2" s="10" t="s">
        <v>87</v>
      </c>
      <c r="K2" s="10" t="s">
        <v>73</v>
      </c>
      <c r="L2" s="10" t="s">
        <v>74</v>
      </c>
      <c r="M2" s="18" t="s">
        <v>160</v>
      </c>
      <c r="N2" s="10" t="s">
        <v>75</v>
      </c>
      <c r="O2" s="10" t="s">
        <v>161</v>
      </c>
      <c r="P2" s="10" t="s">
        <v>73</v>
      </c>
      <c r="Q2" s="10" t="s">
        <v>90</v>
      </c>
      <c r="R2" s="18" t="s">
        <v>162</v>
      </c>
      <c r="S2" s="18" t="s">
        <v>163</v>
      </c>
      <c r="T2" s="10" t="s">
        <v>92</v>
      </c>
      <c r="U2" s="10">
        <v>2024</v>
      </c>
      <c r="V2" s="18" t="s">
        <v>164</v>
      </c>
      <c r="W2" s="18" t="s">
        <v>165</v>
      </c>
      <c r="X2" s="18" t="s">
        <v>166</v>
      </c>
      <c r="Y2" s="10" t="s">
        <v>74</v>
      </c>
      <c r="Z2" s="18" t="s">
        <v>167</v>
      </c>
      <c r="AA2" s="12">
        <v>0</v>
      </c>
      <c r="AB2" s="18" t="s">
        <v>168</v>
      </c>
      <c r="AC2" s="18" t="s">
        <v>169</v>
      </c>
      <c r="AD2" s="18" t="s">
        <v>170</v>
      </c>
      <c r="AE2" s="10">
        <v>0</v>
      </c>
      <c r="AF2" s="18" t="s">
        <v>171</v>
      </c>
      <c r="AG2" s="18" t="s">
        <v>172</v>
      </c>
      <c r="AH2" s="13">
        <f t="shared" ref="AH2:AH65" si="0">AF2+AG2</f>
        <v>4640</v>
      </c>
      <c r="AI2" s="13">
        <f t="shared" ref="AI2:AI65" si="1">AH2+AH2*18%</f>
        <v>5475.2</v>
      </c>
      <c r="AJ2" s="10" t="s">
        <v>78</v>
      </c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 t="s">
        <v>173</v>
      </c>
      <c r="AV2" s="10" t="s">
        <v>173</v>
      </c>
      <c r="AW2" s="10" t="s">
        <v>173</v>
      </c>
      <c r="AX2" s="10" t="s">
        <v>174</v>
      </c>
      <c r="AY2" s="10" t="s">
        <v>175</v>
      </c>
      <c r="AZ2" s="10" t="s">
        <v>176</v>
      </c>
      <c r="BA2" s="10" t="s">
        <v>80</v>
      </c>
      <c r="BB2" s="10" t="s">
        <v>100</v>
      </c>
      <c r="BC2" s="10" t="s">
        <v>82</v>
      </c>
      <c r="BD2" s="10" t="s">
        <v>83</v>
      </c>
      <c r="BE2" s="10" t="s">
        <v>177</v>
      </c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</row>
    <row r="3" spans="1:69">
      <c r="A3" s="10">
        <f t="shared" ref="A3:A66" si="2">A2+1</f>
        <v>2</v>
      </c>
      <c r="B3" s="10">
        <v>2024</v>
      </c>
      <c r="C3" s="10" t="s">
        <v>68</v>
      </c>
      <c r="D3" s="11">
        <v>45628</v>
      </c>
      <c r="E3" s="10" t="s">
        <v>101</v>
      </c>
      <c r="F3" s="10" t="s">
        <v>69</v>
      </c>
      <c r="G3" s="18" t="s">
        <v>159</v>
      </c>
      <c r="H3" s="10" t="s">
        <v>86</v>
      </c>
      <c r="I3" s="10" t="s">
        <v>71</v>
      </c>
      <c r="J3" s="10" t="s">
        <v>87</v>
      </c>
      <c r="K3" s="10" t="s">
        <v>73</v>
      </c>
      <c r="L3" s="10" t="s">
        <v>74</v>
      </c>
      <c r="M3" s="18" t="s">
        <v>178</v>
      </c>
      <c r="N3" s="10" t="s">
        <v>75</v>
      </c>
      <c r="O3" s="10" t="s">
        <v>161</v>
      </c>
      <c r="P3" s="10" t="s">
        <v>73</v>
      </c>
      <c r="Q3" s="10" t="s">
        <v>179</v>
      </c>
      <c r="R3" s="18" t="s">
        <v>162</v>
      </c>
      <c r="S3" s="18" t="s">
        <v>163</v>
      </c>
      <c r="T3" s="10" t="s">
        <v>92</v>
      </c>
      <c r="U3" s="10">
        <v>2024</v>
      </c>
      <c r="V3" s="18" t="s">
        <v>180</v>
      </c>
      <c r="W3" s="18" t="s">
        <v>181</v>
      </c>
      <c r="X3" s="18" t="s">
        <v>182</v>
      </c>
      <c r="Y3" s="10" t="s">
        <v>74</v>
      </c>
      <c r="Z3" s="18" t="s">
        <v>167</v>
      </c>
      <c r="AA3" s="12">
        <v>0</v>
      </c>
      <c r="AB3" s="18" t="s">
        <v>168</v>
      </c>
      <c r="AC3" s="18" t="s">
        <v>169</v>
      </c>
      <c r="AD3" s="18" t="s">
        <v>170</v>
      </c>
      <c r="AE3" s="10">
        <v>0</v>
      </c>
      <c r="AF3" s="18" t="s">
        <v>171</v>
      </c>
      <c r="AG3" s="18" t="s">
        <v>172</v>
      </c>
      <c r="AH3" s="13">
        <f t="shared" si="0"/>
        <v>4640</v>
      </c>
      <c r="AI3" s="13">
        <f t="shared" si="1"/>
        <v>5475.2</v>
      </c>
      <c r="AJ3" s="10" t="s">
        <v>78</v>
      </c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 t="s">
        <v>173</v>
      </c>
      <c r="AV3" s="10" t="s">
        <v>173</v>
      </c>
      <c r="AW3" s="10" t="s">
        <v>173</v>
      </c>
      <c r="AX3" s="10" t="s">
        <v>174</v>
      </c>
      <c r="AY3" s="10" t="s">
        <v>175</v>
      </c>
      <c r="AZ3" s="10" t="s">
        <v>176</v>
      </c>
      <c r="BA3" s="10" t="s">
        <v>80</v>
      </c>
      <c r="BB3" s="10" t="s">
        <v>100</v>
      </c>
      <c r="BC3" s="10" t="s">
        <v>82</v>
      </c>
      <c r="BD3" s="10" t="s">
        <v>83</v>
      </c>
      <c r="BE3" s="10" t="s">
        <v>177</v>
      </c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</row>
    <row r="4" spans="1:69">
      <c r="A4" s="10">
        <f t="shared" si="2"/>
        <v>3</v>
      </c>
      <c r="B4" s="10">
        <v>2024</v>
      </c>
      <c r="C4" s="10" t="s">
        <v>68</v>
      </c>
      <c r="D4" s="11">
        <v>45628</v>
      </c>
      <c r="E4" s="10" t="s">
        <v>101</v>
      </c>
      <c r="F4" s="10" t="s">
        <v>69</v>
      </c>
      <c r="G4" s="18" t="s">
        <v>159</v>
      </c>
      <c r="H4" s="10" t="s">
        <v>86</v>
      </c>
      <c r="I4" s="10" t="s">
        <v>71</v>
      </c>
      <c r="J4" s="10" t="s">
        <v>87</v>
      </c>
      <c r="K4" s="10" t="s">
        <v>73</v>
      </c>
      <c r="L4" s="10" t="s">
        <v>74</v>
      </c>
      <c r="M4" s="18" t="s">
        <v>183</v>
      </c>
      <c r="N4" s="10" t="s">
        <v>75</v>
      </c>
      <c r="O4" s="10" t="s">
        <v>161</v>
      </c>
      <c r="P4" s="10" t="s">
        <v>73</v>
      </c>
      <c r="Q4" s="10" t="s">
        <v>179</v>
      </c>
      <c r="R4" s="18" t="s">
        <v>162</v>
      </c>
      <c r="S4" s="18" t="s">
        <v>163</v>
      </c>
      <c r="T4" s="10" t="s">
        <v>92</v>
      </c>
      <c r="U4" s="10">
        <v>2024</v>
      </c>
      <c r="V4" s="18" t="s">
        <v>184</v>
      </c>
      <c r="W4" s="18" t="s">
        <v>185</v>
      </c>
      <c r="X4" s="18" t="s">
        <v>186</v>
      </c>
      <c r="Y4" s="10" t="s">
        <v>74</v>
      </c>
      <c r="Z4" s="18" t="s">
        <v>167</v>
      </c>
      <c r="AA4" s="12">
        <v>0</v>
      </c>
      <c r="AB4" s="18" t="s">
        <v>168</v>
      </c>
      <c r="AC4" s="18" t="s">
        <v>169</v>
      </c>
      <c r="AD4" s="18" t="s">
        <v>170</v>
      </c>
      <c r="AE4" s="10">
        <v>0</v>
      </c>
      <c r="AF4" s="18" t="s">
        <v>171</v>
      </c>
      <c r="AG4" s="18" t="s">
        <v>172</v>
      </c>
      <c r="AH4" s="13">
        <f t="shared" si="0"/>
        <v>4640</v>
      </c>
      <c r="AI4" s="13">
        <f t="shared" si="1"/>
        <v>5475.2</v>
      </c>
      <c r="AJ4" s="10" t="s">
        <v>78</v>
      </c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 t="s">
        <v>173</v>
      </c>
      <c r="AV4" s="10" t="s">
        <v>173</v>
      </c>
      <c r="AW4" s="10" t="s">
        <v>173</v>
      </c>
      <c r="AX4" s="10" t="s">
        <v>174</v>
      </c>
      <c r="AY4" s="10" t="s">
        <v>175</v>
      </c>
      <c r="AZ4" s="10" t="s">
        <v>176</v>
      </c>
      <c r="BA4" s="10" t="s">
        <v>80</v>
      </c>
      <c r="BB4" s="10" t="s">
        <v>100</v>
      </c>
      <c r="BC4" s="10" t="s">
        <v>82</v>
      </c>
      <c r="BD4" s="10" t="s">
        <v>83</v>
      </c>
      <c r="BE4" s="10" t="s">
        <v>177</v>
      </c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</row>
    <row r="5" spans="1:69">
      <c r="A5" s="10">
        <f t="shared" si="2"/>
        <v>4</v>
      </c>
      <c r="B5" s="10">
        <v>2024</v>
      </c>
      <c r="C5" s="10" t="s">
        <v>68</v>
      </c>
      <c r="D5" s="11">
        <v>45628</v>
      </c>
      <c r="E5" s="10" t="s">
        <v>101</v>
      </c>
      <c r="F5" s="10" t="s">
        <v>69</v>
      </c>
      <c r="G5" s="18" t="s">
        <v>159</v>
      </c>
      <c r="H5" s="10" t="s">
        <v>86</v>
      </c>
      <c r="I5" s="10" t="s">
        <v>71</v>
      </c>
      <c r="J5" s="10" t="s">
        <v>87</v>
      </c>
      <c r="K5" s="10" t="s">
        <v>73</v>
      </c>
      <c r="L5" s="10" t="s">
        <v>74</v>
      </c>
      <c r="M5" s="18" t="s">
        <v>187</v>
      </c>
      <c r="N5" s="10" t="s">
        <v>75</v>
      </c>
      <c r="O5" s="10" t="s">
        <v>161</v>
      </c>
      <c r="P5" s="10" t="s">
        <v>73</v>
      </c>
      <c r="Q5" s="10" t="s">
        <v>90</v>
      </c>
      <c r="R5" s="18" t="s">
        <v>188</v>
      </c>
      <c r="S5" s="18" t="s">
        <v>189</v>
      </c>
      <c r="T5" s="10" t="s">
        <v>92</v>
      </c>
      <c r="U5" s="10">
        <v>2024</v>
      </c>
      <c r="V5" s="18" t="s">
        <v>190</v>
      </c>
      <c r="W5" s="18" t="s">
        <v>191</v>
      </c>
      <c r="X5" s="18" t="s">
        <v>192</v>
      </c>
      <c r="Y5" s="10" t="s">
        <v>74</v>
      </c>
      <c r="Z5" s="18" t="s">
        <v>193</v>
      </c>
      <c r="AA5" s="12">
        <v>0</v>
      </c>
      <c r="AB5" s="18" t="s">
        <v>168</v>
      </c>
      <c r="AC5" s="18" t="s">
        <v>169</v>
      </c>
      <c r="AD5" s="18" t="s">
        <v>170</v>
      </c>
      <c r="AE5" s="10">
        <v>0</v>
      </c>
      <c r="AF5" s="18" t="s">
        <v>194</v>
      </c>
      <c r="AG5" s="18" t="s">
        <v>195</v>
      </c>
      <c r="AH5" s="13">
        <f t="shared" si="0"/>
        <v>8263</v>
      </c>
      <c r="AI5" s="13">
        <f t="shared" si="1"/>
        <v>9750.34</v>
      </c>
      <c r="AJ5" s="10" t="s">
        <v>78</v>
      </c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0" t="s">
        <v>173</v>
      </c>
      <c r="AV5" s="10" t="s">
        <v>173</v>
      </c>
      <c r="AW5" s="10" t="s">
        <v>173</v>
      </c>
      <c r="AX5" s="10" t="s">
        <v>174</v>
      </c>
      <c r="AY5" s="10" t="s">
        <v>175</v>
      </c>
      <c r="AZ5" s="10" t="s">
        <v>176</v>
      </c>
      <c r="BA5" s="10" t="s">
        <v>80</v>
      </c>
      <c r="BB5" s="10" t="s">
        <v>100</v>
      </c>
      <c r="BC5" s="10" t="s">
        <v>82</v>
      </c>
      <c r="BD5" s="10" t="s">
        <v>83</v>
      </c>
      <c r="BE5" s="10" t="s">
        <v>177</v>
      </c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</row>
    <row r="6" spans="1:69">
      <c r="A6" s="10">
        <f t="shared" si="2"/>
        <v>5</v>
      </c>
      <c r="B6" s="10">
        <v>2024</v>
      </c>
      <c r="C6" s="10" t="s">
        <v>68</v>
      </c>
      <c r="D6" s="11">
        <v>45628</v>
      </c>
      <c r="E6" s="10" t="s">
        <v>101</v>
      </c>
      <c r="F6" s="10" t="s">
        <v>69</v>
      </c>
      <c r="G6" s="18" t="s">
        <v>159</v>
      </c>
      <c r="H6" s="10" t="s">
        <v>86</v>
      </c>
      <c r="I6" s="10" t="s">
        <v>71</v>
      </c>
      <c r="J6" s="10" t="s">
        <v>87</v>
      </c>
      <c r="K6" s="10" t="s">
        <v>73</v>
      </c>
      <c r="L6" s="10" t="s">
        <v>74</v>
      </c>
      <c r="M6" s="18" t="s">
        <v>196</v>
      </c>
      <c r="N6" s="10" t="s">
        <v>75</v>
      </c>
      <c r="O6" s="10" t="s">
        <v>161</v>
      </c>
      <c r="P6" s="10" t="s">
        <v>73</v>
      </c>
      <c r="Q6" s="10" t="s">
        <v>90</v>
      </c>
      <c r="R6" s="18" t="s">
        <v>162</v>
      </c>
      <c r="S6" s="18" t="s">
        <v>163</v>
      </c>
      <c r="T6" s="10" t="s">
        <v>92</v>
      </c>
      <c r="U6" s="10">
        <v>2024</v>
      </c>
      <c r="V6" s="18" t="s">
        <v>197</v>
      </c>
      <c r="W6" s="18" t="s">
        <v>198</v>
      </c>
      <c r="X6" s="18" t="s">
        <v>199</v>
      </c>
      <c r="Y6" s="10" t="s">
        <v>74</v>
      </c>
      <c r="Z6" s="18" t="s">
        <v>167</v>
      </c>
      <c r="AA6" s="12">
        <v>0</v>
      </c>
      <c r="AB6" s="18" t="s">
        <v>168</v>
      </c>
      <c r="AC6" s="18" t="s">
        <v>169</v>
      </c>
      <c r="AD6" s="18" t="s">
        <v>170</v>
      </c>
      <c r="AE6" s="10">
        <v>0</v>
      </c>
      <c r="AF6" s="18" t="s">
        <v>171</v>
      </c>
      <c r="AG6" s="18" t="s">
        <v>172</v>
      </c>
      <c r="AH6" s="13">
        <f t="shared" si="0"/>
        <v>4640</v>
      </c>
      <c r="AI6" s="13">
        <f t="shared" si="1"/>
        <v>5475.2</v>
      </c>
      <c r="AJ6" s="10" t="s">
        <v>78</v>
      </c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0" t="s">
        <v>173</v>
      </c>
      <c r="AV6" s="10" t="s">
        <v>173</v>
      </c>
      <c r="AW6" s="10" t="s">
        <v>173</v>
      </c>
      <c r="AX6" s="10" t="s">
        <v>174</v>
      </c>
      <c r="AY6" s="10" t="s">
        <v>175</v>
      </c>
      <c r="AZ6" s="10" t="s">
        <v>176</v>
      </c>
      <c r="BA6" s="10" t="s">
        <v>80</v>
      </c>
      <c r="BB6" s="10" t="s">
        <v>100</v>
      </c>
      <c r="BC6" s="10" t="s">
        <v>82</v>
      </c>
      <c r="BD6" s="10" t="s">
        <v>83</v>
      </c>
      <c r="BE6" s="10" t="s">
        <v>177</v>
      </c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</row>
    <row r="7" spans="1:69">
      <c r="A7" s="10">
        <f t="shared" si="2"/>
        <v>6</v>
      </c>
      <c r="B7" s="10">
        <v>2024</v>
      </c>
      <c r="C7" s="10" t="s">
        <v>68</v>
      </c>
      <c r="D7" s="11">
        <v>45628</v>
      </c>
      <c r="E7" s="10" t="s">
        <v>101</v>
      </c>
      <c r="F7" s="10" t="s">
        <v>69</v>
      </c>
      <c r="G7" s="18" t="s">
        <v>159</v>
      </c>
      <c r="H7" s="10" t="s">
        <v>86</v>
      </c>
      <c r="I7" s="10" t="s">
        <v>71</v>
      </c>
      <c r="J7" s="10" t="s">
        <v>87</v>
      </c>
      <c r="K7" s="10" t="s">
        <v>73</v>
      </c>
      <c r="L7" s="10" t="s">
        <v>74</v>
      </c>
      <c r="M7" s="18" t="s">
        <v>200</v>
      </c>
      <c r="N7" s="10" t="s">
        <v>75</v>
      </c>
      <c r="O7" s="10" t="s">
        <v>161</v>
      </c>
      <c r="P7" s="10" t="s">
        <v>73</v>
      </c>
      <c r="Q7" s="10" t="s">
        <v>90</v>
      </c>
      <c r="R7" s="18" t="s">
        <v>201</v>
      </c>
      <c r="S7" s="18" t="s">
        <v>163</v>
      </c>
      <c r="T7" s="10" t="s">
        <v>92</v>
      </c>
      <c r="U7" s="10">
        <v>2024</v>
      </c>
      <c r="V7" s="18" t="s">
        <v>202</v>
      </c>
      <c r="W7" s="18" t="s">
        <v>203</v>
      </c>
      <c r="X7" s="18" t="s">
        <v>204</v>
      </c>
      <c r="Y7" s="10" t="s">
        <v>74</v>
      </c>
      <c r="Z7" s="18" t="s">
        <v>205</v>
      </c>
      <c r="AA7" s="12">
        <v>0</v>
      </c>
      <c r="AB7" s="18" t="s">
        <v>168</v>
      </c>
      <c r="AC7" s="18" t="s">
        <v>169</v>
      </c>
      <c r="AD7" s="18" t="s">
        <v>170</v>
      </c>
      <c r="AE7" s="10">
        <v>0</v>
      </c>
      <c r="AF7" s="18" t="s">
        <v>206</v>
      </c>
      <c r="AG7" s="18" t="s">
        <v>172</v>
      </c>
      <c r="AH7" s="13">
        <f t="shared" si="0"/>
        <v>4672</v>
      </c>
      <c r="AI7" s="13">
        <f t="shared" si="1"/>
        <v>5512.96</v>
      </c>
      <c r="AJ7" s="10" t="s">
        <v>78</v>
      </c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0" t="s">
        <v>173</v>
      </c>
      <c r="AV7" s="10" t="s">
        <v>173</v>
      </c>
      <c r="AW7" s="10" t="s">
        <v>173</v>
      </c>
      <c r="AX7" s="10" t="s">
        <v>174</v>
      </c>
      <c r="AY7" s="10" t="s">
        <v>175</v>
      </c>
      <c r="AZ7" s="10" t="s">
        <v>176</v>
      </c>
      <c r="BA7" s="10" t="s">
        <v>80</v>
      </c>
      <c r="BB7" s="10" t="s">
        <v>100</v>
      </c>
      <c r="BC7" s="10" t="s">
        <v>82</v>
      </c>
      <c r="BD7" s="10" t="s">
        <v>83</v>
      </c>
      <c r="BE7" s="10" t="s">
        <v>177</v>
      </c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</row>
    <row r="8" spans="1:69">
      <c r="A8" s="10">
        <f t="shared" si="2"/>
        <v>7</v>
      </c>
      <c r="B8" s="10">
        <v>2024</v>
      </c>
      <c r="C8" s="10" t="s">
        <v>68</v>
      </c>
      <c r="D8" s="11">
        <v>45628</v>
      </c>
      <c r="E8" s="10" t="s">
        <v>101</v>
      </c>
      <c r="F8" s="10" t="s">
        <v>69</v>
      </c>
      <c r="G8" s="18" t="s">
        <v>159</v>
      </c>
      <c r="H8" s="10" t="s">
        <v>86</v>
      </c>
      <c r="I8" s="10" t="s">
        <v>71</v>
      </c>
      <c r="J8" s="10" t="s">
        <v>87</v>
      </c>
      <c r="K8" s="10" t="s">
        <v>73</v>
      </c>
      <c r="L8" s="10" t="s">
        <v>74</v>
      </c>
      <c r="M8" s="18" t="s">
        <v>207</v>
      </c>
      <c r="N8" s="10" t="s">
        <v>75</v>
      </c>
      <c r="O8" s="10" t="s">
        <v>161</v>
      </c>
      <c r="P8" s="10" t="s">
        <v>73</v>
      </c>
      <c r="Q8" s="10" t="s">
        <v>90</v>
      </c>
      <c r="R8" s="18" t="s">
        <v>162</v>
      </c>
      <c r="S8" s="18" t="s">
        <v>163</v>
      </c>
      <c r="T8" s="10" t="s">
        <v>92</v>
      </c>
      <c r="U8" s="10">
        <v>2024</v>
      </c>
      <c r="V8" s="18" t="s">
        <v>208</v>
      </c>
      <c r="W8" s="18" t="s">
        <v>209</v>
      </c>
      <c r="X8" s="18" t="s">
        <v>210</v>
      </c>
      <c r="Y8" s="10" t="s">
        <v>74</v>
      </c>
      <c r="Z8" s="18" t="s">
        <v>167</v>
      </c>
      <c r="AA8" s="12">
        <v>0</v>
      </c>
      <c r="AB8" s="18" t="s">
        <v>168</v>
      </c>
      <c r="AC8" s="18" t="s">
        <v>169</v>
      </c>
      <c r="AD8" s="18" t="s">
        <v>170</v>
      </c>
      <c r="AE8" s="10">
        <v>0</v>
      </c>
      <c r="AF8" s="18" t="s">
        <v>171</v>
      </c>
      <c r="AG8" s="18" t="s">
        <v>172</v>
      </c>
      <c r="AH8" s="13">
        <f t="shared" si="0"/>
        <v>4640</v>
      </c>
      <c r="AI8" s="13">
        <f t="shared" si="1"/>
        <v>5475.2</v>
      </c>
      <c r="AJ8" s="10" t="s">
        <v>78</v>
      </c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0" t="s">
        <v>173</v>
      </c>
      <c r="AV8" s="10" t="s">
        <v>173</v>
      </c>
      <c r="AW8" s="10" t="s">
        <v>173</v>
      </c>
      <c r="AX8" s="10" t="s">
        <v>174</v>
      </c>
      <c r="AY8" s="10" t="s">
        <v>175</v>
      </c>
      <c r="AZ8" s="10" t="s">
        <v>176</v>
      </c>
      <c r="BA8" s="10" t="s">
        <v>80</v>
      </c>
      <c r="BB8" s="10" t="s">
        <v>100</v>
      </c>
      <c r="BC8" s="10" t="s">
        <v>82</v>
      </c>
      <c r="BD8" s="10" t="s">
        <v>83</v>
      </c>
      <c r="BE8" s="10" t="s">
        <v>177</v>
      </c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</row>
    <row r="9" spans="1:69">
      <c r="A9" s="10">
        <f t="shared" si="2"/>
        <v>8</v>
      </c>
      <c r="B9" s="10">
        <v>2024</v>
      </c>
      <c r="C9" s="10" t="s">
        <v>68</v>
      </c>
      <c r="D9" s="11">
        <v>45628</v>
      </c>
      <c r="E9" s="10" t="s">
        <v>101</v>
      </c>
      <c r="F9" s="10" t="s">
        <v>69</v>
      </c>
      <c r="G9" s="18" t="s">
        <v>159</v>
      </c>
      <c r="H9" s="10" t="s">
        <v>86</v>
      </c>
      <c r="I9" s="10" t="s">
        <v>71</v>
      </c>
      <c r="J9" s="10" t="s">
        <v>87</v>
      </c>
      <c r="K9" s="10" t="s">
        <v>73</v>
      </c>
      <c r="L9" s="10" t="s">
        <v>74</v>
      </c>
      <c r="M9" s="18" t="s">
        <v>211</v>
      </c>
      <c r="N9" s="10" t="s">
        <v>75</v>
      </c>
      <c r="O9" s="10" t="s">
        <v>161</v>
      </c>
      <c r="P9" s="10" t="s">
        <v>73</v>
      </c>
      <c r="Q9" s="10" t="s">
        <v>90</v>
      </c>
      <c r="R9" s="18" t="s">
        <v>162</v>
      </c>
      <c r="S9" s="18" t="s">
        <v>163</v>
      </c>
      <c r="T9" s="10" t="s">
        <v>92</v>
      </c>
      <c r="U9" s="10">
        <v>2024</v>
      </c>
      <c r="V9" s="18" t="s">
        <v>212</v>
      </c>
      <c r="W9" s="18" t="s">
        <v>213</v>
      </c>
      <c r="X9" s="18" t="s">
        <v>214</v>
      </c>
      <c r="Y9" s="10" t="s">
        <v>74</v>
      </c>
      <c r="Z9" s="18" t="s">
        <v>167</v>
      </c>
      <c r="AA9" s="12">
        <v>0</v>
      </c>
      <c r="AB9" s="18" t="s">
        <v>168</v>
      </c>
      <c r="AC9" s="18" t="s">
        <v>169</v>
      </c>
      <c r="AD9" s="18" t="s">
        <v>170</v>
      </c>
      <c r="AE9" s="10">
        <v>0</v>
      </c>
      <c r="AF9" s="18" t="s">
        <v>171</v>
      </c>
      <c r="AG9" s="18" t="s">
        <v>172</v>
      </c>
      <c r="AH9" s="13">
        <f t="shared" si="0"/>
        <v>4640</v>
      </c>
      <c r="AI9" s="13">
        <f t="shared" si="1"/>
        <v>5475.2</v>
      </c>
      <c r="AJ9" s="10" t="s">
        <v>78</v>
      </c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0" t="s">
        <v>173</v>
      </c>
      <c r="AV9" s="10" t="s">
        <v>173</v>
      </c>
      <c r="AW9" s="10" t="s">
        <v>173</v>
      </c>
      <c r="AX9" s="10" t="s">
        <v>174</v>
      </c>
      <c r="AY9" s="10" t="s">
        <v>175</v>
      </c>
      <c r="AZ9" s="10" t="s">
        <v>176</v>
      </c>
      <c r="BA9" s="10" t="s">
        <v>80</v>
      </c>
      <c r="BB9" s="10" t="s">
        <v>100</v>
      </c>
      <c r="BC9" s="10" t="s">
        <v>82</v>
      </c>
      <c r="BD9" s="10" t="s">
        <v>83</v>
      </c>
      <c r="BE9" s="10" t="s">
        <v>177</v>
      </c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</row>
    <row r="10" spans="1:69">
      <c r="A10" s="10">
        <f t="shared" si="2"/>
        <v>9</v>
      </c>
      <c r="B10" s="10">
        <v>2024</v>
      </c>
      <c r="C10" s="10" t="s">
        <v>68</v>
      </c>
      <c r="D10" s="11">
        <v>45628</v>
      </c>
      <c r="E10" s="10" t="s">
        <v>101</v>
      </c>
      <c r="F10" s="10" t="s">
        <v>69</v>
      </c>
      <c r="G10" s="18" t="s">
        <v>159</v>
      </c>
      <c r="H10" s="10" t="s">
        <v>86</v>
      </c>
      <c r="I10" s="10" t="s">
        <v>71</v>
      </c>
      <c r="J10" s="10" t="s">
        <v>87</v>
      </c>
      <c r="K10" s="10" t="s">
        <v>73</v>
      </c>
      <c r="L10" s="10" t="s">
        <v>74</v>
      </c>
      <c r="M10" s="18" t="s">
        <v>215</v>
      </c>
      <c r="N10" s="10" t="s">
        <v>75</v>
      </c>
      <c r="O10" s="10" t="s">
        <v>161</v>
      </c>
      <c r="P10" s="10" t="s">
        <v>73</v>
      </c>
      <c r="Q10" s="10" t="s">
        <v>90</v>
      </c>
      <c r="R10" s="18" t="s">
        <v>216</v>
      </c>
      <c r="S10" s="18" t="s">
        <v>217</v>
      </c>
      <c r="T10" s="10" t="s">
        <v>92</v>
      </c>
      <c r="U10" s="10">
        <v>2024</v>
      </c>
      <c r="V10" s="18" t="s">
        <v>218</v>
      </c>
      <c r="W10" s="18" t="s">
        <v>219</v>
      </c>
      <c r="X10" s="18" t="s">
        <v>220</v>
      </c>
      <c r="Y10" s="10" t="s">
        <v>74</v>
      </c>
      <c r="Z10" s="18" t="s">
        <v>221</v>
      </c>
      <c r="AA10" s="12">
        <v>0</v>
      </c>
      <c r="AB10" s="18" t="s">
        <v>222</v>
      </c>
      <c r="AC10" s="19">
        <v>45669</v>
      </c>
      <c r="AD10" s="18" t="s">
        <v>223</v>
      </c>
      <c r="AE10" s="10">
        <v>0</v>
      </c>
      <c r="AF10" s="18" t="s">
        <v>224</v>
      </c>
      <c r="AG10" s="18" t="s">
        <v>172</v>
      </c>
      <c r="AH10" s="13">
        <f t="shared" si="0"/>
        <v>4589</v>
      </c>
      <c r="AI10" s="13">
        <f t="shared" si="1"/>
        <v>5415.02</v>
      </c>
      <c r="AJ10" s="10" t="s">
        <v>78</v>
      </c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0" t="s">
        <v>173</v>
      </c>
      <c r="AV10" s="10" t="s">
        <v>173</v>
      </c>
      <c r="AW10" s="10" t="s">
        <v>173</v>
      </c>
      <c r="AX10" s="10" t="s">
        <v>174</v>
      </c>
      <c r="AY10" s="10" t="s">
        <v>175</v>
      </c>
      <c r="AZ10" s="10" t="s">
        <v>176</v>
      </c>
      <c r="BA10" s="10" t="s">
        <v>80</v>
      </c>
      <c r="BB10" s="10" t="s">
        <v>100</v>
      </c>
      <c r="BC10" s="10" t="s">
        <v>82</v>
      </c>
      <c r="BD10" s="10" t="s">
        <v>83</v>
      </c>
      <c r="BE10" s="10" t="s">
        <v>177</v>
      </c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</row>
    <row r="11" spans="1:69">
      <c r="A11" s="10">
        <f t="shared" si="2"/>
        <v>10</v>
      </c>
      <c r="B11" s="10">
        <v>2024</v>
      </c>
      <c r="C11" s="10" t="s">
        <v>68</v>
      </c>
      <c r="D11" s="11">
        <v>45628</v>
      </c>
      <c r="E11" s="10" t="s">
        <v>101</v>
      </c>
      <c r="F11" s="10" t="s">
        <v>69</v>
      </c>
      <c r="G11" s="18" t="s">
        <v>159</v>
      </c>
      <c r="H11" s="10" t="s">
        <v>86</v>
      </c>
      <c r="I11" s="10" t="s">
        <v>71</v>
      </c>
      <c r="J11" s="10" t="s">
        <v>87</v>
      </c>
      <c r="K11" s="10" t="s">
        <v>73</v>
      </c>
      <c r="L11" s="10" t="s">
        <v>74</v>
      </c>
      <c r="M11" s="18" t="s">
        <v>225</v>
      </c>
      <c r="N11" s="10" t="s">
        <v>75</v>
      </c>
      <c r="O11" s="10" t="s">
        <v>161</v>
      </c>
      <c r="P11" s="10" t="s">
        <v>73</v>
      </c>
      <c r="Q11" s="10" t="s">
        <v>90</v>
      </c>
      <c r="R11" s="18" t="s">
        <v>188</v>
      </c>
      <c r="S11" s="18" t="s">
        <v>189</v>
      </c>
      <c r="T11" s="10" t="s">
        <v>92</v>
      </c>
      <c r="U11" s="10">
        <v>2024</v>
      </c>
      <c r="V11" s="18" t="s">
        <v>226</v>
      </c>
      <c r="W11" s="18" t="s">
        <v>227</v>
      </c>
      <c r="X11" s="18" t="s">
        <v>228</v>
      </c>
      <c r="Y11" s="10" t="s">
        <v>74</v>
      </c>
      <c r="Z11" s="18" t="s">
        <v>193</v>
      </c>
      <c r="AA11" s="12">
        <v>0</v>
      </c>
      <c r="AB11" s="18" t="s">
        <v>222</v>
      </c>
      <c r="AC11" s="19">
        <v>45669</v>
      </c>
      <c r="AD11" s="18" t="s">
        <v>223</v>
      </c>
      <c r="AE11" s="10">
        <v>0</v>
      </c>
      <c r="AF11" s="18" t="s">
        <v>194</v>
      </c>
      <c r="AG11" s="18" t="s">
        <v>195</v>
      </c>
      <c r="AH11" s="13">
        <f t="shared" si="0"/>
        <v>8263</v>
      </c>
      <c r="AI11" s="13">
        <f t="shared" si="1"/>
        <v>9750.34</v>
      </c>
      <c r="AJ11" s="10" t="s">
        <v>78</v>
      </c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0" t="s">
        <v>173</v>
      </c>
      <c r="AV11" s="10" t="s">
        <v>173</v>
      </c>
      <c r="AW11" s="10" t="s">
        <v>173</v>
      </c>
      <c r="AX11" s="10" t="s">
        <v>174</v>
      </c>
      <c r="AY11" s="10" t="s">
        <v>175</v>
      </c>
      <c r="AZ11" s="10" t="s">
        <v>176</v>
      </c>
      <c r="BA11" s="10" t="s">
        <v>80</v>
      </c>
      <c r="BB11" s="10" t="s">
        <v>100</v>
      </c>
      <c r="BC11" s="10" t="s">
        <v>82</v>
      </c>
      <c r="BD11" s="10" t="s">
        <v>83</v>
      </c>
      <c r="BE11" s="10" t="s">
        <v>177</v>
      </c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</row>
    <row r="12" spans="1:69">
      <c r="A12" s="10">
        <f t="shared" si="2"/>
        <v>11</v>
      </c>
      <c r="B12" s="10">
        <v>2024</v>
      </c>
      <c r="C12" s="10" t="s">
        <v>68</v>
      </c>
      <c r="D12" s="11">
        <v>45628</v>
      </c>
      <c r="E12" s="10" t="s">
        <v>101</v>
      </c>
      <c r="F12" s="10" t="s">
        <v>69</v>
      </c>
      <c r="G12" s="18" t="s">
        <v>159</v>
      </c>
      <c r="H12" s="10" t="s">
        <v>86</v>
      </c>
      <c r="I12" s="10" t="s">
        <v>71</v>
      </c>
      <c r="J12" s="10" t="s">
        <v>87</v>
      </c>
      <c r="K12" s="10" t="s">
        <v>73</v>
      </c>
      <c r="L12" s="10" t="s">
        <v>74</v>
      </c>
      <c r="M12" s="18" t="s">
        <v>229</v>
      </c>
      <c r="N12" s="10" t="s">
        <v>75</v>
      </c>
      <c r="O12" s="10" t="s">
        <v>161</v>
      </c>
      <c r="P12" s="10" t="s">
        <v>73</v>
      </c>
      <c r="Q12" s="10" t="s">
        <v>90</v>
      </c>
      <c r="R12" s="18" t="s">
        <v>162</v>
      </c>
      <c r="S12" s="18" t="s">
        <v>163</v>
      </c>
      <c r="T12" s="10" t="s">
        <v>92</v>
      </c>
      <c r="U12" s="10">
        <v>2024</v>
      </c>
      <c r="V12" s="18" t="s">
        <v>230</v>
      </c>
      <c r="W12" s="18" t="s">
        <v>231</v>
      </c>
      <c r="X12" s="18" t="s">
        <v>232</v>
      </c>
      <c r="Y12" s="10" t="s">
        <v>74</v>
      </c>
      <c r="Z12" s="18" t="s">
        <v>167</v>
      </c>
      <c r="AA12" s="12">
        <v>0</v>
      </c>
      <c r="AB12" s="18" t="s">
        <v>222</v>
      </c>
      <c r="AC12" s="19">
        <v>45669</v>
      </c>
      <c r="AD12" s="18" t="s">
        <v>223</v>
      </c>
      <c r="AE12" s="10">
        <v>0</v>
      </c>
      <c r="AF12" s="18" t="s">
        <v>171</v>
      </c>
      <c r="AG12" s="18" t="s">
        <v>172</v>
      </c>
      <c r="AH12" s="13">
        <f t="shared" si="0"/>
        <v>4640</v>
      </c>
      <c r="AI12" s="13">
        <f t="shared" si="1"/>
        <v>5475.2</v>
      </c>
      <c r="AJ12" s="10" t="s">
        <v>78</v>
      </c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0" t="s">
        <v>173</v>
      </c>
      <c r="AV12" s="10" t="s">
        <v>173</v>
      </c>
      <c r="AW12" s="10" t="s">
        <v>173</v>
      </c>
      <c r="AX12" s="10" t="s">
        <v>174</v>
      </c>
      <c r="AY12" s="10" t="s">
        <v>175</v>
      </c>
      <c r="AZ12" s="10" t="s">
        <v>176</v>
      </c>
      <c r="BA12" s="10" t="s">
        <v>80</v>
      </c>
      <c r="BB12" s="10" t="s">
        <v>100</v>
      </c>
      <c r="BC12" s="10" t="s">
        <v>82</v>
      </c>
      <c r="BD12" s="10" t="s">
        <v>83</v>
      </c>
      <c r="BE12" s="10" t="s">
        <v>177</v>
      </c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</row>
    <row r="13" spans="1:69">
      <c r="A13" s="10">
        <f t="shared" si="2"/>
        <v>12</v>
      </c>
      <c r="B13" s="10">
        <v>2024</v>
      </c>
      <c r="C13" s="10" t="s">
        <v>68</v>
      </c>
      <c r="D13" s="11">
        <v>45628</v>
      </c>
      <c r="E13" s="10" t="s">
        <v>101</v>
      </c>
      <c r="F13" s="10" t="s">
        <v>69</v>
      </c>
      <c r="G13" s="18" t="s">
        <v>159</v>
      </c>
      <c r="H13" s="10" t="s">
        <v>86</v>
      </c>
      <c r="I13" s="10" t="s">
        <v>71</v>
      </c>
      <c r="J13" s="10" t="s">
        <v>87</v>
      </c>
      <c r="K13" s="10" t="s">
        <v>73</v>
      </c>
      <c r="L13" s="10" t="s">
        <v>74</v>
      </c>
      <c r="M13" s="18" t="s">
        <v>233</v>
      </c>
      <c r="N13" s="10" t="s">
        <v>75</v>
      </c>
      <c r="O13" s="10" t="s">
        <v>161</v>
      </c>
      <c r="P13" s="10" t="s">
        <v>73</v>
      </c>
      <c r="Q13" s="10" t="s">
        <v>90</v>
      </c>
      <c r="R13" s="18" t="s">
        <v>234</v>
      </c>
      <c r="S13" s="18" t="s">
        <v>235</v>
      </c>
      <c r="T13" s="10" t="s">
        <v>92</v>
      </c>
      <c r="U13" s="10">
        <v>2024</v>
      </c>
      <c r="V13" s="18" t="s">
        <v>236</v>
      </c>
      <c r="W13" s="18" t="s">
        <v>237</v>
      </c>
      <c r="X13" s="18" t="s">
        <v>238</v>
      </c>
      <c r="Y13" s="10" t="s">
        <v>74</v>
      </c>
      <c r="Z13" s="18" t="s">
        <v>239</v>
      </c>
      <c r="AA13" s="12">
        <v>0</v>
      </c>
      <c r="AB13" s="18" t="s">
        <v>222</v>
      </c>
      <c r="AC13" s="19">
        <v>45669</v>
      </c>
      <c r="AD13" s="18" t="s">
        <v>223</v>
      </c>
      <c r="AE13" s="10">
        <v>0</v>
      </c>
      <c r="AF13" s="18" t="s">
        <v>240</v>
      </c>
      <c r="AG13" s="18" t="s">
        <v>172</v>
      </c>
      <c r="AH13" s="13">
        <f t="shared" si="0"/>
        <v>4614</v>
      </c>
      <c r="AI13" s="13">
        <f t="shared" si="1"/>
        <v>5444.52</v>
      </c>
      <c r="AJ13" s="10" t="s">
        <v>78</v>
      </c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0" t="s">
        <v>173</v>
      </c>
      <c r="AV13" s="10" t="s">
        <v>173</v>
      </c>
      <c r="AW13" s="10" t="s">
        <v>173</v>
      </c>
      <c r="AX13" s="10" t="s">
        <v>174</v>
      </c>
      <c r="AY13" s="10" t="s">
        <v>175</v>
      </c>
      <c r="AZ13" s="10" t="s">
        <v>176</v>
      </c>
      <c r="BA13" s="10" t="s">
        <v>80</v>
      </c>
      <c r="BB13" s="10" t="s">
        <v>100</v>
      </c>
      <c r="BC13" s="10" t="s">
        <v>82</v>
      </c>
      <c r="BD13" s="10" t="s">
        <v>83</v>
      </c>
      <c r="BE13" s="10" t="s">
        <v>177</v>
      </c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</row>
    <row r="14" spans="1:69">
      <c r="A14" s="10">
        <f t="shared" si="2"/>
        <v>13</v>
      </c>
      <c r="B14" s="10">
        <v>2024</v>
      </c>
      <c r="C14" s="10" t="s">
        <v>68</v>
      </c>
      <c r="D14" s="11">
        <v>45628</v>
      </c>
      <c r="E14" s="10" t="s">
        <v>101</v>
      </c>
      <c r="F14" s="10" t="s">
        <v>69</v>
      </c>
      <c r="G14" s="18" t="s">
        <v>159</v>
      </c>
      <c r="H14" s="10" t="s">
        <v>86</v>
      </c>
      <c r="I14" s="10" t="s">
        <v>71</v>
      </c>
      <c r="J14" s="10" t="s">
        <v>87</v>
      </c>
      <c r="K14" s="10" t="s">
        <v>73</v>
      </c>
      <c r="L14" s="10" t="s">
        <v>74</v>
      </c>
      <c r="M14" s="18" t="s">
        <v>241</v>
      </c>
      <c r="N14" s="10" t="s">
        <v>75</v>
      </c>
      <c r="O14" s="10" t="s">
        <v>161</v>
      </c>
      <c r="P14" s="10" t="s">
        <v>73</v>
      </c>
      <c r="Q14" s="10" t="s">
        <v>90</v>
      </c>
      <c r="R14" s="18" t="s">
        <v>188</v>
      </c>
      <c r="S14" s="18" t="s">
        <v>189</v>
      </c>
      <c r="T14" s="10" t="s">
        <v>92</v>
      </c>
      <c r="U14" s="10">
        <v>2024</v>
      </c>
      <c r="V14" s="18" t="s">
        <v>242</v>
      </c>
      <c r="W14" s="18" t="s">
        <v>243</v>
      </c>
      <c r="X14" s="18" t="s">
        <v>244</v>
      </c>
      <c r="Y14" s="10" t="s">
        <v>74</v>
      </c>
      <c r="Z14" s="18" t="s">
        <v>193</v>
      </c>
      <c r="AA14" s="12">
        <v>0</v>
      </c>
      <c r="AB14" s="18" t="s">
        <v>222</v>
      </c>
      <c r="AC14" s="19">
        <v>45669</v>
      </c>
      <c r="AD14" s="18" t="s">
        <v>223</v>
      </c>
      <c r="AE14" s="10">
        <v>0</v>
      </c>
      <c r="AF14" s="18" t="s">
        <v>194</v>
      </c>
      <c r="AG14" s="18" t="s">
        <v>195</v>
      </c>
      <c r="AH14" s="13">
        <f t="shared" si="0"/>
        <v>8263</v>
      </c>
      <c r="AI14" s="13">
        <f t="shared" si="1"/>
        <v>9750.34</v>
      </c>
      <c r="AJ14" s="10" t="s">
        <v>78</v>
      </c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0" t="s">
        <v>173</v>
      </c>
      <c r="AV14" s="10" t="s">
        <v>173</v>
      </c>
      <c r="AW14" s="10" t="s">
        <v>173</v>
      </c>
      <c r="AX14" s="10" t="s">
        <v>174</v>
      </c>
      <c r="AY14" s="10" t="s">
        <v>175</v>
      </c>
      <c r="AZ14" s="10" t="s">
        <v>176</v>
      </c>
      <c r="BA14" s="10" t="s">
        <v>80</v>
      </c>
      <c r="BB14" s="10" t="s">
        <v>100</v>
      </c>
      <c r="BC14" s="10" t="s">
        <v>82</v>
      </c>
      <c r="BD14" s="10" t="s">
        <v>83</v>
      </c>
      <c r="BE14" s="10" t="s">
        <v>177</v>
      </c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</row>
    <row r="15" spans="1:69">
      <c r="A15" s="10">
        <f t="shared" si="2"/>
        <v>14</v>
      </c>
      <c r="B15" s="10">
        <v>2024</v>
      </c>
      <c r="C15" s="10" t="s">
        <v>68</v>
      </c>
      <c r="D15" s="11">
        <v>45628</v>
      </c>
      <c r="E15" s="10" t="s">
        <v>101</v>
      </c>
      <c r="F15" s="10" t="s">
        <v>69</v>
      </c>
      <c r="G15" s="18" t="s">
        <v>159</v>
      </c>
      <c r="H15" s="10" t="s">
        <v>86</v>
      </c>
      <c r="I15" s="10" t="s">
        <v>71</v>
      </c>
      <c r="J15" s="10" t="s">
        <v>87</v>
      </c>
      <c r="K15" s="10" t="s">
        <v>73</v>
      </c>
      <c r="L15" s="10" t="s">
        <v>74</v>
      </c>
      <c r="M15" s="18" t="s">
        <v>245</v>
      </c>
      <c r="N15" s="10" t="s">
        <v>75</v>
      </c>
      <c r="O15" s="10" t="s">
        <v>161</v>
      </c>
      <c r="P15" s="10" t="s">
        <v>73</v>
      </c>
      <c r="Q15" s="10" t="s">
        <v>90</v>
      </c>
      <c r="R15" s="18" t="s">
        <v>162</v>
      </c>
      <c r="S15" s="18" t="s">
        <v>163</v>
      </c>
      <c r="T15" s="10" t="s">
        <v>92</v>
      </c>
      <c r="U15" s="10">
        <v>2024</v>
      </c>
      <c r="V15" s="18" t="s">
        <v>246</v>
      </c>
      <c r="W15" s="18" t="s">
        <v>247</v>
      </c>
      <c r="X15" s="18" t="s">
        <v>248</v>
      </c>
      <c r="Y15" s="10" t="s">
        <v>74</v>
      </c>
      <c r="Z15" s="18" t="s">
        <v>167</v>
      </c>
      <c r="AA15" s="12">
        <v>0</v>
      </c>
      <c r="AB15" s="18" t="s">
        <v>222</v>
      </c>
      <c r="AC15" s="19">
        <v>45669</v>
      </c>
      <c r="AD15" s="18" t="s">
        <v>223</v>
      </c>
      <c r="AE15" s="10">
        <v>0</v>
      </c>
      <c r="AF15" s="18" t="s">
        <v>171</v>
      </c>
      <c r="AG15" s="18" t="s">
        <v>172</v>
      </c>
      <c r="AH15" s="13">
        <f t="shared" si="0"/>
        <v>4640</v>
      </c>
      <c r="AI15" s="13">
        <f t="shared" si="1"/>
        <v>5475.2</v>
      </c>
      <c r="AJ15" s="10" t="s">
        <v>78</v>
      </c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0" t="s">
        <v>173</v>
      </c>
      <c r="AV15" s="10" t="s">
        <v>173</v>
      </c>
      <c r="AW15" s="10" t="s">
        <v>173</v>
      </c>
      <c r="AX15" s="10" t="s">
        <v>174</v>
      </c>
      <c r="AY15" s="10" t="s">
        <v>175</v>
      </c>
      <c r="AZ15" s="10" t="s">
        <v>176</v>
      </c>
      <c r="BA15" s="10" t="s">
        <v>80</v>
      </c>
      <c r="BB15" s="10" t="s">
        <v>100</v>
      </c>
      <c r="BC15" s="10" t="s">
        <v>82</v>
      </c>
      <c r="BD15" s="10" t="s">
        <v>83</v>
      </c>
      <c r="BE15" s="10" t="s">
        <v>177</v>
      </c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</row>
    <row r="16" spans="1:69">
      <c r="A16" s="10">
        <f t="shared" si="2"/>
        <v>15</v>
      </c>
      <c r="B16" s="10">
        <v>2024</v>
      </c>
      <c r="C16" s="10" t="s">
        <v>68</v>
      </c>
      <c r="D16" s="11">
        <v>45628</v>
      </c>
      <c r="E16" s="10" t="s">
        <v>101</v>
      </c>
      <c r="F16" s="10" t="s">
        <v>69</v>
      </c>
      <c r="G16" s="18" t="s">
        <v>159</v>
      </c>
      <c r="H16" s="10" t="s">
        <v>86</v>
      </c>
      <c r="I16" s="10" t="s">
        <v>71</v>
      </c>
      <c r="J16" s="10" t="s">
        <v>87</v>
      </c>
      <c r="K16" s="10" t="s">
        <v>73</v>
      </c>
      <c r="L16" s="10" t="s">
        <v>74</v>
      </c>
      <c r="M16" s="18" t="s">
        <v>249</v>
      </c>
      <c r="N16" s="10" t="s">
        <v>75</v>
      </c>
      <c r="O16" s="10" t="s">
        <v>161</v>
      </c>
      <c r="P16" s="10" t="s">
        <v>73</v>
      </c>
      <c r="Q16" s="10" t="s">
        <v>90</v>
      </c>
      <c r="R16" s="18" t="s">
        <v>162</v>
      </c>
      <c r="S16" s="18" t="s">
        <v>163</v>
      </c>
      <c r="T16" s="10" t="s">
        <v>92</v>
      </c>
      <c r="U16" s="10">
        <v>2024</v>
      </c>
      <c r="V16" s="18" t="s">
        <v>250</v>
      </c>
      <c r="W16" s="18" t="s">
        <v>251</v>
      </c>
      <c r="X16" s="18" t="s">
        <v>252</v>
      </c>
      <c r="Y16" s="10" t="s">
        <v>74</v>
      </c>
      <c r="Z16" s="18" t="s">
        <v>167</v>
      </c>
      <c r="AA16" s="12">
        <v>0</v>
      </c>
      <c r="AB16" s="18" t="s">
        <v>222</v>
      </c>
      <c r="AC16" s="19">
        <v>45669</v>
      </c>
      <c r="AD16" s="18" t="s">
        <v>223</v>
      </c>
      <c r="AE16" s="10">
        <v>0</v>
      </c>
      <c r="AF16" s="18" t="s">
        <v>171</v>
      </c>
      <c r="AG16" s="18" t="s">
        <v>172</v>
      </c>
      <c r="AH16" s="13">
        <f t="shared" si="0"/>
        <v>4640</v>
      </c>
      <c r="AI16" s="13">
        <f t="shared" si="1"/>
        <v>5475.2</v>
      </c>
      <c r="AJ16" s="10" t="s">
        <v>78</v>
      </c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0" t="s">
        <v>173</v>
      </c>
      <c r="AV16" s="10" t="s">
        <v>173</v>
      </c>
      <c r="AW16" s="10" t="s">
        <v>173</v>
      </c>
      <c r="AX16" s="10" t="s">
        <v>174</v>
      </c>
      <c r="AY16" s="10" t="s">
        <v>175</v>
      </c>
      <c r="AZ16" s="10" t="s">
        <v>176</v>
      </c>
      <c r="BA16" s="10" t="s">
        <v>80</v>
      </c>
      <c r="BB16" s="10" t="s">
        <v>100</v>
      </c>
      <c r="BC16" s="10" t="s">
        <v>82</v>
      </c>
      <c r="BD16" s="10" t="s">
        <v>83</v>
      </c>
      <c r="BE16" s="10" t="s">
        <v>177</v>
      </c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</row>
    <row r="17" spans="1:69">
      <c r="A17" s="10">
        <f t="shared" si="2"/>
        <v>16</v>
      </c>
      <c r="B17" s="10">
        <v>2024</v>
      </c>
      <c r="C17" s="10" t="s">
        <v>68</v>
      </c>
      <c r="D17" s="11">
        <v>45628</v>
      </c>
      <c r="E17" s="10" t="s">
        <v>101</v>
      </c>
      <c r="F17" s="10" t="s">
        <v>69</v>
      </c>
      <c r="G17" s="18" t="s">
        <v>159</v>
      </c>
      <c r="H17" s="10" t="s">
        <v>86</v>
      </c>
      <c r="I17" s="10" t="s">
        <v>71</v>
      </c>
      <c r="J17" s="10" t="s">
        <v>87</v>
      </c>
      <c r="K17" s="10" t="s">
        <v>73</v>
      </c>
      <c r="L17" s="10" t="s">
        <v>74</v>
      </c>
      <c r="M17" s="18" t="s">
        <v>253</v>
      </c>
      <c r="N17" s="10" t="s">
        <v>75</v>
      </c>
      <c r="O17" s="10" t="s">
        <v>161</v>
      </c>
      <c r="P17" s="10" t="s">
        <v>73</v>
      </c>
      <c r="Q17" s="10" t="s">
        <v>90</v>
      </c>
      <c r="R17" s="18" t="s">
        <v>162</v>
      </c>
      <c r="S17" s="18" t="s">
        <v>163</v>
      </c>
      <c r="T17" s="10" t="s">
        <v>92</v>
      </c>
      <c r="U17" s="10">
        <v>2024</v>
      </c>
      <c r="V17" s="18" t="s">
        <v>254</v>
      </c>
      <c r="W17" s="18" t="s">
        <v>255</v>
      </c>
      <c r="X17" s="18" t="s">
        <v>256</v>
      </c>
      <c r="Y17" s="10" t="s">
        <v>74</v>
      </c>
      <c r="Z17" s="18" t="s">
        <v>167</v>
      </c>
      <c r="AA17" s="12">
        <v>0</v>
      </c>
      <c r="AB17" s="18" t="s">
        <v>222</v>
      </c>
      <c r="AC17" s="19">
        <v>45669</v>
      </c>
      <c r="AD17" s="18" t="s">
        <v>223</v>
      </c>
      <c r="AE17" s="10">
        <v>0</v>
      </c>
      <c r="AF17" s="18" t="s">
        <v>171</v>
      </c>
      <c r="AG17" s="18" t="s">
        <v>172</v>
      </c>
      <c r="AH17" s="13">
        <f t="shared" si="0"/>
        <v>4640</v>
      </c>
      <c r="AI17" s="13">
        <f t="shared" si="1"/>
        <v>5475.2</v>
      </c>
      <c r="AJ17" s="10" t="s">
        <v>78</v>
      </c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0" t="s">
        <v>173</v>
      </c>
      <c r="AV17" s="10" t="s">
        <v>173</v>
      </c>
      <c r="AW17" s="10" t="s">
        <v>173</v>
      </c>
      <c r="AX17" s="10" t="s">
        <v>174</v>
      </c>
      <c r="AY17" s="10" t="s">
        <v>175</v>
      </c>
      <c r="AZ17" s="10" t="s">
        <v>176</v>
      </c>
      <c r="BA17" s="10" t="s">
        <v>80</v>
      </c>
      <c r="BB17" s="10" t="s">
        <v>100</v>
      </c>
      <c r="BC17" s="10" t="s">
        <v>82</v>
      </c>
      <c r="BD17" s="10" t="s">
        <v>83</v>
      </c>
      <c r="BE17" s="10" t="s">
        <v>177</v>
      </c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</row>
    <row r="18" spans="1:69">
      <c r="A18" s="10">
        <f t="shared" si="2"/>
        <v>17</v>
      </c>
      <c r="B18" s="10">
        <v>2024</v>
      </c>
      <c r="C18" s="10" t="s">
        <v>68</v>
      </c>
      <c r="D18" s="11">
        <v>45628</v>
      </c>
      <c r="E18" s="10" t="s">
        <v>101</v>
      </c>
      <c r="F18" s="10" t="s">
        <v>69</v>
      </c>
      <c r="G18" s="18" t="s">
        <v>159</v>
      </c>
      <c r="H18" s="10" t="s">
        <v>86</v>
      </c>
      <c r="I18" s="10" t="s">
        <v>71</v>
      </c>
      <c r="J18" s="10" t="s">
        <v>87</v>
      </c>
      <c r="K18" s="10" t="s">
        <v>73</v>
      </c>
      <c r="L18" s="10" t="s">
        <v>74</v>
      </c>
      <c r="M18" s="18" t="s">
        <v>257</v>
      </c>
      <c r="N18" s="10" t="s">
        <v>75</v>
      </c>
      <c r="O18" s="10" t="s">
        <v>161</v>
      </c>
      <c r="P18" s="10" t="s">
        <v>73</v>
      </c>
      <c r="Q18" s="10" t="s">
        <v>90</v>
      </c>
      <c r="R18" s="18" t="s">
        <v>188</v>
      </c>
      <c r="S18" s="18" t="s">
        <v>189</v>
      </c>
      <c r="T18" s="10" t="s">
        <v>92</v>
      </c>
      <c r="U18" s="10">
        <v>2024</v>
      </c>
      <c r="V18" s="18" t="s">
        <v>258</v>
      </c>
      <c r="W18" s="18" t="s">
        <v>259</v>
      </c>
      <c r="X18" s="18" t="s">
        <v>260</v>
      </c>
      <c r="Y18" s="10" t="s">
        <v>74</v>
      </c>
      <c r="Z18" s="18" t="s">
        <v>193</v>
      </c>
      <c r="AA18" s="12">
        <v>0</v>
      </c>
      <c r="AB18" s="18" t="s">
        <v>222</v>
      </c>
      <c r="AC18" s="19">
        <v>45669</v>
      </c>
      <c r="AD18" s="18" t="s">
        <v>223</v>
      </c>
      <c r="AE18" s="10">
        <v>0</v>
      </c>
      <c r="AF18" s="18" t="s">
        <v>194</v>
      </c>
      <c r="AG18" s="18" t="s">
        <v>195</v>
      </c>
      <c r="AH18" s="13">
        <f t="shared" si="0"/>
        <v>8263</v>
      </c>
      <c r="AI18" s="13">
        <f t="shared" si="1"/>
        <v>9750.34</v>
      </c>
      <c r="AJ18" s="10" t="s">
        <v>78</v>
      </c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0" t="s">
        <v>173</v>
      </c>
      <c r="AV18" s="10" t="s">
        <v>173</v>
      </c>
      <c r="AW18" s="10" t="s">
        <v>173</v>
      </c>
      <c r="AX18" s="10" t="s">
        <v>174</v>
      </c>
      <c r="AY18" s="10" t="s">
        <v>175</v>
      </c>
      <c r="AZ18" s="10" t="s">
        <v>176</v>
      </c>
      <c r="BA18" s="10" t="s">
        <v>80</v>
      </c>
      <c r="BB18" s="10" t="s">
        <v>100</v>
      </c>
      <c r="BC18" s="10" t="s">
        <v>82</v>
      </c>
      <c r="BD18" s="10" t="s">
        <v>83</v>
      </c>
      <c r="BE18" s="10" t="s">
        <v>177</v>
      </c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</row>
    <row r="19" spans="1:69">
      <c r="A19" s="10">
        <f t="shared" si="2"/>
        <v>18</v>
      </c>
      <c r="B19" s="10">
        <v>2024</v>
      </c>
      <c r="C19" s="10" t="s">
        <v>68</v>
      </c>
      <c r="D19" s="11">
        <v>45628</v>
      </c>
      <c r="E19" s="10" t="s">
        <v>101</v>
      </c>
      <c r="F19" s="10" t="s">
        <v>69</v>
      </c>
      <c r="G19" s="18" t="s">
        <v>159</v>
      </c>
      <c r="H19" s="10" t="s">
        <v>86</v>
      </c>
      <c r="I19" s="10" t="s">
        <v>71</v>
      </c>
      <c r="J19" s="10" t="s">
        <v>87</v>
      </c>
      <c r="K19" s="10" t="s">
        <v>73</v>
      </c>
      <c r="L19" s="10" t="s">
        <v>74</v>
      </c>
      <c r="M19" s="18" t="s">
        <v>261</v>
      </c>
      <c r="N19" s="10" t="s">
        <v>75</v>
      </c>
      <c r="O19" s="10" t="s">
        <v>161</v>
      </c>
      <c r="P19" s="10" t="s">
        <v>73</v>
      </c>
      <c r="Q19" s="10" t="s">
        <v>90</v>
      </c>
      <c r="R19" s="18" t="s">
        <v>162</v>
      </c>
      <c r="S19" s="18" t="s">
        <v>163</v>
      </c>
      <c r="T19" s="10" t="s">
        <v>92</v>
      </c>
      <c r="U19" s="10">
        <v>2024</v>
      </c>
      <c r="V19" s="18" t="s">
        <v>262</v>
      </c>
      <c r="W19" s="18" t="s">
        <v>263</v>
      </c>
      <c r="X19" s="18" t="s">
        <v>264</v>
      </c>
      <c r="Y19" s="10" t="s">
        <v>74</v>
      </c>
      <c r="Z19" s="18" t="s">
        <v>167</v>
      </c>
      <c r="AA19" s="12">
        <v>0</v>
      </c>
      <c r="AB19" s="18" t="s">
        <v>222</v>
      </c>
      <c r="AC19" s="19">
        <v>45669</v>
      </c>
      <c r="AD19" s="18" t="s">
        <v>223</v>
      </c>
      <c r="AE19" s="10">
        <v>0</v>
      </c>
      <c r="AF19" s="18" t="s">
        <v>171</v>
      </c>
      <c r="AG19" s="18" t="s">
        <v>172</v>
      </c>
      <c r="AH19" s="13">
        <f t="shared" si="0"/>
        <v>4640</v>
      </c>
      <c r="AI19" s="13">
        <f t="shared" si="1"/>
        <v>5475.2</v>
      </c>
      <c r="AJ19" s="10" t="s">
        <v>78</v>
      </c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0" t="s">
        <v>173</v>
      </c>
      <c r="AV19" s="10" t="s">
        <v>173</v>
      </c>
      <c r="AW19" s="10" t="s">
        <v>173</v>
      </c>
      <c r="AX19" s="10" t="s">
        <v>174</v>
      </c>
      <c r="AY19" s="10" t="s">
        <v>175</v>
      </c>
      <c r="AZ19" s="10" t="s">
        <v>176</v>
      </c>
      <c r="BA19" s="10" t="s">
        <v>80</v>
      </c>
      <c r="BB19" s="10" t="s">
        <v>100</v>
      </c>
      <c r="BC19" s="10" t="s">
        <v>82</v>
      </c>
      <c r="BD19" s="10" t="s">
        <v>83</v>
      </c>
      <c r="BE19" s="10" t="s">
        <v>177</v>
      </c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</row>
    <row r="20" spans="1:69">
      <c r="A20" s="10">
        <f t="shared" si="2"/>
        <v>19</v>
      </c>
      <c r="B20" s="10">
        <v>2024</v>
      </c>
      <c r="C20" s="10" t="s">
        <v>68</v>
      </c>
      <c r="D20" s="11">
        <v>45628</v>
      </c>
      <c r="E20" s="10" t="s">
        <v>101</v>
      </c>
      <c r="F20" s="10" t="s">
        <v>69</v>
      </c>
      <c r="G20" s="18" t="s">
        <v>159</v>
      </c>
      <c r="H20" s="10" t="s">
        <v>86</v>
      </c>
      <c r="I20" s="10" t="s">
        <v>71</v>
      </c>
      <c r="J20" s="10" t="s">
        <v>87</v>
      </c>
      <c r="K20" s="10" t="s">
        <v>73</v>
      </c>
      <c r="L20" s="10" t="s">
        <v>74</v>
      </c>
      <c r="M20" s="18" t="s">
        <v>265</v>
      </c>
      <c r="N20" s="10" t="s">
        <v>75</v>
      </c>
      <c r="O20" s="10" t="s">
        <v>161</v>
      </c>
      <c r="P20" s="10" t="s">
        <v>73</v>
      </c>
      <c r="Q20" s="10" t="s">
        <v>90</v>
      </c>
      <c r="R20" s="18" t="s">
        <v>162</v>
      </c>
      <c r="S20" s="18" t="s">
        <v>163</v>
      </c>
      <c r="T20" s="10" t="s">
        <v>92</v>
      </c>
      <c r="U20" s="10">
        <v>2024</v>
      </c>
      <c r="V20" s="18" t="s">
        <v>266</v>
      </c>
      <c r="W20" s="18" t="s">
        <v>267</v>
      </c>
      <c r="X20" s="18" t="s">
        <v>268</v>
      </c>
      <c r="Y20" s="10" t="s">
        <v>74</v>
      </c>
      <c r="Z20" s="18" t="s">
        <v>167</v>
      </c>
      <c r="AA20" s="12">
        <v>0</v>
      </c>
      <c r="AB20" s="18" t="s">
        <v>222</v>
      </c>
      <c r="AC20" s="19">
        <v>45669</v>
      </c>
      <c r="AD20" s="18" t="s">
        <v>223</v>
      </c>
      <c r="AE20" s="10">
        <v>0</v>
      </c>
      <c r="AF20" s="18" t="s">
        <v>171</v>
      </c>
      <c r="AG20" s="18" t="s">
        <v>172</v>
      </c>
      <c r="AH20" s="13">
        <f t="shared" si="0"/>
        <v>4640</v>
      </c>
      <c r="AI20" s="13">
        <f t="shared" si="1"/>
        <v>5475.2</v>
      </c>
      <c r="AJ20" s="10" t="s">
        <v>78</v>
      </c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0" t="s">
        <v>173</v>
      </c>
      <c r="AV20" s="10" t="s">
        <v>173</v>
      </c>
      <c r="AW20" s="10" t="s">
        <v>173</v>
      </c>
      <c r="AX20" s="10" t="s">
        <v>174</v>
      </c>
      <c r="AY20" s="10" t="s">
        <v>175</v>
      </c>
      <c r="AZ20" s="10" t="s">
        <v>176</v>
      </c>
      <c r="BA20" s="10" t="s">
        <v>80</v>
      </c>
      <c r="BB20" s="10" t="s">
        <v>100</v>
      </c>
      <c r="BC20" s="10" t="s">
        <v>82</v>
      </c>
      <c r="BD20" s="10" t="s">
        <v>83</v>
      </c>
      <c r="BE20" s="10" t="s">
        <v>177</v>
      </c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</row>
    <row r="21" spans="1:69">
      <c r="A21" s="10">
        <f t="shared" si="2"/>
        <v>20</v>
      </c>
      <c r="B21" s="10">
        <v>2024</v>
      </c>
      <c r="C21" s="10" t="s">
        <v>68</v>
      </c>
      <c r="D21" s="11">
        <v>45628</v>
      </c>
      <c r="E21" s="10" t="s">
        <v>101</v>
      </c>
      <c r="F21" s="10" t="s">
        <v>69</v>
      </c>
      <c r="G21" s="18" t="s">
        <v>159</v>
      </c>
      <c r="H21" s="10" t="s">
        <v>86</v>
      </c>
      <c r="I21" s="10" t="s">
        <v>71</v>
      </c>
      <c r="J21" s="10" t="s">
        <v>87</v>
      </c>
      <c r="K21" s="10" t="s">
        <v>73</v>
      </c>
      <c r="L21" s="10" t="s">
        <v>74</v>
      </c>
      <c r="M21" s="18" t="s">
        <v>269</v>
      </c>
      <c r="N21" s="10" t="s">
        <v>75</v>
      </c>
      <c r="O21" s="10" t="s">
        <v>161</v>
      </c>
      <c r="P21" s="10" t="s">
        <v>73</v>
      </c>
      <c r="Q21" s="10" t="s">
        <v>90</v>
      </c>
      <c r="R21" s="18" t="s">
        <v>162</v>
      </c>
      <c r="S21" s="18" t="s">
        <v>163</v>
      </c>
      <c r="T21" s="10" t="s">
        <v>92</v>
      </c>
      <c r="U21" s="10">
        <v>2024</v>
      </c>
      <c r="V21" s="18" t="s">
        <v>270</v>
      </c>
      <c r="W21" s="18" t="s">
        <v>271</v>
      </c>
      <c r="X21" s="18" t="s">
        <v>272</v>
      </c>
      <c r="Y21" s="10" t="s">
        <v>74</v>
      </c>
      <c r="Z21" s="18" t="s">
        <v>167</v>
      </c>
      <c r="AA21" s="12">
        <v>0</v>
      </c>
      <c r="AB21" s="18" t="s">
        <v>222</v>
      </c>
      <c r="AC21" s="19">
        <v>45669</v>
      </c>
      <c r="AD21" s="18" t="s">
        <v>223</v>
      </c>
      <c r="AE21" s="10">
        <v>0</v>
      </c>
      <c r="AF21" s="18" t="s">
        <v>171</v>
      </c>
      <c r="AG21" s="18" t="s">
        <v>172</v>
      </c>
      <c r="AH21" s="13">
        <f t="shared" si="0"/>
        <v>4640</v>
      </c>
      <c r="AI21" s="13">
        <f t="shared" si="1"/>
        <v>5475.2</v>
      </c>
      <c r="AJ21" s="10" t="s">
        <v>78</v>
      </c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0" t="s">
        <v>173</v>
      </c>
      <c r="AV21" s="10" t="s">
        <v>173</v>
      </c>
      <c r="AW21" s="10" t="s">
        <v>173</v>
      </c>
      <c r="AX21" s="10" t="s">
        <v>174</v>
      </c>
      <c r="AY21" s="10" t="s">
        <v>175</v>
      </c>
      <c r="AZ21" s="10" t="s">
        <v>176</v>
      </c>
      <c r="BA21" s="10" t="s">
        <v>80</v>
      </c>
      <c r="BB21" s="10" t="s">
        <v>100</v>
      </c>
      <c r="BC21" s="10" t="s">
        <v>82</v>
      </c>
      <c r="BD21" s="10" t="s">
        <v>83</v>
      </c>
      <c r="BE21" s="10" t="s">
        <v>177</v>
      </c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</row>
    <row r="22" spans="1:69">
      <c r="A22" s="10">
        <f t="shared" si="2"/>
        <v>21</v>
      </c>
      <c r="B22" s="10">
        <v>2024</v>
      </c>
      <c r="C22" s="10" t="s">
        <v>68</v>
      </c>
      <c r="D22" s="11">
        <v>45628</v>
      </c>
      <c r="E22" s="10" t="s">
        <v>101</v>
      </c>
      <c r="F22" s="10" t="s">
        <v>69</v>
      </c>
      <c r="G22" s="18" t="s">
        <v>273</v>
      </c>
      <c r="H22" s="10" t="s">
        <v>86</v>
      </c>
      <c r="I22" s="10" t="s">
        <v>71</v>
      </c>
      <c r="J22" s="10" t="s">
        <v>87</v>
      </c>
      <c r="K22" s="10" t="s">
        <v>73</v>
      </c>
      <c r="L22" s="10" t="s">
        <v>74</v>
      </c>
      <c r="M22" s="18" t="s">
        <v>274</v>
      </c>
      <c r="N22" s="10" t="s">
        <v>75</v>
      </c>
      <c r="O22" s="10" t="s">
        <v>161</v>
      </c>
      <c r="P22" s="10" t="s">
        <v>73</v>
      </c>
      <c r="Q22" s="10" t="s">
        <v>275</v>
      </c>
      <c r="R22" s="18" t="s">
        <v>276</v>
      </c>
      <c r="S22" s="18" t="s">
        <v>217</v>
      </c>
      <c r="T22" s="10" t="s">
        <v>92</v>
      </c>
      <c r="U22" s="10">
        <v>2024</v>
      </c>
      <c r="V22" s="18" t="s">
        <v>277</v>
      </c>
      <c r="W22" s="18" t="s">
        <v>278</v>
      </c>
      <c r="X22" s="18" t="s">
        <v>279</v>
      </c>
      <c r="Y22" s="10" t="s">
        <v>74</v>
      </c>
      <c r="Z22" s="18" t="s">
        <v>280</v>
      </c>
      <c r="AA22" s="12">
        <v>0</v>
      </c>
      <c r="AB22" s="18" t="s">
        <v>222</v>
      </c>
      <c r="AC22" s="19">
        <v>45669</v>
      </c>
      <c r="AD22" s="18" t="s">
        <v>223</v>
      </c>
      <c r="AE22" s="10">
        <v>0</v>
      </c>
      <c r="AF22" s="18" t="s">
        <v>281</v>
      </c>
      <c r="AG22" s="18" t="s">
        <v>282</v>
      </c>
      <c r="AH22" s="13">
        <f t="shared" si="0"/>
        <v>4428</v>
      </c>
      <c r="AI22" s="13">
        <f t="shared" si="1"/>
        <v>5225.04</v>
      </c>
      <c r="AJ22" s="10" t="s">
        <v>78</v>
      </c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0" t="s">
        <v>173</v>
      </c>
      <c r="AV22" s="10" t="s">
        <v>173</v>
      </c>
      <c r="AW22" s="10" t="s">
        <v>173</v>
      </c>
      <c r="AX22" s="10" t="s">
        <v>174</v>
      </c>
      <c r="AY22" s="10" t="s">
        <v>175</v>
      </c>
      <c r="AZ22" s="10" t="s">
        <v>283</v>
      </c>
      <c r="BA22" s="10" t="s">
        <v>80</v>
      </c>
      <c r="BB22" s="10" t="s">
        <v>100</v>
      </c>
      <c r="BC22" s="10" t="s">
        <v>82</v>
      </c>
      <c r="BD22" s="10" t="s">
        <v>83</v>
      </c>
      <c r="BE22" s="10" t="s">
        <v>177</v>
      </c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</row>
    <row r="23" spans="1:69">
      <c r="A23" s="10">
        <f t="shared" si="2"/>
        <v>22</v>
      </c>
      <c r="B23" s="10">
        <v>2024</v>
      </c>
      <c r="C23" s="10" t="s">
        <v>68</v>
      </c>
      <c r="D23" s="11">
        <v>45628</v>
      </c>
      <c r="E23" s="10" t="s">
        <v>101</v>
      </c>
      <c r="F23" s="10" t="s">
        <v>69</v>
      </c>
      <c r="G23" s="18" t="s">
        <v>273</v>
      </c>
      <c r="H23" s="10" t="s">
        <v>86</v>
      </c>
      <c r="I23" s="10" t="s">
        <v>71</v>
      </c>
      <c r="J23" s="10" t="s">
        <v>87</v>
      </c>
      <c r="K23" s="10" t="s">
        <v>73</v>
      </c>
      <c r="L23" s="10" t="s">
        <v>74</v>
      </c>
      <c r="M23" s="18" t="s">
        <v>284</v>
      </c>
      <c r="N23" s="10" t="s">
        <v>75</v>
      </c>
      <c r="O23" s="10" t="s">
        <v>161</v>
      </c>
      <c r="P23" s="10" t="s">
        <v>73</v>
      </c>
      <c r="Q23" s="10" t="s">
        <v>275</v>
      </c>
      <c r="R23" s="18" t="s">
        <v>285</v>
      </c>
      <c r="S23" s="18" t="s">
        <v>217</v>
      </c>
      <c r="T23" s="10" t="s">
        <v>92</v>
      </c>
      <c r="U23" s="10">
        <v>2024</v>
      </c>
      <c r="V23" s="18" t="s">
        <v>286</v>
      </c>
      <c r="W23" s="18" t="s">
        <v>287</v>
      </c>
      <c r="X23" s="18" t="s">
        <v>288</v>
      </c>
      <c r="Y23" s="10" t="s">
        <v>74</v>
      </c>
      <c r="Z23" s="18" t="s">
        <v>289</v>
      </c>
      <c r="AA23" s="12">
        <v>0</v>
      </c>
      <c r="AB23" s="18" t="s">
        <v>222</v>
      </c>
      <c r="AC23" s="19">
        <v>45669</v>
      </c>
      <c r="AD23" s="18" t="s">
        <v>223</v>
      </c>
      <c r="AE23" s="10">
        <v>0</v>
      </c>
      <c r="AF23" s="18" t="s">
        <v>290</v>
      </c>
      <c r="AG23" s="18" t="s">
        <v>291</v>
      </c>
      <c r="AH23" s="13">
        <f t="shared" si="0"/>
        <v>4545</v>
      </c>
      <c r="AI23" s="13">
        <f t="shared" si="1"/>
        <v>5363.1</v>
      </c>
      <c r="AJ23" s="10" t="s">
        <v>78</v>
      </c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0" t="s">
        <v>173</v>
      </c>
      <c r="AV23" s="10" t="s">
        <v>173</v>
      </c>
      <c r="AW23" s="10" t="s">
        <v>173</v>
      </c>
      <c r="AX23" s="10" t="s">
        <v>174</v>
      </c>
      <c r="AY23" s="10" t="s">
        <v>175</v>
      </c>
      <c r="AZ23" s="10" t="s">
        <v>283</v>
      </c>
      <c r="BA23" s="10" t="s">
        <v>80</v>
      </c>
      <c r="BB23" s="10" t="s">
        <v>100</v>
      </c>
      <c r="BC23" s="10" t="s">
        <v>82</v>
      </c>
      <c r="BD23" s="10" t="s">
        <v>83</v>
      </c>
      <c r="BE23" s="10" t="s">
        <v>177</v>
      </c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</row>
    <row r="24" spans="1:69">
      <c r="A24" s="10">
        <f t="shared" si="2"/>
        <v>23</v>
      </c>
      <c r="B24" s="10">
        <v>2024</v>
      </c>
      <c r="C24" s="10" t="s">
        <v>68</v>
      </c>
      <c r="D24" s="11">
        <v>45628</v>
      </c>
      <c r="E24" s="10" t="s">
        <v>101</v>
      </c>
      <c r="F24" s="10" t="s">
        <v>69</v>
      </c>
      <c r="G24" s="18" t="s">
        <v>273</v>
      </c>
      <c r="H24" s="10" t="s">
        <v>86</v>
      </c>
      <c r="I24" s="10" t="s">
        <v>71</v>
      </c>
      <c r="J24" s="10" t="s">
        <v>87</v>
      </c>
      <c r="K24" s="10" t="s">
        <v>73</v>
      </c>
      <c r="L24" s="10" t="s">
        <v>74</v>
      </c>
      <c r="M24" s="18" t="s">
        <v>292</v>
      </c>
      <c r="N24" s="10" t="s">
        <v>75</v>
      </c>
      <c r="O24" s="10" t="s">
        <v>161</v>
      </c>
      <c r="P24" s="10" t="s">
        <v>73</v>
      </c>
      <c r="Q24" s="10" t="s">
        <v>275</v>
      </c>
      <c r="R24" s="18" t="s">
        <v>293</v>
      </c>
      <c r="S24" s="18" t="s">
        <v>217</v>
      </c>
      <c r="T24" s="10" t="s">
        <v>92</v>
      </c>
      <c r="U24" s="10">
        <v>2024</v>
      </c>
      <c r="V24" s="18" t="s">
        <v>294</v>
      </c>
      <c r="W24" s="18" t="s">
        <v>295</v>
      </c>
      <c r="X24" s="18" t="s">
        <v>296</v>
      </c>
      <c r="Y24" s="10" t="s">
        <v>74</v>
      </c>
      <c r="Z24" s="18" t="s">
        <v>297</v>
      </c>
      <c r="AA24" s="12">
        <v>0</v>
      </c>
      <c r="AB24" s="18" t="s">
        <v>222</v>
      </c>
      <c r="AC24" s="19">
        <v>45669</v>
      </c>
      <c r="AD24" s="18" t="s">
        <v>223</v>
      </c>
      <c r="AE24" s="10">
        <v>0</v>
      </c>
      <c r="AF24" s="18" t="s">
        <v>298</v>
      </c>
      <c r="AG24" s="18" t="s">
        <v>291</v>
      </c>
      <c r="AH24" s="13">
        <f t="shared" si="0"/>
        <v>4778</v>
      </c>
      <c r="AI24" s="13">
        <f t="shared" si="1"/>
        <v>5638.04</v>
      </c>
      <c r="AJ24" s="10" t="s">
        <v>78</v>
      </c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0" t="s">
        <v>173</v>
      </c>
      <c r="AV24" s="10" t="s">
        <v>173</v>
      </c>
      <c r="AW24" s="10" t="s">
        <v>173</v>
      </c>
      <c r="AX24" s="10" t="s">
        <v>174</v>
      </c>
      <c r="AY24" s="10" t="s">
        <v>175</v>
      </c>
      <c r="AZ24" s="10" t="s">
        <v>283</v>
      </c>
      <c r="BA24" s="10" t="s">
        <v>80</v>
      </c>
      <c r="BB24" s="10" t="s">
        <v>100</v>
      </c>
      <c r="BC24" s="10" t="s">
        <v>82</v>
      </c>
      <c r="BD24" s="10" t="s">
        <v>83</v>
      </c>
      <c r="BE24" s="10" t="s">
        <v>177</v>
      </c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</row>
    <row r="25" spans="1:69">
      <c r="A25" s="10">
        <f t="shared" si="2"/>
        <v>24</v>
      </c>
      <c r="B25" s="10">
        <v>2024</v>
      </c>
      <c r="C25" s="10" t="s">
        <v>68</v>
      </c>
      <c r="D25" s="11">
        <v>45628</v>
      </c>
      <c r="E25" s="10" t="s">
        <v>101</v>
      </c>
      <c r="F25" s="10" t="s">
        <v>69</v>
      </c>
      <c r="G25" s="18" t="s">
        <v>273</v>
      </c>
      <c r="H25" s="10" t="s">
        <v>86</v>
      </c>
      <c r="I25" s="10" t="s">
        <v>71</v>
      </c>
      <c r="J25" s="10" t="s">
        <v>87</v>
      </c>
      <c r="K25" s="10" t="s">
        <v>73</v>
      </c>
      <c r="L25" s="10" t="s">
        <v>74</v>
      </c>
      <c r="M25" s="18" t="s">
        <v>299</v>
      </c>
      <c r="N25" s="10" t="s">
        <v>75</v>
      </c>
      <c r="O25" s="10" t="s">
        <v>161</v>
      </c>
      <c r="P25" s="10" t="s">
        <v>73</v>
      </c>
      <c r="Q25" s="10" t="s">
        <v>275</v>
      </c>
      <c r="R25" s="18" t="s">
        <v>293</v>
      </c>
      <c r="S25" s="18" t="s">
        <v>217</v>
      </c>
      <c r="T25" s="10" t="s">
        <v>92</v>
      </c>
      <c r="U25" s="10">
        <v>2024</v>
      </c>
      <c r="V25" s="18" t="s">
        <v>300</v>
      </c>
      <c r="W25" s="18" t="s">
        <v>301</v>
      </c>
      <c r="X25" s="18" t="s">
        <v>302</v>
      </c>
      <c r="Y25" s="10" t="s">
        <v>74</v>
      </c>
      <c r="Z25" s="18" t="s">
        <v>297</v>
      </c>
      <c r="AA25" s="12">
        <v>0</v>
      </c>
      <c r="AB25" s="18" t="s">
        <v>222</v>
      </c>
      <c r="AC25" s="19">
        <v>45669</v>
      </c>
      <c r="AD25" s="18" t="s">
        <v>223</v>
      </c>
      <c r="AE25" s="10">
        <v>0</v>
      </c>
      <c r="AF25" s="18" t="s">
        <v>298</v>
      </c>
      <c r="AG25" s="18" t="s">
        <v>291</v>
      </c>
      <c r="AH25" s="13">
        <f t="shared" si="0"/>
        <v>4778</v>
      </c>
      <c r="AI25" s="13">
        <f t="shared" si="1"/>
        <v>5638.04</v>
      </c>
      <c r="AJ25" s="10" t="s">
        <v>78</v>
      </c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0" t="s">
        <v>173</v>
      </c>
      <c r="AV25" s="10" t="s">
        <v>173</v>
      </c>
      <c r="AW25" s="10" t="s">
        <v>173</v>
      </c>
      <c r="AX25" s="10" t="s">
        <v>174</v>
      </c>
      <c r="AY25" s="10" t="s">
        <v>175</v>
      </c>
      <c r="AZ25" s="10" t="s">
        <v>283</v>
      </c>
      <c r="BA25" s="10" t="s">
        <v>80</v>
      </c>
      <c r="BB25" s="10" t="s">
        <v>100</v>
      </c>
      <c r="BC25" s="10" t="s">
        <v>82</v>
      </c>
      <c r="BD25" s="10" t="s">
        <v>83</v>
      </c>
      <c r="BE25" s="10" t="s">
        <v>177</v>
      </c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</row>
    <row r="26" spans="1:69">
      <c r="A26" s="10">
        <f t="shared" si="2"/>
        <v>25</v>
      </c>
      <c r="B26" s="10">
        <v>2024</v>
      </c>
      <c r="C26" s="10" t="s">
        <v>68</v>
      </c>
      <c r="D26" s="11">
        <v>45628</v>
      </c>
      <c r="E26" s="10" t="s">
        <v>101</v>
      </c>
      <c r="F26" s="10" t="s">
        <v>69</v>
      </c>
      <c r="G26" s="18" t="s">
        <v>273</v>
      </c>
      <c r="H26" s="10" t="s">
        <v>86</v>
      </c>
      <c r="I26" s="10" t="s">
        <v>71</v>
      </c>
      <c r="J26" s="10" t="s">
        <v>87</v>
      </c>
      <c r="K26" s="10" t="s">
        <v>73</v>
      </c>
      <c r="L26" s="10" t="s">
        <v>74</v>
      </c>
      <c r="M26" s="18" t="s">
        <v>303</v>
      </c>
      <c r="N26" s="10" t="s">
        <v>75</v>
      </c>
      <c r="O26" s="10" t="s">
        <v>161</v>
      </c>
      <c r="P26" s="10" t="s">
        <v>73</v>
      </c>
      <c r="Q26" s="10" t="s">
        <v>275</v>
      </c>
      <c r="R26" s="18" t="s">
        <v>293</v>
      </c>
      <c r="S26" s="18" t="s">
        <v>217</v>
      </c>
      <c r="T26" s="10" t="s">
        <v>92</v>
      </c>
      <c r="U26" s="10">
        <v>2024</v>
      </c>
      <c r="V26" s="18" t="s">
        <v>304</v>
      </c>
      <c r="W26" s="18" t="s">
        <v>305</v>
      </c>
      <c r="X26" s="18" t="s">
        <v>306</v>
      </c>
      <c r="Y26" s="10" t="s">
        <v>74</v>
      </c>
      <c r="Z26" s="18" t="s">
        <v>307</v>
      </c>
      <c r="AA26" s="12">
        <v>0</v>
      </c>
      <c r="AB26" s="18" t="s">
        <v>222</v>
      </c>
      <c r="AC26" s="19">
        <v>45669</v>
      </c>
      <c r="AD26" s="18" t="s">
        <v>223</v>
      </c>
      <c r="AE26" s="10">
        <v>0</v>
      </c>
      <c r="AF26" s="18" t="s">
        <v>308</v>
      </c>
      <c r="AG26" s="18" t="s">
        <v>291</v>
      </c>
      <c r="AH26" s="13">
        <f t="shared" si="0"/>
        <v>4775</v>
      </c>
      <c r="AI26" s="13">
        <f t="shared" si="1"/>
        <v>5634.5</v>
      </c>
      <c r="AJ26" s="10" t="s">
        <v>78</v>
      </c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0" t="s">
        <v>173</v>
      </c>
      <c r="AV26" s="10" t="s">
        <v>173</v>
      </c>
      <c r="AW26" s="10" t="s">
        <v>173</v>
      </c>
      <c r="AX26" s="10" t="s">
        <v>174</v>
      </c>
      <c r="AY26" s="10" t="s">
        <v>175</v>
      </c>
      <c r="AZ26" s="10" t="s">
        <v>283</v>
      </c>
      <c r="BA26" s="10" t="s">
        <v>80</v>
      </c>
      <c r="BB26" s="10" t="s">
        <v>100</v>
      </c>
      <c r="BC26" s="10" t="s">
        <v>82</v>
      </c>
      <c r="BD26" s="10" t="s">
        <v>83</v>
      </c>
      <c r="BE26" s="10" t="s">
        <v>177</v>
      </c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</row>
    <row r="27" spans="1:69">
      <c r="A27" s="10">
        <f t="shared" si="2"/>
        <v>26</v>
      </c>
      <c r="B27" s="10">
        <v>2024</v>
      </c>
      <c r="C27" s="10" t="s">
        <v>68</v>
      </c>
      <c r="D27" s="11">
        <v>45628</v>
      </c>
      <c r="E27" s="10" t="s">
        <v>101</v>
      </c>
      <c r="F27" s="10" t="s">
        <v>69</v>
      </c>
      <c r="G27" s="18" t="s">
        <v>273</v>
      </c>
      <c r="H27" s="10" t="s">
        <v>86</v>
      </c>
      <c r="I27" s="10" t="s">
        <v>71</v>
      </c>
      <c r="J27" s="10" t="s">
        <v>87</v>
      </c>
      <c r="K27" s="10" t="s">
        <v>73</v>
      </c>
      <c r="L27" s="10" t="s">
        <v>74</v>
      </c>
      <c r="M27" s="18" t="s">
        <v>309</v>
      </c>
      <c r="N27" s="10" t="s">
        <v>75</v>
      </c>
      <c r="O27" s="10" t="s">
        <v>161</v>
      </c>
      <c r="P27" s="10" t="s">
        <v>73</v>
      </c>
      <c r="Q27" s="10" t="s">
        <v>275</v>
      </c>
      <c r="R27" s="18" t="s">
        <v>310</v>
      </c>
      <c r="S27" s="18" t="s">
        <v>235</v>
      </c>
      <c r="T27" s="10" t="s">
        <v>92</v>
      </c>
      <c r="U27" s="10">
        <v>2024</v>
      </c>
      <c r="V27" s="18" t="s">
        <v>311</v>
      </c>
      <c r="W27" s="18" t="s">
        <v>312</v>
      </c>
      <c r="X27" s="18" t="s">
        <v>313</v>
      </c>
      <c r="Y27" s="10" t="s">
        <v>74</v>
      </c>
      <c r="Z27" s="18" t="s">
        <v>314</v>
      </c>
      <c r="AA27" s="12">
        <v>0</v>
      </c>
      <c r="AB27" s="18" t="s">
        <v>222</v>
      </c>
      <c r="AC27" s="19">
        <v>45669</v>
      </c>
      <c r="AD27" s="18" t="s">
        <v>223</v>
      </c>
      <c r="AE27" s="10">
        <v>0</v>
      </c>
      <c r="AF27" s="18" t="s">
        <v>315</v>
      </c>
      <c r="AG27" s="18" t="s">
        <v>291</v>
      </c>
      <c r="AH27" s="13">
        <f t="shared" si="0"/>
        <v>4817</v>
      </c>
      <c r="AI27" s="13">
        <f t="shared" si="1"/>
        <v>5684.0599999999995</v>
      </c>
      <c r="AJ27" s="10" t="s">
        <v>78</v>
      </c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0" t="s">
        <v>173</v>
      </c>
      <c r="AV27" s="10" t="s">
        <v>173</v>
      </c>
      <c r="AW27" s="10" t="s">
        <v>173</v>
      </c>
      <c r="AX27" s="10" t="s">
        <v>174</v>
      </c>
      <c r="AY27" s="10" t="s">
        <v>175</v>
      </c>
      <c r="AZ27" s="10" t="s">
        <v>283</v>
      </c>
      <c r="BA27" s="10" t="s">
        <v>80</v>
      </c>
      <c r="BB27" s="10" t="s">
        <v>100</v>
      </c>
      <c r="BC27" s="10" t="s">
        <v>82</v>
      </c>
      <c r="BD27" s="10" t="s">
        <v>83</v>
      </c>
      <c r="BE27" s="10" t="s">
        <v>177</v>
      </c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</row>
    <row r="28" spans="1:69">
      <c r="A28" s="10">
        <f t="shared" si="2"/>
        <v>27</v>
      </c>
      <c r="B28" s="10">
        <v>2024</v>
      </c>
      <c r="C28" s="10" t="s">
        <v>68</v>
      </c>
      <c r="D28" s="11">
        <v>45628</v>
      </c>
      <c r="E28" s="10" t="s">
        <v>101</v>
      </c>
      <c r="F28" s="10" t="s">
        <v>69</v>
      </c>
      <c r="G28" s="18" t="s">
        <v>273</v>
      </c>
      <c r="H28" s="10" t="s">
        <v>86</v>
      </c>
      <c r="I28" s="10" t="s">
        <v>71</v>
      </c>
      <c r="J28" s="10" t="s">
        <v>87</v>
      </c>
      <c r="K28" s="10" t="s">
        <v>73</v>
      </c>
      <c r="L28" s="10" t="s">
        <v>74</v>
      </c>
      <c r="M28" s="18" t="s">
        <v>316</v>
      </c>
      <c r="N28" s="10" t="s">
        <v>75</v>
      </c>
      <c r="O28" s="10" t="s">
        <v>161</v>
      </c>
      <c r="P28" s="10" t="s">
        <v>73</v>
      </c>
      <c r="Q28" s="10" t="s">
        <v>275</v>
      </c>
      <c r="R28" s="18" t="s">
        <v>317</v>
      </c>
      <c r="S28" s="18" t="s">
        <v>163</v>
      </c>
      <c r="T28" s="10" t="s">
        <v>92</v>
      </c>
      <c r="U28" s="10">
        <v>2024</v>
      </c>
      <c r="V28" s="18" t="s">
        <v>318</v>
      </c>
      <c r="W28" s="18" t="s">
        <v>319</v>
      </c>
      <c r="X28" s="18" t="s">
        <v>320</v>
      </c>
      <c r="Y28" s="10" t="s">
        <v>74</v>
      </c>
      <c r="Z28" s="18" t="s">
        <v>321</v>
      </c>
      <c r="AA28" s="12">
        <v>0</v>
      </c>
      <c r="AB28" s="18" t="s">
        <v>222</v>
      </c>
      <c r="AC28" s="19">
        <v>45669</v>
      </c>
      <c r="AD28" s="18" t="s">
        <v>223</v>
      </c>
      <c r="AE28" s="10">
        <v>0</v>
      </c>
      <c r="AF28" s="18" t="s">
        <v>322</v>
      </c>
      <c r="AG28" s="18" t="s">
        <v>291</v>
      </c>
      <c r="AH28" s="13">
        <f t="shared" si="0"/>
        <v>4767</v>
      </c>
      <c r="AI28" s="13">
        <f t="shared" si="1"/>
        <v>5625.0599999999995</v>
      </c>
      <c r="AJ28" s="10" t="s">
        <v>78</v>
      </c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0" t="s">
        <v>173</v>
      </c>
      <c r="AV28" s="10" t="s">
        <v>173</v>
      </c>
      <c r="AW28" s="10" t="s">
        <v>173</v>
      </c>
      <c r="AX28" s="10" t="s">
        <v>174</v>
      </c>
      <c r="AY28" s="10" t="s">
        <v>175</v>
      </c>
      <c r="AZ28" s="10" t="s">
        <v>283</v>
      </c>
      <c r="BA28" s="10" t="s">
        <v>80</v>
      </c>
      <c r="BB28" s="10" t="s">
        <v>100</v>
      </c>
      <c r="BC28" s="10" t="s">
        <v>82</v>
      </c>
      <c r="BD28" s="10" t="s">
        <v>83</v>
      </c>
      <c r="BE28" s="10" t="s">
        <v>177</v>
      </c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</row>
    <row r="29" spans="1:69">
      <c r="A29" s="10">
        <f t="shared" si="2"/>
        <v>28</v>
      </c>
      <c r="B29" s="10">
        <v>2024</v>
      </c>
      <c r="C29" s="10" t="s">
        <v>68</v>
      </c>
      <c r="D29" s="11">
        <v>45628</v>
      </c>
      <c r="E29" s="10" t="s">
        <v>101</v>
      </c>
      <c r="F29" s="10" t="s">
        <v>69</v>
      </c>
      <c r="G29" s="18" t="s">
        <v>273</v>
      </c>
      <c r="H29" s="10" t="s">
        <v>86</v>
      </c>
      <c r="I29" s="10" t="s">
        <v>71</v>
      </c>
      <c r="J29" s="10" t="s">
        <v>87</v>
      </c>
      <c r="K29" s="10" t="s">
        <v>73</v>
      </c>
      <c r="L29" s="10" t="s">
        <v>74</v>
      </c>
      <c r="M29" s="18" t="s">
        <v>323</v>
      </c>
      <c r="N29" s="10" t="s">
        <v>75</v>
      </c>
      <c r="O29" s="10" t="s">
        <v>161</v>
      </c>
      <c r="P29" s="10" t="s">
        <v>73</v>
      </c>
      <c r="Q29" s="10" t="s">
        <v>275</v>
      </c>
      <c r="R29" s="18" t="s">
        <v>276</v>
      </c>
      <c r="S29" s="18" t="s">
        <v>217</v>
      </c>
      <c r="T29" s="10" t="s">
        <v>92</v>
      </c>
      <c r="U29" s="10">
        <v>2024</v>
      </c>
      <c r="V29" s="18" t="s">
        <v>324</v>
      </c>
      <c r="W29" s="18" t="s">
        <v>325</v>
      </c>
      <c r="X29" s="18" t="s">
        <v>326</v>
      </c>
      <c r="Y29" s="10" t="s">
        <v>74</v>
      </c>
      <c r="Z29" s="18" t="s">
        <v>327</v>
      </c>
      <c r="AA29" s="12">
        <v>0</v>
      </c>
      <c r="AB29" s="18" t="s">
        <v>222</v>
      </c>
      <c r="AC29" s="19">
        <v>45669</v>
      </c>
      <c r="AD29" s="18" t="s">
        <v>223</v>
      </c>
      <c r="AE29" s="10">
        <v>0</v>
      </c>
      <c r="AF29" s="18" t="s">
        <v>328</v>
      </c>
      <c r="AG29" s="18" t="s">
        <v>291</v>
      </c>
      <c r="AH29" s="13">
        <f t="shared" si="0"/>
        <v>4701</v>
      </c>
      <c r="AI29" s="13">
        <f t="shared" si="1"/>
        <v>5547.18</v>
      </c>
      <c r="AJ29" s="10" t="s">
        <v>78</v>
      </c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0" t="s">
        <v>173</v>
      </c>
      <c r="AV29" s="10" t="s">
        <v>173</v>
      </c>
      <c r="AW29" s="10" t="s">
        <v>173</v>
      </c>
      <c r="AX29" s="10" t="s">
        <v>174</v>
      </c>
      <c r="AY29" s="10" t="s">
        <v>175</v>
      </c>
      <c r="AZ29" s="10" t="s">
        <v>283</v>
      </c>
      <c r="BA29" s="10" t="s">
        <v>80</v>
      </c>
      <c r="BB29" s="10" t="s">
        <v>100</v>
      </c>
      <c r="BC29" s="10" t="s">
        <v>82</v>
      </c>
      <c r="BD29" s="10" t="s">
        <v>83</v>
      </c>
      <c r="BE29" s="10" t="s">
        <v>177</v>
      </c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</row>
    <row r="30" spans="1:69">
      <c r="A30" s="10">
        <f t="shared" si="2"/>
        <v>29</v>
      </c>
      <c r="B30" s="10">
        <v>2024</v>
      </c>
      <c r="C30" s="10" t="s">
        <v>68</v>
      </c>
      <c r="D30" s="11">
        <v>45628</v>
      </c>
      <c r="E30" s="10" t="s">
        <v>101</v>
      </c>
      <c r="F30" s="10" t="s">
        <v>69</v>
      </c>
      <c r="G30" s="18" t="s">
        <v>273</v>
      </c>
      <c r="H30" s="10" t="s">
        <v>86</v>
      </c>
      <c r="I30" s="10" t="s">
        <v>71</v>
      </c>
      <c r="J30" s="10" t="s">
        <v>87</v>
      </c>
      <c r="K30" s="10" t="s">
        <v>73</v>
      </c>
      <c r="L30" s="10" t="s">
        <v>74</v>
      </c>
      <c r="M30" s="18" t="s">
        <v>329</v>
      </c>
      <c r="N30" s="10" t="s">
        <v>75</v>
      </c>
      <c r="O30" s="10" t="s">
        <v>161</v>
      </c>
      <c r="P30" s="10" t="s">
        <v>73</v>
      </c>
      <c r="Q30" s="10" t="s">
        <v>275</v>
      </c>
      <c r="R30" s="18" t="s">
        <v>330</v>
      </c>
      <c r="S30" s="18" t="s">
        <v>235</v>
      </c>
      <c r="T30" s="10" t="s">
        <v>92</v>
      </c>
      <c r="U30" s="10">
        <v>2024</v>
      </c>
      <c r="V30" s="18" t="s">
        <v>331</v>
      </c>
      <c r="W30" s="18" t="s">
        <v>332</v>
      </c>
      <c r="X30" s="18" t="s">
        <v>333</v>
      </c>
      <c r="Y30" s="10" t="s">
        <v>74</v>
      </c>
      <c r="Z30" s="18" t="s">
        <v>334</v>
      </c>
      <c r="AA30" s="12">
        <v>0</v>
      </c>
      <c r="AB30" s="18" t="s">
        <v>222</v>
      </c>
      <c r="AC30" s="19">
        <v>45669</v>
      </c>
      <c r="AD30" s="18" t="s">
        <v>223</v>
      </c>
      <c r="AE30" s="10">
        <v>0</v>
      </c>
      <c r="AF30" s="18" t="s">
        <v>335</v>
      </c>
      <c r="AG30" s="18" t="s">
        <v>291</v>
      </c>
      <c r="AH30" s="13">
        <f t="shared" si="0"/>
        <v>4769</v>
      </c>
      <c r="AI30" s="13">
        <f t="shared" si="1"/>
        <v>5627.42</v>
      </c>
      <c r="AJ30" s="10" t="s">
        <v>78</v>
      </c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0" t="s">
        <v>173</v>
      </c>
      <c r="AV30" s="10" t="s">
        <v>173</v>
      </c>
      <c r="AW30" s="10" t="s">
        <v>173</v>
      </c>
      <c r="AX30" s="10" t="s">
        <v>174</v>
      </c>
      <c r="AY30" s="10" t="s">
        <v>175</v>
      </c>
      <c r="AZ30" s="10" t="s">
        <v>283</v>
      </c>
      <c r="BA30" s="10" t="s">
        <v>80</v>
      </c>
      <c r="BB30" s="10" t="s">
        <v>100</v>
      </c>
      <c r="BC30" s="10" t="s">
        <v>82</v>
      </c>
      <c r="BD30" s="10" t="s">
        <v>83</v>
      </c>
      <c r="BE30" s="10" t="s">
        <v>177</v>
      </c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</row>
    <row r="31" spans="1:69">
      <c r="A31" s="10">
        <f t="shared" si="2"/>
        <v>30</v>
      </c>
      <c r="B31" s="10">
        <v>2024</v>
      </c>
      <c r="C31" s="10" t="s">
        <v>68</v>
      </c>
      <c r="D31" s="11">
        <v>45628</v>
      </c>
      <c r="E31" s="10" t="s">
        <v>101</v>
      </c>
      <c r="F31" s="10" t="s">
        <v>69</v>
      </c>
      <c r="G31" s="18" t="s">
        <v>273</v>
      </c>
      <c r="H31" s="10" t="s">
        <v>86</v>
      </c>
      <c r="I31" s="10" t="s">
        <v>71</v>
      </c>
      <c r="J31" s="10" t="s">
        <v>87</v>
      </c>
      <c r="K31" s="10" t="s">
        <v>73</v>
      </c>
      <c r="L31" s="10" t="s">
        <v>74</v>
      </c>
      <c r="M31" s="18" t="s">
        <v>336</v>
      </c>
      <c r="N31" s="10" t="s">
        <v>75</v>
      </c>
      <c r="O31" s="10" t="s">
        <v>161</v>
      </c>
      <c r="P31" s="10" t="s">
        <v>73</v>
      </c>
      <c r="Q31" s="10" t="s">
        <v>275</v>
      </c>
      <c r="R31" s="18" t="s">
        <v>293</v>
      </c>
      <c r="S31" s="18" t="s">
        <v>217</v>
      </c>
      <c r="T31" s="10" t="s">
        <v>92</v>
      </c>
      <c r="U31" s="10">
        <v>2024</v>
      </c>
      <c r="V31" s="18" t="s">
        <v>337</v>
      </c>
      <c r="W31" s="18" t="s">
        <v>338</v>
      </c>
      <c r="X31" s="18" t="s">
        <v>339</v>
      </c>
      <c r="Y31" s="10" t="s">
        <v>74</v>
      </c>
      <c r="Z31" s="18" t="s">
        <v>307</v>
      </c>
      <c r="AA31" s="12">
        <v>0</v>
      </c>
      <c r="AB31" s="18" t="s">
        <v>222</v>
      </c>
      <c r="AC31" s="19">
        <v>45669</v>
      </c>
      <c r="AD31" s="18" t="s">
        <v>223</v>
      </c>
      <c r="AE31" s="10">
        <v>0</v>
      </c>
      <c r="AF31" s="18" t="s">
        <v>308</v>
      </c>
      <c r="AG31" s="18" t="s">
        <v>291</v>
      </c>
      <c r="AH31" s="13">
        <f t="shared" si="0"/>
        <v>4775</v>
      </c>
      <c r="AI31" s="13">
        <f t="shared" si="1"/>
        <v>5634.5</v>
      </c>
      <c r="AJ31" s="10" t="s">
        <v>78</v>
      </c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0" t="s">
        <v>173</v>
      </c>
      <c r="AV31" s="10" t="s">
        <v>173</v>
      </c>
      <c r="AW31" s="10" t="s">
        <v>173</v>
      </c>
      <c r="AX31" s="10" t="s">
        <v>174</v>
      </c>
      <c r="AY31" s="10" t="s">
        <v>175</v>
      </c>
      <c r="AZ31" s="10" t="s">
        <v>283</v>
      </c>
      <c r="BA31" s="10" t="s">
        <v>80</v>
      </c>
      <c r="BB31" s="10" t="s">
        <v>100</v>
      </c>
      <c r="BC31" s="10" t="s">
        <v>82</v>
      </c>
      <c r="BD31" s="10" t="s">
        <v>83</v>
      </c>
      <c r="BE31" s="10" t="s">
        <v>177</v>
      </c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</row>
    <row r="32" spans="1:69">
      <c r="A32" s="10">
        <f t="shared" si="2"/>
        <v>31</v>
      </c>
      <c r="B32" s="10">
        <v>2024</v>
      </c>
      <c r="C32" s="10" t="s">
        <v>68</v>
      </c>
      <c r="D32" s="11">
        <v>45628</v>
      </c>
      <c r="E32" s="10" t="s">
        <v>101</v>
      </c>
      <c r="F32" s="10" t="s">
        <v>69</v>
      </c>
      <c r="G32" s="18" t="s">
        <v>273</v>
      </c>
      <c r="H32" s="10" t="s">
        <v>86</v>
      </c>
      <c r="I32" s="10" t="s">
        <v>71</v>
      </c>
      <c r="J32" s="10" t="s">
        <v>87</v>
      </c>
      <c r="K32" s="10" t="s">
        <v>73</v>
      </c>
      <c r="L32" s="10" t="s">
        <v>74</v>
      </c>
      <c r="M32" s="18" t="s">
        <v>340</v>
      </c>
      <c r="N32" s="10" t="s">
        <v>75</v>
      </c>
      <c r="O32" s="10" t="s">
        <v>161</v>
      </c>
      <c r="P32" s="10" t="s">
        <v>73</v>
      </c>
      <c r="Q32" s="10" t="s">
        <v>275</v>
      </c>
      <c r="R32" s="18" t="s">
        <v>293</v>
      </c>
      <c r="S32" s="18" t="s">
        <v>217</v>
      </c>
      <c r="T32" s="10" t="s">
        <v>92</v>
      </c>
      <c r="U32" s="10">
        <v>2024</v>
      </c>
      <c r="V32" s="18" t="s">
        <v>341</v>
      </c>
      <c r="W32" s="18" t="s">
        <v>342</v>
      </c>
      <c r="X32" s="18" t="s">
        <v>343</v>
      </c>
      <c r="Y32" s="10" t="s">
        <v>74</v>
      </c>
      <c r="Z32" s="18" t="s">
        <v>307</v>
      </c>
      <c r="AA32" s="12">
        <v>0</v>
      </c>
      <c r="AB32" s="18" t="s">
        <v>222</v>
      </c>
      <c r="AC32" s="19">
        <v>45669</v>
      </c>
      <c r="AD32" s="18" t="s">
        <v>223</v>
      </c>
      <c r="AE32" s="10">
        <v>0</v>
      </c>
      <c r="AF32" s="18" t="s">
        <v>308</v>
      </c>
      <c r="AG32" s="18" t="s">
        <v>291</v>
      </c>
      <c r="AH32" s="13">
        <f t="shared" si="0"/>
        <v>4775</v>
      </c>
      <c r="AI32" s="13">
        <f t="shared" si="1"/>
        <v>5634.5</v>
      </c>
      <c r="AJ32" s="10" t="s">
        <v>78</v>
      </c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0" t="s">
        <v>173</v>
      </c>
      <c r="AV32" s="10" t="s">
        <v>173</v>
      </c>
      <c r="AW32" s="10" t="s">
        <v>173</v>
      </c>
      <c r="AX32" s="10" t="s">
        <v>174</v>
      </c>
      <c r="AY32" s="10" t="s">
        <v>175</v>
      </c>
      <c r="AZ32" s="10" t="s">
        <v>283</v>
      </c>
      <c r="BA32" s="10" t="s">
        <v>80</v>
      </c>
      <c r="BB32" s="10" t="s">
        <v>100</v>
      </c>
      <c r="BC32" s="10" t="s">
        <v>82</v>
      </c>
      <c r="BD32" s="10" t="s">
        <v>83</v>
      </c>
      <c r="BE32" s="10" t="s">
        <v>177</v>
      </c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</row>
    <row r="33" spans="1:69">
      <c r="A33" s="10">
        <f t="shared" si="2"/>
        <v>32</v>
      </c>
      <c r="B33" s="10">
        <v>2024</v>
      </c>
      <c r="C33" s="10" t="s">
        <v>68</v>
      </c>
      <c r="D33" s="11">
        <v>45628</v>
      </c>
      <c r="E33" s="10" t="s">
        <v>101</v>
      </c>
      <c r="F33" s="10" t="s">
        <v>69</v>
      </c>
      <c r="G33" s="18" t="s">
        <v>273</v>
      </c>
      <c r="H33" s="10" t="s">
        <v>86</v>
      </c>
      <c r="I33" s="10" t="s">
        <v>71</v>
      </c>
      <c r="J33" s="10" t="s">
        <v>87</v>
      </c>
      <c r="K33" s="10" t="s">
        <v>73</v>
      </c>
      <c r="L33" s="10" t="s">
        <v>74</v>
      </c>
      <c r="M33" s="18" t="s">
        <v>344</v>
      </c>
      <c r="N33" s="10" t="s">
        <v>75</v>
      </c>
      <c r="O33" s="10" t="s">
        <v>161</v>
      </c>
      <c r="P33" s="10" t="s">
        <v>73</v>
      </c>
      <c r="Q33" s="10" t="s">
        <v>275</v>
      </c>
      <c r="R33" s="18" t="s">
        <v>293</v>
      </c>
      <c r="S33" s="18" t="s">
        <v>217</v>
      </c>
      <c r="T33" s="10" t="s">
        <v>92</v>
      </c>
      <c r="U33" s="10">
        <v>2024</v>
      </c>
      <c r="V33" s="18" t="s">
        <v>345</v>
      </c>
      <c r="W33" s="18" t="s">
        <v>346</v>
      </c>
      <c r="X33" s="18" t="s">
        <v>347</v>
      </c>
      <c r="Y33" s="10" t="s">
        <v>74</v>
      </c>
      <c r="Z33" s="18" t="s">
        <v>307</v>
      </c>
      <c r="AA33" s="12">
        <v>0</v>
      </c>
      <c r="AB33" s="18" t="s">
        <v>222</v>
      </c>
      <c r="AC33" s="19">
        <v>45669</v>
      </c>
      <c r="AD33" s="18" t="s">
        <v>223</v>
      </c>
      <c r="AE33" s="10">
        <v>0</v>
      </c>
      <c r="AF33" s="18" t="s">
        <v>308</v>
      </c>
      <c r="AG33" s="18" t="s">
        <v>291</v>
      </c>
      <c r="AH33" s="13">
        <f t="shared" si="0"/>
        <v>4775</v>
      </c>
      <c r="AI33" s="13">
        <f t="shared" si="1"/>
        <v>5634.5</v>
      </c>
      <c r="AJ33" s="10" t="s">
        <v>78</v>
      </c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0" t="s">
        <v>173</v>
      </c>
      <c r="AV33" s="10" t="s">
        <v>173</v>
      </c>
      <c r="AW33" s="10" t="s">
        <v>173</v>
      </c>
      <c r="AX33" s="10" t="s">
        <v>174</v>
      </c>
      <c r="AY33" s="10" t="s">
        <v>175</v>
      </c>
      <c r="AZ33" s="10" t="s">
        <v>283</v>
      </c>
      <c r="BA33" s="10" t="s">
        <v>80</v>
      </c>
      <c r="BB33" s="10" t="s">
        <v>100</v>
      </c>
      <c r="BC33" s="10" t="s">
        <v>82</v>
      </c>
      <c r="BD33" s="10" t="s">
        <v>83</v>
      </c>
      <c r="BE33" s="10" t="s">
        <v>177</v>
      </c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</row>
    <row r="34" spans="1:69">
      <c r="A34" s="10">
        <f t="shared" si="2"/>
        <v>33</v>
      </c>
      <c r="B34" s="10">
        <v>2024</v>
      </c>
      <c r="C34" s="10" t="s">
        <v>68</v>
      </c>
      <c r="D34" s="11">
        <v>45628</v>
      </c>
      <c r="E34" s="10" t="s">
        <v>101</v>
      </c>
      <c r="F34" s="10" t="s">
        <v>69</v>
      </c>
      <c r="G34" s="18" t="s">
        <v>273</v>
      </c>
      <c r="H34" s="10" t="s">
        <v>86</v>
      </c>
      <c r="I34" s="10" t="s">
        <v>71</v>
      </c>
      <c r="J34" s="10" t="s">
        <v>87</v>
      </c>
      <c r="K34" s="10" t="s">
        <v>73</v>
      </c>
      <c r="L34" s="10" t="s">
        <v>74</v>
      </c>
      <c r="M34" s="18" t="s">
        <v>348</v>
      </c>
      <c r="N34" s="10" t="s">
        <v>75</v>
      </c>
      <c r="O34" s="10" t="s">
        <v>161</v>
      </c>
      <c r="P34" s="10" t="s">
        <v>73</v>
      </c>
      <c r="Q34" s="10" t="s">
        <v>275</v>
      </c>
      <c r="R34" s="18" t="s">
        <v>293</v>
      </c>
      <c r="S34" s="18" t="s">
        <v>217</v>
      </c>
      <c r="T34" s="10" t="s">
        <v>92</v>
      </c>
      <c r="U34" s="10">
        <v>2024</v>
      </c>
      <c r="V34" s="18" t="s">
        <v>349</v>
      </c>
      <c r="W34" s="18" t="s">
        <v>350</v>
      </c>
      <c r="X34" s="18" t="s">
        <v>351</v>
      </c>
      <c r="Y34" s="10" t="s">
        <v>74</v>
      </c>
      <c r="Z34" s="18" t="s">
        <v>297</v>
      </c>
      <c r="AA34" s="12">
        <v>0</v>
      </c>
      <c r="AB34" s="18" t="s">
        <v>222</v>
      </c>
      <c r="AC34" s="19">
        <v>45669</v>
      </c>
      <c r="AD34" s="18" t="s">
        <v>223</v>
      </c>
      <c r="AE34" s="10">
        <v>0</v>
      </c>
      <c r="AF34" s="18" t="s">
        <v>298</v>
      </c>
      <c r="AG34" s="18" t="s">
        <v>291</v>
      </c>
      <c r="AH34" s="13">
        <f t="shared" si="0"/>
        <v>4778</v>
      </c>
      <c r="AI34" s="13">
        <f t="shared" si="1"/>
        <v>5638.04</v>
      </c>
      <c r="AJ34" s="10" t="s">
        <v>78</v>
      </c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0" t="s">
        <v>173</v>
      </c>
      <c r="AV34" s="10" t="s">
        <v>173</v>
      </c>
      <c r="AW34" s="10" t="s">
        <v>173</v>
      </c>
      <c r="AX34" s="10" t="s">
        <v>174</v>
      </c>
      <c r="AY34" s="10" t="s">
        <v>175</v>
      </c>
      <c r="AZ34" s="10" t="s">
        <v>283</v>
      </c>
      <c r="BA34" s="10" t="s">
        <v>80</v>
      </c>
      <c r="BB34" s="10" t="s">
        <v>100</v>
      </c>
      <c r="BC34" s="10" t="s">
        <v>82</v>
      </c>
      <c r="BD34" s="10" t="s">
        <v>83</v>
      </c>
      <c r="BE34" s="10" t="s">
        <v>177</v>
      </c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</row>
    <row r="35" spans="1:69">
      <c r="A35" s="10">
        <f t="shared" si="2"/>
        <v>34</v>
      </c>
      <c r="B35" s="10">
        <v>2024</v>
      </c>
      <c r="C35" s="10" t="s">
        <v>68</v>
      </c>
      <c r="D35" s="11">
        <v>45628</v>
      </c>
      <c r="E35" s="10" t="s">
        <v>101</v>
      </c>
      <c r="F35" s="10" t="s">
        <v>69</v>
      </c>
      <c r="G35" s="18" t="s">
        <v>273</v>
      </c>
      <c r="H35" s="10" t="s">
        <v>86</v>
      </c>
      <c r="I35" s="10" t="s">
        <v>71</v>
      </c>
      <c r="J35" s="10" t="s">
        <v>87</v>
      </c>
      <c r="K35" s="10" t="s">
        <v>73</v>
      </c>
      <c r="L35" s="10" t="s">
        <v>74</v>
      </c>
      <c r="M35" s="18" t="s">
        <v>352</v>
      </c>
      <c r="N35" s="10" t="s">
        <v>75</v>
      </c>
      <c r="O35" s="10" t="s">
        <v>161</v>
      </c>
      <c r="P35" s="10" t="s">
        <v>73</v>
      </c>
      <c r="Q35" s="10" t="s">
        <v>275</v>
      </c>
      <c r="R35" s="18" t="s">
        <v>285</v>
      </c>
      <c r="S35" s="18" t="s">
        <v>217</v>
      </c>
      <c r="T35" s="10" t="s">
        <v>92</v>
      </c>
      <c r="U35" s="10">
        <v>2024</v>
      </c>
      <c r="V35" s="18" t="s">
        <v>353</v>
      </c>
      <c r="W35" s="18" t="s">
        <v>354</v>
      </c>
      <c r="X35" s="18" t="s">
        <v>355</v>
      </c>
      <c r="Y35" s="10" t="s">
        <v>74</v>
      </c>
      <c r="Z35" s="18" t="s">
        <v>289</v>
      </c>
      <c r="AA35" s="12">
        <v>0</v>
      </c>
      <c r="AB35" s="18" t="s">
        <v>222</v>
      </c>
      <c r="AC35" s="19">
        <v>45669</v>
      </c>
      <c r="AD35" s="18" t="s">
        <v>223</v>
      </c>
      <c r="AE35" s="10">
        <v>0</v>
      </c>
      <c r="AF35" s="18" t="s">
        <v>290</v>
      </c>
      <c r="AG35" s="18" t="s">
        <v>291</v>
      </c>
      <c r="AH35" s="13">
        <f t="shared" si="0"/>
        <v>4545</v>
      </c>
      <c r="AI35" s="13">
        <f t="shared" si="1"/>
        <v>5363.1</v>
      </c>
      <c r="AJ35" s="10" t="s">
        <v>78</v>
      </c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0" t="s">
        <v>173</v>
      </c>
      <c r="AV35" s="10" t="s">
        <v>173</v>
      </c>
      <c r="AW35" s="10" t="s">
        <v>173</v>
      </c>
      <c r="AX35" s="10" t="s">
        <v>174</v>
      </c>
      <c r="AY35" s="10" t="s">
        <v>175</v>
      </c>
      <c r="AZ35" s="10" t="s">
        <v>283</v>
      </c>
      <c r="BA35" s="10" t="s">
        <v>80</v>
      </c>
      <c r="BB35" s="10" t="s">
        <v>100</v>
      </c>
      <c r="BC35" s="10" t="s">
        <v>82</v>
      </c>
      <c r="BD35" s="10" t="s">
        <v>83</v>
      </c>
      <c r="BE35" s="10" t="s">
        <v>177</v>
      </c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</row>
    <row r="36" spans="1:69">
      <c r="A36" s="10">
        <f t="shared" si="2"/>
        <v>35</v>
      </c>
      <c r="B36" s="10">
        <v>2024</v>
      </c>
      <c r="C36" s="10" t="s">
        <v>68</v>
      </c>
      <c r="D36" s="11">
        <v>45628</v>
      </c>
      <c r="E36" s="10" t="s">
        <v>101</v>
      </c>
      <c r="F36" s="10" t="s">
        <v>69</v>
      </c>
      <c r="G36" s="18" t="s">
        <v>273</v>
      </c>
      <c r="H36" s="10" t="s">
        <v>86</v>
      </c>
      <c r="I36" s="10" t="s">
        <v>71</v>
      </c>
      <c r="J36" s="10" t="s">
        <v>87</v>
      </c>
      <c r="K36" s="10" t="s">
        <v>73</v>
      </c>
      <c r="L36" s="10" t="s">
        <v>74</v>
      </c>
      <c r="M36" s="18" t="s">
        <v>356</v>
      </c>
      <c r="N36" s="10" t="s">
        <v>75</v>
      </c>
      <c r="O36" s="10" t="s">
        <v>161</v>
      </c>
      <c r="P36" s="10" t="s">
        <v>73</v>
      </c>
      <c r="Q36" s="10" t="s">
        <v>275</v>
      </c>
      <c r="R36" s="18" t="s">
        <v>330</v>
      </c>
      <c r="S36" s="18" t="s">
        <v>235</v>
      </c>
      <c r="T36" s="10" t="s">
        <v>92</v>
      </c>
      <c r="U36" s="10">
        <v>2024</v>
      </c>
      <c r="V36" s="18" t="s">
        <v>357</v>
      </c>
      <c r="W36" s="18" t="s">
        <v>358</v>
      </c>
      <c r="X36" s="18" t="s">
        <v>359</v>
      </c>
      <c r="Y36" s="10" t="s">
        <v>74</v>
      </c>
      <c r="Z36" s="18" t="s">
        <v>360</v>
      </c>
      <c r="AA36" s="12">
        <v>0</v>
      </c>
      <c r="AB36" s="18" t="s">
        <v>222</v>
      </c>
      <c r="AC36" s="19">
        <v>45669</v>
      </c>
      <c r="AD36" s="18" t="s">
        <v>223</v>
      </c>
      <c r="AE36" s="10">
        <v>0</v>
      </c>
      <c r="AF36" s="18" t="s">
        <v>361</v>
      </c>
      <c r="AG36" s="18" t="s">
        <v>291</v>
      </c>
      <c r="AH36" s="13">
        <f t="shared" si="0"/>
        <v>4766</v>
      </c>
      <c r="AI36" s="13">
        <f t="shared" si="1"/>
        <v>5623.88</v>
      </c>
      <c r="AJ36" s="10" t="s">
        <v>78</v>
      </c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0" t="s">
        <v>173</v>
      </c>
      <c r="AV36" s="10" t="s">
        <v>173</v>
      </c>
      <c r="AW36" s="10" t="s">
        <v>173</v>
      </c>
      <c r="AX36" s="10" t="s">
        <v>174</v>
      </c>
      <c r="AY36" s="10" t="s">
        <v>175</v>
      </c>
      <c r="AZ36" s="10" t="s">
        <v>283</v>
      </c>
      <c r="BA36" s="10" t="s">
        <v>80</v>
      </c>
      <c r="BB36" s="10" t="s">
        <v>100</v>
      </c>
      <c r="BC36" s="10" t="s">
        <v>82</v>
      </c>
      <c r="BD36" s="10" t="s">
        <v>83</v>
      </c>
      <c r="BE36" s="10" t="s">
        <v>177</v>
      </c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</row>
    <row r="37" spans="1:69">
      <c r="A37" s="10">
        <f t="shared" si="2"/>
        <v>36</v>
      </c>
      <c r="B37" s="10">
        <v>2024</v>
      </c>
      <c r="C37" s="10" t="s">
        <v>68</v>
      </c>
      <c r="D37" s="11">
        <v>45628</v>
      </c>
      <c r="E37" s="10" t="s">
        <v>101</v>
      </c>
      <c r="F37" s="10" t="s">
        <v>69</v>
      </c>
      <c r="G37" s="18" t="s">
        <v>273</v>
      </c>
      <c r="H37" s="10" t="s">
        <v>86</v>
      </c>
      <c r="I37" s="10" t="s">
        <v>71</v>
      </c>
      <c r="J37" s="10" t="s">
        <v>87</v>
      </c>
      <c r="K37" s="10" t="s">
        <v>73</v>
      </c>
      <c r="L37" s="10" t="s">
        <v>74</v>
      </c>
      <c r="M37" s="18" t="s">
        <v>362</v>
      </c>
      <c r="N37" s="10" t="s">
        <v>75</v>
      </c>
      <c r="O37" s="10" t="s">
        <v>161</v>
      </c>
      <c r="P37" s="10" t="s">
        <v>73</v>
      </c>
      <c r="Q37" s="10" t="s">
        <v>275</v>
      </c>
      <c r="R37" s="18" t="s">
        <v>293</v>
      </c>
      <c r="S37" s="18" t="s">
        <v>217</v>
      </c>
      <c r="T37" s="10" t="s">
        <v>92</v>
      </c>
      <c r="U37" s="10">
        <v>2024</v>
      </c>
      <c r="V37" s="18" t="s">
        <v>363</v>
      </c>
      <c r="W37" s="18" t="s">
        <v>364</v>
      </c>
      <c r="X37" s="18" t="s">
        <v>365</v>
      </c>
      <c r="Y37" s="10" t="s">
        <v>74</v>
      </c>
      <c r="Z37" s="18" t="s">
        <v>297</v>
      </c>
      <c r="AA37" s="12">
        <v>0</v>
      </c>
      <c r="AB37" s="18" t="s">
        <v>222</v>
      </c>
      <c r="AC37" s="19">
        <v>45669</v>
      </c>
      <c r="AD37" s="18" t="s">
        <v>223</v>
      </c>
      <c r="AE37" s="10">
        <v>0</v>
      </c>
      <c r="AF37" s="18" t="s">
        <v>298</v>
      </c>
      <c r="AG37" s="18" t="s">
        <v>291</v>
      </c>
      <c r="AH37" s="13">
        <f t="shared" si="0"/>
        <v>4778</v>
      </c>
      <c r="AI37" s="13">
        <f t="shared" si="1"/>
        <v>5638.04</v>
      </c>
      <c r="AJ37" s="10" t="s">
        <v>78</v>
      </c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0" t="s">
        <v>173</v>
      </c>
      <c r="AV37" s="10" t="s">
        <v>173</v>
      </c>
      <c r="AW37" s="10" t="s">
        <v>173</v>
      </c>
      <c r="AX37" s="10" t="s">
        <v>174</v>
      </c>
      <c r="AY37" s="10" t="s">
        <v>175</v>
      </c>
      <c r="AZ37" s="10" t="s">
        <v>283</v>
      </c>
      <c r="BA37" s="10" t="s">
        <v>80</v>
      </c>
      <c r="BB37" s="10" t="s">
        <v>100</v>
      </c>
      <c r="BC37" s="10" t="s">
        <v>82</v>
      </c>
      <c r="BD37" s="10" t="s">
        <v>83</v>
      </c>
      <c r="BE37" s="10" t="s">
        <v>177</v>
      </c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</row>
    <row r="38" spans="1:69">
      <c r="A38" s="10">
        <f t="shared" si="2"/>
        <v>37</v>
      </c>
      <c r="B38" s="10">
        <v>2024</v>
      </c>
      <c r="C38" s="10" t="s">
        <v>68</v>
      </c>
      <c r="D38" s="11">
        <v>45628</v>
      </c>
      <c r="E38" s="10" t="s">
        <v>101</v>
      </c>
      <c r="F38" s="10" t="s">
        <v>69</v>
      </c>
      <c r="G38" s="18" t="s">
        <v>366</v>
      </c>
      <c r="H38" s="10" t="s">
        <v>86</v>
      </c>
      <c r="I38" s="10" t="s">
        <v>71</v>
      </c>
      <c r="J38" s="10" t="s">
        <v>87</v>
      </c>
      <c r="K38" s="10" t="s">
        <v>73</v>
      </c>
      <c r="L38" s="10" t="s">
        <v>74</v>
      </c>
      <c r="M38" s="18" t="s">
        <v>367</v>
      </c>
      <c r="N38" s="10" t="s">
        <v>75</v>
      </c>
      <c r="O38" s="10" t="s">
        <v>368</v>
      </c>
      <c r="P38" s="10" t="s">
        <v>73</v>
      </c>
      <c r="Q38" s="10" t="s">
        <v>90</v>
      </c>
      <c r="R38" s="18" t="s">
        <v>369</v>
      </c>
      <c r="S38" s="18" t="s">
        <v>163</v>
      </c>
      <c r="T38" s="10" t="s">
        <v>92</v>
      </c>
      <c r="U38" s="10">
        <v>2024</v>
      </c>
      <c r="V38" s="18" t="s">
        <v>370</v>
      </c>
      <c r="W38" s="18" t="s">
        <v>371</v>
      </c>
      <c r="X38" s="18" t="s">
        <v>372</v>
      </c>
      <c r="Y38" s="10" t="s">
        <v>74</v>
      </c>
      <c r="Z38" s="18" t="s">
        <v>373</v>
      </c>
      <c r="AA38" s="12">
        <v>0</v>
      </c>
      <c r="AB38" s="18" t="s">
        <v>222</v>
      </c>
      <c r="AC38" s="19">
        <v>45669</v>
      </c>
      <c r="AD38" s="18" t="s">
        <v>223</v>
      </c>
      <c r="AE38" s="10">
        <v>0</v>
      </c>
      <c r="AF38" s="18" t="s">
        <v>374</v>
      </c>
      <c r="AG38" s="18" t="s">
        <v>291</v>
      </c>
      <c r="AH38" s="13">
        <f t="shared" si="0"/>
        <v>4402</v>
      </c>
      <c r="AI38" s="13">
        <f t="shared" si="1"/>
        <v>5194.3599999999997</v>
      </c>
      <c r="AJ38" s="10" t="s">
        <v>78</v>
      </c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0" t="s">
        <v>173</v>
      </c>
      <c r="AV38" s="10" t="s">
        <v>173</v>
      </c>
      <c r="AW38" s="10" t="s">
        <v>173</v>
      </c>
      <c r="AX38" s="10" t="s">
        <v>174</v>
      </c>
      <c r="AY38" s="10" t="s">
        <v>375</v>
      </c>
      <c r="AZ38" s="10" t="s">
        <v>376</v>
      </c>
      <c r="BA38" s="10" t="s">
        <v>80</v>
      </c>
      <c r="BB38" s="10" t="s">
        <v>100</v>
      </c>
      <c r="BC38" s="10" t="s">
        <v>82</v>
      </c>
      <c r="BD38" s="10" t="s">
        <v>83</v>
      </c>
      <c r="BE38" s="10" t="s">
        <v>177</v>
      </c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</row>
    <row r="39" spans="1:69">
      <c r="A39" s="10">
        <f t="shared" si="2"/>
        <v>38</v>
      </c>
      <c r="B39" s="10">
        <v>2024</v>
      </c>
      <c r="C39" s="10" t="s">
        <v>68</v>
      </c>
      <c r="D39" s="11">
        <v>45628</v>
      </c>
      <c r="E39" s="10" t="s">
        <v>101</v>
      </c>
      <c r="F39" s="10" t="s">
        <v>69</v>
      </c>
      <c r="G39" s="18" t="s">
        <v>366</v>
      </c>
      <c r="H39" s="10" t="s">
        <v>86</v>
      </c>
      <c r="I39" s="10" t="s">
        <v>71</v>
      </c>
      <c r="J39" s="10" t="s">
        <v>87</v>
      </c>
      <c r="K39" s="10" t="s">
        <v>73</v>
      </c>
      <c r="L39" s="10" t="s">
        <v>74</v>
      </c>
      <c r="M39" s="18" t="s">
        <v>377</v>
      </c>
      <c r="N39" s="10" t="s">
        <v>75</v>
      </c>
      <c r="O39" s="10" t="s">
        <v>368</v>
      </c>
      <c r="P39" s="10" t="s">
        <v>73</v>
      </c>
      <c r="Q39" s="10" t="s">
        <v>90</v>
      </c>
      <c r="R39" s="18" t="s">
        <v>216</v>
      </c>
      <c r="S39" s="18" t="s">
        <v>217</v>
      </c>
      <c r="T39" s="10" t="s">
        <v>92</v>
      </c>
      <c r="U39" s="10">
        <v>2024</v>
      </c>
      <c r="V39" s="18" t="s">
        <v>378</v>
      </c>
      <c r="W39" s="18" t="s">
        <v>379</v>
      </c>
      <c r="X39" s="18" t="s">
        <v>380</v>
      </c>
      <c r="Y39" s="10" t="s">
        <v>74</v>
      </c>
      <c r="Z39" s="18" t="s">
        <v>381</v>
      </c>
      <c r="AA39" s="12">
        <v>0</v>
      </c>
      <c r="AB39" s="18" t="s">
        <v>222</v>
      </c>
      <c r="AC39" s="19">
        <v>45669</v>
      </c>
      <c r="AD39" s="18" t="s">
        <v>223</v>
      </c>
      <c r="AE39" s="10">
        <v>0</v>
      </c>
      <c r="AF39" s="18" t="s">
        <v>382</v>
      </c>
      <c r="AG39" s="18" t="s">
        <v>291</v>
      </c>
      <c r="AH39" s="13">
        <f t="shared" si="0"/>
        <v>4338</v>
      </c>
      <c r="AI39" s="13">
        <f t="shared" si="1"/>
        <v>5118.84</v>
      </c>
      <c r="AJ39" s="10" t="s">
        <v>78</v>
      </c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0" t="s">
        <v>173</v>
      </c>
      <c r="AV39" s="10" t="s">
        <v>173</v>
      </c>
      <c r="AW39" s="10" t="s">
        <v>173</v>
      </c>
      <c r="AX39" s="10" t="s">
        <v>174</v>
      </c>
      <c r="AY39" s="10" t="s">
        <v>375</v>
      </c>
      <c r="AZ39" s="10" t="s">
        <v>376</v>
      </c>
      <c r="BA39" s="10" t="s">
        <v>80</v>
      </c>
      <c r="BB39" s="10" t="s">
        <v>100</v>
      </c>
      <c r="BC39" s="10" t="s">
        <v>82</v>
      </c>
      <c r="BD39" s="10" t="s">
        <v>83</v>
      </c>
      <c r="BE39" s="10" t="s">
        <v>177</v>
      </c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</row>
    <row r="40" spans="1:69">
      <c r="A40" s="10">
        <f t="shared" si="2"/>
        <v>39</v>
      </c>
      <c r="B40" s="10">
        <v>2024</v>
      </c>
      <c r="C40" s="10" t="s">
        <v>68</v>
      </c>
      <c r="D40" s="11">
        <v>45628</v>
      </c>
      <c r="E40" s="10" t="s">
        <v>101</v>
      </c>
      <c r="F40" s="10" t="s">
        <v>69</v>
      </c>
      <c r="G40" s="18" t="s">
        <v>366</v>
      </c>
      <c r="H40" s="10" t="s">
        <v>86</v>
      </c>
      <c r="I40" s="10" t="s">
        <v>71</v>
      </c>
      <c r="J40" s="10" t="s">
        <v>87</v>
      </c>
      <c r="K40" s="10" t="s">
        <v>73</v>
      </c>
      <c r="L40" s="10" t="s">
        <v>74</v>
      </c>
      <c r="M40" s="18" t="s">
        <v>383</v>
      </c>
      <c r="N40" s="10" t="s">
        <v>75</v>
      </c>
      <c r="O40" s="10" t="s">
        <v>368</v>
      </c>
      <c r="P40" s="10" t="s">
        <v>73</v>
      </c>
      <c r="Q40" s="10" t="s">
        <v>90</v>
      </c>
      <c r="R40" s="18" t="s">
        <v>369</v>
      </c>
      <c r="S40" s="18" t="s">
        <v>163</v>
      </c>
      <c r="T40" s="10" t="s">
        <v>92</v>
      </c>
      <c r="U40" s="10">
        <v>2024</v>
      </c>
      <c r="V40" s="18" t="s">
        <v>384</v>
      </c>
      <c r="W40" s="18" t="s">
        <v>385</v>
      </c>
      <c r="X40" s="18" t="s">
        <v>386</v>
      </c>
      <c r="Y40" s="10" t="s">
        <v>74</v>
      </c>
      <c r="Z40" s="18" t="s">
        <v>373</v>
      </c>
      <c r="AA40" s="12">
        <v>0</v>
      </c>
      <c r="AB40" s="18" t="s">
        <v>222</v>
      </c>
      <c r="AC40" s="19">
        <v>45669</v>
      </c>
      <c r="AD40" s="18" t="s">
        <v>223</v>
      </c>
      <c r="AE40" s="10">
        <v>0</v>
      </c>
      <c r="AF40" s="18" t="s">
        <v>374</v>
      </c>
      <c r="AG40" s="18" t="s">
        <v>291</v>
      </c>
      <c r="AH40" s="13">
        <f t="shared" si="0"/>
        <v>4402</v>
      </c>
      <c r="AI40" s="13">
        <f t="shared" si="1"/>
        <v>5194.3599999999997</v>
      </c>
      <c r="AJ40" s="10" t="s">
        <v>78</v>
      </c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0" t="s">
        <v>173</v>
      </c>
      <c r="AV40" s="10" t="s">
        <v>173</v>
      </c>
      <c r="AW40" s="10" t="s">
        <v>173</v>
      </c>
      <c r="AX40" s="10" t="s">
        <v>174</v>
      </c>
      <c r="AY40" s="10" t="s">
        <v>375</v>
      </c>
      <c r="AZ40" s="10" t="s">
        <v>376</v>
      </c>
      <c r="BA40" s="10" t="s">
        <v>80</v>
      </c>
      <c r="BB40" s="10" t="s">
        <v>100</v>
      </c>
      <c r="BC40" s="10" t="s">
        <v>82</v>
      </c>
      <c r="BD40" s="10" t="s">
        <v>83</v>
      </c>
      <c r="BE40" s="10" t="s">
        <v>177</v>
      </c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</row>
    <row r="41" spans="1:69">
      <c r="A41" s="10">
        <f t="shared" si="2"/>
        <v>40</v>
      </c>
      <c r="B41" s="10">
        <v>2024</v>
      </c>
      <c r="C41" s="10" t="s">
        <v>68</v>
      </c>
      <c r="D41" s="11">
        <v>45628</v>
      </c>
      <c r="E41" s="10" t="s">
        <v>101</v>
      </c>
      <c r="F41" s="10" t="s">
        <v>69</v>
      </c>
      <c r="G41" s="18" t="s">
        <v>366</v>
      </c>
      <c r="H41" s="10" t="s">
        <v>86</v>
      </c>
      <c r="I41" s="10" t="s">
        <v>71</v>
      </c>
      <c r="J41" s="10" t="s">
        <v>87</v>
      </c>
      <c r="K41" s="10" t="s">
        <v>73</v>
      </c>
      <c r="L41" s="10" t="s">
        <v>74</v>
      </c>
      <c r="M41" s="18" t="s">
        <v>387</v>
      </c>
      <c r="N41" s="10" t="s">
        <v>75</v>
      </c>
      <c r="O41" s="10" t="s">
        <v>368</v>
      </c>
      <c r="P41" s="10" t="s">
        <v>73</v>
      </c>
      <c r="Q41" s="10" t="s">
        <v>90</v>
      </c>
      <c r="R41" s="18" t="s">
        <v>216</v>
      </c>
      <c r="S41" s="18" t="s">
        <v>217</v>
      </c>
      <c r="T41" s="10" t="s">
        <v>92</v>
      </c>
      <c r="U41" s="10">
        <v>2024</v>
      </c>
      <c r="V41" s="18" t="s">
        <v>388</v>
      </c>
      <c r="W41" s="18" t="s">
        <v>389</v>
      </c>
      <c r="X41" s="18" t="s">
        <v>390</v>
      </c>
      <c r="Y41" s="10" t="s">
        <v>74</v>
      </c>
      <c r="Z41" s="18" t="s">
        <v>381</v>
      </c>
      <c r="AA41" s="12">
        <v>0</v>
      </c>
      <c r="AB41" s="18" t="s">
        <v>222</v>
      </c>
      <c r="AC41" s="19">
        <v>45669</v>
      </c>
      <c r="AD41" s="18" t="s">
        <v>223</v>
      </c>
      <c r="AE41" s="10">
        <v>0</v>
      </c>
      <c r="AF41" s="18" t="s">
        <v>382</v>
      </c>
      <c r="AG41" s="18" t="s">
        <v>291</v>
      </c>
      <c r="AH41" s="13">
        <f t="shared" si="0"/>
        <v>4338</v>
      </c>
      <c r="AI41" s="13">
        <f t="shared" si="1"/>
        <v>5118.84</v>
      </c>
      <c r="AJ41" s="10" t="s">
        <v>78</v>
      </c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0" t="s">
        <v>173</v>
      </c>
      <c r="AV41" s="10" t="s">
        <v>173</v>
      </c>
      <c r="AW41" s="10" t="s">
        <v>173</v>
      </c>
      <c r="AX41" s="10" t="s">
        <v>174</v>
      </c>
      <c r="AY41" s="10" t="s">
        <v>375</v>
      </c>
      <c r="AZ41" s="10" t="s">
        <v>376</v>
      </c>
      <c r="BA41" s="10" t="s">
        <v>80</v>
      </c>
      <c r="BB41" s="10" t="s">
        <v>100</v>
      </c>
      <c r="BC41" s="10" t="s">
        <v>82</v>
      </c>
      <c r="BD41" s="10" t="s">
        <v>83</v>
      </c>
      <c r="BE41" s="10" t="s">
        <v>177</v>
      </c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</row>
    <row r="42" spans="1:69">
      <c r="A42" s="10">
        <f t="shared" si="2"/>
        <v>41</v>
      </c>
      <c r="B42" s="10">
        <v>2024</v>
      </c>
      <c r="C42" s="10" t="s">
        <v>68</v>
      </c>
      <c r="D42" s="11">
        <v>45628</v>
      </c>
      <c r="E42" s="10" t="s">
        <v>101</v>
      </c>
      <c r="F42" s="10" t="s">
        <v>69</v>
      </c>
      <c r="G42" s="18" t="s">
        <v>366</v>
      </c>
      <c r="H42" s="10" t="s">
        <v>86</v>
      </c>
      <c r="I42" s="10" t="s">
        <v>71</v>
      </c>
      <c r="J42" s="10" t="s">
        <v>87</v>
      </c>
      <c r="K42" s="10" t="s">
        <v>73</v>
      </c>
      <c r="L42" s="10" t="s">
        <v>74</v>
      </c>
      <c r="M42" s="18" t="s">
        <v>391</v>
      </c>
      <c r="N42" s="10" t="s">
        <v>75</v>
      </c>
      <c r="O42" s="10" t="s">
        <v>368</v>
      </c>
      <c r="P42" s="10" t="s">
        <v>73</v>
      </c>
      <c r="Q42" s="10" t="s">
        <v>90</v>
      </c>
      <c r="R42" s="18" t="s">
        <v>369</v>
      </c>
      <c r="S42" s="18" t="s">
        <v>163</v>
      </c>
      <c r="T42" s="10" t="s">
        <v>92</v>
      </c>
      <c r="U42" s="10">
        <v>2024</v>
      </c>
      <c r="V42" s="18" t="s">
        <v>392</v>
      </c>
      <c r="W42" s="18" t="s">
        <v>393</v>
      </c>
      <c r="X42" s="18" t="s">
        <v>394</v>
      </c>
      <c r="Y42" s="10" t="s">
        <v>74</v>
      </c>
      <c r="Z42" s="18" t="s">
        <v>373</v>
      </c>
      <c r="AA42" s="12">
        <v>0</v>
      </c>
      <c r="AB42" s="18" t="s">
        <v>222</v>
      </c>
      <c r="AC42" s="19">
        <v>45669</v>
      </c>
      <c r="AD42" s="18" t="s">
        <v>223</v>
      </c>
      <c r="AE42" s="10">
        <v>0</v>
      </c>
      <c r="AF42" s="18" t="s">
        <v>374</v>
      </c>
      <c r="AG42" s="18" t="s">
        <v>291</v>
      </c>
      <c r="AH42" s="13">
        <f t="shared" si="0"/>
        <v>4402</v>
      </c>
      <c r="AI42" s="13">
        <f t="shared" si="1"/>
        <v>5194.3599999999997</v>
      </c>
      <c r="AJ42" s="10" t="s">
        <v>78</v>
      </c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0" t="s">
        <v>173</v>
      </c>
      <c r="AV42" s="10" t="s">
        <v>173</v>
      </c>
      <c r="AW42" s="10" t="s">
        <v>173</v>
      </c>
      <c r="AX42" s="10" t="s">
        <v>174</v>
      </c>
      <c r="AY42" s="10" t="s">
        <v>375</v>
      </c>
      <c r="AZ42" s="10" t="s">
        <v>376</v>
      </c>
      <c r="BA42" s="10" t="s">
        <v>80</v>
      </c>
      <c r="BB42" s="10" t="s">
        <v>100</v>
      </c>
      <c r="BC42" s="10" t="s">
        <v>82</v>
      </c>
      <c r="BD42" s="10" t="s">
        <v>83</v>
      </c>
      <c r="BE42" s="10" t="s">
        <v>177</v>
      </c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</row>
    <row r="43" spans="1:69">
      <c r="A43" s="10">
        <f t="shared" si="2"/>
        <v>42</v>
      </c>
      <c r="B43" s="10">
        <v>2024</v>
      </c>
      <c r="C43" s="10" t="s">
        <v>68</v>
      </c>
      <c r="D43" s="11">
        <v>45628</v>
      </c>
      <c r="E43" s="10" t="s">
        <v>101</v>
      </c>
      <c r="F43" s="10" t="s">
        <v>69</v>
      </c>
      <c r="G43" s="18" t="s">
        <v>366</v>
      </c>
      <c r="H43" s="10" t="s">
        <v>86</v>
      </c>
      <c r="I43" s="10" t="s">
        <v>71</v>
      </c>
      <c r="J43" s="10" t="s">
        <v>87</v>
      </c>
      <c r="K43" s="10" t="s">
        <v>73</v>
      </c>
      <c r="L43" s="10" t="s">
        <v>74</v>
      </c>
      <c r="M43" s="18" t="s">
        <v>395</v>
      </c>
      <c r="N43" s="10" t="s">
        <v>75</v>
      </c>
      <c r="O43" s="10" t="s">
        <v>368</v>
      </c>
      <c r="P43" s="10" t="s">
        <v>73</v>
      </c>
      <c r="Q43" s="10" t="s">
        <v>90</v>
      </c>
      <c r="R43" s="18" t="s">
        <v>162</v>
      </c>
      <c r="S43" s="18" t="s">
        <v>163</v>
      </c>
      <c r="T43" s="10" t="s">
        <v>92</v>
      </c>
      <c r="U43" s="10">
        <v>2024</v>
      </c>
      <c r="V43" s="18" t="s">
        <v>396</v>
      </c>
      <c r="W43" s="18" t="s">
        <v>397</v>
      </c>
      <c r="X43" s="18" t="s">
        <v>398</v>
      </c>
      <c r="Y43" s="10" t="s">
        <v>74</v>
      </c>
      <c r="Z43" s="18" t="s">
        <v>399</v>
      </c>
      <c r="AA43" s="12">
        <v>0</v>
      </c>
      <c r="AB43" s="18" t="s">
        <v>222</v>
      </c>
      <c r="AC43" s="19">
        <v>45669</v>
      </c>
      <c r="AD43" s="18" t="s">
        <v>223</v>
      </c>
      <c r="AE43" s="10">
        <v>0</v>
      </c>
      <c r="AF43" s="18" t="s">
        <v>400</v>
      </c>
      <c r="AG43" s="18" t="s">
        <v>291</v>
      </c>
      <c r="AH43" s="13">
        <f t="shared" si="0"/>
        <v>4389</v>
      </c>
      <c r="AI43" s="13">
        <f t="shared" si="1"/>
        <v>5179.0200000000004</v>
      </c>
      <c r="AJ43" s="10" t="s">
        <v>78</v>
      </c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0" t="s">
        <v>173</v>
      </c>
      <c r="AV43" s="10" t="s">
        <v>173</v>
      </c>
      <c r="AW43" s="10" t="s">
        <v>173</v>
      </c>
      <c r="AX43" s="10" t="s">
        <v>174</v>
      </c>
      <c r="AY43" s="10" t="s">
        <v>375</v>
      </c>
      <c r="AZ43" s="10" t="s">
        <v>376</v>
      </c>
      <c r="BA43" s="10" t="s">
        <v>80</v>
      </c>
      <c r="BB43" s="10" t="s">
        <v>100</v>
      </c>
      <c r="BC43" s="10" t="s">
        <v>82</v>
      </c>
      <c r="BD43" s="10" t="s">
        <v>83</v>
      </c>
      <c r="BE43" s="10" t="s">
        <v>177</v>
      </c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</row>
    <row r="44" spans="1:69">
      <c r="A44" s="10">
        <f t="shared" si="2"/>
        <v>43</v>
      </c>
      <c r="B44" s="10">
        <v>2024</v>
      </c>
      <c r="C44" s="10" t="s">
        <v>68</v>
      </c>
      <c r="D44" s="11">
        <v>45628</v>
      </c>
      <c r="E44" s="10" t="s">
        <v>101</v>
      </c>
      <c r="F44" s="10" t="s">
        <v>69</v>
      </c>
      <c r="G44" s="18" t="s">
        <v>401</v>
      </c>
      <c r="H44" s="10" t="s">
        <v>86</v>
      </c>
      <c r="I44" s="10" t="s">
        <v>71</v>
      </c>
      <c r="J44" s="10" t="s">
        <v>87</v>
      </c>
      <c r="K44" s="10" t="s">
        <v>73</v>
      </c>
      <c r="L44" s="10" t="s">
        <v>74</v>
      </c>
      <c r="M44" s="18" t="s">
        <v>402</v>
      </c>
      <c r="N44" s="10" t="s">
        <v>75</v>
      </c>
      <c r="O44" s="10" t="s">
        <v>403</v>
      </c>
      <c r="P44" s="10" t="s">
        <v>73</v>
      </c>
      <c r="Q44" s="10" t="s">
        <v>90</v>
      </c>
      <c r="R44" s="18" t="s">
        <v>404</v>
      </c>
      <c r="S44" s="18" t="s">
        <v>405</v>
      </c>
      <c r="T44" s="10" t="s">
        <v>92</v>
      </c>
      <c r="U44" s="10">
        <v>2024</v>
      </c>
      <c r="V44" s="18" t="s">
        <v>406</v>
      </c>
      <c r="W44" s="18" t="s">
        <v>407</v>
      </c>
      <c r="X44" s="18" t="s">
        <v>408</v>
      </c>
      <c r="Y44" s="10" t="s">
        <v>74</v>
      </c>
      <c r="Z44" s="18" t="s">
        <v>193</v>
      </c>
      <c r="AA44" s="12">
        <v>0</v>
      </c>
      <c r="AB44" s="18" t="s">
        <v>222</v>
      </c>
      <c r="AC44" s="19">
        <v>45669</v>
      </c>
      <c r="AD44" s="18" t="s">
        <v>223</v>
      </c>
      <c r="AE44" s="10">
        <v>0</v>
      </c>
      <c r="AF44" s="18" t="s">
        <v>194</v>
      </c>
      <c r="AG44" s="18" t="s">
        <v>409</v>
      </c>
      <c r="AH44" s="13">
        <f t="shared" si="0"/>
        <v>8013</v>
      </c>
      <c r="AI44" s="13">
        <f t="shared" si="1"/>
        <v>9455.34</v>
      </c>
      <c r="AJ44" s="10" t="s">
        <v>78</v>
      </c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0" t="s">
        <v>173</v>
      </c>
      <c r="AV44" s="10" t="s">
        <v>173</v>
      </c>
      <c r="AW44" s="10" t="s">
        <v>173</v>
      </c>
      <c r="AX44" s="10" t="s">
        <v>174</v>
      </c>
      <c r="AY44" s="10" t="s">
        <v>375</v>
      </c>
      <c r="AZ44" s="10" t="s">
        <v>410</v>
      </c>
      <c r="BA44" s="10" t="s">
        <v>80</v>
      </c>
      <c r="BB44" s="10" t="s">
        <v>100</v>
      </c>
      <c r="BC44" s="10" t="s">
        <v>82</v>
      </c>
      <c r="BD44" s="10" t="s">
        <v>83</v>
      </c>
      <c r="BE44" s="10" t="s">
        <v>177</v>
      </c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</row>
    <row r="45" spans="1:69">
      <c r="A45" s="10">
        <f t="shared" si="2"/>
        <v>44</v>
      </c>
      <c r="B45" s="10">
        <v>2024</v>
      </c>
      <c r="C45" s="10" t="s">
        <v>68</v>
      </c>
      <c r="D45" s="11">
        <v>45628</v>
      </c>
      <c r="E45" s="10" t="s">
        <v>101</v>
      </c>
      <c r="F45" s="10" t="s">
        <v>69</v>
      </c>
      <c r="G45" s="18" t="s">
        <v>401</v>
      </c>
      <c r="H45" s="10" t="s">
        <v>86</v>
      </c>
      <c r="I45" s="10" t="s">
        <v>71</v>
      </c>
      <c r="J45" s="10" t="s">
        <v>87</v>
      </c>
      <c r="K45" s="10" t="s">
        <v>73</v>
      </c>
      <c r="L45" s="10" t="s">
        <v>74</v>
      </c>
      <c r="M45" s="18" t="s">
        <v>411</v>
      </c>
      <c r="N45" s="10" t="s">
        <v>75</v>
      </c>
      <c r="O45" s="10" t="s">
        <v>403</v>
      </c>
      <c r="P45" s="10" t="s">
        <v>73</v>
      </c>
      <c r="Q45" s="10" t="s">
        <v>90</v>
      </c>
      <c r="R45" s="18" t="s">
        <v>412</v>
      </c>
      <c r="S45" s="18" t="s">
        <v>163</v>
      </c>
      <c r="T45" s="10" t="s">
        <v>92</v>
      </c>
      <c r="U45" s="10">
        <v>2024</v>
      </c>
      <c r="V45" s="18" t="s">
        <v>413</v>
      </c>
      <c r="W45" s="18" t="s">
        <v>414</v>
      </c>
      <c r="X45" s="18" t="s">
        <v>415</v>
      </c>
      <c r="Y45" s="10" t="s">
        <v>74</v>
      </c>
      <c r="Z45" s="18" t="s">
        <v>416</v>
      </c>
      <c r="AA45" s="12">
        <v>0</v>
      </c>
      <c r="AB45" s="18" t="s">
        <v>222</v>
      </c>
      <c r="AC45" s="19">
        <v>45669</v>
      </c>
      <c r="AD45" s="18" t="s">
        <v>223</v>
      </c>
      <c r="AE45" s="10">
        <v>0</v>
      </c>
      <c r="AF45" s="18" t="s">
        <v>374</v>
      </c>
      <c r="AG45" s="18" t="s">
        <v>291</v>
      </c>
      <c r="AH45" s="13">
        <f t="shared" si="0"/>
        <v>4402</v>
      </c>
      <c r="AI45" s="13">
        <f t="shared" si="1"/>
        <v>5194.3599999999997</v>
      </c>
      <c r="AJ45" s="10" t="s">
        <v>78</v>
      </c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0" t="s">
        <v>173</v>
      </c>
      <c r="AV45" s="10" t="s">
        <v>173</v>
      </c>
      <c r="AW45" s="10" t="s">
        <v>173</v>
      </c>
      <c r="AX45" s="10" t="s">
        <v>174</v>
      </c>
      <c r="AY45" s="10" t="s">
        <v>375</v>
      </c>
      <c r="AZ45" s="10" t="s">
        <v>410</v>
      </c>
      <c r="BA45" s="10" t="s">
        <v>80</v>
      </c>
      <c r="BB45" s="10" t="s">
        <v>100</v>
      </c>
      <c r="BC45" s="10" t="s">
        <v>82</v>
      </c>
      <c r="BD45" s="10" t="s">
        <v>83</v>
      </c>
      <c r="BE45" s="10" t="s">
        <v>177</v>
      </c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</row>
    <row r="46" spans="1:69">
      <c r="A46" s="10">
        <f t="shared" si="2"/>
        <v>45</v>
      </c>
      <c r="B46" s="10">
        <v>2024</v>
      </c>
      <c r="C46" s="10" t="s">
        <v>68</v>
      </c>
      <c r="D46" s="11">
        <v>45628</v>
      </c>
      <c r="E46" s="10" t="s">
        <v>101</v>
      </c>
      <c r="F46" s="10" t="s">
        <v>69</v>
      </c>
      <c r="G46" s="18" t="s">
        <v>401</v>
      </c>
      <c r="H46" s="10" t="s">
        <v>86</v>
      </c>
      <c r="I46" s="10" t="s">
        <v>71</v>
      </c>
      <c r="J46" s="10" t="s">
        <v>87</v>
      </c>
      <c r="K46" s="10" t="s">
        <v>73</v>
      </c>
      <c r="L46" s="10" t="s">
        <v>74</v>
      </c>
      <c r="M46" s="18" t="s">
        <v>417</v>
      </c>
      <c r="N46" s="10" t="s">
        <v>75</v>
      </c>
      <c r="O46" s="10" t="s">
        <v>403</v>
      </c>
      <c r="P46" s="10" t="s">
        <v>73</v>
      </c>
      <c r="Q46" s="10" t="s">
        <v>90</v>
      </c>
      <c r="R46" s="18" t="s">
        <v>412</v>
      </c>
      <c r="S46" s="18" t="s">
        <v>163</v>
      </c>
      <c r="T46" s="10" t="s">
        <v>92</v>
      </c>
      <c r="U46" s="10">
        <v>2024</v>
      </c>
      <c r="V46" s="18" t="s">
        <v>418</v>
      </c>
      <c r="W46" s="18" t="s">
        <v>419</v>
      </c>
      <c r="X46" s="18" t="s">
        <v>420</v>
      </c>
      <c r="Y46" s="10" t="s">
        <v>74</v>
      </c>
      <c r="Z46" s="18" t="s">
        <v>167</v>
      </c>
      <c r="AA46" s="12">
        <v>0</v>
      </c>
      <c r="AB46" s="18" t="s">
        <v>222</v>
      </c>
      <c r="AC46" s="19">
        <v>45669</v>
      </c>
      <c r="AD46" s="18" t="s">
        <v>223</v>
      </c>
      <c r="AE46" s="10">
        <v>0</v>
      </c>
      <c r="AF46" s="18" t="s">
        <v>171</v>
      </c>
      <c r="AG46" s="18" t="s">
        <v>291</v>
      </c>
      <c r="AH46" s="13">
        <f t="shared" si="0"/>
        <v>4390</v>
      </c>
      <c r="AI46" s="13">
        <f t="shared" si="1"/>
        <v>5180.2</v>
      </c>
      <c r="AJ46" s="10" t="s">
        <v>78</v>
      </c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0" t="s">
        <v>173</v>
      </c>
      <c r="AV46" s="10" t="s">
        <v>173</v>
      </c>
      <c r="AW46" s="10" t="s">
        <v>173</v>
      </c>
      <c r="AX46" s="10" t="s">
        <v>174</v>
      </c>
      <c r="AY46" s="10" t="s">
        <v>375</v>
      </c>
      <c r="AZ46" s="10" t="s">
        <v>410</v>
      </c>
      <c r="BA46" s="10" t="s">
        <v>80</v>
      </c>
      <c r="BB46" s="10" t="s">
        <v>100</v>
      </c>
      <c r="BC46" s="10" t="s">
        <v>82</v>
      </c>
      <c r="BD46" s="10" t="s">
        <v>83</v>
      </c>
      <c r="BE46" s="10" t="s">
        <v>177</v>
      </c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</row>
    <row r="47" spans="1:69">
      <c r="A47" s="10">
        <f t="shared" si="2"/>
        <v>46</v>
      </c>
      <c r="B47" s="10">
        <v>2024</v>
      </c>
      <c r="C47" s="10" t="s">
        <v>68</v>
      </c>
      <c r="D47" s="11">
        <v>45628</v>
      </c>
      <c r="E47" s="10" t="s">
        <v>101</v>
      </c>
      <c r="F47" s="10" t="s">
        <v>69</v>
      </c>
      <c r="G47" s="18" t="s">
        <v>401</v>
      </c>
      <c r="H47" s="10" t="s">
        <v>86</v>
      </c>
      <c r="I47" s="10" t="s">
        <v>71</v>
      </c>
      <c r="J47" s="10" t="s">
        <v>87</v>
      </c>
      <c r="K47" s="10" t="s">
        <v>73</v>
      </c>
      <c r="L47" s="10" t="s">
        <v>74</v>
      </c>
      <c r="M47" s="18" t="s">
        <v>421</v>
      </c>
      <c r="N47" s="10" t="s">
        <v>75</v>
      </c>
      <c r="O47" s="10" t="s">
        <v>403</v>
      </c>
      <c r="P47" s="10" t="s">
        <v>73</v>
      </c>
      <c r="Q47" s="10" t="s">
        <v>90</v>
      </c>
      <c r="R47" s="18" t="s">
        <v>412</v>
      </c>
      <c r="S47" s="18" t="s">
        <v>163</v>
      </c>
      <c r="T47" s="10" t="s">
        <v>92</v>
      </c>
      <c r="U47" s="10">
        <v>2024</v>
      </c>
      <c r="V47" s="18" t="s">
        <v>422</v>
      </c>
      <c r="W47" s="18" t="s">
        <v>423</v>
      </c>
      <c r="X47" s="18" t="s">
        <v>424</v>
      </c>
      <c r="Y47" s="10" t="s">
        <v>74</v>
      </c>
      <c r="Z47" s="18" t="s">
        <v>167</v>
      </c>
      <c r="AA47" s="12">
        <v>0</v>
      </c>
      <c r="AB47" s="18" t="s">
        <v>222</v>
      </c>
      <c r="AC47" s="19">
        <v>45669</v>
      </c>
      <c r="AD47" s="18" t="s">
        <v>223</v>
      </c>
      <c r="AE47" s="10">
        <v>0</v>
      </c>
      <c r="AF47" s="18" t="s">
        <v>171</v>
      </c>
      <c r="AG47" s="18" t="s">
        <v>291</v>
      </c>
      <c r="AH47" s="13">
        <f t="shared" si="0"/>
        <v>4390</v>
      </c>
      <c r="AI47" s="13">
        <f t="shared" si="1"/>
        <v>5180.2</v>
      </c>
      <c r="AJ47" s="10" t="s">
        <v>78</v>
      </c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0" t="s">
        <v>173</v>
      </c>
      <c r="AV47" s="10" t="s">
        <v>173</v>
      </c>
      <c r="AW47" s="10" t="s">
        <v>173</v>
      </c>
      <c r="AX47" s="10" t="s">
        <v>174</v>
      </c>
      <c r="AY47" s="10" t="s">
        <v>375</v>
      </c>
      <c r="AZ47" s="10" t="s">
        <v>410</v>
      </c>
      <c r="BA47" s="10" t="s">
        <v>80</v>
      </c>
      <c r="BB47" s="10" t="s">
        <v>100</v>
      </c>
      <c r="BC47" s="10" t="s">
        <v>82</v>
      </c>
      <c r="BD47" s="10" t="s">
        <v>83</v>
      </c>
      <c r="BE47" s="10" t="s">
        <v>177</v>
      </c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</row>
    <row r="48" spans="1:69">
      <c r="A48" s="10">
        <f t="shared" si="2"/>
        <v>47</v>
      </c>
      <c r="B48" s="10">
        <v>2024</v>
      </c>
      <c r="C48" s="10" t="s">
        <v>68</v>
      </c>
      <c r="D48" s="11">
        <v>45628</v>
      </c>
      <c r="E48" s="10" t="s">
        <v>101</v>
      </c>
      <c r="F48" s="10" t="s">
        <v>69</v>
      </c>
      <c r="G48" s="18" t="s">
        <v>401</v>
      </c>
      <c r="H48" s="10" t="s">
        <v>86</v>
      </c>
      <c r="I48" s="10" t="s">
        <v>71</v>
      </c>
      <c r="J48" s="10" t="s">
        <v>87</v>
      </c>
      <c r="K48" s="10" t="s">
        <v>73</v>
      </c>
      <c r="L48" s="10" t="s">
        <v>74</v>
      </c>
      <c r="M48" s="18" t="s">
        <v>425</v>
      </c>
      <c r="N48" s="10" t="s">
        <v>75</v>
      </c>
      <c r="O48" s="10" t="s">
        <v>403</v>
      </c>
      <c r="P48" s="10" t="s">
        <v>73</v>
      </c>
      <c r="Q48" s="10" t="s">
        <v>90</v>
      </c>
      <c r="R48" s="18" t="s">
        <v>116</v>
      </c>
      <c r="S48" s="18" t="s">
        <v>163</v>
      </c>
      <c r="T48" s="10" t="s">
        <v>92</v>
      </c>
      <c r="U48" s="10">
        <v>2024</v>
      </c>
      <c r="V48" s="18" t="s">
        <v>426</v>
      </c>
      <c r="W48" s="18" t="s">
        <v>427</v>
      </c>
      <c r="X48" s="18" t="s">
        <v>428</v>
      </c>
      <c r="Y48" s="10" t="s">
        <v>74</v>
      </c>
      <c r="Z48" s="18" t="s">
        <v>167</v>
      </c>
      <c r="AA48" s="12">
        <v>0</v>
      </c>
      <c r="AB48" s="18" t="s">
        <v>222</v>
      </c>
      <c r="AC48" s="19">
        <v>45669</v>
      </c>
      <c r="AD48" s="18" t="s">
        <v>223</v>
      </c>
      <c r="AE48" s="10">
        <v>0</v>
      </c>
      <c r="AF48" s="18" t="s">
        <v>171</v>
      </c>
      <c r="AG48" s="18" t="s">
        <v>291</v>
      </c>
      <c r="AH48" s="13">
        <f t="shared" si="0"/>
        <v>4390</v>
      </c>
      <c r="AI48" s="13">
        <f t="shared" si="1"/>
        <v>5180.2</v>
      </c>
      <c r="AJ48" s="10" t="s">
        <v>78</v>
      </c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0" t="s">
        <v>173</v>
      </c>
      <c r="AV48" s="10" t="s">
        <v>173</v>
      </c>
      <c r="AW48" s="10" t="s">
        <v>173</v>
      </c>
      <c r="AX48" s="10" t="s">
        <v>174</v>
      </c>
      <c r="AY48" s="10" t="s">
        <v>375</v>
      </c>
      <c r="AZ48" s="10" t="s">
        <v>410</v>
      </c>
      <c r="BA48" s="10" t="s">
        <v>80</v>
      </c>
      <c r="BB48" s="10" t="s">
        <v>100</v>
      </c>
      <c r="BC48" s="10" t="s">
        <v>82</v>
      </c>
      <c r="BD48" s="10" t="s">
        <v>83</v>
      </c>
      <c r="BE48" s="10" t="s">
        <v>177</v>
      </c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</row>
    <row r="49" spans="1:69">
      <c r="A49" s="10">
        <f t="shared" si="2"/>
        <v>48</v>
      </c>
      <c r="B49" s="10">
        <v>2024</v>
      </c>
      <c r="C49" s="10" t="s">
        <v>68</v>
      </c>
      <c r="D49" s="11">
        <v>45628</v>
      </c>
      <c r="E49" s="10" t="s">
        <v>101</v>
      </c>
      <c r="F49" s="10" t="s">
        <v>69</v>
      </c>
      <c r="G49" s="20" t="s">
        <v>102</v>
      </c>
      <c r="H49" s="10" t="s">
        <v>86</v>
      </c>
      <c r="I49" s="10" t="s">
        <v>429</v>
      </c>
      <c r="J49" s="10" t="s">
        <v>87</v>
      </c>
      <c r="K49" s="10" t="s">
        <v>430</v>
      </c>
      <c r="L49" s="10" t="s">
        <v>74</v>
      </c>
      <c r="M49" s="20" t="s">
        <v>431</v>
      </c>
      <c r="N49" s="20" t="s">
        <v>432</v>
      </c>
      <c r="O49" s="20" t="s">
        <v>161</v>
      </c>
      <c r="P49" s="10" t="s">
        <v>75</v>
      </c>
      <c r="Q49" s="20" t="s">
        <v>433</v>
      </c>
      <c r="R49" s="20" t="s">
        <v>434</v>
      </c>
      <c r="S49" s="20" t="s">
        <v>435</v>
      </c>
      <c r="T49" s="10" t="s">
        <v>92</v>
      </c>
      <c r="U49" s="20" t="s">
        <v>436</v>
      </c>
      <c r="V49" s="20" t="s">
        <v>437</v>
      </c>
      <c r="W49" s="20" t="s">
        <v>438</v>
      </c>
      <c r="X49" s="20" t="s">
        <v>439</v>
      </c>
      <c r="Y49" s="10" t="s">
        <v>74</v>
      </c>
      <c r="Z49" s="14">
        <v>0</v>
      </c>
      <c r="AA49" s="12">
        <v>0</v>
      </c>
      <c r="AB49" s="18" t="s">
        <v>222</v>
      </c>
      <c r="AC49" s="19">
        <v>45669</v>
      </c>
      <c r="AD49" s="19">
        <v>45669</v>
      </c>
      <c r="AE49" s="10">
        <v>0</v>
      </c>
      <c r="AF49" s="20" t="s">
        <v>440</v>
      </c>
      <c r="AG49" s="20" t="s">
        <v>441</v>
      </c>
      <c r="AH49" s="13">
        <f t="shared" si="0"/>
        <v>714</v>
      </c>
      <c r="AI49" s="13">
        <f t="shared" si="1"/>
        <v>842.52</v>
      </c>
      <c r="AJ49" s="10" t="s">
        <v>78</v>
      </c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0" t="s">
        <v>173</v>
      </c>
      <c r="AV49" s="10" t="s">
        <v>173</v>
      </c>
      <c r="AW49" s="10" t="s">
        <v>173</v>
      </c>
      <c r="AX49" s="10" t="s">
        <v>174</v>
      </c>
      <c r="AY49" s="10" t="s">
        <v>175</v>
      </c>
      <c r="AZ49" s="10" t="s">
        <v>442</v>
      </c>
      <c r="BA49" s="10" t="s">
        <v>80</v>
      </c>
      <c r="BB49" s="10" t="s">
        <v>443</v>
      </c>
      <c r="BC49" s="10" t="s">
        <v>444</v>
      </c>
      <c r="BD49" s="10" t="s">
        <v>445</v>
      </c>
      <c r="BE49" s="10" t="s">
        <v>446</v>
      </c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</row>
    <row r="50" spans="1:69">
      <c r="A50" s="10">
        <f t="shared" si="2"/>
        <v>49</v>
      </c>
      <c r="B50" s="10">
        <v>2024</v>
      </c>
      <c r="C50" s="10" t="s">
        <v>68</v>
      </c>
      <c r="D50" s="11">
        <v>45628</v>
      </c>
      <c r="E50" s="10" t="s">
        <v>101</v>
      </c>
      <c r="F50" s="10" t="s">
        <v>69</v>
      </c>
      <c r="G50" s="20" t="s">
        <v>102</v>
      </c>
      <c r="H50" s="10" t="s">
        <v>86</v>
      </c>
      <c r="I50" s="10" t="s">
        <v>429</v>
      </c>
      <c r="J50" s="10" t="s">
        <v>87</v>
      </c>
      <c r="K50" s="10" t="s">
        <v>430</v>
      </c>
      <c r="L50" s="10" t="s">
        <v>74</v>
      </c>
      <c r="M50" s="20" t="s">
        <v>447</v>
      </c>
      <c r="N50" s="20" t="s">
        <v>448</v>
      </c>
      <c r="O50" s="20" t="s">
        <v>368</v>
      </c>
      <c r="P50" s="10" t="s">
        <v>75</v>
      </c>
      <c r="Q50" s="20" t="s">
        <v>449</v>
      </c>
      <c r="R50" s="20" t="s">
        <v>450</v>
      </c>
      <c r="S50" s="20" t="s">
        <v>451</v>
      </c>
      <c r="T50" s="10" t="s">
        <v>92</v>
      </c>
      <c r="U50" s="20" t="s">
        <v>452</v>
      </c>
      <c r="V50" s="20" t="s">
        <v>453</v>
      </c>
      <c r="W50" s="20" t="s">
        <v>454</v>
      </c>
      <c r="X50" s="20" t="s">
        <v>455</v>
      </c>
      <c r="Y50" s="10" t="s">
        <v>74</v>
      </c>
      <c r="Z50" s="14">
        <v>0</v>
      </c>
      <c r="AA50" s="12">
        <v>0</v>
      </c>
      <c r="AB50" s="18" t="s">
        <v>222</v>
      </c>
      <c r="AC50" s="19">
        <v>45669</v>
      </c>
      <c r="AD50" s="19">
        <v>45669</v>
      </c>
      <c r="AE50" s="10">
        <v>0</v>
      </c>
      <c r="AF50" s="20" t="s">
        <v>440</v>
      </c>
      <c r="AG50" s="20" t="s">
        <v>441</v>
      </c>
      <c r="AH50" s="13">
        <f t="shared" si="0"/>
        <v>714</v>
      </c>
      <c r="AI50" s="13">
        <f t="shared" si="1"/>
        <v>842.52</v>
      </c>
      <c r="AJ50" s="10" t="s">
        <v>78</v>
      </c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0" t="s">
        <v>173</v>
      </c>
      <c r="AV50" s="10" t="s">
        <v>173</v>
      </c>
      <c r="AW50" s="10" t="s">
        <v>173</v>
      </c>
      <c r="AX50" s="10" t="s">
        <v>174</v>
      </c>
      <c r="AY50" s="10" t="s">
        <v>175</v>
      </c>
      <c r="AZ50" s="10" t="s">
        <v>456</v>
      </c>
      <c r="BA50" s="10" t="s">
        <v>80</v>
      </c>
      <c r="BB50" s="10" t="s">
        <v>443</v>
      </c>
      <c r="BC50" s="10" t="s">
        <v>444</v>
      </c>
      <c r="BD50" s="10" t="s">
        <v>445</v>
      </c>
      <c r="BE50" s="10" t="s">
        <v>446</v>
      </c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</row>
    <row r="51" spans="1:69">
      <c r="A51" s="10">
        <f t="shared" si="2"/>
        <v>50</v>
      </c>
      <c r="B51" s="10">
        <v>2024</v>
      </c>
      <c r="C51" s="10" t="s">
        <v>68</v>
      </c>
      <c r="D51" s="11">
        <v>45628</v>
      </c>
      <c r="E51" s="10" t="s">
        <v>101</v>
      </c>
      <c r="F51" s="10" t="s">
        <v>69</v>
      </c>
      <c r="G51" s="20" t="s">
        <v>102</v>
      </c>
      <c r="H51" s="10" t="s">
        <v>86</v>
      </c>
      <c r="I51" s="10" t="s">
        <v>429</v>
      </c>
      <c r="J51" s="10" t="s">
        <v>87</v>
      </c>
      <c r="K51" s="10" t="s">
        <v>430</v>
      </c>
      <c r="L51" s="10" t="s">
        <v>74</v>
      </c>
      <c r="M51" s="20" t="s">
        <v>457</v>
      </c>
      <c r="N51" s="20" t="s">
        <v>448</v>
      </c>
      <c r="O51" s="20" t="s">
        <v>368</v>
      </c>
      <c r="P51" s="10" t="s">
        <v>75</v>
      </c>
      <c r="Q51" s="20" t="s">
        <v>76</v>
      </c>
      <c r="R51" s="20" t="s">
        <v>458</v>
      </c>
      <c r="S51" s="20" t="s">
        <v>217</v>
      </c>
      <c r="T51" s="10" t="s">
        <v>92</v>
      </c>
      <c r="U51" s="20" t="s">
        <v>436</v>
      </c>
      <c r="V51" s="20" t="s">
        <v>459</v>
      </c>
      <c r="W51" s="20" t="s">
        <v>460</v>
      </c>
      <c r="X51" s="20" t="s">
        <v>461</v>
      </c>
      <c r="Y51" s="10" t="s">
        <v>74</v>
      </c>
      <c r="Z51" s="14">
        <v>0</v>
      </c>
      <c r="AA51" s="12">
        <v>0</v>
      </c>
      <c r="AB51" s="18" t="s">
        <v>222</v>
      </c>
      <c r="AC51" s="19">
        <v>45669</v>
      </c>
      <c r="AD51" s="19">
        <v>45669</v>
      </c>
      <c r="AE51" s="10">
        <v>0</v>
      </c>
      <c r="AF51" s="20" t="s">
        <v>440</v>
      </c>
      <c r="AG51" s="20" t="s">
        <v>441</v>
      </c>
      <c r="AH51" s="13">
        <f t="shared" si="0"/>
        <v>714</v>
      </c>
      <c r="AI51" s="13">
        <f t="shared" si="1"/>
        <v>842.52</v>
      </c>
      <c r="AJ51" s="10" t="s">
        <v>78</v>
      </c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0" t="s">
        <v>173</v>
      </c>
      <c r="AV51" s="10" t="s">
        <v>173</v>
      </c>
      <c r="AW51" s="10" t="s">
        <v>173</v>
      </c>
      <c r="AX51" s="10" t="s">
        <v>174</v>
      </c>
      <c r="AY51" s="10" t="s">
        <v>175</v>
      </c>
      <c r="AZ51" s="10" t="s">
        <v>456</v>
      </c>
      <c r="BA51" s="10" t="s">
        <v>80</v>
      </c>
      <c r="BB51" s="10" t="s">
        <v>443</v>
      </c>
      <c r="BC51" s="10" t="s">
        <v>444</v>
      </c>
      <c r="BD51" s="10" t="s">
        <v>445</v>
      </c>
      <c r="BE51" s="10" t="s">
        <v>446</v>
      </c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</row>
    <row r="52" spans="1:69">
      <c r="A52" s="10">
        <f t="shared" si="2"/>
        <v>51</v>
      </c>
      <c r="B52" s="10">
        <v>2024</v>
      </c>
      <c r="C52" s="10" t="s">
        <v>68</v>
      </c>
      <c r="D52" s="11">
        <v>45628</v>
      </c>
      <c r="E52" s="10" t="s">
        <v>101</v>
      </c>
      <c r="F52" s="10" t="s">
        <v>69</v>
      </c>
      <c r="G52" s="20" t="s">
        <v>102</v>
      </c>
      <c r="H52" s="10" t="s">
        <v>86</v>
      </c>
      <c r="I52" s="10" t="s">
        <v>429</v>
      </c>
      <c r="J52" s="10" t="s">
        <v>87</v>
      </c>
      <c r="K52" s="10" t="s">
        <v>430</v>
      </c>
      <c r="L52" s="10" t="s">
        <v>74</v>
      </c>
      <c r="M52" s="20" t="s">
        <v>462</v>
      </c>
      <c r="N52" s="20" t="s">
        <v>432</v>
      </c>
      <c r="O52" s="20" t="s">
        <v>161</v>
      </c>
      <c r="P52" s="10" t="s">
        <v>75</v>
      </c>
      <c r="Q52" s="20" t="s">
        <v>104</v>
      </c>
      <c r="R52" s="20" t="s">
        <v>463</v>
      </c>
      <c r="S52" s="20" t="s">
        <v>235</v>
      </c>
      <c r="T52" s="10" t="s">
        <v>92</v>
      </c>
      <c r="U52" s="20" t="s">
        <v>464</v>
      </c>
      <c r="V52" s="20" t="s">
        <v>465</v>
      </c>
      <c r="W52" s="20" t="s">
        <v>466</v>
      </c>
      <c r="X52" s="20" t="s">
        <v>467</v>
      </c>
      <c r="Y52" s="10" t="s">
        <v>74</v>
      </c>
      <c r="Z52" s="14">
        <v>0</v>
      </c>
      <c r="AA52" s="12">
        <v>0</v>
      </c>
      <c r="AB52" s="18" t="s">
        <v>222</v>
      </c>
      <c r="AC52" s="19">
        <v>45669</v>
      </c>
      <c r="AD52" s="19">
        <v>45669</v>
      </c>
      <c r="AE52" s="10">
        <v>0</v>
      </c>
      <c r="AF52" s="20" t="s">
        <v>440</v>
      </c>
      <c r="AG52" s="20" t="s">
        <v>441</v>
      </c>
      <c r="AH52" s="13">
        <f t="shared" si="0"/>
        <v>714</v>
      </c>
      <c r="AI52" s="13">
        <f t="shared" si="1"/>
        <v>842.52</v>
      </c>
      <c r="AJ52" s="10" t="s">
        <v>78</v>
      </c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0" t="s">
        <v>173</v>
      </c>
      <c r="AV52" s="10" t="s">
        <v>173</v>
      </c>
      <c r="AW52" s="10" t="s">
        <v>173</v>
      </c>
      <c r="AX52" s="10" t="s">
        <v>174</v>
      </c>
      <c r="AY52" s="10" t="s">
        <v>175</v>
      </c>
      <c r="AZ52" s="10" t="s">
        <v>442</v>
      </c>
      <c r="BA52" s="10" t="s">
        <v>80</v>
      </c>
      <c r="BB52" s="10" t="s">
        <v>443</v>
      </c>
      <c r="BC52" s="10" t="s">
        <v>444</v>
      </c>
      <c r="BD52" s="10" t="s">
        <v>445</v>
      </c>
      <c r="BE52" s="10" t="s">
        <v>446</v>
      </c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</row>
    <row r="53" spans="1:69">
      <c r="A53" s="10">
        <f t="shared" si="2"/>
        <v>52</v>
      </c>
      <c r="B53" s="10">
        <v>2024</v>
      </c>
      <c r="C53" s="10" t="s">
        <v>68</v>
      </c>
      <c r="D53" s="11">
        <v>45628</v>
      </c>
      <c r="E53" s="10" t="s">
        <v>101</v>
      </c>
      <c r="F53" s="10" t="s">
        <v>69</v>
      </c>
      <c r="G53" s="20" t="s">
        <v>102</v>
      </c>
      <c r="H53" s="10" t="s">
        <v>86</v>
      </c>
      <c r="I53" s="10" t="s">
        <v>429</v>
      </c>
      <c r="J53" s="10" t="s">
        <v>87</v>
      </c>
      <c r="K53" s="10" t="s">
        <v>430</v>
      </c>
      <c r="L53" s="10" t="s">
        <v>74</v>
      </c>
      <c r="M53" s="20" t="s">
        <v>468</v>
      </c>
      <c r="N53" s="20" t="s">
        <v>432</v>
      </c>
      <c r="O53" s="20" t="s">
        <v>161</v>
      </c>
      <c r="P53" s="10" t="s">
        <v>75</v>
      </c>
      <c r="Q53" s="20" t="s">
        <v>76</v>
      </c>
      <c r="R53" s="20" t="s">
        <v>469</v>
      </c>
      <c r="S53" s="20" t="s">
        <v>217</v>
      </c>
      <c r="T53" s="10" t="s">
        <v>92</v>
      </c>
      <c r="U53" s="20" t="s">
        <v>470</v>
      </c>
      <c r="V53" s="20" t="s">
        <v>471</v>
      </c>
      <c r="W53" s="20" t="s">
        <v>472</v>
      </c>
      <c r="X53" s="20" t="s">
        <v>473</v>
      </c>
      <c r="Y53" s="10" t="s">
        <v>74</v>
      </c>
      <c r="Z53" s="14">
        <v>0</v>
      </c>
      <c r="AA53" s="12">
        <v>0</v>
      </c>
      <c r="AB53" s="18" t="s">
        <v>222</v>
      </c>
      <c r="AC53" s="19">
        <v>45669</v>
      </c>
      <c r="AD53" s="19">
        <v>45669</v>
      </c>
      <c r="AE53" s="10">
        <v>0</v>
      </c>
      <c r="AF53" s="20" t="s">
        <v>440</v>
      </c>
      <c r="AG53" s="20" t="s">
        <v>441</v>
      </c>
      <c r="AH53" s="13">
        <f t="shared" si="0"/>
        <v>714</v>
      </c>
      <c r="AI53" s="13">
        <f t="shared" si="1"/>
        <v>842.52</v>
      </c>
      <c r="AJ53" s="10" t="s">
        <v>78</v>
      </c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0" t="s">
        <v>173</v>
      </c>
      <c r="AV53" s="10" t="s">
        <v>173</v>
      </c>
      <c r="AW53" s="10" t="s">
        <v>173</v>
      </c>
      <c r="AX53" s="10" t="s">
        <v>174</v>
      </c>
      <c r="AY53" s="10" t="s">
        <v>175</v>
      </c>
      <c r="AZ53" s="10" t="s">
        <v>442</v>
      </c>
      <c r="BA53" s="10" t="s">
        <v>80</v>
      </c>
      <c r="BB53" s="10" t="s">
        <v>443</v>
      </c>
      <c r="BC53" s="10" t="s">
        <v>444</v>
      </c>
      <c r="BD53" s="10" t="s">
        <v>445</v>
      </c>
      <c r="BE53" s="10" t="s">
        <v>446</v>
      </c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</row>
    <row r="54" spans="1:69">
      <c r="A54" s="10">
        <f t="shared" si="2"/>
        <v>53</v>
      </c>
      <c r="B54" s="10">
        <v>2024</v>
      </c>
      <c r="C54" s="10" t="s">
        <v>68</v>
      </c>
      <c r="D54" s="11">
        <v>45628</v>
      </c>
      <c r="E54" s="10" t="s">
        <v>101</v>
      </c>
      <c r="F54" s="10" t="s">
        <v>69</v>
      </c>
      <c r="G54" s="20" t="s">
        <v>102</v>
      </c>
      <c r="H54" s="10" t="s">
        <v>86</v>
      </c>
      <c r="I54" s="10" t="s">
        <v>429</v>
      </c>
      <c r="J54" s="10" t="s">
        <v>87</v>
      </c>
      <c r="K54" s="10" t="s">
        <v>430</v>
      </c>
      <c r="L54" s="10" t="s">
        <v>74</v>
      </c>
      <c r="M54" s="20" t="s">
        <v>474</v>
      </c>
      <c r="N54" s="20" t="s">
        <v>432</v>
      </c>
      <c r="O54" s="20" t="s">
        <v>161</v>
      </c>
      <c r="P54" s="10" t="s">
        <v>75</v>
      </c>
      <c r="Q54" s="20" t="s">
        <v>475</v>
      </c>
      <c r="R54" s="20" t="s">
        <v>476</v>
      </c>
      <c r="S54" s="20" t="s">
        <v>477</v>
      </c>
      <c r="T54" s="10" t="s">
        <v>92</v>
      </c>
      <c r="U54" s="20" t="s">
        <v>478</v>
      </c>
      <c r="V54" s="20" t="s">
        <v>479</v>
      </c>
      <c r="W54" s="20" t="s">
        <v>480</v>
      </c>
      <c r="X54" s="20" t="s">
        <v>481</v>
      </c>
      <c r="Y54" s="10" t="s">
        <v>74</v>
      </c>
      <c r="Z54" s="14">
        <v>0</v>
      </c>
      <c r="AA54" s="12">
        <v>0</v>
      </c>
      <c r="AB54" s="18" t="s">
        <v>222</v>
      </c>
      <c r="AC54" s="19">
        <v>45669</v>
      </c>
      <c r="AD54" s="19">
        <v>45669</v>
      </c>
      <c r="AE54" s="10">
        <v>0</v>
      </c>
      <c r="AF54" s="20" t="s">
        <v>440</v>
      </c>
      <c r="AG54" s="20" t="s">
        <v>482</v>
      </c>
      <c r="AH54" s="13">
        <f t="shared" si="0"/>
        <v>1039</v>
      </c>
      <c r="AI54" s="13">
        <f t="shared" si="1"/>
        <v>1226.02</v>
      </c>
      <c r="AJ54" s="10" t="s">
        <v>78</v>
      </c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0" t="s">
        <v>173</v>
      </c>
      <c r="AV54" s="10" t="s">
        <v>173</v>
      </c>
      <c r="AW54" s="10" t="s">
        <v>173</v>
      </c>
      <c r="AX54" s="10" t="s">
        <v>174</v>
      </c>
      <c r="AY54" s="10" t="s">
        <v>175</v>
      </c>
      <c r="AZ54" s="10" t="s">
        <v>442</v>
      </c>
      <c r="BA54" s="10" t="s">
        <v>80</v>
      </c>
      <c r="BB54" s="10" t="s">
        <v>443</v>
      </c>
      <c r="BC54" s="10" t="s">
        <v>444</v>
      </c>
      <c r="BD54" s="10" t="s">
        <v>445</v>
      </c>
      <c r="BE54" s="10" t="s">
        <v>446</v>
      </c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</row>
    <row r="55" spans="1:69">
      <c r="A55" s="10">
        <f t="shared" si="2"/>
        <v>54</v>
      </c>
      <c r="B55" s="10">
        <v>2024</v>
      </c>
      <c r="C55" s="10" t="s">
        <v>68</v>
      </c>
      <c r="D55" s="11">
        <v>45628</v>
      </c>
      <c r="E55" s="10" t="s">
        <v>101</v>
      </c>
      <c r="F55" s="10" t="s">
        <v>69</v>
      </c>
      <c r="G55" s="20" t="s">
        <v>102</v>
      </c>
      <c r="H55" s="10" t="s">
        <v>86</v>
      </c>
      <c r="I55" s="10" t="s">
        <v>429</v>
      </c>
      <c r="J55" s="10" t="s">
        <v>87</v>
      </c>
      <c r="K55" s="10" t="s">
        <v>430</v>
      </c>
      <c r="L55" s="10" t="s">
        <v>74</v>
      </c>
      <c r="M55" s="20" t="s">
        <v>483</v>
      </c>
      <c r="N55" s="20" t="s">
        <v>432</v>
      </c>
      <c r="O55" s="20" t="s">
        <v>161</v>
      </c>
      <c r="P55" s="10" t="s">
        <v>75</v>
      </c>
      <c r="Q55" s="20" t="s">
        <v>104</v>
      </c>
      <c r="R55" s="20" t="s">
        <v>484</v>
      </c>
      <c r="S55" s="20" t="s">
        <v>217</v>
      </c>
      <c r="T55" s="10" t="s">
        <v>92</v>
      </c>
      <c r="U55" s="20" t="s">
        <v>436</v>
      </c>
      <c r="V55" s="20" t="s">
        <v>485</v>
      </c>
      <c r="W55" s="20" t="s">
        <v>486</v>
      </c>
      <c r="X55" s="20" t="s">
        <v>487</v>
      </c>
      <c r="Y55" s="10" t="s">
        <v>74</v>
      </c>
      <c r="Z55" s="14">
        <v>0</v>
      </c>
      <c r="AA55" s="12">
        <v>0</v>
      </c>
      <c r="AB55" s="18" t="s">
        <v>222</v>
      </c>
      <c r="AC55" s="19">
        <v>45669</v>
      </c>
      <c r="AD55" s="19">
        <v>45669</v>
      </c>
      <c r="AE55" s="10">
        <v>0</v>
      </c>
      <c r="AF55" s="20" t="s">
        <v>440</v>
      </c>
      <c r="AG55" s="20" t="s">
        <v>482</v>
      </c>
      <c r="AH55" s="13">
        <f t="shared" si="0"/>
        <v>1039</v>
      </c>
      <c r="AI55" s="13">
        <f t="shared" si="1"/>
        <v>1226.02</v>
      </c>
      <c r="AJ55" s="10" t="s">
        <v>78</v>
      </c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0" t="s">
        <v>173</v>
      </c>
      <c r="AV55" s="10" t="s">
        <v>173</v>
      </c>
      <c r="AW55" s="10" t="s">
        <v>173</v>
      </c>
      <c r="AX55" s="10" t="s">
        <v>174</v>
      </c>
      <c r="AY55" s="10" t="s">
        <v>175</v>
      </c>
      <c r="AZ55" s="10" t="s">
        <v>442</v>
      </c>
      <c r="BA55" s="10" t="s">
        <v>80</v>
      </c>
      <c r="BB55" s="10" t="s">
        <v>443</v>
      </c>
      <c r="BC55" s="10" t="s">
        <v>444</v>
      </c>
      <c r="BD55" s="10" t="s">
        <v>445</v>
      </c>
      <c r="BE55" s="10" t="s">
        <v>446</v>
      </c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</row>
    <row r="56" spans="1:69">
      <c r="A56" s="10">
        <f t="shared" si="2"/>
        <v>55</v>
      </c>
      <c r="B56" s="10">
        <v>2024</v>
      </c>
      <c r="C56" s="10" t="s">
        <v>68</v>
      </c>
      <c r="D56" s="11">
        <v>45628</v>
      </c>
      <c r="E56" s="10" t="s">
        <v>101</v>
      </c>
      <c r="F56" s="10" t="s">
        <v>69</v>
      </c>
      <c r="G56" s="20" t="s">
        <v>102</v>
      </c>
      <c r="H56" s="10" t="s">
        <v>86</v>
      </c>
      <c r="I56" s="10" t="s">
        <v>429</v>
      </c>
      <c r="J56" s="10" t="s">
        <v>87</v>
      </c>
      <c r="K56" s="10" t="s">
        <v>430</v>
      </c>
      <c r="L56" s="10" t="s">
        <v>74</v>
      </c>
      <c r="M56" s="20" t="s">
        <v>488</v>
      </c>
      <c r="N56" s="20" t="s">
        <v>432</v>
      </c>
      <c r="O56" s="20" t="s">
        <v>161</v>
      </c>
      <c r="P56" s="10" t="s">
        <v>75</v>
      </c>
      <c r="Q56" s="20" t="s">
        <v>489</v>
      </c>
      <c r="R56" s="20" t="s">
        <v>490</v>
      </c>
      <c r="S56" s="20" t="s">
        <v>451</v>
      </c>
      <c r="T56" s="10" t="s">
        <v>122</v>
      </c>
      <c r="U56" s="20" t="s">
        <v>491</v>
      </c>
      <c r="V56" s="20" t="s">
        <v>492</v>
      </c>
      <c r="W56" s="20" t="s">
        <v>493</v>
      </c>
      <c r="X56" s="20" t="s">
        <v>494</v>
      </c>
      <c r="Y56" s="10" t="s">
        <v>74</v>
      </c>
      <c r="Z56" s="14">
        <v>0</v>
      </c>
      <c r="AA56" s="12">
        <v>0</v>
      </c>
      <c r="AB56" s="18" t="s">
        <v>222</v>
      </c>
      <c r="AC56" s="19">
        <v>45669</v>
      </c>
      <c r="AD56" s="19">
        <v>45669</v>
      </c>
      <c r="AE56" s="10">
        <v>0</v>
      </c>
      <c r="AF56" s="20" t="s">
        <v>440</v>
      </c>
      <c r="AG56" s="20" t="s">
        <v>482</v>
      </c>
      <c r="AH56" s="13">
        <f t="shared" si="0"/>
        <v>1039</v>
      </c>
      <c r="AI56" s="13">
        <f t="shared" si="1"/>
        <v>1226.02</v>
      </c>
      <c r="AJ56" s="10" t="s">
        <v>78</v>
      </c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0" t="s">
        <v>173</v>
      </c>
      <c r="AV56" s="10" t="s">
        <v>173</v>
      </c>
      <c r="AW56" s="10" t="s">
        <v>173</v>
      </c>
      <c r="AX56" s="10" t="s">
        <v>174</v>
      </c>
      <c r="AY56" s="10" t="s">
        <v>175</v>
      </c>
      <c r="AZ56" s="10" t="s">
        <v>442</v>
      </c>
      <c r="BA56" s="10" t="s">
        <v>80</v>
      </c>
      <c r="BB56" s="10" t="s">
        <v>443</v>
      </c>
      <c r="BC56" s="10" t="s">
        <v>444</v>
      </c>
      <c r="BD56" s="10" t="s">
        <v>445</v>
      </c>
      <c r="BE56" s="10" t="s">
        <v>446</v>
      </c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</row>
    <row r="57" spans="1:69">
      <c r="A57" s="10">
        <f t="shared" si="2"/>
        <v>56</v>
      </c>
      <c r="B57" s="10">
        <v>2024</v>
      </c>
      <c r="C57" s="10" t="s">
        <v>68</v>
      </c>
      <c r="D57" s="11">
        <v>45628</v>
      </c>
      <c r="E57" s="10" t="s">
        <v>101</v>
      </c>
      <c r="F57" s="10" t="s">
        <v>69</v>
      </c>
      <c r="G57" s="20" t="s">
        <v>102</v>
      </c>
      <c r="H57" s="10" t="s">
        <v>86</v>
      </c>
      <c r="I57" s="10" t="s">
        <v>429</v>
      </c>
      <c r="J57" s="10" t="s">
        <v>87</v>
      </c>
      <c r="K57" s="10" t="s">
        <v>430</v>
      </c>
      <c r="L57" s="10" t="s">
        <v>74</v>
      </c>
      <c r="M57" s="20" t="s">
        <v>495</v>
      </c>
      <c r="N57" s="20" t="s">
        <v>432</v>
      </c>
      <c r="O57" s="20" t="s">
        <v>161</v>
      </c>
      <c r="P57" s="10" t="s">
        <v>75</v>
      </c>
      <c r="Q57" s="20" t="s">
        <v>449</v>
      </c>
      <c r="R57" s="20" t="s">
        <v>496</v>
      </c>
      <c r="S57" s="20" t="s">
        <v>497</v>
      </c>
      <c r="T57" s="10" t="s">
        <v>92</v>
      </c>
      <c r="U57" s="20" t="s">
        <v>498</v>
      </c>
      <c r="V57" s="20" t="s">
        <v>499</v>
      </c>
      <c r="W57" s="20" t="s">
        <v>500</v>
      </c>
      <c r="X57" s="20" t="s">
        <v>501</v>
      </c>
      <c r="Y57" s="10" t="s">
        <v>74</v>
      </c>
      <c r="Z57" s="14">
        <v>0</v>
      </c>
      <c r="AA57" s="12">
        <v>0</v>
      </c>
      <c r="AB57" s="18" t="s">
        <v>222</v>
      </c>
      <c r="AC57" s="19">
        <v>45669</v>
      </c>
      <c r="AD57" s="19">
        <v>45669</v>
      </c>
      <c r="AE57" s="10">
        <v>0</v>
      </c>
      <c r="AF57" s="20" t="s">
        <v>440</v>
      </c>
      <c r="AG57" s="20" t="s">
        <v>441</v>
      </c>
      <c r="AH57" s="13">
        <f t="shared" si="0"/>
        <v>714</v>
      </c>
      <c r="AI57" s="13">
        <f t="shared" si="1"/>
        <v>842.52</v>
      </c>
      <c r="AJ57" s="10" t="s">
        <v>78</v>
      </c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0" t="s">
        <v>173</v>
      </c>
      <c r="AV57" s="10" t="s">
        <v>173</v>
      </c>
      <c r="AW57" s="10" t="s">
        <v>173</v>
      </c>
      <c r="AX57" s="10" t="s">
        <v>174</v>
      </c>
      <c r="AY57" s="10" t="s">
        <v>175</v>
      </c>
      <c r="AZ57" s="10" t="s">
        <v>442</v>
      </c>
      <c r="BA57" s="10" t="s">
        <v>80</v>
      </c>
      <c r="BB57" s="10" t="s">
        <v>443</v>
      </c>
      <c r="BC57" s="10" t="s">
        <v>444</v>
      </c>
      <c r="BD57" s="10" t="s">
        <v>445</v>
      </c>
      <c r="BE57" s="10" t="s">
        <v>446</v>
      </c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</row>
    <row r="58" spans="1:69">
      <c r="A58" s="10">
        <f t="shared" si="2"/>
        <v>57</v>
      </c>
      <c r="B58" s="10">
        <v>2024</v>
      </c>
      <c r="C58" s="10" t="s">
        <v>68</v>
      </c>
      <c r="D58" s="11">
        <v>45628</v>
      </c>
      <c r="E58" s="10" t="s">
        <v>101</v>
      </c>
      <c r="F58" s="10" t="s">
        <v>69</v>
      </c>
      <c r="G58" s="20" t="s">
        <v>102</v>
      </c>
      <c r="H58" s="10" t="s">
        <v>86</v>
      </c>
      <c r="I58" s="10" t="s">
        <v>429</v>
      </c>
      <c r="J58" s="10" t="s">
        <v>87</v>
      </c>
      <c r="K58" s="10" t="s">
        <v>430</v>
      </c>
      <c r="L58" s="10" t="s">
        <v>74</v>
      </c>
      <c r="M58" s="20" t="s">
        <v>502</v>
      </c>
      <c r="N58" s="20" t="s">
        <v>432</v>
      </c>
      <c r="O58" s="20" t="s">
        <v>161</v>
      </c>
      <c r="P58" s="10" t="s">
        <v>75</v>
      </c>
      <c r="Q58" s="20" t="s">
        <v>475</v>
      </c>
      <c r="R58" s="20" t="s">
        <v>503</v>
      </c>
      <c r="S58" s="20" t="s">
        <v>477</v>
      </c>
      <c r="T58" s="10" t="s">
        <v>92</v>
      </c>
      <c r="U58" s="20" t="s">
        <v>504</v>
      </c>
      <c r="V58" s="20" t="s">
        <v>505</v>
      </c>
      <c r="W58" s="20" t="s">
        <v>506</v>
      </c>
      <c r="X58" s="20" t="s">
        <v>507</v>
      </c>
      <c r="Y58" s="10" t="s">
        <v>74</v>
      </c>
      <c r="Z58" s="14">
        <v>0</v>
      </c>
      <c r="AA58" s="12">
        <v>0</v>
      </c>
      <c r="AB58" s="18" t="s">
        <v>222</v>
      </c>
      <c r="AC58" s="19">
        <v>45669</v>
      </c>
      <c r="AD58" s="19">
        <v>45669</v>
      </c>
      <c r="AE58" s="10">
        <v>0</v>
      </c>
      <c r="AF58" s="20" t="s">
        <v>440</v>
      </c>
      <c r="AG58" s="20" t="s">
        <v>482</v>
      </c>
      <c r="AH58" s="13">
        <f t="shared" si="0"/>
        <v>1039</v>
      </c>
      <c r="AI58" s="13">
        <f t="shared" si="1"/>
        <v>1226.02</v>
      </c>
      <c r="AJ58" s="10" t="s">
        <v>78</v>
      </c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0" t="s">
        <v>173</v>
      </c>
      <c r="AV58" s="10" t="s">
        <v>173</v>
      </c>
      <c r="AW58" s="10" t="s">
        <v>173</v>
      </c>
      <c r="AX58" s="10" t="s">
        <v>174</v>
      </c>
      <c r="AY58" s="10" t="s">
        <v>175</v>
      </c>
      <c r="AZ58" s="10" t="s">
        <v>442</v>
      </c>
      <c r="BA58" s="10" t="s">
        <v>80</v>
      </c>
      <c r="BB58" s="10" t="s">
        <v>443</v>
      </c>
      <c r="BC58" s="10" t="s">
        <v>444</v>
      </c>
      <c r="BD58" s="10" t="s">
        <v>445</v>
      </c>
      <c r="BE58" s="10" t="s">
        <v>446</v>
      </c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1:69">
      <c r="A59" s="10">
        <f t="shared" si="2"/>
        <v>58</v>
      </c>
      <c r="B59" s="10">
        <v>2024</v>
      </c>
      <c r="C59" s="10" t="s">
        <v>68</v>
      </c>
      <c r="D59" s="11">
        <v>45628</v>
      </c>
      <c r="E59" s="10" t="s">
        <v>101</v>
      </c>
      <c r="F59" s="10" t="s">
        <v>69</v>
      </c>
      <c r="G59" s="20" t="s">
        <v>102</v>
      </c>
      <c r="H59" s="10" t="s">
        <v>86</v>
      </c>
      <c r="I59" s="10" t="s">
        <v>429</v>
      </c>
      <c r="J59" s="10" t="s">
        <v>87</v>
      </c>
      <c r="K59" s="10" t="s">
        <v>430</v>
      </c>
      <c r="L59" s="10" t="s">
        <v>74</v>
      </c>
      <c r="M59" s="20" t="s">
        <v>508</v>
      </c>
      <c r="N59" s="20" t="s">
        <v>432</v>
      </c>
      <c r="O59" s="20" t="s">
        <v>161</v>
      </c>
      <c r="P59" s="10" t="s">
        <v>75</v>
      </c>
      <c r="Q59" s="20" t="s">
        <v>489</v>
      </c>
      <c r="R59" s="20" t="s">
        <v>116</v>
      </c>
      <c r="S59" s="20" t="s">
        <v>163</v>
      </c>
      <c r="T59" s="10" t="s">
        <v>92</v>
      </c>
      <c r="U59" s="20" t="s">
        <v>509</v>
      </c>
      <c r="V59" s="20" t="s">
        <v>510</v>
      </c>
      <c r="W59" s="20" t="s">
        <v>511</v>
      </c>
      <c r="X59" s="20" t="s">
        <v>512</v>
      </c>
      <c r="Y59" s="10" t="s">
        <v>74</v>
      </c>
      <c r="Z59" s="14">
        <v>0</v>
      </c>
      <c r="AA59" s="12">
        <v>0</v>
      </c>
      <c r="AB59" s="18" t="s">
        <v>222</v>
      </c>
      <c r="AC59" s="19">
        <v>45669</v>
      </c>
      <c r="AD59" s="19">
        <v>45669</v>
      </c>
      <c r="AE59" s="10">
        <v>0</v>
      </c>
      <c r="AF59" s="20" t="s">
        <v>440</v>
      </c>
      <c r="AG59" s="20" t="s">
        <v>441</v>
      </c>
      <c r="AH59" s="13">
        <f t="shared" si="0"/>
        <v>714</v>
      </c>
      <c r="AI59" s="13">
        <f t="shared" si="1"/>
        <v>842.52</v>
      </c>
      <c r="AJ59" s="10" t="s">
        <v>78</v>
      </c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0" t="s">
        <v>173</v>
      </c>
      <c r="AV59" s="10" t="s">
        <v>173</v>
      </c>
      <c r="AW59" s="10" t="s">
        <v>173</v>
      </c>
      <c r="AX59" s="10" t="s">
        <v>174</v>
      </c>
      <c r="AY59" s="10" t="s">
        <v>175</v>
      </c>
      <c r="AZ59" s="10" t="s">
        <v>442</v>
      </c>
      <c r="BA59" s="10" t="s">
        <v>80</v>
      </c>
      <c r="BB59" s="10" t="s">
        <v>443</v>
      </c>
      <c r="BC59" s="10" t="s">
        <v>444</v>
      </c>
      <c r="BD59" s="10" t="s">
        <v>445</v>
      </c>
      <c r="BE59" s="10" t="s">
        <v>446</v>
      </c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</row>
    <row r="60" spans="1:69">
      <c r="A60" s="10">
        <f t="shared" si="2"/>
        <v>59</v>
      </c>
      <c r="B60" s="10">
        <v>2024</v>
      </c>
      <c r="C60" s="10" t="s">
        <v>68</v>
      </c>
      <c r="D60" s="11">
        <v>45628</v>
      </c>
      <c r="E60" s="10" t="s">
        <v>101</v>
      </c>
      <c r="F60" s="10" t="s">
        <v>69</v>
      </c>
      <c r="G60" s="20" t="s">
        <v>102</v>
      </c>
      <c r="H60" s="10" t="s">
        <v>86</v>
      </c>
      <c r="I60" s="10" t="s">
        <v>429</v>
      </c>
      <c r="J60" s="10" t="s">
        <v>87</v>
      </c>
      <c r="K60" s="10" t="s">
        <v>430</v>
      </c>
      <c r="L60" s="10" t="s">
        <v>74</v>
      </c>
      <c r="M60" s="20" t="s">
        <v>513</v>
      </c>
      <c r="N60" s="20" t="s">
        <v>432</v>
      </c>
      <c r="O60" s="20" t="s">
        <v>161</v>
      </c>
      <c r="P60" s="10" t="s">
        <v>75</v>
      </c>
      <c r="Q60" s="20" t="s">
        <v>475</v>
      </c>
      <c r="R60" s="20" t="s">
        <v>476</v>
      </c>
      <c r="S60" s="20" t="s">
        <v>477</v>
      </c>
      <c r="T60" s="10" t="s">
        <v>92</v>
      </c>
      <c r="U60" s="20" t="s">
        <v>491</v>
      </c>
      <c r="V60" s="20" t="s">
        <v>514</v>
      </c>
      <c r="W60" s="20" t="s">
        <v>515</v>
      </c>
      <c r="X60" s="20" t="s">
        <v>516</v>
      </c>
      <c r="Y60" s="10" t="s">
        <v>74</v>
      </c>
      <c r="Z60" s="14">
        <v>0</v>
      </c>
      <c r="AA60" s="12">
        <v>0</v>
      </c>
      <c r="AB60" s="18" t="s">
        <v>222</v>
      </c>
      <c r="AC60" s="19">
        <v>45669</v>
      </c>
      <c r="AD60" s="19">
        <v>45669</v>
      </c>
      <c r="AE60" s="10">
        <v>0</v>
      </c>
      <c r="AF60" s="20" t="s">
        <v>440</v>
      </c>
      <c r="AG60" s="20" t="s">
        <v>517</v>
      </c>
      <c r="AH60" s="13">
        <f t="shared" si="0"/>
        <v>1089</v>
      </c>
      <c r="AI60" s="13">
        <f t="shared" si="1"/>
        <v>1285.02</v>
      </c>
      <c r="AJ60" s="10" t="s">
        <v>78</v>
      </c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0" t="s">
        <v>173</v>
      </c>
      <c r="AV60" s="10" t="s">
        <v>173</v>
      </c>
      <c r="AW60" s="10" t="s">
        <v>173</v>
      </c>
      <c r="AX60" s="10" t="s">
        <v>174</v>
      </c>
      <c r="AY60" s="10" t="s">
        <v>175</v>
      </c>
      <c r="AZ60" s="10" t="s">
        <v>442</v>
      </c>
      <c r="BA60" s="10" t="s">
        <v>80</v>
      </c>
      <c r="BB60" s="10" t="s">
        <v>443</v>
      </c>
      <c r="BC60" s="10" t="s">
        <v>444</v>
      </c>
      <c r="BD60" s="10" t="s">
        <v>445</v>
      </c>
      <c r="BE60" s="10" t="s">
        <v>446</v>
      </c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</row>
    <row r="61" spans="1:69">
      <c r="A61" s="10">
        <f t="shared" si="2"/>
        <v>60</v>
      </c>
      <c r="B61" s="10">
        <v>2024</v>
      </c>
      <c r="C61" s="10" t="s">
        <v>68</v>
      </c>
      <c r="D61" s="11">
        <v>45628</v>
      </c>
      <c r="E61" s="10" t="s">
        <v>101</v>
      </c>
      <c r="F61" s="10" t="s">
        <v>69</v>
      </c>
      <c r="G61" s="20" t="s">
        <v>102</v>
      </c>
      <c r="H61" s="10" t="s">
        <v>86</v>
      </c>
      <c r="I61" s="10" t="s">
        <v>429</v>
      </c>
      <c r="J61" s="10" t="s">
        <v>87</v>
      </c>
      <c r="K61" s="10" t="s">
        <v>430</v>
      </c>
      <c r="L61" s="10" t="s">
        <v>74</v>
      </c>
      <c r="M61" s="20" t="s">
        <v>518</v>
      </c>
      <c r="N61" s="20" t="s">
        <v>432</v>
      </c>
      <c r="O61" s="20" t="s">
        <v>161</v>
      </c>
      <c r="P61" s="10" t="s">
        <v>75</v>
      </c>
      <c r="Q61" s="20" t="s">
        <v>489</v>
      </c>
      <c r="R61" s="20" t="s">
        <v>519</v>
      </c>
      <c r="S61" s="20" t="s">
        <v>235</v>
      </c>
      <c r="T61" s="10" t="s">
        <v>92</v>
      </c>
      <c r="U61" s="20" t="s">
        <v>436</v>
      </c>
      <c r="V61" s="20" t="s">
        <v>520</v>
      </c>
      <c r="W61" s="20" t="s">
        <v>521</v>
      </c>
      <c r="X61" s="20" t="s">
        <v>522</v>
      </c>
      <c r="Y61" s="10" t="s">
        <v>74</v>
      </c>
      <c r="Z61" s="14">
        <v>0</v>
      </c>
      <c r="AA61" s="12">
        <v>0</v>
      </c>
      <c r="AB61" s="18" t="s">
        <v>222</v>
      </c>
      <c r="AC61" s="19">
        <v>45669</v>
      </c>
      <c r="AD61" s="19">
        <v>45669</v>
      </c>
      <c r="AE61" s="10">
        <v>0</v>
      </c>
      <c r="AF61" s="20" t="s">
        <v>440</v>
      </c>
      <c r="AG61" s="20" t="s">
        <v>441</v>
      </c>
      <c r="AH61" s="13">
        <f t="shared" si="0"/>
        <v>714</v>
      </c>
      <c r="AI61" s="13">
        <f t="shared" si="1"/>
        <v>842.52</v>
      </c>
      <c r="AJ61" s="10" t="s">
        <v>78</v>
      </c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0" t="s">
        <v>173</v>
      </c>
      <c r="AV61" s="10" t="s">
        <v>173</v>
      </c>
      <c r="AW61" s="10" t="s">
        <v>173</v>
      </c>
      <c r="AX61" s="10" t="s">
        <v>174</v>
      </c>
      <c r="AY61" s="10" t="s">
        <v>175</v>
      </c>
      <c r="AZ61" s="10" t="s">
        <v>442</v>
      </c>
      <c r="BA61" s="10" t="s">
        <v>80</v>
      </c>
      <c r="BB61" s="10" t="s">
        <v>443</v>
      </c>
      <c r="BC61" s="10" t="s">
        <v>444</v>
      </c>
      <c r="BD61" s="10" t="s">
        <v>445</v>
      </c>
      <c r="BE61" s="10" t="s">
        <v>446</v>
      </c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</row>
    <row r="62" spans="1:69">
      <c r="A62" s="10">
        <f t="shared" si="2"/>
        <v>61</v>
      </c>
      <c r="B62" s="10">
        <v>2024</v>
      </c>
      <c r="C62" s="10" t="s">
        <v>68</v>
      </c>
      <c r="D62" s="11">
        <v>45628</v>
      </c>
      <c r="E62" s="10" t="s">
        <v>101</v>
      </c>
      <c r="F62" s="10" t="s">
        <v>69</v>
      </c>
      <c r="G62" s="20" t="s">
        <v>102</v>
      </c>
      <c r="H62" s="10" t="s">
        <v>523</v>
      </c>
      <c r="I62" s="10" t="s">
        <v>429</v>
      </c>
      <c r="J62" s="10" t="s">
        <v>87</v>
      </c>
      <c r="K62" s="10" t="s">
        <v>430</v>
      </c>
      <c r="L62" s="10" t="s">
        <v>74</v>
      </c>
      <c r="M62" s="20" t="s">
        <v>524</v>
      </c>
      <c r="N62" s="20" t="s">
        <v>432</v>
      </c>
      <c r="O62" s="20" t="s">
        <v>161</v>
      </c>
      <c r="P62" s="10" t="s">
        <v>75</v>
      </c>
      <c r="Q62" s="20" t="s">
        <v>525</v>
      </c>
      <c r="R62" s="20" t="s">
        <v>526</v>
      </c>
      <c r="S62" s="20" t="s">
        <v>527</v>
      </c>
      <c r="T62" s="10" t="s">
        <v>75</v>
      </c>
      <c r="U62" s="20" t="s">
        <v>478</v>
      </c>
      <c r="V62" s="20" t="s">
        <v>528</v>
      </c>
      <c r="W62" s="20" t="s">
        <v>529</v>
      </c>
      <c r="X62" s="20" t="s">
        <v>530</v>
      </c>
      <c r="Y62" s="10" t="s">
        <v>74</v>
      </c>
      <c r="Z62" s="14">
        <v>0</v>
      </c>
      <c r="AA62" s="12">
        <v>0</v>
      </c>
      <c r="AB62" s="18" t="s">
        <v>222</v>
      </c>
      <c r="AC62" s="19">
        <v>45669</v>
      </c>
      <c r="AD62" s="19">
        <v>45669</v>
      </c>
      <c r="AE62" s="10">
        <v>0</v>
      </c>
      <c r="AF62" s="20" t="s">
        <v>440</v>
      </c>
      <c r="AG62" s="20" t="s">
        <v>531</v>
      </c>
      <c r="AH62" s="13">
        <f t="shared" si="0"/>
        <v>8722</v>
      </c>
      <c r="AI62" s="13">
        <f t="shared" si="1"/>
        <v>10291.959999999999</v>
      </c>
      <c r="AJ62" s="10" t="s">
        <v>78</v>
      </c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0" t="s">
        <v>173</v>
      </c>
      <c r="AV62" s="10" t="s">
        <v>173</v>
      </c>
      <c r="AW62" s="10" t="s">
        <v>173</v>
      </c>
      <c r="AX62" s="10" t="s">
        <v>174</v>
      </c>
      <c r="AY62" s="10" t="s">
        <v>175</v>
      </c>
      <c r="AZ62" s="10" t="s">
        <v>442</v>
      </c>
      <c r="BA62" s="10" t="s">
        <v>80</v>
      </c>
      <c r="BB62" s="10" t="s">
        <v>100</v>
      </c>
      <c r="BC62" s="10" t="s">
        <v>444</v>
      </c>
      <c r="BD62" s="10" t="s">
        <v>445</v>
      </c>
      <c r="BE62" s="10" t="s">
        <v>446</v>
      </c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</row>
    <row r="63" spans="1:69">
      <c r="A63" s="10">
        <f t="shared" si="2"/>
        <v>62</v>
      </c>
      <c r="B63" s="10">
        <v>2024</v>
      </c>
      <c r="C63" s="10" t="s">
        <v>68</v>
      </c>
      <c r="D63" s="11">
        <v>45628</v>
      </c>
      <c r="E63" s="10" t="s">
        <v>532</v>
      </c>
      <c r="F63" s="10" t="s">
        <v>69</v>
      </c>
      <c r="G63" s="14" t="s">
        <v>533</v>
      </c>
      <c r="H63" s="10" t="s">
        <v>86</v>
      </c>
      <c r="I63" s="10" t="s">
        <v>71</v>
      </c>
      <c r="J63" s="10" t="s">
        <v>87</v>
      </c>
      <c r="K63" s="10" t="s">
        <v>73</v>
      </c>
      <c r="L63" s="10" t="s">
        <v>74</v>
      </c>
      <c r="M63" s="14" t="s">
        <v>534</v>
      </c>
      <c r="N63" s="10" t="s">
        <v>75</v>
      </c>
      <c r="O63" s="10" t="s">
        <v>161</v>
      </c>
      <c r="P63" s="14" t="s">
        <v>73</v>
      </c>
      <c r="Q63" s="10" t="s">
        <v>90</v>
      </c>
      <c r="R63" s="14" t="s">
        <v>535</v>
      </c>
      <c r="S63" s="20" t="s">
        <v>75</v>
      </c>
      <c r="T63" s="10" t="s">
        <v>122</v>
      </c>
      <c r="U63" s="10">
        <v>2024</v>
      </c>
      <c r="V63" s="14" t="s">
        <v>536</v>
      </c>
      <c r="W63" s="14" t="s">
        <v>537</v>
      </c>
      <c r="X63" s="14" t="s">
        <v>538</v>
      </c>
      <c r="Y63" s="10" t="s">
        <v>74</v>
      </c>
      <c r="Z63" s="14" t="s">
        <v>75</v>
      </c>
      <c r="AA63" s="12">
        <v>0</v>
      </c>
      <c r="AB63" s="18" t="s">
        <v>168</v>
      </c>
      <c r="AC63" s="18" t="s">
        <v>169</v>
      </c>
      <c r="AD63" s="18" t="s">
        <v>170</v>
      </c>
      <c r="AE63" s="10">
        <v>0</v>
      </c>
      <c r="AF63" s="14">
        <v>797</v>
      </c>
      <c r="AG63" s="14">
        <v>4626</v>
      </c>
      <c r="AH63" s="13">
        <f t="shared" si="0"/>
        <v>5423</v>
      </c>
      <c r="AI63" s="13">
        <f t="shared" si="1"/>
        <v>6399.14</v>
      </c>
      <c r="AJ63" s="10" t="s">
        <v>78</v>
      </c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0" t="s">
        <v>173</v>
      </c>
      <c r="AV63" s="10" t="s">
        <v>173</v>
      </c>
      <c r="AW63" s="10" t="s">
        <v>173</v>
      </c>
      <c r="AX63" s="10" t="s">
        <v>174</v>
      </c>
      <c r="AY63" s="10" t="s">
        <v>175</v>
      </c>
      <c r="AZ63" s="10" t="s">
        <v>176</v>
      </c>
      <c r="BA63" s="10" t="s">
        <v>80</v>
      </c>
      <c r="BB63" s="10" t="s">
        <v>100</v>
      </c>
      <c r="BC63" s="10" t="s">
        <v>82</v>
      </c>
      <c r="BD63" s="10" t="s">
        <v>83</v>
      </c>
      <c r="BE63" s="10" t="s">
        <v>177</v>
      </c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</row>
    <row r="64" spans="1:69">
      <c r="A64" s="10">
        <f t="shared" si="2"/>
        <v>63</v>
      </c>
      <c r="B64" s="10">
        <v>2024</v>
      </c>
      <c r="C64" s="10" t="s">
        <v>68</v>
      </c>
      <c r="D64" s="11">
        <v>45628</v>
      </c>
      <c r="E64" s="10" t="s">
        <v>532</v>
      </c>
      <c r="F64" s="10" t="s">
        <v>69</v>
      </c>
      <c r="G64" s="14" t="s">
        <v>533</v>
      </c>
      <c r="H64" s="10" t="s">
        <v>86</v>
      </c>
      <c r="I64" s="10" t="s">
        <v>71</v>
      </c>
      <c r="J64" s="10" t="s">
        <v>87</v>
      </c>
      <c r="K64" s="10" t="s">
        <v>73</v>
      </c>
      <c r="L64" s="10" t="s">
        <v>74</v>
      </c>
      <c r="M64" s="14" t="s">
        <v>539</v>
      </c>
      <c r="N64" s="10" t="s">
        <v>75</v>
      </c>
      <c r="O64" s="10" t="s">
        <v>161</v>
      </c>
      <c r="P64" s="14" t="s">
        <v>73</v>
      </c>
      <c r="Q64" s="10" t="s">
        <v>90</v>
      </c>
      <c r="R64" s="14" t="s">
        <v>540</v>
      </c>
      <c r="S64" s="20" t="s">
        <v>75</v>
      </c>
      <c r="T64" s="10" t="s">
        <v>122</v>
      </c>
      <c r="U64" s="10">
        <v>2024</v>
      </c>
      <c r="V64" s="14" t="s">
        <v>541</v>
      </c>
      <c r="W64" s="14" t="s">
        <v>542</v>
      </c>
      <c r="X64" s="14" t="s">
        <v>543</v>
      </c>
      <c r="Y64" s="10" t="s">
        <v>74</v>
      </c>
      <c r="Z64" s="14" t="s">
        <v>75</v>
      </c>
      <c r="AA64" s="12">
        <v>0</v>
      </c>
      <c r="AB64" s="18" t="s">
        <v>168</v>
      </c>
      <c r="AC64" s="18" t="s">
        <v>169</v>
      </c>
      <c r="AD64" s="18" t="s">
        <v>170</v>
      </c>
      <c r="AE64" s="10">
        <v>0</v>
      </c>
      <c r="AF64" s="14">
        <v>754</v>
      </c>
      <c r="AG64" s="14">
        <v>4626</v>
      </c>
      <c r="AH64" s="13">
        <f t="shared" si="0"/>
        <v>5380</v>
      </c>
      <c r="AI64" s="13">
        <f t="shared" si="1"/>
        <v>6348.4</v>
      </c>
      <c r="AJ64" s="10" t="s">
        <v>78</v>
      </c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0" t="s">
        <v>173</v>
      </c>
      <c r="AV64" s="10" t="s">
        <v>173</v>
      </c>
      <c r="AW64" s="10" t="s">
        <v>173</v>
      </c>
      <c r="AX64" s="10" t="s">
        <v>174</v>
      </c>
      <c r="AY64" s="10" t="s">
        <v>175</v>
      </c>
      <c r="AZ64" s="10" t="s">
        <v>176</v>
      </c>
      <c r="BA64" s="10" t="s">
        <v>80</v>
      </c>
      <c r="BB64" s="10" t="s">
        <v>100</v>
      </c>
      <c r="BC64" s="10" t="s">
        <v>82</v>
      </c>
      <c r="BD64" s="10" t="s">
        <v>83</v>
      </c>
      <c r="BE64" s="10" t="s">
        <v>177</v>
      </c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</row>
    <row r="65" spans="1:69">
      <c r="A65" s="10">
        <f t="shared" si="2"/>
        <v>64</v>
      </c>
      <c r="B65" s="10">
        <v>2024</v>
      </c>
      <c r="C65" s="10" t="s">
        <v>68</v>
      </c>
      <c r="D65" s="11">
        <v>45628</v>
      </c>
      <c r="E65" s="10" t="s">
        <v>532</v>
      </c>
      <c r="F65" s="10" t="s">
        <v>69</v>
      </c>
      <c r="G65" s="14" t="s">
        <v>533</v>
      </c>
      <c r="H65" s="10" t="s">
        <v>86</v>
      </c>
      <c r="I65" s="10" t="s">
        <v>71</v>
      </c>
      <c r="J65" s="10" t="s">
        <v>87</v>
      </c>
      <c r="K65" s="10" t="s">
        <v>73</v>
      </c>
      <c r="L65" s="10" t="s">
        <v>74</v>
      </c>
      <c r="M65" s="14" t="s">
        <v>544</v>
      </c>
      <c r="N65" s="10" t="s">
        <v>75</v>
      </c>
      <c r="O65" s="10" t="s">
        <v>161</v>
      </c>
      <c r="P65" s="14" t="s">
        <v>73</v>
      </c>
      <c r="Q65" s="10" t="s">
        <v>90</v>
      </c>
      <c r="R65" s="14" t="s">
        <v>535</v>
      </c>
      <c r="S65" s="20" t="s">
        <v>75</v>
      </c>
      <c r="T65" s="10" t="s">
        <v>122</v>
      </c>
      <c r="U65" s="10">
        <v>2024</v>
      </c>
      <c r="V65" s="14" t="s">
        <v>545</v>
      </c>
      <c r="W65" s="14" t="s">
        <v>546</v>
      </c>
      <c r="X65" s="14" t="s">
        <v>547</v>
      </c>
      <c r="Y65" s="10" t="s">
        <v>74</v>
      </c>
      <c r="Z65" s="14" t="s">
        <v>75</v>
      </c>
      <c r="AA65" s="12">
        <v>0</v>
      </c>
      <c r="AB65" s="18" t="s">
        <v>168</v>
      </c>
      <c r="AC65" s="18" t="s">
        <v>169</v>
      </c>
      <c r="AD65" s="18" t="s">
        <v>170</v>
      </c>
      <c r="AE65" s="10">
        <v>0</v>
      </c>
      <c r="AF65" s="14">
        <v>797</v>
      </c>
      <c r="AG65" s="14">
        <v>4626</v>
      </c>
      <c r="AH65" s="13">
        <f t="shared" si="0"/>
        <v>5423</v>
      </c>
      <c r="AI65" s="13">
        <f t="shared" si="1"/>
        <v>6399.14</v>
      </c>
      <c r="AJ65" s="10" t="s">
        <v>78</v>
      </c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0" t="s">
        <v>173</v>
      </c>
      <c r="AV65" s="10" t="s">
        <v>173</v>
      </c>
      <c r="AW65" s="10" t="s">
        <v>173</v>
      </c>
      <c r="AX65" s="10" t="s">
        <v>174</v>
      </c>
      <c r="AY65" s="10" t="s">
        <v>175</v>
      </c>
      <c r="AZ65" s="10" t="s">
        <v>176</v>
      </c>
      <c r="BA65" s="10" t="s">
        <v>80</v>
      </c>
      <c r="BB65" s="10" t="s">
        <v>100</v>
      </c>
      <c r="BC65" s="10" t="s">
        <v>82</v>
      </c>
      <c r="BD65" s="10" t="s">
        <v>83</v>
      </c>
      <c r="BE65" s="10" t="s">
        <v>177</v>
      </c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</row>
    <row r="66" spans="1:69">
      <c r="A66" s="10">
        <f t="shared" si="2"/>
        <v>65</v>
      </c>
      <c r="B66" s="10">
        <v>2024</v>
      </c>
      <c r="C66" s="10" t="s">
        <v>68</v>
      </c>
      <c r="D66" s="11">
        <v>45628</v>
      </c>
      <c r="E66" s="10" t="s">
        <v>532</v>
      </c>
      <c r="F66" s="10" t="s">
        <v>69</v>
      </c>
      <c r="G66" s="14" t="s">
        <v>533</v>
      </c>
      <c r="H66" s="10" t="s">
        <v>86</v>
      </c>
      <c r="I66" s="10" t="s">
        <v>71</v>
      </c>
      <c r="J66" s="10" t="s">
        <v>87</v>
      </c>
      <c r="K66" s="10" t="s">
        <v>73</v>
      </c>
      <c r="L66" s="10" t="s">
        <v>74</v>
      </c>
      <c r="M66" s="14" t="s">
        <v>548</v>
      </c>
      <c r="N66" s="10" t="s">
        <v>75</v>
      </c>
      <c r="O66" s="10" t="s">
        <v>161</v>
      </c>
      <c r="P66" s="14" t="s">
        <v>73</v>
      </c>
      <c r="Q66" s="10" t="s">
        <v>90</v>
      </c>
      <c r="R66" s="14" t="s">
        <v>549</v>
      </c>
      <c r="S66" s="20" t="s">
        <v>75</v>
      </c>
      <c r="T66" s="10" t="s">
        <v>122</v>
      </c>
      <c r="U66" s="10">
        <v>2024</v>
      </c>
      <c r="V66" s="14" t="s">
        <v>550</v>
      </c>
      <c r="W66" s="14" t="s">
        <v>551</v>
      </c>
      <c r="X66" s="14" t="s">
        <v>552</v>
      </c>
      <c r="Y66" s="10" t="s">
        <v>74</v>
      </c>
      <c r="Z66" s="14" t="s">
        <v>75</v>
      </c>
      <c r="AA66" s="12">
        <v>0</v>
      </c>
      <c r="AB66" s="18" t="s">
        <v>168</v>
      </c>
      <c r="AC66" s="18" t="s">
        <v>169</v>
      </c>
      <c r="AD66" s="18" t="s">
        <v>170</v>
      </c>
      <c r="AE66" s="10">
        <v>0</v>
      </c>
      <c r="AF66" s="14">
        <v>793</v>
      </c>
      <c r="AG66" s="14">
        <v>4626</v>
      </c>
      <c r="AH66" s="13">
        <f t="shared" ref="AH66:AH90" si="3">AF66+AG66</f>
        <v>5419</v>
      </c>
      <c r="AI66" s="13">
        <f t="shared" ref="AI66:AI80" si="4">AH66+AH66*18%</f>
        <v>6394.42</v>
      </c>
      <c r="AJ66" s="10" t="s">
        <v>78</v>
      </c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0" t="s">
        <v>173</v>
      </c>
      <c r="AV66" s="10" t="s">
        <v>173</v>
      </c>
      <c r="AW66" s="10" t="s">
        <v>173</v>
      </c>
      <c r="AX66" s="10" t="s">
        <v>174</v>
      </c>
      <c r="AY66" s="10" t="s">
        <v>175</v>
      </c>
      <c r="AZ66" s="10" t="s">
        <v>176</v>
      </c>
      <c r="BA66" s="10" t="s">
        <v>80</v>
      </c>
      <c r="BB66" s="10" t="s">
        <v>100</v>
      </c>
      <c r="BC66" s="10" t="s">
        <v>82</v>
      </c>
      <c r="BD66" s="10" t="s">
        <v>83</v>
      </c>
      <c r="BE66" s="10" t="s">
        <v>177</v>
      </c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</row>
    <row r="67" spans="1:69">
      <c r="A67" s="10">
        <f t="shared" ref="A67:A130" si="5">A66+1</f>
        <v>66</v>
      </c>
      <c r="B67" s="10">
        <v>2024</v>
      </c>
      <c r="C67" s="10" t="s">
        <v>68</v>
      </c>
      <c r="D67" s="11">
        <v>45628</v>
      </c>
      <c r="E67" s="10" t="s">
        <v>532</v>
      </c>
      <c r="F67" s="10" t="s">
        <v>69</v>
      </c>
      <c r="G67" s="14" t="s">
        <v>533</v>
      </c>
      <c r="H67" s="10" t="s">
        <v>86</v>
      </c>
      <c r="I67" s="10" t="s">
        <v>71</v>
      </c>
      <c r="J67" s="10" t="s">
        <v>87</v>
      </c>
      <c r="K67" s="10" t="s">
        <v>73</v>
      </c>
      <c r="L67" s="10" t="s">
        <v>74</v>
      </c>
      <c r="M67" s="14" t="s">
        <v>553</v>
      </c>
      <c r="N67" s="10" t="s">
        <v>75</v>
      </c>
      <c r="O67" s="10" t="s">
        <v>161</v>
      </c>
      <c r="P67" s="14" t="s">
        <v>73</v>
      </c>
      <c r="Q67" s="10" t="s">
        <v>90</v>
      </c>
      <c r="R67" s="14" t="s">
        <v>549</v>
      </c>
      <c r="S67" s="20" t="s">
        <v>75</v>
      </c>
      <c r="T67" s="10" t="s">
        <v>122</v>
      </c>
      <c r="U67" s="10">
        <v>2024</v>
      </c>
      <c r="V67" s="14" t="s">
        <v>554</v>
      </c>
      <c r="W67" s="14" t="s">
        <v>555</v>
      </c>
      <c r="X67" s="14" t="s">
        <v>556</v>
      </c>
      <c r="Y67" s="10" t="s">
        <v>74</v>
      </c>
      <c r="Z67" s="14" t="s">
        <v>75</v>
      </c>
      <c r="AA67" s="12">
        <v>0</v>
      </c>
      <c r="AB67" s="18" t="s">
        <v>168</v>
      </c>
      <c r="AC67" s="18" t="s">
        <v>169</v>
      </c>
      <c r="AD67" s="18" t="s">
        <v>170</v>
      </c>
      <c r="AE67" s="10">
        <v>0</v>
      </c>
      <c r="AF67" s="14">
        <v>793</v>
      </c>
      <c r="AG67" s="14">
        <v>4626</v>
      </c>
      <c r="AH67" s="13">
        <f t="shared" si="3"/>
        <v>5419</v>
      </c>
      <c r="AI67" s="13">
        <f t="shared" si="4"/>
        <v>6394.42</v>
      </c>
      <c r="AJ67" s="10" t="s">
        <v>78</v>
      </c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0" t="s">
        <v>173</v>
      </c>
      <c r="AV67" s="10" t="s">
        <v>173</v>
      </c>
      <c r="AW67" s="10" t="s">
        <v>173</v>
      </c>
      <c r="AX67" s="10" t="s">
        <v>174</v>
      </c>
      <c r="AY67" s="10" t="s">
        <v>175</v>
      </c>
      <c r="AZ67" s="10" t="s">
        <v>176</v>
      </c>
      <c r="BA67" s="10" t="s">
        <v>80</v>
      </c>
      <c r="BB67" s="10" t="s">
        <v>100</v>
      </c>
      <c r="BC67" s="10" t="s">
        <v>82</v>
      </c>
      <c r="BD67" s="10" t="s">
        <v>83</v>
      </c>
      <c r="BE67" s="10" t="s">
        <v>177</v>
      </c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</row>
    <row r="68" spans="1:69">
      <c r="A68" s="10">
        <f t="shared" si="5"/>
        <v>67</v>
      </c>
      <c r="B68" s="10">
        <v>2024</v>
      </c>
      <c r="C68" s="10" t="s">
        <v>68</v>
      </c>
      <c r="D68" s="11">
        <v>45628</v>
      </c>
      <c r="E68" s="10" t="s">
        <v>532</v>
      </c>
      <c r="F68" s="10" t="s">
        <v>69</v>
      </c>
      <c r="G68" s="14" t="s">
        <v>533</v>
      </c>
      <c r="H68" s="10" t="s">
        <v>86</v>
      </c>
      <c r="I68" s="10" t="s">
        <v>71</v>
      </c>
      <c r="J68" s="10" t="s">
        <v>87</v>
      </c>
      <c r="K68" s="10" t="s">
        <v>73</v>
      </c>
      <c r="L68" s="10" t="s">
        <v>74</v>
      </c>
      <c r="M68" s="14" t="s">
        <v>557</v>
      </c>
      <c r="N68" s="10" t="s">
        <v>75</v>
      </c>
      <c r="O68" s="10" t="s">
        <v>161</v>
      </c>
      <c r="P68" s="14" t="s">
        <v>73</v>
      </c>
      <c r="Q68" s="10" t="s">
        <v>90</v>
      </c>
      <c r="R68" s="14" t="s">
        <v>558</v>
      </c>
      <c r="S68" s="20" t="s">
        <v>75</v>
      </c>
      <c r="T68" s="10" t="s">
        <v>122</v>
      </c>
      <c r="U68" s="10">
        <v>2024</v>
      </c>
      <c r="V68" s="14" t="s">
        <v>559</v>
      </c>
      <c r="W68" s="14" t="s">
        <v>560</v>
      </c>
      <c r="X68" s="14" t="s">
        <v>561</v>
      </c>
      <c r="Y68" s="10" t="s">
        <v>74</v>
      </c>
      <c r="Z68" s="14" t="s">
        <v>75</v>
      </c>
      <c r="AA68" s="12">
        <v>0</v>
      </c>
      <c r="AB68" s="18" t="s">
        <v>168</v>
      </c>
      <c r="AC68" s="18" t="s">
        <v>169</v>
      </c>
      <c r="AD68" s="18" t="s">
        <v>170</v>
      </c>
      <c r="AE68" s="10">
        <v>0</v>
      </c>
      <c r="AF68" s="14">
        <v>817</v>
      </c>
      <c r="AG68" s="14">
        <v>4626</v>
      </c>
      <c r="AH68" s="13">
        <f t="shared" si="3"/>
        <v>5443</v>
      </c>
      <c r="AI68" s="13">
        <f t="shared" si="4"/>
        <v>6422.74</v>
      </c>
      <c r="AJ68" s="10" t="s">
        <v>78</v>
      </c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0" t="s">
        <v>173</v>
      </c>
      <c r="AV68" s="10" t="s">
        <v>173</v>
      </c>
      <c r="AW68" s="10" t="s">
        <v>173</v>
      </c>
      <c r="AX68" s="10" t="s">
        <v>174</v>
      </c>
      <c r="AY68" s="10" t="s">
        <v>175</v>
      </c>
      <c r="AZ68" s="10" t="s">
        <v>176</v>
      </c>
      <c r="BA68" s="10" t="s">
        <v>80</v>
      </c>
      <c r="BB68" s="10" t="s">
        <v>100</v>
      </c>
      <c r="BC68" s="10" t="s">
        <v>82</v>
      </c>
      <c r="BD68" s="10" t="s">
        <v>83</v>
      </c>
      <c r="BE68" s="10" t="s">
        <v>177</v>
      </c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</row>
    <row r="69" spans="1:69">
      <c r="A69" s="10">
        <f t="shared" si="5"/>
        <v>68</v>
      </c>
      <c r="B69" s="10">
        <v>2024</v>
      </c>
      <c r="C69" s="10" t="s">
        <v>68</v>
      </c>
      <c r="D69" s="11">
        <v>45628</v>
      </c>
      <c r="E69" s="10" t="s">
        <v>532</v>
      </c>
      <c r="F69" s="10" t="s">
        <v>69</v>
      </c>
      <c r="G69" s="14" t="s">
        <v>533</v>
      </c>
      <c r="H69" s="10" t="s">
        <v>86</v>
      </c>
      <c r="I69" s="10" t="s">
        <v>71</v>
      </c>
      <c r="J69" s="10" t="s">
        <v>87</v>
      </c>
      <c r="K69" s="10" t="s">
        <v>73</v>
      </c>
      <c r="L69" s="10" t="s">
        <v>74</v>
      </c>
      <c r="M69" s="14" t="s">
        <v>562</v>
      </c>
      <c r="N69" s="10" t="s">
        <v>75</v>
      </c>
      <c r="O69" s="10" t="s">
        <v>161</v>
      </c>
      <c r="P69" s="14" t="s">
        <v>73</v>
      </c>
      <c r="Q69" s="10" t="s">
        <v>90</v>
      </c>
      <c r="R69" s="14" t="s">
        <v>549</v>
      </c>
      <c r="S69" s="20" t="s">
        <v>75</v>
      </c>
      <c r="T69" s="10" t="s">
        <v>122</v>
      </c>
      <c r="U69" s="10">
        <v>2024</v>
      </c>
      <c r="V69" s="14" t="s">
        <v>563</v>
      </c>
      <c r="W69" s="14" t="s">
        <v>564</v>
      </c>
      <c r="X69" s="14" t="s">
        <v>565</v>
      </c>
      <c r="Y69" s="10" t="s">
        <v>74</v>
      </c>
      <c r="Z69" s="14" t="s">
        <v>75</v>
      </c>
      <c r="AA69" s="12">
        <v>0</v>
      </c>
      <c r="AB69" s="18" t="s">
        <v>168</v>
      </c>
      <c r="AC69" s="18" t="s">
        <v>169</v>
      </c>
      <c r="AD69" s="18" t="s">
        <v>170</v>
      </c>
      <c r="AE69" s="10">
        <v>0</v>
      </c>
      <c r="AF69" s="14">
        <v>793</v>
      </c>
      <c r="AG69" s="14">
        <v>4626</v>
      </c>
      <c r="AH69" s="13">
        <f t="shared" si="3"/>
        <v>5419</v>
      </c>
      <c r="AI69" s="13">
        <f t="shared" si="4"/>
        <v>6394.42</v>
      </c>
      <c r="AJ69" s="10" t="s">
        <v>78</v>
      </c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0" t="s">
        <v>173</v>
      </c>
      <c r="AV69" s="10" t="s">
        <v>173</v>
      </c>
      <c r="AW69" s="10" t="s">
        <v>173</v>
      </c>
      <c r="AX69" s="10" t="s">
        <v>174</v>
      </c>
      <c r="AY69" s="10" t="s">
        <v>175</v>
      </c>
      <c r="AZ69" s="10" t="s">
        <v>176</v>
      </c>
      <c r="BA69" s="10" t="s">
        <v>80</v>
      </c>
      <c r="BB69" s="10" t="s">
        <v>100</v>
      </c>
      <c r="BC69" s="10" t="s">
        <v>82</v>
      </c>
      <c r="BD69" s="10" t="s">
        <v>83</v>
      </c>
      <c r="BE69" s="10" t="s">
        <v>177</v>
      </c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1:69">
      <c r="A70" s="10">
        <f t="shared" si="5"/>
        <v>69</v>
      </c>
      <c r="B70" s="10">
        <v>2024</v>
      </c>
      <c r="C70" s="10" t="s">
        <v>68</v>
      </c>
      <c r="D70" s="11">
        <v>45628</v>
      </c>
      <c r="E70" s="10" t="s">
        <v>532</v>
      </c>
      <c r="F70" s="10" t="s">
        <v>69</v>
      </c>
      <c r="G70" s="14" t="s">
        <v>533</v>
      </c>
      <c r="H70" s="10" t="s">
        <v>86</v>
      </c>
      <c r="I70" s="10" t="s">
        <v>71</v>
      </c>
      <c r="J70" s="10" t="s">
        <v>87</v>
      </c>
      <c r="K70" s="10" t="s">
        <v>73</v>
      </c>
      <c r="L70" s="10" t="s">
        <v>74</v>
      </c>
      <c r="M70" s="14" t="s">
        <v>566</v>
      </c>
      <c r="N70" s="10" t="s">
        <v>75</v>
      </c>
      <c r="O70" s="10" t="s">
        <v>161</v>
      </c>
      <c r="P70" s="14" t="s">
        <v>73</v>
      </c>
      <c r="Q70" s="10" t="s">
        <v>90</v>
      </c>
      <c r="R70" s="14" t="s">
        <v>558</v>
      </c>
      <c r="S70" s="20" t="s">
        <v>75</v>
      </c>
      <c r="T70" s="10" t="s">
        <v>122</v>
      </c>
      <c r="U70" s="10">
        <v>2024</v>
      </c>
      <c r="V70" s="14" t="s">
        <v>567</v>
      </c>
      <c r="W70" s="14" t="s">
        <v>568</v>
      </c>
      <c r="X70" s="14" t="s">
        <v>569</v>
      </c>
      <c r="Y70" s="10" t="s">
        <v>74</v>
      </c>
      <c r="Z70" s="14" t="s">
        <v>75</v>
      </c>
      <c r="AA70" s="12">
        <v>0</v>
      </c>
      <c r="AB70" s="18" t="s">
        <v>168</v>
      </c>
      <c r="AC70" s="18" t="s">
        <v>169</v>
      </c>
      <c r="AD70" s="18" t="s">
        <v>170</v>
      </c>
      <c r="AE70" s="10">
        <v>0</v>
      </c>
      <c r="AF70" s="14">
        <v>817</v>
      </c>
      <c r="AG70" s="14">
        <v>4626</v>
      </c>
      <c r="AH70" s="13">
        <f t="shared" si="3"/>
        <v>5443</v>
      </c>
      <c r="AI70" s="13">
        <f t="shared" si="4"/>
        <v>6422.74</v>
      </c>
      <c r="AJ70" s="10" t="s">
        <v>78</v>
      </c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0" t="s">
        <v>173</v>
      </c>
      <c r="AV70" s="10" t="s">
        <v>173</v>
      </c>
      <c r="AW70" s="10" t="s">
        <v>173</v>
      </c>
      <c r="AX70" s="10" t="s">
        <v>174</v>
      </c>
      <c r="AY70" s="10" t="s">
        <v>175</v>
      </c>
      <c r="AZ70" s="10" t="s">
        <v>176</v>
      </c>
      <c r="BA70" s="10" t="s">
        <v>80</v>
      </c>
      <c r="BB70" s="10" t="s">
        <v>100</v>
      </c>
      <c r="BC70" s="10" t="s">
        <v>82</v>
      </c>
      <c r="BD70" s="10" t="s">
        <v>83</v>
      </c>
      <c r="BE70" s="10" t="s">
        <v>177</v>
      </c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1:69">
      <c r="A71" s="10">
        <f t="shared" si="5"/>
        <v>70</v>
      </c>
      <c r="B71" s="10">
        <v>2024</v>
      </c>
      <c r="C71" s="10" t="s">
        <v>68</v>
      </c>
      <c r="D71" s="11">
        <v>45628</v>
      </c>
      <c r="E71" s="10" t="s">
        <v>532</v>
      </c>
      <c r="F71" s="10" t="s">
        <v>69</v>
      </c>
      <c r="G71" s="14" t="s">
        <v>533</v>
      </c>
      <c r="H71" s="10" t="s">
        <v>86</v>
      </c>
      <c r="I71" s="10" t="s">
        <v>570</v>
      </c>
      <c r="J71" s="10" t="s">
        <v>87</v>
      </c>
      <c r="K71" s="10" t="s">
        <v>430</v>
      </c>
      <c r="L71" s="10" t="s">
        <v>74</v>
      </c>
      <c r="M71" s="14" t="s">
        <v>571</v>
      </c>
      <c r="N71" s="10" t="s">
        <v>75</v>
      </c>
      <c r="O71" s="10" t="s">
        <v>161</v>
      </c>
      <c r="P71" s="14" t="s">
        <v>572</v>
      </c>
      <c r="Q71" s="10" t="s">
        <v>90</v>
      </c>
      <c r="R71" s="14" t="s">
        <v>573</v>
      </c>
      <c r="S71" s="20" t="s">
        <v>75</v>
      </c>
      <c r="T71" s="10" t="s">
        <v>92</v>
      </c>
      <c r="U71" s="10" t="s">
        <v>75</v>
      </c>
      <c r="V71" s="14" t="s">
        <v>574</v>
      </c>
      <c r="W71" s="14" t="s">
        <v>575</v>
      </c>
      <c r="X71" s="14" t="s">
        <v>576</v>
      </c>
      <c r="Y71" s="10" t="s">
        <v>74</v>
      </c>
      <c r="Z71" s="14" t="s">
        <v>75</v>
      </c>
      <c r="AA71" s="12">
        <v>0</v>
      </c>
      <c r="AB71" s="18" t="s">
        <v>222</v>
      </c>
      <c r="AC71" s="19">
        <v>45669</v>
      </c>
      <c r="AD71" s="19">
        <v>45669</v>
      </c>
      <c r="AE71" s="10">
        <v>0</v>
      </c>
      <c r="AF71" s="14">
        <v>750</v>
      </c>
      <c r="AG71" s="14">
        <v>0</v>
      </c>
      <c r="AH71" s="13">
        <f t="shared" si="3"/>
        <v>750</v>
      </c>
      <c r="AI71" s="13">
        <f t="shared" si="4"/>
        <v>885</v>
      </c>
      <c r="AJ71" s="10" t="s">
        <v>78</v>
      </c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0" t="s">
        <v>173</v>
      </c>
      <c r="AV71" s="10" t="s">
        <v>173</v>
      </c>
      <c r="AW71" s="10" t="s">
        <v>173</v>
      </c>
      <c r="AX71" s="10" t="s">
        <v>174</v>
      </c>
      <c r="AY71" s="10" t="s">
        <v>175</v>
      </c>
      <c r="AZ71" s="10" t="s">
        <v>176</v>
      </c>
      <c r="BA71" s="10" t="s">
        <v>80</v>
      </c>
      <c r="BB71" s="10" t="s">
        <v>100</v>
      </c>
      <c r="BC71" s="10" t="s">
        <v>82</v>
      </c>
      <c r="BD71" s="10" t="s">
        <v>83</v>
      </c>
      <c r="BE71" s="10" t="s">
        <v>177</v>
      </c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1:69">
      <c r="A72" s="10">
        <f t="shared" si="5"/>
        <v>71</v>
      </c>
      <c r="B72" s="10">
        <v>2024</v>
      </c>
      <c r="C72" s="10" t="s">
        <v>68</v>
      </c>
      <c r="D72" s="11">
        <v>45628</v>
      </c>
      <c r="E72" s="10" t="s">
        <v>532</v>
      </c>
      <c r="F72" s="10" t="s">
        <v>69</v>
      </c>
      <c r="G72" s="14" t="s">
        <v>533</v>
      </c>
      <c r="H72" s="10" t="s">
        <v>86</v>
      </c>
      <c r="I72" s="10" t="s">
        <v>71</v>
      </c>
      <c r="J72" s="10" t="s">
        <v>87</v>
      </c>
      <c r="K72" s="10" t="s">
        <v>73</v>
      </c>
      <c r="L72" s="10" t="s">
        <v>74</v>
      </c>
      <c r="M72" s="14" t="s">
        <v>577</v>
      </c>
      <c r="N72" s="10" t="s">
        <v>75</v>
      </c>
      <c r="O72" s="10" t="s">
        <v>161</v>
      </c>
      <c r="P72" s="14" t="s">
        <v>73</v>
      </c>
      <c r="Q72" s="10" t="s">
        <v>90</v>
      </c>
      <c r="R72" s="14" t="s">
        <v>549</v>
      </c>
      <c r="S72" s="20" t="s">
        <v>75</v>
      </c>
      <c r="T72" s="10" t="s">
        <v>122</v>
      </c>
      <c r="U72" s="10">
        <v>2024</v>
      </c>
      <c r="V72" s="14" t="s">
        <v>578</v>
      </c>
      <c r="W72" s="14" t="s">
        <v>579</v>
      </c>
      <c r="X72" s="14" t="s">
        <v>580</v>
      </c>
      <c r="Y72" s="10" t="s">
        <v>74</v>
      </c>
      <c r="Z72" s="14" t="s">
        <v>75</v>
      </c>
      <c r="AA72" s="12">
        <v>0</v>
      </c>
      <c r="AB72" s="18" t="s">
        <v>168</v>
      </c>
      <c r="AC72" s="18" t="s">
        <v>169</v>
      </c>
      <c r="AD72" s="18" t="s">
        <v>170</v>
      </c>
      <c r="AE72" s="10">
        <v>0</v>
      </c>
      <c r="AF72" s="14">
        <v>793</v>
      </c>
      <c r="AG72" s="14">
        <v>4626</v>
      </c>
      <c r="AH72" s="13">
        <f t="shared" si="3"/>
        <v>5419</v>
      </c>
      <c r="AI72" s="13">
        <f t="shared" si="4"/>
        <v>6394.42</v>
      </c>
      <c r="AJ72" s="10" t="s">
        <v>78</v>
      </c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0" t="s">
        <v>173</v>
      </c>
      <c r="AV72" s="10" t="s">
        <v>173</v>
      </c>
      <c r="AW72" s="10" t="s">
        <v>173</v>
      </c>
      <c r="AX72" s="10" t="s">
        <v>174</v>
      </c>
      <c r="AY72" s="10" t="s">
        <v>175</v>
      </c>
      <c r="AZ72" s="10" t="s">
        <v>176</v>
      </c>
      <c r="BA72" s="10" t="s">
        <v>80</v>
      </c>
      <c r="BB72" s="10" t="s">
        <v>100</v>
      </c>
      <c r="BC72" s="10" t="s">
        <v>82</v>
      </c>
      <c r="BD72" s="10" t="s">
        <v>83</v>
      </c>
      <c r="BE72" s="10" t="s">
        <v>177</v>
      </c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1:69">
      <c r="A73" s="10">
        <f t="shared" si="5"/>
        <v>72</v>
      </c>
      <c r="B73" s="10">
        <v>2024</v>
      </c>
      <c r="C73" s="10" t="s">
        <v>68</v>
      </c>
      <c r="D73" s="11">
        <v>45628</v>
      </c>
      <c r="E73" s="10" t="s">
        <v>532</v>
      </c>
      <c r="F73" s="10" t="s">
        <v>69</v>
      </c>
      <c r="G73" s="14" t="s">
        <v>533</v>
      </c>
      <c r="H73" s="10" t="s">
        <v>86</v>
      </c>
      <c r="I73" s="10" t="s">
        <v>71</v>
      </c>
      <c r="J73" s="10" t="s">
        <v>87</v>
      </c>
      <c r="K73" s="10" t="s">
        <v>73</v>
      </c>
      <c r="L73" s="10" t="s">
        <v>74</v>
      </c>
      <c r="M73" s="14" t="s">
        <v>581</v>
      </c>
      <c r="N73" s="10" t="s">
        <v>75</v>
      </c>
      <c r="O73" s="10" t="s">
        <v>161</v>
      </c>
      <c r="P73" s="14" t="s">
        <v>73</v>
      </c>
      <c r="Q73" s="10" t="s">
        <v>90</v>
      </c>
      <c r="R73" s="14" t="s">
        <v>535</v>
      </c>
      <c r="S73" s="20" t="s">
        <v>75</v>
      </c>
      <c r="T73" s="10" t="s">
        <v>122</v>
      </c>
      <c r="U73" s="10">
        <v>2024</v>
      </c>
      <c r="V73" s="14" t="s">
        <v>582</v>
      </c>
      <c r="W73" s="14" t="s">
        <v>583</v>
      </c>
      <c r="X73" s="14" t="s">
        <v>584</v>
      </c>
      <c r="Y73" s="10" t="s">
        <v>74</v>
      </c>
      <c r="Z73" s="14" t="s">
        <v>75</v>
      </c>
      <c r="AA73" s="12">
        <v>0</v>
      </c>
      <c r="AB73" s="18" t="s">
        <v>168</v>
      </c>
      <c r="AC73" s="18" t="s">
        <v>169</v>
      </c>
      <c r="AD73" s="18" t="s">
        <v>170</v>
      </c>
      <c r="AE73" s="10">
        <v>0</v>
      </c>
      <c r="AF73" s="14">
        <v>797</v>
      </c>
      <c r="AG73" s="14">
        <v>4626</v>
      </c>
      <c r="AH73" s="13">
        <f t="shared" si="3"/>
        <v>5423</v>
      </c>
      <c r="AI73" s="13">
        <f t="shared" si="4"/>
        <v>6399.14</v>
      </c>
      <c r="AJ73" s="10" t="s">
        <v>78</v>
      </c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0" t="s">
        <v>173</v>
      </c>
      <c r="AV73" s="10" t="s">
        <v>173</v>
      </c>
      <c r="AW73" s="10" t="s">
        <v>173</v>
      </c>
      <c r="AX73" s="10" t="s">
        <v>174</v>
      </c>
      <c r="AY73" s="10" t="s">
        <v>175</v>
      </c>
      <c r="AZ73" s="10" t="s">
        <v>176</v>
      </c>
      <c r="BA73" s="10" t="s">
        <v>80</v>
      </c>
      <c r="BB73" s="10" t="s">
        <v>100</v>
      </c>
      <c r="BC73" s="10" t="s">
        <v>82</v>
      </c>
      <c r="BD73" s="10" t="s">
        <v>83</v>
      </c>
      <c r="BE73" s="10" t="s">
        <v>177</v>
      </c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1:69">
      <c r="A74" s="10">
        <f t="shared" si="5"/>
        <v>73</v>
      </c>
      <c r="B74" s="10">
        <v>2024</v>
      </c>
      <c r="C74" s="10" t="s">
        <v>68</v>
      </c>
      <c r="D74" s="11">
        <v>45628</v>
      </c>
      <c r="E74" s="10" t="s">
        <v>532</v>
      </c>
      <c r="F74" s="10" t="s">
        <v>69</v>
      </c>
      <c r="G74" s="14" t="s">
        <v>533</v>
      </c>
      <c r="H74" s="10" t="s">
        <v>585</v>
      </c>
      <c r="I74" s="10" t="s">
        <v>71</v>
      </c>
      <c r="J74" s="10" t="s">
        <v>75</v>
      </c>
      <c r="K74" s="10" t="s">
        <v>430</v>
      </c>
      <c r="L74" s="10" t="s">
        <v>74</v>
      </c>
      <c r="M74" s="14" t="s">
        <v>571</v>
      </c>
      <c r="N74" s="10" t="s">
        <v>75</v>
      </c>
      <c r="O74" s="10" t="s">
        <v>161</v>
      </c>
      <c r="P74" s="14" t="s">
        <v>75</v>
      </c>
      <c r="Q74" s="10" t="s">
        <v>90</v>
      </c>
      <c r="R74" s="10" t="s">
        <v>75</v>
      </c>
      <c r="S74" s="20" t="s">
        <v>75</v>
      </c>
      <c r="T74" s="10" t="s">
        <v>75</v>
      </c>
      <c r="U74" s="10" t="s">
        <v>75</v>
      </c>
      <c r="V74" s="14" t="s">
        <v>75</v>
      </c>
      <c r="W74" s="14" t="s">
        <v>75</v>
      </c>
      <c r="X74" s="14" t="s">
        <v>586</v>
      </c>
      <c r="Y74" s="10" t="s">
        <v>74</v>
      </c>
      <c r="Z74" s="14" t="s">
        <v>75</v>
      </c>
      <c r="AA74" s="12">
        <v>0</v>
      </c>
      <c r="AB74" s="18" t="s">
        <v>222</v>
      </c>
      <c r="AC74" s="19">
        <v>45669</v>
      </c>
      <c r="AD74" s="19">
        <v>45669</v>
      </c>
      <c r="AE74" s="10">
        <v>0</v>
      </c>
      <c r="AF74" s="14">
        <v>300</v>
      </c>
      <c r="AG74" s="14">
        <v>0</v>
      </c>
      <c r="AH74" s="13">
        <f t="shared" si="3"/>
        <v>300</v>
      </c>
      <c r="AI74" s="13">
        <f t="shared" si="4"/>
        <v>354</v>
      </c>
      <c r="AJ74" s="10" t="s">
        <v>78</v>
      </c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0" t="s">
        <v>173</v>
      </c>
      <c r="AV74" s="10" t="s">
        <v>173</v>
      </c>
      <c r="AW74" s="10" t="s">
        <v>173</v>
      </c>
      <c r="AX74" s="10" t="s">
        <v>174</v>
      </c>
      <c r="AY74" s="10" t="s">
        <v>175</v>
      </c>
      <c r="AZ74" s="10" t="s">
        <v>176</v>
      </c>
      <c r="BA74" s="10" t="s">
        <v>80</v>
      </c>
      <c r="BB74" s="10" t="s">
        <v>100</v>
      </c>
      <c r="BC74" s="10" t="s">
        <v>82</v>
      </c>
      <c r="BD74" s="10" t="s">
        <v>83</v>
      </c>
      <c r="BE74" s="10" t="s">
        <v>177</v>
      </c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1:69">
      <c r="A75" s="10">
        <f t="shared" si="5"/>
        <v>74</v>
      </c>
      <c r="B75" s="10">
        <v>2024</v>
      </c>
      <c r="C75" s="10" t="s">
        <v>68</v>
      </c>
      <c r="D75" s="11">
        <v>45628</v>
      </c>
      <c r="E75" s="10" t="s">
        <v>532</v>
      </c>
      <c r="F75" s="10" t="s">
        <v>69</v>
      </c>
      <c r="G75" s="14" t="s">
        <v>533</v>
      </c>
      <c r="H75" s="10" t="s">
        <v>86</v>
      </c>
      <c r="I75" s="10" t="s">
        <v>71</v>
      </c>
      <c r="J75" s="10" t="s">
        <v>87</v>
      </c>
      <c r="K75" s="10" t="s">
        <v>73</v>
      </c>
      <c r="L75" s="10" t="s">
        <v>74</v>
      </c>
      <c r="M75" s="14" t="s">
        <v>587</v>
      </c>
      <c r="N75" s="10" t="s">
        <v>75</v>
      </c>
      <c r="O75" s="10" t="s">
        <v>161</v>
      </c>
      <c r="P75" s="14" t="s">
        <v>73</v>
      </c>
      <c r="Q75" s="10" t="s">
        <v>90</v>
      </c>
      <c r="R75" s="14" t="s">
        <v>549</v>
      </c>
      <c r="S75" s="20" t="s">
        <v>75</v>
      </c>
      <c r="T75" s="10" t="s">
        <v>122</v>
      </c>
      <c r="U75" s="10">
        <v>2024</v>
      </c>
      <c r="V75" s="14" t="s">
        <v>588</v>
      </c>
      <c r="W75" s="14" t="s">
        <v>589</v>
      </c>
      <c r="X75" s="14" t="s">
        <v>590</v>
      </c>
      <c r="Y75" s="10" t="s">
        <v>74</v>
      </c>
      <c r="Z75" s="14" t="s">
        <v>75</v>
      </c>
      <c r="AA75" s="12">
        <v>0</v>
      </c>
      <c r="AB75" s="18" t="s">
        <v>168</v>
      </c>
      <c r="AC75" s="18" t="s">
        <v>169</v>
      </c>
      <c r="AD75" s="18" t="s">
        <v>170</v>
      </c>
      <c r="AE75" s="10">
        <v>0</v>
      </c>
      <c r="AF75" s="14">
        <v>793</v>
      </c>
      <c r="AG75" s="14">
        <v>4626</v>
      </c>
      <c r="AH75" s="13">
        <f t="shared" si="3"/>
        <v>5419</v>
      </c>
      <c r="AI75" s="13">
        <f t="shared" si="4"/>
        <v>6394.42</v>
      </c>
      <c r="AJ75" s="10" t="s">
        <v>78</v>
      </c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0" t="s">
        <v>173</v>
      </c>
      <c r="AV75" s="10" t="s">
        <v>173</v>
      </c>
      <c r="AW75" s="10" t="s">
        <v>173</v>
      </c>
      <c r="AX75" s="10" t="s">
        <v>174</v>
      </c>
      <c r="AY75" s="10" t="s">
        <v>175</v>
      </c>
      <c r="AZ75" s="10" t="s">
        <v>176</v>
      </c>
      <c r="BA75" s="10" t="s">
        <v>80</v>
      </c>
      <c r="BB75" s="10" t="s">
        <v>100</v>
      </c>
      <c r="BC75" s="10" t="s">
        <v>82</v>
      </c>
      <c r="BD75" s="10" t="s">
        <v>83</v>
      </c>
      <c r="BE75" s="10" t="s">
        <v>177</v>
      </c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1:69">
      <c r="A76" s="10">
        <f t="shared" si="5"/>
        <v>75</v>
      </c>
      <c r="B76" s="10">
        <v>2024</v>
      </c>
      <c r="C76" s="10" t="s">
        <v>68</v>
      </c>
      <c r="D76" s="11">
        <v>45628</v>
      </c>
      <c r="E76" s="10" t="s">
        <v>532</v>
      </c>
      <c r="F76" s="10" t="s">
        <v>69</v>
      </c>
      <c r="G76" s="14" t="s">
        <v>533</v>
      </c>
      <c r="H76" s="10" t="s">
        <v>86</v>
      </c>
      <c r="I76" s="10" t="s">
        <v>570</v>
      </c>
      <c r="J76" s="10" t="s">
        <v>87</v>
      </c>
      <c r="K76" s="10" t="s">
        <v>430</v>
      </c>
      <c r="L76" s="10" t="s">
        <v>74</v>
      </c>
      <c r="M76" s="14" t="s">
        <v>591</v>
      </c>
      <c r="N76" s="10" t="s">
        <v>75</v>
      </c>
      <c r="O76" s="10" t="s">
        <v>161</v>
      </c>
      <c r="P76" s="14" t="s">
        <v>592</v>
      </c>
      <c r="Q76" s="10" t="s">
        <v>90</v>
      </c>
      <c r="R76" s="14" t="s">
        <v>593</v>
      </c>
      <c r="S76" s="20" t="s">
        <v>75</v>
      </c>
      <c r="T76" s="10" t="s">
        <v>122</v>
      </c>
      <c r="U76" s="10" t="s">
        <v>75</v>
      </c>
      <c r="V76" s="14" t="s">
        <v>594</v>
      </c>
      <c r="W76" s="14" t="s">
        <v>595</v>
      </c>
      <c r="X76" s="14" t="s">
        <v>596</v>
      </c>
      <c r="Y76" s="10" t="s">
        <v>74</v>
      </c>
      <c r="Z76" s="14" t="s">
        <v>75</v>
      </c>
      <c r="AA76" s="12">
        <v>0</v>
      </c>
      <c r="AB76" s="18" t="s">
        <v>597</v>
      </c>
      <c r="AC76" s="18" t="s">
        <v>598</v>
      </c>
      <c r="AD76" s="18" t="s">
        <v>598</v>
      </c>
      <c r="AE76" s="10">
        <v>0</v>
      </c>
      <c r="AF76" s="14">
        <v>694</v>
      </c>
      <c r="AG76" s="14">
        <v>0</v>
      </c>
      <c r="AH76" s="13">
        <f t="shared" si="3"/>
        <v>694</v>
      </c>
      <c r="AI76" s="13">
        <f t="shared" si="4"/>
        <v>818.92</v>
      </c>
      <c r="AJ76" s="10" t="s">
        <v>78</v>
      </c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0" t="s">
        <v>173</v>
      </c>
      <c r="AV76" s="10" t="s">
        <v>173</v>
      </c>
      <c r="AW76" s="10" t="s">
        <v>173</v>
      </c>
      <c r="AX76" s="10" t="s">
        <v>174</v>
      </c>
      <c r="AY76" s="10" t="s">
        <v>175</v>
      </c>
      <c r="AZ76" s="10" t="s">
        <v>176</v>
      </c>
      <c r="BA76" s="10" t="s">
        <v>80</v>
      </c>
      <c r="BB76" s="10" t="s">
        <v>100</v>
      </c>
      <c r="BC76" s="10" t="s">
        <v>82</v>
      </c>
      <c r="BD76" s="10" t="s">
        <v>83</v>
      </c>
      <c r="BE76" s="10" t="s">
        <v>177</v>
      </c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1:69">
      <c r="A77" s="10">
        <f t="shared" si="5"/>
        <v>76</v>
      </c>
      <c r="B77" s="10">
        <v>2024</v>
      </c>
      <c r="C77" s="10" t="s">
        <v>68</v>
      </c>
      <c r="D77" s="11">
        <v>45628</v>
      </c>
      <c r="E77" s="10" t="s">
        <v>532</v>
      </c>
      <c r="F77" s="10" t="s">
        <v>69</v>
      </c>
      <c r="G77" s="15" t="s">
        <v>599</v>
      </c>
      <c r="H77" s="10" t="s">
        <v>86</v>
      </c>
      <c r="I77" s="10" t="s">
        <v>71</v>
      </c>
      <c r="J77" s="10" t="s">
        <v>87</v>
      </c>
      <c r="K77" s="10" t="s">
        <v>73</v>
      </c>
      <c r="L77" s="10" t="s">
        <v>600</v>
      </c>
      <c r="M77" s="15" t="s">
        <v>601</v>
      </c>
      <c r="N77" s="10" t="s">
        <v>75</v>
      </c>
      <c r="O77" s="10" t="s">
        <v>368</v>
      </c>
      <c r="P77" s="14" t="s">
        <v>73</v>
      </c>
      <c r="Q77" s="10" t="s">
        <v>179</v>
      </c>
      <c r="R77" s="15" t="s">
        <v>602</v>
      </c>
      <c r="S77" s="20" t="s">
        <v>75</v>
      </c>
      <c r="T77" s="10" t="s">
        <v>122</v>
      </c>
      <c r="U77" s="10">
        <v>2024</v>
      </c>
      <c r="V77" s="15" t="s">
        <v>603</v>
      </c>
      <c r="W77" s="15" t="s">
        <v>604</v>
      </c>
      <c r="X77" s="15" t="s">
        <v>605</v>
      </c>
      <c r="Y77" s="10" t="s">
        <v>74</v>
      </c>
      <c r="Z77" s="14" t="s">
        <v>75</v>
      </c>
      <c r="AA77" s="12">
        <v>0</v>
      </c>
      <c r="AB77" s="18" t="s">
        <v>222</v>
      </c>
      <c r="AC77" s="19">
        <v>45669</v>
      </c>
      <c r="AD77" s="18" t="s">
        <v>223</v>
      </c>
      <c r="AE77" s="10">
        <v>0</v>
      </c>
      <c r="AF77" s="15">
        <v>1617</v>
      </c>
      <c r="AG77" s="15">
        <v>4376</v>
      </c>
      <c r="AH77" s="13">
        <f t="shared" si="3"/>
        <v>5993</v>
      </c>
      <c r="AI77" s="13">
        <f t="shared" si="4"/>
        <v>7071.74</v>
      </c>
      <c r="AJ77" s="10" t="s">
        <v>78</v>
      </c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0" t="s">
        <v>173</v>
      </c>
      <c r="AV77" s="10" t="s">
        <v>173</v>
      </c>
      <c r="AW77" s="10" t="s">
        <v>173</v>
      </c>
      <c r="AX77" s="10" t="s">
        <v>174</v>
      </c>
      <c r="AY77" s="10" t="s">
        <v>375</v>
      </c>
      <c r="AZ77" s="10" t="s">
        <v>606</v>
      </c>
      <c r="BA77" s="10" t="s">
        <v>80</v>
      </c>
      <c r="BB77" s="10" t="s">
        <v>100</v>
      </c>
      <c r="BC77" s="10" t="s">
        <v>82</v>
      </c>
      <c r="BD77" s="10" t="s">
        <v>83</v>
      </c>
      <c r="BE77" s="10" t="s">
        <v>177</v>
      </c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1:69">
      <c r="A78" s="10">
        <f t="shared" si="5"/>
        <v>77</v>
      </c>
      <c r="B78" s="10">
        <v>2024</v>
      </c>
      <c r="C78" s="10" t="s">
        <v>68</v>
      </c>
      <c r="D78" s="11">
        <v>45628</v>
      </c>
      <c r="E78" s="10" t="s">
        <v>607</v>
      </c>
      <c r="F78" s="10" t="s">
        <v>69</v>
      </c>
      <c r="G78" s="15" t="s">
        <v>608</v>
      </c>
      <c r="H78" s="10" t="s">
        <v>609</v>
      </c>
      <c r="I78" s="10" t="s">
        <v>71</v>
      </c>
      <c r="J78" s="10" t="s">
        <v>610</v>
      </c>
      <c r="K78" s="10" t="s">
        <v>430</v>
      </c>
      <c r="L78" s="10" t="s">
        <v>74</v>
      </c>
      <c r="M78" s="14" t="s">
        <v>611</v>
      </c>
      <c r="N78" s="10" t="s">
        <v>75</v>
      </c>
      <c r="O78" s="10" t="s">
        <v>612</v>
      </c>
      <c r="P78" s="14" t="s">
        <v>613</v>
      </c>
      <c r="Q78" s="10" t="s">
        <v>614</v>
      </c>
      <c r="R78" s="14" t="s">
        <v>615</v>
      </c>
      <c r="S78" s="20" t="s">
        <v>75</v>
      </c>
      <c r="T78" s="10" t="s">
        <v>75</v>
      </c>
      <c r="U78" s="10">
        <v>2020</v>
      </c>
      <c r="V78" s="14" t="s">
        <v>616</v>
      </c>
      <c r="W78" s="14" t="s">
        <v>617</v>
      </c>
      <c r="X78" s="16" t="s">
        <v>618</v>
      </c>
      <c r="Y78" s="10" t="s">
        <v>74</v>
      </c>
      <c r="Z78" s="14">
        <v>500000</v>
      </c>
      <c r="AA78" s="12">
        <v>0</v>
      </c>
      <c r="AB78" s="17">
        <v>45363</v>
      </c>
      <c r="AC78" s="18" t="s">
        <v>619</v>
      </c>
      <c r="AD78" s="19">
        <v>45700</v>
      </c>
      <c r="AE78" s="10">
        <v>0</v>
      </c>
      <c r="AF78" s="14">
        <v>1369</v>
      </c>
      <c r="AG78" s="14">
        <v>7692</v>
      </c>
      <c r="AH78" s="13">
        <f t="shared" si="3"/>
        <v>9061</v>
      </c>
      <c r="AI78" s="13">
        <f t="shared" si="4"/>
        <v>10691.98</v>
      </c>
      <c r="AJ78" s="10" t="s">
        <v>78</v>
      </c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0" t="s">
        <v>173</v>
      </c>
      <c r="AV78" s="10" t="s">
        <v>173</v>
      </c>
      <c r="AW78" s="10" t="s">
        <v>173</v>
      </c>
      <c r="AX78" s="10" t="s">
        <v>620</v>
      </c>
      <c r="AY78" s="10" t="s">
        <v>621</v>
      </c>
      <c r="AZ78" s="14"/>
      <c r="BA78" s="10" t="s">
        <v>80</v>
      </c>
      <c r="BB78" s="10" t="s">
        <v>100</v>
      </c>
      <c r="BC78" s="10" t="s">
        <v>622</v>
      </c>
      <c r="BD78" s="10" t="s">
        <v>445</v>
      </c>
      <c r="BE78" s="10" t="s">
        <v>177</v>
      </c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1:69">
      <c r="A79" s="10">
        <f t="shared" si="5"/>
        <v>78</v>
      </c>
      <c r="B79" s="10">
        <v>2024</v>
      </c>
      <c r="C79" s="10" t="s">
        <v>68</v>
      </c>
      <c r="D79" s="11">
        <v>45628</v>
      </c>
      <c r="E79" s="10" t="s">
        <v>607</v>
      </c>
      <c r="F79" s="10" t="s">
        <v>69</v>
      </c>
      <c r="G79" s="15" t="s">
        <v>608</v>
      </c>
      <c r="H79" s="10" t="s">
        <v>609</v>
      </c>
      <c r="I79" s="10" t="s">
        <v>71</v>
      </c>
      <c r="J79" s="10" t="s">
        <v>610</v>
      </c>
      <c r="K79" s="10" t="s">
        <v>430</v>
      </c>
      <c r="L79" s="10" t="s">
        <v>74</v>
      </c>
      <c r="M79" s="14" t="s">
        <v>623</v>
      </c>
      <c r="N79" s="10" t="s">
        <v>75</v>
      </c>
      <c r="O79" s="10" t="s">
        <v>612</v>
      </c>
      <c r="P79" s="14" t="s">
        <v>624</v>
      </c>
      <c r="Q79" s="10" t="s">
        <v>625</v>
      </c>
      <c r="R79" s="10" t="s">
        <v>626</v>
      </c>
      <c r="S79" s="20" t="s">
        <v>75</v>
      </c>
      <c r="T79" s="10" t="s">
        <v>75</v>
      </c>
      <c r="U79" s="10">
        <v>2021</v>
      </c>
      <c r="V79" s="14" t="s">
        <v>627</v>
      </c>
      <c r="W79" s="14" t="s">
        <v>628</v>
      </c>
      <c r="X79" s="16" t="s">
        <v>629</v>
      </c>
      <c r="Y79" s="10" t="s">
        <v>74</v>
      </c>
      <c r="Z79" s="14">
        <v>600000</v>
      </c>
      <c r="AA79" s="12">
        <v>0</v>
      </c>
      <c r="AB79" s="17">
        <v>45363</v>
      </c>
      <c r="AC79" s="18" t="s">
        <v>619</v>
      </c>
      <c r="AD79" s="19">
        <v>45700</v>
      </c>
      <c r="AE79" s="10">
        <v>0</v>
      </c>
      <c r="AF79" s="14">
        <v>1642</v>
      </c>
      <c r="AG79" s="14">
        <v>7692</v>
      </c>
      <c r="AH79" s="13">
        <f t="shared" si="3"/>
        <v>9334</v>
      </c>
      <c r="AI79" s="13">
        <f t="shared" si="4"/>
        <v>11014.119999999999</v>
      </c>
      <c r="AJ79" s="10" t="s">
        <v>78</v>
      </c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0" t="s">
        <v>173</v>
      </c>
      <c r="AV79" s="10" t="s">
        <v>173</v>
      </c>
      <c r="AW79" s="10" t="s">
        <v>173</v>
      </c>
      <c r="AX79" s="10" t="s">
        <v>620</v>
      </c>
      <c r="AY79" s="10" t="s">
        <v>621</v>
      </c>
      <c r="AZ79" s="14"/>
      <c r="BA79" s="10" t="s">
        <v>80</v>
      </c>
      <c r="BB79" s="10" t="s">
        <v>100</v>
      </c>
      <c r="BC79" s="10" t="s">
        <v>622</v>
      </c>
      <c r="BD79" s="10" t="s">
        <v>445</v>
      </c>
      <c r="BE79" s="10" t="s">
        <v>177</v>
      </c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1:69">
      <c r="A80" s="10">
        <f t="shared" si="5"/>
        <v>79</v>
      </c>
      <c r="B80" s="10">
        <v>2024</v>
      </c>
      <c r="C80" s="10" t="s">
        <v>68</v>
      </c>
      <c r="D80" s="11">
        <v>45628</v>
      </c>
      <c r="E80" s="10" t="s">
        <v>630</v>
      </c>
      <c r="F80" s="10" t="s">
        <v>69</v>
      </c>
      <c r="G80" s="21" t="s">
        <v>631</v>
      </c>
      <c r="H80" s="10" t="s">
        <v>609</v>
      </c>
      <c r="I80" s="10" t="s">
        <v>71</v>
      </c>
      <c r="J80" s="10" t="s">
        <v>610</v>
      </c>
      <c r="K80" s="10" t="s">
        <v>73</v>
      </c>
      <c r="L80" s="10" t="s">
        <v>74</v>
      </c>
      <c r="M80" s="14" t="s">
        <v>632</v>
      </c>
      <c r="N80" s="10" t="s">
        <v>75</v>
      </c>
      <c r="O80" s="10" t="s">
        <v>161</v>
      </c>
      <c r="P80" s="14" t="s">
        <v>73</v>
      </c>
      <c r="Q80" s="10" t="s">
        <v>633</v>
      </c>
      <c r="R80" s="10" t="s">
        <v>634</v>
      </c>
      <c r="S80" s="20" t="s">
        <v>75</v>
      </c>
      <c r="T80" s="10" t="s">
        <v>75</v>
      </c>
      <c r="U80" s="10">
        <v>2024</v>
      </c>
      <c r="V80" s="14" t="s">
        <v>635</v>
      </c>
      <c r="W80" s="14" t="s">
        <v>636</v>
      </c>
      <c r="X80" s="14" t="s">
        <v>637</v>
      </c>
      <c r="Y80" s="10" t="s">
        <v>74</v>
      </c>
      <c r="Z80" s="14">
        <v>550000</v>
      </c>
      <c r="AA80" s="12">
        <v>0</v>
      </c>
      <c r="AB80" s="18" t="s">
        <v>222</v>
      </c>
      <c r="AC80" s="19">
        <v>45669</v>
      </c>
      <c r="AD80" s="19">
        <v>45669</v>
      </c>
      <c r="AE80" s="10">
        <v>0</v>
      </c>
      <c r="AF80" s="14">
        <v>1588</v>
      </c>
      <c r="AG80" s="14">
        <v>7317</v>
      </c>
      <c r="AH80" s="13">
        <f t="shared" si="3"/>
        <v>8905</v>
      </c>
      <c r="AI80" s="13">
        <f t="shared" si="4"/>
        <v>10507.9</v>
      </c>
      <c r="AJ80" s="10" t="s">
        <v>78</v>
      </c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0" t="s">
        <v>173</v>
      </c>
      <c r="AV80" s="10" t="s">
        <v>173</v>
      </c>
      <c r="AW80" s="10" t="s">
        <v>173</v>
      </c>
      <c r="AX80" s="10" t="s">
        <v>174</v>
      </c>
      <c r="AY80" s="10" t="s">
        <v>175</v>
      </c>
      <c r="AZ80" s="10" t="s">
        <v>638</v>
      </c>
      <c r="BA80" s="10" t="s">
        <v>80</v>
      </c>
      <c r="BB80" s="10" t="s">
        <v>100</v>
      </c>
      <c r="BC80" s="10" t="s">
        <v>622</v>
      </c>
      <c r="BD80" s="10" t="s">
        <v>445</v>
      </c>
      <c r="BE80" s="10" t="s">
        <v>177</v>
      </c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1:69">
      <c r="A81" s="10">
        <f t="shared" si="5"/>
        <v>80</v>
      </c>
      <c r="B81" s="10">
        <v>2024</v>
      </c>
      <c r="C81" s="10" t="s">
        <v>68</v>
      </c>
      <c r="D81" s="11">
        <v>45628</v>
      </c>
      <c r="E81" s="10" t="s">
        <v>639</v>
      </c>
      <c r="F81" s="10" t="s">
        <v>69</v>
      </c>
      <c r="G81" s="22" t="s">
        <v>640</v>
      </c>
      <c r="H81" s="10" t="s">
        <v>641</v>
      </c>
      <c r="I81" s="10" t="s">
        <v>71</v>
      </c>
      <c r="J81" s="10" t="s">
        <v>610</v>
      </c>
      <c r="K81" s="10" t="s">
        <v>430</v>
      </c>
      <c r="L81" s="10" t="s">
        <v>74</v>
      </c>
      <c r="M81" s="14" t="s">
        <v>642</v>
      </c>
      <c r="N81" s="10" t="s">
        <v>75</v>
      </c>
      <c r="O81" s="10" t="s">
        <v>368</v>
      </c>
      <c r="P81" s="14" t="s">
        <v>643</v>
      </c>
      <c r="Q81" s="10" t="s">
        <v>644</v>
      </c>
      <c r="R81" s="10" t="s">
        <v>645</v>
      </c>
      <c r="S81" s="20" t="s">
        <v>75</v>
      </c>
      <c r="T81" s="10" t="s">
        <v>75</v>
      </c>
      <c r="U81" s="10">
        <v>2023</v>
      </c>
      <c r="V81" s="14" t="s">
        <v>646</v>
      </c>
      <c r="W81" s="14" t="s">
        <v>647</v>
      </c>
      <c r="X81" s="16" t="s">
        <v>648</v>
      </c>
      <c r="Y81" s="10" t="s">
        <v>74</v>
      </c>
      <c r="Z81" s="14">
        <v>4500000</v>
      </c>
      <c r="AA81" s="12">
        <v>0</v>
      </c>
      <c r="AB81" s="17">
        <v>45363</v>
      </c>
      <c r="AC81" s="18" t="s">
        <v>619</v>
      </c>
      <c r="AD81" s="19">
        <v>45700</v>
      </c>
      <c r="AE81" s="10">
        <v>0</v>
      </c>
      <c r="AF81" s="14">
        <v>24134</v>
      </c>
      <c r="AG81" s="14">
        <v>44687</v>
      </c>
      <c r="AH81" s="13">
        <f t="shared" si="3"/>
        <v>68821</v>
      </c>
      <c r="AI81" s="13">
        <v>78555</v>
      </c>
      <c r="AJ81" s="10" t="s">
        <v>78</v>
      </c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0" t="s">
        <v>173</v>
      </c>
      <c r="AV81" s="10" t="s">
        <v>173</v>
      </c>
      <c r="AW81" s="10" t="s">
        <v>173</v>
      </c>
      <c r="AX81" s="10" t="s">
        <v>174</v>
      </c>
      <c r="AY81" s="10" t="s">
        <v>649</v>
      </c>
      <c r="AZ81" s="10" t="s">
        <v>650</v>
      </c>
      <c r="BA81" s="10" t="s">
        <v>80</v>
      </c>
      <c r="BB81" s="10" t="s">
        <v>100</v>
      </c>
      <c r="BC81" s="10" t="s">
        <v>82</v>
      </c>
      <c r="BD81" s="10" t="s">
        <v>445</v>
      </c>
      <c r="BE81" s="10" t="s">
        <v>177</v>
      </c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1:69">
      <c r="A82" s="10">
        <f t="shared" si="5"/>
        <v>81</v>
      </c>
      <c r="B82" s="10">
        <v>2024</v>
      </c>
      <c r="C82" s="10" t="s">
        <v>68</v>
      </c>
      <c r="D82" s="11">
        <v>45628</v>
      </c>
      <c r="E82" s="10" t="s">
        <v>639</v>
      </c>
      <c r="F82" s="10" t="s">
        <v>69</v>
      </c>
      <c r="G82" s="22" t="s">
        <v>640</v>
      </c>
      <c r="H82" s="10" t="s">
        <v>641</v>
      </c>
      <c r="I82" s="10" t="s">
        <v>71</v>
      </c>
      <c r="J82" s="10" t="s">
        <v>610</v>
      </c>
      <c r="K82" s="10" t="s">
        <v>430</v>
      </c>
      <c r="L82" s="10" t="s">
        <v>74</v>
      </c>
      <c r="M82" s="14" t="s">
        <v>651</v>
      </c>
      <c r="N82" s="10" t="s">
        <v>75</v>
      </c>
      <c r="O82" s="10" t="s">
        <v>652</v>
      </c>
      <c r="P82" s="14" t="s">
        <v>653</v>
      </c>
      <c r="Q82" s="10" t="s">
        <v>654</v>
      </c>
      <c r="R82" s="10" t="s">
        <v>655</v>
      </c>
      <c r="S82" s="20" t="s">
        <v>75</v>
      </c>
      <c r="T82" s="10" t="s">
        <v>75</v>
      </c>
      <c r="U82" s="10">
        <v>2014</v>
      </c>
      <c r="V82" s="14" t="s">
        <v>656</v>
      </c>
      <c r="W82" s="14" t="s">
        <v>657</v>
      </c>
      <c r="X82" s="16" t="s">
        <v>658</v>
      </c>
      <c r="Y82" s="10" t="s">
        <v>74</v>
      </c>
      <c r="Z82" s="14">
        <v>800000</v>
      </c>
      <c r="AA82" s="12">
        <v>0</v>
      </c>
      <c r="AB82" s="17">
        <v>45363</v>
      </c>
      <c r="AC82" s="18" t="s">
        <v>619</v>
      </c>
      <c r="AD82" s="19">
        <v>45700</v>
      </c>
      <c r="AE82" s="10">
        <v>0</v>
      </c>
      <c r="AF82" s="14">
        <v>5062</v>
      </c>
      <c r="AG82" s="14">
        <v>44345</v>
      </c>
      <c r="AH82" s="13">
        <f t="shared" si="3"/>
        <v>49407</v>
      </c>
      <c r="AI82" s="14">
        <v>55663</v>
      </c>
      <c r="AJ82" s="10" t="s">
        <v>78</v>
      </c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0" t="s">
        <v>173</v>
      </c>
      <c r="AV82" s="10" t="s">
        <v>173</v>
      </c>
      <c r="AW82" s="10" t="s">
        <v>173</v>
      </c>
      <c r="AX82" s="10" t="s">
        <v>174</v>
      </c>
      <c r="AY82" s="10" t="s">
        <v>649</v>
      </c>
      <c r="AZ82" s="10" t="s">
        <v>650</v>
      </c>
      <c r="BA82" s="10" t="s">
        <v>80</v>
      </c>
      <c r="BB82" s="10" t="s">
        <v>100</v>
      </c>
      <c r="BC82" s="10" t="s">
        <v>82</v>
      </c>
      <c r="BD82" s="10" t="s">
        <v>445</v>
      </c>
      <c r="BE82" s="10" t="s">
        <v>177</v>
      </c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1:69">
      <c r="A83" s="10">
        <f t="shared" si="5"/>
        <v>82</v>
      </c>
      <c r="B83" s="10">
        <v>2024</v>
      </c>
      <c r="C83" s="10" t="s">
        <v>68</v>
      </c>
      <c r="D83" s="11">
        <v>45628</v>
      </c>
      <c r="E83" s="10" t="s">
        <v>532</v>
      </c>
      <c r="F83" s="10" t="s">
        <v>69</v>
      </c>
      <c r="G83" s="14" t="s">
        <v>533</v>
      </c>
      <c r="H83" s="10" t="s">
        <v>86</v>
      </c>
      <c r="I83" s="10" t="s">
        <v>570</v>
      </c>
      <c r="J83" s="10" t="s">
        <v>87</v>
      </c>
      <c r="K83" s="10" t="s">
        <v>430</v>
      </c>
      <c r="L83" s="10" t="s">
        <v>74</v>
      </c>
      <c r="M83" s="14" t="s">
        <v>659</v>
      </c>
      <c r="N83" s="10" t="s">
        <v>75</v>
      </c>
      <c r="O83" s="10" t="s">
        <v>660</v>
      </c>
      <c r="P83" s="14" t="s">
        <v>661</v>
      </c>
      <c r="Q83" s="14" t="s">
        <v>662</v>
      </c>
      <c r="R83" s="14" t="s">
        <v>663</v>
      </c>
      <c r="S83" s="20" t="s">
        <v>75</v>
      </c>
      <c r="T83" s="10" t="s">
        <v>122</v>
      </c>
      <c r="U83" s="10">
        <v>2021</v>
      </c>
      <c r="V83" s="14" t="s">
        <v>664</v>
      </c>
      <c r="W83" s="14" t="s">
        <v>665</v>
      </c>
      <c r="X83" s="14" t="s">
        <v>666</v>
      </c>
      <c r="Y83" s="10" t="s">
        <v>74</v>
      </c>
      <c r="Z83" s="14">
        <v>65000</v>
      </c>
      <c r="AA83" s="12">
        <v>0.2</v>
      </c>
      <c r="AB83" s="18" t="s">
        <v>222</v>
      </c>
      <c r="AC83" s="19">
        <v>45669</v>
      </c>
      <c r="AD83" s="19">
        <v>45669</v>
      </c>
      <c r="AE83" s="10">
        <v>0</v>
      </c>
      <c r="AF83" s="14">
        <v>758</v>
      </c>
      <c r="AG83" s="14">
        <v>0</v>
      </c>
      <c r="AH83" s="13">
        <f t="shared" si="3"/>
        <v>758</v>
      </c>
      <c r="AI83" s="13">
        <f t="shared" ref="AI83:AI90" si="6">AH83+AH83*18%</f>
        <v>894.44</v>
      </c>
      <c r="AJ83" s="10" t="s">
        <v>78</v>
      </c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0" t="s">
        <v>173</v>
      </c>
      <c r="AV83" s="10" t="s">
        <v>173</v>
      </c>
      <c r="AW83" s="10" t="s">
        <v>173</v>
      </c>
      <c r="AX83" s="10" t="s">
        <v>174</v>
      </c>
      <c r="AY83" s="10" t="s">
        <v>649</v>
      </c>
      <c r="AZ83" s="10" t="s">
        <v>650</v>
      </c>
      <c r="BA83" s="10" t="s">
        <v>80</v>
      </c>
      <c r="BB83" s="10" t="s">
        <v>100</v>
      </c>
      <c r="BC83" s="10" t="s">
        <v>82</v>
      </c>
      <c r="BD83" s="10" t="s">
        <v>445</v>
      </c>
      <c r="BE83" s="10" t="s">
        <v>177</v>
      </c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1:69">
      <c r="A84" s="10">
        <f t="shared" si="5"/>
        <v>83</v>
      </c>
      <c r="B84" s="10">
        <v>2024</v>
      </c>
      <c r="C84" s="10" t="s">
        <v>68</v>
      </c>
      <c r="D84" s="11">
        <v>45628</v>
      </c>
      <c r="E84" s="10" t="s">
        <v>532</v>
      </c>
      <c r="F84" s="10" t="s">
        <v>69</v>
      </c>
      <c r="G84" s="14" t="s">
        <v>533</v>
      </c>
      <c r="H84" s="10" t="s">
        <v>585</v>
      </c>
      <c r="I84" s="10" t="s">
        <v>71</v>
      </c>
      <c r="J84" s="10" t="s">
        <v>75</v>
      </c>
      <c r="K84" s="10" t="s">
        <v>430</v>
      </c>
      <c r="L84" s="10" t="s">
        <v>74</v>
      </c>
      <c r="M84" s="14" t="s">
        <v>659</v>
      </c>
      <c r="N84" s="10" t="s">
        <v>75</v>
      </c>
      <c r="O84" s="10" t="s">
        <v>660</v>
      </c>
      <c r="P84" s="14" t="s">
        <v>661</v>
      </c>
      <c r="Q84" s="10" t="s">
        <v>75</v>
      </c>
      <c r="R84" s="10" t="s">
        <v>75</v>
      </c>
      <c r="S84" s="20" t="s">
        <v>75</v>
      </c>
      <c r="T84" s="10" t="s">
        <v>75</v>
      </c>
      <c r="U84" s="10" t="s">
        <v>75</v>
      </c>
      <c r="V84" s="14" t="s">
        <v>75</v>
      </c>
      <c r="W84" s="14" t="s">
        <v>75</v>
      </c>
      <c r="X84" s="14" t="s">
        <v>667</v>
      </c>
      <c r="Y84" s="10" t="s">
        <v>74</v>
      </c>
      <c r="Z84" s="14" t="s">
        <v>75</v>
      </c>
      <c r="AA84" s="12">
        <v>0</v>
      </c>
      <c r="AB84" s="18" t="s">
        <v>222</v>
      </c>
      <c r="AC84" s="19">
        <v>45669</v>
      </c>
      <c r="AD84" s="19">
        <v>45669</v>
      </c>
      <c r="AE84" s="10">
        <v>0</v>
      </c>
      <c r="AF84" s="14">
        <v>300</v>
      </c>
      <c r="AG84" s="14">
        <v>0</v>
      </c>
      <c r="AH84" s="13">
        <f t="shared" si="3"/>
        <v>300</v>
      </c>
      <c r="AI84" s="13">
        <f t="shared" si="6"/>
        <v>354</v>
      </c>
      <c r="AJ84" s="10" t="s">
        <v>78</v>
      </c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0" t="s">
        <v>173</v>
      </c>
      <c r="AV84" s="10" t="s">
        <v>173</v>
      </c>
      <c r="AW84" s="10" t="s">
        <v>173</v>
      </c>
      <c r="AX84" s="10" t="s">
        <v>174</v>
      </c>
      <c r="AY84" s="10" t="s">
        <v>649</v>
      </c>
      <c r="AZ84" s="10" t="s">
        <v>650</v>
      </c>
      <c r="BA84" s="10" t="s">
        <v>80</v>
      </c>
      <c r="BB84" s="10" t="s">
        <v>100</v>
      </c>
      <c r="BC84" s="10" t="s">
        <v>82</v>
      </c>
      <c r="BD84" s="10" t="s">
        <v>445</v>
      </c>
      <c r="BE84" s="10" t="s">
        <v>177</v>
      </c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1:69">
      <c r="A85" s="10">
        <f t="shared" si="5"/>
        <v>84</v>
      </c>
      <c r="B85" s="10">
        <v>2024</v>
      </c>
      <c r="C85" s="10" t="s">
        <v>68</v>
      </c>
      <c r="D85" s="11">
        <v>45628</v>
      </c>
      <c r="E85" s="10" t="s">
        <v>101</v>
      </c>
      <c r="F85" s="10" t="s">
        <v>69</v>
      </c>
      <c r="G85" s="20" t="s">
        <v>102</v>
      </c>
      <c r="H85" s="10" t="s">
        <v>668</v>
      </c>
      <c r="I85" s="10" t="s">
        <v>429</v>
      </c>
      <c r="J85" s="10" t="s">
        <v>75</v>
      </c>
      <c r="K85" s="10" t="s">
        <v>430</v>
      </c>
      <c r="L85" s="10" t="s">
        <v>74</v>
      </c>
      <c r="M85" s="10" t="s">
        <v>669</v>
      </c>
      <c r="N85" s="10" t="s">
        <v>75</v>
      </c>
      <c r="O85" s="10" t="s">
        <v>652</v>
      </c>
      <c r="P85" s="10" t="s">
        <v>670</v>
      </c>
      <c r="Q85" s="10" t="s">
        <v>668</v>
      </c>
      <c r="R85" s="10" t="s">
        <v>668</v>
      </c>
      <c r="S85" s="20" t="s">
        <v>75</v>
      </c>
      <c r="T85" s="10" t="s">
        <v>75</v>
      </c>
      <c r="U85" s="10">
        <v>2010</v>
      </c>
      <c r="V85" s="14" t="s">
        <v>75</v>
      </c>
      <c r="W85" s="14" t="s">
        <v>671</v>
      </c>
      <c r="X85" s="14" t="s">
        <v>672</v>
      </c>
      <c r="Y85" s="10" t="s">
        <v>74</v>
      </c>
      <c r="Z85" s="14">
        <v>0</v>
      </c>
      <c r="AA85" s="12">
        <v>0</v>
      </c>
      <c r="AB85" s="17">
        <v>45363</v>
      </c>
      <c r="AC85" s="18" t="s">
        <v>619</v>
      </c>
      <c r="AD85" s="19">
        <v>45700</v>
      </c>
      <c r="AE85" s="10">
        <v>0</v>
      </c>
      <c r="AF85" s="14">
        <v>0</v>
      </c>
      <c r="AG85" s="14">
        <v>910</v>
      </c>
      <c r="AH85" s="13">
        <f t="shared" si="3"/>
        <v>910</v>
      </c>
      <c r="AI85" s="13">
        <f t="shared" si="6"/>
        <v>1073.8</v>
      </c>
      <c r="AJ85" s="10" t="s">
        <v>78</v>
      </c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0" t="s">
        <v>173</v>
      </c>
      <c r="AV85" s="10" t="s">
        <v>173</v>
      </c>
      <c r="AW85" s="10" t="s">
        <v>173</v>
      </c>
      <c r="AX85" s="10" t="s">
        <v>174</v>
      </c>
      <c r="AY85" s="10" t="s">
        <v>649</v>
      </c>
      <c r="AZ85" s="10" t="s">
        <v>650</v>
      </c>
      <c r="BA85" s="10" t="s">
        <v>80</v>
      </c>
      <c r="BB85" s="10" t="s">
        <v>100</v>
      </c>
      <c r="BC85" s="10" t="s">
        <v>82</v>
      </c>
      <c r="BD85" s="10" t="s">
        <v>445</v>
      </c>
      <c r="BE85" s="10" t="s">
        <v>177</v>
      </c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1:69">
      <c r="A86" s="10">
        <f t="shared" si="5"/>
        <v>85</v>
      </c>
      <c r="B86" s="10">
        <v>2024</v>
      </c>
      <c r="C86" s="10" t="s">
        <v>68</v>
      </c>
      <c r="D86" s="11">
        <v>45628</v>
      </c>
      <c r="E86" s="10" t="s">
        <v>101</v>
      </c>
      <c r="F86" s="10" t="s">
        <v>69</v>
      </c>
      <c r="G86" s="20" t="s">
        <v>102</v>
      </c>
      <c r="H86" s="10" t="s">
        <v>668</v>
      </c>
      <c r="I86" s="10" t="s">
        <v>429</v>
      </c>
      <c r="J86" s="10" t="s">
        <v>75</v>
      </c>
      <c r="K86" s="10" t="s">
        <v>430</v>
      </c>
      <c r="L86" s="10" t="s">
        <v>74</v>
      </c>
      <c r="M86" s="10" t="s">
        <v>669</v>
      </c>
      <c r="N86" s="10" t="s">
        <v>75</v>
      </c>
      <c r="O86" s="10" t="s">
        <v>652</v>
      </c>
      <c r="P86" s="10" t="s">
        <v>673</v>
      </c>
      <c r="Q86" s="10" t="s">
        <v>668</v>
      </c>
      <c r="R86" s="10" t="s">
        <v>668</v>
      </c>
      <c r="S86" s="20" t="s">
        <v>75</v>
      </c>
      <c r="T86" s="10" t="s">
        <v>75</v>
      </c>
      <c r="U86" s="10">
        <v>2010</v>
      </c>
      <c r="V86" s="14" t="s">
        <v>75</v>
      </c>
      <c r="W86" s="14" t="s">
        <v>674</v>
      </c>
      <c r="X86" s="14" t="s">
        <v>675</v>
      </c>
      <c r="Y86" s="10" t="s">
        <v>74</v>
      </c>
      <c r="Z86" s="14">
        <v>0</v>
      </c>
      <c r="AA86" s="12">
        <v>0</v>
      </c>
      <c r="AB86" s="17">
        <v>45363</v>
      </c>
      <c r="AC86" s="18" t="s">
        <v>619</v>
      </c>
      <c r="AD86" s="19">
        <v>45700</v>
      </c>
      <c r="AE86" s="10">
        <v>0</v>
      </c>
      <c r="AF86" s="14">
        <v>0</v>
      </c>
      <c r="AG86" s="14">
        <v>910</v>
      </c>
      <c r="AH86" s="13">
        <f t="shared" si="3"/>
        <v>910</v>
      </c>
      <c r="AI86" s="13">
        <f t="shared" si="6"/>
        <v>1073.8</v>
      </c>
      <c r="AJ86" s="10" t="s">
        <v>78</v>
      </c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0" t="s">
        <v>173</v>
      </c>
      <c r="AV86" s="10" t="s">
        <v>173</v>
      </c>
      <c r="AW86" s="10" t="s">
        <v>173</v>
      </c>
      <c r="AX86" s="10" t="s">
        <v>174</v>
      </c>
      <c r="AY86" s="10" t="s">
        <v>649</v>
      </c>
      <c r="AZ86" s="10" t="s">
        <v>650</v>
      </c>
      <c r="BA86" s="10" t="s">
        <v>80</v>
      </c>
      <c r="BB86" s="10" t="s">
        <v>100</v>
      </c>
      <c r="BC86" s="10" t="s">
        <v>82</v>
      </c>
      <c r="BD86" s="10" t="s">
        <v>445</v>
      </c>
      <c r="BE86" s="10" t="s">
        <v>177</v>
      </c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1:69">
      <c r="A87" s="10">
        <f t="shared" si="5"/>
        <v>86</v>
      </c>
      <c r="B87" s="10">
        <v>2024</v>
      </c>
      <c r="C87" s="10" t="s">
        <v>68</v>
      </c>
      <c r="D87" s="11">
        <v>45628</v>
      </c>
      <c r="E87" s="10" t="s">
        <v>101</v>
      </c>
      <c r="F87" s="10" t="s">
        <v>69</v>
      </c>
      <c r="G87" s="20" t="s">
        <v>102</v>
      </c>
      <c r="H87" s="10" t="s">
        <v>668</v>
      </c>
      <c r="I87" s="10" t="s">
        <v>429</v>
      </c>
      <c r="J87" s="10" t="s">
        <v>75</v>
      </c>
      <c r="K87" s="10" t="s">
        <v>430</v>
      </c>
      <c r="L87" s="10" t="s">
        <v>74</v>
      </c>
      <c r="M87" s="10" t="s">
        <v>676</v>
      </c>
      <c r="N87" s="10" t="s">
        <v>75</v>
      </c>
      <c r="O87" s="10" t="s">
        <v>677</v>
      </c>
      <c r="P87" s="10" t="s">
        <v>678</v>
      </c>
      <c r="Q87" s="10" t="s">
        <v>668</v>
      </c>
      <c r="R87" s="10" t="s">
        <v>668</v>
      </c>
      <c r="S87" s="20" t="s">
        <v>75</v>
      </c>
      <c r="T87" s="10" t="s">
        <v>75</v>
      </c>
      <c r="U87" s="10">
        <v>2012</v>
      </c>
      <c r="V87" s="14" t="s">
        <v>75</v>
      </c>
      <c r="W87" s="14" t="s">
        <v>679</v>
      </c>
      <c r="X87" s="14" t="s">
        <v>680</v>
      </c>
      <c r="Y87" s="10" t="s">
        <v>74</v>
      </c>
      <c r="Z87" s="14">
        <v>0</v>
      </c>
      <c r="AA87" s="12">
        <v>0</v>
      </c>
      <c r="AB87" s="17">
        <v>45363</v>
      </c>
      <c r="AC87" s="18" t="s">
        <v>619</v>
      </c>
      <c r="AD87" s="19">
        <v>45700</v>
      </c>
      <c r="AE87" s="10">
        <v>0</v>
      </c>
      <c r="AF87" s="14">
        <v>0</v>
      </c>
      <c r="AG87" s="14">
        <v>910</v>
      </c>
      <c r="AH87" s="13">
        <f t="shared" si="3"/>
        <v>910</v>
      </c>
      <c r="AI87" s="13">
        <f t="shared" si="6"/>
        <v>1073.8</v>
      </c>
      <c r="AJ87" s="10" t="s">
        <v>78</v>
      </c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0" t="s">
        <v>173</v>
      </c>
      <c r="AV87" s="10" t="s">
        <v>173</v>
      </c>
      <c r="AW87" s="10" t="s">
        <v>173</v>
      </c>
      <c r="AX87" s="10" t="s">
        <v>174</v>
      </c>
      <c r="AY87" s="10" t="s">
        <v>649</v>
      </c>
      <c r="AZ87" s="10" t="s">
        <v>650</v>
      </c>
      <c r="BA87" s="10" t="s">
        <v>80</v>
      </c>
      <c r="BB87" s="10" t="s">
        <v>100</v>
      </c>
      <c r="BC87" s="10" t="s">
        <v>82</v>
      </c>
      <c r="BD87" s="10" t="s">
        <v>445</v>
      </c>
      <c r="BE87" s="10" t="s">
        <v>177</v>
      </c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1:69" ht="16">
      <c r="A88" s="24">
        <f t="shared" si="5"/>
        <v>87</v>
      </c>
      <c r="B88" s="24">
        <v>2024</v>
      </c>
      <c r="C88" s="24" t="s">
        <v>68</v>
      </c>
      <c r="D88" s="25">
        <v>45629</v>
      </c>
      <c r="E88" s="26" t="s">
        <v>101</v>
      </c>
      <c r="F88" s="26" t="s">
        <v>69</v>
      </c>
      <c r="G88" s="33" t="s">
        <v>102</v>
      </c>
      <c r="H88" s="26" t="s">
        <v>668</v>
      </c>
      <c r="I88" s="26" t="s">
        <v>429</v>
      </c>
      <c r="J88" s="26" t="s">
        <v>75</v>
      </c>
      <c r="K88" s="26" t="s">
        <v>430</v>
      </c>
      <c r="L88" s="26" t="s">
        <v>74</v>
      </c>
      <c r="M88" s="36" t="s">
        <v>960</v>
      </c>
      <c r="N88" s="37" t="s">
        <v>75</v>
      </c>
      <c r="O88" s="37" t="s">
        <v>161</v>
      </c>
      <c r="P88" s="36" t="s">
        <v>961</v>
      </c>
      <c r="Q88" s="24" t="s">
        <v>668</v>
      </c>
      <c r="R88" s="24" t="s">
        <v>668</v>
      </c>
      <c r="S88" s="33" t="s">
        <v>75</v>
      </c>
      <c r="T88" s="26" t="s">
        <v>75</v>
      </c>
      <c r="U88" s="38">
        <v>2011</v>
      </c>
      <c r="V88" s="39" t="s">
        <v>75</v>
      </c>
      <c r="W88" s="39" t="s">
        <v>962</v>
      </c>
      <c r="X88" s="39" t="s">
        <v>963</v>
      </c>
      <c r="Y88" s="36" t="s">
        <v>74</v>
      </c>
      <c r="Z88" s="39">
        <v>0</v>
      </c>
      <c r="AA88" s="40">
        <v>0</v>
      </c>
      <c r="AB88" s="41">
        <v>45394</v>
      </c>
      <c r="AC88" s="41">
        <v>45728</v>
      </c>
      <c r="AD88" s="41">
        <v>45728</v>
      </c>
      <c r="AE88" s="37">
        <v>0</v>
      </c>
      <c r="AF88" s="39">
        <v>0</v>
      </c>
      <c r="AG88" s="31">
        <v>910</v>
      </c>
      <c r="AH88" s="30">
        <f t="shared" si="3"/>
        <v>910</v>
      </c>
      <c r="AI88" s="30">
        <f t="shared" si="6"/>
        <v>1073.8</v>
      </c>
      <c r="AJ88" s="24" t="s">
        <v>78</v>
      </c>
      <c r="AK88"/>
      <c r="AL88"/>
      <c r="AM88"/>
      <c r="AN88"/>
      <c r="AO88"/>
      <c r="AP88"/>
      <c r="AQ88"/>
      <c r="AR88"/>
      <c r="AS88"/>
      <c r="AT88"/>
      <c r="AU88" s="36" t="s">
        <v>173</v>
      </c>
      <c r="AV88" s="36" t="s">
        <v>173</v>
      </c>
      <c r="AW88" s="36" t="s">
        <v>173</v>
      </c>
      <c r="AX88" s="36" t="s">
        <v>174</v>
      </c>
      <c r="AY88" s="36" t="s">
        <v>375</v>
      </c>
      <c r="AZ88" s="36" t="s">
        <v>964</v>
      </c>
      <c r="BA88" s="36" t="s">
        <v>80</v>
      </c>
      <c r="BB88" s="36" t="s">
        <v>100</v>
      </c>
      <c r="BC88" s="36" t="s">
        <v>82</v>
      </c>
      <c r="BD88" s="36" t="s">
        <v>445</v>
      </c>
      <c r="BE88" s="36" t="s">
        <v>446</v>
      </c>
    </row>
    <row r="89" spans="1:69" ht="16">
      <c r="A89" s="42">
        <f t="shared" si="5"/>
        <v>88</v>
      </c>
      <c r="B89" s="42">
        <v>2024</v>
      </c>
      <c r="C89" s="42" t="s">
        <v>68</v>
      </c>
      <c r="D89" s="43">
        <v>45629</v>
      </c>
      <c r="E89" s="44" t="s">
        <v>101</v>
      </c>
      <c r="F89" s="44" t="s">
        <v>69</v>
      </c>
      <c r="G89" s="45" t="s">
        <v>102</v>
      </c>
      <c r="H89" s="44" t="s">
        <v>668</v>
      </c>
      <c r="I89" s="44" t="s">
        <v>429</v>
      </c>
      <c r="J89" s="44" t="s">
        <v>75</v>
      </c>
      <c r="K89" s="44" t="s">
        <v>430</v>
      </c>
      <c r="L89" s="44" t="s">
        <v>74</v>
      </c>
      <c r="M89" s="36" t="s">
        <v>960</v>
      </c>
      <c r="N89" s="37" t="s">
        <v>75</v>
      </c>
      <c r="O89" s="37" t="s">
        <v>161</v>
      </c>
      <c r="P89" s="36" t="s">
        <v>965</v>
      </c>
      <c r="Q89" s="42" t="s">
        <v>668</v>
      </c>
      <c r="R89" s="42" t="s">
        <v>668</v>
      </c>
      <c r="S89" s="45" t="s">
        <v>75</v>
      </c>
      <c r="T89" s="44" t="s">
        <v>75</v>
      </c>
      <c r="U89" s="38">
        <v>2011</v>
      </c>
      <c r="V89" s="39" t="s">
        <v>75</v>
      </c>
      <c r="W89" s="39" t="s">
        <v>966</v>
      </c>
      <c r="X89" s="39" t="s">
        <v>967</v>
      </c>
      <c r="Y89" s="36" t="s">
        <v>74</v>
      </c>
      <c r="Z89" s="39">
        <v>0</v>
      </c>
      <c r="AA89" s="40">
        <v>0</v>
      </c>
      <c r="AB89" s="41">
        <v>45394</v>
      </c>
      <c r="AC89" s="41">
        <v>45728</v>
      </c>
      <c r="AD89" s="41">
        <v>45728</v>
      </c>
      <c r="AE89" s="37">
        <v>0</v>
      </c>
      <c r="AF89" s="39">
        <v>0</v>
      </c>
      <c r="AG89" s="46">
        <v>910</v>
      </c>
      <c r="AH89" s="47">
        <f t="shared" si="3"/>
        <v>910</v>
      </c>
      <c r="AI89" s="47">
        <f t="shared" si="6"/>
        <v>1073.8</v>
      </c>
      <c r="AJ89" s="42" t="s">
        <v>78</v>
      </c>
      <c r="AK89"/>
      <c r="AL89"/>
      <c r="AM89"/>
      <c r="AN89"/>
      <c r="AO89"/>
      <c r="AP89"/>
      <c r="AQ89"/>
      <c r="AR89"/>
      <c r="AS89"/>
      <c r="AT89"/>
      <c r="AU89" s="36" t="s">
        <v>173</v>
      </c>
      <c r="AV89" s="36" t="s">
        <v>173</v>
      </c>
      <c r="AW89" s="36" t="s">
        <v>173</v>
      </c>
      <c r="AX89" s="36" t="s">
        <v>174</v>
      </c>
      <c r="AY89" s="36" t="s">
        <v>375</v>
      </c>
      <c r="AZ89" s="36" t="s">
        <v>964</v>
      </c>
      <c r="BA89" s="36" t="s">
        <v>80</v>
      </c>
      <c r="BB89" s="36" t="s">
        <v>100</v>
      </c>
      <c r="BC89" s="36" t="s">
        <v>82</v>
      </c>
      <c r="BD89" s="36" t="s">
        <v>445</v>
      </c>
      <c r="BE89" s="36" t="s">
        <v>446</v>
      </c>
    </row>
    <row r="90" spans="1:69" ht="16">
      <c r="A90" s="24">
        <f t="shared" si="5"/>
        <v>89</v>
      </c>
      <c r="B90" s="24">
        <v>2024</v>
      </c>
      <c r="C90" s="24" t="s">
        <v>68</v>
      </c>
      <c r="D90" s="25">
        <v>45629</v>
      </c>
      <c r="E90" s="26" t="s">
        <v>968</v>
      </c>
      <c r="F90" s="26" t="s">
        <v>69</v>
      </c>
      <c r="G90" s="31" t="s">
        <v>842</v>
      </c>
      <c r="H90" s="26" t="s">
        <v>523</v>
      </c>
      <c r="I90" s="26" t="s">
        <v>71</v>
      </c>
      <c r="J90" s="26" t="s">
        <v>610</v>
      </c>
      <c r="K90" s="26" t="s">
        <v>430</v>
      </c>
      <c r="L90" s="26" t="s">
        <v>74</v>
      </c>
      <c r="M90" s="31" t="s">
        <v>969</v>
      </c>
      <c r="N90" s="24" t="s">
        <v>75</v>
      </c>
      <c r="O90" s="24" t="s">
        <v>368</v>
      </c>
      <c r="P90" s="26" t="s">
        <v>970</v>
      </c>
      <c r="Q90" s="24" t="s">
        <v>752</v>
      </c>
      <c r="R90" s="24" t="s">
        <v>971</v>
      </c>
      <c r="S90" s="33" t="s">
        <v>75</v>
      </c>
      <c r="T90" s="26" t="s">
        <v>75</v>
      </c>
      <c r="U90" s="28">
        <v>2016</v>
      </c>
      <c r="V90" s="31" t="s">
        <v>972</v>
      </c>
      <c r="W90" s="31" t="s">
        <v>973</v>
      </c>
      <c r="X90" s="34" t="s">
        <v>974</v>
      </c>
      <c r="Y90" s="26" t="s">
        <v>74</v>
      </c>
      <c r="Z90" s="31">
        <v>250803</v>
      </c>
      <c r="AA90" s="29">
        <v>0.45</v>
      </c>
      <c r="AB90" s="35">
        <v>45455</v>
      </c>
      <c r="AC90" s="35">
        <v>45789</v>
      </c>
      <c r="AD90" s="35">
        <v>45789</v>
      </c>
      <c r="AE90" s="24">
        <v>0</v>
      </c>
      <c r="AF90" s="31">
        <v>1618</v>
      </c>
      <c r="AG90" s="31">
        <v>4091</v>
      </c>
      <c r="AH90" s="30">
        <f t="shared" si="3"/>
        <v>5709</v>
      </c>
      <c r="AI90" s="30">
        <f t="shared" si="6"/>
        <v>6736.62</v>
      </c>
      <c r="AJ90" s="24" t="s">
        <v>975</v>
      </c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26" t="s">
        <v>173</v>
      </c>
      <c r="AV90" s="26" t="s">
        <v>173</v>
      </c>
      <c r="AW90" s="26" t="s">
        <v>173</v>
      </c>
      <c r="AX90" s="26" t="s">
        <v>174</v>
      </c>
      <c r="AY90" s="26" t="s">
        <v>375</v>
      </c>
      <c r="AZ90" s="26" t="s">
        <v>976</v>
      </c>
      <c r="BA90" s="26" t="s">
        <v>80</v>
      </c>
      <c r="BB90" s="26" t="s">
        <v>100</v>
      </c>
      <c r="BC90" s="26" t="s">
        <v>82</v>
      </c>
      <c r="BD90" s="26" t="s">
        <v>445</v>
      </c>
      <c r="BE90" s="26" t="s">
        <v>177</v>
      </c>
    </row>
    <row r="91" spans="1:69">
      <c r="A91" s="24">
        <f t="shared" si="5"/>
        <v>90</v>
      </c>
      <c r="B91" s="26">
        <v>2024</v>
      </c>
      <c r="C91" s="31" t="s">
        <v>977</v>
      </c>
      <c r="D91" s="48">
        <v>45629</v>
      </c>
      <c r="E91" s="24" t="s">
        <v>630</v>
      </c>
      <c r="F91" s="24" t="s">
        <v>69</v>
      </c>
      <c r="G91" s="24" t="s">
        <v>631</v>
      </c>
      <c r="H91" s="24" t="s">
        <v>523</v>
      </c>
      <c r="I91" s="24" t="s">
        <v>71</v>
      </c>
      <c r="J91" s="24" t="s">
        <v>610</v>
      </c>
      <c r="K91" s="49" t="s">
        <v>73</v>
      </c>
      <c r="L91" s="49" t="s">
        <v>74</v>
      </c>
      <c r="M91" s="49" t="s">
        <v>978</v>
      </c>
      <c r="N91" s="49" t="s">
        <v>75</v>
      </c>
      <c r="O91" s="49" t="s">
        <v>979</v>
      </c>
      <c r="P91" s="49" t="s">
        <v>73</v>
      </c>
      <c r="Q91" s="49" t="s">
        <v>980</v>
      </c>
      <c r="R91" s="49" t="s">
        <v>981</v>
      </c>
      <c r="S91" s="49">
        <v>2755</v>
      </c>
      <c r="T91" s="26" t="s">
        <v>75</v>
      </c>
      <c r="U91" s="49">
        <v>2024</v>
      </c>
      <c r="V91" s="49" t="s">
        <v>982</v>
      </c>
      <c r="W91" s="49" t="s">
        <v>983</v>
      </c>
      <c r="X91" s="49" t="s">
        <v>984</v>
      </c>
      <c r="Y91" s="49" t="s">
        <v>74</v>
      </c>
      <c r="Z91" s="49">
        <v>3427600</v>
      </c>
      <c r="AA91" s="50">
        <v>0</v>
      </c>
      <c r="AB91" s="51">
        <v>45628</v>
      </c>
      <c r="AC91" s="51">
        <v>45992</v>
      </c>
      <c r="AD91" s="51">
        <v>45992</v>
      </c>
      <c r="AE91" s="49">
        <v>0</v>
      </c>
      <c r="AF91" s="49">
        <v>50277</v>
      </c>
      <c r="AG91" s="49">
        <v>24746</v>
      </c>
      <c r="AH91" s="49">
        <v>76723</v>
      </c>
      <c r="AI91" s="49">
        <v>90533</v>
      </c>
      <c r="AJ91" s="49" t="s">
        <v>975</v>
      </c>
      <c r="AK91" s="31"/>
      <c r="AL91" s="31"/>
      <c r="AM91" s="31"/>
      <c r="AN91" s="31"/>
      <c r="AO91" s="31">
        <v>0</v>
      </c>
      <c r="AP91" s="31"/>
      <c r="AQ91" s="31">
        <v>0</v>
      </c>
      <c r="AR91" s="31"/>
      <c r="AS91" s="31"/>
      <c r="AT91" s="31"/>
      <c r="AU91" s="26" t="s">
        <v>173</v>
      </c>
      <c r="AV91" s="26" t="s">
        <v>173</v>
      </c>
      <c r="AW91" s="26" t="s">
        <v>173</v>
      </c>
      <c r="AX91" s="26" t="s">
        <v>620</v>
      </c>
      <c r="AY91" s="26" t="s">
        <v>985</v>
      </c>
      <c r="AZ91" s="26" t="s">
        <v>986</v>
      </c>
      <c r="BA91" s="26" t="s">
        <v>80</v>
      </c>
      <c r="BB91" s="26" t="s">
        <v>100</v>
      </c>
      <c r="BC91" s="26" t="s">
        <v>82</v>
      </c>
      <c r="BD91" s="26" t="s">
        <v>445</v>
      </c>
      <c r="BE91" s="26" t="s">
        <v>446</v>
      </c>
    </row>
    <row r="92" spans="1:69">
      <c r="A92" s="24">
        <f t="shared" si="5"/>
        <v>91</v>
      </c>
      <c r="B92" s="26">
        <v>2024</v>
      </c>
      <c r="C92" s="31" t="s">
        <v>977</v>
      </c>
      <c r="D92" s="48">
        <v>45629</v>
      </c>
      <c r="E92" s="24" t="s">
        <v>968</v>
      </c>
      <c r="F92" s="24" t="s">
        <v>69</v>
      </c>
      <c r="G92" s="24" t="s">
        <v>842</v>
      </c>
      <c r="H92" s="49" t="s">
        <v>523</v>
      </c>
      <c r="I92" s="49" t="s">
        <v>71</v>
      </c>
      <c r="J92" s="49" t="s">
        <v>610</v>
      </c>
      <c r="K92" s="24" t="s">
        <v>73</v>
      </c>
      <c r="L92" s="49" t="s">
        <v>74</v>
      </c>
      <c r="M92" s="49" t="s">
        <v>987</v>
      </c>
      <c r="N92" s="49" t="s">
        <v>75</v>
      </c>
      <c r="O92" s="49" t="s">
        <v>979</v>
      </c>
      <c r="P92" s="49" t="s">
        <v>73</v>
      </c>
      <c r="Q92" s="49" t="s">
        <v>752</v>
      </c>
      <c r="R92" s="49" t="s">
        <v>988</v>
      </c>
      <c r="S92" s="49">
        <v>1493</v>
      </c>
      <c r="T92" s="26" t="s">
        <v>75</v>
      </c>
      <c r="U92" s="49">
        <v>2024</v>
      </c>
      <c r="V92" s="49" t="s">
        <v>989</v>
      </c>
      <c r="W92" s="49" t="s">
        <v>990</v>
      </c>
      <c r="X92" s="52" t="s">
        <v>991</v>
      </c>
      <c r="Y92" s="49" t="s">
        <v>74</v>
      </c>
      <c r="Z92" s="49">
        <v>1611419</v>
      </c>
      <c r="AA92" s="50">
        <v>0</v>
      </c>
      <c r="AB92" s="51">
        <v>45628</v>
      </c>
      <c r="AC92" s="51">
        <v>45992</v>
      </c>
      <c r="AD92" s="51">
        <v>45992</v>
      </c>
      <c r="AE92" s="49">
        <v>0</v>
      </c>
      <c r="AF92" s="49">
        <v>35869</v>
      </c>
      <c r="AG92" s="49">
        <v>11540</v>
      </c>
      <c r="AH92" s="49">
        <v>48432</v>
      </c>
      <c r="AI92" s="49">
        <v>57150</v>
      </c>
      <c r="AJ92" s="49" t="s">
        <v>975</v>
      </c>
      <c r="AK92" s="31"/>
      <c r="AL92" s="31"/>
      <c r="AM92" s="31"/>
      <c r="AN92" s="31"/>
      <c r="AO92" s="31">
        <v>0</v>
      </c>
      <c r="AP92" s="31"/>
      <c r="AQ92" s="31">
        <v>0</v>
      </c>
      <c r="AR92" s="31"/>
      <c r="AS92" s="31"/>
      <c r="AT92" s="31"/>
      <c r="AU92" s="26" t="s">
        <v>173</v>
      </c>
      <c r="AV92" s="26" t="s">
        <v>173</v>
      </c>
      <c r="AW92" s="26" t="s">
        <v>173</v>
      </c>
      <c r="AX92" s="26" t="s">
        <v>620</v>
      </c>
      <c r="AY92" s="26" t="s">
        <v>985</v>
      </c>
      <c r="AZ92" s="26" t="s">
        <v>992</v>
      </c>
      <c r="BA92" s="26" t="s">
        <v>80</v>
      </c>
      <c r="BB92" s="26" t="s">
        <v>100</v>
      </c>
      <c r="BC92" s="26" t="s">
        <v>82</v>
      </c>
      <c r="BD92" s="26" t="s">
        <v>445</v>
      </c>
      <c r="BE92" s="26" t="s">
        <v>177</v>
      </c>
    </row>
    <row r="93" spans="1:69" ht="16">
      <c r="A93" s="24">
        <f t="shared" si="5"/>
        <v>92</v>
      </c>
      <c r="B93" s="26">
        <v>2024</v>
      </c>
      <c r="C93" s="31" t="s">
        <v>977</v>
      </c>
      <c r="D93" s="48">
        <v>45629</v>
      </c>
      <c r="E93" s="24" t="s">
        <v>993</v>
      </c>
      <c r="F93" s="24" t="s">
        <v>69</v>
      </c>
      <c r="G93" s="53" t="s">
        <v>640</v>
      </c>
      <c r="H93" s="49" t="s">
        <v>77</v>
      </c>
      <c r="I93" s="49" t="s">
        <v>71</v>
      </c>
      <c r="J93" s="49" t="s">
        <v>610</v>
      </c>
      <c r="K93" s="26" t="s">
        <v>430</v>
      </c>
      <c r="L93" s="49" t="s">
        <v>74</v>
      </c>
      <c r="M93" s="49" t="s">
        <v>994</v>
      </c>
      <c r="N93" s="49" t="s">
        <v>75</v>
      </c>
      <c r="O93" s="49" t="s">
        <v>979</v>
      </c>
      <c r="P93" s="49" t="s">
        <v>995</v>
      </c>
      <c r="Q93" s="49" t="s">
        <v>996</v>
      </c>
      <c r="R93" s="49" t="s">
        <v>997</v>
      </c>
      <c r="S93" s="49">
        <v>2596</v>
      </c>
      <c r="T93" s="26" t="s">
        <v>75</v>
      </c>
      <c r="U93" s="49">
        <v>2014</v>
      </c>
      <c r="V93" s="49" t="s">
        <v>998</v>
      </c>
      <c r="W93" s="49" t="s">
        <v>999</v>
      </c>
      <c r="X93" s="52" t="s">
        <v>1000</v>
      </c>
      <c r="Y93" s="49" t="s">
        <v>74</v>
      </c>
      <c r="Z93" s="49">
        <v>390000</v>
      </c>
      <c r="AA93" s="50">
        <v>0</v>
      </c>
      <c r="AB93" s="51">
        <v>45627</v>
      </c>
      <c r="AC93" s="51">
        <v>45991</v>
      </c>
      <c r="AD93" s="51">
        <v>45991</v>
      </c>
      <c r="AE93" s="49">
        <v>0</v>
      </c>
      <c r="AF93" s="49">
        <v>2070</v>
      </c>
      <c r="AG93" s="49">
        <v>24335</v>
      </c>
      <c r="AH93" s="49">
        <v>26405</v>
      </c>
      <c r="AI93" s="49">
        <v>31400</v>
      </c>
      <c r="AJ93" s="49" t="s">
        <v>78</v>
      </c>
      <c r="AK93" s="31"/>
      <c r="AL93" s="31"/>
      <c r="AM93" s="31"/>
      <c r="AN93" s="31"/>
      <c r="AO93" s="31">
        <v>0</v>
      </c>
      <c r="AP93" s="31"/>
      <c r="AQ93" s="31">
        <v>0</v>
      </c>
      <c r="AR93" s="31"/>
      <c r="AS93" s="31"/>
      <c r="AT93" s="31"/>
      <c r="AU93" s="26" t="s">
        <v>173</v>
      </c>
      <c r="AV93" s="26" t="s">
        <v>173</v>
      </c>
      <c r="AW93" s="26" t="s">
        <v>173</v>
      </c>
      <c r="AX93" s="26" t="s">
        <v>620</v>
      </c>
      <c r="AY93" s="26" t="s">
        <v>985</v>
      </c>
      <c r="AZ93" s="26" t="s">
        <v>1001</v>
      </c>
      <c r="BA93" s="26" t="s">
        <v>80</v>
      </c>
      <c r="BB93" s="26" t="s">
        <v>100</v>
      </c>
      <c r="BC93" s="26" t="s">
        <v>82</v>
      </c>
      <c r="BD93" s="26" t="s">
        <v>445</v>
      </c>
      <c r="BE93" s="26" t="s">
        <v>446</v>
      </c>
    </row>
    <row r="94" spans="1:69">
      <c r="A94" s="24">
        <f t="shared" si="5"/>
        <v>93</v>
      </c>
      <c r="B94" s="26">
        <v>2024</v>
      </c>
      <c r="C94" s="31" t="s">
        <v>977</v>
      </c>
      <c r="D94" s="48">
        <v>45629</v>
      </c>
      <c r="E94" s="24" t="s">
        <v>1002</v>
      </c>
      <c r="F94" s="24" t="s">
        <v>69</v>
      </c>
      <c r="G94" s="54">
        <v>60085225</v>
      </c>
      <c r="H94" s="49" t="s">
        <v>641</v>
      </c>
      <c r="I94" s="49" t="s">
        <v>71</v>
      </c>
      <c r="J94" s="49" t="s">
        <v>610</v>
      </c>
      <c r="K94" s="49" t="s">
        <v>73</v>
      </c>
      <c r="L94" s="49" t="s">
        <v>74</v>
      </c>
      <c r="M94" s="49" t="s">
        <v>1003</v>
      </c>
      <c r="N94" s="49" t="s">
        <v>75</v>
      </c>
      <c r="O94" s="49" t="s">
        <v>979</v>
      </c>
      <c r="P94" s="49" t="s">
        <v>73</v>
      </c>
      <c r="Q94" s="49" t="s">
        <v>1004</v>
      </c>
      <c r="R94" s="49" t="s">
        <v>1005</v>
      </c>
      <c r="S94" s="49">
        <v>1605</v>
      </c>
      <c r="T94" s="26" t="s">
        <v>75</v>
      </c>
      <c r="U94" s="49">
        <v>2024</v>
      </c>
      <c r="V94" s="49" t="s">
        <v>1006</v>
      </c>
      <c r="W94" s="49" t="s">
        <v>1007</v>
      </c>
      <c r="X94" s="49" t="s">
        <v>1008</v>
      </c>
      <c r="Y94" s="49" t="s">
        <v>74</v>
      </c>
      <c r="Z94" s="49">
        <v>529000</v>
      </c>
      <c r="AA94" s="50">
        <v>0</v>
      </c>
      <c r="AB94" s="51">
        <v>45628</v>
      </c>
      <c r="AC94" s="51">
        <v>45992</v>
      </c>
      <c r="AD94" s="51">
        <v>45992</v>
      </c>
      <c r="AE94" s="49">
        <v>0</v>
      </c>
      <c r="AF94" s="49">
        <v>2100</v>
      </c>
      <c r="AG94" s="49">
        <v>16429</v>
      </c>
      <c r="AH94" s="49">
        <v>18529</v>
      </c>
      <c r="AI94" s="49">
        <v>20901</v>
      </c>
      <c r="AJ94" s="49" t="s">
        <v>78</v>
      </c>
      <c r="AK94" s="31"/>
      <c r="AL94" s="31"/>
      <c r="AM94" s="31"/>
      <c r="AN94" s="31"/>
      <c r="AO94" s="31">
        <v>0</v>
      </c>
      <c r="AP94" s="31"/>
      <c r="AQ94" s="31">
        <v>0</v>
      </c>
      <c r="AR94" s="31"/>
      <c r="AS94" s="31"/>
      <c r="AT94" s="31"/>
      <c r="AU94" s="26" t="s">
        <v>173</v>
      </c>
      <c r="AV94" s="26" t="s">
        <v>173</v>
      </c>
      <c r="AW94" s="26" t="s">
        <v>173</v>
      </c>
      <c r="AX94" s="26" t="s">
        <v>620</v>
      </c>
      <c r="AY94" s="26" t="s">
        <v>1009</v>
      </c>
      <c r="AZ94" s="26" t="s">
        <v>1010</v>
      </c>
      <c r="BA94" s="26" t="s">
        <v>80</v>
      </c>
      <c r="BB94" s="26" t="s">
        <v>100</v>
      </c>
      <c r="BC94" s="26" t="s">
        <v>82</v>
      </c>
      <c r="BD94" s="26" t="s">
        <v>445</v>
      </c>
      <c r="BE94" s="26" t="s">
        <v>446</v>
      </c>
    </row>
    <row r="95" spans="1:69">
      <c r="A95" s="24">
        <f t="shared" si="5"/>
        <v>94</v>
      </c>
      <c r="B95" s="26">
        <v>2024</v>
      </c>
      <c r="C95" s="31" t="s">
        <v>977</v>
      </c>
      <c r="D95" s="48">
        <v>45629</v>
      </c>
      <c r="E95" s="24" t="s">
        <v>1002</v>
      </c>
      <c r="F95" s="24" t="s">
        <v>69</v>
      </c>
      <c r="G95" s="54">
        <v>60085225</v>
      </c>
      <c r="H95" s="49" t="s">
        <v>641</v>
      </c>
      <c r="I95" s="49" t="s">
        <v>71</v>
      </c>
      <c r="J95" s="49" t="s">
        <v>610</v>
      </c>
      <c r="K95" s="49" t="s">
        <v>73</v>
      </c>
      <c r="L95" s="49" t="s">
        <v>74</v>
      </c>
      <c r="M95" s="49" t="s">
        <v>1011</v>
      </c>
      <c r="N95" s="49" t="s">
        <v>75</v>
      </c>
      <c r="O95" s="49" t="s">
        <v>979</v>
      </c>
      <c r="P95" s="49" t="s">
        <v>73</v>
      </c>
      <c r="Q95" s="49" t="s">
        <v>1004</v>
      </c>
      <c r="R95" s="49" t="s">
        <v>1005</v>
      </c>
      <c r="S95" s="49">
        <v>1605</v>
      </c>
      <c r="T95" s="26" t="s">
        <v>75</v>
      </c>
      <c r="U95" s="49">
        <v>2024</v>
      </c>
      <c r="V95" s="49" t="s">
        <v>1012</v>
      </c>
      <c r="W95" s="49" t="s">
        <v>1013</v>
      </c>
      <c r="X95" s="49" t="s">
        <v>1014</v>
      </c>
      <c r="Y95" s="49" t="s">
        <v>74</v>
      </c>
      <c r="Z95" s="49">
        <v>529000</v>
      </c>
      <c r="AA95" s="50">
        <v>0</v>
      </c>
      <c r="AB95" s="51">
        <v>45628</v>
      </c>
      <c r="AC95" s="51">
        <v>45992</v>
      </c>
      <c r="AD95" s="51">
        <v>45992</v>
      </c>
      <c r="AE95" s="49">
        <v>0</v>
      </c>
      <c r="AF95" s="49">
        <v>2100</v>
      </c>
      <c r="AG95" s="49">
        <v>16429</v>
      </c>
      <c r="AH95" s="49">
        <v>18529</v>
      </c>
      <c r="AI95" s="49">
        <v>20901</v>
      </c>
      <c r="AJ95" s="49" t="s">
        <v>78</v>
      </c>
      <c r="AK95" s="31"/>
      <c r="AL95" s="31"/>
      <c r="AM95" s="31"/>
      <c r="AN95" s="31"/>
      <c r="AO95" s="31">
        <v>0</v>
      </c>
      <c r="AP95" s="31"/>
      <c r="AQ95" s="31">
        <v>0</v>
      </c>
      <c r="AR95" s="31"/>
      <c r="AS95" s="31"/>
      <c r="AT95" s="31"/>
      <c r="AU95" s="26" t="s">
        <v>173</v>
      </c>
      <c r="AV95" s="26" t="s">
        <v>173</v>
      </c>
      <c r="AW95" s="26" t="s">
        <v>173</v>
      </c>
      <c r="AX95" s="26" t="s">
        <v>620</v>
      </c>
      <c r="AY95" s="26" t="s">
        <v>1009</v>
      </c>
      <c r="AZ95" s="26" t="s">
        <v>1010</v>
      </c>
      <c r="BA95" s="26" t="s">
        <v>80</v>
      </c>
      <c r="BB95" s="26" t="s">
        <v>100</v>
      </c>
      <c r="BC95" s="26" t="s">
        <v>82</v>
      </c>
      <c r="BD95" s="26" t="s">
        <v>445</v>
      </c>
      <c r="BE95" s="26" t="s">
        <v>446</v>
      </c>
    </row>
    <row r="96" spans="1:69" ht="16">
      <c r="A96" s="24">
        <f t="shared" si="5"/>
        <v>95</v>
      </c>
      <c r="B96" s="24">
        <v>2024</v>
      </c>
      <c r="C96" s="31" t="s">
        <v>977</v>
      </c>
      <c r="D96" s="48">
        <v>45629</v>
      </c>
      <c r="E96" s="24" t="s">
        <v>993</v>
      </c>
      <c r="F96" s="24" t="s">
        <v>69</v>
      </c>
      <c r="G96" s="53" t="s">
        <v>640</v>
      </c>
      <c r="H96" s="49" t="s">
        <v>523</v>
      </c>
      <c r="I96" s="24" t="s">
        <v>429</v>
      </c>
      <c r="J96" s="49" t="s">
        <v>610</v>
      </c>
      <c r="K96" s="26" t="s">
        <v>430</v>
      </c>
      <c r="L96" s="49" t="s">
        <v>74</v>
      </c>
      <c r="M96" s="49" t="s">
        <v>1015</v>
      </c>
      <c r="N96" s="49" t="s">
        <v>75</v>
      </c>
      <c r="O96" s="49" t="s">
        <v>979</v>
      </c>
      <c r="P96" s="49" t="s">
        <v>1016</v>
      </c>
      <c r="Q96" s="49" t="s">
        <v>1004</v>
      </c>
      <c r="R96" s="49" t="s">
        <v>1017</v>
      </c>
      <c r="S96" s="49">
        <v>2609</v>
      </c>
      <c r="T96" s="26" t="s">
        <v>75</v>
      </c>
      <c r="U96" s="49">
        <v>2008</v>
      </c>
      <c r="V96" s="49" t="s">
        <v>1018</v>
      </c>
      <c r="W96" s="49" t="s">
        <v>1019</v>
      </c>
      <c r="X96" s="52" t="s">
        <v>1020</v>
      </c>
      <c r="Y96" s="49" t="s">
        <v>74</v>
      </c>
      <c r="Z96" s="49">
        <v>0</v>
      </c>
      <c r="AA96" s="50">
        <v>0</v>
      </c>
      <c r="AB96" s="51">
        <v>45629</v>
      </c>
      <c r="AC96" s="51">
        <v>45628</v>
      </c>
      <c r="AD96" s="51">
        <v>45628</v>
      </c>
      <c r="AE96" s="49">
        <v>0</v>
      </c>
      <c r="AF96" s="49">
        <v>0</v>
      </c>
      <c r="AG96" s="49">
        <v>8247</v>
      </c>
      <c r="AH96" s="49">
        <v>8247</v>
      </c>
      <c r="AI96" s="49">
        <v>9731</v>
      </c>
      <c r="AJ96" s="49" t="s">
        <v>78</v>
      </c>
      <c r="AK96" s="31"/>
      <c r="AL96" s="31"/>
      <c r="AM96" s="31"/>
      <c r="AN96" s="31"/>
      <c r="AO96" s="31">
        <v>0</v>
      </c>
      <c r="AP96" s="31"/>
      <c r="AQ96" s="31">
        <v>0</v>
      </c>
      <c r="AR96" s="31"/>
      <c r="AS96" s="31"/>
      <c r="AT96" s="31"/>
      <c r="AU96" s="26" t="s">
        <v>173</v>
      </c>
      <c r="AV96" s="26" t="s">
        <v>173</v>
      </c>
      <c r="AW96" s="26" t="s">
        <v>173</v>
      </c>
      <c r="AX96" s="26" t="s">
        <v>620</v>
      </c>
      <c r="AY96" s="26" t="s">
        <v>1009</v>
      </c>
      <c r="AZ96" s="26" t="s">
        <v>1010</v>
      </c>
      <c r="BA96" s="26" t="s">
        <v>80</v>
      </c>
      <c r="BB96" s="26" t="s">
        <v>100</v>
      </c>
      <c r="BC96" s="26" t="s">
        <v>82</v>
      </c>
      <c r="BD96" s="26" t="s">
        <v>445</v>
      </c>
      <c r="BE96" s="26" t="s">
        <v>446</v>
      </c>
    </row>
    <row r="97" spans="1:57">
      <c r="A97" s="24">
        <f t="shared" si="5"/>
        <v>96</v>
      </c>
      <c r="B97" s="24">
        <v>2024</v>
      </c>
      <c r="C97" s="31" t="s">
        <v>977</v>
      </c>
      <c r="D97" s="48">
        <v>45629</v>
      </c>
      <c r="E97" s="24" t="s">
        <v>630</v>
      </c>
      <c r="F97" s="24" t="s">
        <v>69</v>
      </c>
      <c r="G97" s="31" t="s">
        <v>631</v>
      </c>
      <c r="H97" s="49" t="s">
        <v>609</v>
      </c>
      <c r="I97" s="49" t="s">
        <v>71</v>
      </c>
      <c r="J97" s="49" t="s">
        <v>610</v>
      </c>
      <c r="K97" s="26" t="s">
        <v>430</v>
      </c>
      <c r="L97" s="49" t="s">
        <v>74</v>
      </c>
      <c r="M97" s="49" t="s">
        <v>1021</v>
      </c>
      <c r="N97" s="49" t="s">
        <v>75</v>
      </c>
      <c r="O97" s="49" t="s">
        <v>979</v>
      </c>
      <c r="P97" s="49" t="s">
        <v>1022</v>
      </c>
      <c r="Q97" s="49" t="s">
        <v>1004</v>
      </c>
      <c r="R97" s="49" t="s">
        <v>1023</v>
      </c>
      <c r="S97" s="49">
        <v>1500</v>
      </c>
      <c r="T97" s="26" t="s">
        <v>75</v>
      </c>
      <c r="U97" s="49">
        <v>2021</v>
      </c>
      <c r="V97" s="49" t="s">
        <v>1024</v>
      </c>
      <c r="W97" s="49" t="s">
        <v>1025</v>
      </c>
      <c r="X97" s="49" t="s">
        <v>1026</v>
      </c>
      <c r="Y97" s="49" t="s">
        <v>74</v>
      </c>
      <c r="Z97" s="49">
        <v>500000</v>
      </c>
      <c r="AA97" s="50">
        <v>0</v>
      </c>
      <c r="AB97" s="51">
        <v>45632</v>
      </c>
      <c r="AC97" s="55">
        <v>45996</v>
      </c>
      <c r="AD97" s="55">
        <v>45996</v>
      </c>
      <c r="AE97" s="49">
        <v>0</v>
      </c>
      <c r="AF97" s="49">
        <v>1382</v>
      </c>
      <c r="AG97" s="49">
        <v>7367</v>
      </c>
      <c r="AH97" s="49">
        <v>9499</v>
      </c>
      <c r="AI97" s="49">
        <v>11209</v>
      </c>
      <c r="AJ97" s="49" t="s">
        <v>78</v>
      </c>
      <c r="AK97" s="31"/>
      <c r="AL97" s="31"/>
      <c r="AM97" s="31"/>
      <c r="AN97" s="31"/>
      <c r="AO97" s="31">
        <v>0</v>
      </c>
      <c r="AP97" s="31"/>
      <c r="AQ97" s="31">
        <v>0</v>
      </c>
      <c r="AR97" s="31"/>
      <c r="AS97" s="31"/>
      <c r="AT97" s="31"/>
      <c r="AU97" s="26" t="s">
        <v>173</v>
      </c>
      <c r="AV97" s="26" t="s">
        <v>173</v>
      </c>
      <c r="AW97" s="26" t="s">
        <v>173</v>
      </c>
      <c r="AX97" s="26" t="s">
        <v>620</v>
      </c>
      <c r="AY97" s="26" t="s">
        <v>1009</v>
      </c>
      <c r="AZ97" s="26" t="s">
        <v>1027</v>
      </c>
      <c r="BA97" s="26" t="s">
        <v>80</v>
      </c>
      <c r="BB97" s="26" t="s">
        <v>100</v>
      </c>
      <c r="BC97" s="26" t="s">
        <v>82</v>
      </c>
      <c r="BD97" s="26" t="s">
        <v>445</v>
      </c>
      <c r="BE97" s="26" t="s">
        <v>446</v>
      </c>
    </row>
    <row r="98" spans="1:57">
      <c r="A98" s="24">
        <f t="shared" si="5"/>
        <v>97</v>
      </c>
      <c r="B98" s="24">
        <v>2024</v>
      </c>
      <c r="C98" s="31" t="s">
        <v>977</v>
      </c>
      <c r="D98" s="48">
        <v>45629</v>
      </c>
      <c r="E98" s="26" t="s">
        <v>101</v>
      </c>
      <c r="F98" s="24" t="s">
        <v>69</v>
      </c>
      <c r="G98" s="56" t="s">
        <v>102</v>
      </c>
      <c r="H98" s="26" t="s">
        <v>668</v>
      </c>
      <c r="I98" s="49" t="s">
        <v>71</v>
      </c>
      <c r="J98" s="49" t="s">
        <v>75</v>
      </c>
      <c r="K98" s="26" t="s">
        <v>430</v>
      </c>
      <c r="L98" s="49" t="s">
        <v>74</v>
      </c>
      <c r="M98" s="49" t="s">
        <v>1028</v>
      </c>
      <c r="N98" s="49" t="s">
        <v>75</v>
      </c>
      <c r="O98" s="49" t="s">
        <v>979</v>
      </c>
      <c r="P98" s="49" t="s">
        <v>73</v>
      </c>
      <c r="Q98" s="49" t="s">
        <v>1029</v>
      </c>
      <c r="R98" s="49" t="s">
        <v>668</v>
      </c>
      <c r="S98" s="49">
        <v>0</v>
      </c>
      <c r="T98" s="26" t="s">
        <v>75</v>
      </c>
      <c r="U98" s="49">
        <v>2024</v>
      </c>
      <c r="V98" s="49" t="s">
        <v>75</v>
      </c>
      <c r="W98" s="49" t="s">
        <v>1030</v>
      </c>
      <c r="X98" s="52" t="s">
        <v>1031</v>
      </c>
      <c r="Y98" s="49" t="s">
        <v>74</v>
      </c>
      <c r="Z98" s="49">
        <v>0</v>
      </c>
      <c r="AA98" s="50">
        <v>0</v>
      </c>
      <c r="AB98" s="55">
        <v>45630</v>
      </c>
      <c r="AC98" s="55">
        <v>45994</v>
      </c>
      <c r="AD98" s="55">
        <v>45994</v>
      </c>
      <c r="AE98" s="49">
        <v>0</v>
      </c>
      <c r="AF98" s="49">
        <v>0</v>
      </c>
      <c r="AG98" s="49">
        <v>910</v>
      </c>
      <c r="AH98" s="49">
        <v>910</v>
      </c>
      <c r="AI98" s="49">
        <v>1074</v>
      </c>
      <c r="AJ98" s="49" t="s">
        <v>78</v>
      </c>
      <c r="AK98" s="31"/>
      <c r="AL98" s="31"/>
      <c r="AM98" s="31"/>
      <c r="AN98" s="31"/>
      <c r="AO98" s="31">
        <v>0</v>
      </c>
      <c r="AP98" s="31"/>
      <c r="AQ98" s="31">
        <v>0</v>
      </c>
      <c r="AR98" s="31"/>
      <c r="AS98" s="31"/>
      <c r="AT98" s="31"/>
      <c r="AU98" s="26" t="s">
        <v>173</v>
      </c>
      <c r="AV98" s="26" t="s">
        <v>173</v>
      </c>
      <c r="AW98" s="26" t="s">
        <v>173</v>
      </c>
      <c r="AX98" s="26" t="s">
        <v>620</v>
      </c>
      <c r="AY98" s="26" t="s">
        <v>1009</v>
      </c>
      <c r="AZ98" s="26" t="s">
        <v>1027</v>
      </c>
      <c r="BA98" s="26" t="s">
        <v>80</v>
      </c>
      <c r="BB98" s="26" t="s">
        <v>100</v>
      </c>
      <c r="BC98" s="26" t="s">
        <v>82</v>
      </c>
      <c r="BD98" s="26" t="s">
        <v>445</v>
      </c>
      <c r="BE98" s="26" t="s">
        <v>446</v>
      </c>
    </row>
    <row r="99" spans="1:57" ht="16">
      <c r="A99" s="24">
        <f t="shared" si="5"/>
        <v>98</v>
      </c>
      <c r="B99" s="24">
        <v>2024</v>
      </c>
      <c r="C99" s="31" t="s">
        <v>977</v>
      </c>
      <c r="D99" s="48">
        <v>45629</v>
      </c>
      <c r="E99" s="24" t="s">
        <v>1032</v>
      </c>
      <c r="F99" s="24" t="s">
        <v>69</v>
      </c>
      <c r="G99" s="57" t="s">
        <v>1033</v>
      </c>
      <c r="H99" s="49" t="s">
        <v>86</v>
      </c>
      <c r="I99" s="49" t="s">
        <v>71</v>
      </c>
      <c r="J99" s="49" t="s">
        <v>87</v>
      </c>
      <c r="K99" s="26" t="s">
        <v>430</v>
      </c>
      <c r="L99" s="49" t="s">
        <v>74</v>
      </c>
      <c r="M99" s="49" t="s">
        <v>1034</v>
      </c>
      <c r="N99" s="49" t="s">
        <v>75</v>
      </c>
      <c r="O99" s="49" t="s">
        <v>979</v>
      </c>
      <c r="P99" s="49" t="s">
        <v>1035</v>
      </c>
      <c r="Q99" s="49" t="s">
        <v>104</v>
      </c>
      <c r="R99" s="49" t="s">
        <v>1036</v>
      </c>
      <c r="S99" s="49">
        <v>125</v>
      </c>
      <c r="T99" s="26" t="s">
        <v>92</v>
      </c>
      <c r="U99" s="49">
        <v>2018</v>
      </c>
      <c r="V99" s="49" t="s">
        <v>1037</v>
      </c>
      <c r="W99" s="49" t="s">
        <v>1038</v>
      </c>
      <c r="X99" s="52" t="s">
        <v>1039</v>
      </c>
      <c r="Y99" s="49" t="s">
        <v>74</v>
      </c>
      <c r="Z99" s="49">
        <v>25436</v>
      </c>
      <c r="AA99" s="50">
        <v>0</v>
      </c>
      <c r="AB99" s="55">
        <v>45630</v>
      </c>
      <c r="AC99" s="55">
        <v>45994</v>
      </c>
      <c r="AD99" s="55">
        <v>45994</v>
      </c>
      <c r="AE99" s="49">
        <v>0</v>
      </c>
      <c r="AF99" s="49">
        <v>267</v>
      </c>
      <c r="AG99" s="49">
        <v>1089</v>
      </c>
      <c r="AH99" s="49">
        <v>1356</v>
      </c>
      <c r="AI99" s="49">
        <v>1600</v>
      </c>
      <c r="AJ99" s="49" t="s">
        <v>78</v>
      </c>
      <c r="AK99" s="31"/>
      <c r="AL99" s="31"/>
      <c r="AM99" s="31"/>
      <c r="AN99" s="31"/>
      <c r="AO99" s="31">
        <v>0</v>
      </c>
      <c r="AP99" s="31"/>
      <c r="AQ99" s="31">
        <v>0</v>
      </c>
      <c r="AR99" s="31"/>
      <c r="AS99" s="31"/>
      <c r="AT99" s="31"/>
      <c r="AU99" s="26" t="s">
        <v>173</v>
      </c>
      <c r="AV99" s="26" t="s">
        <v>173</v>
      </c>
      <c r="AW99" s="26" t="s">
        <v>173</v>
      </c>
      <c r="AX99" s="26" t="s">
        <v>620</v>
      </c>
      <c r="AY99" s="26" t="s">
        <v>621</v>
      </c>
      <c r="AZ99" s="26" t="s">
        <v>1040</v>
      </c>
      <c r="BA99" s="26" t="s">
        <v>80</v>
      </c>
      <c r="BB99" s="26" t="s">
        <v>100</v>
      </c>
      <c r="BC99" s="26" t="s">
        <v>82</v>
      </c>
      <c r="BD99" s="26" t="s">
        <v>445</v>
      </c>
      <c r="BE99" s="26" t="s">
        <v>446</v>
      </c>
    </row>
    <row r="100" spans="1:57">
      <c r="A100" s="24">
        <f t="shared" si="5"/>
        <v>99</v>
      </c>
      <c r="B100" s="24">
        <v>2024</v>
      </c>
      <c r="C100" s="31" t="s">
        <v>977</v>
      </c>
      <c r="D100" s="48">
        <v>45629</v>
      </c>
      <c r="E100" s="24" t="s">
        <v>101</v>
      </c>
      <c r="F100" s="24" t="s">
        <v>69</v>
      </c>
      <c r="G100" s="56" t="s">
        <v>102</v>
      </c>
      <c r="H100" s="49" t="s">
        <v>86</v>
      </c>
      <c r="I100" s="49" t="s">
        <v>429</v>
      </c>
      <c r="J100" s="49" t="s">
        <v>87</v>
      </c>
      <c r="K100" s="26" t="s">
        <v>430</v>
      </c>
      <c r="L100" s="49" t="s">
        <v>74</v>
      </c>
      <c r="M100" s="49" t="s">
        <v>1041</v>
      </c>
      <c r="N100" s="49" t="s">
        <v>75</v>
      </c>
      <c r="O100" s="49" t="s">
        <v>979</v>
      </c>
      <c r="P100" s="49" t="s">
        <v>1042</v>
      </c>
      <c r="Q100" s="49" t="s">
        <v>1043</v>
      </c>
      <c r="R100" s="49" t="s">
        <v>1044</v>
      </c>
      <c r="S100" s="49">
        <v>100</v>
      </c>
      <c r="T100" s="26" t="s">
        <v>92</v>
      </c>
      <c r="U100" s="49">
        <v>2013</v>
      </c>
      <c r="V100" s="49" t="s">
        <v>1045</v>
      </c>
      <c r="W100" s="49" t="s">
        <v>1046</v>
      </c>
      <c r="X100" s="49" t="s">
        <v>1047</v>
      </c>
      <c r="Y100" s="49" t="s">
        <v>74</v>
      </c>
      <c r="Z100" s="49">
        <v>0</v>
      </c>
      <c r="AA100" s="50">
        <v>0</v>
      </c>
      <c r="AB100" s="51">
        <v>45629</v>
      </c>
      <c r="AC100" s="51">
        <v>45628</v>
      </c>
      <c r="AD100" s="51">
        <v>45628</v>
      </c>
      <c r="AE100" s="49">
        <v>0</v>
      </c>
      <c r="AF100" s="49">
        <v>0</v>
      </c>
      <c r="AG100" s="49">
        <v>714</v>
      </c>
      <c r="AH100" s="49">
        <v>714</v>
      </c>
      <c r="AI100" s="49">
        <v>843</v>
      </c>
      <c r="AJ100" s="49" t="s">
        <v>78</v>
      </c>
      <c r="AK100" s="31"/>
      <c r="AL100" s="31"/>
      <c r="AM100" s="31"/>
      <c r="AN100" s="31"/>
      <c r="AO100" s="31">
        <v>0</v>
      </c>
      <c r="AP100" s="31"/>
      <c r="AQ100" s="31">
        <v>0</v>
      </c>
      <c r="AR100" s="31"/>
      <c r="AS100" s="31"/>
      <c r="AT100" s="31"/>
      <c r="AU100" s="26" t="s">
        <v>173</v>
      </c>
      <c r="AV100" s="26" t="s">
        <v>173</v>
      </c>
      <c r="AW100" s="26" t="s">
        <v>173</v>
      </c>
      <c r="AX100" s="26" t="s">
        <v>620</v>
      </c>
      <c r="AY100" s="26" t="s">
        <v>985</v>
      </c>
      <c r="AZ100" s="26" t="s">
        <v>1048</v>
      </c>
      <c r="BA100" s="26" t="s">
        <v>80</v>
      </c>
      <c r="BB100" s="26" t="s">
        <v>100</v>
      </c>
      <c r="BC100" s="26" t="s">
        <v>82</v>
      </c>
      <c r="BD100" s="26" t="s">
        <v>445</v>
      </c>
      <c r="BE100" s="26" t="s">
        <v>446</v>
      </c>
    </row>
    <row r="101" spans="1:57" ht="16">
      <c r="A101" s="24">
        <f t="shared" si="5"/>
        <v>100</v>
      </c>
      <c r="B101" s="24">
        <v>2024</v>
      </c>
      <c r="C101" s="31" t="s">
        <v>977</v>
      </c>
      <c r="D101" s="48">
        <v>45629</v>
      </c>
      <c r="E101" s="26" t="s">
        <v>101</v>
      </c>
      <c r="F101" s="24" t="s">
        <v>69</v>
      </c>
      <c r="G101" s="58" t="s">
        <v>401</v>
      </c>
      <c r="H101" s="26" t="s">
        <v>86</v>
      </c>
      <c r="I101" s="26" t="s">
        <v>71</v>
      </c>
      <c r="J101" s="26" t="s">
        <v>87</v>
      </c>
      <c r="K101" s="26" t="s">
        <v>73</v>
      </c>
      <c r="L101" s="26" t="s">
        <v>74</v>
      </c>
      <c r="M101" s="58" t="s">
        <v>1049</v>
      </c>
      <c r="N101" s="24" t="s">
        <v>75</v>
      </c>
      <c r="O101" s="24" t="s">
        <v>403</v>
      </c>
      <c r="P101" s="26" t="s">
        <v>73</v>
      </c>
      <c r="Q101" s="24" t="s">
        <v>90</v>
      </c>
      <c r="R101" s="58" t="s">
        <v>412</v>
      </c>
      <c r="S101" s="49">
        <v>125</v>
      </c>
      <c r="T101" s="26" t="s">
        <v>92</v>
      </c>
      <c r="U101" s="28">
        <v>2024</v>
      </c>
      <c r="V101" s="58" t="s">
        <v>1050</v>
      </c>
      <c r="W101" s="58" t="s">
        <v>1051</v>
      </c>
      <c r="X101" s="58" t="s">
        <v>1052</v>
      </c>
      <c r="Y101" s="49" t="s">
        <v>74</v>
      </c>
      <c r="Z101" s="58" t="s">
        <v>167</v>
      </c>
      <c r="AA101" s="50">
        <v>0</v>
      </c>
      <c r="AB101" s="35">
        <v>45363</v>
      </c>
      <c r="AC101" s="32">
        <v>45700</v>
      </c>
      <c r="AD101" s="32">
        <v>47161</v>
      </c>
      <c r="AE101" s="24">
        <v>0</v>
      </c>
      <c r="AF101" s="58" t="s">
        <v>171</v>
      </c>
      <c r="AG101" s="58" t="s">
        <v>291</v>
      </c>
      <c r="AH101" s="30">
        <f t="shared" ref="AH101:AH164" si="7">AF101+AG101</f>
        <v>4390</v>
      </c>
      <c r="AI101" s="30">
        <f t="shared" ref="AI101:AI158" si="8">AH101+AH101*18%</f>
        <v>5180.2</v>
      </c>
      <c r="AJ101" s="24" t="s">
        <v>78</v>
      </c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26" t="s">
        <v>173</v>
      </c>
      <c r="AV101" s="26" t="s">
        <v>173</v>
      </c>
      <c r="AW101" s="26" t="s">
        <v>173</v>
      </c>
      <c r="AX101" s="26" t="s">
        <v>174</v>
      </c>
      <c r="AY101" s="26" t="s">
        <v>375</v>
      </c>
      <c r="AZ101" s="26" t="s">
        <v>410</v>
      </c>
      <c r="BA101" s="26" t="s">
        <v>80</v>
      </c>
      <c r="BB101" s="26" t="s">
        <v>100</v>
      </c>
      <c r="BC101" s="26" t="s">
        <v>82</v>
      </c>
      <c r="BD101" s="26" t="s">
        <v>83</v>
      </c>
      <c r="BE101" s="26" t="s">
        <v>177</v>
      </c>
    </row>
    <row r="102" spans="1:57" ht="16">
      <c r="A102" s="24">
        <f t="shared" si="5"/>
        <v>101</v>
      </c>
      <c r="B102" s="24">
        <v>2024</v>
      </c>
      <c r="C102" s="31" t="s">
        <v>977</v>
      </c>
      <c r="D102" s="48">
        <v>45629</v>
      </c>
      <c r="E102" s="26" t="s">
        <v>101</v>
      </c>
      <c r="F102" s="24" t="s">
        <v>69</v>
      </c>
      <c r="G102" s="58" t="s">
        <v>159</v>
      </c>
      <c r="H102" s="26" t="s">
        <v>86</v>
      </c>
      <c r="I102" s="26" t="s">
        <v>71</v>
      </c>
      <c r="J102" s="26" t="s">
        <v>87</v>
      </c>
      <c r="K102" s="26" t="s">
        <v>73</v>
      </c>
      <c r="L102" s="26" t="s">
        <v>74</v>
      </c>
      <c r="M102" s="58" t="s">
        <v>1053</v>
      </c>
      <c r="N102" s="24" t="s">
        <v>75</v>
      </c>
      <c r="O102" s="24" t="s">
        <v>161</v>
      </c>
      <c r="P102" s="31" t="s">
        <v>73</v>
      </c>
      <c r="Q102" s="24" t="s">
        <v>90</v>
      </c>
      <c r="R102" s="58" t="s">
        <v>234</v>
      </c>
      <c r="S102" s="58" t="s">
        <v>235</v>
      </c>
      <c r="T102" s="26" t="s">
        <v>92</v>
      </c>
      <c r="U102" s="28">
        <v>2024</v>
      </c>
      <c r="V102" s="58" t="s">
        <v>1054</v>
      </c>
      <c r="W102" s="58" t="s">
        <v>1055</v>
      </c>
      <c r="X102" s="58" t="s">
        <v>1056</v>
      </c>
      <c r="Y102" s="49" t="s">
        <v>74</v>
      </c>
      <c r="Z102" s="58" t="s">
        <v>239</v>
      </c>
      <c r="AA102" s="50">
        <v>0</v>
      </c>
      <c r="AB102" s="35">
        <v>45363</v>
      </c>
      <c r="AC102" s="32">
        <v>45700</v>
      </c>
      <c r="AD102" s="32">
        <v>47161</v>
      </c>
      <c r="AE102" s="24">
        <v>0</v>
      </c>
      <c r="AF102" s="58" t="s">
        <v>240</v>
      </c>
      <c r="AG102" s="58" t="s">
        <v>172</v>
      </c>
      <c r="AH102" s="30">
        <f t="shared" si="7"/>
        <v>4614</v>
      </c>
      <c r="AI102" s="30">
        <f t="shared" si="8"/>
        <v>5444.52</v>
      </c>
      <c r="AJ102" s="24" t="s">
        <v>78</v>
      </c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26" t="s">
        <v>173</v>
      </c>
      <c r="AV102" s="26" t="s">
        <v>173</v>
      </c>
      <c r="AW102" s="26" t="s">
        <v>173</v>
      </c>
      <c r="AX102" s="26" t="s">
        <v>174</v>
      </c>
      <c r="AY102" s="26" t="s">
        <v>175</v>
      </c>
      <c r="AZ102" s="26" t="s">
        <v>176</v>
      </c>
      <c r="BA102" s="26" t="s">
        <v>80</v>
      </c>
      <c r="BB102" s="26" t="s">
        <v>100</v>
      </c>
      <c r="BC102" s="26" t="s">
        <v>82</v>
      </c>
      <c r="BD102" s="26" t="s">
        <v>83</v>
      </c>
      <c r="BE102" s="26" t="s">
        <v>177</v>
      </c>
    </row>
    <row r="103" spans="1:57" ht="16">
      <c r="A103" s="24">
        <f t="shared" si="5"/>
        <v>102</v>
      </c>
      <c r="B103" s="24">
        <v>2024</v>
      </c>
      <c r="C103" s="31" t="s">
        <v>977</v>
      </c>
      <c r="D103" s="48">
        <v>45629</v>
      </c>
      <c r="E103" s="26" t="s">
        <v>101</v>
      </c>
      <c r="F103" s="24" t="s">
        <v>69</v>
      </c>
      <c r="G103" s="58" t="s">
        <v>159</v>
      </c>
      <c r="H103" s="26" t="s">
        <v>86</v>
      </c>
      <c r="I103" s="26" t="s">
        <v>71</v>
      </c>
      <c r="J103" s="26" t="s">
        <v>87</v>
      </c>
      <c r="K103" s="26" t="s">
        <v>73</v>
      </c>
      <c r="L103" s="26" t="s">
        <v>74</v>
      </c>
      <c r="M103" s="58" t="s">
        <v>1057</v>
      </c>
      <c r="N103" s="24" t="s">
        <v>75</v>
      </c>
      <c r="O103" s="24" t="s">
        <v>161</v>
      </c>
      <c r="P103" s="31" t="s">
        <v>73</v>
      </c>
      <c r="Q103" s="24" t="s">
        <v>90</v>
      </c>
      <c r="R103" s="58" t="s">
        <v>162</v>
      </c>
      <c r="S103" s="58" t="s">
        <v>163</v>
      </c>
      <c r="T103" s="26" t="s">
        <v>92</v>
      </c>
      <c r="U103" s="28">
        <v>2024</v>
      </c>
      <c r="V103" s="58" t="s">
        <v>1058</v>
      </c>
      <c r="W103" s="58" t="s">
        <v>1059</v>
      </c>
      <c r="X103" s="58" t="s">
        <v>1060</v>
      </c>
      <c r="Y103" s="49" t="s">
        <v>74</v>
      </c>
      <c r="Z103" s="58" t="s">
        <v>167</v>
      </c>
      <c r="AA103" s="50">
        <v>0</v>
      </c>
      <c r="AB103" s="35">
        <v>45363</v>
      </c>
      <c r="AC103" s="32">
        <v>45700</v>
      </c>
      <c r="AD103" s="32">
        <v>47161</v>
      </c>
      <c r="AE103" s="24">
        <v>0</v>
      </c>
      <c r="AF103" s="58" t="s">
        <v>171</v>
      </c>
      <c r="AG103" s="58" t="s">
        <v>172</v>
      </c>
      <c r="AH103" s="30">
        <f t="shared" si="7"/>
        <v>4640</v>
      </c>
      <c r="AI103" s="30">
        <f t="shared" si="8"/>
        <v>5475.2</v>
      </c>
      <c r="AJ103" s="24" t="s">
        <v>78</v>
      </c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26" t="s">
        <v>173</v>
      </c>
      <c r="AV103" s="26" t="s">
        <v>173</v>
      </c>
      <c r="AW103" s="26" t="s">
        <v>173</v>
      </c>
      <c r="AX103" s="26" t="s">
        <v>174</v>
      </c>
      <c r="AY103" s="26" t="s">
        <v>175</v>
      </c>
      <c r="AZ103" s="26" t="s">
        <v>176</v>
      </c>
      <c r="BA103" s="26" t="s">
        <v>80</v>
      </c>
      <c r="BB103" s="26" t="s">
        <v>100</v>
      </c>
      <c r="BC103" s="26" t="s">
        <v>82</v>
      </c>
      <c r="BD103" s="26" t="s">
        <v>83</v>
      </c>
      <c r="BE103" s="26" t="s">
        <v>177</v>
      </c>
    </row>
    <row r="104" spans="1:57" ht="16">
      <c r="A104" s="24">
        <f t="shared" si="5"/>
        <v>103</v>
      </c>
      <c r="B104" s="24">
        <v>2024</v>
      </c>
      <c r="C104" s="31" t="s">
        <v>977</v>
      </c>
      <c r="D104" s="48">
        <v>45629</v>
      </c>
      <c r="E104" s="26" t="s">
        <v>101</v>
      </c>
      <c r="F104" s="24" t="s">
        <v>69</v>
      </c>
      <c r="G104" s="58" t="s">
        <v>159</v>
      </c>
      <c r="H104" s="26" t="s">
        <v>86</v>
      </c>
      <c r="I104" s="26" t="s">
        <v>71</v>
      </c>
      <c r="J104" s="26" t="s">
        <v>87</v>
      </c>
      <c r="K104" s="26" t="s">
        <v>73</v>
      </c>
      <c r="L104" s="26" t="s">
        <v>74</v>
      </c>
      <c r="M104" s="58" t="s">
        <v>1061</v>
      </c>
      <c r="N104" s="24" t="s">
        <v>75</v>
      </c>
      <c r="O104" s="24" t="s">
        <v>161</v>
      </c>
      <c r="P104" s="31" t="s">
        <v>73</v>
      </c>
      <c r="Q104" s="24" t="s">
        <v>90</v>
      </c>
      <c r="R104" s="58" t="s">
        <v>188</v>
      </c>
      <c r="S104" s="58" t="s">
        <v>189</v>
      </c>
      <c r="T104" s="26" t="s">
        <v>92</v>
      </c>
      <c r="U104" s="28">
        <v>2024</v>
      </c>
      <c r="V104" s="58" t="s">
        <v>1062</v>
      </c>
      <c r="W104" s="58" t="s">
        <v>1063</v>
      </c>
      <c r="X104" s="58" t="s">
        <v>1064</v>
      </c>
      <c r="Y104" s="49" t="s">
        <v>74</v>
      </c>
      <c r="Z104" s="58" t="s">
        <v>193</v>
      </c>
      <c r="AA104" s="50">
        <v>0</v>
      </c>
      <c r="AB104" s="35">
        <v>45363</v>
      </c>
      <c r="AC104" s="32">
        <v>45700</v>
      </c>
      <c r="AD104" s="32">
        <v>47161</v>
      </c>
      <c r="AE104" s="24">
        <v>0</v>
      </c>
      <c r="AF104" s="58" t="s">
        <v>194</v>
      </c>
      <c r="AG104" s="58" t="s">
        <v>195</v>
      </c>
      <c r="AH104" s="30">
        <f t="shared" si="7"/>
        <v>8263</v>
      </c>
      <c r="AI104" s="30">
        <f t="shared" si="8"/>
        <v>9750.34</v>
      </c>
      <c r="AJ104" s="24" t="s">
        <v>78</v>
      </c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26" t="s">
        <v>173</v>
      </c>
      <c r="AV104" s="26" t="s">
        <v>173</v>
      </c>
      <c r="AW104" s="26" t="s">
        <v>173</v>
      </c>
      <c r="AX104" s="26" t="s">
        <v>174</v>
      </c>
      <c r="AY104" s="26" t="s">
        <v>175</v>
      </c>
      <c r="AZ104" s="26" t="s">
        <v>176</v>
      </c>
      <c r="BA104" s="26" t="s">
        <v>80</v>
      </c>
      <c r="BB104" s="26" t="s">
        <v>100</v>
      </c>
      <c r="BC104" s="26" t="s">
        <v>82</v>
      </c>
      <c r="BD104" s="26" t="s">
        <v>83</v>
      </c>
      <c r="BE104" s="26" t="s">
        <v>177</v>
      </c>
    </row>
    <row r="105" spans="1:57" ht="16">
      <c r="A105" s="24">
        <f t="shared" si="5"/>
        <v>104</v>
      </c>
      <c r="B105" s="24">
        <v>2024</v>
      </c>
      <c r="C105" s="31" t="s">
        <v>977</v>
      </c>
      <c r="D105" s="48">
        <v>45629</v>
      </c>
      <c r="E105" s="26" t="s">
        <v>101</v>
      </c>
      <c r="F105" s="24" t="s">
        <v>69</v>
      </c>
      <c r="G105" s="58" t="s">
        <v>159</v>
      </c>
      <c r="H105" s="26" t="s">
        <v>86</v>
      </c>
      <c r="I105" s="26" t="s">
        <v>71</v>
      </c>
      <c r="J105" s="26" t="s">
        <v>87</v>
      </c>
      <c r="K105" s="26" t="s">
        <v>73</v>
      </c>
      <c r="L105" s="26" t="s">
        <v>74</v>
      </c>
      <c r="M105" s="58" t="s">
        <v>1065</v>
      </c>
      <c r="N105" s="24" t="s">
        <v>75</v>
      </c>
      <c r="O105" s="24" t="s">
        <v>161</v>
      </c>
      <c r="P105" s="31" t="s">
        <v>73</v>
      </c>
      <c r="Q105" s="24" t="s">
        <v>90</v>
      </c>
      <c r="R105" s="58" t="s">
        <v>162</v>
      </c>
      <c r="S105" s="58" t="s">
        <v>163</v>
      </c>
      <c r="T105" s="26" t="s">
        <v>92</v>
      </c>
      <c r="U105" s="28">
        <v>2024</v>
      </c>
      <c r="V105" s="58" t="s">
        <v>1066</v>
      </c>
      <c r="W105" s="58" t="s">
        <v>1067</v>
      </c>
      <c r="X105" s="58" t="s">
        <v>1068</v>
      </c>
      <c r="Y105" s="49" t="s">
        <v>74</v>
      </c>
      <c r="Z105" s="58" t="s">
        <v>167</v>
      </c>
      <c r="AA105" s="50">
        <v>0</v>
      </c>
      <c r="AB105" s="35">
        <v>45363</v>
      </c>
      <c r="AC105" s="32">
        <v>45700</v>
      </c>
      <c r="AD105" s="32">
        <v>47161</v>
      </c>
      <c r="AE105" s="24">
        <v>0</v>
      </c>
      <c r="AF105" s="58" t="s">
        <v>171</v>
      </c>
      <c r="AG105" s="58" t="s">
        <v>172</v>
      </c>
      <c r="AH105" s="30">
        <f t="shared" si="7"/>
        <v>4640</v>
      </c>
      <c r="AI105" s="30">
        <f t="shared" si="8"/>
        <v>5475.2</v>
      </c>
      <c r="AJ105" s="24" t="s">
        <v>78</v>
      </c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26" t="s">
        <v>173</v>
      </c>
      <c r="AV105" s="26" t="s">
        <v>173</v>
      </c>
      <c r="AW105" s="26" t="s">
        <v>173</v>
      </c>
      <c r="AX105" s="26" t="s">
        <v>174</v>
      </c>
      <c r="AY105" s="26" t="s">
        <v>175</v>
      </c>
      <c r="AZ105" s="26" t="s">
        <v>176</v>
      </c>
      <c r="BA105" s="26" t="s">
        <v>80</v>
      </c>
      <c r="BB105" s="26" t="s">
        <v>100</v>
      </c>
      <c r="BC105" s="26" t="s">
        <v>82</v>
      </c>
      <c r="BD105" s="26" t="s">
        <v>83</v>
      </c>
      <c r="BE105" s="26" t="s">
        <v>177</v>
      </c>
    </row>
    <row r="106" spans="1:57" ht="16">
      <c r="A106" s="24">
        <f t="shared" si="5"/>
        <v>105</v>
      </c>
      <c r="B106" s="24">
        <v>2024</v>
      </c>
      <c r="C106" s="31" t="s">
        <v>977</v>
      </c>
      <c r="D106" s="48">
        <v>45629</v>
      </c>
      <c r="E106" s="26" t="s">
        <v>101</v>
      </c>
      <c r="F106" s="24" t="s">
        <v>69</v>
      </c>
      <c r="G106" s="58" t="s">
        <v>159</v>
      </c>
      <c r="H106" s="26" t="s">
        <v>86</v>
      </c>
      <c r="I106" s="26" t="s">
        <v>71</v>
      </c>
      <c r="J106" s="26" t="s">
        <v>87</v>
      </c>
      <c r="K106" s="26" t="s">
        <v>73</v>
      </c>
      <c r="L106" s="26" t="s">
        <v>74</v>
      </c>
      <c r="M106" s="58" t="s">
        <v>1069</v>
      </c>
      <c r="N106" s="24" t="s">
        <v>75</v>
      </c>
      <c r="O106" s="24" t="s">
        <v>161</v>
      </c>
      <c r="P106" s="31" t="s">
        <v>73</v>
      </c>
      <c r="Q106" s="24" t="s">
        <v>90</v>
      </c>
      <c r="R106" s="58" t="s">
        <v>188</v>
      </c>
      <c r="S106" s="58" t="s">
        <v>189</v>
      </c>
      <c r="T106" s="26" t="s">
        <v>92</v>
      </c>
      <c r="U106" s="28">
        <v>2024</v>
      </c>
      <c r="V106" s="58" t="s">
        <v>1070</v>
      </c>
      <c r="W106" s="58" t="s">
        <v>1071</v>
      </c>
      <c r="X106" s="58" t="s">
        <v>1072</v>
      </c>
      <c r="Y106" s="49" t="s">
        <v>74</v>
      </c>
      <c r="Z106" s="58" t="s">
        <v>193</v>
      </c>
      <c r="AA106" s="50">
        <v>0</v>
      </c>
      <c r="AB106" s="35">
        <v>45363</v>
      </c>
      <c r="AC106" s="32">
        <v>45700</v>
      </c>
      <c r="AD106" s="32">
        <v>47161</v>
      </c>
      <c r="AE106" s="24">
        <v>0</v>
      </c>
      <c r="AF106" s="58" t="s">
        <v>194</v>
      </c>
      <c r="AG106" s="58" t="s">
        <v>195</v>
      </c>
      <c r="AH106" s="30">
        <f t="shared" si="7"/>
        <v>8263</v>
      </c>
      <c r="AI106" s="30">
        <f t="shared" si="8"/>
        <v>9750.34</v>
      </c>
      <c r="AJ106" s="24" t="s">
        <v>78</v>
      </c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26" t="s">
        <v>173</v>
      </c>
      <c r="AV106" s="26" t="s">
        <v>173</v>
      </c>
      <c r="AW106" s="26" t="s">
        <v>173</v>
      </c>
      <c r="AX106" s="26" t="s">
        <v>174</v>
      </c>
      <c r="AY106" s="26" t="s">
        <v>175</v>
      </c>
      <c r="AZ106" s="26" t="s">
        <v>176</v>
      </c>
      <c r="BA106" s="26" t="s">
        <v>80</v>
      </c>
      <c r="BB106" s="26" t="s">
        <v>100</v>
      </c>
      <c r="BC106" s="26" t="s">
        <v>82</v>
      </c>
      <c r="BD106" s="26" t="s">
        <v>83</v>
      </c>
      <c r="BE106" s="26" t="s">
        <v>177</v>
      </c>
    </row>
    <row r="107" spans="1:57" ht="16">
      <c r="A107" s="24">
        <f t="shared" si="5"/>
        <v>106</v>
      </c>
      <c r="B107" s="24">
        <v>2024</v>
      </c>
      <c r="C107" s="31" t="s">
        <v>977</v>
      </c>
      <c r="D107" s="48">
        <v>45629</v>
      </c>
      <c r="E107" s="26" t="s">
        <v>101</v>
      </c>
      <c r="F107" s="24" t="s">
        <v>69</v>
      </c>
      <c r="G107" s="58" t="s">
        <v>159</v>
      </c>
      <c r="H107" s="26" t="s">
        <v>86</v>
      </c>
      <c r="I107" s="26" t="s">
        <v>71</v>
      </c>
      <c r="J107" s="26" t="s">
        <v>87</v>
      </c>
      <c r="K107" s="26" t="s">
        <v>73</v>
      </c>
      <c r="L107" s="26" t="s">
        <v>74</v>
      </c>
      <c r="M107" s="58" t="s">
        <v>1073</v>
      </c>
      <c r="N107" s="24" t="s">
        <v>75</v>
      </c>
      <c r="O107" s="24" t="s">
        <v>161</v>
      </c>
      <c r="P107" s="31" t="s">
        <v>73</v>
      </c>
      <c r="Q107" s="24" t="s">
        <v>90</v>
      </c>
      <c r="R107" s="58" t="s">
        <v>162</v>
      </c>
      <c r="S107" s="58" t="s">
        <v>163</v>
      </c>
      <c r="T107" s="26" t="s">
        <v>92</v>
      </c>
      <c r="U107" s="28">
        <v>2024</v>
      </c>
      <c r="V107" s="58" t="s">
        <v>1074</v>
      </c>
      <c r="W107" s="58" t="s">
        <v>1075</v>
      </c>
      <c r="X107" s="58" t="s">
        <v>1076</v>
      </c>
      <c r="Y107" s="49" t="s">
        <v>74</v>
      </c>
      <c r="Z107" s="58" t="s">
        <v>167</v>
      </c>
      <c r="AA107" s="50">
        <v>0</v>
      </c>
      <c r="AB107" s="35">
        <v>45363</v>
      </c>
      <c r="AC107" s="32">
        <v>45700</v>
      </c>
      <c r="AD107" s="32">
        <v>47161</v>
      </c>
      <c r="AE107" s="24">
        <v>0</v>
      </c>
      <c r="AF107" s="58" t="s">
        <v>171</v>
      </c>
      <c r="AG107" s="58" t="s">
        <v>172</v>
      </c>
      <c r="AH107" s="30">
        <f t="shared" si="7"/>
        <v>4640</v>
      </c>
      <c r="AI107" s="30">
        <f t="shared" si="8"/>
        <v>5475.2</v>
      </c>
      <c r="AJ107" s="24" t="s">
        <v>78</v>
      </c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26" t="s">
        <v>173</v>
      </c>
      <c r="AV107" s="26" t="s">
        <v>173</v>
      </c>
      <c r="AW107" s="26" t="s">
        <v>173</v>
      </c>
      <c r="AX107" s="26" t="s">
        <v>174</v>
      </c>
      <c r="AY107" s="26" t="s">
        <v>175</v>
      </c>
      <c r="AZ107" s="26" t="s">
        <v>176</v>
      </c>
      <c r="BA107" s="26" t="s">
        <v>80</v>
      </c>
      <c r="BB107" s="26" t="s">
        <v>100</v>
      </c>
      <c r="BC107" s="26" t="s">
        <v>82</v>
      </c>
      <c r="BD107" s="26" t="s">
        <v>83</v>
      </c>
      <c r="BE107" s="26" t="s">
        <v>177</v>
      </c>
    </row>
    <row r="108" spans="1:57" ht="16">
      <c r="A108" s="24">
        <f t="shared" si="5"/>
        <v>107</v>
      </c>
      <c r="B108" s="24">
        <v>2024</v>
      </c>
      <c r="C108" s="31" t="s">
        <v>977</v>
      </c>
      <c r="D108" s="48">
        <v>45629</v>
      </c>
      <c r="E108" s="26" t="s">
        <v>101</v>
      </c>
      <c r="F108" s="24" t="s">
        <v>69</v>
      </c>
      <c r="G108" s="58" t="s">
        <v>159</v>
      </c>
      <c r="H108" s="26" t="s">
        <v>86</v>
      </c>
      <c r="I108" s="26" t="s">
        <v>71</v>
      </c>
      <c r="J108" s="26" t="s">
        <v>87</v>
      </c>
      <c r="K108" s="26" t="s">
        <v>73</v>
      </c>
      <c r="L108" s="26" t="s">
        <v>74</v>
      </c>
      <c r="M108" s="58" t="s">
        <v>1077</v>
      </c>
      <c r="N108" s="24" t="s">
        <v>75</v>
      </c>
      <c r="O108" s="24" t="s">
        <v>161</v>
      </c>
      <c r="P108" s="31" t="s">
        <v>73</v>
      </c>
      <c r="Q108" s="24" t="s">
        <v>90</v>
      </c>
      <c r="R108" s="58" t="s">
        <v>162</v>
      </c>
      <c r="S108" s="58" t="s">
        <v>163</v>
      </c>
      <c r="T108" s="26" t="s">
        <v>92</v>
      </c>
      <c r="U108" s="28">
        <v>2024</v>
      </c>
      <c r="V108" s="58" t="s">
        <v>1078</v>
      </c>
      <c r="W108" s="58" t="s">
        <v>1079</v>
      </c>
      <c r="X108" s="58" t="s">
        <v>1080</v>
      </c>
      <c r="Y108" s="49" t="s">
        <v>74</v>
      </c>
      <c r="Z108" s="58" t="s">
        <v>167</v>
      </c>
      <c r="AA108" s="50">
        <v>0</v>
      </c>
      <c r="AB108" s="35">
        <v>45363</v>
      </c>
      <c r="AC108" s="32">
        <v>45700</v>
      </c>
      <c r="AD108" s="32">
        <v>47161</v>
      </c>
      <c r="AE108" s="24">
        <v>0</v>
      </c>
      <c r="AF108" s="58" t="s">
        <v>171</v>
      </c>
      <c r="AG108" s="58" t="s">
        <v>172</v>
      </c>
      <c r="AH108" s="30">
        <f t="shared" si="7"/>
        <v>4640</v>
      </c>
      <c r="AI108" s="30">
        <f t="shared" si="8"/>
        <v>5475.2</v>
      </c>
      <c r="AJ108" s="24" t="s">
        <v>78</v>
      </c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26" t="s">
        <v>173</v>
      </c>
      <c r="AV108" s="26" t="s">
        <v>173</v>
      </c>
      <c r="AW108" s="26" t="s">
        <v>173</v>
      </c>
      <c r="AX108" s="26" t="s">
        <v>174</v>
      </c>
      <c r="AY108" s="26" t="s">
        <v>175</v>
      </c>
      <c r="AZ108" s="26" t="s">
        <v>176</v>
      </c>
      <c r="BA108" s="26" t="s">
        <v>80</v>
      </c>
      <c r="BB108" s="26" t="s">
        <v>100</v>
      </c>
      <c r="BC108" s="26" t="s">
        <v>82</v>
      </c>
      <c r="BD108" s="26" t="s">
        <v>83</v>
      </c>
      <c r="BE108" s="26" t="s">
        <v>177</v>
      </c>
    </row>
    <row r="109" spans="1:57" ht="16">
      <c r="A109" s="24">
        <f t="shared" si="5"/>
        <v>108</v>
      </c>
      <c r="B109" s="24">
        <v>2024</v>
      </c>
      <c r="C109" s="31" t="s">
        <v>977</v>
      </c>
      <c r="D109" s="48">
        <v>45629</v>
      </c>
      <c r="E109" s="26" t="s">
        <v>101</v>
      </c>
      <c r="F109" s="24" t="s">
        <v>69</v>
      </c>
      <c r="G109" s="58" t="s">
        <v>159</v>
      </c>
      <c r="H109" s="26" t="s">
        <v>86</v>
      </c>
      <c r="I109" s="26" t="s">
        <v>71</v>
      </c>
      <c r="J109" s="26" t="s">
        <v>87</v>
      </c>
      <c r="K109" s="26" t="s">
        <v>73</v>
      </c>
      <c r="L109" s="26" t="s">
        <v>74</v>
      </c>
      <c r="M109" s="58" t="s">
        <v>1081</v>
      </c>
      <c r="N109" s="24" t="s">
        <v>75</v>
      </c>
      <c r="O109" s="24" t="s">
        <v>161</v>
      </c>
      <c r="P109" s="31" t="s">
        <v>73</v>
      </c>
      <c r="Q109" s="24" t="s">
        <v>90</v>
      </c>
      <c r="R109" s="58" t="s">
        <v>162</v>
      </c>
      <c r="S109" s="58" t="s">
        <v>163</v>
      </c>
      <c r="T109" s="26" t="s">
        <v>92</v>
      </c>
      <c r="U109" s="28">
        <v>2024</v>
      </c>
      <c r="V109" s="58" t="s">
        <v>1082</v>
      </c>
      <c r="W109" s="58" t="s">
        <v>1083</v>
      </c>
      <c r="X109" s="58" t="s">
        <v>1084</v>
      </c>
      <c r="Y109" s="49" t="s">
        <v>74</v>
      </c>
      <c r="Z109" s="58" t="s">
        <v>167</v>
      </c>
      <c r="AA109" s="50">
        <v>0</v>
      </c>
      <c r="AB109" s="35">
        <v>45363</v>
      </c>
      <c r="AC109" s="32">
        <v>45700</v>
      </c>
      <c r="AD109" s="32">
        <v>47161</v>
      </c>
      <c r="AE109" s="24">
        <v>0</v>
      </c>
      <c r="AF109" s="58" t="s">
        <v>171</v>
      </c>
      <c r="AG109" s="58" t="s">
        <v>172</v>
      </c>
      <c r="AH109" s="30">
        <f t="shared" si="7"/>
        <v>4640</v>
      </c>
      <c r="AI109" s="30">
        <f t="shared" si="8"/>
        <v>5475.2</v>
      </c>
      <c r="AJ109" s="24" t="s">
        <v>78</v>
      </c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26" t="s">
        <v>173</v>
      </c>
      <c r="AV109" s="26" t="s">
        <v>173</v>
      </c>
      <c r="AW109" s="26" t="s">
        <v>173</v>
      </c>
      <c r="AX109" s="26" t="s">
        <v>174</v>
      </c>
      <c r="AY109" s="26" t="s">
        <v>175</v>
      </c>
      <c r="AZ109" s="26" t="s">
        <v>176</v>
      </c>
      <c r="BA109" s="26" t="s">
        <v>80</v>
      </c>
      <c r="BB109" s="26" t="s">
        <v>100</v>
      </c>
      <c r="BC109" s="26" t="s">
        <v>82</v>
      </c>
      <c r="BD109" s="26" t="s">
        <v>83</v>
      </c>
      <c r="BE109" s="26" t="s">
        <v>177</v>
      </c>
    </row>
    <row r="110" spans="1:57" ht="16">
      <c r="A110" s="24">
        <f t="shared" si="5"/>
        <v>109</v>
      </c>
      <c r="B110" s="24">
        <v>2024</v>
      </c>
      <c r="C110" s="31" t="s">
        <v>977</v>
      </c>
      <c r="D110" s="48">
        <v>45629</v>
      </c>
      <c r="E110" s="26" t="s">
        <v>101</v>
      </c>
      <c r="F110" s="24" t="s">
        <v>69</v>
      </c>
      <c r="G110" s="58" t="s">
        <v>159</v>
      </c>
      <c r="H110" s="26" t="s">
        <v>86</v>
      </c>
      <c r="I110" s="26" t="s">
        <v>71</v>
      </c>
      <c r="J110" s="26" t="s">
        <v>87</v>
      </c>
      <c r="K110" s="26" t="s">
        <v>73</v>
      </c>
      <c r="L110" s="26" t="s">
        <v>74</v>
      </c>
      <c r="M110" s="58" t="s">
        <v>1085</v>
      </c>
      <c r="N110" s="24" t="s">
        <v>75</v>
      </c>
      <c r="O110" s="24" t="s">
        <v>161</v>
      </c>
      <c r="P110" s="31" t="s">
        <v>73</v>
      </c>
      <c r="Q110" s="24" t="s">
        <v>90</v>
      </c>
      <c r="R110" s="58" t="s">
        <v>201</v>
      </c>
      <c r="S110" s="58" t="s">
        <v>163</v>
      </c>
      <c r="T110" s="26" t="s">
        <v>92</v>
      </c>
      <c r="U110" s="28">
        <v>2024</v>
      </c>
      <c r="V110" s="58" t="s">
        <v>1086</v>
      </c>
      <c r="W110" s="58" t="s">
        <v>1087</v>
      </c>
      <c r="X110" s="58" t="s">
        <v>1088</v>
      </c>
      <c r="Y110" s="49" t="s">
        <v>74</v>
      </c>
      <c r="Z110" s="58" t="s">
        <v>205</v>
      </c>
      <c r="AA110" s="50">
        <v>0</v>
      </c>
      <c r="AB110" s="35">
        <v>45363</v>
      </c>
      <c r="AC110" s="32">
        <v>45700</v>
      </c>
      <c r="AD110" s="32">
        <v>47161</v>
      </c>
      <c r="AE110" s="24">
        <v>0</v>
      </c>
      <c r="AF110" s="58" t="s">
        <v>206</v>
      </c>
      <c r="AG110" s="58" t="s">
        <v>172</v>
      </c>
      <c r="AH110" s="30">
        <f t="shared" si="7"/>
        <v>4672</v>
      </c>
      <c r="AI110" s="30">
        <f t="shared" si="8"/>
        <v>5512.96</v>
      </c>
      <c r="AJ110" s="24" t="s">
        <v>78</v>
      </c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26" t="s">
        <v>173</v>
      </c>
      <c r="AV110" s="26" t="s">
        <v>173</v>
      </c>
      <c r="AW110" s="26" t="s">
        <v>173</v>
      </c>
      <c r="AX110" s="26" t="s">
        <v>174</v>
      </c>
      <c r="AY110" s="26" t="s">
        <v>175</v>
      </c>
      <c r="AZ110" s="26" t="s">
        <v>176</v>
      </c>
      <c r="BA110" s="26" t="s">
        <v>80</v>
      </c>
      <c r="BB110" s="26" t="s">
        <v>100</v>
      </c>
      <c r="BC110" s="26" t="s">
        <v>82</v>
      </c>
      <c r="BD110" s="26" t="s">
        <v>83</v>
      </c>
      <c r="BE110" s="26" t="s">
        <v>177</v>
      </c>
    </row>
    <row r="111" spans="1:57" ht="16">
      <c r="A111" s="24">
        <f t="shared" si="5"/>
        <v>110</v>
      </c>
      <c r="B111" s="24">
        <v>2024</v>
      </c>
      <c r="C111" s="31" t="s">
        <v>977</v>
      </c>
      <c r="D111" s="48">
        <v>45629</v>
      </c>
      <c r="E111" s="26" t="s">
        <v>101</v>
      </c>
      <c r="F111" s="24" t="s">
        <v>69</v>
      </c>
      <c r="G111" s="58" t="s">
        <v>159</v>
      </c>
      <c r="H111" s="26" t="s">
        <v>86</v>
      </c>
      <c r="I111" s="26" t="s">
        <v>71</v>
      </c>
      <c r="J111" s="26" t="s">
        <v>87</v>
      </c>
      <c r="K111" s="26" t="s">
        <v>73</v>
      </c>
      <c r="L111" s="26" t="s">
        <v>74</v>
      </c>
      <c r="M111" s="58" t="s">
        <v>1089</v>
      </c>
      <c r="N111" s="24" t="s">
        <v>75</v>
      </c>
      <c r="O111" s="24" t="s">
        <v>161</v>
      </c>
      <c r="P111" s="31" t="s">
        <v>73</v>
      </c>
      <c r="Q111" s="24" t="s">
        <v>90</v>
      </c>
      <c r="R111" s="58" t="s">
        <v>216</v>
      </c>
      <c r="S111" s="58" t="s">
        <v>217</v>
      </c>
      <c r="T111" s="26" t="s">
        <v>92</v>
      </c>
      <c r="U111" s="28">
        <v>2024</v>
      </c>
      <c r="V111" s="58" t="s">
        <v>1090</v>
      </c>
      <c r="W111" s="58" t="s">
        <v>1091</v>
      </c>
      <c r="X111" s="58" t="s">
        <v>1092</v>
      </c>
      <c r="Y111" s="49" t="s">
        <v>74</v>
      </c>
      <c r="Z111" s="58" t="s">
        <v>221</v>
      </c>
      <c r="AA111" s="50">
        <v>0</v>
      </c>
      <c r="AB111" s="35">
        <v>45363</v>
      </c>
      <c r="AC111" s="32">
        <v>45700</v>
      </c>
      <c r="AD111" s="32">
        <v>47161</v>
      </c>
      <c r="AE111" s="24">
        <v>0</v>
      </c>
      <c r="AF111" s="58" t="s">
        <v>224</v>
      </c>
      <c r="AG111" s="58" t="s">
        <v>172</v>
      </c>
      <c r="AH111" s="30">
        <f t="shared" si="7"/>
        <v>4589</v>
      </c>
      <c r="AI111" s="30">
        <f t="shared" si="8"/>
        <v>5415.02</v>
      </c>
      <c r="AJ111" s="24" t="s">
        <v>78</v>
      </c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26" t="s">
        <v>173</v>
      </c>
      <c r="AV111" s="26" t="s">
        <v>173</v>
      </c>
      <c r="AW111" s="26" t="s">
        <v>173</v>
      </c>
      <c r="AX111" s="26" t="s">
        <v>174</v>
      </c>
      <c r="AY111" s="26" t="s">
        <v>175</v>
      </c>
      <c r="AZ111" s="26" t="s">
        <v>176</v>
      </c>
      <c r="BA111" s="26" t="s">
        <v>80</v>
      </c>
      <c r="BB111" s="26" t="s">
        <v>100</v>
      </c>
      <c r="BC111" s="26" t="s">
        <v>82</v>
      </c>
      <c r="BD111" s="26" t="s">
        <v>83</v>
      </c>
      <c r="BE111" s="26" t="s">
        <v>177</v>
      </c>
    </row>
    <row r="112" spans="1:57" ht="16">
      <c r="A112" s="24">
        <f t="shared" si="5"/>
        <v>111</v>
      </c>
      <c r="B112" s="24">
        <v>2024</v>
      </c>
      <c r="C112" s="31" t="s">
        <v>977</v>
      </c>
      <c r="D112" s="48">
        <v>45629</v>
      </c>
      <c r="E112" s="26" t="s">
        <v>101</v>
      </c>
      <c r="F112" s="24" t="s">
        <v>69</v>
      </c>
      <c r="G112" s="58" t="s">
        <v>159</v>
      </c>
      <c r="H112" s="26" t="s">
        <v>86</v>
      </c>
      <c r="I112" s="26" t="s">
        <v>71</v>
      </c>
      <c r="J112" s="26" t="s">
        <v>87</v>
      </c>
      <c r="K112" s="26" t="s">
        <v>73</v>
      </c>
      <c r="L112" s="26" t="s">
        <v>74</v>
      </c>
      <c r="M112" s="58" t="s">
        <v>1093</v>
      </c>
      <c r="N112" s="24" t="s">
        <v>75</v>
      </c>
      <c r="O112" s="24" t="s">
        <v>161</v>
      </c>
      <c r="P112" s="31" t="s">
        <v>73</v>
      </c>
      <c r="Q112" s="24" t="s">
        <v>90</v>
      </c>
      <c r="R112" s="58" t="s">
        <v>162</v>
      </c>
      <c r="S112" s="58" t="s">
        <v>163</v>
      </c>
      <c r="T112" s="26" t="s">
        <v>92</v>
      </c>
      <c r="U112" s="28">
        <v>2024</v>
      </c>
      <c r="V112" s="58" t="s">
        <v>1094</v>
      </c>
      <c r="W112" s="58" t="s">
        <v>1095</v>
      </c>
      <c r="X112" s="58" t="s">
        <v>1096</v>
      </c>
      <c r="Y112" s="49" t="s">
        <v>74</v>
      </c>
      <c r="Z112" s="58" t="s">
        <v>167</v>
      </c>
      <c r="AA112" s="50">
        <v>0</v>
      </c>
      <c r="AB112" s="35">
        <v>45363</v>
      </c>
      <c r="AC112" s="32">
        <v>45700</v>
      </c>
      <c r="AD112" s="32">
        <v>47161</v>
      </c>
      <c r="AE112" s="24">
        <v>0</v>
      </c>
      <c r="AF112" s="58" t="s">
        <v>171</v>
      </c>
      <c r="AG112" s="58" t="s">
        <v>172</v>
      </c>
      <c r="AH112" s="30">
        <f t="shared" si="7"/>
        <v>4640</v>
      </c>
      <c r="AI112" s="30">
        <f t="shared" si="8"/>
        <v>5475.2</v>
      </c>
      <c r="AJ112" s="24" t="s">
        <v>78</v>
      </c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26" t="s">
        <v>173</v>
      </c>
      <c r="AV112" s="26" t="s">
        <v>173</v>
      </c>
      <c r="AW112" s="26" t="s">
        <v>173</v>
      </c>
      <c r="AX112" s="26" t="s">
        <v>174</v>
      </c>
      <c r="AY112" s="26" t="s">
        <v>175</v>
      </c>
      <c r="AZ112" s="26" t="s">
        <v>176</v>
      </c>
      <c r="BA112" s="26" t="s">
        <v>80</v>
      </c>
      <c r="BB112" s="26" t="s">
        <v>100</v>
      </c>
      <c r="BC112" s="26" t="s">
        <v>82</v>
      </c>
      <c r="BD112" s="26" t="s">
        <v>83</v>
      </c>
      <c r="BE112" s="26" t="s">
        <v>177</v>
      </c>
    </row>
    <row r="113" spans="1:57" ht="16">
      <c r="A113" s="24">
        <f t="shared" si="5"/>
        <v>112</v>
      </c>
      <c r="B113" s="24">
        <v>2024</v>
      </c>
      <c r="C113" s="31" t="s">
        <v>977</v>
      </c>
      <c r="D113" s="48">
        <v>45629</v>
      </c>
      <c r="E113" s="26" t="s">
        <v>101</v>
      </c>
      <c r="F113" s="24" t="s">
        <v>69</v>
      </c>
      <c r="G113" s="58" t="s">
        <v>159</v>
      </c>
      <c r="H113" s="26" t="s">
        <v>86</v>
      </c>
      <c r="I113" s="26" t="s">
        <v>71</v>
      </c>
      <c r="J113" s="26" t="s">
        <v>87</v>
      </c>
      <c r="K113" s="26" t="s">
        <v>73</v>
      </c>
      <c r="L113" s="26" t="s">
        <v>74</v>
      </c>
      <c r="M113" s="58" t="s">
        <v>1097</v>
      </c>
      <c r="N113" s="24" t="s">
        <v>75</v>
      </c>
      <c r="O113" s="24" t="s">
        <v>161</v>
      </c>
      <c r="P113" s="31" t="s">
        <v>73</v>
      </c>
      <c r="Q113" s="24" t="s">
        <v>90</v>
      </c>
      <c r="R113" s="58" t="s">
        <v>162</v>
      </c>
      <c r="S113" s="58" t="s">
        <v>163</v>
      </c>
      <c r="T113" s="26" t="s">
        <v>92</v>
      </c>
      <c r="U113" s="28">
        <v>2024</v>
      </c>
      <c r="V113" s="58" t="s">
        <v>1098</v>
      </c>
      <c r="W113" s="58" t="s">
        <v>1099</v>
      </c>
      <c r="X113" s="58" t="s">
        <v>1100</v>
      </c>
      <c r="Y113" s="49" t="s">
        <v>74</v>
      </c>
      <c r="Z113" s="58" t="s">
        <v>167</v>
      </c>
      <c r="AA113" s="50">
        <v>0</v>
      </c>
      <c r="AB113" s="35">
        <v>45363</v>
      </c>
      <c r="AC113" s="32">
        <v>45700</v>
      </c>
      <c r="AD113" s="32">
        <v>47161</v>
      </c>
      <c r="AE113" s="24">
        <v>0</v>
      </c>
      <c r="AF113" s="58" t="s">
        <v>171</v>
      </c>
      <c r="AG113" s="58" t="s">
        <v>172</v>
      </c>
      <c r="AH113" s="30">
        <f t="shared" si="7"/>
        <v>4640</v>
      </c>
      <c r="AI113" s="30">
        <f t="shared" si="8"/>
        <v>5475.2</v>
      </c>
      <c r="AJ113" s="24" t="s">
        <v>78</v>
      </c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26" t="s">
        <v>173</v>
      </c>
      <c r="AV113" s="26" t="s">
        <v>173</v>
      </c>
      <c r="AW113" s="26" t="s">
        <v>173</v>
      </c>
      <c r="AX113" s="26" t="s">
        <v>174</v>
      </c>
      <c r="AY113" s="26" t="s">
        <v>175</v>
      </c>
      <c r="AZ113" s="26" t="s">
        <v>176</v>
      </c>
      <c r="BA113" s="26" t="s">
        <v>80</v>
      </c>
      <c r="BB113" s="26" t="s">
        <v>100</v>
      </c>
      <c r="BC113" s="26" t="s">
        <v>82</v>
      </c>
      <c r="BD113" s="26" t="s">
        <v>83</v>
      </c>
      <c r="BE113" s="26" t="s">
        <v>177</v>
      </c>
    </row>
    <row r="114" spans="1:57" ht="16">
      <c r="A114" s="24">
        <f t="shared" si="5"/>
        <v>113</v>
      </c>
      <c r="B114" s="24">
        <v>2024</v>
      </c>
      <c r="C114" s="31" t="s">
        <v>977</v>
      </c>
      <c r="D114" s="48">
        <v>45629</v>
      </c>
      <c r="E114" s="26" t="s">
        <v>101</v>
      </c>
      <c r="F114" s="24" t="s">
        <v>69</v>
      </c>
      <c r="G114" s="58" t="s">
        <v>159</v>
      </c>
      <c r="H114" s="26" t="s">
        <v>86</v>
      </c>
      <c r="I114" s="26" t="s">
        <v>71</v>
      </c>
      <c r="J114" s="26" t="s">
        <v>87</v>
      </c>
      <c r="K114" s="26" t="s">
        <v>73</v>
      </c>
      <c r="L114" s="26" t="s">
        <v>74</v>
      </c>
      <c r="M114" s="58" t="s">
        <v>1101</v>
      </c>
      <c r="N114" s="24" t="s">
        <v>75</v>
      </c>
      <c r="O114" s="24" t="s">
        <v>161</v>
      </c>
      <c r="P114" s="31" t="s">
        <v>73</v>
      </c>
      <c r="Q114" s="24" t="s">
        <v>90</v>
      </c>
      <c r="R114" s="58" t="s">
        <v>162</v>
      </c>
      <c r="S114" s="58" t="s">
        <v>163</v>
      </c>
      <c r="T114" s="26" t="s">
        <v>92</v>
      </c>
      <c r="U114" s="28">
        <v>2024</v>
      </c>
      <c r="V114" s="58" t="s">
        <v>1102</v>
      </c>
      <c r="W114" s="58" t="s">
        <v>1103</v>
      </c>
      <c r="X114" s="58" t="s">
        <v>1104</v>
      </c>
      <c r="Y114" s="49" t="s">
        <v>74</v>
      </c>
      <c r="Z114" s="58" t="s">
        <v>167</v>
      </c>
      <c r="AA114" s="50">
        <v>0</v>
      </c>
      <c r="AB114" s="35">
        <v>45363</v>
      </c>
      <c r="AC114" s="32">
        <v>45700</v>
      </c>
      <c r="AD114" s="32">
        <v>47161</v>
      </c>
      <c r="AE114" s="24">
        <v>0</v>
      </c>
      <c r="AF114" s="58" t="s">
        <v>171</v>
      </c>
      <c r="AG114" s="58" t="s">
        <v>172</v>
      </c>
      <c r="AH114" s="30">
        <f t="shared" si="7"/>
        <v>4640</v>
      </c>
      <c r="AI114" s="30">
        <f t="shared" si="8"/>
        <v>5475.2</v>
      </c>
      <c r="AJ114" s="24" t="s">
        <v>78</v>
      </c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26" t="s">
        <v>173</v>
      </c>
      <c r="AV114" s="26" t="s">
        <v>173</v>
      </c>
      <c r="AW114" s="26" t="s">
        <v>173</v>
      </c>
      <c r="AX114" s="26" t="s">
        <v>174</v>
      </c>
      <c r="AY114" s="26" t="s">
        <v>175</v>
      </c>
      <c r="AZ114" s="26" t="s">
        <v>176</v>
      </c>
      <c r="BA114" s="26" t="s">
        <v>80</v>
      </c>
      <c r="BB114" s="26" t="s">
        <v>100</v>
      </c>
      <c r="BC114" s="26" t="s">
        <v>82</v>
      </c>
      <c r="BD114" s="26" t="s">
        <v>83</v>
      </c>
      <c r="BE114" s="26" t="s">
        <v>177</v>
      </c>
    </row>
    <row r="115" spans="1:57" ht="16">
      <c r="A115" s="24">
        <f t="shared" si="5"/>
        <v>114</v>
      </c>
      <c r="B115" s="24">
        <v>2024</v>
      </c>
      <c r="C115" s="31" t="s">
        <v>977</v>
      </c>
      <c r="D115" s="48">
        <v>45629</v>
      </c>
      <c r="E115" s="26" t="s">
        <v>101</v>
      </c>
      <c r="F115" s="24" t="s">
        <v>69</v>
      </c>
      <c r="G115" s="58" t="s">
        <v>159</v>
      </c>
      <c r="H115" s="26" t="s">
        <v>86</v>
      </c>
      <c r="I115" s="26" t="s">
        <v>71</v>
      </c>
      <c r="J115" s="26" t="s">
        <v>87</v>
      </c>
      <c r="K115" s="26" t="s">
        <v>73</v>
      </c>
      <c r="L115" s="26" t="s">
        <v>74</v>
      </c>
      <c r="M115" s="58" t="s">
        <v>1105</v>
      </c>
      <c r="N115" s="24" t="s">
        <v>75</v>
      </c>
      <c r="O115" s="24" t="s">
        <v>161</v>
      </c>
      <c r="P115" s="31" t="s">
        <v>73</v>
      </c>
      <c r="Q115" s="24" t="s">
        <v>90</v>
      </c>
      <c r="R115" s="58" t="s">
        <v>188</v>
      </c>
      <c r="S115" s="58" t="s">
        <v>189</v>
      </c>
      <c r="T115" s="26" t="s">
        <v>92</v>
      </c>
      <c r="U115" s="28">
        <v>2024</v>
      </c>
      <c r="V115" s="58" t="s">
        <v>1106</v>
      </c>
      <c r="W115" s="58" t="s">
        <v>1107</v>
      </c>
      <c r="X115" s="58" t="s">
        <v>1108</v>
      </c>
      <c r="Y115" s="49" t="s">
        <v>74</v>
      </c>
      <c r="Z115" s="58" t="s">
        <v>193</v>
      </c>
      <c r="AA115" s="50">
        <v>0</v>
      </c>
      <c r="AB115" s="35">
        <v>45363</v>
      </c>
      <c r="AC115" s="32">
        <v>45700</v>
      </c>
      <c r="AD115" s="32">
        <v>47161</v>
      </c>
      <c r="AE115" s="24">
        <v>0</v>
      </c>
      <c r="AF115" s="58" t="s">
        <v>194</v>
      </c>
      <c r="AG115" s="58" t="s">
        <v>195</v>
      </c>
      <c r="AH115" s="30">
        <f t="shared" si="7"/>
        <v>8263</v>
      </c>
      <c r="AI115" s="30">
        <f t="shared" si="8"/>
        <v>9750.34</v>
      </c>
      <c r="AJ115" s="24" t="s">
        <v>78</v>
      </c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26" t="s">
        <v>173</v>
      </c>
      <c r="AV115" s="26" t="s">
        <v>173</v>
      </c>
      <c r="AW115" s="26" t="s">
        <v>173</v>
      </c>
      <c r="AX115" s="26" t="s">
        <v>174</v>
      </c>
      <c r="AY115" s="26" t="s">
        <v>175</v>
      </c>
      <c r="AZ115" s="26" t="s">
        <v>176</v>
      </c>
      <c r="BA115" s="26" t="s">
        <v>80</v>
      </c>
      <c r="BB115" s="26" t="s">
        <v>100</v>
      </c>
      <c r="BC115" s="26" t="s">
        <v>82</v>
      </c>
      <c r="BD115" s="26" t="s">
        <v>83</v>
      </c>
      <c r="BE115" s="26" t="s">
        <v>177</v>
      </c>
    </row>
    <row r="116" spans="1:57" ht="16">
      <c r="A116" s="24">
        <f t="shared" si="5"/>
        <v>115</v>
      </c>
      <c r="B116" s="24">
        <v>2024</v>
      </c>
      <c r="C116" s="31" t="s">
        <v>977</v>
      </c>
      <c r="D116" s="48">
        <v>45629</v>
      </c>
      <c r="E116" s="26" t="s">
        <v>101</v>
      </c>
      <c r="F116" s="24" t="s">
        <v>69</v>
      </c>
      <c r="G116" s="58" t="s">
        <v>159</v>
      </c>
      <c r="H116" s="26" t="s">
        <v>86</v>
      </c>
      <c r="I116" s="26" t="s">
        <v>71</v>
      </c>
      <c r="J116" s="26" t="s">
        <v>87</v>
      </c>
      <c r="K116" s="26" t="s">
        <v>73</v>
      </c>
      <c r="L116" s="26" t="s">
        <v>74</v>
      </c>
      <c r="M116" s="58" t="s">
        <v>1109</v>
      </c>
      <c r="N116" s="24" t="s">
        <v>75</v>
      </c>
      <c r="O116" s="24" t="s">
        <v>161</v>
      </c>
      <c r="P116" s="31" t="s">
        <v>73</v>
      </c>
      <c r="Q116" s="24" t="s">
        <v>90</v>
      </c>
      <c r="R116" s="58" t="s">
        <v>162</v>
      </c>
      <c r="S116" s="58" t="s">
        <v>163</v>
      </c>
      <c r="T116" s="26" t="s">
        <v>92</v>
      </c>
      <c r="U116" s="28">
        <v>2024</v>
      </c>
      <c r="V116" s="58" t="s">
        <v>1110</v>
      </c>
      <c r="W116" s="58" t="s">
        <v>1111</v>
      </c>
      <c r="X116" s="58" t="s">
        <v>1112</v>
      </c>
      <c r="Y116" s="49" t="s">
        <v>74</v>
      </c>
      <c r="Z116" s="58" t="s">
        <v>167</v>
      </c>
      <c r="AA116" s="50">
        <v>0</v>
      </c>
      <c r="AB116" s="35">
        <v>45363</v>
      </c>
      <c r="AC116" s="32">
        <v>45700</v>
      </c>
      <c r="AD116" s="32">
        <v>47161</v>
      </c>
      <c r="AE116" s="24">
        <v>0</v>
      </c>
      <c r="AF116" s="58" t="s">
        <v>171</v>
      </c>
      <c r="AG116" s="58" t="s">
        <v>172</v>
      </c>
      <c r="AH116" s="30">
        <f t="shared" si="7"/>
        <v>4640</v>
      </c>
      <c r="AI116" s="30">
        <f t="shared" si="8"/>
        <v>5475.2</v>
      </c>
      <c r="AJ116" s="24" t="s">
        <v>78</v>
      </c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26" t="s">
        <v>173</v>
      </c>
      <c r="AV116" s="26" t="s">
        <v>173</v>
      </c>
      <c r="AW116" s="26" t="s">
        <v>173</v>
      </c>
      <c r="AX116" s="26" t="s">
        <v>174</v>
      </c>
      <c r="AY116" s="26" t="s">
        <v>175</v>
      </c>
      <c r="AZ116" s="26" t="s">
        <v>176</v>
      </c>
      <c r="BA116" s="26" t="s">
        <v>80</v>
      </c>
      <c r="BB116" s="26" t="s">
        <v>100</v>
      </c>
      <c r="BC116" s="26" t="s">
        <v>82</v>
      </c>
      <c r="BD116" s="26" t="s">
        <v>83</v>
      </c>
      <c r="BE116" s="26" t="s">
        <v>177</v>
      </c>
    </row>
    <row r="117" spans="1:57" ht="16">
      <c r="A117" s="24">
        <f t="shared" si="5"/>
        <v>116</v>
      </c>
      <c r="B117" s="24">
        <v>2024</v>
      </c>
      <c r="C117" s="31" t="s">
        <v>977</v>
      </c>
      <c r="D117" s="48">
        <v>45629</v>
      </c>
      <c r="E117" s="26" t="s">
        <v>101</v>
      </c>
      <c r="F117" s="24" t="s">
        <v>69</v>
      </c>
      <c r="G117" s="58" t="s">
        <v>159</v>
      </c>
      <c r="H117" s="26" t="s">
        <v>86</v>
      </c>
      <c r="I117" s="26" t="s">
        <v>71</v>
      </c>
      <c r="J117" s="26" t="s">
        <v>87</v>
      </c>
      <c r="K117" s="26" t="s">
        <v>73</v>
      </c>
      <c r="L117" s="26" t="s">
        <v>74</v>
      </c>
      <c r="M117" s="58" t="s">
        <v>1113</v>
      </c>
      <c r="N117" s="24" t="s">
        <v>75</v>
      </c>
      <c r="O117" s="24" t="s">
        <v>161</v>
      </c>
      <c r="P117" s="31" t="s">
        <v>73</v>
      </c>
      <c r="Q117" s="24" t="s">
        <v>90</v>
      </c>
      <c r="R117" s="58" t="s">
        <v>162</v>
      </c>
      <c r="S117" s="58" t="s">
        <v>163</v>
      </c>
      <c r="T117" s="26" t="s">
        <v>92</v>
      </c>
      <c r="U117" s="28">
        <v>2024</v>
      </c>
      <c r="V117" s="58" t="s">
        <v>1114</v>
      </c>
      <c r="W117" s="58" t="s">
        <v>1115</v>
      </c>
      <c r="X117" s="58" t="s">
        <v>1116</v>
      </c>
      <c r="Y117" s="49" t="s">
        <v>74</v>
      </c>
      <c r="Z117" s="58" t="s">
        <v>167</v>
      </c>
      <c r="AA117" s="50">
        <v>0</v>
      </c>
      <c r="AB117" s="35">
        <v>45363</v>
      </c>
      <c r="AC117" s="32">
        <v>45700</v>
      </c>
      <c r="AD117" s="32">
        <v>47161</v>
      </c>
      <c r="AE117" s="24">
        <v>0</v>
      </c>
      <c r="AF117" s="58" t="s">
        <v>171</v>
      </c>
      <c r="AG117" s="58" t="s">
        <v>172</v>
      </c>
      <c r="AH117" s="30">
        <f t="shared" si="7"/>
        <v>4640</v>
      </c>
      <c r="AI117" s="30">
        <f t="shared" si="8"/>
        <v>5475.2</v>
      </c>
      <c r="AJ117" s="24" t="s">
        <v>78</v>
      </c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26" t="s">
        <v>173</v>
      </c>
      <c r="AV117" s="26" t="s">
        <v>173</v>
      </c>
      <c r="AW117" s="26" t="s">
        <v>173</v>
      </c>
      <c r="AX117" s="26" t="s">
        <v>174</v>
      </c>
      <c r="AY117" s="26" t="s">
        <v>175</v>
      </c>
      <c r="AZ117" s="26" t="s">
        <v>176</v>
      </c>
      <c r="BA117" s="26" t="s">
        <v>80</v>
      </c>
      <c r="BB117" s="26" t="s">
        <v>100</v>
      </c>
      <c r="BC117" s="26" t="s">
        <v>82</v>
      </c>
      <c r="BD117" s="26" t="s">
        <v>83</v>
      </c>
      <c r="BE117" s="26" t="s">
        <v>177</v>
      </c>
    </row>
    <row r="118" spans="1:57" ht="16">
      <c r="A118" s="24">
        <f t="shared" si="5"/>
        <v>117</v>
      </c>
      <c r="B118" s="24">
        <v>2024</v>
      </c>
      <c r="C118" s="31" t="s">
        <v>977</v>
      </c>
      <c r="D118" s="48">
        <v>45629</v>
      </c>
      <c r="E118" s="26" t="s">
        <v>101</v>
      </c>
      <c r="F118" s="24" t="s">
        <v>69</v>
      </c>
      <c r="G118" s="58" t="s">
        <v>159</v>
      </c>
      <c r="H118" s="26" t="s">
        <v>86</v>
      </c>
      <c r="I118" s="26" t="s">
        <v>71</v>
      </c>
      <c r="J118" s="26" t="s">
        <v>87</v>
      </c>
      <c r="K118" s="26" t="s">
        <v>73</v>
      </c>
      <c r="L118" s="26" t="s">
        <v>74</v>
      </c>
      <c r="M118" s="58" t="s">
        <v>1117</v>
      </c>
      <c r="N118" s="24" t="s">
        <v>75</v>
      </c>
      <c r="O118" s="24" t="s">
        <v>161</v>
      </c>
      <c r="P118" s="31" t="s">
        <v>73</v>
      </c>
      <c r="Q118" s="24" t="s">
        <v>90</v>
      </c>
      <c r="R118" s="58" t="s">
        <v>188</v>
      </c>
      <c r="S118" s="58" t="s">
        <v>189</v>
      </c>
      <c r="T118" s="26" t="s">
        <v>92</v>
      </c>
      <c r="U118" s="28">
        <v>2024</v>
      </c>
      <c r="V118" s="58" t="s">
        <v>1118</v>
      </c>
      <c r="W118" s="58" t="s">
        <v>1119</v>
      </c>
      <c r="X118" s="58" t="s">
        <v>1120</v>
      </c>
      <c r="Y118" s="49" t="s">
        <v>74</v>
      </c>
      <c r="Z118" s="58" t="s">
        <v>193</v>
      </c>
      <c r="AA118" s="50">
        <v>0</v>
      </c>
      <c r="AB118" s="35">
        <v>45363</v>
      </c>
      <c r="AC118" s="32">
        <v>45700</v>
      </c>
      <c r="AD118" s="32">
        <v>47161</v>
      </c>
      <c r="AE118" s="24">
        <v>0</v>
      </c>
      <c r="AF118" s="58" t="s">
        <v>194</v>
      </c>
      <c r="AG118" s="58" t="s">
        <v>195</v>
      </c>
      <c r="AH118" s="30">
        <f t="shared" si="7"/>
        <v>8263</v>
      </c>
      <c r="AI118" s="30">
        <f t="shared" si="8"/>
        <v>9750.34</v>
      </c>
      <c r="AJ118" s="24" t="s">
        <v>78</v>
      </c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26" t="s">
        <v>173</v>
      </c>
      <c r="AV118" s="26" t="s">
        <v>173</v>
      </c>
      <c r="AW118" s="26" t="s">
        <v>173</v>
      </c>
      <c r="AX118" s="26" t="s">
        <v>174</v>
      </c>
      <c r="AY118" s="26" t="s">
        <v>175</v>
      </c>
      <c r="AZ118" s="26" t="s">
        <v>176</v>
      </c>
      <c r="BA118" s="26" t="s">
        <v>80</v>
      </c>
      <c r="BB118" s="26" t="s">
        <v>100</v>
      </c>
      <c r="BC118" s="26" t="s">
        <v>82</v>
      </c>
      <c r="BD118" s="26" t="s">
        <v>83</v>
      </c>
      <c r="BE118" s="26" t="s">
        <v>177</v>
      </c>
    </row>
    <row r="119" spans="1:57" ht="16">
      <c r="A119" s="24">
        <f t="shared" si="5"/>
        <v>118</v>
      </c>
      <c r="B119" s="24">
        <v>2024</v>
      </c>
      <c r="C119" s="31" t="s">
        <v>977</v>
      </c>
      <c r="D119" s="48">
        <v>45629</v>
      </c>
      <c r="E119" s="26" t="s">
        <v>101</v>
      </c>
      <c r="F119" s="24" t="s">
        <v>69</v>
      </c>
      <c r="G119" s="58" t="s">
        <v>159</v>
      </c>
      <c r="H119" s="26" t="s">
        <v>86</v>
      </c>
      <c r="I119" s="26" t="s">
        <v>71</v>
      </c>
      <c r="J119" s="26" t="s">
        <v>87</v>
      </c>
      <c r="K119" s="26" t="s">
        <v>73</v>
      </c>
      <c r="L119" s="26" t="s">
        <v>74</v>
      </c>
      <c r="M119" s="58" t="s">
        <v>1121</v>
      </c>
      <c r="N119" s="24" t="s">
        <v>75</v>
      </c>
      <c r="O119" s="24" t="s">
        <v>161</v>
      </c>
      <c r="P119" s="31" t="s">
        <v>73</v>
      </c>
      <c r="Q119" s="24" t="s">
        <v>90</v>
      </c>
      <c r="R119" s="58" t="s">
        <v>162</v>
      </c>
      <c r="S119" s="58" t="s">
        <v>163</v>
      </c>
      <c r="T119" s="26" t="s">
        <v>92</v>
      </c>
      <c r="U119" s="28">
        <v>2024</v>
      </c>
      <c r="V119" s="58" t="s">
        <v>1122</v>
      </c>
      <c r="W119" s="58" t="s">
        <v>1123</v>
      </c>
      <c r="X119" s="58" t="s">
        <v>1124</v>
      </c>
      <c r="Y119" s="49" t="s">
        <v>74</v>
      </c>
      <c r="Z119" s="58" t="s">
        <v>167</v>
      </c>
      <c r="AA119" s="50">
        <v>0</v>
      </c>
      <c r="AB119" s="35">
        <v>45363</v>
      </c>
      <c r="AC119" s="32">
        <v>45700</v>
      </c>
      <c r="AD119" s="32">
        <v>47161</v>
      </c>
      <c r="AE119" s="24">
        <v>0</v>
      </c>
      <c r="AF119" s="58" t="s">
        <v>171</v>
      </c>
      <c r="AG119" s="58" t="s">
        <v>172</v>
      </c>
      <c r="AH119" s="30">
        <f t="shared" si="7"/>
        <v>4640</v>
      </c>
      <c r="AI119" s="30">
        <f t="shared" si="8"/>
        <v>5475.2</v>
      </c>
      <c r="AJ119" s="24" t="s">
        <v>78</v>
      </c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26" t="s">
        <v>173</v>
      </c>
      <c r="AV119" s="26" t="s">
        <v>173</v>
      </c>
      <c r="AW119" s="26" t="s">
        <v>173</v>
      </c>
      <c r="AX119" s="26" t="s">
        <v>174</v>
      </c>
      <c r="AY119" s="26" t="s">
        <v>175</v>
      </c>
      <c r="AZ119" s="26" t="s">
        <v>176</v>
      </c>
      <c r="BA119" s="26" t="s">
        <v>80</v>
      </c>
      <c r="BB119" s="26" t="s">
        <v>100</v>
      </c>
      <c r="BC119" s="26" t="s">
        <v>82</v>
      </c>
      <c r="BD119" s="26" t="s">
        <v>83</v>
      </c>
      <c r="BE119" s="26" t="s">
        <v>177</v>
      </c>
    </row>
    <row r="120" spans="1:57" ht="16">
      <c r="A120" s="24">
        <f t="shared" si="5"/>
        <v>119</v>
      </c>
      <c r="B120" s="24">
        <v>2024</v>
      </c>
      <c r="C120" s="31" t="s">
        <v>977</v>
      </c>
      <c r="D120" s="48">
        <v>45629</v>
      </c>
      <c r="E120" s="26" t="s">
        <v>101</v>
      </c>
      <c r="F120" s="24" t="s">
        <v>69</v>
      </c>
      <c r="G120" s="58" t="s">
        <v>159</v>
      </c>
      <c r="H120" s="26" t="s">
        <v>86</v>
      </c>
      <c r="I120" s="26" t="s">
        <v>71</v>
      </c>
      <c r="J120" s="26" t="s">
        <v>87</v>
      </c>
      <c r="K120" s="26" t="s">
        <v>73</v>
      </c>
      <c r="L120" s="26" t="s">
        <v>74</v>
      </c>
      <c r="M120" s="58" t="s">
        <v>1125</v>
      </c>
      <c r="N120" s="24" t="s">
        <v>75</v>
      </c>
      <c r="O120" s="24" t="s">
        <v>161</v>
      </c>
      <c r="P120" s="31" t="s">
        <v>73</v>
      </c>
      <c r="Q120" s="24" t="s">
        <v>90</v>
      </c>
      <c r="R120" s="58" t="s">
        <v>216</v>
      </c>
      <c r="S120" s="58" t="s">
        <v>217</v>
      </c>
      <c r="T120" s="26" t="s">
        <v>92</v>
      </c>
      <c r="U120" s="28">
        <v>2024</v>
      </c>
      <c r="V120" s="58" t="s">
        <v>1126</v>
      </c>
      <c r="W120" s="58" t="s">
        <v>1127</v>
      </c>
      <c r="X120" s="58" t="s">
        <v>1128</v>
      </c>
      <c r="Y120" s="49" t="s">
        <v>74</v>
      </c>
      <c r="Z120" s="58" t="s">
        <v>221</v>
      </c>
      <c r="AA120" s="50">
        <v>0</v>
      </c>
      <c r="AB120" s="35">
        <v>45363</v>
      </c>
      <c r="AC120" s="32">
        <v>45700</v>
      </c>
      <c r="AD120" s="32">
        <v>47161</v>
      </c>
      <c r="AE120" s="24">
        <v>0</v>
      </c>
      <c r="AF120" s="58" t="s">
        <v>224</v>
      </c>
      <c r="AG120" s="58" t="s">
        <v>172</v>
      </c>
      <c r="AH120" s="30">
        <f t="shared" si="7"/>
        <v>4589</v>
      </c>
      <c r="AI120" s="30">
        <f t="shared" si="8"/>
        <v>5415.02</v>
      </c>
      <c r="AJ120" s="24" t="s">
        <v>78</v>
      </c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26" t="s">
        <v>173</v>
      </c>
      <c r="AV120" s="26" t="s">
        <v>173</v>
      </c>
      <c r="AW120" s="26" t="s">
        <v>173</v>
      </c>
      <c r="AX120" s="26" t="s">
        <v>174</v>
      </c>
      <c r="AY120" s="26" t="s">
        <v>175</v>
      </c>
      <c r="AZ120" s="26" t="s">
        <v>176</v>
      </c>
      <c r="BA120" s="26" t="s">
        <v>80</v>
      </c>
      <c r="BB120" s="26" t="s">
        <v>100</v>
      </c>
      <c r="BC120" s="26" t="s">
        <v>82</v>
      </c>
      <c r="BD120" s="26" t="s">
        <v>83</v>
      </c>
      <c r="BE120" s="26" t="s">
        <v>177</v>
      </c>
    </row>
    <row r="121" spans="1:57" ht="16">
      <c r="A121" s="24">
        <f t="shared" si="5"/>
        <v>120</v>
      </c>
      <c r="B121" s="24">
        <v>2024</v>
      </c>
      <c r="C121" s="31" t="s">
        <v>977</v>
      </c>
      <c r="D121" s="48">
        <v>45629</v>
      </c>
      <c r="E121" s="26" t="s">
        <v>101</v>
      </c>
      <c r="F121" s="24" t="s">
        <v>69</v>
      </c>
      <c r="G121" s="58" t="s">
        <v>273</v>
      </c>
      <c r="H121" s="26" t="s">
        <v>86</v>
      </c>
      <c r="I121" s="26" t="s">
        <v>71</v>
      </c>
      <c r="J121" s="26" t="s">
        <v>87</v>
      </c>
      <c r="K121" s="26" t="s">
        <v>73</v>
      </c>
      <c r="L121" s="26" t="s">
        <v>74</v>
      </c>
      <c r="M121" s="58" t="s">
        <v>1129</v>
      </c>
      <c r="N121" s="24" t="s">
        <v>75</v>
      </c>
      <c r="O121" s="24" t="s">
        <v>161</v>
      </c>
      <c r="P121" s="31" t="s">
        <v>73</v>
      </c>
      <c r="Q121" s="24" t="s">
        <v>275</v>
      </c>
      <c r="R121" s="58" t="s">
        <v>1130</v>
      </c>
      <c r="S121" s="58" t="s">
        <v>217</v>
      </c>
      <c r="T121" s="26" t="s">
        <v>92</v>
      </c>
      <c r="U121" s="28">
        <v>2024</v>
      </c>
      <c r="V121" s="58" t="s">
        <v>1131</v>
      </c>
      <c r="W121" s="58" t="s">
        <v>1132</v>
      </c>
      <c r="X121" s="58" t="s">
        <v>1133</v>
      </c>
      <c r="Y121" s="49" t="s">
        <v>74</v>
      </c>
      <c r="Z121" s="58" t="s">
        <v>1134</v>
      </c>
      <c r="AA121" s="50">
        <v>0</v>
      </c>
      <c r="AB121" s="35">
        <v>45363</v>
      </c>
      <c r="AC121" s="32">
        <v>45700</v>
      </c>
      <c r="AD121" s="32">
        <v>47161</v>
      </c>
      <c r="AE121" s="24">
        <v>0</v>
      </c>
      <c r="AF121" s="58" t="s">
        <v>1135</v>
      </c>
      <c r="AG121" s="58" t="s">
        <v>291</v>
      </c>
      <c r="AH121" s="30">
        <f t="shared" si="7"/>
        <v>4789</v>
      </c>
      <c r="AI121" s="30">
        <f t="shared" si="8"/>
        <v>5651.02</v>
      </c>
      <c r="AJ121" s="24" t="s">
        <v>78</v>
      </c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26" t="s">
        <v>173</v>
      </c>
      <c r="AV121" s="26" t="s">
        <v>173</v>
      </c>
      <c r="AW121" s="26" t="s">
        <v>173</v>
      </c>
      <c r="AX121" s="26" t="s">
        <v>174</v>
      </c>
      <c r="AY121" s="26" t="s">
        <v>175</v>
      </c>
      <c r="AZ121" s="26" t="s">
        <v>283</v>
      </c>
      <c r="BA121" s="26" t="s">
        <v>80</v>
      </c>
      <c r="BB121" s="26" t="s">
        <v>100</v>
      </c>
      <c r="BC121" s="26" t="s">
        <v>82</v>
      </c>
      <c r="BD121" s="26" t="s">
        <v>83</v>
      </c>
      <c r="BE121" s="26" t="s">
        <v>177</v>
      </c>
    </row>
    <row r="122" spans="1:57" ht="16">
      <c r="A122" s="24">
        <f t="shared" si="5"/>
        <v>121</v>
      </c>
      <c r="B122" s="24">
        <v>2024</v>
      </c>
      <c r="C122" s="31" t="s">
        <v>977</v>
      </c>
      <c r="D122" s="48">
        <v>45629</v>
      </c>
      <c r="E122" s="26" t="s">
        <v>101</v>
      </c>
      <c r="F122" s="24" t="s">
        <v>69</v>
      </c>
      <c r="G122" s="58" t="s">
        <v>273</v>
      </c>
      <c r="H122" s="26" t="s">
        <v>86</v>
      </c>
      <c r="I122" s="26" t="s">
        <v>71</v>
      </c>
      <c r="J122" s="26" t="s">
        <v>87</v>
      </c>
      <c r="K122" s="26" t="s">
        <v>73</v>
      </c>
      <c r="L122" s="26" t="s">
        <v>74</v>
      </c>
      <c r="M122" s="58" t="s">
        <v>1136</v>
      </c>
      <c r="N122" s="24" t="s">
        <v>75</v>
      </c>
      <c r="O122" s="24" t="s">
        <v>161</v>
      </c>
      <c r="P122" s="31" t="s">
        <v>73</v>
      </c>
      <c r="Q122" s="24" t="s">
        <v>275</v>
      </c>
      <c r="R122" s="58" t="s">
        <v>1137</v>
      </c>
      <c r="S122" s="58" t="s">
        <v>217</v>
      </c>
      <c r="T122" s="26" t="s">
        <v>92</v>
      </c>
      <c r="U122" s="28">
        <v>2024</v>
      </c>
      <c r="V122" s="58" t="s">
        <v>1138</v>
      </c>
      <c r="W122" s="58" t="s">
        <v>1139</v>
      </c>
      <c r="X122" s="58" t="s">
        <v>1140</v>
      </c>
      <c r="Y122" s="49" t="s">
        <v>74</v>
      </c>
      <c r="Z122" s="58" t="s">
        <v>1141</v>
      </c>
      <c r="AA122" s="50">
        <v>0</v>
      </c>
      <c r="AB122" s="35">
        <v>45363</v>
      </c>
      <c r="AC122" s="32">
        <v>45700</v>
      </c>
      <c r="AD122" s="32">
        <v>47161</v>
      </c>
      <c r="AE122" s="24">
        <v>0</v>
      </c>
      <c r="AF122" s="58" t="s">
        <v>1142</v>
      </c>
      <c r="AG122" s="58" t="s">
        <v>291</v>
      </c>
      <c r="AH122" s="30">
        <f t="shared" si="7"/>
        <v>4819</v>
      </c>
      <c r="AI122" s="30">
        <f t="shared" si="8"/>
        <v>5686.42</v>
      </c>
      <c r="AJ122" s="24" t="s">
        <v>78</v>
      </c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26" t="s">
        <v>173</v>
      </c>
      <c r="AV122" s="26" t="s">
        <v>173</v>
      </c>
      <c r="AW122" s="26" t="s">
        <v>173</v>
      </c>
      <c r="AX122" s="26" t="s">
        <v>174</v>
      </c>
      <c r="AY122" s="26" t="s">
        <v>175</v>
      </c>
      <c r="AZ122" s="26" t="s">
        <v>283</v>
      </c>
      <c r="BA122" s="26" t="s">
        <v>80</v>
      </c>
      <c r="BB122" s="26" t="s">
        <v>100</v>
      </c>
      <c r="BC122" s="26" t="s">
        <v>82</v>
      </c>
      <c r="BD122" s="26" t="s">
        <v>83</v>
      </c>
      <c r="BE122" s="26" t="s">
        <v>177</v>
      </c>
    </row>
    <row r="123" spans="1:57" ht="16">
      <c r="A123" s="24">
        <f t="shared" si="5"/>
        <v>122</v>
      </c>
      <c r="B123" s="24">
        <v>2024</v>
      </c>
      <c r="C123" s="31" t="s">
        <v>977</v>
      </c>
      <c r="D123" s="48">
        <v>45629</v>
      </c>
      <c r="E123" s="26" t="s">
        <v>101</v>
      </c>
      <c r="F123" s="24" t="s">
        <v>69</v>
      </c>
      <c r="G123" s="58" t="s">
        <v>1143</v>
      </c>
      <c r="H123" s="26" t="s">
        <v>86</v>
      </c>
      <c r="I123" s="26" t="s">
        <v>71</v>
      </c>
      <c r="J123" s="26" t="s">
        <v>87</v>
      </c>
      <c r="K123" s="26" t="s">
        <v>73</v>
      </c>
      <c r="L123" s="26" t="s">
        <v>74</v>
      </c>
      <c r="M123" s="58" t="s">
        <v>1144</v>
      </c>
      <c r="N123" s="24" t="s">
        <v>75</v>
      </c>
      <c r="O123" s="24" t="s">
        <v>1145</v>
      </c>
      <c r="P123" s="31" t="s">
        <v>73</v>
      </c>
      <c r="Q123" s="24" t="s">
        <v>275</v>
      </c>
      <c r="R123" s="58" t="s">
        <v>1146</v>
      </c>
      <c r="S123" s="58" t="s">
        <v>497</v>
      </c>
      <c r="T123" s="26" t="s">
        <v>92</v>
      </c>
      <c r="U123" s="28">
        <v>2024</v>
      </c>
      <c r="V123" s="58" t="s">
        <v>1147</v>
      </c>
      <c r="W123" s="58" t="s">
        <v>1148</v>
      </c>
      <c r="X123" s="58" t="s">
        <v>1149</v>
      </c>
      <c r="Y123" s="49" t="s">
        <v>74</v>
      </c>
      <c r="Z123" s="58" t="s">
        <v>1150</v>
      </c>
      <c r="AA123" s="50">
        <v>0</v>
      </c>
      <c r="AB123" s="35">
        <v>45363</v>
      </c>
      <c r="AC123" s="32">
        <v>45700</v>
      </c>
      <c r="AD123" s="32">
        <v>47161</v>
      </c>
      <c r="AE123" s="24">
        <v>0</v>
      </c>
      <c r="AF123" s="58" t="s">
        <v>1151</v>
      </c>
      <c r="AG123" s="58" t="s">
        <v>291</v>
      </c>
      <c r="AH123" s="30">
        <f t="shared" si="7"/>
        <v>4791</v>
      </c>
      <c r="AI123" s="30">
        <f t="shared" si="8"/>
        <v>5653.38</v>
      </c>
      <c r="AJ123" s="24" t="s">
        <v>78</v>
      </c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26" t="s">
        <v>173</v>
      </c>
      <c r="AV123" s="26" t="s">
        <v>173</v>
      </c>
      <c r="AW123" s="26" t="s">
        <v>173</v>
      </c>
      <c r="AX123" s="26" t="s">
        <v>174</v>
      </c>
      <c r="AY123" s="26" t="s">
        <v>175</v>
      </c>
      <c r="AZ123" s="26" t="s">
        <v>1152</v>
      </c>
      <c r="BA123" s="26" t="s">
        <v>80</v>
      </c>
      <c r="BB123" s="26" t="s">
        <v>100</v>
      </c>
      <c r="BC123" s="26" t="s">
        <v>82</v>
      </c>
      <c r="BD123" s="26" t="s">
        <v>83</v>
      </c>
      <c r="BE123" s="26" t="s">
        <v>177</v>
      </c>
    </row>
    <row r="124" spans="1:57" ht="16">
      <c r="A124" s="24">
        <f t="shared" si="5"/>
        <v>123</v>
      </c>
      <c r="B124" s="24">
        <v>2024</v>
      </c>
      <c r="C124" s="31" t="s">
        <v>977</v>
      </c>
      <c r="D124" s="48">
        <v>45629</v>
      </c>
      <c r="E124" s="26" t="s">
        <v>101</v>
      </c>
      <c r="F124" s="24" t="s">
        <v>69</v>
      </c>
      <c r="G124" s="58" t="s">
        <v>366</v>
      </c>
      <c r="H124" s="26" t="s">
        <v>86</v>
      </c>
      <c r="I124" s="26" t="s">
        <v>71</v>
      </c>
      <c r="J124" s="26" t="s">
        <v>87</v>
      </c>
      <c r="K124" s="26" t="s">
        <v>73</v>
      </c>
      <c r="L124" s="26" t="s">
        <v>74</v>
      </c>
      <c r="M124" s="58" t="s">
        <v>1153</v>
      </c>
      <c r="N124" s="24" t="s">
        <v>75</v>
      </c>
      <c r="O124" s="24" t="s">
        <v>403</v>
      </c>
      <c r="P124" s="26" t="s">
        <v>73</v>
      </c>
      <c r="Q124" s="24" t="s">
        <v>90</v>
      </c>
      <c r="R124" s="58" t="s">
        <v>1154</v>
      </c>
      <c r="S124" s="58" t="s">
        <v>1155</v>
      </c>
      <c r="T124" s="26" t="s">
        <v>92</v>
      </c>
      <c r="U124" s="28">
        <v>2024</v>
      </c>
      <c r="V124" s="58" t="s">
        <v>1156</v>
      </c>
      <c r="W124" s="58" t="s">
        <v>1157</v>
      </c>
      <c r="X124" s="58" t="s">
        <v>1158</v>
      </c>
      <c r="Y124" s="49" t="s">
        <v>74</v>
      </c>
      <c r="Z124" s="58" t="s">
        <v>399</v>
      </c>
      <c r="AA124" s="50">
        <v>0</v>
      </c>
      <c r="AB124" s="35">
        <v>45363</v>
      </c>
      <c r="AC124" s="32">
        <v>45700</v>
      </c>
      <c r="AD124" s="32">
        <v>47161</v>
      </c>
      <c r="AE124" s="24">
        <v>0</v>
      </c>
      <c r="AF124" s="58" t="s">
        <v>400</v>
      </c>
      <c r="AG124" s="58" t="s">
        <v>291</v>
      </c>
      <c r="AH124" s="30">
        <f t="shared" si="7"/>
        <v>4389</v>
      </c>
      <c r="AI124" s="30">
        <f t="shared" si="8"/>
        <v>5179.0200000000004</v>
      </c>
      <c r="AJ124" s="24" t="s">
        <v>78</v>
      </c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26" t="s">
        <v>173</v>
      </c>
      <c r="AV124" s="26" t="s">
        <v>173</v>
      </c>
      <c r="AW124" s="26" t="s">
        <v>173</v>
      </c>
      <c r="AX124" s="26" t="s">
        <v>174</v>
      </c>
      <c r="AY124" s="26" t="s">
        <v>375</v>
      </c>
      <c r="AZ124" s="26" t="s">
        <v>376</v>
      </c>
      <c r="BA124" s="26" t="s">
        <v>80</v>
      </c>
      <c r="BB124" s="26" t="s">
        <v>100</v>
      </c>
      <c r="BC124" s="26" t="s">
        <v>82</v>
      </c>
      <c r="BD124" s="26" t="s">
        <v>83</v>
      </c>
      <c r="BE124" s="26" t="s">
        <v>177</v>
      </c>
    </row>
    <row r="125" spans="1:57" ht="16">
      <c r="A125" s="24">
        <f t="shared" si="5"/>
        <v>124</v>
      </c>
      <c r="B125" s="24">
        <v>2024</v>
      </c>
      <c r="C125" s="31" t="s">
        <v>977</v>
      </c>
      <c r="D125" s="48">
        <v>45629</v>
      </c>
      <c r="E125" s="26" t="s">
        <v>101</v>
      </c>
      <c r="F125" s="24" t="s">
        <v>69</v>
      </c>
      <c r="G125" s="58" t="s">
        <v>366</v>
      </c>
      <c r="H125" s="26" t="s">
        <v>86</v>
      </c>
      <c r="I125" s="26" t="s">
        <v>71</v>
      </c>
      <c r="J125" s="26" t="s">
        <v>87</v>
      </c>
      <c r="K125" s="26" t="s">
        <v>73</v>
      </c>
      <c r="L125" s="26" t="s">
        <v>74</v>
      </c>
      <c r="M125" s="58" t="s">
        <v>1159</v>
      </c>
      <c r="N125" s="24" t="s">
        <v>75</v>
      </c>
      <c r="O125" s="24" t="s">
        <v>403</v>
      </c>
      <c r="P125" s="26" t="s">
        <v>73</v>
      </c>
      <c r="Q125" s="24" t="s">
        <v>90</v>
      </c>
      <c r="R125" s="58" t="s">
        <v>1154</v>
      </c>
      <c r="S125" s="58" t="s">
        <v>1155</v>
      </c>
      <c r="T125" s="26" t="s">
        <v>92</v>
      </c>
      <c r="U125" s="28">
        <v>2024</v>
      </c>
      <c r="V125" s="58" t="s">
        <v>1160</v>
      </c>
      <c r="W125" s="58" t="s">
        <v>1161</v>
      </c>
      <c r="X125" s="58" t="s">
        <v>1162</v>
      </c>
      <c r="Y125" s="49" t="s">
        <v>74</v>
      </c>
      <c r="Z125" s="58" t="s">
        <v>1163</v>
      </c>
      <c r="AA125" s="50">
        <v>0</v>
      </c>
      <c r="AB125" s="35">
        <v>45363</v>
      </c>
      <c r="AC125" s="32">
        <v>45700</v>
      </c>
      <c r="AD125" s="32">
        <v>47161</v>
      </c>
      <c r="AE125" s="24">
        <v>0</v>
      </c>
      <c r="AF125" s="58" t="s">
        <v>400</v>
      </c>
      <c r="AG125" s="58" t="s">
        <v>291</v>
      </c>
      <c r="AH125" s="30">
        <f t="shared" si="7"/>
        <v>4389</v>
      </c>
      <c r="AI125" s="30">
        <f t="shared" si="8"/>
        <v>5179.0200000000004</v>
      </c>
      <c r="AJ125" s="24" t="s">
        <v>78</v>
      </c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26" t="s">
        <v>173</v>
      </c>
      <c r="AV125" s="26" t="s">
        <v>173</v>
      </c>
      <c r="AW125" s="26" t="s">
        <v>173</v>
      </c>
      <c r="AX125" s="26" t="s">
        <v>174</v>
      </c>
      <c r="AY125" s="26" t="s">
        <v>375</v>
      </c>
      <c r="AZ125" s="26" t="s">
        <v>376</v>
      </c>
      <c r="BA125" s="26" t="s">
        <v>80</v>
      </c>
      <c r="BB125" s="26" t="s">
        <v>100</v>
      </c>
      <c r="BC125" s="26" t="s">
        <v>82</v>
      </c>
      <c r="BD125" s="26" t="s">
        <v>83</v>
      </c>
      <c r="BE125" s="26" t="s">
        <v>177</v>
      </c>
    </row>
    <row r="126" spans="1:57" ht="16">
      <c r="A126" s="24">
        <f t="shared" si="5"/>
        <v>125</v>
      </c>
      <c r="B126" s="24">
        <v>2024</v>
      </c>
      <c r="C126" s="31" t="s">
        <v>977</v>
      </c>
      <c r="D126" s="48">
        <v>45629</v>
      </c>
      <c r="E126" s="26" t="s">
        <v>101</v>
      </c>
      <c r="F126" s="24" t="s">
        <v>69</v>
      </c>
      <c r="G126" s="58" t="s">
        <v>366</v>
      </c>
      <c r="H126" s="26" t="s">
        <v>86</v>
      </c>
      <c r="I126" s="26" t="s">
        <v>71</v>
      </c>
      <c r="J126" s="26" t="s">
        <v>87</v>
      </c>
      <c r="K126" s="26" t="s">
        <v>73</v>
      </c>
      <c r="L126" s="26" t="s">
        <v>74</v>
      </c>
      <c r="M126" s="58" t="s">
        <v>1164</v>
      </c>
      <c r="N126" s="24" t="s">
        <v>75</v>
      </c>
      <c r="O126" s="24" t="s">
        <v>403</v>
      </c>
      <c r="P126" s="26" t="s">
        <v>73</v>
      </c>
      <c r="Q126" s="24" t="s">
        <v>90</v>
      </c>
      <c r="R126" s="58" t="s">
        <v>1165</v>
      </c>
      <c r="S126" s="58" t="s">
        <v>163</v>
      </c>
      <c r="T126" s="26" t="s">
        <v>92</v>
      </c>
      <c r="U126" s="28">
        <v>2024</v>
      </c>
      <c r="V126" s="58" t="s">
        <v>1166</v>
      </c>
      <c r="W126" s="58" t="s">
        <v>1167</v>
      </c>
      <c r="X126" s="58" t="s">
        <v>1168</v>
      </c>
      <c r="Y126" s="49" t="s">
        <v>74</v>
      </c>
      <c r="Z126" s="58" t="s">
        <v>1169</v>
      </c>
      <c r="AA126" s="50">
        <v>0</v>
      </c>
      <c r="AB126" s="35">
        <v>45363</v>
      </c>
      <c r="AC126" s="32">
        <v>45700</v>
      </c>
      <c r="AD126" s="32">
        <v>47161</v>
      </c>
      <c r="AE126" s="24">
        <v>0</v>
      </c>
      <c r="AF126" s="58" t="s">
        <v>206</v>
      </c>
      <c r="AG126" s="58" t="s">
        <v>291</v>
      </c>
      <c r="AH126" s="30">
        <f t="shared" si="7"/>
        <v>4422</v>
      </c>
      <c r="AI126" s="30">
        <f t="shared" si="8"/>
        <v>5217.96</v>
      </c>
      <c r="AJ126" s="24" t="s">
        <v>78</v>
      </c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26" t="s">
        <v>173</v>
      </c>
      <c r="AV126" s="26" t="s">
        <v>173</v>
      </c>
      <c r="AW126" s="26" t="s">
        <v>173</v>
      </c>
      <c r="AX126" s="26" t="s">
        <v>174</v>
      </c>
      <c r="AY126" s="26" t="s">
        <v>375</v>
      </c>
      <c r="AZ126" s="26" t="s">
        <v>376</v>
      </c>
      <c r="BA126" s="26" t="s">
        <v>80</v>
      </c>
      <c r="BB126" s="26" t="s">
        <v>100</v>
      </c>
      <c r="BC126" s="26" t="s">
        <v>82</v>
      </c>
      <c r="BD126" s="26" t="s">
        <v>83</v>
      </c>
      <c r="BE126" s="26" t="s">
        <v>177</v>
      </c>
    </row>
    <row r="127" spans="1:57" ht="16">
      <c r="A127" s="24">
        <f t="shared" si="5"/>
        <v>126</v>
      </c>
      <c r="B127" s="24">
        <v>2024</v>
      </c>
      <c r="C127" s="31" t="s">
        <v>977</v>
      </c>
      <c r="D127" s="48">
        <v>45629</v>
      </c>
      <c r="E127" s="26" t="s">
        <v>101</v>
      </c>
      <c r="F127" s="24" t="s">
        <v>69</v>
      </c>
      <c r="G127" s="58" t="s">
        <v>366</v>
      </c>
      <c r="H127" s="26" t="s">
        <v>86</v>
      </c>
      <c r="I127" s="26" t="s">
        <v>71</v>
      </c>
      <c r="J127" s="26" t="s">
        <v>87</v>
      </c>
      <c r="K127" s="26" t="s">
        <v>73</v>
      </c>
      <c r="L127" s="26" t="s">
        <v>74</v>
      </c>
      <c r="M127" s="58" t="s">
        <v>1170</v>
      </c>
      <c r="N127" s="24" t="s">
        <v>75</v>
      </c>
      <c r="O127" s="24" t="s">
        <v>403</v>
      </c>
      <c r="P127" s="26" t="s">
        <v>73</v>
      </c>
      <c r="Q127" s="24" t="s">
        <v>90</v>
      </c>
      <c r="R127" s="58" t="s">
        <v>188</v>
      </c>
      <c r="S127" s="58" t="s">
        <v>189</v>
      </c>
      <c r="T127" s="26" t="s">
        <v>92</v>
      </c>
      <c r="U127" s="28">
        <v>2024</v>
      </c>
      <c r="V127" s="58" t="s">
        <v>1171</v>
      </c>
      <c r="W127" s="58" t="s">
        <v>1172</v>
      </c>
      <c r="X127" s="58" t="s">
        <v>1173</v>
      </c>
      <c r="Y127" s="49" t="s">
        <v>74</v>
      </c>
      <c r="Z127" s="58" t="s">
        <v>1174</v>
      </c>
      <c r="AA127" s="50">
        <v>0</v>
      </c>
      <c r="AB127" s="35">
        <v>45363</v>
      </c>
      <c r="AC127" s="32">
        <v>45700</v>
      </c>
      <c r="AD127" s="32">
        <v>47161</v>
      </c>
      <c r="AE127" s="24">
        <v>0</v>
      </c>
      <c r="AF127" s="58" t="s">
        <v>194</v>
      </c>
      <c r="AG127" s="58" t="s">
        <v>409</v>
      </c>
      <c r="AH127" s="30">
        <f t="shared" si="7"/>
        <v>8013</v>
      </c>
      <c r="AI127" s="30">
        <f t="shared" si="8"/>
        <v>9455.34</v>
      </c>
      <c r="AJ127" s="24" t="s">
        <v>78</v>
      </c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26" t="s">
        <v>173</v>
      </c>
      <c r="AV127" s="26" t="s">
        <v>173</v>
      </c>
      <c r="AW127" s="26" t="s">
        <v>173</v>
      </c>
      <c r="AX127" s="26" t="s">
        <v>174</v>
      </c>
      <c r="AY127" s="26" t="s">
        <v>375</v>
      </c>
      <c r="AZ127" s="26" t="s">
        <v>376</v>
      </c>
      <c r="BA127" s="26" t="s">
        <v>80</v>
      </c>
      <c r="BB127" s="26" t="s">
        <v>100</v>
      </c>
      <c r="BC127" s="26" t="s">
        <v>82</v>
      </c>
      <c r="BD127" s="26" t="s">
        <v>83</v>
      </c>
      <c r="BE127" s="26" t="s">
        <v>177</v>
      </c>
    </row>
    <row r="128" spans="1:57" ht="16">
      <c r="A128" s="24">
        <f t="shared" si="5"/>
        <v>127</v>
      </c>
      <c r="B128" s="24">
        <v>2024</v>
      </c>
      <c r="C128" s="31" t="s">
        <v>977</v>
      </c>
      <c r="D128" s="48">
        <v>45629</v>
      </c>
      <c r="E128" s="26" t="s">
        <v>101</v>
      </c>
      <c r="F128" s="24" t="s">
        <v>69</v>
      </c>
      <c r="G128" s="58" t="s">
        <v>366</v>
      </c>
      <c r="H128" s="26" t="s">
        <v>86</v>
      </c>
      <c r="I128" s="26" t="s">
        <v>71</v>
      </c>
      <c r="J128" s="26" t="s">
        <v>87</v>
      </c>
      <c r="K128" s="26" t="s">
        <v>73</v>
      </c>
      <c r="L128" s="26" t="s">
        <v>74</v>
      </c>
      <c r="M128" s="58" t="s">
        <v>1175</v>
      </c>
      <c r="N128" s="24" t="s">
        <v>75</v>
      </c>
      <c r="O128" s="24" t="s">
        <v>403</v>
      </c>
      <c r="P128" s="26" t="s">
        <v>73</v>
      </c>
      <c r="Q128" s="24" t="s">
        <v>90</v>
      </c>
      <c r="R128" s="58" t="s">
        <v>216</v>
      </c>
      <c r="S128" s="58" t="s">
        <v>217</v>
      </c>
      <c r="T128" s="26" t="s">
        <v>92</v>
      </c>
      <c r="U128" s="28">
        <v>2024</v>
      </c>
      <c r="V128" s="58" t="s">
        <v>1176</v>
      </c>
      <c r="W128" s="58" t="s">
        <v>1177</v>
      </c>
      <c r="X128" s="58" t="s">
        <v>1178</v>
      </c>
      <c r="Y128" s="49" t="s">
        <v>74</v>
      </c>
      <c r="Z128" s="58" t="s">
        <v>381</v>
      </c>
      <c r="AA128" s="50">
        <v>0</v>
      </c>
      <c r="AB128" s="35">
        <v>45363</v>
      </c>
      <c r="AC128" s="32">
        <v>45700</v>
      </c>
      <c r="AD128" s="32">
        <v>47161</v>
      </c>
      <c r="AE128" s="24">
        <v>0</v>
      </c>
      <c r="AF128" s="58" t="s">
        <v>382</v>
      </c>
      <c r="AG128" s="58" t="s">
        <v>291</v>
      </c>
      <c r="AH128" s="30">
        <f t="shared" si="7"/>
        <v>4338</v>
      </c>
      <c r="AI128" s="30">
        <f t="shared" si="8"/>
        <v>5118.84</v>
      </c>
      <c r="AJ128" s="24" t="s">
        <v>78</v>
      </c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26" t="s">
        <v>173</v>
      </c>
      <c r="AV128" s="26" t="s">
        <v>173</v>
      </c>
      <c r="AW128" s="26" t="s">
        <v>173</v>
      </c>
      <c r="AX128" s="26" t="s">
        <v>174</v>
      </c>
      <c r="AY128" s="26" t="s">
        <v>375</v>
      </c>
      <c r="AZ128" s="26" t="s">
        <v>376</v>
      </c>
      <c r="BA128" s="26" t="s">
        <v>80</v>
      </c>
      <c r="BB128" s="26" t="s">
        <v>100</v>
      </c>
      <c r="BC128" s="26" t="s">
        <v>82</v>
      </c>
      <c r="BD128" s="26" t="s">
        <v>83</v>
      </c>
      <c r="BE128" s="26" t="s">
        <v>177</v>
      </c>
    </row>
    <row r="129" spans="1:57" ht="16">
      <c r="A129" s="24">
        <f t="shared" si="5"/>
        <v>128</v>
      </c>
      <c r="B129" s="24">
        <v>2024</v>
      </c>
      <c r="C129" s="31" t="s">
        <v>977</v>
      </c>
      <c r="D129" s="48">
        <v>45629</v>
      </c>
      <c r="E129" s="26" t="s">
        <v>101</v>
      </c>
      <c r="F129" s="24" t="s">
        <v>69</v>
      </c>
      <c r="G129" s="58" t="s">
        <v>366</v>
      </c>
      <c r="H129" s="26" t="s">
        <v>86</v>
      </c>
      <c r="I129" s="26" t="s">
        <v>71</v>
      </c>
      <c r="J129" s="26" t="s">
        <v>87</v>
      </c>
      <c r="K129" s="26" t="s">
        <v>73</v>
      </c>
      <c r="L129" s="26" t="s">
        <v>74</v>
      </c>
      <c r="M129" s="58" t="s">
        <v>1179</v>
      </c>
      <c r="N129" s="24" t="s">
        <v>75</v>
      </c>
      <c r="O129" s="24" t="s">
        <v>403</v>
      </c>
      <c r="P129" s="26" t="s">
        <v>73</v>
      </c>
      <c r="Q129" s="24" t="s">
        <v>90</v>
      </c>
      <c r="R129" s="58" t="s">
        <v>1154</v>
      </c>
      <c r="S129" s="58" t="s">
        <v>1155</v>
      </c>
      <c r="T129" s="26" t="s">
        <v>92</v>
      </c>
      <c r="U129" s="28">
        <v>2024</v>
      </c>
      <c r="V129" s="58" t="s">
        <v>1180</v>
      </c>
      <c r="W129" s="58" t="s">
        <v>1181</v>
      </c>
      <c r="X129" s="58" t="s">
        <v>1182</v>
      </c>
      <c r="Y129" s="49" t="s">
        <v>74</v>
      </c>
      <c r="Z129" s="58" t="s">
        <v>399</v>
      </c>
      <c r="AA129" s="50">
        <v>0</v>
      </c>
      <c r="AB129" s="35">
        <v>45363</v>
      </c>
      <c r="AC129" s="32">
        <v>45700</v>
      </c>
      <c r="AD129" s="32">
        <v>47161</v>
      </c>
      <c r="AE129" s="24">
        <v>0</v>
      </c>
      <c r="AF129" s="58" t="s">
        <v>400</v>
      </c>
      <c r="AG129" s="58" t="s">
        <v>291</v>
      </c>
      <c r="AH129" s="30">
        <f t="shared" si="7"/>
        <v>4389</v>
      </c>
      <c r="AI129" s="30">
        <f t="shared" si="8"/>
        <v>5179.0200000000004</v>
      </c>
      <c r="AJ129" s="24" t="s">
        <v>78</v>
      </c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26" t="s">
        <v>173</v>
      </c>
      <c r="AV129" s="26" t="s">
        <v>173</v>
      </c>
      <c r="AW129" s="26" t="s">
        <v>173</v>
      </c>
      <c r="AX129" s="26" t="s">
        <v>174</v>
      </c>
      <c r="AY129" s="26" t="s">
        <v>375</v>
      </c>
      <c r="AZ129" s="26" t="s">
        <v>376</v>
      </c>
      <c r="BA129" s="26" t="s">
        <v>80</v>
      </c>
      <c r="BB129" s="26" t="s">
        <v>100</v>
      </c>
      <c r="BC129" s="26" t="s">
        <v>82</v>
      </c>
      <c r="BD129" s="26" t="s">
        <v>83</v>
      </c>
      <c r="BE129" s="26" t="s">
        <v>177</v>
      </c>
    </row>
    <row r="130" spans="1:57" ht="32">
      <c r="A130" s="24">
        <f t="shared" si="5"/>
        <v>129</v>
      </c>
      <c r="B130" s="24">
        <v>2024</v>
      </c>
      <c r="C130" s="31" t="s">
        <v>977</v>
      </c>
      <c r="D130" s="48">
        <v>45629</v>
      </c>
      <c r="E130" s="26" t="s">
        <v>101</v>
      </c>
      <c r="F130" s="24" t="s">
        <v>69</v>
      </c>
      <c r="G130" s="33" t="s">
        <v>102</v>
      </c>
      <c r="H130" s="26" t="s">
        <v>86</v>
      </c>
      <c r="I130" s="26" t="s">
        <v>429</v>
      </c>
      <c r="J130" s="26" t="s">
        <v>87</v>
      </c>
      <c r="K130" s="26" t="s">
        <v>430</v>
      </c>
      <c r="L130" s="26" t="s">
        <v>74</v>
      </c>
      <c r="M130" s="33" t="s">
        <v>1183</v>
      </c>
      <c r="N130" s="33" t="s">
        <v>432</v>
      </c>
      <c r="O130" s="33" t="s">
        <v>368</v>
      </c>
      <c r="P130" s="26" t="s">
        <v>75</v>
      </c>
      <c r="Q130" s="33" t="s">
        <v>76</v>
      </c>
      <c r="R130" s="33" t="s">
        <v>149</v>
      </c>
      <c r="S130" s="33" t="s">
        <v>435</v>
      </c>
      <c r="T130" s="26" t="s">
        <v>92</v>
      </c>
      <c r="U130" s="33" t="s">
        <v>491</v>
      </c>
      <c r="V130" s="33" t="s">
        <v>1184</v>
      </c>
      <c r="W130" s="33" t="s">
        <v>1185</v>
      </c>
      <c r="X130" s="33" t="s">
        <v>1186</v>
      </c>
      <c r="Y130" s="49" t="s">
        <v>74</v>
      </c>
      <c r="Z130" s="58">
        <v>0</v>
      </c>
      <c r="AA130" s="50">
        <v>0</v>
      </c>
      <c r="AB130" s="35">
        <v>45363</v>
      </c>
      <c r="AC130" s="32">
        <v>45700</v>
      </c>
      <c r="AD130" s="32">
        <v>45700</v>
      </c>
      <c r="AE130" s="24">
        <v>0</v>
      </c>
      <c r="AF130" s="33" t="s">
        <v>440</v>
      </c>
      <c r="AG130" s="33" t="s">
        <v>441</v>
      </c>
      <c r="AH130" s="30">
        <f t="shared" si="7"/>
        <v>714</v>
      </c>
      <c r="AI130" s="30">
        <f t="shared" si="8"/>
        <v>842.52</v>
      </c>
      <c r="AJ130" s="24" t="s">
        <v>78</v>
      </c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26" t="s">
        <v>173</v>
      </c>
      <c r="AV130" s="26" t="s">
        <v>173</v>
      </c>
      <c r="AW130" s="26" t="s">
        <v>173</v>
      </c>
      <c r="AX130" s="26" t="s">
        <v>174</v>
      </c>
      <c r="AY130" s="26" t="s">
        <v>175</v>
      </c>
      <c r="AZ130" s="26" t="s">
        <v>442</v>
      </c>
      <c r="BA130" s="26" t="s">
        <v>80</v>
      </c>
      <c r="BB130" s="26" t="s">
        <v>443</v>
      </c>
      <c r="BC130" s="26" t="s">
        <v>444</v>
      </c>
      <c r="BD130" s="26" t="s">
        <v>445</v>
      </c>
      <c r="BE130" s="26" t="s">
        <v>446</v>
      </c>
    </row>
    <row r="131" spans="1:57" ht="32">
      <c r="A131" s="24">
        <f t="shared" ref="A131:A194" si="9">A130+1</f>
        <v>130</v>
      </c>
      <c r="B131" s="24">
        <v>2024</v>
      </c>
      <c r="C131" s="31" t="s">
        <v>977</v>
      </c>
      <c r="D131" s="48">
        <v>45629</v>
      </c>
      <c r="E131" s="26" t="s">
        <v>101</v>
      </c>
      <c r="F131" s="24" t="s">
        <v>69</v>
      </c>
      <c r="G131" s="33" t="s">
        <v>102</v>
      </c>
      <c r="H131" s="26" t="s">
        <v>523</v>
      </c>
      <c r="I131" s="26" t="s">
        <v>429</v>
      </c>
      <c r="J131" s="26" t="s">
        <v>610</v>
      </c>
      <c r="K131" s="26" t="s">
        <v>430</v>
      </c>
      <c r="L131" s="26" t="s">
        <v>74</v>
      </c>
      <c r="M131" s="33" t="s">
        <v>1187</v>
      </c>
      <c r="N131" s="33" t="s">
        <v>432</v>
      </c>
      <c r="O131" s="33" t="s">
        <v>161</v>
      </c>
      <c r="P131" s="26" t="s">
        <v>75</v>
      </c>
      <c r="Q131" s="33" t="s">
        <v>1188</v>
      </c>
      <c r="R131" s="33" t="s">
        <v>1189</v>
      </c>
      <c r="S131" s="33" t="s">
        <v>1190</v>
      </c>
      <c r="T131" s="26" t="s">
        <v>75</v>
      </c>
      <c r="U131" s="33" t="s">
        <v>498</v>
      </c>
      <c r="V131" s="33" t="s">
        <v>1191</v>
      </c>
      <c r="W131" s="33" t="s">
        <v>1192</v>
      </c>
      <c r="X131" s="33" t="s">
        <v>1193</v>
      </c>
      <c r="Y131" s="49" t="s">
        <v>74</v>
      </c>
      <c r="Z131" s="58">
        <v>0</v>
      </c>
      <c r="AA131" s="50">
        <v>0</v>
      </c>
      <c r="AB131" s="35">
        <v>45363</v>
      </c>
      <c r="AC131" s="32">
        <v>45700</v>
      </c>
      <c r="AD131" s="32">
        <v>45700</v>
      </c>
      <c r="AE131" s="24">
        <v>0</v>
      </c>
      <c r="AF131" s="33" t="s">
        <v>440</v>
      </c>
      <c r="AG131" s="33" t="s">
        <v>1194</v>
      </c>
      <c r="AH131" s="30">
        <f t="shared" si="7"/>
        <v>8907</v>
      </c>
      <c r="AI131" s="30">
        <f t="shared" si="8"/>
        <v>10510.26</v>
      </c>
      <c r="AJ131" s="24" t="s">
        <v>78</v>
      </c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26" t="s">
        <v>173</v>
      </c>
      <c r="AV131" s="26" t="s">
        <v>173</v>
      </c>
      <c r="AW131" s="26" t="s">
        <v>173</v>
      </c>
      <c r="AX131" s="26" t="s">
        <v>174</v>
      </c>
      <c r="AY131" s="26" t="s">
        <v>175</v>
      </c>
      <c r="AZ131" s="26" t="s">
        <v>442</v>
      </c>
      <c r="BA131" s="26" t="s">
        <v>80</v>
      </c>
      <c r="BB131" s="26" t="s">
        <v>100</v>
      </c>
      <c r="BC131" s="26" t="s">
        <v>444</v>
      </c>
      <c r="BD131" s="26" t="s">
        <v>445</v>
      </c>
      <c r="BE131" s="26" t="s">
        <v>446</v>
      </c>
    </row>
    <row r="132" spans="1:57" ht="32">
      <c r="A132" s="24">
        <f t="shared" si="9"/>
        <v>131</v>
      </c>
      <c r="B132" s="24">
        <v>2024</v>
      </c>
      <c r="C132" s="31" t="s">
        <v>977</v>
      </c>
      <c r="D132" s="48">
        <v>45629</v>
      </c>
      <c r="E132" s="26" t="s">
        <v>101</v>
      </c>
      <c r="F132" s="24" t="s">
        <v>69</v>
      </c>
      <c r="G132" s="33" t="s">
        <v>102</v>
      </c>
      <c r="H132" s="26" t="s">
        <v>86</v>
      </c>
      <c r="I132" s="26" t="s">
        <v>429</v>
      </c>
      <c r="J132" s="26" t="s">
        <v>87</v>
      </c>
      <c r="K132" s="26" t="s">
        <v>430</v>
      </c>
      <c r="L132" s="26" t="s">
        <v>74</v>
      </c>
      <c r="M132" s="33" t="s">
        <v>1195</v>
      </c>
      <c r="N132" s="33" t="s">
        <v>432</v>
      </c>
      <c r="O132" s="33" t="s">
        <v>161</v>
      </c>
      <c r="P132" s="26" t="s">
        <v>75</v>
      </c>
      <c r="Q132" s="33" t="s">
        <v>90</v>
      </c>
      <c r="R132" s="33" t="s">
        <v>1196</v>
      </c>
      <c r="S132" s="33" t="s">
        <v>235</v>
      </c>
      <c r="T132" s="26" t="s">
        <v>92</v>
      </c>
      <c r="U132" s="33" t="s">
        <v>509</v>
      </c>
      <c r="V132" s="33" t="s">
        <v>1197</v>
      </c>
      <c r="W132" s="33" t="s">
        <v>1198</v>
      </c>
      <c r="X132" s="33" t="s">
        <v>1199</v>
      </c>
      <c r="Y132" s="49" t="s">
        <v>74</v>
      </c>
      <c r="Z132" s="58">
        <v>0</v>
      </c>
      <c r="AA132" s="50">
        <v>0</v>
      </c>
      <c r="AB132" s="35">
        <v>45363</v>
      </c>
      <c r="AC132" s="32">
        <v>45700</v>
      </c>
      <c r="AD132" s="32">
        <v>45700</v>
      </c>
      <c r="AE132" s="24">
        <v>0</v>
      </c>
      <c r="AF132" s="33" t="s">
        <v>440</v>
      </c>
      <c r="AG132" s="33" t="s">
        <v>441</v>
      </c>
      <c r="AH132" s="30">
        <f t="shared" si="7"/>
        <v>714</v>
      </c>
      <c r="AI132" s="30">
        <f t="shared" si="8"/>
        <v>842.52</v>
      </c>
      <c r="AJ132" s="24" t="s">
        <v>78</v>
      </c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26" t="s">
        <v>173</v>
      </c>
      <c r="AV132" s="26" t="s">
        <v>173</v>
      </c>
      <c r="AW132" s="26" t="s">
        <v>173</v>
      </c>
      <c r="AX132" s="26" t="s">
        <v>174</v>
      </c>
      <c r="AY132" s="26" t="s">
        <v>175</v>
      </c>
      <c r="AZ132" s="26" t="s">
        <v>442</v>
      </c>
      <c r="BA132" s="26" t="s">
        <v>80</v>
      </c>
      <c r="BB132" s="26" t="s">
        <v>443</v>
      </c>
      <c r="BC132" s="26" t="s">
        <v>444</v>
      </c>
      <c r="BD132" s="26" t="s">
        <v>445</v>
      </c>
      <c r="BE132" s="26" t="s">
        <v>446</v>
      </c>
    </row>
    <row r="133" spans="1:57" ht="32">
      <c r="A133" s="24">
        <f t="shared" si="9"/>
        <v>132</v>
      </c>
      <c r="B133" s="24">
        <v>2024</v>
      </c>
      <c r="C133" s="31" t="s">
        <v>977</v>
      </c>
      <c r="D133" s="48">
        <v>45629</v>
      </c>
      <c r="E133" s="26" t="s">
        <v>101</v>
      </c>
      <c r="F133" s="24" t="s">
        <v>69</v>
      </c>
      <c r="G133" s="33" t="s">
        <v>102</v>
      </c>
      <c r="H133" s="26" t="s">
        <v>86</v>
      </c>
      <c r="I133" s="26" t="s">
        <v>429</v>
      </c>
      <c r="J133" s="26" t="s">
        <v>87</v>
      </c>
      <c r="K133" s="26" t="s">
        <v>430</v>
      </c>
      <c r="L133" s="26" t="s">
        <v>74</v>
      </c>
      <c r="M133" s="33" t="s">
        <v>1200</v>
      </c>
      <c r="N133" s="33" t="s">
        <v>432</v>
      </c>
      <c r="O133" s="33" t="s">
        <v>161</v>
      </c>
      <c r="P133" s="26" t="s">
        <v>75</v>
      </c>
      <c r="Q133" s="33" t="s">
        <v>489</v>
      </c>
      <c r="R133" s="33" t="s">
        <v>1201</v>
      </c>
      <c r="S133" s="33" t="s">
        <v>163</v>
      </c>
      <c r="T133" s="26" t="s">
        <v>92</v>
      </c>
      <c r="U133" s="33" t="s">
        <v>436</v>
      </c>
      <c r="V133" s="33" t="s">
        <v>1202</v>
      </c>
      <c r="W133" s="33" t="s">
        <v>1203</v>
      </c>
      <c r="X133" s="33" t="s">
        <v>1204</v>
      </c>
      <c r="Y133" s="49" t="s">
        <v>74</v>
      </c>
      <c r="Z133" s="58">
        <v>0</v>
      </c>
      <c r="AA133" s="50">
        <v>0</v>
      </c>
      <c r="AB133" s="35">
        <v>45363</v>
      </c>
      <c r="AC133" s="32">
        <v>45700</v>
      </c>
      <c r="AD133" s="32">
        <v>45700</v>
      </c>
      <c r="AE133" s="24">
        <v>0</v>
      </c>
      <c r="AF133" s="33" t="s">
        <v>440</v>
      </c>
      <c r="AG133" s="33" t="s">
        <v>441</v>
      </c>
      <c r="AH133" s="30">
        <f t="shared" si="7"/>
        <v>714</v>
      </c>
      <c r="AI133" s="30">
        <f t="shared" si="8"/>
        <v>842.52</v>
      </c>
      <c r="AJ133" s="24" t="s">
        <v>78</v>
      </c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26" t="s">
        <v>173</v>
      </c>
      <c r="AV133" s="26" t="s">
        <v>173</v>
      </c>
      <c r="AW133" s="26" t="s">
        <v>173</v>
      </c>
      <c r="AX133" s="26" t="s">
        <v>174</v>
      </c>
      <c r="AY133" s="26" t="s">
        <v>175</v>
      </c>
      <c r="AZ133" s="26" t="s">
        <v>442</v>
      </c>
      <c r="BA133" s="26" t="s">
        <v>80</v>
      </c>
      <c r="BB133" s="26" t="s">
        <v>443</v>
      </c>
      <c r="BC133" s="26" t="s">
        <v>444</v>
      </c>
      <c r="BD133" s="26" t="s">
        <v>445</v>
      </c>
      <c r="BE133" s="26" t="s">
        <v>446</v>
      </c>
    </row>
    <row r="134" spans="1:57" ht="32">
      <c r="A134" s="24">
        <f t="shared" si="9"/>
        <v>133</v>
      </c>
      <c r="B134" s="24">
        <v>2024</v>
      </c>
      <c r="C134" s="31" t="s">
        <v>977</v>
      </c>
      <c r="D134" s="48">
        <v>45629</v>
      </c>
      <c r="E134" s="26" t="s">
        <v>101</v>
      </c>
      <c r="F134" s="24" t="s">
        <v>69</v>
      </c>
      <c r="G134" s="33" t="s">
        <v>102</v>
      </c>
      <c r="H134" s="26" t="s">
        <v>86</v>
      </c>
      <c r="I134" s="26" t="s">
        <v>429</v>
      </c>
      <c r="J134" s="26" t="s">
        <v>87</v>
      </c>
      <c r="K134" s="26" t="s">
        <v>430</v>
      </c>
      <c r="L134" s="26" t="s">
        <v>74</v>
      </c>
      <c r="M134" s="33" t="s">
        <v>1205</v>
      </c>
      <c r="N134" s="33" t="s">
        <v>432</v>
      </c>
      <c r="O134" s="33" t="s">
        <v>161</v>
      </c>
      <c r="P134" s="26" t="s">
        <v>75</v>
      </c>
      <c r="Q134" s="33" t="s">
        <v>76</v>
      </c>
      <c r="R134" s="33" t="s">
        <v>469</v>
      </c>
      <c r="S134" s="33" t="s">
        <v>217</v>
      </c>
      <c r="T134" s="26" t="s">
        <v>92</v>
      </c>
      <c r="U134" s="33" t="s">
        <v>452</v>
      </c>
      <c r="V134" s="33" t="s">
        <v>1206</v>
      </c>
      <c r="W134" s="33" t="s">
        <v>1207</v>
      </c>
      <c r="X134" s="33" t="s">
        <v>1208</v>
      </c>
      <c r="Y134" s="49" t="s">
        <v>74</v>
      </c>
      <c r="Z134" s="58">
        <v>0</v>
      </c>
      <c r="AA134" s="50">
        <v>0</v>
      </c>
      <c r="AB134" s="35">
        <v>45363</v>
      </c>
      <c r="AC134" s="32">
        <v>45700</v>
      </c>
      <c r="AD134" s="32">
        <v>45700</v>
      </c>
      <c r="AE134" s="24">
        <v>0</v>
      </c>
      <c r="AF134" s="33" t="s">
        <v>440</v>
      </c>
      <c r="AG134" s="33" t="s">
        <v>441</v>
      </c>
      <c r="AH134" s="30">
        <f t="shared" si="7"/>
        <v>714</v>
      </c>
      <c r="AI134" s="30">
        <f t="shared" si="8"/>
        <v>842.52</v>
      </c>
      <c r="AJ134" s="24" t="s">
        <v>78</v>
      </c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26" t="s">
        <v>173</v>
      </c>
      <c r="AV134" s="26" t="s">
        <v>173</v>
      </c>
      <c r="AW134" s="26" t="s">
        <v>173</v>
      </c>
      <c r="AX134" s="26" t="s">
        <v>174</v>
      </c>
      <c r="AY134" s="26" t="s">
        <v>175</v>
      </c>
      <c r="AZ134" s="26" t="s">
        <v>442</v>
      </c>
      <c r="BA134" s="26" t="s">
        <v>80</v>
      </c>
      <c r="BB134" s="26" t="s">
        <v>443</v>
      </c>
      <c r="BC134" s="26" t="s">
        <v>444</v>
      </c>
      <c r="BD134" s="26" t="s">
        <v>445</v>
      </c>
      <c r="BE134" s="26" t="s">
        <v>446</v>
      </c>
    </row>
    <row r="135" spans="1:57" ht="32">
      <c r="A135" s="24">
        <f t="shared" si="9"/>
        <v>134</v>
      </c>
      <c r="B135" s="24">
        <v>2024</v>
      </c>
      <c r="C135" s="31" t="s">
        <v>977</v>
      </c>
      <c r="D135" s="48">
        <v>45629</v>
      </c>
      <c r="E135" s="26" t="s">
        <v>101</v>
      </c>
      <c r="F135" s="24" t="s">
        <v>69</v>
      </c>
      <c r="G135" s="33" t="s">
        <v>102</v>
      </c>
      <c r="H135" s="26" t="s">
        <v>86</v>
      </c>
      <c r="I135" s="26" t="s">
        <v>429</v>
      </c>
      <c r="J135" s="26" t="s">
        <v>87</v>
      </c>
      <c r="K135" s="26" t="s">
        <v>430</v>
      </c>
      <c r="L135" s="26" t="s">
        <v>74</v>
      </c>
      <c r="M135" s="33" t="s">
        <v>1209</v>
      </c>
      <c r="N135" s="33" t="s">
        <v>432</v>
      </c>
      <c r="O135" s="33" t="s">
        <v>161</v>
      </c>
      <c r="P135" s="26" t="s">
        <v>75</v>
      </c>
      <c r="Q135" s="33" t="s">
        <v>449</v>
      </c>
      <c r="R135" s="33" t="s">
        <v>496</v>
      </c>
      <c r="S135" s="33" t="s">
        <v>497</v>
      </c>
      <c r="T135" s="26" t="s">
        <v>92</v>
      </c>
      <c r="U135" s="33" t="s">
        <v>1210</v>
      </c>
      <c r="V135" s="33" t="s">
        <v>1211</v>
      </c>
      <c r="W135" s="33" t="s">
        <v>1212</v>
      </c>
      <c r="X135" s="33" t="s">
        <v>1213</v>
      </c>
      <c r="Y135" s="49" t="s">
        <v>74</v>
      </c>
      <c r="Z135" s="58">
        <v>0</v>
      </c>
      <c r="AA135" s="50">
        <v>0</v>
      </c>
      <c r="AB135" s="35">
        <v>45363</v>
      </c>
      <c r="AC135" s="32">
        <v>45700</v>
      </c>
      <c r="AD135" s="32">
        <v>45700</v>
      </c>
      <c r="AE135" s="24">
        <v>0</v>
      </c>
      <c r="AF135" s="33" t="s">
        <v>440</v>
      </c>
      <c r="AG135" s="33" t="s">
        <v>441</v>
      </c>
      <c r="AH135" s="30">
        <f t="shared" si="7"/>
        <v>714</v>
      </c>
      <c r="AI135" s="30">
        <f t="shared" si="8"/>
        <v>842.52</v>
      </c>
      <c r="AJ135" s="24" t="s">
        <v>78</v>
      </c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26" t="s">
        <v>173</v>
      </c>
      <c r="AV135" s="26" t="s">
        <v>173</v>
      </c>
      <c r="AW135" s="26" t="s">
        <v>173</v>
      </c>
      <c r="AX135" s="26" t="s">
        <v>174</v>
      </c>
      <c r="AY135" s="26" t="s">
        <v>175</v>
      </c>
      <c r="AZ135" s="26" t="s">
        <v>442</v>
      </c>
      <c r="BA135" s="26" t="s">
        <v>80</v>
      </c>
      <c r="BB135" s="26" t="s">
        <v>443</v>
      </c>
      <c r="BC135" s="26" t="s">
        <v>444</v>
      </c>
      <c r="BD135" s="26" t="s">
        <v>445</v>
      </c>
      <c r="BE135" s="26" t="s">
        <v>446</v>
      </c>
    </row>
    <row r="136" spans="1:57" ht="32">
      <c r="A136" s="24">
        <f t="shared" si="9"/>
        <v>135</v>
      </c>
      <c r="B136" s="24">
        <v>2024</v>
      </c>
      <c r="C136" s="31" t="s">
        <v>977</v>
      </c>
      <c r="D136" s="48">
        <v>45629</v>
      </c>
      <c r="E136" s="26" t="s">
        <v>101</v>
      </c>
      <c r="F136" s="24" t="s">
        <v>69</v>
      </c>
      <c r="G136" s="33" t="s">
        <v>102</v>
      </c>
      <c r="H136" s="26" t="s">
        <v>86</v>
      </c>
      <c r="I136" s="26" t="s">
        <v>429</v>
      </c>
      <c r="J136" s="26" t="s">
        <v>87</v>
      </c>
      <c r="K136" s="26" t="s">
        <v>430</v>
      </c>
      <c r="L136" s="26" t="s">
        <v>74</v>
      </c>
      <c r="M136" s="33" t="s">
        <v>1214</v>
      </c>
      <c r="N136" s="33" t="s">
        <v>432</v>
      </c>
      <c r="O136" s="33" t="s">
        <v>161</v>
      </c>
      <c r="P136" s="26" t="s">
        <v>75</v>
      </c>
      <c r="Q136" s="33" t="s">
        <v>449</v>
      </c>
      <c r="R136" s="33" t="s">
        <v>1215</v>
      </c>
      <c r="S136" s="33" t="s">
        <v>497</v>
      </c>
      <c r="T136" s="26" t="s">
        <v>92</v>
      </c>
      <c r="U136" s="33" t="s">
        <v>509</v>
      </c>
      <c r="V136" s="33" t="s">
        <v>1216</v>
      </c>
      <c r="W136" s="33" t="s">
        <v>1217</v>
      </c>
      <c r="X136" s="33" t="s">
        <v>1218</v>
      </c>
      <c r="Y136" s="49" t="s">
        <v>74</v>
      </c>
      <c r="Z136" s="58">
        <v>0</v>
      </c>
      <c r="AA136" s="50">
        <v>0</v>
      </c>
      <c r="AB136" s="35">
        <v>45363</v>
      </c>
      <c r="AC136" s="32">
        <v>45700</v>
      </c>
      <c r="AD136" s="32">
        <v>45700</v>
      </c>
      <c r="AE136" s="24">
        <v>0</v>
      </c>
      <c r="AF136" s="33" t="s">
        <v>440</v>
      </c>
      <c r="AG136" s="33" t="s">
        <v>441</v>
      </c>
      <c r="AH136" s="30">
        <f t="shared" si="7"/>
        <v>714</v>
      </c>
      <c r="AI136" s="30">
        <f t="shared" si="8"/>
        <v>842.52</v>
      </c>
      <c r="AJ136" s="24" t="s">
        <v>78</v>
      </c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26" t="s">
        <v>173</v>
      </c>
      <c r="AV136" s="26" t="s">
        <v>173</v>
      </c>
      <c r="AW136" s="26" t="s">
        <v>173</v>
      </c>
      <c r="AX136" s="26" t="s">
        <v>174</v>
      </c>
      <c r="AY136" s="26" t="s">
        <v>175</v>
      </c>
      <c r="AZ136" s="26" t="s">
        <v>442</v>
      </c>
      <c r="BA136" s="26" t="s">
        <v>80</v>
      </c>
      <c r="BB136" s="26" t="s">
        <v>443</v>
      </c>
      <c r="BC136" s="26" t="s">
        <v>444</v>
      </c>
      <c r="BD136" s="26" t="s">
        <v>445</v>
      </c>
      <c r="BE136" s="26" t="s">
        <v>446</v>
      </c>
    </row>
    <row r="137" spans="1:57" ht="32">
      <c r="A137" s="24">
        <f t="shared" si="9"/>
        <v>136</v>
      </c>
      <c r="B137" s="24">
        <v>2024</v>
      </c>
      <c r="C137" s="31" t="s">
        <v>977</v>
      </c>
      <c r="D137" s="48">
        <v>45629</v>
      </c>
      <c r="E137" s="26" t="s">
        <v>101</v>
      </c>
      <c r="F137" s="24" t="s">
        <v>69</v>
      </c>
      <c r="G137" s="33" t="s">
        <v>102</v>
      </c>
      <c r="H137" s="26" t="s">
        <v>86</v>
      </c>
      <c r="I137" s="26" t="s">
        <v>429</v>
      </c>
      <c r="J137" s="26" t="s">
        <v>87</v>
      </c>
      <c r="K137" s="26" t="s">
        <v>430</v>
      </c>
      <c r="L137" s="26" t="s">
        <v>74</v>
      </c>
      <c r="M137" s="33" t="s">
        <v>1219</v>
      </c>
      <c r="N137" s="33" t="s">
        <v>432</v>
      </c>
      <c r="O137" s="33" t="s">
        <v>368</v>
      </c>
      <c r="P137" s="26" t="s">
        <v>75</v>
      </c>
      <c r="Q137" s="33" t="s">
        <v>475</v>
      </c>
      <c r="R137" s="33" t="s">
        <v>476</v>
      </c>
      <c r="S137" s="33" t="s">
        <v>477</v>
      </c>
      <c r="T137" s="26" t="s">
        <v>92</v>
      </c>
      <c r="U137" s="33" t="s">
        <v>478</v>
      </c>
      <c r="V137" s="33" t="s">
        <v>1220</v>
      </c>
      <c r="W137" s="33" t="s">
        <v>1221</v>
      </c>
      <c r="X137" s="33" t="s">
        <v>1222</v>
      </c>
      <c r="Y137" s="49" t="s">
        <v>74</v>
      </c>
      <c r="Z137" s="58">
        <v>0</v>
      </c>
      <c r="AA137" s="50">
        <v>0</v>
      </c>
      <c r="AB137" s="35">
        <v>45363</v>
      </c>
      <c r="AC137" s="32">
        <v>45700</v>
      </c>
      <c r="AD137" s="32">
        <v>45700</v>
      </c>
      <c r="AE137" s="24">
        <v>0</v>
      </c>
      <c r="AF137" s="33" t="s">
        <v>440</v>
      </c>
      <c r="AG137" s="33" t="s">
        <v>441</v>
      </c>
      <c r="AH137" s="30">
        <f t="shared" si="7"/>
        <v>714</v>
      </c>
      <c r="AI137" s="30">
        <f t="shared" si="8"/>
        <v>842.52</v>
      </c>
      <c r="AJ137" s="24" t="s">
        <v>78</v>
      </c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26" t="s">
        <v>173</v>
      </c>
      <c r="AV137" s="26" t="s">
        <v>173</v>
      </c>
      <c r="AW137" s="26" t="s">
        <v>173</v>
      </c>
      <c r="AX137" s="26" t="s">
        <v>174</v>
      </c>
      <c r="AY137" s="26" t="s">
        <v>175</v>
      </c>
      <c r="AZ137" s="26" t="s">
        <v>442</v>
      </c>
      <c r="BA137" s="26" t="s">
        <v>80</v>
      </c>
      <c r="BB137" s="26" t="s">
        <v>443</v>
      </c>
      <c r="BC137" s="26" t="s">
        <v>444</v>
      </c>
      <c r="BD137" s="26" t="s">
        <v>445</v>
      </c>
      <c r="BE137" s="26" t="s">
        <v>446</v>
      </c>
    </row>
    <row r="138" spans="1:57" ht="32">
      <c r="A138" s="24">
        <f t="shared" si="9"/>
        <v>137</v>
      </c>
      <c r="B138" s="24">
        <v>2024</v>
      </c>
      <c r="C138" s="31" t="s">
        <v>977</v>
      </c>
      <c r="D138" s="48">
        <v>45629</v>
      </c>
      <c r="E138" s="26" t="s">
        <v>101</v>
      </c>
      <c r="F138" s="24" t="s">
        <v>69</v>
      </c>
      <c r="G138" s="33" t="s">
        <v>102</v>
      </c>
      <c r="H138" s="26" t="s">
        <v>86</v>
      </c>
      <c r="I138" s="26" t="s">
        <v>429</v>
      </c>
      <c r="J138" s="26" t="s">
        <v>87</v>
      </c>
      <c r="K138" s="26" t="s">
        <v>430</v>
      </c>
      <c r="L138" s="26" t="s">
        <v>74</v>
      </c>
      <c r="M138" s="33" t="s">
        <v>1223</v>
      </c>
      <c r="N138" s="33" t="s">
        <v>432</v>
      </c>
      <c r="O138" s="33" t="s">
        <v>161</v>
      </c>
      <c r="P138" s="26" t="s">
        <v>75</v>
      </c>
      <c r="Q138" s="33" t="s">
        <v>489</v>
      </c>
      <c r="R138" s="33" t="s">
        <v>1201</v>
      </c>
      <c r="S138" s="33" t="s">
        <v>163</v>
      </c>
      <c r="T138" s="26" t="s">
        <v>92</v>
      </c>
      <c r="U138" s="33" t="s">
        <v>1224</v>
      </c>
      <c r="V138" s="33" t="s">
        <v>1225</v>
      </c>
      <c r="W138" s="33" t="s">
        <v>1226</v>
      </c>
      <c r="X138" s="33" t="s">
        <v>1227</v>
      </c>
      <c r="Y138" s="49" t="s">
        <v>74</v>
      </c>
      <c r="Z138" s="58">
        <v>0</v>
      </c>
      <c r="AA138" s="50">
        <v>0</v>
      </c>
      <c r="AB138" s="35">
        <v>45363</v>
      </c>
      <c r="AC138" s="32">
        <v>45700</v>
      </c>
      <c r="AD138" s="32">
        <v>45700</v>
      </c>
      <c r="AE138" s="24">
        <v>0</v>
      </c>
      <c r="AF138" s="33" t="s">
        <v>440</v>
      </c>
      <c r="AG138" s="33" t="s">
        <v>482</v>
      </c>
      <c r="AH138" s="30">
        <f t="shared" si="7"/>
        <v>1039</v>
      </c>
      <c r="AI138" s="30">
        <f t="shared" si="8"/>
        <v>1226.02</v>
      </c>
      <c r="AJ138" s="24" t="s">
        <v>78</v>
      </c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26" t="s">
        <v>173</v>
      </c>
      <c r="AV138" s="26" t="s">
        <v>173</v>
      </c>
      <c r="AW138" s="26" t="s">
        <v>173</v>
      </c>
      <c r="AX138" s="26" t="s">
        <v>174</v>
      </c>
      <c r="AY138" s="26" t="s">
        <v>175</v>
      </c>
      <c r="AZ138" s="26" t="s">
        <v>442</v>
      </c>
      <c r="BA138" s="26" t="s">
        <v>80</v>
      </c>
      <c r="BB138" s="26" t="s">
        <v>443</v>
      </c>
      <c r="BC138" s="26" t="s">
        <v>444</v>
      </c>
      <c r="BD138" s="26" t="s">
        <v>445</v>
      </c>
      <c r="BE138" s="26" t="s">
        <v>446</v>
      </c>
    </row>
    <row r="139" spans="1:57" ht="32">
      <c r="A139" s="24">
        <f t="shared" si="9"/>
        <v>138</v>
      </c>
      <c r="B139" s="24">
        <v>2024</v>
      </c>
      <c r="C139" s="31" t="s">
        <v>977</v>
      </c>
      <c r="D139" s="48">
        <v>45629</v>
      </c>
      <c r="E139" s="26" t="s">
        <v>101</v>
      </c>
      <c r="F139" s="24" t="s">
        <v>69</v>
      </c>
      <c r="G139" s="33" t="s">
        <v>102</v>
      </c>
      <c r="H139" s="26" t="s">
        <v>523</v>
      </c>
      <c r="I139" s="26" t="s">
        <v>429</v>
      </c>
      <c r="J139" s="26" t="s">
        <v>610</v>
      </c>
      <c r="K139" s="26" t="s">
        <v>430</v>
      </c>
      <c r="L139" s="26" t="s">
        <v>74</v>
      </c>
      <c r="M139" s="33" t="s">
        <v>1228</v>
      </c>
      <c r="N139" s="33" t="s">
        <v>432</v>
      </c>
      <c r="O139" s="33" t="s">
        <v>1229</v>
      </c>
      <c r="P139" s="26" t="s">
        <v>75</v>
      </c>
      <c r="Q139" s="33" t="s">
        <v>1230</v>
      </c>
      <c r="R139" s="33" t="s">
        <v>1231</v>
      </c>
      <c r="S139" s="33" t="s">
        <v>1232</v>
      </c>
      <c r="T139" s="26" t="s">
        <v>75</v>
      </c>
      <c r="U139" s="33" t="s">
        <v>1233</v>
      </c>
      <c r="V139" s="33" t="s">
        <v>1234</v>
      </c>
      <c r="W139" s="33" t="s">
        <v>1235</v>
      </c>
      <c r="X139" s="33" t="s">
        <v>1236</v>
      </c>
      <c r="Y139" s="49" t="s">
        <v>74</v>
      </c>
      <c r="Z139" s="58">
        <v>0</v>
      </c>
      <c r="AA139" s="50">
        <v>0</v>
      </c>
      <c r="AB139" s="35">
        <v>45363</v>
      </c>
      <c r="AC139" s="32">
        <v>45700</v>
      </c>
      <c r="AD139" s="32">
        <v>45700</v>
      </c>
      <c r="AE139" s="24">
        <v>0</v>
      </c>
      <c r="AF139" s="33" t="s">
        <v>440</v>
      </c>
      <c r="AG139" s="33" t="s">
        <v>1237</v>
      </c>
      <c r="AH139" s="30">
        <f t="shared" si="7"/>
        <v>3991</v>
      </c>
      <c r="AI139" s="30">
        <f t="shared" si="8"/>
        <v>4709.38</v>
      </c>
      <c r="AJ139" s="24" t="s">
        <v>78</v>
      </c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26" t="s">
        <v>173</v>
      </c>
      <c r="AV139" s="26" t="s">
        <v>173</v>
      </c>
      <c r="AW139" s="26" t="s">
        <v>173</v>
      </c>
      <c r="AX139" s="26" t="s">
        <v>174</v>
      </c>
      <c r="AY139" s="26" t="s">
        <v>175</v>
      </c>
      <c r="AZ139" s="26" t="s">
        <v>442</v>
      </c>
      <c r="BA139" s="26" t="s">
        <v>80</v>
      </c>
      <c r="BB139" s="26" t="s">
        <v>100</v>
      </c>
      <c r="BC139" s="26" t="s">
        <v>444</v>
      </c>
      <c r="BD139" s="26" t="s">
        <v>445</v>
      </c>
      <c r="BE139" s="26" t="s">
        <v>446</v>
      </c>
    </row>
    <row r="140" spans="1:57" ht="16">
      <c r="A140" s="24">
        <f t="shared" si="9"/>
        <v>139</v>
      </c>
      <c r="B140" s="24">
        <v>2024</v>
      </c>
      <c r="C140" s="24" t="s">
        <v>68</v>
      </c>
      <c r="D140" s="48">
        <v>45629</v>
      </c>
      <c r="E140" s="26" t="s">
        <v>532</v>
      </c>
      <c r="F140" s="26" t="s">
        <v>69</v>
      </c>
      <c r="G140" s="31" t="s">
        <v>1238</v>
      </c>
      <c r="H140" s="26" t="s">
        <v>86</v>
      </c>
      <c r="I140" s="26" t="s">
        <v>71</v>
      </c>
      <c r="J140" s="26" t="s">
        <v>87</v>
      </c>
      <c r="K140" s="26" t="s">
        <v>73</v>
      </c>
      <c r="L140" s="26" t="s">
        <v>74</v>
      </c>
      <c r="M140" s="31" t="s">
        <v>1239</v>
      </c>
      <c r="N140" s="33" t="s">
        <v>75</v>
      </c>
      <c r="O140" s="33" t="s">
        <v>368</v>
      </c>
      <c r="P140" s="31" t="s">
        <v>73</v>
      </c>
      <c r="Q140" s="33" t="s">
        <v>179</v>
      </c>
      <c r="R140" s="31" t="s">
        <v>1240</v>
      </c>
      <c r="S140" s="33" t="s">
        <v>75</v>
      </c>
      <c r="T140" s="26" t="s">
        <v>122</v>
      </c>
      <c r="U140" s="28">
        <v>2024</v>
      </c>
      <c r="V140" s="31" t="s">
        <v>1241</v>
      </c>
      <c r="W140" s="31" t="s">
        <v>1242</v>
      </c>
      <c r="X140" s="31" t="s">
        <v>1243</v>
      </c>
      <c r="Y140" s="49" t="s">
        <v>74</v>
      </c>
      <c r="Z140" s="58" t="s">
        <v>75</v>
      </c>
      <c r="AA140" s="50">
        <v>0</v>
      </c>
      <c r="AB140" s="27" t="s">
        <v>222</v>
      </c>
      <c r="AC140" s="32">
        <v>45669</v>
      </c>
      <c r="AD140" s="27" t="s">
        <v>223</v>
      </c>
      <c r="AE140" s="24">
        <v>0</v>
      </c>
      <c r="AF140" s="31">
        <v>750</v>
      </c>
      <c r="AG140" s="31">
        <v>4376</v>
      </c>
      <c r="AH140" s="30">
        <f t="shared" si="7"/>
        <v>5126</v>
      </c>
      <c r="AI140" s="30">
        <f t="shared" si="8"/>
        <v>6048.68</v>
      </c>
      <c r="AJ140" s="24" t="s">
        <v>78</v>
      </c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26" t="s">
        <v>173</v>
      </c>
      <c r="AV140" s="26" t="s">
        <v>173</v>
      </c>
      <c r="AW140" s="26" t="s">
        <v>173</v>
      </c>
      <c r="AX140" s="26" t="s">
        <v>174</v>
      </c>
      <c r="AY140" s="26" t="s">
        <v>175</v>
      </c>
      <c r="AZ140" s="26" t="s">
        <v>1244</v>
      </c>
      <c r="BA140" s="26" t="s">
        <v>80</v>
      </c>
      <c r="BB140" s="26" t="s">
        <v>100</v>
      </c>
      <c r="BC140" s="26" t="s">
        <v>82</v>
      </c>
      <c r="BD140" s="26" t="s">
        <v>83</v>
      </c>
      <c r="BE140" s="26" t="s">
        <v>177</v>
      </c>
    </row>
    <row r="141" spans="1:57" ht="16">
      <c r="A141" s="24">
        <f t="shared" si="9"/>
        <v>140</v>
      </c>
      <c r="B141" s="24">
        <v>2024</v>
      </c>
      <c r="C141" s="24" t="s">
        <v>68</v>
      </c>
      <c r="D141" s="48">
        <v>45629</v>
      </c>
      <c r="E141" s="26" t="s">
        <v>532</v>
      </c>
      <c r="F141" s="26" t="s">
        <v>69</v>
      </c>
      <c r="G141" s="31" t="s">
        <v>1238</v>
      </c>
      <c r="H141" s="26" t="s">
        <v>86</v>
      </c>
      <c r="I141" s="26" t="s">
        <v>71</v>
      </c>
      <c r="J141" s="26" t="s">
        <v>87</v>
      </c>
      <c r="K141" s="26" t="s">
        <v>73</v>
      </c>
      <c r="L141" s="26" t="s">
        <v>74</v>
      </c>
      <c r="M141" s="31" t="s">
        <v>1245</v>
      </c>
      <c r="N141" s="33" t="s">
        <v>75</v>
      </c>
      <c r="O141" s="33" t="s">
        <v>368</v>
      </c>
      <c r="P141" s="31" t="s">
        <v>73</v>
      </c>
      <c r="Q141" s="33" t="s">
        <v>179</v>
      </c>
      <c r="R141" s="31" t="s">
        <v>1246</v>
      </c>
      <c r="S141" s="33" t="s">
        <v>75</v>
      </c>
      <c r="T141" s="26" t="s">
        <v>122</v>
      </c>
      <c r="U141" s="28">
        <v>2024</v>
      </c>
      <c r="V141" s="31" t="s">
        <v>1247</v>
      </c>
      <c r="W141" s="31" t="s">
        <v>1248</v>
      </c>
      <c r="X141" s="31" t="s">
        <v>1249</v>
      </c>
      <c r="Y141" s="49" t="s">
        <v>74</v>
      </c>
      <c r="Z141" s="58" t="s">
        <v>75</v>
      </c>
      <c r="AA141" s="50">
        <v>0</v>
      </c>
      <c r="AB141" s="27" t="s">
        <v>222</v>
      </c>
      <c r="AC141" s="32">
        <v>45669</v>
      </c>
      <c r="AD141" s="27" t="s">
        <v>223</v>
      </c>
      <c r="AE141" s="24">
        <v>0</v>
      </c>
      <c r="AF141" s="31">
        <v>696</v>
      </c>
      <c r="AG141" s="31">
        <v>4376</v>
      </c>
      <c r="AH141" s="30">
        <f t="shared" si="7"/>
        <v>5072</v>
      </c>
      <c r="AI141" s="30">
        <f t="shared" si="8"/>
        <v>5984.96</v>
      </c>
      <c r="AJ141" s="24" t="s">
        <v>78</v>
      </c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26" t="s">
        <v>173</v>
      </c>
      <c r="AV141" s="26" t="s">
        <v>173</v>
      </c>
      <c r="AW141" s="26" t="s">
        <v>173</v>
      </c>
      <c r="AX141" s="26" t="s">
        <v>174</v>
      </c>
      <c r="AY141" s="26" t="s">
        <v>175</v>
      </c>
      <c r="AZ141" s="26" t="s">
        <v>1244</v>
      </c>
      <c r="BA141" s="26" t="s">
        <v>80</v>
      </c>
      <c r="BB141" s="26" t="s">
        <v>100</v>
      </c>
      <c r="BC141" s="26" t="s">
        <v>82</v>
      </c>
      <c r="BD141" s="26" t="s">
        <v>83</v>
      </c>
      <c r="BE141" s="26" t="s">
        <v>177</v>
      </c>
    </row>
    <row r="142" spans="1:57" ht="16">
      <c r="A142" s="24">
        <f t="shared" si="9"/>
        <v>141</v>
      </c>
      <c r="B142" s="24">
        <v>2024</v>
      </c>
      <c r="C142" s="24" t="s">
        <v>68</v>
      </c>
      <c r="D142" s="48">
        <v>45629</v>
      </c>
      <c r="E142" s="26" t="s">
        <v>532</v>
      </c>
      <c r="F142" s="26" t="s">
        <v>69</v>
      </c>
      <c r="G142" s="31" t="s">
        <v>533</v>
      </c>
      <c r="H142" s="26" t="s">
        <v>86</v>
      </c>
      <c r="I142" s="26" t="s">
        <v>570</v>
      </c>
      <c r="J142" s="26" t="s">
        <v>87</v>
      </c>
      <c r="K142" s="26" t="s">
        <v>430</v>
      </c>
      <c r="L142" s="26" t="s">
        <v>74</v>
      </c>
      <c r="M142" s="31" t="s">
        <v>1250</v>
      </c>
      <c r="N142" s="33" t="s">
        <v>75</v>
      </c>
      <c r="O142" s="26" t="s">
        <v>161</v>
      </c>
      <c r="P142" s="31" t="s">
        <v>1251</v>
      </c>
      <c r="Q142" s="33" t="s">
        <v>90</v>
      </c>
      <c r="R142" s="31" t="s">
        <v>1252</v>
      </c>
      <c r="S142" s="33" t="s">
        <v>75</v>
      </c>
      <c r="T142" s="26" t="s">
        <v>92</v>
      </c>
      <c r="U142" s="28" t="s">
        <v>75</v>
      </c>
      <c r="V142" s="31" t="s">
        <v>1253</v>
      </c>
      <c r="W142" s="31" t="s">
        <v>1254</v>
      </c>
      <c r="X142" s="31" t="s">
        <v>1255</v>
      </c>
      <c r="Y142" s="49" t="s">
        <v>74</v>
      </c>
      <c r="Z142" s="58" t="s">
        <v>75</v>
      </c>
      <c r="AA142" s="50">
        <v>0</v>
      </c>
      <c r="AB142" s="27" t="s">
        <v>222</v>
      </c>
      <c r="AC142" s="32">
        <v>45669</v>
      </c>
      <c r="AD142" s="32">
        <v>45669</v>
      </c>
      <c r="AE142" s="24">
        <v>0</v>
      </c>
      <c r="AF142" s="31">
        <v>1082</v>
      </c>
      <c r="AG142" s="31">
        <v>0</v>
      </c>
      <c r="AH142" s="30">
        <f t="shared" si="7"/>
        <v>1082</v>
      </c>
      <c r="AI142" s="30">
        <f t="shared" si="8"/>
        <v>1276.76</v>
      </c>
      <c r="AJ142" s="24" t="s">
        <v>78</v>
      </c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26" t="s">
        <v>173</v>
      </c>
      <c r="AV142" s="26" t="s">
        <v>173</v>
      </c>
      <c r="AW142" s="26" t="s">
        <v>173</v>
      </c>
      <c r="AX142" s="26" t="s">
        <v>174</v>
      </c>
      <c r="AY142" s="26" t="s">
        <v>175</v>
      </c>
      <c r="AZ142" s="26" t="s">
        <v>176</v>
      </c>
      <c r="BA142" s="26" t="s">
        <v>80</v>
      </c>
      <c r="BB142" s="26" t="s">
        <v>100</v>
      </c>
      <c r="BC142" s="26" t="s">
        <v>82</v>
      </c>
      <c r="BD142" s="26" t="s">
        <v>83</v>
      </c>
      <c r="BE142" s="26" t="s">
        <v>177</v>
      </c>
    </row>
    <row r="143" spans="1:57" ht="16">
      <c r="A143" s="24">
        <f t="shared" si="9"/>
        <v>142</v>
      </c>
      <c r="B143" s="24">
        <v>2024</v>
      </c>
      <c r="C143" s="24" t="s">
        <v>68</v>
      </c>
      <c r="D143" s="48">
        <v>45629</v>
      </c>
      <c r="E143" s="26" t="s">
        <v>532</v>
      </c>
      <c r="F143" s="26" t="s">
        <v>69</v>
      </c>
      <c r="G143" s="31" t="s">
        <v>533</v>
      </c>
      <c r="H143" s="26" t="s">
        <v>86</v>
      </c>
      <c r="I143" s="26" t="s">
        <v>71</v>
      </c>
      <c r="J143" s="26" t="s">
        <v>87</v>
      </c>
      <c r="K143" s="26" t="s">
        <v>430</v>
      </c>
      <c r="L143" s="26" t="s">
        <v>74</v>
      </c>
      <c r="M143" s="31" t="s">
        <v>1256</v>
      </c>
      <c r="N143" s="33" t="s">
        <v>75</v>
      </c>
      <c r="O143" s="26" t="s">
        <v>161</v>
      </c>
      <c r="P143" s="31" t="s">
        <v>1257</v>
      </c>
      <c r="Q143" s="33" t="s">
        <v>90</v>
      </c>
      <c r="R143" s="31" t="s">
        <v>1258</v>
      </c>
      <c r="S143" s="33" t="s">
        <v>75</v>
      </c>
      <c r="T143" s="26" t="s">
        <v>122</v>
      </c>
      <c r="U143" s="28" t="s">
        <v>75</v>
      </c>
      <c r="V143" s="31" t="s">
        <v>1259</v>
      </c>
      <c r="W143" s="31" t="s">
        <v>1260</v>
      </c>
      <c r="X143" s="31" t="s">
        <v>1261</v>
      </c>
      <c r="Y143" s="49" t="s">
        <v>74</v>
      </c>
      <c r="Z143" s="58" t="s">
        <v>75</v>
      </c>
      <c r="AA143" s="50">
        <v>0</v>
      </c>
      <c r="AB143" s="27" t="s">
        <v>222</v>
      </c>
      <c r="AC143" s="32">
        <v>45669</v>
      </c>
      <c r="AD143" s="32">
        <v>45669</v>
      </c>
      <c r="AE143" s="24">
        <v>0</v>
      </c>
      <c r="AF143" s="31">
        <v>475</v>
      </c>
      <c r="AG143" s="31">
        <v>1239</v>
      </c>
      <c r="AH143" s="30">
        <f t="shared" si="7"/>
        <v>1714</v>
      </c>
      <c r="AI143" s="30">
        <f t="shared" si="8"/>
        <v>2022.52</v>
      </c>
      <c r="AJ143" s="24" t="s">
        <v>78</v>
      </c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26" t="s">
        <v>173</v>
      </c>
      <c r="AV143" s="26" t="s">
        <v>173</v>
      </c>
      <c r="AW143" s="26" t="s">
        <v>173</v>
      </c>
      <c r="AX143" s="26" t="s">
        <v>174</v>
      </c>
      <c r="AY143" s="26" t="s">
        <v>175</v>
      </c>
      <c r="AZ143" s="26" t="s">
        <v>176</v>
      </c>
      <c r="BA143" s="26" t="s">
        <v>80</v>
      </c>
      <c r="BB143" s="26" t="s">
        <v>100</v>
      </c>
      <c r="BC143" s="26" t="s">
        <v>82</v>
      </c>
      <c r="BD143" s="26" t="s">
        <v>83</v>
      </c>
      <c r="BE143" s="26" t="s">
        <v>177</v>
      </c>
    </row>
    <row r="144" spans="1:57" ht="16">
      <c r="A144" s="24">
        <f t="shared" si="9"/>
        <v>143</v>
      </c>
      <c r="B144" s="24">
        <v>2024</v>
      </c>
      <c r="C144" s="24" t="s">
        <v>68</v>
      </c>
      <c r="D144" s="48">
        <v>45629</v>
      </c>
      <c r="E144" s="26" t="s">
        <v>532</v>
      </c>
      <c r="F144" s="26" t="s">
        <v>69</v>
      </c>
      <c r="G144" s="31" t="s">
        <v>533</v>
      </c>
      <c r="H144" s="26" t="s">
        <v>86</v>
      </c>
      <c r="I144" s="26" t="s">
        <v>570</v>
      </c>
      <c r="J144" s="26" t="s">
        <v>87</v>
      </c>
      <c r="K144" s="26" t="s">
        <v>430</v>
      </c>
      <c r="L144" s="26" t="s">
        <v>74</v>
      </c>
      <c r="M144" s="31" t="s">
        <v>1262</v>
      </c>
      <c r="N144" s="33" t="s">
        <v>75</v>
      </c>
      <c r="O144" s="26" t="s">
        <v>161</v>
      </c>
      <c r="P144" s="31" t="s">
        <v>1263</v>
      </c>
      <c r="Q144" s="33" t="s">
        <v>90</v>
      </c>
      <c r="R144" s="31" t="s">
        <v>1264</v>
      </c>
      <c r="S144" s="33" t="s">
        <v>75</v>
      </c>
      <c r="T144" s="26" t="s">
        <v>122</v>
      </c>
      <c r="U144" s="28" t="s">
        <v>75</v>
      </c>
      <c r="V144" s="31" t="s">
        <v>1265</v>
      </c>
      <c r="W144" s="31" t="s">
        <v>1266</v>
      </c>
      <c r="X144" s="31" t="s">
        <v>1267</v>
      </c>
      <c r="Y144" s="49" t="s">
        <v>74</v>
      </c>
      <c r="Z144" s="58" t="s">
        <v>75</v>
      </c>
      <c r="AA144" s="50">
        <v>0.25</v>
      </c>
      <c r="AB144" s="27" t="s">
        <v>222</v>
      </c>
      <c r="AC144" s="32">
        <v>45669</v>
      </c>
      <c r="AD144" s="32">
        <v>45669</v>
      </c>
      <c r="AE144" s="24">
        <v>0</v>
      </c>
      <c r="AF144" s="31">
        <f>765*100/125</f>
        <v>612</v>
      </c>
      <c r="AG144" s="31">
        <v>0</v>
      </c>
      <c r="AH144" s="30">
        <f t="shared" si="7"/>
        <v>612</v>
      </c>
      <c r="AI144" s="30">
        <f t="shared" si="8"/>
        <v>722.16</v>
      </c>
      <c r="AJ144" s="24" t="s">
        <v>78</v>
      </c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26" t="s">
        <v>173</v>
      </c>
      <c r="AV144" s="26" t="s">
        <v>173</v>
      </c>
      <c r="AW144" s="26" t="s">
        <v>173</v>
      </c>
      <c r="AX144" s="26" t="s">
        <v>174</v>
      </c>
      <c r="AY144" s="26" t="s">
        <v>175</v>
      </c>
      <c r="AZ144" s="26" t="s">
        <v>176</v>
      </c>
      <c r="BA144" s="26" t="s">
        <v>80</v>
      </c>
      <c r="BB144" s="26" t="s">
        <v>100</v>
      </c>
      <c r="BC144" s="26" t="s">
        <v>82</v>
      </c>
      <c r="BD144" s="26" t="s">
        <v>83</v>
      </c>
      <c r="BE144" s="26" t="s">
        <v>177</v>
      </c>
    </row>
    <row r="145" spans="1:57" ht="16">
      <c r="A145" s="24">
        <f t="shared" si="9"/>
        <v>144</v>
      </c>
      <c r="B145" s="24">
        <v>2024</v>
      </c>
      <c r="C145" s="24" t="s">
        <v>68</v>
      </c>
      <c r="D145" s="48">
        <v>45629</v>
      </c>
      <c r="E145" s="26" t="s">
        <v>532</v>
      </c>
      <c r="F145" s="26" t="s">
        <v>69</v>
      </c>
      <c r="G145" s="31" t="s">
        <v>533</v>
      </c>
      <c r="H145" s="26" t="s">
        <v>86</v>
      </c>
      <c r="I145" s="26" t="s">
        <v>71</v>
      </c>
      <c r="J145" s="26" t="s">
        <v>87</v>
      </c>
      <c r="K145" s="26" t="s">
        <v>430</v>
      </c>
      <c r="L145" s="26" t="s">
        <v>74</v>
      </c>
      <c r="M145" s="31" t="s">
        <v>1268</v>
      </c>
      <c r="N145" s="33" t="s">
        <v>75</v>
      </c>
      <c r="O145" s="26" t="s">
        <v>161</v>
      </c>
      <c r="P145" s="31" t="s">
        <v>1269</v>
      </c>
      <c r="Q145" s="33" t="s">
        <v>90</v>
      </c>
      <c r="R145" s="31" t="s">
        <v>1258</v>
      </c>
      <c r="S145" s="33" t="s">
        <v>75</v>
      </c>
      <c r="T145" s="26" t="s">
        <v>122</v>
      </c>
      <c r="U145" s="28" t="s">
        <v>75</v>
      </c>
      <c r="V145" s="31" t="s">
        <v>1270</v>
      </c>
      <c r="W145" s="31" t="s">
        <v>1271</v>
      </c>
      <c r="X145" s="31" t="s">
        <v>1272</v>
      </c>
      <c r="Y145" s="49" t="s">
        <v>74</v>
      </c>
      <c r="Z145" s="58" t="s">
        <v>75</v>
      </c>
      <c r="AA145" s="50">
        <v>0.25</v>
      </c>
      <c r="AB145" s="27" t="s">
        <v>222</v>
      </c>
      <c r="AC145" s="32">
        <v>45669</v>
      </c>
      <c r="AD145" s="27" t="s">
        <v>223</v>
      </c>
      <c r="AE145" s="24">
        <v>0</v>
      </c>
      <c r="AF145" s="31">
        <v>354</v>
      </c>
      <c r="AG145" s="31">
        <v>1239</v>
      </c>
      <c r="AH145" s="30">
        <f t="shared" si="7"/>
        <v>1593</v>
      </c>
      <c r="AI145" s="30">
        <f t="shared" si="8"/>
        <v>1879.74</v>
      </c>
      <c r="AJ145" s="24" t="s">
        <v>78</v>
      </c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26" t="s">
        <v>173</v>
      </c>
      <c r="AV145" s="26" t="s">
        <v>173</v>
      </c>
      <c r="AW145" s="26" t="s">
        <v>173</v>
      </c>
      <c r="AX145" s="26" t="s">
        <v>174</v>
      </c>
      <c r="AY145" s="26" t="s">
        <v>175</v>
      </c>
      <c r="AZ145" s="26" t="s">
        <v>176</v>
      </c>
      <c r="BA145" s="26" t="s">
        <v>80</v>
      </c>
      <c r="BB145" s="26" t="s">
        <v>100</v>
      </c>
      <c r="BC145" s="26" t="s">
        <v>82</v>
      </c>
      <c r="BD145" s="26" t="s">
        <v>83</v>
      </c>
      <c r="BE145" s="26" t="s">
        <v>177</v>
      </c>
    </row>
    <row r="146" spans="1:57" ht="16">
      <c r="A146" s="24">
        <f t="shared" si="9"/>
        <v>145</v>
      </c>
      <c r="B146" s="24">
        <v>2024</v>
      </c>
      <c r="C146" s="24" t="s">
        <v>68</v>
      </c>
      <c r="D146" s="48">
        <v>45629</v>
      </c>
      <c r="E146" s="26" t="s">
        <v>532</v>
      </c>
      <c r="F146" s="26" t="s">
        <v>69</v>
      </c>
      <c r="G146" s="31" t="s">
        <v>533</v>
      </c>
      <c r="H146" s="26" t="s">
        <v>86</v>
      </c>
      <c r="I146" s="26" t="s">
        <v>570</v>
      </c>
      <c r="J146" s="26" t="s">
        <v>87</v>
      </c>
      <c r="K146" s="26" t="s">
        <v>430</v>
      </c>
      <c r="L146" s="26" t="s">
        <v>74</v>
      </c>
      <c r="M146" s="31" t="s">
        <v>1273</v>
      </c>
      <c r="N146" s="33" t="s">
        <v>75</v>
      </c>
      <c r="O146" s="26" t="s">
        <v>161</v>
      </c>
      <c r="P146" s="31" t="s">
        <v>1274</v>
      </c>
      <c r="Q146" s="33" t="s">
        <v>90</v>
      </c>
      <c r="R146" s="31" t="s">
        <v>1275</v>
      </c>
      <c r="S146" s="33" t="s">
        <v>75</v>
      </c>
      <c r="T146" s="26" t="s">
        <v>122</v>
      </c>
      <c r="U146" s="28" t="s">
        <v>75</v>
      </c>
      <c r="V146" s="31" t="s">
        <v>1276</v>
      </c>
      <c r="W146" s="31" t="s">
        <v>1277</v>
      </c>
      <c r="X146" s="31" t="s">
        <v>1278</v>
      </c>
      <c r="Y146" s="49" t="s">
        <v>74</v>
      </c>
      <c r="Z146" s="58" t="s">
        <v>75</v>
      </c>
      <c r="AA146" s="50">
        <v>0.25</v>
      </c>
      <c r="AB146" s="35">
        <v>45547</v>
      </c>
      <c r="AC146" s="35">
        <v>45881</v>
      </c>
      <c r="AD146" s="35">
        <v>45881</v>
      </c>
      <c r="AE146" s="24">
        <v>0</v>
      </c>
      <c r="AF146" s="31">
        <v>614</v>
      </c>
      <c r="AG146" s="31">
        <v>0</v>
      </c>
      <c r="AH146" s="30">
        <f t="shared" si="7"/>
        <v>614</v>
      </c>
      <c r="AI146" s="30">
        <f t="shared" si="8"/>
        <v>724.52</v>
      </c>
      <c r="AJ146" s="24" t="s">
        <v>78</v>
      </c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26" t="s">
        <v>173</v>
      </c>
      <c r="AV146" s="26" t="s">
        <v>173</v>
      </c>
      <c r="AW146" s="26" t="s">
        <v>173</v>
      </c>
      <c r="AX146" s="26" t="s">
        <v>174</v>
      </c>
      <c r="AY146" s="26" t="s">
        <v>175</v>
      </c>
      <c r="AZ146" s="26" t="s">
        <v>176</v>
      </c>
      <c r="BA146" s="26" t="s">
        <v>80</v>
      </c>
      <c r="BB146" s="26" t="s">
        <v>100</v>
      </c>
      <c r="BC146" s="26" t="s">
        <v>82</v>
      </c>
      <c r="BD146" s="26" t="s">
        <v>83</v>
      </c>
      <c r="BE146" s="26" t="s">
        <v>177</v>
      </c>
    </row>
    <row r="147" spans="1:57" ht="16">
      <c r="A147" s="24">
        <f t="shared" si="9"/>
        <v>146</v>
      </c>
      <c r="B147" s="24">
        <v>2024</v>
      </c>
      <c r="C147" s="24" t="s">
        <v>68</v>
      </c>
      <c r="D147" s="48">
        <v>45629</v>
      </c>
      <c r="E147" s="26" t="s">
        <v>532</v>
      </c>
      <c r="F147" s="26" t="s">
        <v>69</v>
      </c>
      <c r="G147" s="31" t="s">
        <v>533</v>
      </c>
      <c r="H147" s="26" t="s">
        <v>86</v>
      </c>
      <c r="I147" s="26" t="s">
        <v>71</v>
      </c>
      <c r="J147" s="26" t="s">
        <v>87</v>
      </c>
      <c r="K147" s="26" t="s">
        <v>73</v>
      </c>
      <c r="L147" s="26" t="s">
        <v>74</v>
      </c>
      <c r="M147" s="31" t="s">
        <v>1279</v>
      </c>
      <c r="N147" s="33" t="s">
        <v>75</v>
      </c>
      <c r="O147" s="26" t="s">
        <v>161</v>
      </c>
      <c r="P147" s="31" t="s">
        <v>73</v>
      </c>
      <c r="Q147" s="33" t="s">
        <v>90</v>
      </c>
      <c r="R147" s="31" t="s">
        <v>1280</v>
      </c>
      <c r="S147" s="33" t="s">
        <v>75</v>
      </c>
      <c r="T147" s="26" t="s">
        <v>122</v>
      </c>
      <c r="U147" s="28">
        <v>2024</v>
      </c>
      <c r="V147" s="31" t="s">
        <v>1281</v>
      </c>
      <c r="W147" s="31" t="s">
        <v>1282</v>
      </c>
      <c r="X147" s="31" t="s">
        <v>1283</v>
      </c>
      <c r="Y147" s="49" t="s">
        <v>74</v>
      </c>
      <c r="Z147" s="58" t="s">
        <v>75</v>
      </c>
      <c r="AA147" s="50">
        <v>0</v>
      </c>
      <c r="AB147" s="27" t="s">
        <v>222</v>
      </c>
      <c r="AC147" s="32">
        <v>45669</v>
      </c>
      <c r="AD147" s="27" t="s">
        <v>223</v>
      </c>
      <c r="AE147" s="24">
        <v>0</v>
      </c>
      <c r="AF147" s="31">
        <v>854</v>
      </c>
      <c r="AG147" s="31">
        <v>4626</v>
      </c>
      <c r="AH147" s="30">
        <f t="shared" si="7"/>
        <v>5480</v>
      </c>
      <c r="AI147" s="30">
        <f t="shared" si="8"/>
        <v>6466.4</v>
      </c>
      <c r="AJ147" s="24" t="s">
        <v>78</v>
      </c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26" t="s">
        <v>173</v>
      </c>
      <c r="AV147" s="26" t="s">
        <v>173</v>
      </c>
      <c r="AW147" s="26" t="s">
        <v>173</v>
      </c>
      <c r="AX147" s="26" t="s">
        <v>174</v>
      </c>
      <c r="AY147" s="26" t="s">
        <v>175</v>
      </c>
      <c r="AZ147" s="26" t="s">
        <v>176</v>
      </c>
      <c r="BA147" s="26" t="s">
        <v>80</v>
      </c>
      <c r="BB147" s="26" t="s">
        <v>100</v>
      </c>
      <c r="BC147" s="26" t="s">
        <v>82</v>
      </c>
      <c r="BD147" s="26" t="s">
        <v>83</v>
      </c>
      <c r="BE147" s="26" t="s">
        <v>177</v>
      </c>
    </row>
    <row r="148" spans="1:57" ht="16">
      <c r="A148" s="24">
        <f t="shared" si="9"/>
        <v>147</v>
      </c>
      <c r="B148" s="24">
        <v>2024</v>
      </c>
      <c r="C148" s="24" t="s">
        <v>68</v>
      </c>
      <c r="D148" s="48">
        <v>45629</v>
      </c>
      <c r="E148" s="26" t="s">
        <v>532</v>
      </c>
      <c r="F148" s="26" t="s">
        <v>69</v>
      </c>
      <c r="G148" s="31" t="s">
        <v>533</v>
      </c>
      <c r="H148" s="26" t="s">
        <v>86</v>
      </c>
      <c r="I148" s="26" t="s">
        <v>570</v>
      </c>
      <c r="J148" s="26" t="s">
        <v>87</v>
      </c>
      <c r="K148" s="26" t="s">
        <v>430</v>
      </c>
      <c r="L148" s="26" t="s">
        <v>74</v>
      </c>
      <c r="M148" s="31" t="s">
        <v>1284</v>
      </c>
      <c r="N148" s="33" t="s">
        <v>75</v>
      </c>
      <c r="O148" s="26" t="s">
        <v>161</v>
      </c>
      <c r="P148" s="31" t="s">
        <v>1285</v>
      </c>
      <c r="Q148" s="33" t="s">
        <v>90</v>
      </c>
      <c r="R148" s="31" t="s">
        <v>1286</v>
      </c>
      <c r="S148" s="33" t="s">
        <v>75</v>
      </c>
      <c r="T148" s="26" t="s">
        <v>92</v>
      </c>
      <c r="U148" s="28" t="s">
        <v>75</v>
      </c>
      <c r="V148" s="31" t="s">
        <v>1287</v>
      </c>
      <c r="W148" s="31" t="s">
        <v>1288</v>
      </c>
      <c r="X148" s="31" t="s">
        <v>1289</v>
      </c>
      <c r="Y148" s="49" t="s">
        <v>74</v>
      </c>
      <c r="Z148" s="58" t="s">
        <v>75</v>
      </c>
      <c r="AA148" s="50">
        <v>0.25</v>
      </c>
      <c r="AB148" s="31" t="s">
        <v>1290</v>
      </c>
      <c r="AC148" s="31" t="s">
        <v>1291</v>
      </c>
      <c r="AD148" s="31" t="s">
        <v>1291</v>
      </c>
      <c r="AE148" s="24">
        <v>0</v>
      </c>
      <c r="AF148" s="31">
        <v>830</v>
      </c>
      <c r="AG148" s="31">
        <v>0</v>
      </c>
      <c r="AH148" s="30">
        <f t="shared" si="7"/>
        <v>830</v>
      </c>
      <c r="AI148" s="30">
        <f t="shared" si="8"/>
        <v>979.4</v>
      </c>
      <c r="AJ148" s="24" t="s">
        <v>78</v>
      </c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26" t="s">
        <v>173</v>
      </c>
      <c r="AV148" s="26" t="s">
        <v>173</v>
      </c>
      <c r="AW148" s="26" t="s">
        <v>173</v>
      </c>
      <c r="AX148" s="26" t="s">
        <v>174</v>
      </c>
      <c r="AY148" s="26" t="s">
        <v>175</v>
      </c>
      <c r="AZ148" s="26" t="s">
        <v>176</v>
      </c>
      <c r="BA148" s="26" t="s">
        <v>80</v>
      </c>
      <c r="BB148" s="26" t="s">
        <v>100</v>
      </c>
      <c r="BC148" s="26" t="s">
        <v>82</v>
      </c>
      <c r="BD148" s="26" t="s">
        <v>83</v>
      </c>
      <c r="BE148" s="26" t="s">
        <v>177</v>
      </c>
    </row>
    <row r="149" spans="1:57" ht="16">
      <c r="A149" s="24">
        <f t="shared" si="9"/>
        <v>148</v>
      </c>
      <c r="B149" s="24">
        <v>2024</v>
      </c>
      <c r="C149" s="24" t="s">
        <v>68</v>
      </c>
      <c r="D149" s="48">
        <v>45629</v>
      </c>
      <c r="E149" s="26" t="s">
        <v>532</v>
      </c>
      <c r="F149" s="26" t="s">
        <v>69</v>
      </c>
      <c r="G149" s="31" t="s">
        <v>533</v>
      </c>
      <c r="H149" s="26" t="s">
        <v>86</v>
      </c>
      <c r="I149" s="26" t="s">
        <v>570</v>
      </c>
      <c r="J149" s="26" t="s">
        <v>87</v>
      </c>
      <c r="K149" s="26" t="s">
        <v>430</v>
      </c>
      <c r="L149" s="26" t="s">
        <v>74</v>
      </c>
      <c r="M149" s="31" t="s">
        <v>1292</v>
      </c>
      <c r="N149" s="33" t="s">
        <v>75</v>
      </c>
      <c r="O149" s="26" t="s">
        <v>161</v>
      </c>
      <c r="P149" s="31" t="s">
        <v>1293</v>
      </c>
      <c r="Q149" s="33" t="s">
        <v>90</v>
      </c>
      <c r="R149" s="31" t="s">
        <v>1201</v>
      </c>
      <c r="S149" s="33" t="s">
        <v>75</v>
      </c>
      <c r="T149" s="26" t="s">
        <v>92</v>
      </c>
      <c r="U149" s="28" t="s">
        <v>75</v>
      </c>
      <c r="V149" s="31" t="s">
        <v>1294</v>
      </c>
      <c r="W149" s="31" t="s">
        <v>1295</v>
      </c>
      <c r="X149" s="31" t="s">
        <v>1296</v>
      </c>
      <c r="Y149" s="49" t="s">
        <v>74</v>
      </c>
      <c r="Z149" s="58" t="s">
        <v>75</v>
      </c>
      <c r="AA149" s="50">
        <v>0.25</v>
      </c>
      <c r="AB149" s="31" t="s">
        <v>1290</v>
      </c>
      <c r="AC149" s="31" t="s">
        <v>1291</v>
      </c>
      <c r="AD149" s="31" t="s">
        <v>1291</v>
      </c>
      <c r="AE149" s="24">
        <v>0</v>
      </c>
      <c r="AF149" s="31">
        <v>761</v>
      </c>
      <c r="AG149" s="31">
        <v>0</v>
      </c>
      <c r="AH149" s="30">
        <f t="shared" si="7"/>
        <v>761</v>
      </c>
      <c r="AI149" s="30">
        <f t="shared" si="8"/>
        <v>897.98</v>
      </c>
      <c r="AJ149" s="24" t="s">
        <v>78</v>
      </c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26" t="s">
        <v>173</v>
      </c>
      <c r="AV149" s="26" t="s">
        <v>173</v>
      </c>
      <c r="AW149" s="26" t="s">
        <v>173</v>
      </c>
      <c r="AX149" s="26" t="s">
        <v>174</v>
      </c>
      <c r="AY149" s="26" t="s">
        <v>175</v>
      </c>
      <c r="AZ149" s="26" t="s">
        <v>176</v>
      </c>
      <c r="BA149" s="26" t="s">
        <v>80</v>
      </c>
      <c r="BB149" s="26" t="s">
        <v>100</v>
      </c>
      <c r="BC149" s="26" t="s">
        <v>82</v>
      </c>
      <c r="BD149" s="26" t="s">
        <v>83</v>
      </c>
      <c r="BE149" s="26" t="s">
        <v>177</v>
      </c>
    </row>
    <row r="150" spans="1:57" ht="16">
      <c r="A150" s="24">
        <f t="shared" si="9"/>
        <v>149</v>
      </c>
      <c r="B150" s="24">
        <v>2024</v>
      </c>
      <c r="C150" s="24" t="s">
        <v>68</v>
      </c>
      <c r="D150" s="48">
        <v>45629</v>
      </c>
      <c r="E150" s="26" t="s">
        <v>532</v>
      </c>
      <c r="F150" s="26" t="s">
        <v>69</v>
      </c>
      <c r="G150" s="31" t="s">
        <v>533</v>
      </c>
      <c r="H150" s="26" t="s">
        <v>86</v>
      </c>
      <c r="I150" s="26" t="s">
        <v>71</v>
      </c>
      <c r="J150" s="26" t="s">
        <v>87</v>
      </c>
      <c r="K150" s="26" t="s">
        <v>73</v>
      </c>
      <c r="L150" s="26" t="s">
        <v>74</v>
      </c>
      <c r="M150" s="31" t="s">
        <v>1297</v>
      </c>
      <c r="N150" s="33" t="s">
        <v>75</v>
      </c>
      <c r="O150" s="26" t="s">
        <v>161</v>
      </c>
      <c r="P150" s="31" t="s">
        <v>73</v>
      </c>
      <c r="Q150" s="33" t="s">
        <v>90</v>
      </c>
      <c r="R150" s="31" t="s">
        <v>549</v>
      </c>
      <c r="S150" s="33" t="s">
        <v>75</v>
      </c>
      <c r="T150" s="26" t="s">
        <v>122</v>
      </c>
      <c r="U150" s="28">
        <v>2024</v>
      </c>
      <c r="V150" s="31" t="s">
        <v>1298</v>
      </c>
      <c r="W150" s="31" t="s">
        <v>1299</v>
      </c>
      <c r="X150" s="31" t="s">
        <v>1300</v>
      </c>
      <c r="Y150" s="49" t="s">
        <v>74</v>
      </c>
      <c r="Z150" s="58" t="s">
        <v>75</v>
      </c>
      <c r="AA150" s="50">
        <v>0</v>
      </c>
      <c r="AB150" s="27" t="s">
        <v>222</v>
      </c>
      <c r="AC150" s="32">
        <v>45669</v>
      </c>
      <c r="AD150" s="27" t="s">
        <v>223</v>
      </c>
      <c r="AE150" s="24">
        <v>0</v>
      </c>
      <c r="AF150" s="31">
        <v>793</v>
      </c>
      <c r="AG150" s="31">
        <v>4626</v>
      </c>
      <c r="AH150" s="30">
        <f t="shared" si="7"/>
        <v>5419</v>
      </c>
      <c r="AI150" s="30">
        <f t="shared" si="8"/>
        <v>6394.42</v>
      </c>
      <c r="AJ150" s="24" t="s">
        <v>78</v>
      </c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26" t="s">
        <v>173</v>
      </c>
      <c r="AV150" s="26" t="s">
        <v>173</v>
      </c>
      <c r="AW150" s="26" t="s">
        <v>173</v>
      </c>
      <c r="AX150" s="26" t="s">
        <v>174</v>
      </c>
      <c r="AY150" s="26" t="s">
        <v>175</v>
      </c>
      <c r="AZ150" s="26" t="s">
        <v>176</v>
      </c>
      <c r="BA150" s="26" t="s">
        <v>80</v>
      </c>
      <c r="BB150" s="26" t="s">
        <v>100</v>
      </c>
      <c r="BC150" s="26" t="s">
        <v>82</v>
      </c>
      <c r="BD150" s="26" t="s">
        <v>83</v>
      </c>
      <c r="BE150" s="26" t="s">
        <v>177</v>
      </c>
    </row>
    <row r="151" spans="1:57" ht="16">
      <c r="A151" s="24">
        <f t="shared" si="9"/>
        <v>150</v>
      </c>
      <c r="B151" s="24">
        <v>2024</v>
      </c>
      <c r="C151" s="24" t="s">
        <v>68</v>
      </c>
      <c r="D151" s="48">
        <v>45629</v>
      </c>
      <c r="E151" s="26" t="s">
        <v>532</v>
      </c>
      <c r="F151" s="26" t="s">
        <v>69</v>
      </c>
      <c r="G151" s="31" t="s">
        <v>533</v>
      </c>
      <c r="H151" s="26" t="s">
        <v>86</v>
      </c>
      <c r="I151" s="26" t="s">
        <v>71</v>
      </c>
      <c r="J151" s="26" t="s">
        <v>87</v>
      </c>
      <c r="K151" s="26" t="s">
        <v>73</v>
      </c>
      <c r="L151" s="26" t="s">
        <v>74</v>
      </c>
      <c r="M151" s="31" t="s">
        <v>1301</v>
      </c>
      <c r="N151" s="33" t="s">
        <v>75</v>
      </c>
      <c r="O151" s="26" t="s">
        <v>161</v>
      </c>
      <c r="P151" s="31" t="s">
        <v>73</v>
      </c>
      <c r="Q151" s="33" t="s">
        <v>90</v>
      </c>
      <c r="R151" s="31" t="s">
        <v>1280</v>
      </c>
      <c r="S151" s="33" t="s">
        <v>75</v>
      </c>
      <c r="T151" s="26" t="s">
        <v>122</v>
      </c>
      <c r="U151" s="28">
        <v>2024</v>
      </c>
      <c r="V151" s="31" t="s">
        <v>1302</v>
      </c>
      <c r="W151" s="31" t="s">
        <v>1303</v>
      </c>
      <c r="X151" s="31" t="s">
        <v>1304</v>
      </c>
      <c r="Y151" s="49" t="s">
        <v>74</v>
      </c>
      <c r="Z151" s="58" t="s">
        <v>75</v>
      </c>
      <c r="AA151" s="50">
        <v>0</v>
      </c>
      <c r="AB151" s="27" t="s">
        <v>222</v>
      </c>
      <c r="AC151" s="32">
        <v>45669</v>
      </c>
      <c r="AD151" s="27" t="s">
        <v>223</v>
      </c>
      <c r="AE151" s="24">
        <v>0</v>
      </c>
      <c r="AF151" s="31">
        <v>854</v>
      </c>
      <c r="AG151" s="31">
        <v>4626</v>
      </c>
      <c r="AH151" s="30">
        <f t="shared" si="7"/>
        <v>5480</v>
      </c>
      <c r="AI151" s="30">
        <f t="shared" si="8"/>
        <v>6466.4</v>
      </c>
      <c r="AJ151" s="24" t="s">
        <v>78</v>
      </c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26" t="s">
        <v>173</v>
      </c>
      <c r="AV151" s="26" t="s">
        <v>173</v>
      </c>
      <c r="AW151" s="26" t="s">
        <v>173</v>
      </c>
      <c r="AX151" s="26" t="s">
        <v>174</v>
      </c>
      <c r="AY151" s="26" t="s">
        <v>175</v>
      </c>
      <c r="AZ151" s="26" t="s">
        <v>176</v>
      </c>
      <c r="BA151" s="26" t="s">
        <v>80</v>
      </c>
      <c r="BB151" s="26" t="s">
        <v>100</v>
      </c>
      <c r="BC151" s="26" t="s">
        <v>82</v>
      </c>
      <c r="BD151" s="26" t="s">
        <v>83</v>
      </c>
      <c r="BE151" s="26" t="s">
        <v>177</v>
      </c>
    </row>
    <row r="152" spans="1:57" ht="16">
      <c r="A152" s="24">
        <f t="shared" si="9"/>
        <v>151</v>
      </c>
      <c r="B152" s="24">
        <v>2024</v>
      </c>
      <c r="C152" s="24" t="s">
        <v>68</v>
      </c>
      <c r="D152" s="48">
        <v>45629</v>
      </c>
      <c r="E152" s="26" t="s">
        <v>532</v>
      </c>
      <c r="F152" s="26" t="s">
        <v>69</v>
      </c>
      <c r="G152" s="31" t="s">
        <v>533</v>
      </c>
      <c r="H152" s="26" t="s">
        <v>86</v>
      </c>
      <c r="I152" s="26" t="s">
        <v>71</v>
      </c>
      <c r="J152" s="26" t="s">
        <v>87</v>
      </c>
      <c r="K152" s="26" t="s">
        <v>73</v>
      </c>
      <c r="L152" s="26" t="s">
        <v>74</v>
      </c>
      <c r="M152" s="31" t="s">
        <v>1305</v>
      </c>
      <c r="N152" s="33" t="s">
        <v>75</v>
      </c>
      <c r="O152" s="26" t="s">
        <v>161</v>
      </c>
      <c r="P152" s="31" t="s">
        <v>73</v>
      </c>
      <c r="Q152" s="33" t="s">
        <v>90</v>
      </c>
      <c r="R152" s="31" t="s">
        <v>535</v>
      </c>
      <c r="S152" s="33" t="s">
        <v>75</v>
      </c>
      <c r="T152" s="26" t="s">
        <v>122</v>
      </c>
      <c r="U152" s="28">
        <v>2024</v>
      </c>
      <c r="V152" s="31" t="s">
        <v>1306</v>
      </c>
      <c r="W152" s="31" t="s">
        <v>1307</v>
      </c>
      <c r="X152" s="31" t="s">
        <v>1308</v>
      </c>
      <c r="Y152" s="49" t="s">
        <v>74</v>
      </c>
      <c r="Z152" s="58" t="s">
        <v>75</v>
      </c>
      <c r="AA152" s="50">
        <v>0</v>
      </c>
      <c r="AB152" s="27" t="s">
        <v>222</v>
      </c>
      <c r="AC152" s="32">
        <v>45669</v>
      </c>
      <c r="AD152" s="27" t="s">
        <v>223</v>
      </c>
      <c r="AE152" s="24">
        <v>0</v>
      </c>
      <c r="AF152" s="31">
        <v>797</v>
      </c>
      <c r="AG152" s="31">
        <v>4626</v>
      </c>
      <c r="AH152" s="30">
        <f t="shared" si="7"/>
        <v>5423</v>
      </c>
      <c r="AI152" s="30">
        <f t="shared" si="8"/>
        <v>6399.14</v>
      </c>
      <c r="AJ152" s="24" t="s">
        <v>78</v>
      </c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26" t="s">
        <v>173</v>
      </c>
      <c r="AV152" s="26" t="s">
        <v>173</v>
      </c>
      <c r="AW152" s="26" t="s">
        <v>173</v>
      </c>
      <c r="AX152" s="26" t="s">
        <v>174</v>
      </c>
      <c r="AY152" s="26" t="s">
        <v>175</v>
      </c>
      <c r="AZ152" s="26" t="s">
        <v>176</v>
      </c>
      <c r="BA152" s="26" t="s">
        <v>80</v>
      </c>
      <c r="BB152" s="26" t="s">
        <v>100</v>
      </c>
      <c r="BC152" s="26" t="s">
        <v>82</v>
      </c>
      <c r="BD152" s="26" t="s">
        <v>83</v>
      </c>
      <c r="BE152" s="26" t="s">
        <v>177</v>
      </c>
    </row>
    <row r="153" spans="1:57" ht="16">
      <c r="A153" s="24">
        <f t="shared" si="9"/>
        <v>152</v>
      </c>
      <c r="B153" s="24">
        <v>2024</v>
      </c>
      <c r="C153" s="24" t="s">
        <v>68</v>
      </c>
      <c r="D153" s="48">
        <v>45629</v>
      </c>
      <c r="E153" s="26" t="s">
        <v>532</v>
      </c>
      <c r="F153" s="26" t="s">
        <v>69</v>
      </c>
      <c r="G153" s="31" t="s">
        <v>1309</v>
      </c>
      <c r="H153" s="26" t="s">
        <v>86</v>
      </c>
      <c r="I153" s="26" t="s">
        <v>71</v>
      </c>
      <c r="J153" s="26" t="s">
        <v>87</v>
      </c>
      <c r="K153" s="26" t="s">
        <v>73</v>
      </c>
      <c r="L153" s="26" t="s">
        <v>74</v>
      </c>
      <c r="M153" s="31" t="s">
        <v>1310</v>
      </c>
      <c r="N153" s="33" t="s">
        <v>75</v>
      </c>
      <c r="O153" s="26" t="s">
        <v>368</v>
      </c>
      <c r="P153" s="31" t="s">
        <v>73</v>
      </c>
      <c r="Q153" s="33" t="s">
        <v>90</v>
      </c>
      <c r="R153" s="31" t="s">
        <v>558</v>
      </c>
      <c r="S153" s="33" t="s">
        <v>75</v>
      </c>
      <c r="T153" s="26" t="s">
        <v>122</v>
      </c>
      <c r="U153" s="28">
        <v>2024</v>
      </c>
      <c r="V153" s="31" t="s">
        <v>1311</v>
      </c>
      <c r="W153" s="31" t="s">
        <v>1312</v>
      </c>
      <c r="X153" s="31" t="s">
        <v>1313</v>
      </c>
      <c r="Y153" s="49" t="s">
        <v>74</v>
      </c>
      <c r="Z153" s="58" t="s">
        <v>75</v>
      </c>
      <c r="AA153" s="50">
        <v>0</v>
      </c>
      <c r="AB153" s="27" t="s">
        <v>222</v>
      </c>
      <c r="AC153" s="32">
        <v>45669</v>
      </c>
      <c r="AD153" s="27" t="s">
        <v>223</v>
      </c>
      <c r="AE153" s="24">
        <v>0</v>
      </c>
      <c r="AF153" s="31">
        <v>815</v>
      </c>
      <c r="AG153" s="31">
        <v>4376</v>
      </c>
      <c r="AH153" s="30">
        <f t="shared" si="7"/>
        <v>5191</v>
      </c>
      <c r="AI153" s="30">
        <f t="shared" si="8"/>
        <v>6125.38</v>
      </c>
      <c r="AJ153" s="24" t="s">
        <v>78</v>
      </c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26" t="s">
        <v>173</v>
      </c>
      <c r="AV153" s="26" t="s">
        <v>173</v>
      </c>
      <c r="AW153" s="26" t="s">
        <v>173</v>
      </c>
      <c r="AX153" s="26" t="s">
        <v>174</v>
      </c>
      <c r="AY153" s="26" t="s">
        <v>375</v>
      </c>
      <c r="AZ153" s="26" t="s">
        <v>376</v>
      </c>
      <c r="BA153" s="26" t="s">
        <v>80</v>
      </c>
      <c r="BB153" s="26" t="s">
        <v>100</v>
      </c>
      <c r="BC153" s="26" t="s">
        <v>82</v>
      </c>
      <c r="BD153" s="26" t="s">
        <v>83</v>
      </c>
      <c r="BE153" s="26" t="s">
        <v>177</v>
      </c>
    </row>
    <row r="154" spans="1:57" ht="16">
      <c r="A154" s="24">
        <f t="shared" si="9"/>
        <v>153</v>
      </c>
      <c r="B154" s="24">
        <v>2024</v>
      </c>
      <c r="C154" s="24" t="s">
        <v>68</v>
      </c>
      <c r="D154" s="48">
        <v>45629</v>
      </c>
      <c r="E154" s="26" t="s">
        <v>532</v>
      </c>
      <c r="F154" s="26" t="s">
        <v>69</v>
      </c>
      <c r="G154" s="31" t="s">
        <v>1309</v>
      </c>
      <c r="H154" s="26" t="s">
        <v>86</v>
      </c>
      <c r="I154" s="26" t="s">
        <v>71</v>
      </c>
      <c r="J154" s="26" t="s">
        <v>87</v>
      </c>
      <c r="K154" s="26" t="s">
        <v>73</v>
      </c>
      <c r="L154" s="26" t="s">
        <v>74</v>
      </c>
      <c r="M154" s="31" t="s">
        <v>1314</v>
      </c>
      <c r="N154" s="33" t="s">
        <v>75</v>
      </c>
      <c r="O154" s="26" t="s">
        <v>368</v>
      </c>
      <c r="P154" s="31" t="s">
        <v>73</v>
      </c>
      <c r="Q154" s="33" t="s">
        <v>90</v>
      </c>
      <c r="R154" s="31" t="s">
        <v>558</v>
      </c>
      <c r="S154" s="33" t="s">
        <v>75</v>
      </c>
      <c r="T154" s="26" t="s">
        <v>122</v>
      </c>
      <c r="U154" s="28">
        <v>2024</v>
      </c>
      <c r="V154" s="31" t="s">
        <v>1315</v>
      </c>
      <c r="W154" s="31" t="s">
        <v>1316</v>
      </c>
      <c r="X154" s="31" t="s">
        <v>1317</v>
      </c>
      <c r="Y154" s="49" t="s">
        <v>74</v>
      </c>
      <c r="Z154" s="58" t="s">
        <v>75</v>
      </c>
      <c r="AA154" s="50">
        <v>0</v>
      </c>
      <c r="AB154" s="27" t="s">
        <v>222</v>
      </c>
      <c r="AC154" s="32">
        <v>45669</v>
      </c>
      <c r="AD154" s="27" t="s">
        <v>223</v>
      </c>
      <c r="AE154" s="24">
        <v>0</v>
      </c>
      <c r="AF154" s="31">
        <v>815</v>
      </c>
      <c r="AG154" s="31">
        <v>4376</v>
      </c>
      <c r="AH154" s="30">
        <f t="shared" si="7"/>
        <v>5191</v>
      </c>
      <c r="AI154" s="30">
        <f t="shared" si="8"/>
        <v>6125.38</v>
      </c>
      <c r="AJ154" s="24" t="s">
        <v>78</v>
      </c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26" t="s">
        <v>173</v>
      </c>
      <c r="AV154" s="26" t="s">
        <v>173</v>
      </c>
      <c r="AW154" s="26" t="s">
        <v>173</v>
      </c>
      <c r="AX154" s="26" t="s">
        <v>174</v>
      </c>
      <c r="AY154" s="26" t="s">
        <v>375</v>
      </c>
      <c r="AZ154" s="26" t="s">
        <v>376</v>
      </c>
      <c r="BA154" s="26" t="s">
        <v>80</v>
      </c>
      <c r="BB154" s="26" t="s">
        <v>100</v>
      </c>
      <c r="BC154" s="26" t="s">
        <v>82</v>
      </c>
      <c r="BD154" s="26" t="s">
        <v>83</v>
      </c>
      <c r="BE154" s="26" t="s">
        <v>177</v>
      </c>
    </row>
    <row r="155" spans="1:57" ht="16">
      <c r="A155" s="24">
        <f t="shared" si="9"/>
        <v>154</v>
      </c>
      <c r="B155" s="24">
        <v>2024</v>
      </c>
      <c r="C155" s="24" t="s">
        <v>68</v>
      </c>
      <c r="D155" s="48">
        <v>45629</v>
      </c>
      <c r="E155" s="26" t="s">
        <v>532</v>
      </c>
      <c r="F155" s="26" t="s">
        <v>69</v>
      </c>
      <c r="G155" s="31" t="s">
        <v>1309</v>
      </c>
      <c r="H155" s="26" t="s">
        <v>86</v>
      </c>
      <c r="I155" s="26" t="s">
        <v>71</v>
      </c>
      <c r="J155" s="26" t="s">
        <v>87</v>
      </c>
      <c r="K155" s="26" t="s">
        <v>73</v>
      </c>
      <c r="L155" s="26" t="s">
        <v>74</v>
      </c>
      <c r="M155" s="31" t="s">
        <v>1318</v>
      </c>
      <c r="N155" s="33" t="s">
        <v>75</v>
      </c>
      <c r="O155" s="26" t="s">
        <v>368</v>
      </c>
      <c r="P155" s="31" t="s">
        <v>73</v>
      </c>
      <c r="Q155" s="33" t="s">
        <v>90</v>
      </c>
      <c r="R155" s="31" t="s">
        <v>558</v>
      </c>
      <c r="S155" s="33" t="s">
        <v>75</v>
      </c>
      <c r="T155" s="26" t="s">
        <v>122</v>
      </c>
      <c r="U155" s="28">
        <v>2024</v>
      </c>
      <c r="V155" s="31" t="s">
        <v>1319</v>
      </c>
      <c r="W155" s="31" t="s">
        <v>1320</v>
      </c>
      <c r="X155" s="31" t="s">
        <v>1321</v>
      </c>
      <c r="Y155" s="49" t="s">
        <v>74</v>
      </c>
      <c r="Z155" s="58" t="s">
        <v>75</v>
      </c>
      <c r="AA155" s="50">
        <v>0</v>
      </c>
      <c r="AB155" s="27" t="s">
        <v>222</v>
      </c>
      <c r="AC155" s="32">
        <v>45669</v>
      </c>
      <c r="AD155" s="27" t="s">
        <v>223</v>
      </c>
      <c r="AE155" s="24">
        <v>0</v>
      </c>
      <c r="AF155" s="31">
        <v>815</v>
      </c>
      <c r="AG155" s="31">
        <v>4376</v>
      </c>
      <c r="AH155" s="30">
        <f t="shared" si="7"/>
        <v>5191</v>
      </c>
      <c r="AI155" s="30">
        <f t="shared" si="8"/>
        <v>6125.38</v>
      </c>
      <c r="AJ155" s="24" t="s">
        <v>78</v>
      </c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26" t="s">
        <v>173</v>
      </c>
      <c r="AV155" s="26" t="s">
        <v>173</v>
      </c>
      <c r="AW155" s="26" t="s">
        <v>173</v>
      </c>
      <c r="AX155" s="26" t="s">
        <v>174</v>
      </c>
      <c r="AY155" s="26" t="s">
        <v>375</v>
      </c>
      <c r="AZ155" s="26" t="s">
        <v>376</v>
      </c>
      <c r="BA155" s="26" t="s">
        <v>80</v>
      </c>
      <c r="BB155" s="26" t="s">
        <v>100</v>
      </c>
      <c r="BC155" s="26" t="s">
        <v>82</v>
      </c>
      <c r="BD155" s="26" t="s">
        <v>83</v>
      </c>
      <c r="BE155" s="26" t="s">
        <v>177</v>
      </c>
    </row>
    <row r="156" spans="1:57" ht="16">
      <c r="A156" s="24">
        <f t="shared" si="9"/>
        <v>155</v>
      </c>
      <c r="B156" s="24">
        <v>2024</v>
      </c>
      <c r="C156" s="24" t="s">
        <v>68</v>
      </c>
      <c r="D156" s="48">
        <v>45629</v>
      </c>
      <c r="E156" s="26" t="s">
        <v>532</v>
      </c>
      <c r="F156" s="26" t="s">
        <v>69</v>
      </c>
      <c r="G156" s="31" t="s">
        <v>1309</v>
      </c>
      <c r="H156" s="26" t="s">
        <v>86</v>
      </c>
      <c r="I156" s="26" t="s">
        <v>71</v>
      </c>
      <c r="J156" s="26" t="s">
        <v>87</v>
      </c>
      <c r="K156" s="26" t="s">
        <v>73</v>
      </c>
      <c r="L156" s="26" t="s">
        <v>74</v>
      </c>
      <c r="M156" s="31" t="s">
        <v>1322</v>
      </c>
      <c r="N156" s="33" t="s">
        <v>75</v>
      </c>
      <c r="O156" s="26" t="s">
        <v>368</v>
      </c>
      <c r="P156" s="31" t="s">
        <v>73</v>
      </c>
      <c r="Q156" s="33" t="s">
        <v>90</v>
      </c>
      <c r="R156" s="31" t="s">
        <v>558</v>
      </c>
      <c r="S156" s="33" t="s">
        <v>75</v>
      </c>
      <c r="T156" s="26" t="s">
        <v>122</v>
      </c>
      <c r="U156" s="28">
        <v>2024</v>
      </c>
      <c r="V156" s="31" t="s">
        <v>1323</v>
      </c>
      <c r="W156" s="31" t="s">
        <v>1324</v>
      </c>
      <c r="X156" s="31" t="s">
        <v>1325</v>
      </c>
      <c r="Y156" s="49" t="s">
        <v>74</v>
      </c>
      <c r="Z156" s="58" t="s">
        <v>75</v>
      </c>
      <c r="AA156" s="50">
        <v>0</v>
      </c>
      <c r="AB156" s="27" t="s">
        <v>222</v>
      </c>
      <c r="AC156" s="32">
        <v>45669</v>
      </c>
      <c r="AD156" s="27" t="s">
        <v>223</v>
      </c>
      <c r="AE156" s="24">
        <v>0</v>
      </c>
      <c r="AF156" s="31">
        <v>815</v>
      </c>
      <c r="AG156" s="31">
        <v>4376</v>
      </c>
      <c r="AH156" s="30">
        <f t="shared" si="7"/>
        <v>5191</v>
      </c>
      <c r="AI156" s="30">
        <f t="shared" si="8"/>
        <v>6125.38</v>
      </c>
      <c r="AJ156" s="24" t="s">
        <v>78</v>
      </c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26" t="s">
        <v>173</v>
      </c>
      <c r="AV156" s="26" t="s">
        <v>173</v>
      </c>
      <c r="AW156" s="26" t="s">
        <v>173</v>
      </c>
      <c r="AX156" s="26" t="s">
        <v>174</v>
      </c>
      <c r="AY156" s="26" t="s">
        <v>375</v>
      </c>
      <c r="AZ156" s="26" t="s">
        <v>376</v>
      </c>
      <c r="BA156" s="26" t="s">
        <v>80</v>
      </c>
      <c r="BB156" s="26" t="s">
        <v>100</v>
      </c>
      <c r="BC156" s="26" t="s">
        <v>82</v>
      </c>
      <c r="BD156" s="26" t="s">
        <v>83</v>
      </c>
      <c r="BE156" s="26" t="s">
        <v>177</v>
      </c>
    </row>
    <row r="157" spans="1:57" ht="16">
      <c r="A157" s="24">
        <f t="shared" si="9"/>
        <v>156</v>
      </c>
      <c r="B157" s="24">
        <v>2024</v>
      </c>
      <c r="C157" s="24" t="s">
        <v>68</v>
      </c>
      <c r="D157" s="48">
        <v>45629</v>
      </c>
      <c r="E157" s="26" t="s">
        <v>532</v>
      </c>
      <c r="F157" s="26" t="s">
        <v>69</v>
      </c>
      <c r="G157" s="31" t="s">
        <v>1309</v>
      </c>
      <c r="H157" s="26" t="s">
        <v>86</v>
      </c>
      <c r="I157" s="26" t="s">
        <v>71</v>
      </c>
      <c r="J157" s="26" t="s">
        <v>87</v>
      </c>
      <c r="K157" s="26" t="s">
        <v>73</v>
      </c>
      <c r="L157" s="26" t="s">
        <v>74</v>
      </c>
      <c r="M157" s="31" t="s">
        <v>1310</v>
      </c>
      <c r="N157" s="33" t="s">
        <v>75</v>
      </c>
      <c r="O157" s="26" t="s">
        <v>368</v>
      </c>
      <c r="P157" s="31" t="s">
        <v>73</v>
      </c>
      <c r="Q157" s="33" t="s">
        <v>90</v>
      </c>
      <c r="R157" s="31" t="s">
        <v>558</v>
      </c>
      <c r="S157" s="33" t="s">
        <v>75</v>
      </c>
      <c r="T157" s="26" t="s">
        <v>122</v>
      </c>
      <c r="U157" s="28">
        <v>2024</v>
      </c>
      <c r="V157" s="31" t="s">
        <v>1311</v>
      </c>
      <c r="W157" s="31" t="s">
        <v>1312</v>
      </c>
      <c r="X157" s="31" t="s">
        <v>1326</v>
      </c>
      <c r="Y157" s="49" t="s">
        <v>74</v>
      </c>
      <c r="Z157" s="58" t="s">
        <v>75</v>
      </c>
      <c r="AA157" s="50">
        <v>0</v>
      </c>
      <c r="AB157" s="27" t="s">
        <v>222</v>
      </c>
      <c r="AC157" s="32">
        <v>45669</v>
      </c>
      <c r="AD157" s="27" t="s">
        <v>223</v>
      </c>
      <c r="AE157" s="24">
        <v>0</v>
      </c>
      <c r="AF157" s="31">
        <v>815</v>
      </c>
      <c r="AG157" s="31">
        <v>4376</v>
      </c>
      <c r="AH157" s="30">
        <f t="shared" si="7"/>
        <v>5191</v>
      </c>
      <c r="AI157" s="30">
        <f t="shared" si="8"/>
        <v>6125.38</v>
      </c>
      <c r="AJ157" s="24" t="s">
        <v>78</v>
      </c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26" t="s">
        <v>173</v>
      </c>
      <c r="AV157" s="26" t="s">
        <v>173</v>
      </c>
      <c r="AW157" s="26" t="s">
        <v>173</v>
      </c>
      <c r="AX157" s="26" t="s">
        <v>174</v>
      </c>
      <c r="AY157" s="26" t="s">
        <v>375</v>
      </c>
      <c r="AZ157" s="26" t="s">
        <v>376</v>
      </c>
      <c r="BA157" s="26" t="s">
        <v>80</v>
      </c>
      <c r="BB157" s="26" t="s">
        <v>100</v>
      </c>
      <c r="BC157" s="26" t="s">
        <v>82</v>
      </c>
      <c r="BD157" s="26" t="s">
        <v>83</v>
      </c>
      <c r="BE157" s="26" t="s">
        <v>177</v>
      </c>
    </row>
    <row r="158" spans="1:57" ht="16">
      <c r="A158" s="24">
        <f t="shared" si="9"/>
        <v>157</v>
      </c>
      <c r="B158" s="24">
        <v>2024</v>
      </c>
      <c r="C158" s="24" t="s">
        <v>68</v>
      </c>
      <c r="D158" s="48">
        <v>45629</v>
      </c>
      <c r="E158" s="26" t="s">
        <v>630</v>
      </c>
      <c r="F158" s="26" t="s">
        <v>69</v>
      </c>
      <c r="G158" s="31" t="s">
        <v>631</v>
      </c>
      <c r="H158" s="26" t="s">
        <v>609</v>
      </c>
      <c r="I158" s="26" t="s">
        <v>71</v>
      </c>
      <c r="J158" s="26" t="s">
        <v>610</v>
      </c>
      <c r="K158" s="26" t="s">
        <v>430</v>
      </c>
      <c r="L158" s="26" t="s">
        <v>74</v>
      </c>
      <c r="M158" s="31" t="s">
        <v>1327</v>
      </c>
      <c r="N158" s="33" t="s">
        <v>75</v>
      </c>
      <c r="O158" s="26" t="s">
        <v>652</v>
      </c>
      <c r="P158" s="26" t="s">
        <v>1328</v>
      </c>
      <c r="Q158" s="33" t="s">
        <v>1004</v>
      </c>
      <c r="R158" s="31" t="s">
        <v>1329</v>
      </c>
      <c r="S158" s="33" t="s">
        <v>75</v>
      </c>
      <c r="T158" s="26" t="s">
        <v>75</v>
      </c>
      <c r="U158" s="28">
        <v>2015</v>
      </c>
      <c r="V158" s="31" t="s">
        <v>1330</v>
      </c>
      <c r="W158" s="31" t="s">
        <v>1330</v>
      </c>
      <c r="X158" s="31" t="s">
        <v>1331</v>
      </c>
      <c r="Y158" s="49" t="s">
        <v>74</v>
      </c>
      <c r="Z158" s="31">
        <v>499626</v>
      </c>
      <c r="AA158" s="50">
        <v>0</v>
      </c>
      <c r="AB158" s="35">
        <v>45455</v>
      </c>
      <c r="AC158" s="35">
        <v>45789</v>
      </c>
      <c r="AD158" s="35">
        <v>45789</v>
      </c>
      <c r="AE158" s="24">
        <v>0</v>
      </c>
      <c r="AF158" s="31">
        <v>1249</v>
      </c>
      <c r="AG158" s="59">
        <v>8067</v>
      </c>
      <c r="AH158" s="30">
        <f t="shared" si="7"/>
        <v>9316</v>
      </c>
      <c r="AI158" s="30">
        <f t="shared" si="8"/>
        <v>10992.88</v>
      </c>
      <c r="AJ158" s="24" t="s">
        <v>78</v>
      </c>
      <c r="AK158" s="31"/>
      <c r="AL158" s="31"/>
      <c r="AM158" s="31"/>
      <c r="AN158" s="31" t="s">
        <v>1332</v>
      </c>
      <c r="AO158" s="31">
        <v>2345</v>
      </c>
      <c r="AP158" s="31"/>
      <c r="AQ158" s="31"/>
      <c r="AR158" s="31"/>
      <c r="AS158" s="31"/>
      <c r="AT158" s="31"/>
      <c r="AU158" s="26" t="s">
        <v>173</v>
      </c>
      <c r="AV158" s="26" t="s">
        <v>173</v>
      </c>
      <c r="AW158" s="26" t="s">
        <v>173</v>
      </c>
      <c r="AX158" s="26" t="s">
        <v>174</v>
      </c>
      <c r="AY158" s="26" t="s">
        <v>649</v>
      </c>
      <c r="AZ158" s="26" t="s">
        <v>650</v>
      </c>
      <c r="BA158" s="26" t="s">
        <v>80</v>
      </c>
      <c r="BB158" s="26" t="s">
        <v>443</v>
      </c>
      <c r="BC158" s="26" t="s">
        <v>622</v>
      </c>
      <c r="BD158" s="26" t="s">
        <v>445</v>
      </c>
      <c r="BE158" s="26" t="s">
        <v>177</v>
      </c>
    </row>
    <row r="159" spans="1:57" ht="16">
      <c r="A159" s="24">
        <f t="shared" si="9"/>
        <v>158</v>
      </c>
      <c r="B159" s="24">
        <v>2024</v>
      </c>
      <c r="C159" s="24" t="s">
        <v>68</v>
      </c>
      <c r="D159" s="48">
        <v>45629</v>
      </c>
      <c r="E159" s="26" t="s">
        <v>532</v>
      </c>
      <c r="F159" s="26" t="s">
        <v>69</v>
      </c>
      <c r="G159" s="31" t="s">
        <v>1333</v>
      </c>
      <c r="H159" s="26" t="s">
        <v>641</v>
      </c>
      <c r="I159" s="26" t="s">
        <v>429</v>
      </c>
      <c r="J159" s="26" t="s">
        <v>610</v>
      </c>
      <c r="K159" s="26" t="s">
        <v>430</v>
      </c>
      <c r="L159" s="26" t="s">
        <v>74</v>
      </c>
      <c r="M159" s="31" t="s">
        <v>1334</v>
      </c>
      <c r="N159" s="33" t="s">
        <v>75</v>
      </c>
      <c r="O159" s="26" t="s">
        <v>652</v>
      </c>
      <c r="P159" s="31" t="s">
        <v>1335</v>
      </c>
      <c r="Q159" s="33" t="s">
        <v>654</v>
      </c>
      <c r="R159" s="31" t="s">
        <v>1336</v>
      </c>
      <c r="S159" s="33" t="s">
        <v>75</v>
      </c>
      <c r="T159" s="26" t="s">
        <v>75</v>
      </c>
      <c r="U159" s="28">
        <v>2005</v>
      </c>
      <c r="V159" s="31" t="s">
        <v>1337</v>
      </c>
      <c r="W159" s="31" t="s">
        <v>1338</v>
      </c>
      <c r="X159" s="31" t="s">
        <v>1339</v>
      </c>
      <c r="Y159" s="49" t="s">
        <v>74</v>
      </c>
      <c r="Z159" s="31">
        <v>0</v>
      </c>
      <c r="AA159" s="50">
        <v>0</v>
      </c>
      <c r="AB159" s="35">
        <v>45394</v>
      </c>
      <c r="AC159" s="35">
        <v>45728</v>
      </c>
      <c r="AD159" s="35">
        <v>45728</v>
      </c>
      <c r="AE159" s="24">
        <v>0</v>
      </c>
      <c r="AF159" s="31">
        <v>0</v>
      </c>
      <c r="AG159" s="59">
        <v>35313</v>
      </c>
      <c r="AH159" s="30">
        <f t="shared" si="7"/>
        <v>35313</v>
      </c>
      <c r="AI159" s="30">
        <v>40375</v>
      </c>
      <c r="AJ159" s="24" t="s">
        <v>78</v>
      </c>
      <c r="AK159" s="31"/>
      <c r="AL159" s="31"/>
      <c r="AM159" s="31"/>
      <c r="AN159" s="31" t="s">
        <v>1340</v>
      </c>
      <c r="AO159" s="31">
        <v>5987</v>
      </c>
      <c r="AP159" s="31"/>
      <c r="AQ159" s="31"/>
      <c r="AR159" s="31"/>
      <c r="AS159" s="31"/>
      <c r="AT159" s="31"/>
      <c r="AU159" s="26" t="s">
        <v>173</v>
      </c>
      <c r="AV159" s="26" t="s">
        <v>173</v>
      </c>
      <c r="AW159" s="26" t="s">
        <v>173</v>
      </c>
      <c r="AX159" s="26" t="s">
        <v>174</v>
      </c>
      <c r="AY159" s="26" t="s">
        <v>649</v>
      </c>
      <c r="AZ159" s="26" t="s">
        <v>1341</v>
      </c>
      <c r="BA159" s="26" t="s">
        <v>80</v>
      </c>
      <c r="BB159" s="26" t="s">
        <v>443</v>
      </c>
      <c r="BC159" s="26" t="s">
        <v>622</v>
      </c>
      <c r="BD159" s="26" t="s">
        <v>445</v>
      </c>
      <c r="BE159" s="26" t="s">
        <v>177</v>
      </c>
    </row>
    <row r="160" spans="1:57" ht="16">
      <c r="A160" s="24">
        <f t="shared" si="9"/>
        <v>159</v>
      </c>
      <c r="B160" s="24">
        <v>2024</v>
      </c>
      <c r="C160" s="24" t="s">
        <v>68</v>
      </c>
      <c r="D160" s="25">
        <v>45629</v>
      </c>
      <c r="E160" s="26" t="s">
        <v>101</v>
      </c>
      <c r="F160" s="26" t="s">
        <v>69</v>
      </c>
      <c r="G160" s="33" t="s">
        <v>102</v>
      </c>
      <c r="H160" s="26" t="s">
        <v>668</v>
      </c>
      <c r="I160" s="26" t="s">
        <v>429</v>
      </c>
      <c r="J160" s="26" t="s">
        <v>75</v>
      </c>
      <c r="K160" s="26" t="s">
        <v>430</v>
      </c>
      <c r="L160" s="26" t="s">
        <v>74</v>
      </c>
      <c r="M160" s="26" t="s">
        <v>1342</v>
      </c>
      <c r="N160" s="33" t="s">
        <v>75</v>
      </c>
      <c r="O160" s="26" t="s">
        <v>652</v>
      </c>
      <c r="P160" s="26" t="s">
        <v>1343</v>
      </c>
      <c r="Q160" s="33" t="s">
        <v>668</v>
      </c>
      <c r="R160" s="26" t="s">
        <v>668</v>
      </c>
      <c r="S160" s="33" t="s">
        <v>75</v>
      </c>
      <c r="T160" s="26" t="s">
        <v>75</v>
      </c>
      <c r="U160" s="28">
        <v>2010</v>
      </c>
      <c r="V160" s="31" t="s">
        <v>75</v>
      </c>
      <c r="W160" s="31">
        <v>134</v>
      </c>
      <c r="X160" s="31" t="s">
        <v>1344</v>
      </c>
      <c r="Y160" s="49" t="s">
        <v>74</v>
      </c>
      <c r="Z160" s="31">
        <v>0</v>
      </c>
      <c r="AA160" s="50">
        <v>0</v>
      </c>
      <c r="AB160" s="35">
        <v>45394</v>
      </c>
      <c r="AC160" s="35">
        <v>45728</v>
      </c>
      <c r="AD160" s="35">
        <v>45728</v>
      </c>
      <c r="AE160" s="24">
        <v>0</v>
      </c>
      <c r="AF160" s="59">
        <v>0</v>
      </c>
      <c r="AG160" s="59">
        <v>910</v>
      </c>
      <c r="AH160" s="30">
        <f t="shared" si="7"/>
        <v>910</v>
      </c>
      <c r="AI160" s="30">
        <f t="shared" ref="AI160:AI164" si="10">AH160+AH160*18%</f>
        <v>1073.8</v>
      </c>
      <c r="AJ160" s="24" t="s">
        <v>78</v>
      </c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26" t="s">
        <v>173</v>
      </c>
      <c r="AV160" s="26" t="s">
        <v>173</v>
      </c>
      <c r="AW160" s="26" t="s">
        <v>173</v>
      </c>
      <c r="AX160" s="26" t="s">
        <v>174</v>
      </c>
      <c r="AY160" s="26" t="s">
        <v>649</v>
      </c>
      <c r="AZ160" s="26" t="s">
        <v>650</v>
      </c>
      <c r="BA160" s="26" t="s">
        <v>80</v>
      </c>
      <c r="BB160" s="26" t="s">
        <v>100</v>
      </c>
      <c r="BC160" s="26" t="s">
        <v>82</v>
      </c>
      <c r="BD160" s="26" t="s">
        <v>445</v>
      </c>
      <c r="BE160" s="26" t="s">
        <v>177</v>
      </c>
    </row>
    <row r="161" spans="1:57" ht="16">
      <c r="A161" s="24">
        <f t="shared" si="9"/>
        <v>160</v>
      </c>
      <c r="B161" s="24">
        <v>2024</v>
      </c>
      <c r="C161" s="24" t="s">
        <v>68</v>
      </c>
      <c r="D161" s="48">
        <v>45630</v>
      </c>
      <c r="E161" s="26" t="s">
        <v>630</v>
      </c>
      <c r="F161" s="26" t="s">
        <v>69</v>
      </c>
      <c r="G161" s="31" t="s">
        <v>631</v>
      </c>
      <c r="H161" s="26" t="s">
        <v>609</v>
      </c>
      <c r="I161" s="26" t="s">
        <v>71</v>
      </c>
      <c r="J161" s="26" t="s">
        <v>610</v>
      </c>
      <c r="K161" s="26" t="s">
        <v>430</v>
      </c>
      <c r="L161" s="26" t="s">
        <v>74</v>
      </c>
      <c r="M161" s="31" t="s">
        <v>1759</v>
      </c>
      <c r="N161" s="33" t="s">
        <v>75</v>
      </c>
      <c r="O161" s="26" t="s">
        <v>612</v>
      </c>
      <c r="P161" s="31" t="s">
        <v>1760</v>
      </c>
      <c r="Q161" s="33" t="s">
        <v>1004</v>
      </c>
      <c r="R161" s="31" t="s">
        <v>1023</v>
      </c>
      <c r="S161" s="33" t="s">
        <v>75</v>
      </c>
      <c r="T161" s="26" t="s">
        <v>75</v>
      </c>
      <c r="U161" s="28">
        <v>2017</v>
      </c>
      <c r="V161" s="31" t="s">
        <v>1761</v>
      </c>
      <c r="W161" s="31" t="s">
        <v>1762</v>
      </c>
      <c r="X161" s="31" t="s">
        <v>1763</v>
      </c>
      <c r="Y161" s="49" t="s">
        <v>74</v>
      </c>
      <c r="Z161" s="31">
        <v>350000</v>
      </c>
      <c r="AA161" s="50">
        <v>0</v>
      </c>
      <c r="AB161" s="35">
        <v>45485</v>
      </c>
      <c r="AC161" s="35">
        <v>45820</v>
      </c>
      <c r="AD161" s="35">
        <v>45820</v>
      </c>
      <c r="AE161" s="24">
        <v>0</v>
      </c>
      <c r="AF161" s="59">
        <v>1006</v>
      </c>
      <c r="AG161" s="59">
        <v>8067</v>
      </c>
      <c r="AH161" s="30">
        <f t="shared" si="7"/>
        <v>9073</v>
      </c>
      <c r="AI161" s="30">
        <f t="shared" si="10"/>
        <v>10706.14</v>
      </c>
      <c r="AJ161" s="24" t="s">
        <v>78</v>
      </c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26" t="s">
        <v>173</v>
      </c>
      <c r="AV161" s="26" t="s">
        <v>173</v>
      </c>
      <c r="AW161" s="26" t="s">
        <v>173</v>
      </c>
      <c r="AX161" s="26" t="s">
        <v>620</v>
      </c>
      <c r="AY161" s="26" t="s">
        <v>621</v>
      </c>
      <c r="AZ161" s="31" t="s">
        <v>1764</v>
      </c>
      <c r="BA161" s="26" t="s">
        <v>80</v>
      </c>
      <c r="BB161" s="26" t="s">
        <v>100</v>
      </c>
      <c r="BC161" s="26" t="s">
        <v>622</v>
      </c>
      <c r="BD161" s="26" t="s">
        <v>445</v>
      </c>
      <c r="BE161" s="26" t="s">
        <v>177</v>
      </c>
    </row>
    <row r="162" spans="1:57" ht="16">
      <c r="A162" s="24">
        <f t="shared" si="9"/>
        <v>161</v>
      </c>
      <c r="B162" s="24">
        <v>2024</v>
      </c>
      <c r="C162" s="24" t="s">
        <v>68</v>
      </c>
      <c r="D162" s="48">
        <v>45630</v>
      </c>
      <c r="E162" s="26" t="s">
        <v>101</v>
      </c>
      <c r="F162" s="26" t="s">
        <v>69</v>
      </c>
      <c r="G162" s="33" t="s">
        <v>102</v>
      </c>
      <c r="H162" s="26" t="s">
        <v>668</v>
      </c>
      <c r="I162" s="26" t="s">
        <v>429</v>
      </c>
      <c r="J162" s="26" t="s">
        <v>75</v>
      </c>
      <c r="K162" s="26" t="s">
        <v>430</v>
      </c>
      <c r="L162" s="26" t="s">
        <v>74</v>
      </c>
      <c r="M162" s="31" t="s">
        <v>1765</v>
      </c>
      <c r="N162" s="33" t="s">
        <v>75</v>
      </c>
      <c r="O162" s="26" t="s">
        <v>368</v>
      </c>
      <c r="P162" s="26" t="s">
        <v>1766</v>
      </c>
      <c r="Q162" s="33" t="s">
        <v>668</v>
      </c>
      <c r="R162" s="31" t="s">
        <v>668</v>
      </c>
      <c r="S162" s="33" t="s">
        <v>75</v>
      </c>
      <c r="T162" s="26" t="s">
        <v>75</v>
      </c>
      <c r="U162" s="28">
        <v>1995</v>
      </c>
      <c r="V162" s="31" t="s">
        <v>75</v>
      </c>
      <c r="W162" s="31" t="s">
        <v>1767</v>
      </c>
      <c r="X162" s="31" t="s">
        <v>1768</v>
      </c>
      <c r="Y162" s="49" t="s">
        <v>74</v>
      </c>
      <c r="Z162" s="31">
        <v>0</v>
      </c>
      <c r="AA162" s="50">
        <v>0</v>
      </c>
      <c r="AB162" s="35">
        <v>45424</v>
      </c>
      <c r="AC162" s="35">
        <v>45759</v>
      </c>
      <c r="AD162" s="35">
        <v>45759</v>
      </c>
      <c r="AE162" s="24">
        <v>0</v>
      </c>
      <c r="AF162" s="59">
        <v>0</v>
      </c>
      <c r="AG162" s="59">
        <v>910</v>
      </c>
      <c r="AH162" s="30">
        <f t="shared" si="7"/>
        <v>910</v>
      </c>
      <c r="AI162" s="30">
        <f t="shared" si="10"/>
        <v>1073.8</v>
      </c>
      <c r="AJ162" s="24" t="s">
        <v>78</v>
      </c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26" t="s">
        <v>173</v>
      </c>
      <c r="AV162" s="26" t="s">
        <v>173</v>
      </c>
      <c r="AW162" s="26" t="s">
        <v>173</v>
      </c>
      <c r="AX162" s="26" t="s">
        <v>174</v>
      </c>
      <c r="AY162" s="26" t="s">
        <v>375</v>
      </c>
      <c r="AZ162" s="26" t="s">
        <v>964</v>
      </c>
      <c r="BA162" s="26" t="s">
        <v>80</v>
      </c>
      <c r="BB162" s="26" t="s">
        <v>100</v>
      </c>
      <c r="BC162" s="26" t="s">
        <v>82</v>
      </c>
      <c r="BD162" s="26" t="s">
        <v>445</v>
      </c>
      <c r="BE162" s="26" t="s">
        <v>446</v>
      </c>
    </row>
    <row r="163" spans="1:57" ht="16">
      <c r="A163" s="24">
        <f t="shared" si="9"/>
        <v>162</v>
      </c>
      <c r="B163" s="24">
        <v>2024</v>
      </c>
      <c r="C163" s="24" t="s">
        <v>68</v>
      </c>
      <c r="D163" s="48">
        <v>45630</v>
      </c>
      <c r="E163" s="26" t="s">
        <v>101</v>
      </c>
      <c r="F163" s="26" t="s">
        <v>69</v>
      </c>
      <c r="G163" s="33" t="s">
        <v>102</v>
      </c>
      <c r="H163" s="26" t="s">
        <v>668</v>
      </c>
      <c r="I163" s="26" t="s">
        <v>429</v>
      </c>
      <c r="J163" s="26" t="s">
        <v>75</v>
      </c>
      <c r="K163" s="26" t="s">
        <v>430</v>
      </c>
      <c r="L163" s="26" t="s">
        <v>74</v>
      </c>
      <c r="M163" s="31" t="s">
        <v>1765</v>
      </c>
      <c r="N163" s="33" t="s">
        <v>75</v>
      </c>
      <c r="O163" s="26" t="s">
        <v>368</v>
      </c>
      <c r="P163" s="26" t="s">
        <v>1769</v>
      </c>
      <c r="Q163" s="33" t="s">
        <v>668</v>
      </c>
      <c r="R163" s="31" t="s">
        <v>668</v>
      </c>
      <c r="S163" s="33" t="s">
        <v>75</v>
      </c>
      <c r="T163" s="26" t="s">
        <v>75</v>
      </c>
      <c r="U163" s="28">
        <v>1995</v>
      </c>
      <c r="V163" s="31" t="s">
        <v>75</v>
      </c>
      <c r="W163" s="31" t="s">
        <v>1770</v>
      </c>
      <c r="X163" s="31" t="s">
        <v>1771</v>
      </c>
      <c r="Y163" s="49" t="s">
        <v>74</v>
      </c>
      <c r="Z163" s="31">
        <v>0</v>
      </c>
      <c r="AA163" s="50">
        <v>0</v>
      </c>
      <c r="AB163" s="35">
        <v>45424</v>
      </c>
      <c r="AC163" s="35">
        <v>45759</v>
      </c>
      <c r="AD163" s="35">
        <v>45759</v>
      </c>
      <c r="AE163" s="24">
        <v>0</v>
      </c>
      <c r="AF163" s="59">
        <v>0</v>
      </c>
      <c r="AG163" s="59">
        <v>910</v>
      </c>
      <c r="AH163" s="30">
        <f t="shared" si="7"/>
        <v>910</v>
      </c>
      <c r="AI163" s="30">
        <f t="shared" si="10"/>
        <v>1073.8</v>
      </c>
      <c r="AJ163" s="24" t="s">
        <v>78</v>
      </c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26" t="s">
        <v>173</v>
      </c>
      <c r="AV163" s="26" t="s">
        <v>173</v>
      </c>
      <c r="AW163" s="26" t="s">
        <v>173</v>
      </c>
      <c r="AX163" s="26" t="s">
        <v>174</v>
      </c>
      <c r="AY163" s="26" t="s">
        <v>375</v>
      </c>
      <c r="AZ163" s="26" t="s">
        <v>964</v>
      </c>
      <c r="BA163" s="26" t="s">
        <v>80</v>
      </c>
      <c r="BB163" s="26" t="s">
        <v>100</v>
      </c>
      <c r="BC163" s="26" t="s">
        <v>82</v>
      </c>
      <c r="BD163" s="26" t="s">
        <v>445</v>
      </c>
      <c r="BE163" s="26" t="s">
        <v>446</v>
      </c>
    </row>
    <row r="164" spans="1:57" ht="16">
      <c r="A164" s="24">
        <f t="shared" si="9"/>
        <v>163</v>
      </c>
      <c r="B164" s="24">
        <v>2024</v>
      </c>
      <c r="C164" s="24" t="s">
        <v>68</v>
      </c>
      <c r="D164" s="48">
        <v>45630</v>
      </c>
      <c r="E164" s="26" t="s">
        <v>1597</v>
      </c>
      <c r="F164" s="26" t="s">
        <v>69</v>
      </c>
      <c r="G164" s="31">
        <v>2210002531</v>
      </c>
      <c r="H164" s="26" t="s">
        <v>609</v>
      </c>
      <c r="I164" s="26" t="s">
        <v>429</v>
      </c>
      <c r="J164" s="26" t="s">
        <v>610</v>
      </c>
      <c r="K164" s="26" t="s">
        <v>430</v>
      </c>
      <c r="L164" s="26" t="s">
        <v>74</v>
      </c>
      <c r="M164" s="31" t="s">
        <v>1772</v>
      </c>
      <c r="N164" s="33" t="s">
        <v>75</v>
      </c>
      <c r="O164" s="26" t="s">
        <v>161</v>
      </c>
      <c r="P164" s="26" t="s">
        <v>1773</v>
      </c>
      <c r="Q164" s="33" t="s">
        <v>1004</v>
      </c>
      <c r="R164" s="31" t="s">
        <v>1774</v>
      </c>
      <c r="S164" s="33" t="s">
        <v>75</v>
      </c>
      <c r="T164" s="26" t="s">
        <v>75</v>
      </c>
      <c r="U164" s="28">
        <v>2010</v>
      </c>
      <c r="V164" s="31" t="s">
        <v>1775</v>
      </c>
      <c r="W164" s="31" t="s">
        <v>1776</v>
      </c>
      <c r="X164" s="31">
        <v>900769297</v>
      </c>
      <c r="Y164" s="49" t="s">
        <v>74</v>
      </c>
      <c r="Z164" s="31">
        <v>0</v>
      </c>
      <c r="AA164" s="50">
        <v>0</v>
      </c>
      <c r="AB164" s="35">
        <v>45424</v>
      </c>
      <c r="AC164" s="35">
        <v>45759</v>
      </c>
      <c r="AD164" s="35">
        <v>45759</v>
      </c>
      <c r="AE164" s="24">
        <v>0</v>
      </c>
      <c r="AF164" s="59">
        <v>0</v>
      </c>
      <c r="AG164" s="59">
        <v>7317</v>
      </c>
      <c r="AH164" s="30">
        <f t="shared" si="7"/>
        <v>7317</v>
      </c>
      <c r="AI164" s="30">
        <f t="shared" si="10"/>
        <v>8634.06</v>
      </c>
      <c r="AJ164" s="24" t="s">
        <v>78</v>
      </c>
      <c r="AK164" s="31"/>
      <c r="AL164" s="31"/>
      <c r="AM164" s="31"/>
      <c r="AN164" s="31" t="s">
        <v>1332</v>
      </c>
      <c r="AO164" s="31">
        <v>1842</v>
      </c>
      <c r="AP164" s="31"/>
      <c r="AQ164" s="31"/>
      <c r="AR164" s="31"/>
      <c r="AS164" s="31"/>
      <c r="AT164" s="31"/>
      <c r="AU164" s="26" t="s">
        <v>173</v>
      </c>
      <c r="AV164" s="26" t="s">
        <v>173</v>
      </c>
      <c r="AW164" s="26" t="s">
        <v>173</v>
      </c>
      <c r="AX164" s="26" t="s">
        <v>174</v>
      </c>
      <c r="AY164" s="26" t="s">
        <v>649</v>
      </c>
      <c r="AZ164" s="26" t="s">
        <v>650</v>
      </c>
      <c r="BA164" s="26" t="s">
        <v>80</v>
      </c>
      <c r="BB164" s="26" t="s">
        <v>443</v>
      </c>
      <c r="BC164" s="26" t="s">
        <v>444</v>
      </c>
      <c r="BD164" s="26" t="s">
        <v>445</v>
      </c>
      <c r="BE164" s="26" t="s">
        <v>177</v>
      </c>
    </row>
    <row r="165" spans="1:57" ht="16">
      <c r="A165" s="24">
        <f t="shared" si="9"/>
        <v>164</v>
      </c>
      <c r="B165" s="24">
        <v>2024</v>
      </c>
      <c r="C165" s="24" t="s">
        <v>68</v>
      </c>
      <c r="D165" s="48">
        <v>45630</v>
      </c>
      <c r="E165" s="26" t="s">
        <v>1002</v>
      </c>
      <c r="F165" s="26" t="s">
        <v>69</v>
      </c>
      <c r="G165" s="31">
        <v>2210002531</v>
      </c>
      <c r="H165" s="26" t="s">
        <v>609</v>
      </c>
      <c r="I165" s="26" t="s">
        <v>429</v>
      </c>
      <c r="J165" s="26" t="s">
        <v>610</v>
      </c>
      <c r="K165" s="26" t="s">
        <v>430</v>
      </c>
      <c r="L165" s="26" t="s">
        <v>74</v>
      </c>
      <c r="M165" s="31" t="s">
        <v>1777</v>
      </c>
      <c r="N165" s="33" t="s">
        <v>75</v>
      </c>
      <c r="O165" s="26" t="s">
        <v>652</v>
      </c>
      <c r="P165" s="31" t="s">
        <v>1778</v>
      </c>
      <c r="Q165" s="33" t="s">
        <v>654</v>
      </c>
      <c r="R165" s="31" t="s">
        <v>1779</v>
      </c>
      <c r="S165" s="33" t="s">
        <v>75</v>
      </c>
      <c r="T165" s="26" t="s">
        <v>75</v>
      </c>
      <c r="U165" s="28">
        <v>2022</v>
      </c>
      <c r="V165" s="31" t="s">
        <v>1780</v>
      </c>
      <c r="W165" s="31" t="s">
        <v>1781</v>
      </c>
      <c r="X165" s="31" t="s">
        <v>1782</v>
      </c>
      <c r="Y165" s="49" t="s">
        <v>74</v>
      </c>
      <c r="Z165" s="31">
        <v>550000</v>
      </c>
      <c r="AA165" s="50">
        <v>0</v>
      </c>
      <c r="AB165" s="35">
        <v>45455</v>
      </c>
      <c r="AC165" s="35">
        <v>45789</v>
      </c>
      <c r="AD165" s="35">
        <v>45789</v>
      </c>
      <c r="AE165" s="24">
        <v>0</v>
      </c>
      <c r="AF165" s="59">
        <v>4933</v>
      </c>
      <c r="AG165" s="59">
        <v>16489</v>
      </c>
      <c r="AH165" s="30">
        <f t="shared" ref="AH165:AH166" si="11">AF165+AG165</f>
        <v>21422</v>
      </c>
      <c r="AI165" s="30">
        <v>24315</v>
      </c>
      <c r="AJ165" s="24" t="s">
        <v>78</v>
      </c>
      <c r="AK165" s="31"/>
      <c r="AL165" s="31"/>
      <c r="AM165" s="31"/>
      <c r="AN165" s="31" t="s">
        <v>1783</v>
      </c>
      <c r="AO165" s="31">
        <v>6963</v>
      </c>
      <c r="AP165" s="31"/>
      <c r="AQ165" s="31"/>
      <c r="AR165" s="31"/>
      <c r="AS165" s="31"/>
      <c r="AT165" s="31"/>
      <c r="AU165" s="26" t="s">
        <v>173</v>
      </c>
      <c r="AV165" s="26" t="s">
        <v>173</v>
      </c>
      <c r="AW165" s="26" t="s">
        <v>173</v>
      </c>
      <c r="AX165" s="26" t="s">
        <v>174</v>
      </c>
      <c r="AY165" s="26" t="s">
        <v>649</v>
      </c>
      <c r="AZ165" s="26" t="s">
        <v>650</v>
      </c>
      <c r="BA165" s="26" t="s">
        <v>80</v>
      </c>
      <c r="BB165" s="26" t="s">
        <v>443</v>
      </c>
      <c r="BC165" s="26" t="s">
        <v>82</v>
      </c>
      <c r="BD165" s="26" t="s">
        <v>445</v>
      </c>
      <c r="BE165" s="26" t="s">
        <v>177</v>
      </c>
    </row>
    <row r="166" spans="1:57" ht="16">
      <c r="A166" s="24">
        <f t="shared" si="9"/>
        <v>165</v>
      </c>
      <c r="B166" s="24">
        <v>2024</v>
      </c>
      <c r="C166" s="24" t="s">
        <v>68</v>
      </c>
      <c r="D166" s="48">
        <v>45630</v>
      </c>
      <c r="E166" s="26" t="s">
        <v>1784</v>
      </c>
      <c r="F166" s="26" t="s">
        <v>69</v>
      </c>
      <c r="G166" s="31" t="s">
        <v>1785</v>
      </c>
      <c r="H166" s="26" t="s">
        <v>609</v>
      </c>
      <c r="I166" s="26" t="s">
        <v>71</v>
      </c>
      <c r="J166" s="26" t="s">
        <v>610</v>
      </c>
      <c r="K166" s="26" t="s">
        <v>430</v>
      </c>
      <c r="L166" s="26" t="s">
        <v>74</v>
      </c>
      <c r="M166" s="26" t="s">
        <v>1786</v>
      </c>
      <c r="N166" s="33" t="s">
        <v>75</v>
      </c>
      <c r="O166" s="26" t="s">
        <v>652</v>
      </c>
      <c r="P166" s="26" t="s">
        <v>1787</v>
      </c>
      <c r="Q166" s="33" t="s">
        <v>1788</v>
      </c>
      <c r="R166" s="31" t="s">
        <v>1789</v>
      </c>
      <c r="S166" s="33" t="s">
        <v>75</v>
      </c>
      <c r="T166" s="26" t="s">
        <v>75</v>
      </c>
      <c r="U166" s="28">
        <v>2019</v>
      </c>
      <c r="V166" s="31" t="s">
        <v>1790</v>
      </c>
      <c r="W166" s="31" t="s">
        <v>1791</v>
      </c>
      <c r="X166" s="31" t="s">
        <v>1792</v>
      </c>
      <c r="Y166" s="49" t="s">
        <v>74</v>
      </c>
      <c r="Z166" s="31">
        <v>1000000</v>
      </c>
      <c r="AA166" s="50">
        <v>0</v>
      </c>
      <c r="AB166" s="35">
        <v>45455</v>
      </c>
      <c r="AC166" s="35">
        <v>45789</v>
      </c>
      <c r="AD166" s="35">
        <v>45789</v>
      </c>
      <c r="AE166" s="24">
        <v>0</v>
      </c>
      <c r="AF166" s="59">
        <v>2677</v>
      </c>
      <c r="AG166" s="59">
        <v>12287</v>
      </c>
      <c r="AH166" s="30">
        <f t="shared" si="11"/>
        <v>14964</v>
      </c>
      <c r="AI166" s="30">
        <f t="shared" ref="AI166" si="12">AH166+AH166*18%</f>
        <v>17657.52</v>
      </c>
      <c r="AJ166" s="24" t="s">
        <v>78</v>
      </c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26" t="s">
        <v>173</v>
      </c>
      <c r="AV166" s="26" t="s">
        <v>173</v>
      </c>
      <c r="AW166" s="26" t="s">
        <v>173</v>
      </c>
      <c r="AX166" s="26" t="s">
        <v>174</v>
      </c>
      <c r="AY166" s="26" t="s">
        <v>649</v>
      </c>
      <c r="AZ166" s="26" t="s">
        <v>650</v>
      </c>
      <c r="BA166" s="26" t="s">
        <v>80</v>
      </c>
      <c r="BB166" s="26" t="s">
        <v>100</v>
      </c>
      <c r="BC166" s="26" t="s">
        <v>82</v>
      </c>
      <c r="BD166" s="26" t="s">
        <v>445</v>
      </c>
      <c r="BE166" s="26" t="s">
        <v>177</v>
      </c>
    </row>
    <row r="167" spans="1:57" ht="16">
      <c r="A167" s="24">
        <f t="shared" si="9"/>
        <v>166</v>
      </c>
      <c r="B167" s="24">
        <v>2024</v>
      </c>
      <c r="C167" s="31" t="s">
        <v>977</v>
      </c>
      <c r="D167" s="48">
        <v>45630</v>
      </c>
      <c r="E167" s="24" t="s">
        <v>993</v>
      </c>
      <c r="F167" s="49" t="s">
        <v>69</v>
      </c>
      <c r="G167" s="53" t="s">
        <v>640</v>
      </c>
      <c r="H167" s="49" t="s">
        <v>77</v>
      </c>
      <c r="I167" s="49" t="s">
        <v>1793</v>
      </c>
      <c r="J167" s="49" t="s">
        <v>610</v>
      </c>
      <c r="K167" s="26" t="s">
        <v>430</v>
      </c>
      <c r="L167" s="49" t="s">
        <v>74</v>
      </c>
      <c r="M167" s="49" t="s">
        <v>1794</v>
      </c>
      <c r="N167" s="49" t="s">
        <v>75</v>
      </c>
      <c r="O167" s="49" t="s">
        <v>979</v>
      </c>
      <c r="P167" s="49" t="s">
        <v>1795</v>
      </c>
      <c r="Q167" s="49" t="s">
        <v>1796</v>
      </c>
      <c r="R167" s="49" t="s">
        <v>1797</v>
      </c>
      <c r="S167" s="49">
        <v>798</v>
      </c>
      <c r="T167" s="26" t="s">
        <v>75</v>
      </c>
      <c r="U167" s="49">
        <v>2007</v>
      </c>
      <c r="V167" s="49" t="s">
        <v>1798</v>
      </c>
      <c r="W167" s="49" t="s">
        <v>1799</v>
      </c>
      <c r="X167" s="52" t="s">
        <v>1800</v>
      </c>
      <c r="Y167" s="49" t="s">
        <v>74</v>
      </c>
      <c r="Z167" s="49">
        <v>0</v>
      </c>
      <c r="AA167" s="50">
        <v>0</v>
      </c>
      <c r="AB167" s="55">
        <v>45630</v>
      </c>
      <c r="AC167" s="55">
        <v>45994</v>
      </c>
      <c r="AD167" s="55">
        <v>45994</v>
      </c>
      <c r="AE167" s="49">
        <v>0</v>
      </c>
      <c r="AF167" s="49">
        <v>0</v>
      </c>
      <c r="AG167" s="49">
        <v>25212</v>
      </c>
      <c r="AH167" s="49">
        <v>25212</v>
      </c>
      <c r="AI167" s="49">
        <v>29750</v>
      </c>
      <c r="AJ167" s="49" t="s">
        <v>78</v>
      </c>
      <c r="AK167" s="31"/>
      <c r="AL167" s="31"/>
      <c r="AM167" s="31"/>
      <c r="AN167" s="31"/>
      <c r="AO167" s="31">
        <v>0</v>
      </c>
      <c r="AP167" s="31"/>
      <c r="AQ167" s="31">
        <v>0</v>
      </c>
      <c r="AR167" s="31"/>
      <c r="AS167" s="31"/>
      <c r="AT167" s="31"/>
      <c r="AU167" s="26" t="s">
        <v>173</v>
      </c>
      <c r="AV167" s="26" t="s">
        <v>173</v>
      </c>
      <c r="AW167" s="26" t="s">
        <v>173</v>
      </c>
      <c r="AX167" s="26" t="s">
        <v>620</v>
      </c>
      <c r="AY167" s="26" t="s">
        <v>985</v>
      </c>
      <c r="AZ167" s="26" t="s">
        <v>1001</v>
      </c>
      <c r="BA167" s="26" t="s">
        <v>80</v>
      </c>
      <c r="BB167" s="26" t="s">
        <v>100</v>
      </c>
      <c r="BC167" s="26" t="s">
        <v>82</v>
      </c>
      <c r="BD167" s="26" t="s">
        <v>445</v>
      </c>
      <c r="BE167" s="26" t="s">
        <v>446</v>
      </c>
    </row>
    <row r="168" spans="1:57">
      <c r="A168" s="24">
        <f t="shared" si="9"/>
        <v>167</v>
      </c>
      <c r="B168" s="24">
        <v>2024</v>
      </c>
      <c r="C168" s="31" t="s">
        <v>977</v>
      </c>
      <c r="D168" s="48">
        <v>45630</v>
      </c>
      <c r="E168" s="24" t="s">
        <v>148</v>
      </c>
      <c r="F168" s="49" t="s">
        <v>69</v>
      </c>
      <c r="G168" s="31">
        <v>10088428</v>
      </c>
      <c r="H168" s="49" t="s">
        <v>86</v>
      </c>
      <c r="I168" s="49" t="s">
        <v>71</v>
      </c>
      <c r="J168" s="49" t="s">
        <v>87</v>
      </c>
      <c r="K168" s="26" t="s">
        <v>430</v>
      </c>
      <c r="L168" s="49" t="s">
        <v>74</v>
      </c>
      <c r="M168" s="49" t="s">
        <v>1801</v>
      </c>
      <c r="N168" s="49" t="s">
        <v>75</v>
      </c>
      <c r="O168" s="49" t="s">
        <v>979</v>
      </c>
      <c r="P168" s="49" t="s">
        <v>1802</v>
      </c>
      <c r="Q168" s="49" t="s">
        <v>1043</v>
      </c>
      <c r="R168" s="49" t="s">
        <v>1044</v>
      </c>
      <c r="S168" s="49">
        <v>100</v>
      </c>
      <c r="T168" s="26" t="s">
        <v>92</v>
      </c>
      <c r="U168" s="49">
        <v>2011</v>
      </c>
      <c r="V168" s="49" t="s">
        <v>1803</v>
      </c>
      <c r="W168" s="49" t="s">
        <v>1804</v>
      </c>
      <c r="X168" s="52" t="s">
        <v>1805</v>
      </c>
      <c r="Y168" s="49" t="s">
        <v>74</v>
      </c>
      <c r="Z168" s="49">
        <v>14360</v>
      </c>
      <c r="AA168" s="50">
        <v>0</v>
      </c>
      <c r="AB168" s="55">
        <v>45630</v>
      </c>
      <c r="AC168" s="55">
        <v>45994</v>
      </c>
      <c r="AD168" s="55">
        <v>45994</v>
      </c>
      <c r="AE168" s="49">
        <v>0</v>
      </c>
      <c r="AF168" s="49">
        <v>259</v>
      </c>
      <c r="AG168" s="49">
        <v>1045</v>
      </c>
      <c r="AH168" s="49">
        <v>1304</v>
      </c>
      <c r="AI168" s="49">
        <v>1539</v>
      </c>
      <c r="AJ168" s="49" t="s">
        <v>975</v>
      </c>
      <c r="AK168" s="31"/>
      <c r="AL168" s="31"/>
      <c r="AM168" s="31"/>
      <c r="AN168" s="31"/>
      <c r="AO168" s="31">
        <v>0</v>
      </c>
      <c r="AP168" s="31"/>
      <c r="AQ168" s="31">
        <v>0</v>
      </c>
      <c r="AR168" s="31"/>
      <c r="AS168" s="31"/>
      <c r="AT168" s="31"/>
      <c r="AU168" s="26" t="s">
        <v>173</v>
      </c>
      <c r="AV168" s="26" t="s">
        <v>173</v>
      </c>
      <c r="AW168" s="26" t="s">
        <v>173</v>
      </c>
      <c r="AX168" s="26" t="s">
        <v>620</v>
      </c>
      <c r="AY168" s="26" t="s">
        <v>985</v>
      </c>
      <c r="AZ168" s="26" t="s">
        <v>1806</v>
      </c>
      <c r="BA168" s="26" t="s">
        <v>80</v>
      </c>
      <c r="BB168" s="26" t="s">
        <v>100</v>
      </c>
      <c r="BC168" s="26" t="s">
        <v>82</v>
      </c>
      <c r="BD168" s="26" t="s">
        <v>445</v>
      </c>
      <c r="BE168" s="26" t="s">
        <v>446</v>
      </c>
    </row>
    <row r="169" spans="1:57">
      <c r="A169" s="24">
        <f t="shared" si="9"/>
        <v>168</v>
      </c>
      <c r="B169" s="24">
        <v>2024</v>
      </c>
      <c r="C169" s="31" t="s">
        <v>977</v>
      </c>
      <c r="D169" s="48">
        <v>45630</v>
      </c>
      <c r="E169" s="26" t="s">
        <v>630</v>
      </c>
      <c r="F169" s="31" t="s">
        <v>69</v>
      </c>
      <c r="G169" s="31" t="s">
        <v>631</v>
      </c>
      <c r="H169" s="31" t="s">
        <v>523</v>
      </c>
      <c r="I169" s="31" t="s">
        <v>71</v>
      </c>
      <c r="J169" s="31" t="s">
        <v>610</v>
      </c>
      <c r="K169" s="26" t="s">
        <v>430</v>
      </c>
      <c r="L169" s="31" t="s">
        <v>74</v>
      </c>
      <c r="M169" s="31" t="s">
        <v>1807</v>
      </c>
      <c r="N169" s="31" t="s">
        <v>75</v>
      </c>
      <c r="O169" s="31" t="s">
        <v>979</v>
      </c>
      <c r="P169" s="31" t="s">
        <v>1808</v>
      </c>
      <c r="Q169" s="31" t="s">
        <v>1809</v>
      </c>
      <c r="R169" s="31" t="s">
        <v>1810</v>
      </c>
      <c r="S169" s="31">
        <v>1248</v>
      </c>
      <c r="T169" s="26" t="s">
        <v>75</v>
      </c>
      <c r="U169" s="31">
        <v>2018</v>
      </c>
      <c r="V169" s="31" t="s">
        <v>1811</v>
      </c>
      <c r="W169" s="31" t="s">
        <v>1812</v>
      </c>
      <c r="X169" s="34" t="s">
        <v>1813</v>
      </c>
      <c r="Y169" s="31" t="s">
        <v>74</v>
      </c>
      <c r="Z169" s="31">
        <v>450500</v>
      </c>
      <c r="AA169" s="50">
        <v>0</v>
      </c>
      <c r="AB169" s="51">
        <v>45628</v>
      </c>
      <c r="AC169" s="51">
        <v>45992</v>
      </c>
      <c r="AD169" s="51">
        <v>45992</v>
      </c>
      <c r="AE169" s="31">
        <v>0</v>
      </c>
      <c r="AF169" s="31">
        <v>8303</v>
      </c>
      <c r="AG169" s="31">
        <v>3466</v>
      </c>
      <c r="AH169" s="31">
        <v>12669</v>
      </c>
      <c r="AI169" s="31">
        <v>14949</v>
      </c>
      <c r="AJ169" s="31" t="s">
        <v>975</v>
      </c>
      <c r="AK169" s="31"/>
      <c r="AL169" s="31"/>
      <c r="AM169" s="31"/>
      <c r="AN169" s="31"/>
      <c r="AO169" s="31">
        <v>0</v>
      </c>
      <c r="AP169" s="31"/>
      <c r="AQ169" s="31">
        <v>0</v>
      </c>
      <c r="AR169" s="31"/>
      <c r="AS169" s="31"/>
      <c r="AT169" s="31"/>
      <c r="AU169" s="26" t="s">
        <v>173</v>
      </c>
      <c r="AV169" s="26" t="s">
        <v>173</v>
      </c>
      <c r="AW169" s="26" t="s">
        <v>173</v>
      </c>
      <c r="AX169" s="26" t="s">
        <v>620</v>
      </c>
      <c r="AY169" s="26" t="s">
        <v>621</v>
      </c>
      <c r="AZ169" s="26" t="s">
        <v>1814</v>
      </c>
      <c r="BA169" s="26" t="s">
        <v>80</v>
      </c>
      <c r="BB169" s="26" t="s">
        <v>100</v>
      </c>
      <c r="BC169" s="26" t="s">
        <v>82</v>
      </c>
      <c r="BD169" s="26" t="s">
        <v>445</v>
      </c>
      <c r="BE169" s="26" t="s">
        <v>446</v>
      </c>
    </row>
    <row r="170" spans="1:57">
      <c r="A170" s="24">
        <f t="shared" si="9"/>
        <v>169</v>
      </c>
      <c r="B170" s="24">
        <v>2024</v>
      </c>
      <c r="C170" s="31" t="s">
        <v>977</v>
      </c>
      <c r="D170" s="48">
        <v>45630</v>
      </c>
      <c r="E170" s="26" t="s">
        <v>630</v>
      </c>
      <c r="F170" s="31" t="s">
        <v>69</v>
      </c>
      <c r="G170" s="31" t="s">
        <v>631</v>
      </c>
      <c r="H170" s="31" t="s">
        <v>523</v>
      </c>
      <c r="I170" s="31" t="s">
        <v>71</v>
      </c>
      <c r="J170" s="31" t="s">
        <v>610</v>
      </c>
      <c r="K170" s="26" t="s">
        <v>430</v>
      </c>
      <c r="L170" s="31" t="s">
        <v>74</v>
      </c>
      <c r="M170" s="31" t="s">
        <v>1815</v>
      </c>
      <c r="N170" s="31" t="s">
        <v>75</v>
      </c>
      <c r="O170" s="31" t="s">
        <v>979</v>
      </c>
      <c r="P170" s="31" t="s">
        <v>1816</v>
      </c>
      <c r="Q170" s="31" t="s">
        <v>1809</v>
      </c>
      <c r="R170" s="31" t="s">
        <v>1817</v>
      </c>
      <c r="S170" s="31">
        <v>1248</v>
      </c>
      <c r="T170" s="26" t="s">
        <v>75</v>
      </c>
      <c r="U170" s="31">
        <v>2012</v>
      </c>
      <c r="V170" s="31" t="s">
        <v>1818</v>
      </c>
      <c r="W170" s="31" t="s">
        <v>1819</v>
      </c>
      <c r="X170" s="31" t="s">
        <v>1820</v>
      </c>
      <c r="Y170" s="31" t="s">
        <v>74</v>
      </c>
      <c r="Z170" s="31">
        <v>234000</v>
      </c>
      <c r="AA170" s="50">
        <v>0</v>
      </c>
      <c r="AB170" s="51">
        <v>45629</v>
      </c>
      <c r="AC170" s="51">
        <v>45628</v>
      </c>
      <c r="AD170" s="51">
        <v>45628</v>
      </c>
      <c r="AE170" s="31">
        <v>0</v>
      </c>
      <c r="AF170" s="31">
        <v>7223</v>
      </c>
      <c r="AG170" s="31">
        <v>3466</v>
      </c>
      <c r="AH170" s="31">
        <v>11589</v>
      </c>
      <c r="AI170" s="31">
        <v>13675</v>
      </c>
      <c r="AJ170" s="31" t="s">
        <v>975</v>
      </c>
      <c r="AK170" s="31"/>
      <c r="AL170" s="31"/>
      <c r="AM170" s="31"/>
      <c r="AN170" s="31"/>
      <c r="AO170" s="31">
        <v>0</v>
      </c>
      <c r="AP170" s="31"/>
      <c r="AQ170" s="31">
        <v>0</v>
      </c>
      <c r="AR170" s="31"/>
      <c r="AS170" s="31"/>
      <c r="AT170" s="31"/>
      <c r="AU170" s="26" t="s">
        <v>173</v>
      </c>
      <c r="AV170" s="26" t="s">
        <v>173</v>
      </c>
      <c r="AW170" s="26" t="s">
        <v>173</v>
      </c>
      <c r="AX170" s="26" t="s">
        <v>620</v>
      </c>
      <c r="AY170" s="26" t="s">
        <v>985</v>
      </c>
      <c r="AZ170" s="26" t="s">
        <v>1821</v>
      </c>
      <c r="BA170" s="26" t="s">
        <v>80</v>
      </c>
      <c r="BB170" s="26" t="s">
        <v>100</v>
      </c>
      <c r="BC170" s="26" t="s">
        <v>82</v>
      </c>
      <c r="BD170" s="26" t="s">
        <v>445</v>
      </c>
      <c r="BE170" s="26" t="s">
        <v>446</v>
      </c>
    </row>
    <row r="171" spans="1:57" ht="16">
      <c r="A171" s="24">
        <f t="shared" si="9"/>
        <v>170</v>
      </c>
      <c r="B171" s="24">
        <v>2024</v>
      </c>
      <c r="C171" s="31" t="s">
        <v>977</v>
      </c>
      <c r="D171" s="48">
        <v>45630</v>
      </c>
      <c r="E171" s="26" t="s">
        <v>630</v>
      </c>
      <c r="F171" s="31" t="s">
        <v>69</v>
      </c>
      <c r="G171" s="53" t="s">
        <v>640</v>
      </c>
      <c r="H171" s="31" t="s">
        <v>77</v>
      </c>
      <c r="I171" s="31" t="s">
        <v>71</v>
      </c>
      <c r="J171" s="31" t="s">
        <v>610</v>
      </c>
      <c r="K171" s="26" t="s">
        <v>430</v>
      </c>
      <c r="L171" s="31" t="s">
        <v>74</v>
      </c>
      <c r="M171" s="31" t="s">
        <v>1822</v>
      </c>
      <c r="N171" s="31" t="s">
        <v>75</v>
      </c>
      <c r="O171" s="31" t="s">
        <v>979</v>
      </c>
      <c r="P171" s="31" t="s">
        <v>1823</v>
      </c>
      <c r="Q171" s="31" t="s">
        <v>1809</v>
      </c>
      <c r="R171" s="31" t="s">
        <v>1817</v>
      </c>
      <c r="S171" s="31">
        <v>1248</v>
      </c>
      <c r="T171" s="26" t="s">
        <v>75</v>
      </c>
      <c r="U171" s="31">
        <v>2021</v>
      </c>
      <c r="V171" s="31" t="s">
        <v>1824</v>
      </c>
      <c r="W171" s="31" t="s">
        <v>1825</v>
      </c>
      <c r="X171" s="34" t="s">
        <v>1826</v>
      </c>
      <c r="Y171" s="31" t="s">
        <v>74</v>
      </c>
      <c r="Z171" s="31">
        <v>290000</v>
      </c>
      <c r="AA171" s="60">
        <v>0</v>
      </c>
      <c r="AB171" s="55">
        <v>45630</v>
      </c>
      <c r="AC171" s="55">
        <v>45994</v>
      </c>
      <c r="AD171" s="55">
        <v>45994</v>
      </c>
      <c r="AE171" s="31">
        <v>0</v>
      </c>
      <c r="AF171" s="31">
        <v>5102</v>
      </c>
      <c r="AG171" s="31">
        <v>12257</v>
      </c>
      <c r="AH171" s="31">
        <v>17359</v>
      </c>
      <c r="AI171" s="31">
        <v>20480</v>
      </c>
      <c r="AJ171" s="31" t="s">
        <v>975</v>
      </c>
      <c r="AK171" s="31"/>
      <c r="AL171" s="31"/>
      <c r="AM171" s="31"/>
      <c r="AN171" s="31"/>
      <c r="AO171" s="31">
        <v>0</v>
      </c>
      <c r="AP171" s="31"/>
      <c r="AQ171" s="31">
        <v>0</v>
      </c>
      <c r="AR171" s="31"/>
      <c r="AS171" s="31"/>
      <c r="AT171" s="31"/>
      <c r="AU171" s="26" t="s">
        <v>173</v>
      </c>
      <c r="AV171" s="26" t="s">
        <v>173</v>
      </c>
      <c r="AW171" s="26" t="s">
        <v>173</v>
      </c>
      <c r="AX171" s="26" t="s">
        <v>620</v>
      </c>
      <c r="AY171" s="26" t="s">
        <v>985</v>
      </c>
      <c r="AZ171" s="26" t="s">
        <v>1827</v>
      </c>
      <c r="BA171" s="26" t="s">
        <v>80</v>
      </c>
      <c r="BB171" s="26" t="s">
        <v>100</v>
      </c>
      <c r="BC171" s="26" t="s">
        <v>82</v>
      </c>
      <c r="BD171" s="26" t="s">
        <v>445</v>
      </c>
      <c r="BE171" s="26" t="s">
        <v>177</v>
      </c>
    </row>
    <row r="172" spans="1:57">
      <c r="A172" s="24">
        <f t="shared" si="9"/>
        <v>171</v>
      </c>
      <c r="B172" s="24">
        <v>2024</v>
      </c>
      <c r="C172" s="31" t="s">
        <v>977</v>
      </c>
      <c r="D172" s="48">
        <v>45630</v>
      </c>
      <c r="E172" s="26" t="s">
        <v>630</v>
      </c>
      <c r="F172" s="31" t="s">
        <v>69</v>
      </c>
      <c r="G172" s="31" t="s">
        <v>631</v>
      </c>
      <c r="H172" s="31" t="s">
        <v>86</v>
      </c>
      <c r="I172" s="31" t="s">
        <v>71</v>
      </c>
      <c r="J172" s="31" t="s">
        <v>87</v>
      </c>
      <c r="K172" s="26" t="s">
        <v>430</v>
      </c>
      <c r="L172" s="31" t="s">
        <v>74</v>
      </c>
      <c r="M172" s="31" t="s">
        <v>1828</v>
      </c>
      <c r="N172" s="31" t="s">
        <v>75</v>
      </c>
      <c r="O172" s="31" t="s">
        <v>979</v>
      </c>
      <c r="P172" s="31" t="s">
        <v>1829</v>
      </c>
      <c r="Q172" s="31" t="s">
        <v>179</v>
      </c>
      <c r="R172" s="31" t="s">
        <v>1830</v>
      </c>
      <c r="S172" s="31">
        <v>124</v>
      </c>
      <c r="T172" s="26" t="s">
        <v>122</v>
      </c>
      <c r="U172" s="31">
        <v>2014</v>
      </c>
      <c r="V172" s="31" t="s">
        <v>1831</v>
      </c>
      <c r="W172" s="31" t="s">
        <v>1832</v>
      </c>
      <c r="X172" s="31" t="s">
        <v>1833</v>
      </c>
      <c r="Y172" s="31" t="s">
        <v>74</v>
      </c>
      <c r="Z172" s="31">
        <v>15125</v>
      </c>
      <c r="AA172" s="60">
        <v>0.5</v>
      </c>
      <c r="AB172" s="55">
        <v>45642</v>
      </c>
      <c r="AC172" s="55">
        <v>46006</v>
      </c>
      <c r="AD172" s="55">
        <v>46006</v>
      </c>
      <c r="AE172" s="31">
        <v>0</v>
      </c>
      <c r="AF172" s="31">
        <v>120</v>
      </c>
      <c r="AG172" s="31">
        <v>714</v>
      </c>
      <c r="AH172" s="31">
        <v>1334</v>
      </c>
      <c r="AI172" s="31">
        <v>1575</v>
      </c>
      <c r="AJ172" s="31" t="s">
        <v>78</v>
      </c>
      <c r="AK172" s="31"/>
      <c r="AL172" s="31"/>
      <c r="AM172" s="31"/>
      <c r="AN172" s="31"/>
      <c r="AO172" s="31">
        <v>0</v>
      </c>
      <c r="AP172" s="31"/>
      <c r="AQ172" s="31">
        <v>0</v>
      </c>
      <c r="AR172" s="31"/>
      <c r="AS172" s="31"/>
      <c r="AT172" s="31"/>
      <c r="AU172" s="26" t="s">
        <v>173</v>
      </c>
      <c r="AV172" s="26" t="s">
        <v>173</v>
      </c>
      <c r="AW172" s="26" t="s">
        <v>173</v>
      </c>
      <c r="AX172" s="26" t="s">
        <v>620</v>
      </c>
      <c r="AY172" s="26" t="s">
        <v>621</v>
      </c>
      <c r="AZ172" s="26" t="s">
        <v>1040</v>
      </c>
      <c r="BA172" s="26" t="s">
        <v>80</v>
      </c>
      <c r="BB172" s="26" t="s">
        <v>100</v>
      </c>
      <c r="BC172" s="26" t="s">
        <v>82</v>
      </c>
      <c r="BD172" s="26" t="s">
        <v>445</v>
      </c>
      <c r="BE172" s="26" t="s">
        <v>446</v>
      </c>
    </row>
    <row r="173" spans="1:57">
      <c r="A173" s="24">
        <f t="shared" si="9"/>
        <v>172</v>
      </c>
      <c r="B173" s="24">
        <v>2024</v>
      </c>
      <c r="C173" s="31" t="s">
        <v>977</v>
      </c>
      <c r="D173" s="48">
        <v>45630</v>
      </c>
      <c r="E173" s="26" t="s">
        <v>1834</v>
      </c>
      <c r="F173" s="31" t="s">
        <v>69</v>
      </c>
      <c r="G173" s="26">
        <v>1075248</v>
      </c>
      <c r="H173" s="31" t="s">
        <v>86</v>
      </c>
      <c r="I173" s="31" t="s">
        <v>71</v>
      </c>
      <c r="J173" s="31" t="s">
        <v>87</v>
      </c>
      <c r="K173" s="26" t="s">
        <v>430</v>
      </c>
      <c r="L173" s="31" t="s">
        <v>74</v>
      </c>
      <c r="M173" s="31" t="s">
        <v>1835</v>
      </c>
      <c r="N173" s="31" t="s">
        <v>75</v>
      </c>
      <c r="O173" s="31" t="s">
        <v>979</v>
      </c>
      <c r="P173" s="31" t="s">
        <v>1836</v>
      </c>
      <c r="Q173" s="31" t="s">
        <v>90</v>
      </c>
      <c r="R173" s="31" t="s">
        <v>1837</v>
      </c>
      <c r="S173" s="31">
        <v>110</v>
      </c>
      <c r="T173" s="26" t="s">
        <v>92</v>
      </c>
      <c r="U173" s="31">
        <v>2012</v>
      </c>
      <c r="V173" s="31" t="s">
        <v>1838</v>
      </c>
      <c r="W173" s="31" t="s">
        <v>1839</v>
      </c>
      <c r="X173" s="31" t="s">
        <v>1840</v>
      </c>
      <c r="Y173" s="31" t="s">
        <v>74</v>
      </c>
      <c r="Z173" s="31">
        <v>20624</v>
      </c>
      <c r="AA173" s="60">
        <v>0.5</v>
      </c>
      <c r="AB173" s="55">
        <v>45642</v>
      </c>
      <c r="AC173" s="55">
        <v>46006</v>
      </c>
      <c r="AD173" s="55">
        <v>46006</v>
      </c>
      <c r="AE173" s="31">
        <v>0</v>
      </c>
      <c r="AF173" s="31">
        <v>72</v>
      </c>
      <c r="AG173" s="31">
        <v>1089</v>
      </c>
      <c r="AH173" s="31">
        <v>1161</v>
      </c>
      <c r="AI173" s="31">
        <v>1370</v>
      </c>
      <c r="AJ173" s="31" t="s">
        <v>78</v>
      </c>
      <c r="AK173" s="31"/>
      <c r="AL173" s="31"/>
      <c r="AM173" s="31"/>
      <c r="AN173" s="31"/>
      <c r="AO173" s="31">
        <v>0</v>
      </c>
      <c r="AP173" s="31"/>
      <c r="AQ173" s="31">
        <v>0</v>
      </c>
      <c r="AR173" s="31"/>
      <c r="AS173" s="31"/>
      <c r="AT173" s="31"/>
      <c r="AU173" s="26" t="s">
        <v>173</v>
      </c>
      <c r="AV173" s="26" t="s">
        <v>173</v>
      </c>
      <c r="AW173" s="26" t="s">
        <v>173</v>
      </c>
      <c r="AX173" s="26" t="s">
        <v>620</v>
      </c>
      <c r="AY173" s="26" t="s">
        <v>621</v>
      </c>
      <c r="AZ173" s="26" t="s">
        <v>1040</v>
      </c>
      <c r="BA173" s="26" t="s">
        <v>80</v>
      </c>
      <c r="BB173" s="26" t="s">
        <v>100</v>
      </c>
      <c r="BC173" s="26" t="s">
        <v>82</v>
      </c>
      <c r="BD173" s="26" t="s">
        <v>445</v>
      </c>
      <c r="BE173" s="26" t="s">
        <v>446</v>
      </c>
    </row>
    <row r="174" spans="1:57">
      <c r="A174" s="24">
        <f t="shared" si="9"/>
        <v>173</v>
      </c>
      <c r="B174" s="24">
        <v>2024</v>
      </c>
      <c r="C174" s="31" t="s">
        <v>977</v>
      </c>
      <c r="D174" s="48">
        <v>45630</v>
      </c>
      <c r="E174" s="26" t="s">
        <v>630</v>
      </c>
      <c r="F174" s="31" t="s">
        <v>69</v>
      </c>
      <c r="G174" s="31" t="s">
        <v>631</v>
      </c>
      <c r="H174" s="31" t="s">
        <v>1841</v>
      </c>
      <c r="I174" s="31" t="s">
        <v>71</v>
      </c>
      <c r="J174" s="31" t="s">
        <v>610</v>
      </c>
      <c r="K174" s="26" t="s">
        <v>430</v>
      </c>
      <c r="L174" s="31" t="s">
        <v>74</v>
      </c>
      <c r="M174" s="31" t="s">
        <v>1842</v>
      </c>
      <c r="N174" s="31" t="s">
        <v>75</v>
      </c>
      <c r="O174" s="31" t="s">
        <v>979</v>
      </c>
      <c r="P174" s="31" t="s">
        <v>1843</v>
      </c>
      <c r="Q174" s="31" t="s">
        <v>1844</v>
      </c>
      <c r="R174" s="31" t="s">
        <v>1845</v>
      </c>
      <c r="S174" s="31">
        <v>3999</v>
      </c>
      <c r="T174" s="26" t="s">
        <v>75</v>
      </c>
      <c r="U174" s="31">
        <v>2021</v>
      </c>
      <c r="V174" s="31" t="s">
        <v>1846</v>
      </c>
      <c r="W174" s="31" t="s">
        <v>1847</v>
      </c>
      <c r="X174" s="31" t="s">
        <v>1848</v>
      </c>
      <c r="Y174" s="31" t="s">
        <v>74</v>
      </c>
      <c r="Z174" s="31">
        <v>1580000</v>
      </c>
      <c r="AA174" s="60">
        <v>0</v>
      </c>
      <c r="AB174" s="55">
        <v>45629</v>
      </c>
      <c r="AC174" s="55">
        <v>45993</v>
      </c>
      <c r="AD174" s="55">
        <v>45993</v>
      </c>
      <c r="AE174" s="31">
        <v>0</v>
      </c>
      <c r="AF174" s="31">
        <v>5904</v>
      </c>
      <c r="AG174" s="31">
        <v>7367</v>
      </c>
      <c r="AH174" s="31">
        <v>14021</v>
      </c>
      <c r="AI174" s="31">
        <v>16545</v>
      </c>
      <c r="AJ174" s="31" t="s">
        <v>78</v>
      </c>
      <c r="AK174" s="31"/>
      <c r="AL174" s="31"/>
      <c r="AM174" s="31"/>
      <c r="AN174" s="31"/>
      <c r="AO174" s="31">
        <v>0</v>
      </c>
      <c r="AP174" s="31"/>
      <c r="AQ174" s="31">
        <v>0</v>
      </c>
      <c r="AR174" s="31"/>
      <c r="AS174" s="31"/>
      <c r="AT174" s="31"/>
      <c r="AU174" s="26" t="s">
        <v>173</v>
      </c>
      <c r="AV174" s="26" t="s">
        <v>173</v>
      </c>
      <c r="AW174" s="26" t="s">
        <v>173</v>
      </c>
      <c r="AX174" s="26" t="s">
        <v>620</v>
      </c>
      <c r="AY174" s="26" t="s">
        <v>985</v>
      </c>
      <c r="AZ174" s="26" t="s">
        <v>1827</v>
      </c>
      <c r="BA174" s="26" t="s">
        <v>80</v>
      </c>
      <c r="BB174" s="26" t="s">
        <v>100</v>
      </c>
      <c r="BC174" s="26" t="s">
        <v>82</v>
      </c>
      <c r="BD174" s="26" t="s">
        <v>445</v>
      </c>
      <c r="BE174" s="26" t="s">
        <v>177</v>
      </c>
    </row>
    <row r="175" spans="1:57" ht="16">
      <c r="A175" s="24">
        <f t="shared" si="9"/>
        <v>174</v>
      </c>
      <c r="B175" s="24">
        <v>2024</v>
      </c>
      <c r="C175" s="31" t="s">
        <v>977</v>
      </c>
      <c r="D175" s="48">
        <v>45630</v>
      </c>
      <c r="E175" s="31" t="s">
        <v>993</v>
      </c>
      <c r="F175" s="31" t="s">
        <v>69</v>
      </c>
      <c r="G175" s="53" t="s">
        <v>640</v>
      </c>
      <c r="H175" s="31" t="s">
        <v>523</v>
      </c>
      <c r="I175" s="31" t="s">
        <v>71</v>
      </c>
      <c r="J175" s="31" t="s">
        <v>610</v>
      </c>
      <c r="K175" s="26" t="s">
        <v>430</v>
      </c>
      <c r="L175" s="31" t="s">
        <v>74</v>
      </c>
      <c r="M175" s="31" t="s">
        <v>1849</v>
      </c>
      <c r="N175" s="31" t="s">
        <v>75</v>
      </c>
      <c r="O175" s="31" t="s">
        <v>979</v>
      </c>
      <c r="P175" s="31" t="s">
        <v>1850</v>
      </c>
      <c r="Q175" s="31" t="s">
        <v>752</v>
      </c>
      <c r="R175" s="31" t="s">
        <v>1851</v>
      </c>
      <c r="S175" s="31">
        <v>1396</v>
      </c>
      <c r="T175" s="26" t="s">
        <v>75</v>
      </c>
      <c r="U175" s="31">
        <v>2015</v>
      </c>
      <c r="V175" s="31" t="s">
        <v>1852</v>
      </c>
      <c r="W175" s="31" t="s">
        <v>1853</v>
      </c>
      <c r="X175" s="34" t="s">
        <v>1854</v>
      </c>
      <c r="Y175" s="31" t="s">
        <v>74</v>
      </c>
      <c r="Z175" s="31">
        <v>550000</v>
      </c>
      <c r="AA175" s="60">
        <v>0.2</v>
      </c>
      <c r="AB175" s="55">
        <v>45630</v>
      </c>
      <c r="AC175" s="55">
        <v>45994</v>
      </c>
      <c r="AD175" s="55">
        <v>45994</v>
      </c>
      <c r="AE175" s="31">
        <v>0</v>
      </c>
      <c r="AF175" s="31">
        <v>4423</v>
      </c>
      <c r="AG175" s="31">
        <v>4161</v>
      </c>
      <c r="AH175" s="31">
        <v>8584</v>
      </c>
      <c r="AI175" s="31">
        <v>10130</v>
      </c>
      <c r="AJ175" s="31" t="s">
        <v>975</v>
      </c>
      <c r="AK175" s="31"/>
      <c r="AL175" s="31"/>
      <c r="AM175" s="31"/>
      <c r="AN175" s="31"/>
      <c r="AO175" s="31">
        <v>0</v>
      </c>
      <c r="AP175" s="31"/>
      <c r="AQ175" s="31">
        <v>0</v>
      </c>
      <c r="AR175" s="31"/>
      <c r="AS175" s="31"/>
      <c r="AT175" s="31"/>
      <c r="AU175" s="26" t="s">
        <v>173</v>
      </c>
      <c r="AV175" s="26" t="s">
        <v>173</v>
      </c>
      <c r="AW175" s="26" t="s">
        <v>173</v>
      </c>
      <c r="AX175" s="26" t="s">
        <v>620</v>
      </c>
      <c r="AY175" s="26" t="s">
        <v>985</v>
      </c>
      <c r="AZ175" s="26" t="s">
        <v>1821</v>
      </c>
      <c r="BA175" s="26" t="s">
        <v>80</v>
      </c>
      <c r="BB175" s="26" t="s">
        <v>100</v>
      </c>
      <c r="BC175" s="26" t="s">
        <v>82</v>
      </c>
      <c r="BD175" s="26" t="s">
        <v>445</v>
      </c>
      <c r="BE175" s="26" t="s">
        <v>446</v>
      </c>
    </row>
    <row r="176" spans="1:57">
      <c r="A176" s="24">
        <f t="shared" si="9"/>
        <v>175</v>
      </c>
      <c r="B176" s="24">
        <v>2024</v>
      </c>
      <c r="C176" s="31" t="s">
        <v>977</v>
      </c>
      <c r="D176" s="48">
        <v>45630</v>
      </c>
      <c r="E176" s="31" t="s">
        <v>968</v>
      </c>
      <c r="F176" s="31" t="s">
        <v>69</v>
      </c>
      <c r="G176" s="31" t="s">
        <v>842</v>
      </c>
      <c r="H176" s="31" t="s">
        <v>523</v>
      </c>
      <c r="I176" s="31" t="s">
        <v>570</v>
      </c>
      <c r="J176" s="31" t="s">
        <v>610</v>
      </c>
      <c r="K176" s="26" t="s">
        <v>430</v>
      </c>
      <c r="L176" s="31" t="s">
        <v>74</v>
      </c>
      <c r="M176" s="31" t="s">
        <v>1855</v>
      </c>
      <c r="N176" s="31" t="s">
        <v>75</v>
      </c>
      <c r="O176" s="31" t="s">
        <v>979</v>
      </c>
      <c r="P176" s="31" t="s">
        <v>1856</v>
      </c>
      <c r="Q176" s="31" t="s">
        <v>1809</v>
      </c>
      <c r="R176" s="31" t="s">
        <v>1817</v>
      </c>
      <c r="S176" s="31">
        <v>1248</v>
      </c>
      <c r="T176" s="26" t="s">
        <v>75</v>
      </c>
      <c r="U176" s="31">
        <v>2023</v>
      </c>
      <c r="V176" s="31" t="s">
        <v>1857</v>
      </c>
      <c r="W176" s="31" t="s">
        <v>1858</v>
      </c>
      <c r="X176" s="34" t="s">
        <v>1859</v>
      </c>
      <c r="Y176" s="31" t="s">
        <v>74</v>
      </c>
      <c r="Z176" s="31">
        <v>600000</v>
      </c>
      <c r="AA176" s="60">
        <v>0.2</v>
      </c>
      <c r="AB176" s="55">
        <v>45631</v>
      </c>
      <c r="AC176" s="55">
        <v>45995</v>
      </c>
      <c r="AD176" s="55">
        <v>45995</v>
      </c>
      <c r="AE176" s="31">
        <v>0</v>
      </c>
      <c r="AF176" s="31">
        <v>7736</v>
      </c>
      <c r="AG176" s="31">
        <v>0</v>
      </c>
      <c r="AH176" s="31">
        <v>7736</v>
      </c>
      <c r="AI176" s="31">
        <v>9128</v>
      </c>
      <c r="AJ176" s="31" t="s">
        <v>975</v>
      </c>
      <c r="AK176" s="31"/>
      <c r="AL176" s="31"/>
      <c r="AM176" s="31"/>
      <c r="AN176" s="31"/>
      <c r="AO176" s="31">
        <v>0</v>
      </c>
      <c r="AP176" s="31"/>
      <c r="AQ176" s="31">
        <v>0</v>
      </c>
      <c r="AR176" s="31"/>
      <c r="AS176" s="31"/>
      <c r="AT176" s="31"/>
      <c r="AU176" s="26" t="s">
        <v>173</v>
      </c>
      <c r="AV176" s="26" t="s">
        <v>173</v>
      </c>
      <c r="AW176" s="26" t="s">
        <v>173</v>
      </c>
      <c r="AX176" s="26" t="s">
        <v>620</v>
      </c>
      <c r="AY176" s="26" t="s">
        <v>985</v>
      </c>
      <c r="AZ176" s="26" t="s">
        <v>992</v>
      </c>
      <c r="BA176" s="26" t="s">
        <v>80</v>
      </c>
      <c r="BB176" s="26" t="s">
        <v>100</v>
      </c>
      <c r="BC176" s="26" t="s">
        <v>82</v>
      </c>
      <c r="BD176" s="26" t="s">
        <v>445</v>
      </c>
      <c r="BE176" s="26" t="s">
        <v>177</v>
      </c>
    </row>
    <row r="177" spans="1:57">
      <c r="A177" s="24">
        <f t="shared" si="9"/>
        <v>176</v>
      </c>
      <c r="B177" s="24">
        <v>2024</v>
      </c>
      <c r="C177" s="31" t="s">
        <v>977</v>
      </c>
      <c r="D177" s="48">
        <v>45630</v>
      </c>
      <c r="E177" s="31" t="s">
        <v>1597</v>
      </c>
      <c r="F177" s="31" t="s">
        <v>69</v>
      </c>
      <c r="G177" s="58">
        <v>2210002531</v>
      </c>
      <c r="H177" s="31" t="s">
        <v>641</v>
      </c>
      <c r="I177" s="31" t="s">
        <v>71</v>
      </c>
      <c r="J177" s="31" t="s">
        <v>610</v>
      </c>
      <c r="K177" s="26" t="s">
        <v>430</v>
      </c>
      <c r="L177" s="31" t="s">
        <v>74</v>
      </c>
      <c r="M177" s="31" t="s">
        <v>1860</v>
      </c>
      <c r="N177" s="31" t="s">
        <v>75</v>
      </c>
      <c r="O177" s="31" t="s">
        <v>979</v>
      </c>
      <c r="P177" s="31" t="s">
        <v>1861</v>
      </c>
      <c r="Q177" s="31" t="s">
        <v>1004</v>
      </c>
      <c r="R177" s="31" t="s">
        <v>1862</v>
      </c>
      <c r="S177" s="31">
        <v>2510</v>
      </c>
      <c r="T177" s="26" t="s">
        <v>75</v>
      </c>
      <c r="U177" s="31">
        <v>2020</v>
      </c>
      <c r="V177" s="31" t="s">
        <v>1863</v>
      </c>
      <c r="W177" s="31" t="s">
        <v>1864</v>
      </c>
      <c r="X177" s="31">
        <v>900769159</v>
      </c>
      <c r="Y177" s="31" t="s">
        <v>74</v>
      </c>
      <c r="Z177" s="31">
        <v>630000</v>
      </c>
      <c r="AA177" s="60">
        <v>0.45</v>
      </c>
      <c r="AB177" s="55">
        <v>45636</v>
      </c>
      <c r="AC177" s="55">
        <v>46000</v>
      </c>
      <c r="AD177" s="55">
        <v>46000</v>
      </c>
      <c r="AE177" s="31">
        <v>0</v>
      </c>
      <c r="AF177" s="31">
        <v>2063</v>
      </c>
      <c r="AG177" s="31">
        <v>16099</v>
      </c>
      <c r="AH177" s="31">
        <v>18162</v>
      </c>
      <c r="AI177" s="31">
        <v>20469</v>
      </c>
      <c r="AJ177" s="31" t="s">
        <v>78</v>
      </c>
      <c r="AK177" s="31"/>
      <c r="AL177" s="31"/>
      <c r="AM177" s="31"/>
      <c r="AN177" s="31"/>
      <c r="AO177" s="31">
        <v>0</v>
      </c>
      <c r="AP177" s="31"/>
      <c r="AQ177" s="31">
        <v>0</v>
      </c>
      <c r="AR177" s="31"/>
      <c r="AS177" s="31"/>
      <c r="AT177" s="31"/>
      <c r="AU177" s="26" t="s">
        <v>173</v>
      </c>
      <c r="AV177" s="26" t="s">
        <v>173</v>
      </c>
      <c r="AW177" s="26" t="s">
        <v>173</v>
      </c>
      <c r="AX177" s="26" t="s">
        <v>620</v>
      </c>
      <c r="AY177" s="26" t="s">
        <v>1009</v>
      </c>
      <c r="AZ177" s="26" t="s">
        <v>1010</v>
      </c>
      <c r="BA177" s="26" t="s">
        <v>80</v>
      </c>
      <c r="BB177" s="26" t="s">
        <v>100</v>
      </c>
      <c r="BC177" s="26" t="s">
        <v>82</v>
      </c>
      <c r="BD177" s="26" t="s">
        <v>445</v>
      </c>
      <c r="BE177" s="26" t="s">
        <v>446</v>
      </c>
    </row>
    <row r="178" spans="1:57">
      <c r="A178" s="24">
        <f t="shared" si="9"/>
        <v>177</v>
      </c>
      <c r="B178" s="24">
        <v>2024</v>
      </c>
      <c r="C178" s="24" t="s">
        <v>68</v>
      </c>
      <c r="D178" s="48">
        <v>45630</v>
      </c>
      <c r="E178" s="26" t="s">
        <v>1597</v>
      </c>
      <c r="F178" s="26" t="s">
        <v>69</v>
      </c>
      <c r="G178" s="31">
        <v>2210002531</v>
      </c>
      <c r="H178" s="26" t="s">
        <v>609</v>
      </c>
      <c r="I178" s="26" t="s">
        <v>429</v>
      </c>
      <c r="J178" s="26" t="s">
        <v>610</v>
      </c>
      <c r="K178" s="26" t="s">
        <v>430</v>
      </c>
      <c r="L178" s="26" t="s">
        <v>74</v>
      </c>
      <c r="M178" s="31" t="s">
        <v>1865</v>
      </c>
      <c r="N178" s="31" t="s">
        <v>75</v>
      </c>
      <c r="O178" s="31" t="s">
        <v>368</v>
      </c>
      <c r="P178" s="31" t="s">
        <v>1866</v>
      </c>
      <c r="Q178" s="31" t="s">
        <v>1004</v>
      </c>
      <c r="R178" s="31" t="s">
        <v>1023</v>
      </c>
      <c r="S178" s="31" t="s">
        <v>75</v>
      </c>
      <c r="T178" s="26" t="s">
        <v>75</v>
      </c>
      <c r="U178" s="31">
        <v>2007</v>
      </c>
      <c r="V178" s="31" t="s">
        <v>1867</v>
      </c>
      <c r="W178" s="31" t="s">
        <v>1868</v>
      </c>
      <c r="X178" s="31">
        <v>900769023</v>
      </c>
      <c r="Y178" s="31" t="s">
        <v>74</v>
      </c>
      <c r="Z178" s="31">
        <v>0</v>
      </c>
      <c r="AA178" s="60">
        <v>0</v>
      </c>
      <c r="AB178" s="35">
        <v>45424</v>
      </c>
      <c r="AC178" s="35">
        <v>45759</v>
      </c>
      <c r="AD178" s="35">
        <v>45759</v>
      </c>
      <c r="AE178" s="24">
        <v>0</v>
      </c>
      <c r="AF178" s="59">
        <v>0</v>
      </c>
      <c r="AG178" s="59">
        <v>7317</v>
      </c>
      <c r="AH178" s="30">
        <f t="shared" ref="AH178:AH241" si="13">AF178+AG178</f>
        <v>7317</v>
      </c>
      <c r="AI178" s="30">
        <f t="shared" ref="AI178" si="14">AH178+AH178*18%</f>
        <v>8634.06</v>
      </c>
      <c r="AJ178" s="24" t="s">
        <v>78</v>
      </c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26" t="s">
        <v>173</v>
      </c>
      <c r="AV178" s="26" t="s">
        <v>173</v>
      </c>
      <c r="AW178" s="26" t="s">
        <v>173</v>
      </c>
      <c r="AX178" s="26" t="s">
        <v>174</v>
      </c>
      <c r="AY178" s="26" t="s">
        <v>175</v>
      </c>
      <c r="AZ178" s="26" t="s">
        <v>638</v>
      </c>
      <c r="BA178" s="26" t="s">
        <v>80</v>
      </c>
      <c r="BB178" s="26" t="s">
        <v>100</v>
      </c>
      <c r="BC178" s="26" t="s">
        <v>444</v>
      </c>
      <c r="BD178" s="26" t="s">
        <v>445</v>
      </c>
      <c r="BE178" s="26" t="s">
        <v>177</v>
      </c>
    </row>
    <row r="179" spans="1:57">
      <c r="A179" s="24">
        <f t="shared" si="9"/>
        <v>178</v>
      </c>
      <c r="B179" s="24">
        <v>2024</v>
      </c>
      <c r="C179" s="31" t="s">
        <v>977</v>
      </c>
      <c r="D179" s="48">
        <v>45630</v>
      </c>
      <c r="E179" s="31" t="s">
        <v>968</v>
      </c>
      <c r="F179" s="31" t="s">
        <v>69</v>
      </c>
      <c r="G179" s="31" t="s">
        <v>842</v>
      </c>
      <c r="H179" s="31" t="s">
        <v>641</v>
      </c>
      <c r="I179" s="31" t="s">
        <v>71</v>
      </c>
      <c r="J179" s="31" t="s">
        <v>610</v>
      </c>
      <c r="K179" s="26" t="s">
        <v>430</v>
      </c>
      <c r="L179" s="31" t="s">
        <v>74</v>
      </c>
      <c r="M179" s="31" t="s">
        <v>1869</v>
      </c>
      <c r="N179" s="31" t="s">
        <v>75</v>
      </c>
      <c r="O179" s="31" t="s">
        <v>161</v>
      </c>
      <c r="P179" s="31" t="s">
        <v>1870</v>
      </c>
      <c r="Q179" s="31" t="s">
        <v>644</v>
      </c>
      <c r="R179" s="31" t="s">
        <v>1871</v>
      </c>
      <c r="S179" s="31" t="s">
        <v>75</v>
      </c>
      <c r="T179" s="26" t="s">
        <v>75</v>
      </c>
      <c r="U179" s="31">
        <v>2023</v>
      </c>
      <c r="V179" s="31" t="s">
        <v>1872</v>
      </c>
      <c r="W179" s="31" t="s">
        <v>1873</v>
      </c>
      <c r="X179" s="34" t="s">
        <v>1874</v>
      </c>
      <c r="Y179" s="31" t="s">
        <v>74</v>
      </c>
      <c r="Z179" s="31">
        <v>800000</v>
      </c>
      <c r="AA179" s="60">
        <v>0.2</v>
      </c>
      <c r="AB179" s="35">
        <v>45485</v>
      </c>
      <c r="AC179" s="35">
        <v>45820</v>
      </c>
      <c r="AD179" s="35">
        <v>45820</v>
      </c>
      <c r="AE179" s="31">
        <v>0</v>
      </c>
      <c r="AF179" s="59">
        <v>3176</v>
      </c>
      <c r="AG179" s="59">
        <v>16474</v>
      </c>
      <c r="AH179" s="30">
        <f t="shared" si="13"/>
        <v>19650</v>
      </c>
      <c r="AI179" s="30">
        <v>22224</v>
      </c>
      <c r="AJ179" s="24" t="s">
        <v>78</v>
      </c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26" t="s">
        <v>173</v>
      </c>
      <c r="AV179" s="26" t="s">
        <v>173</v>
      </c>
      <c r="AW179" s="26" t="s">
        <v>173</v>
      </c>
      <c r="AX179" s="26" t="s">
        <v>174</v>
      </c>
      <c r="AY179" s="26" t="s">
        <v>175</v>
      </c>
      <c r="AZ179" s="26" t="s">
        <v>442</v>
      </c>
      <c r="BA179" s="26" t="s">
        <v>80</v>
      </c>
      <c r="BB179" s="26" t="s">
        <v>100</v>
      </c>
      <c r="BC179" s="26" t="s">
        <v>82</v>
      </c>
      <c r="BD179" s="26" t="s">
        <v>445</v>
      </c>
      <c r="BE179" s="26" t="s">
        <v>446</v>
      </c>
    </row>
    <row r="180" spans="1:57">
      <c r="A180" s="24">
        <f t="shared" si="9"/>
        <v>179</v>
      </c>
      <c r="B180" s="24">
        <v>2024</v>
      </c>
      <c r="C180" s="24" t="s">
        <v>68</v>
      </c>
      <c r="D180" s="48">
        <v>45629</v>
      </c>
      <c r="E180" s="26" t="s">
        <v>532</v>
      </c>
      <c r="F180" s="26" t="s">
        <v>69</v>
      </c>
      <c r="G180" s="31" t="s">
        <v>1333</v>
      </c>
      <c r="H180" s="26" t="s">
        <v>86</v>
      </c>
      <c r="I180" s="26" t="s">
        <v>71</v>
      </c>
      <c r="J180" s="26" t="s">
        <v>730</v>
      </c>
      <c r="K180" s="26" t="s">
        <v>73</v>
      </c>
      <c r="L180" s="26" t="s">
        <v>74</v>
      </c>
      <c r="M180" s="31" t="s">
        <v>1875</v>
      </c>
      <c r="N180" s="31" t="s">
        <v>75</v>
      </c>
      <c r="O180" s="31" t="s">
        <v>161</v>
      </c>
      <c r="P180" s="31" t="s">
        <v>73</v>
      </c>
      <c r="Q180" s="31" t="s">
        <v>1876</v>
      </c>
      <c r="R180" s="31" t="s">
        <v>1877</v>
      </c>
      <c r="S180" s="31" t="s">
        <v>75</v>
      </c>
      <c r="T180" s="26" t="s">
        <v>122</v>
      </c>
      <c r="U180" s="31">
        <v>2024</v>
      </c>
      <c r="V180" s="31" t="s">
        <v>1878</v>
      </c>
      <c r="W180" s="31" t="s">
        <v>1879</v>
      </c>
      <c r="X180" s="31" t="s">
        <v>1880</v>
      </c>
      <c r="Y180" s="31" t="s">
        <v>74</v>
      </c>
      <c r="Z180" s="31">
        <v>79990</v>
      </c>
      <c r="AA180" s="60">
        <v>0</v>
      </c>
      <c r="AB180" s="55">
        <v>45630</v>
      </c>
      <c r="AC180" s="55">
        <v>45994</v>
      </c>
      <c r="AD180" s="55">
        <v>47455</v>
      </c>
      <c r="AE180" s="31">
        <v>0</v>
      </c>
      <c r="AF180" s="59">
        <v>1113</v>
      </c>
      <c r="AG180" s="59">
        <v>2991</v>
      </c>
      <c r="AH180" s="30">
        <f t="shared" si="13"/>
        <v>4104</v>
      </c>
      <c r="AI180" s="30">
        <f t="shared" ref="AI180:AI243" si="15">AH180+AH180*18%</f>
        <v>4842.72</v>
      </c>
      <c r="AJ180" s="24" t="s">
        <v>78</v>
      </c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26" t="s">
        <v>173</v>
      </c>
      <c r="AV180" s="26" t="s">
        <v>173</v>
      </c>
      <c r="AW180" s="26" t="s">
        <v>173</v>
      </c>
      <c r="AX180" s="26" t="s">
        <v>174</v>
      </c>
      <c r="AY180" s="26" t="s">
        <v>175</v>
      </c>
      <c r="AZ180" s="26" t="s">
        <v>1881</v>
      </c>
      <c r="BA180" s="26" t="s">
        <v>80</v>
      </c>
      <c r="BB180" s="26" t="s">
        <v>100</v>
      </c>
      <c r="BC180" s="26" t="s">
        <v>622</v>
      </c>
      <c r="BD180" s="26" t="s">
        <v>445</v>
      </c>
      <c r="BE180" s="26" t="s">
        <v>177</v>
      </c>
    </row>
    <row r="181" spans="1:57" ht="16">
      <c r="A181" s="24">
        <f t="shared" si="9"/>
        <v>180</v>
      </c>
      <c r="B181" s="24">
        <v>2024</v>
      </c>
      <c r="C181" s="24" t="s">
        <v>68</v>
      </c>
      <c r="D181" s="48">
        <v>45630</v>
      </c>
      <c r="E181" s="26" t="s">
        <v>101</v>
      </c>
      <c r="F181" s="26" t="s">
        <v>69</v>
      </c>
      <c r="G181" s="33" t="s">
        <v>102</v>
      </c>
      <c r="H181" s="26" t="s">
        <v>668</v>
      </c>
      <c r="I181" s="26" t="s">
        <v>429</v>
      </c>
      <c r="J181" s="26" t="s">
        <v>75</v>
      </c>
      <c r="K181" s="26" t="s">
        <v>73</v>
      </c>
      <c r="L181" s="26" t="s">
        <v>74</v>
      </c>
      <c r="M181" s="26" t="s">
        <v>1882</v>
      </c>
      <c r="N181" s="31" t="s">
        <v>75</v>
      </c>
      <c r="O181" s="31" t="s">
        <v>161</v>
      </c>
      <c r="P181" s="31" t="s">
        <v>73</v>
      </c>
      <c r="Q181" s="33" t="s">
        <v>668</v>
      </c>
      <c r="R181" s="31" t="s">
        <v>668</v>
      </c>
      <c r="S181" s="33" t="s">
        <v>75</v>
      </c>
      <c r="T181" s="26" t="s">
        <v>75</v>
      </c>
      <c r="U181" s="31">
        <v>2024</v>
      </c>
      <c r="V181" s="31" t="s">
        <v>75</v>
      </c>
      <c r="W181" s="31" t="s">
        <v>1883</v>
      </c>
      <c r="X181" s="31" t="s">
        <v>1884</v>
      </c>
      <c r="Y181" s="31" t="s">
        <v>74</v>
      </c>
      <c r="Z181" s="31">
        <v>0</v>
      </c>
      <c r="AA181" s="50">
        <v>0</v>
      </c>
      <c r="AB181" s="35">
        <v>45424</v>
      </c>
      <c r="AC181" s="35">
        <v>45759</v>
      </c>
      <c r="AD181" s="35">
        <v>45759</v>
      </c>
      <c r="AE181" s="24">
        <v>0</v>
      </c>
      <c r="AF181" s="59">
        <v>0</v>
      </c>
      <c r="AG181" s="59">
        <v>910</v>
      </c>
      <c r="AH181" s="30">
        <f t="shared" si="13"/>
        <v>910</v>
      </c>
      <c r="AI181" s="30">
        <f t="shared" si="15"/>
        <v>1073.8</v>
      </c>
      <c r="AJ181" s="24" t="s">
        <v>78</v>
      </c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26" t="s">
        <v>173</v>
      </c>
      <c r="AV181" s="26" t="s">
        <v>173</v>
      </c>
      <c r="AW181" s="26" t="s">
        <v>173</v>
      </c>
      <c r="AX181" s="26" t="s">
        <v>174</v>
      </c>
      <c r="AY181" s="26" t="s">
        <v>175</v>
      </c>
      <c r="AZ181" s="26" t="s">
        <v>1885</v>
      </c>
      <c r="BA181" s="26" t="s">
        <v>80</v>
      </c>
      <c r="BB181" s="26" t="s">
        <v>100</v>
      </c>
      <c r="BC181" s="26" t="s">
        <v>82</v>
      </c>
      <c r="BD181" s="26" t="s">
        <v>445</v>
      </c>
      <c r="BE181" s="26" t="s">
        <v>177</v>
      </c>
    </row>
    <row r="182" spans="1:57" ht="16">
      <c r="A182" s="24">
        <f t="shared" si="9"/>
        <v>181</v>
      </c>
      <c r="B182" s="24">
        <v>2024</v>
      </c>
      <c r="C182" s="24" t="s">
        <v>68</v>
      </c>
      <c r="D182" s="48">
        <v>45630</v>
      </c>
      <c r="E182" s="26" t="s">
        <v>101</v>
      </c>
      <c r="F182" s="26" t="s">
        <v>69</v>
      </c>
      <c r="G182" s="33" t="s">
        <v>102</v>
      </c>
      <c r="H182" s="26" t="s">
        <v>668</v>
      </c>
      <c r="I182" s="26" t="s">
        <v>429</v>
      </c>
      <c r="J182" s="26" t="s">
        <v>75</v>
      </c>
      <c r="K182" s="26" t="s">
        <v>73</v>
      </c>
      <c r="L182" s="26" t="s">
        <v>74</v>
      </c>
      <c r="M182" s="26" t="s">
        <v>1886</v>
      </c>
      <c r="N182" s="31" t="s">
        <v>75</v>
      </c>
      <c r="O182" s="31" t="s">
        <v>161</v>
      </c>
      <c r="P182" s="31" t="s">
        <v>73</v>
      </c>
      <c r="Q182" s="33" t="s">
        <v>668</v>
      </c>
      <c r="R182" s="31" t="s">
        <v>668</v>
      </c>
      <c r="S182" s="33" t="s">
        <v>75</v>
      </c>
      <c r="T182" s="26" t="s">
        <v>75</v>
      </c>
      <c r="U182" s="31">
        <v>2024</v>
      </c>
      <c r="V182" s="31" t="s">
        <v>75</v>
      </c>
      <c r="W182" s="31" t="s">
        <v>1887</v>
      </c>
      <c r="X182" s="31" t="s">
        <v>1888</v>
      </c>
      <c r="Y182" s="31" t="s">
        <v>74</v>
      </c>
      <c r="Z182" s="31">
        <v>0</v>
      </c>
      <c r="AA182" s="50">
        <v>0</v>
      </c>
      <c r="AB182" s="35">
        <v>45424</v>
      </c>
      <c r="AC182" s="35">
        <v>45759</v>
      </c>
      <c r="AD182" s="35">
        <v>45759</v>
      </c>
      <c r="AE182" s="24">
        <v>0</v>
      </c>
      <c r="AF182" s="59">
        <v>0</v>
      </c>
      <c r="AG182" s="59">
        <v>910</v>
      </c>
      <c r="AH182" s="30">
        <f t="shared" si="13"/>
        <v>910</v>
      </c>
      <c r="AI182" s="30">
        <f t="shared" si="15"/>
        <v>1073.8</v>
      </c>
      <c r="AJ182" s="24" t="s">
        <v>78</v>
      </c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26" t="s">
        <v>173</v>
      </c>
      <c r="AV182" s="26" t="s">
        <v>173</v>
      </c>
      <c r="AW182" s="26" t="s">
        <v>173</v>
      </c>
      <c r="AX182" s="26" t="s">
        <v>174</v>
      </c>
      <c r="AY182" s="26" t="s">
        <v>175</v>
      </c>
      <c r="AZ182" s="26" t="s">
        <v>1885</v>
      </c>
      <c r="BA182" s="26" t="s">
        <v>80</v>
      </c>
      <c r="BB182" s="26" t="s">
        <v>100</v>
      </c>
      <c r="BC182" s="26" t="s">
        <v>82</v>
      </c>
      <c r="BD182" s="26" t="s">
        <v>445</v>
      </c>
      <c r="BE182" s="26" t="s">
        <v>177</v>
      </c>
    </row>
    <row r="183" spans="1:57" ht="16">
      <c r="A183" s="24">
        <f t="shared" si="9"/>
        <v>182</v>
      </c>
      <c r="B183" s="24">
        <v>2024</v>
      </c>
      <c r="C183" s="24" t="s">
        <v>68</v>
      </c>
      <c r="D183" s="48">
        <v>45630</v>
      </c>
      <c r="E183" s="26" t="s">
        <v>101</v>
      </c>
      <c r="F183" s="26" t="s">
        <v>69</v>
      </c>
      <c r="G183" s="33" t="s">
        <v>102</v>
      </c>
      <c r="H183" s="26" t="s">
        <v>668</v>
      </c>
      <c r="I183" s="26" t="s">
        <v>429</v>
      </c>
      <c r="J183" s="26" t="s">
        <v>75</v>
      </c>
      <c r="K183" s="26" t="s">
        <v>73</v>
      </c>
      <c r="L183" s="26" t="s">
        <v>74</v>
      </c>
      <c r="M183" s="26" t="s">
        <v>1889</v>
      </c>
      <c r="N183" s="31" t="s">
        <v>75</v>
      </c>
      <c r="O183" s="31" t="s">
        <v>161</v>
      </c>
      <c r="P183" s="31" t="s">
        <v>73</v>
      </c>
      <c r="Q183" s="33" t="s">
        <v>668</v>
      </c>
      <c r="R183" s="31" t="s">
        <v>668</v>
      </c>
      <c r="S183" s="33" t="s">
        <v>75</v>
      </c>
      <c r="T183" s="26" t="s">
        <v>75</v>
      </c>
      <c r="U183" s="31">
        <v>2024</v>
      </c>
      <c r="V183" s="31" t="s">
        <v>75</v>
      </c>
      <c r="W183" s="31" t="s">
        <v>1890</v>
      </c>
      <c r="X183" s="31" t="s">
        <v>1891</v>
      </c>
      <c r="Y183" s="31" t="s">
        <v>74</v>
      </c>
      <c r="Z183" s="31">
        <v>0</v>
      </c>
      <c r="AA183" s="50">
        <v>0</v>
      </c>
      <c r="AB183" s="35">
        <v>45424</v>
      </c>
      <c r="AC183" s="35">
        <v>45759</v>
      </c>
      <c r="AD183" s="35">
        <v>45759</v>
      </c>
      <c r="AE183" s="24">
        <v>0</v>
      </c>
      <c r="AF183" s="59">
        <v>0</v>
      </c>
      <c r="AG183" s="59">
        <v>910</v>
      </c>
      <c r="AH183" s="30">
        <f t="shared" si="13"/>
        <v>910</v>
      </c>
      <c r="AI183" s="30">
        <f t="shared" si="15"/>
        <v>1073.8</v>
      </c>
      <c r="AJ183" s="24" t="s">
        <v>78</v>
      </c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26" t="s">
        <v>173</v>
      </c>
      <c r="AV183" s="26" t="s">
        <v>173</v>
      </c>
      <c r="AW183" s="26" t="s">
        <v>173</v>
      </c>
      <c r="AX183" s="26" t="s">
        <v>174</v>
      </c>
      <c r="AY183" s="26" t="s">
        <v>175</v>
      </c>
      <c r="AZ183" s="26" t="s">
        <v>1885</v>
      </c>
      <c r="BA183" s="26" t="s">
        <v>80</v>
      </c>
      <c r="BB183" s="26" t="s">
        <v>100</v>
      </c>
      <c r="BC183" s="26" t="s">
        <v>82</v>
      </c>
      <c r="BD183" s="26" t="s">
        <v>445</v>
      </c>
      <c r="BE183" s="26" t="s">
        <v>177</v>
      </c>
    </row>
    <row r="184" spans="1:57" ht="16">
      <c r="A184" s="24">
        <f t="shared" si="9"/>
        <v>183</v>
      </c>
      <c r="B184" s="24">
        <v>2024</v>
      </c>
      <c r="C184" s="24" t="s">
        <v>68</v>
      </c>
      <c r="D184" s="48">
        <v>45630</v>
      </c>
      <c r="E184" s="26" t="s">
        <v>101</v>
      </c>
      <c r="F184" s="26" t="s">
        <v>69</v>
      </c>
      <c r="G184" s="33" t="s">
        <v>102</v>
      </c>
      <c r="H184" s="26" t="s">
        <v>668</v>
      </c>
      <c r="I184" s="26" t="s">
        <v>429</v>
      </c>
      <c r="J184" s="26" t="s">
        <v>75</v>
      </c>
      <c r="K184" s="26" t="s">
        <v>73</v>
      </c>
      <c r="L184" s="26" t="s">
        <v>74</v>
      </c>
      <c r="M184" s="26" t="s">
        <v>1889</v>
      </c>
      <c r="N184" s="31" t="s">
        <v>75</v>
      </c>
      <c r="O184" s="31" t="s">
        <v>161</v>
      </c>
      <c r="P184" s="31" t="s">
        <v>73</v>
      </c>
      <c r="Q184" s="33" t="s">
        <v>668</v>
      </c>
      <c r="R184" s="31" t="s">
        <v>668</v>
      </c>
      <c r="S184" s="33" t="s">
        <v>75</v>
      </c>
      <c r="T184" s="26" t="s">
        <v>75</v>
      </c>
      <c r="U184" s="31">
        <v>2024</v>
      </c>
      <c r="V184" s="31" t="s">
        <v>75</v>
      </c>
      <c r="W184" s="31" t="s">
        <v>1892</v>
      </c>
      <c r="X184" s="31" t="s">
        <v>1893</v>
      </c>
      <c r="Y184" s="31" t="s">
        <v>74</v>
      </c>
      <c r="Z184" s="31">
        <v>0</v>
      </c>
      <c r="AA184" s="50">
        <v>0</v>
      </c>
      <c r="AB184" s="35">
        <v>45424</v>
      </c>
      <c r="AC184" s="35">
        <v>45759</v>
      </c>
      <c r="AD184" s="35">
        <v>45759</v>
      </c>
      <c r="AE184" s="24">
        <v>0</v>
      </c>
      <c r="AF184" s="59">
        <v>0</v>
      </c>
      <c r="AG184" s="59">
        <v>910</v>
      </c>
      <c r="AH184" s="30">
        <f t="shared" si="13"/>
        <v>910</v>
      </c>
      <c r="AI184" s="30">
        <f t="shared" si="15"/>
        <v>1073.8</v>
      </c>
      <c r="AJ184" s="24" t="s">
        <v>78</v>
      </c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26" t="s">
        <v>173</v>
      </c>
      <c r="AV184" s="26" t="s">
        <v>173</v>
      </c>
      <c r="AW184" s="26" t="s">
        <v>173</v>
      </c>
      <c r="AX184" s="26" t="s">
        <v>174</v>
      </c>
      <c r="AY184" s="26" t="s">
        <v>175</v>
      </c>
      <c r="AZ184" s="26" t="s">
        <v>1885</v>
      </c>
      <c r="BA184" s="26" t="s">
        <v>80</v>
      </c>
      <c r="BB184" s="26" t="s">
        <v>100</v>
      </c>
      <c r="BC184" s="26" t="s">
        <v>82</v>
      </c>
      <c r="BD184" s="26" t="s">
        <v>445</v>
      </c>
      <c r="BE184" s="26" t="s">
        <v>177</v>
      </c>
    </row>
    <row r="185" spans="1:57" ht="16">
      <c r="A185" s="24">
        <f t="shared" si="9"/>
        <v>184</v>
      </c>
      <c r="B185" s="24">
        <v>2024</v>
      </c>
      <c r="C185" s="24" t="s">
        <v>68</v>
      </c>
      <c r="D185" s="48">
        <v>45630</v>
      </c>
      <c r="E185" s="26" t="s">
        <v>101</v>
      </c>
      <c r="F185" s="26" t="s">
        <v>69</v>
      </c>
      <c r="G185" s="33" t="s">
        <v>102</v>
      </c>
      <c r="H185" s="26" t="s">
        <v>668</v>
      </c>
      <c r="I185" s="26" t="s">
        <v>429</v>
      </c>
      <c r="J185" s="26" t="s">
        <v>75</v>
      </c>
      <c r="K185" s="26" t="s">
        <v>73</v>
      </c>
      <c r="L185" s="26" t="s">
        <v>74</v>
      </c>
      <c r="M185" s="26" t="s">
        <v>1894</v>
      </c>
      <c r="N185" s="31" t="s">
        <v>75</v>
      </c>
      <c r="O185" s="31" t="s">
        <v>161</v>
      </c>
      <c r="P185" s="31" t="s">
        <v>73</v>
      </c>
      <c r="Q185" s="33" t="s">
        <v>668</v>
      </c>
      <c r="R185" s="31" t="s">
        <v>668</v>
      </c>
      <c r="S185" s="33" t="s">
        <v>75</v>
      </c>
      <c r="T185" s="26" t="s">
        <v>75</v>
      </c>
      <c r="U185" s="31">
        <v>2024</v>
      </c>
      <c r="V185" s="31" t="s">
        <v>75</v>
      </c>
      <c r="W185" s="31" t="s">
        <v>1895</v>
      </c>
      <c r="X185" s="31" t="s">
        <v>1896</v>
      </c>
      <c r="Y185" s="31" t="s">
        <v>74</v>
      </c>
      <c r="Z185" s="31">
        <v>0</v>
      </c>
      <c r="AA185" s="50">
        <v>0</v>
      </c>
      <c r="AB185" s="35">
        <v>45424</v>
      </c>
      <c r="AC185" s="35">
        <v>45759</v>
      </c>
      <c r="AD185" s="35">
        <v>45759</v>
      </c>
      <c r="AE185" s="24">
        <v>0</v>
      </c>
      <c r="AF185" s="59">
        <v>0</v>
      </c>
      <c r="AG185" s="59">
        <v>910</v>
      </c>
      <c r="AH185" s="30">
        <f t="shared" si="13"/>
        <v>910</v>
      </c>
      <c r="AI185" s="30">
        <f t="shared" si="15"/>
        <v>1073.8</v>
      </c>
      <c r="AJ185" s="24" t="s">
        <v>78</v>
      </c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26" t="s">
        <v>173</v>
      </c>
      <c r="AV185" s="26" t="s">
        <v>173</v>
      </c>
      <c r="AW185" s="26" t="s">
        <v>173</v>
      </c>
      <c r="AX185" s="26" t="s">
        <v>174</v>
      </c>
      <c r="AY185" s="26" t="s">
        <v>175</v>
      </c>
      <c r="AZ185" s="26" t="s">
        <v>1885</v>
      </c>
      <c r="BA185" s="26" t="s">
        <v>80</v>
      </c>
      <c r="BB185" s="26" t="s">
        <v>100</v>
      </c>
      <c r="BC185" s="26" t="s">
        <v>82</v>
      </c>
      <c r="BD185" s="26" t="s">
        <v>445</v>
      </c>
      <c r="BE185" s="26" t="s">
        <v>177</v>
      </c>
    </row>
    <row r="186" spans="1:57" ht="16">
      <c r="A186" s="24">
        <f t="shared" si="9"/>
        <v>185</v>
      </c>
      <c r="B186" s="24">
        <v>2024</v>
      </c>
      <c r="C186" s="24" t="s">
        <v>68</v>
      </c>
      <c r="D186" s="48">
        <v>45630</v>
      </c>
      <c r="E186" s="26" t="s">
        <v>101</v>
      </c>
      <c r="F186" s="26" t="s">
        <v>69</v>
      </c>
      <c r="G186" s="33" t="s">
        <v>102</v>
      </c>
      <c r="H186" s="26" t="s">
        <v>668</v>
      </c>
      <c r="I186" s="26" t="s">
        <v>429</v>
      </c>
      <c r="J186" s="26" t="s">
        <v>75</v>
      </c>
      <c r="K186" s="26" t="s">
        <v>73</v>
      </c>
      <c r="L186" s="26" t="s">
        <v>74</v>
      </c>
      <c r="M186" s="26" t="s">
        <v>1897</v>
      </c>
      <c r="N186" s="31" t="s">
        <v>75</v>
      </c>
      <c r="O186" s="31" t="s">
        <v>161</v>
      </c>
      <c r="P186" s="31" t="s">
        <v>73</v>
      </c>
      <c r="Q186" s="33" t="s">
        <v>668</v>
      </c>
      <c r="R186" s="31" t="s">
        <v>668</v>
      </c>
      <c r="S186" s="33" t="s">
        <v>75</v>
      </c>
      <c r="T186" s="26" t="s">
        <v>75</v>
      </c>
      <c r="U186" s="31">
        <v>2024</v>
      </c>
      <c r="V186" s="31" t="s">
        <v>75</v>
      </c>
      <c r="W186" s="31" t="s">
        <v>1898</v>
      </c>
      <c r="X186" s="31" t="s">
        <v>1899</v>
      </c>
      <c r="Y186" s="31" t="s">
        <v>74</v>
      </c>
      <c r="Z186" s="31">
        <v>0</v>
      </c>
      <c r="AA186" s="50">
        <v>0</v>
      </c>
      <c r="AB186" s="35">
        <v>45424</v>
      </c>
      <c r="AC186" s="35">
        <v>45759</v>
      </c>
      <c r="AD186" s="35">
        <v>45759</v>
      </c>
      <c r="AE186" s="24">
        <v>0</v>
      </c>
      <c r="AF186" s="59">
        <v>0</v>
      </c>
      <c r="AG186" s="59">
        <v>910</v>
      </c>
      <c r="AH186" s="30">
        <f t="shared" si="13"/>
        <v>910</v>
      </c>
      <c r="AI186" s="30">
        <f t="shared" si="15"/>
        <v>1073.8</v>
      </c>
      <c r="AJ186" s="24" t="s">
        <v>78</v>
      </c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26" t="s">
        <v>173</v>
      </c>
      <c r="AV186" s="26" t="s">
        <v>173</v>
      </c>
      <c r="AW186" s="26" t="s">
        <v>173</v>
      </c>
      <c r="AX186" s="26" t="s">
        <v>174</v>
      </c>
      <c r="AY186" s="26" t="s">
        <v>175</v>
      </c>
      <c r="AZ186" s="26" t="s">
        <v>1885</v>
      </c>
      <c r="BA186" s="26" t="s">
        <v>80</v>
      </c>
      <c r="BB186" s="26" t="s">
        <v>100</v>
      </c>
      <c r="BC186" s="26" t="s">
        <v>82</v>
      </c>
      <c r="BD186" s="26" t="s">
        <v>445</v>
      </c>
      <c r="BE186" s="26" t="s">
        <v>177</v>
      </c>
    </row>
    <row r="187" spans="1:57" ht="16">
      <c r="A187" s="24">
        <f t="shared" si="9"/>
        <v>186</v>
      </c>
      <c r="B187" s="24">
        <v>2024</v>
      </c>
      <c r="C187" s="24" t="s">
        <v>68</v>
      </c>
      <c r="D187" s="48">
        <v>45630</v>
      </c>
      <c r="E187" s="26" t="s">
        <v>101</v>
      </c>
      <c r="F187" s="26" t="s">
        <v>69</v>
      </c>
      <c r="G187" s="33" t="s">
        <v>102</v>
      </c>
      <c r="H187" s="26" t="s">
        <v>668</v>
      </c>
      <c r="I187" s="26" t="s">
        <v>429</v>
      </c>
      <c r="J187" s="26" t="s">
        <v>75</v>
      </c>
      <c r="K187" s="26" t="s">
        <v>73</v>
      </c>
      <c r="L187" s="26" t="s">
        <v>74</v>
      </c>
      <c r="M187" s="26" t="s">
        <v>1900</v>
      </c>
      <c r="N187" s="31" t="s">
        <v>75</v>
      </c>
      <c r="O187" s="31" t="s">
        <v>161</v>
      </c>
      <c r="P187" s="31" t="s">
        <v>73</v>
      </c>
      <c r="Q187" s="33" t="s">
        <v>668</v>
      </c>
      <c r="R187" s="31" t="s">
        <v>668</v>
      </c>
      <c r="S187" s="33" t="s">
        <v>75</v>
      </c>
      <c r="T187" s="26" t="s">
        <v>75</v>
      </c>
      <c r="U187" s="31">
        <v>2024</v>
      </c>
      <c r="V187" s="31" t="s">
        <v>75</v>
      </c>
      <c r="W187" s="31" t="s">
        <v>1901</v>
      </c>
      <c r="X187" s="31" t="s">
        <v>1902</v>
      </c>
      <c r="Y187" s="31" t="s">
        <v>74</v>
      </c>
      <c r="Z187" s="31">
        <v>0</v>
      </c>
      <c r="AA187" s="50">
        <v>0</v>
      </c>
      <c r="AB187" s="35">
        <v>45424</v>
      </c>
      <c r="AC187" s="35">
        <v>45759</v>
      </c>
      <c r="AD187" s="35">
        <v>45759</v>
      </c>
      <c r="AE187" s="24">
        <v>0</v>
      </c>
      <c r="AF187" s="59">
        <v>0</v>
      </c>
      <c r="AG187" s="59">
        <v>910</v>
      </c>
      <c r="AH187" s="30">
        <f t="shared" si="13"/>
        <v>910</v>
      </c>
      <c r="AI187" s="30">
        <f t="shared" si="15"/>
        <v>1073.8</v>
      </c>
      <c r="AJ187" s="24" t="s">
        <v>78</v>
      </c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26" t="s">
        <v>173</v>
      </c>
      <c r="AV187" s="26" t="s">
        <v>173</v>
      </c>
      <c r="AW187" s="26" t="s">
        <v>173</v>
      </c>
      <c r="AX187" s="26" t="s">
        <v>174</v>
      </c>
      <c r="AY187" s="26" t="s">
        <v>175</v>
      </c>
      <c r="AZ187" s="26" t="s">
        <v>1885</v>
      </c>
      <c r="BA187" s="26" t="s">
        <v>80</v>
      </c>
      <c r="BB187" s="26" t="s">
        <v>100</v>
      </c>
      <c r="BC187" s="26" t="s">
        <v>82</v>
      </c>
      <c r="BD187" s="26" t="s">
        <v>445</v>
      </c>
      <c r="BE187" s="26" t="s">
        <v>177</v>
      </c>
    </row>
    <row r="188" spans="1:57" ht="16">
      <c r="A188" s="24">
        <f t="shared" si="9"/>
        <v>187</v>
      </c>
      <c r="B188" s="24">
        <v>2024</v>
      </c>
      <c r="C188" s="24" t="s">
        <v>68</v>
      </c>
      <c r="D188" s="48">
        <v>45630</v>
      </c>
      <c r="E188" s="26" t="s">
        <v>101</v>
      </c>
      <c r="F188" s="26" t="s">
        <v>69</v>
      </c>
      <c r="G188" s="33" t="s">
        <v>102</v>
      </c>
      <c r="H188" s="26" t="s">
        <v>668</v>
      </c>
      <c r="I188" s="26" t="s">
        <v>429</v>
      </c>
      <c r="J188" s="26" t="s">
        <v>75</v>
      </c>
      <c r="K188" s="26" t="s">
        <v>73</v>
      </c>
      <c r="L188" s="26" t="s">
        <v>74</v>
      </c>
      <c r="M188" s="26" t="s">
        <v>1894</v>
      </c>
      <c r="N188" s="31" t="s">
        <v>75</v>
      </c>
      <c r="O188" s="31" t="s">
        <v>161</v>
      </c>
      <c r="P188" s="31" t="s">
        <v>73</v>
      </c>
      <c r="Q188" s="33" t="s">
        <v>668</v>
      </c>
      <c r="R188" s="31" t="s">
        <v>668</v>
      </c>
      <c r="S188" s="33" t="s">
        <v>75</v>
      </c>
      <c r="T188" s="26" t="s">
        <v>75</v>
      </c>
      <c r="U188" s="31">
        <v>2024</v>
      </c>
      <c r="V188" s="31" t="s">
        <v>75</v>
      </c>
      <c r="W188" s="31" t="s">
        <v>1903</v>
      </c>
      <c r="X188" s="31" t="s">
        <v>1904</v>
      </c>
      <c r="Y188" s="31" t="s">
        <v>74</v>
      </c>
      <c r="Z188" s="31">
        <v>0</v>
      </c>
      <c r="AA188" s="50">
        <v>0</v>
      </c>
      <c r="AB188" s="35">
        <v>45424</v>
      </c>
      <c r="AC188" s="35">
        <v>45759</v>
      </c>
      <c r="AD188" s="35">
        <v>45759</v>
      </c>
      <c r="AE188" s="24">
        <v>0</v>
      </c>
      <c r="AF188" s="59">
        <v>0</v>
      </c>
      <c r="AG188" s="59">
        <v>910</v>
      </c>
      <c r="AH188" s="30">
        <f t="shared" si="13"/>
        <v>910</v>
      </c>
      <c r="AI188" s="30">
        <f t="shared" si="15"/>
        <v>1073.8</v>
      </c>
      <c r="AJ188" s="24" t="s">
        <v>78</v>
      </c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26" t="s">
        <v>173</v>
      </c>
      <c r="AV188" s="26" t="s">
        <v>173</v>
      </c>
      <c r="AW188" s="26" t="s">
        <v>173</v>
      </c>
      <c r="AX188" s="26" t="s">
        <v>174</v>
      </c>
      <c r="AY188" s="26" t="s">
        <v>175</v>
      </c>
      <c r="AZ188" s="26" t="s">
        <v>1885</v>
      </c>
      <c r="BA188" s="26" t="s">
        <v>80</v>
      </c>
      <c r="BB188" s="26" t="s">
        <v>100</v>
      </c>
      <c r="BC188" s="26" t="s">
        <v>82</v>
      </c>
      <c r="BD188" s="26" t="s">
        <v>445</v>
      </c>
      <c r="BE188" s="26" t="s">
        <v>177</v>
      </c>
    </row>
    <row r="189" spans="1:57" ht="16">
      <c r="A189" s="24">
        <f t="shared" si="9"/>
        <v>188</v>
      </c>
      <c r="B189" s="24">
        <v>2024</v>
      </c>
      <c r="C189" s="24" t="s">
        <v>68</v>
      </c>
      <c r="D189" s="48">
        <v>45630</v>
      </c>
      <c r="E189" s="26" t="s">
        <v>101</v>
      </c>
      <c r="F189" s="26" t="s">
        <v>69</v>
      </c>
      <c r="G189" s="33" t="s">
        <v>102</v>
      </c>
      <c r="H189" s="26" t="s">
        <v>668</v>
      </c>
      <c r="I189" s="26" t="s">
        <v>429</v>
      </c>
      <c r="J189" s="26" t="s">
        <v>75</v>
      </c>
      <c r="K189" s="26" t="s">
        <v>430</v>
      </c>
      <c r="L189" s="26" t="s">
        <v>74</v>
      </c>
      <c r="M189" s="26" t="s">
        <v>1905</v>
      </c>
      <c r="N189" s="31" t="s">
        <v>75</v>
      </c>
      <c r="O189" s="31" t="s">
        <v>1906</v>
      </c>
      <c r="P189" s="31" t="s">
        <v>1907</v>
      </c>
      <c r="Q189" s="33" t="s">
        <v>668</v>
      </c>
      <c r="R189" s="31" t="s">
        <v>668</v>
      </c>
      <c r="S189" s="33" t="s">
        <v>75</v>
      </c>
      <c r="T189" s="26" t="s">
        <v>75</v>
      </c>
      <c r="U189" s="31">
        <v>2014</v>
      </c>
      <c r="V189" s="31" t="s">
        <v>75</v>
      </c>
      <c r="W189" s="31" t="s">
        <v>1908</v>
      </c>
      <c r="X189" s="31" t="s">
        <v>1909</v>
      </c>
      <c r="Y189" s="31" t="s">
        <v>74</v>
      </c>
      <c r="Z189" s="31">
        <v>0</v>
      </c>
      <c r="AA189" s="50">
        <v>0</v>
      </c>
      <c r="AB189" s="35">
        <v>45424</v>
      </c>
      <c r="AC189" s="35">
        <v>45759</v>
      </c>
      <c r="AD189" s="35">
        <v>45759</v>
      </c>
      <c r="AE189" s="24">
        <v>0</v>
      </c>
      <c r="AF189" s="59">
        <v>0</v>
      </c>
      <c r="AG189" s="59">
        <v>910</v>
      </c>
      <c r="AH189" s="30">
        <f t="shared" si="13"/>
        <v>910</v>
      </c>
      <c r="AI189" s="30">
        <f t="shared" si="15"/>
        <v>1073.8</v>
      </c>
      <c r="AJ189" s="24" t="s">
        <v>78</v>
      </c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26" t="s">
        <v>173</v>
      </c>
      <c r="AV189" s="26" t="s">
        <v>173</v>
      </c>
      <c r="AW189" s="26" t="s">
        <v>173</v>
      </c>
      <c r="AX189" s="26" t="s">
        <v>174</v>
      </c>
      <c r="AY189" s="26" t="s">
        <v>175</v>
      </c>
      <c r="AZ189" s="26" t="s">
        <v>1910</v>
      </c>
      <c r="BA189" s="26" t="s">
        <v>80</v>
      </c>
      <c r="BB189" s="26" t="s">
        <v>100</v>
      </c>
      <c r="BC189" s="26" t="s">
        <v>82</v>
      </c>
      <c r="BD189" s="26" t="s">
        <v>445</v>
      </c>
      <c r="BE189" s="26" t="s">
        <v>446</v>
      </c>
    </row>
    <row r="190" spans="1:57" ht="16">
      <c r="A190" s="24">
        <f t="shared" si="9"/>
        <v>189</v>
      </c>
      <c r="B190" s="24">
        <v>2024</v>
      </c>
      <c r="C190" s="24" t="s">
        <v>68</v>
      </c>
      <c r="D190" s="48">
        <v>45630</v>
      </c>
      <c r="E190" s="26" t="s">
        <v>101</v>
      </c>
      <c r="F190" s="26" t="s">
        <v>69</v>
      </c>
      <c r="G190" s="33" t="s">
        <v>102</v>
      </c>
      <c r="H190" s="26" t="s">
        <v>668</v>
      </c>
      <c r="I190" s="26" t="s">
        <v>429</v>
      </c>
      <c r="J190" s="26" t="s">
        <v>75</v>
      </c>
      <c r="K190" s="26" t="s">
        <v>430</v>
      </c>
      <c r="L190" s="26" t="s">
        <v>74</v>
      </c>
      <c r="M190" s="26" t="s">
        <v>1905</v>
      </c>
      <c r="N190" s="31" t="s">
        <v>75</v>
      </c>
      <c r="O190" s="31" t="s">
        <v>1906</v>
      </c>
      <c r="P190" s="31" t="s">
        <v>1911</v>
      </c>
      <c r="Q190" s="33" t="s">
        <v>668</v>
      </c>
      <c r="R190" s="31" t="s">
        <v>668</v>
      </c>
      <c r="S190" s="33" t="s">
        <v>75</v>
      </c>
      <c r="T190" s="26" t="s">
        <v>75</v>
      </c>
      <c r="U190" s="31">
        <v>2014</v>
      </c>
      <c r="V190" s="31" t="s">
        <v>75</v>
      </c>
      <c r="W190" s="31" t="s">
        <v>1912</v>
      </c>
      <c r="X190" s="31" t="s">
        <v>1913</v>
      </c>
      <c r="Y190" s="31" t="s">
        <v>74</v>
      </c>
      <c r="Z190" s="31">
        <v>0</v>
      </c>
      <c r="AA190" s="50">
        <v>0</v>
      </c>
      <c r="AB190" s="35">
        <v>45424</v>
      </c>
      <c r="AC190" s="35">
        <v>45759</v>
      </c>
      <c r="AD190" s="35">
        <v>45759</v>
      </c>
      <c r="AE190" s="24">
        <v>0</v>
      </c>
      <c r="AF190" s="59">
        <v>0</v>
      </c>
      <c r="AG190" s="59">
        <v>910</v>
      </c>
      <c r="AH190" s="30">
        <f t="shared" si="13"/>
        <v>910</v>
      </c>
      <c r="AI190" s="30">
        <f t="shared" si="15"/>
        <v>1073.8</v>
      </c>
      <c r="AJ190" s="24" t="s">
        <v>78</v>
      </c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26" t="s">
        <v>173</v>
      </c>
      <c r="AV190" s="26" t="s">
        <v>173</v>
      </c>
      <c r="AW190" s="26" t="s">
        <v>173</v>
      </c>
      <c r="AX190" s="26" t="s">
        <v>174</v>
      </c>
      <c r="AY190" s="26" t="s">
        <v>175</v>
      </c>
      <c r="AZ190" s="26" t="s">
        <v>1910</v>
      </c>
      <c r="BA190" s="26" t="s">
        <v>80</v>
      </c>
      <c r="BB190" s="26" t="s">
        <v>100</v>
      </c>
      <c r="BC190" s="26" t="s">
        <v>82</v>
      </c>
      <c r="BD190" s="26" t="s">
        <v>445</v>
      </c>
      <c r="BE190" s="26" t="s">
        <v>446</v>
      </c>
    </row>
    <row r="191" spans="1:57" ht="16">
      <c r="A191" s="24">
        <f t="shared" si="9"/>
        <v>190</v>
      </c>
      <c r="B191" s="24">
        <v>2024</v>
      </c>
      <c r="C191" s="24" t="s">
        <v>68</v>
      </c>
      <c r="D191" s="48">
        <v>45630</v>
      </c>
      <c r="E191" s="26" t="s">
        <v>532</v>
      </c>
      <c r="F191" s="26" t="s">
        <v>69</v>
      </c>
      <c r="G191" s="31" t="s">
        <v>533</v>
      </c>
      <c r="H191" s="26" t="s">
        <v>86</v>
      </c>
      <c r="I191" s="26" t="s">
        <v>71</v>
      </c>
      <c r="J191" s="26" t="s">
        <v>87</v>
      </c>
      <c r="K191" s="26" t="s">
        <v>73</v>
      </c>
      <c r="L191" s="26" t="s">
        <v>74</v>
      </c>
      <c r="M191" s="31" t="s">
        <v>1914</v>
      </c>
      <c r="N191" s="31" t="s">
        <v>75</v>
      </c>
      <c r="O191" s="31" t="s">
        <v>161</v>
      </c>
      <c r="P191" s="31" t="s">
        <v>73</v>
      </c>
      <c r="Q191" s="33" t="s">
        <v>90</v>
      </c>
      <c r="R191" s="31" t="s">
        <v>535</v>
      </c>
      <c r="S191" s="31" t="s">
        <v>75</v>
      </c>
      <c r="T191" s="26" t="s">
        <v>122</v>
      </c>
      <c r="U191" s="31">
        <v>2024</v>
      </c>
      <c r="V191" s="31" t="s">
        <v>1915</v>
      </c>
      <c r="W191" s="31" t="s">
        <v>1916</v>
      </c>
      <c r="X191" s="31" t="s">
        <v>1917</v>
      </c>
      <c r="Y191" s="31" t="s">
        <v>74</v>
      </c>
      <c r="Z191" s="31" t="s">
        <v>75</v>
      </c>
      <c r="AA191" s="50">
        <v>0</v>
      </c>
      <c r="AB191" s="55">
        <v>45629</v>
      </c>
      <c r="AC191" s="55">
        <v>45993</v>
      </c>
      <c r="AD191" s="55">
        <v>47454</v>
      </c>
      <c r="AE191" s="31">
        <v>0</v>
      </c>
      <c r="AF191" s="31">
        <v>797</v>
      </c>
      <c r="AG191" s="31">
        <v>4626</v>
      </c>
      <c r="AH191" s="30">
        <f t="shared" si="13"/>
        <v>5423</v>
      </c>
      <c r="AI191" s="30">
        <f t="shared" si="15"/>
        <v>6399.14</v>
      </c>
      <c r="AJ191" s="24" t="s">
        <v>78</v>
      </c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26" t="s">
        <v>173</v>
      </c>
      <c r="AV191" s="26" t="s">
        <v>173</v>
      </c>
      <c r="AW191" s="26" t="s">
        <v>173</v>
      </c>
      <c r="AX191" s="26" t="s">
        <v>174</v>
      </c>
      <c r="AY191" s="26" t="s">
        <v>175</v>
      </c>
      <c r="AZ191" s="26" t="s">
        <v>176</v>
      </c>
      <c r="BA191" s="26" t="s">
        <v>80</v>
      </c>
      <c r="BB191" s="26" t="s">
        <v>100</v>
      </c>
      <c r="BC191" s="26" t="s">
        <v>82</v>
      </c>
      <c r="BD191" s="26" t="s">
        <v>83</v>
      </c>
      <c r="BE191" s="26" t="s">
        <v>177</v>
      </c>
    </row>
    <row r="192" spans="1:57" ht="16">
      <c r="A192" s="24">
        <f t="shared" si="9"/>
        <v>191</v>
      </c>
      <c r="B192" s="24">
        <v>2024</v>
      </c>
      <c r="C192" s="24" t="s">
        <v>68</v>
      </c>
      <c r="D192" s="48">
        <v>45630</v>
      </c>
      <c r="E192" s="26" t="s">
        <v>532</v>
      </c>
      <c r="F192" s="26" t="s">
        <v>69</v>
      </c>
      <c r="G192" s="31" t="s">
        <v>533</v>
      </c>
      <c r="H192" s="26" t="s">
        <v>86</v>
      </c>
      <c r="I192" s="26" t="s">
        <v>570</v>
      </c>
      <c r="J192" s="26" t="s">
        <v>87</v>
      </c>
      <c r="K192" s="26" t="s">
        <v>430</v>
      </c>
      <c r="L192" s="26" t="s">
        <v>74</v>
      </c>
      <c r="M192" s="31" t="s">
        <v>1918</v>
      </c>
      <c r="N192" s="31" t="s">
        <v>75</v>
      </c>
      <c r="O192" s="31" t="s">
        <v>161</v>
      </c>
      <c r="P192" s="31" t="s">
        <v>1919</v>
      </c>
      <c r="Q192" s="33" t="s">
        <v>90</v>
      </c>
      <c r="R192" s="31" t="s">
        <v>1920</v>
      </c>
      <c r="S192" s="31" t="s">
        <v>75</v>
      </c>
      <c r="T192" s="26" t="s">
        <v>122</v>
      </c>
      <c r="U192" s="31" t="s">
        <v>75</v>
      </c>
      <c r="V192" s="31" t="s">
        <v>1921</v>
      </c>
      <c r="W192" s="31" t="s">
        <v>1922</v>
      </c>
      <c r="X192" s="31" t="s">
        <v>1923</v>
      </c>
      <c r="Y192" s="31" t="s">
        <v>74</v>
      </c>
      <c r="Z192" s="31" t="s">
        <v>75</v>
      </c>
      <c r="AA192" s="50">
        <v>0.25</v>
      </c>
      <c r="AB192" s="35">
        <v>45485</v>
      </c>
      <c r="AC192" s="35">
        <v>45820</v>
      </c>
      <c r="AD192" s="35">
        <v>45820</v>
      </c>
      <c r="AE192" s="24">
        <v>0</v>
      </c>
      <c r="AF192" s="31">
        <v>739</v>
      </c>
      <c r="AG192" s="31">
        <v>0</v>
      </c>
      <c r="AH192" s="30">
        <f t="shared" si="13"/>
        <v>739</v>
      </c>
      <c r="AI192" s="30">
        <f t="shared" si="15"/>
        <v>872.02</v>
      </c>
      <c r="AJ192" s="24" t="s">
        <v>78</v>
      </c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26" t="s">
        <v>173</v>
      </c>
      <c r="AV192" s="26" t="s">
        <v>173</v>
      </c>
      <c r="AW192" s="26" t="s">
        <v>173</v>
      </c>
      <c r="AX192" s="26" t="s">
        <v>174</v>
      </c>
      <c r="AY192" s="26" t="s">
        <v>175</v>
      </c>
      <c r="AZ192" s="26" t="s">
        <v>176</v>
      </c>
      <c r="BA192" s="26" t="s">
        <v>80</v>
      </c>
      <c r="BB192" s="26" t="s">
        <v>100</v>
      </c>
      <c r="BC192" s="26" t="s">
        <v>82</v>
      </c>
      <c r="BD192" s="26" t="s">
        <v>83</v>
      </c>
      <c r="BE192" s="26" t="s">
        <v>177</v>
      </c>
    </row>
    <row r="193" spans="1:57" ht="16">
      <c r="A193" s="24">
        <f t="shared" si="9"/>
        <v>192</v>
      </c>
      <c r="B193" s="24">
        <v>2024</v>
      </c>
      <c r="C193" s="24" t="s">
        <v>68</v>
      </c>
      <c r="D193" s="48">
        <v>45630</v>
      </c>
      <c r="E193" s="26" t="s">
        <v>532</v>
      </c>
      <c r="F193" s="26" t="s">
        <v>69</v>
      </c>
      <c r="G193" s="31" t="s">
        <v>533</v>
      </c>
      <c r="H193" s="26" t="s">
        <v>86</v>
      </c>
      <c r="I193" s="26" t="s">
        <v>71</v>
      </c>
      <c r="J193" s="26" t="s">
        <v>87</v>
      </c>
      <c r="K193" s="26" t="s">
        <v>73</v>
      </c>
      <c r="L193" s="26" t="s">
        <v>74</v>
      </c>
      <c r="M193" s="31" t="s">
        <v>1924</v>
      </c>
      <c r="N193" s="31" t="s">
        <v>75</v>
      </c>
      <c r="O193" s="31" t="s">
        <v>161</v>
      </c>
      <c r="P193" s="31" t="s">
        <v>73</v>
      </c>
      <c r="Q193" s="33" t="s">
        <v>90</v>
      </c>
      <c r="R193" s="31" t="s">
        <v>535</v>
      </c>
      <c r="S193" s="31" t="s">
        <v>75</v>
      </c>
      <c r="T193" s="26" t="s">
        <v>122</v>
      </c>
      <c r="U193" s="31">
        <v>2024</v>
      </c>
      <c r="V193" s="31" t="s">
        <v>1925</v>
      </c>
      <c r="W193" s="31" t="s">
        <v>1926</v>
      </c>
      <c r="X193" s="31" t="s">
        <v>1927</v>
      </c>
      <c r="Y193" s="31" t="s">
        <v>74</v>
      </c>
      <c r="Z193" s="31" t="s">
        <v>75</v>
      </c>
      <c r="AA193" s="50">
        <v>0</v>
      </c>
      <c r="AB193" s="55">
        <v>45629</v>
      </c>
      <c r="AC193" s="55">
        <v>45993</v>
      </c>
      <c r="AD193" s="55">
        <v>47454</v>
      </c>
      <c r="AE193" s="24">
        <v>0</v>
      </c>
      <c r="AF193" s="31">
        <v>797</v>
      </c>
      <c r="AG193" s="31">
        <v>4626</v>
      </c>
      <c r="AH193" s="30">
        <f t="shared" si="13"/>
        <v>5423</v>
      </c>
      <c r="AI193" s="30">
        <f t="shared" si="15"/>
        <v>6399.14</v>
      </c>
      <c r="AJ193" s="24" t="s">
        <v>78</v>
      </c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26" t="s">
        <v>173</v>
      </c>
      <c r="AV193" s="26" t="s">
        <v>173</v>
      </c>
      <c r="AW193" s="26" t="s">
        <v>173</v>
      </c>
      <c r="AX193" s="26" t="s">
        <v>174</v>
      </c>
      <c r="AY193" s="26" t="s">
        <v>175</v>
      </c>
      <c r="AZ193" s="26" t="s">
        <v>176</v>
      </c>
      <c r="BA193" s="26" t="s">
        <v>80</v>
      </c>
      <c r="BB193" s="26" t="s">
        <v>100</v>
      </c>
      <c r="BC193" s="26" t="s">
        <v>82</v>
      </c>
      <c r="BD193" s="26" t="s">
        <v>83</v>
      </c>
      <c r="BE193" s="26" t="s">
        <v>177</v>
      </c>
    </row>
    <row r="194" spans="1:57" ht="16">
      <c r="A194" s="24">
        <f t="shared" si="9"/>
        <v>193</v>
      </c>
      <c r="B194" s="24">
        <v>2024</v>
      </c>
      <c r="C194" s="24" t="s">
        <v>68</v>
      </c>
      <c r="D194" s="48">
        <v>45630</v>
      </c>
      <c r="E194" s="26" t="s">
        <v>532</v>
      </c>
      <c r="F194" s="26" t="s">
        <v>69</v>
      </c>
      <c r="G194" s="31" t="s">
        <v>533</v>
      </c>
      <c r="H194" s="26" t="s">
        <v>86</v>
      </c>
      <c r="I194" s="26" t="s">
        <v>570</v>
      </c>
      <c r="J194" s="26" t="s">
        <v>87</v>
      </c>
      <c r="K194" s="26" t="s">
        <v>430</v>
      </c>
      <c r="L194" s="26" t="s">
        <v>74</v>
      </c>
      <c r="M194" s="31" t="s">
        <v>1928</v>
      </c>
      <c r="N194" s="31" t="s">
        <v>75</v>
      </c>
      <c r="O194" s="31" t="s">
        <v>161</v>
      </c>
      <c r="P194" s="31" t="s">
        <v>1929</v>
      </c>
      <c r="Q194" s="33" t="s">
        <v>90</v>
      </c>
      <c r="R194" s="31" t="s">
        <v>91</v>
      </c>
      <c r="S194" s="31" t="s">
        <v>75</v>
      </c>
      <c r="T194" s="26" t="s">
        <v>92</v>
      </c>
      <c r="U194" s="31" t="s">
        <v>75</v>
      </c>
      <c r="V194" s="31" t="s">
        <v>1930</v>
      </c>
      <c r="W194" s="31" t="s">
        <v>1931</v>
      </c>
      <c r="X194" s="31" t="s">
        <v>1932</v>
      </c>
      <c r="Y194" s="31" t="s">
        <v>74</v>
      </c>
      <c r="Z194" s="31" t="s">
        <v>75</v>
      </c>
      <c r="AA194" s="50">
        <v>0.25</v>
      </c>
      <c r="AB194" s="55">
        <v>45629</v>
      </c>
      <c r="AC194" s="55">
        <v>45993</v>
      </c>
      <c r="AD194" s="55">
        <v>45993</v>
      </c>
      <c r="AE194" s="24">
        <v>0</v>
      </c>
      <c r="AF194" s="31">
        <v>834</v>
      </c>
      <c r="AG194" s="31">
        <v>0</v>
      </c>
      <c r="AH194" s="30">
        <f t="shared" si="13"/>
        <v>834</v>
      </c>
      <c r="AI194" s="30">
        <f t="shared" si="15"/>
        <v>984.12</v>
      </c>
      <c r="AJ194" s="24" t="s">
        <v>78</v>
      </c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26" t="s">
        <v>173</v>
      </c>
      <c r="AV194" s="26" t="s">
        <v>173</v>
      </c>
      <c r="AW194" s="26" t="s">
        <v>173</v>
      </c>
      <c r="AX194" s="26" t="s">
        <v>174</v>
      </c>
      <c r="AY194" s="26" t="s">
        <v>175</v>
      </c>
      <c r="AZ194" s="26" t="s">
        <v>176</v>
      </c>
      <c r="BA194" s="26" t="s">
        <v>80</v>
      </c>
      <c r="BB194" s="26" t="s">
        <v>100</v>
      </c>
      <c r="BC194" s="26" t="s">
        <v>82</v>
      </c>
      <c r="BD194" s="26" t="s">
        <v>83</v>
      </c>
      <c r="BE194" s="26" t="s">
        <v>177</v>
      </c>
    </row>
    <row r="195" spans="1:57" ht="16">
      <c r="A195" s="24">
        <f t="shared" ref="A195:A258" si="16">A194+1</f>
        <v>194</v>
      </c>
      <c r="B195" s="24">
        <v>2024</v>
      </c>
      <c r="C195" s="24" t="s">
        <v>68</v>
      </c>
      <c r="D195" s="48">
        <v>45630</v>
      </c>
      <c r="E195" s="26" t="s">
        <v>532</v>
      </c>
      <c r="F195" s="26" t="s">
        <v>69</v>
      </c>
      <c r="G195" s="31" t="s">
        <v>533</v>
      </c>
      <c r="H195" s="26" t="s">
        <v>86</v>
      </c>
      <c r="I195" s="26" t="s">
        <v>71</v>
      </c>
      <c r="J195" s="26" t="s">
        <v>87</v>
      </c>
      <c r="K195" s="26" t="s">
        <v>73</v>
      </c>
      <c r="L195" s="26" t="s">
        <v>74</v>
      </c>
      <c r="M195" s="31" t="s">
        <v>1933</v>
      </c>
      <c r="N195" s="31" t="s">
        <v>75</v>
      </c>
      <c r="O195" s="31" t="s">
        <v>161</v>
      </c>
      <c r="P195" s="31" t="s">
        <v>73</v>
      </c>
      <c r="Q195" s="33" t="s">
        <v>90</v>
      </c>
      <c r="R195" s="31" t="s">
        <v>1934</v>
      </c>
      <c r="S195" s="31" t="s">
        <v>75</v>
      </c>
      <c r="T195" s="26" t="s">
        <v>122</v>
      </c>
      <c r="U195" s="31">
        <v>2024</v>
      </c>
      <c r="V195" s="31" t="s">
        <v>1935</v>
      </c>
      <c r="W195" s="31" t="s">
        <v>1936</v>
      </c>
      <c r="X195" s="31" t="s">
        <v>1937</v>
      </c>
      <c r="Y195" s="31" t="s">
        <v>74</v>
      </c>
      <c r="Z195" s="31" t="s">
        <v>75</v>
      </c>
      <c r="AA195" s="50">
        <v>0</v>
      </c>
      <c r="AB195" s="55">
        <v>45629</v>
      </c>
      <c r="AC195" s="55">
        <v>45993</v>
      </c>
      <c r="AD195" s="55">
        <v>47454</v>
      </c>
      <c r="AE195" s="24">
        <v>0</v>
      </c>
      <c r="AF195" s="31">
        <v>904</v>
      </c>
      <c r="AG195" s="31">
        <v>4626</v>
      </c>
      <c r="AH195" s="30">
        <f t="shared" si="13"/>
        <v>5530</v>
      </c>
      <c r="AI195" s="30">
        <f t="shared" si="15"/>
        <v>6525.4</v>
      </c>
      <c r="AJ195" s="24" t="s">
        <v>78</v>
      </c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26" t="s">
        <v>173</v>
      </c>
      <c r="AV195" s="26" t="s">
        <v>173</v>
      </c>
      <c r="AW195" s="26" t="s">
        <v>173</v>
      </c>
      <c r="AX195" s="26" t="s">
        <v>174</v>
      </c>
      <c r="AY195" s="26" t="s">
        <v>175</v>
      </c>
      <c r="AZ195" s="26" t="s">
        <v>176</v>
      </c>
      <c r="BA195" s="26" t="s">
        <v>80</v>
      </c>
      <c r="BB195" s="26" t="s">
        <v>100</v>
      </c>
      <c r="BC195" s="26" t="s">
        <v>82</v>
      </c>
      <c r="BD195" s="26" t="s">
        <v>83</v>
      </c>
      <c r="BE195" s="26" t="s">
        <v>177</v>
      </c>
    </row>
    <row r="196" spans="1:57" ht="16">
      <c r="A196" s="24">
        <f t="shared" si="16"/>
        <v>195</v>
      </c>
      <c r="B196" s="24">
        <v>2024</v>
      </c>
      <c r="C196" s="24" t="s">
        <v>68</v>
      </c>
      <c r="D196" s="48">
        <v>45630</v>
      </c>
      <c r="E196" s="26" t="s">
        <v>532</v>
      </c>
      <c r="F196" s="26" t="s">
        <v>69</v>
      </c>
      <c r="G196" s="31" t="s">
        <v>533</v>
      </c>
      <c r="H196" s="26" t="s">
        <v>585</v>
      </c>
      <c r="I196" s="26" t="s">
        <v>71</v>
      </c>
      <c r="J196" s="26" t="s">
        <v>75</v>
      </c>
      <c r="K196" s="26" t="s">
        <v>430</v>
      </c>
      <c r="L196" s="26" t="s">
        <v>74</v>
      </c>
      <c r="M196" s="31" t="s">
        <v>1938</v>
      </c>
      <c r="N196" s="31" t="s">
        <v>75</v>
      </c>
      <c r="O196" s="31" t="s">
        <v>161</v>
      </c>
      <c r="P196" s="31" t="s">
        <v>75</v>
      </c>
      <c r="Q196" s="33" t="s">
        <v>90</v>
      </c>
      <c r="R196" s="31" t="s">
        <v>75</v>
      </c>
      <c r="S196" s="31" t="s">
        <v>75</v>
      </c>
      <c r="T196" s="26" t="s">
        <v>75</v>
      </c>
      <c r="U196" s="31" t="s">
        <v>75</v>
      </c>
      <c r="V196" s="31" t="s">
        <v>75</v>
      </c>
      <c r="W196" s="31" t="s">
        <v>75</v>
      </c>
      <c r="X196" s="31" t="s">
        <v>1939</v>
      </c>
      <c r="Y196" s="31" t="s">
        <v>74</v>
      </c>
      <c r="Z196" s="31" t="s">
        <v>75</v>
      </c>
      <c r="AA196" s="50">
        <v>0</v>
      </c>
      <c r="AB196" s="55">
        <v>45630</v>
      </c>
      <c r="AC196" s="55">
        <v>45994</v>
      </c>
      <c r="AD196" s="55">
        <v>45994</v>
      </c>
      <c r="AE196" s="24">
        <v>0</v>
      </c>
      <c r="AF196" s="31">
        <v>300</v>
      </c>
      <c r="AG196" s="31">
        <v>0</v>
      </c>
      <c r="AH196" s="30">
        <f t="shared" si="13"/>
        <v>300</v>
      </c>
      <c r="AI196" s="30">
        <f t="shared" si="15"/>
        <v>354</v>
      </c>
      <c r="AJ196" s="24" t="s">
        <v>78</v>
      </c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26" t="s">
        <v>173</v>
      </c>
      <c r="AV196" s="26" t="s">
        <v>173</v>
      </c>
      <c r="AW196" s="26" t="s">
        <v>173</v>
      </c>
      <c r="AX196" s="26" t="s">
        <v>174</v>
      </c>
      <c r="AY196" s="26" t="s">
        <v>175</v>
      </c>
      <c r="AZ196" s="26" t="s">
        <v>176</v>
      </c>
      <c r="BA196" s="26" t="s">
        <v>80</v>
      </c>
      <c r="BB196" s="26" t="s">
        <v>100</v>
      </c>
      <c r="BC196" s="26" t="s">
        <v>82</v>
      </c>
      <c r="BD196" s="26" t="s">
        <v>83</v>
      </c>
      <c r="BE196" s="26" t="s">
        <v>177</v>
      </c>
    </row>
    <row r="197" spans="1:57" ht="16">
      <c r="A197" s="24">
        <f t="shared" si="16"/>
        <v>196</v>
      </c>
      <c r="B197" s="24">
        <v>2024</v>
      </c>
      <c r="C197" s="24" t="s">
        <v>68</v>
      </c>
      <c r="D197" s="48">
        <v>45630</v>
      </c>
      <c r="E197" s="26" t="s">
        <v>532</v>
      </c>
      <c r="F197" s="26" t="s">
        <v>69</v>
      </c>
      <c r="G197" s="31" t="s">
        <v>533</v>
      </c>
      <c r="H197" s="26" t="s">
        <v>86</v>
      </c>
      <c r="I197" s="26" t="s">
        <v>570</v>
      </c>
      <c r="J197" s="26" t="s">
        <v>87</v>
      </c>
      <c r="K197" s="26" t="s">
        <v>430</v>
      </c>
      <c r="L197" s="26" t="s">
        <v>74</v>
      </c>
      <c r="M197" s="31" t="s">
        <v>1940</v>
      </c>
      <c r="N197" s="31" t="s">
        <v>75</v>
      </c>
      <c r="O197" s="31" t="s">
        <v>161</v>
      </c>
      <c r="P197" s="31" t="s">
        <v>1941</v>
      </c>
      <c r="Q197" s="33" t="s">
        <v>90</v>
      </c>
      <c r="R197" s="31" t="s">
        <v>1286</v>
      </c>
      <c r="S197" s="31" t="s">
        <v>75</v>
      </c>
      <c r="T197" s="26" t="s">
        <v>92</v>
      </c>
      <c r="U197" s="31" t="s">
        <v>75</v>
      </c>
      <c r="V197" s="31" t="s">
        <v>1942</v>
      </c>
      <c r="W197" s="31" t="s">
        <v>1943</v>
      </c>
      <c r="X197" s="31" t="s">
        <v>1944</v>
      </c>
      <c r="Y197" s="31" t="s">
        <v>74</v>
      </c>
      <c r="Z197" s="31" t="s">
        <v>75</v>
      </c>
      <c r="AA197" s="50">
        <v>0</v>
      </c>
      <c r="AB197" s="55">
        <v>45629</v>
      </c>
      <c r="AC197" s="55">
        <v>45993</v>
      </c>
      <c r="AD197" s="55">
        <v>45993</v>
      </c>
      <c r="AE197" s="24">
        <v>0</v>
      </c>
      <c r="AF197" s="31">
        <v>889</v>
      </c>
      <c r="AG197" s="31">
        <v>0</v>
      </c>
      <c r="AH197" s="30">
        <f t="shared" si="13"/>
        <v>889</v>
      </c>
      <c r="AI197" s="30">
        <f t="shared" si="15"/>
        <v>1049.02</v>
      </c>
      <c r="AJ197" s="24" t="s">
        <v>78</v>
      </c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26" t="s">
        <v>173</v>
      </c>
      <c r="AV197" s="26" t="s">
        <v>173</v>
      </c>
      <c r="AW197" s="26" t="s">
        <v>173</v>
      </c>
      <c r="AX197" s="26" t="s">
        <v>174</v>
      </c>
      <c r="AY197" s="26" t="s">
        <v>175</v>
      </c>
      <c r="AZ197" s="26" t="s">
        <v>176</v>
      </c>
      <c r="BA197" s="26" t="s">
        <v>80</v>
      </c>
      <c r="BB197" s="26" t="s">
        <v>100</v>
      </c>
      <c r="BC197" s="26" t="s">
        <v>82</v>
      </c>
      <c r="BD197" s="26" t="s">
        <v>83</v>
      </c>
      <c r="BE197" s="26" t="s">
        <v>177</v>
      </c>
    </row>
    <row r="198" spans="1:57" ht="16">
      <c r="A198" s="24">
        <f t="shared" si="16"/>
        <v>197</v>
      </c>
      <c r="B198" s="24">
        <v>2024</v>
      </c>
      <c r="C198" s="24" t="s">
        <v>68</v>
      </c>
      <c r="D198" s="48">
        <v>45630</v>
      </c>
      <c r="E198" s="26" t="s">
        <v>532</v>
      </c>
      <c r="F198" s="26" t="s">
        <v>69</v>
      </c>
      <c r="G198" s="31" t="s">
        <v>533</v>
      </c>
      <c r="H198" s="26" t="s">
        <v>86</v>
      </c>
      <c r="I198" s="26" t="s">
        <v>570</v>
      </c>
      <c r="J198" s="26" t="s">
        <v>87</v>
      </c>
      <c r="K198" s="26" t="s">
        <v>430</v>
      </c>
      <c r="L198" s="26" t="s">
        <v>74</v>
      </c>
      <c r="M198" s="31" t="s">
        <v>1938</v>
      </c>
      <c r="N198" s="31" t="s">
        <v>75</v>
      </c>
      <c r="O198" s="31" t="s">
        <v>161</v>
      </c>
      <c r="P198" s="31" t="s">
        <v>1945</v>
      </c>
      <c r="Q198" s="33" t="s">
        <v>90</v>
      </c>
      <c r="R198" s="31" t="s">
        <v>1946</v>
      </c>
      <c r="S198" s="31" t="s">
        <v>75</v>
      </c>
      <c r="T198" s="26" t="s">
        <v>92</v>
      </c>
      <c r="U198" s="31" t="s">
        <v>75</v>
      </c>
      <c r="V198" s="31" t="s">
        <v>1947</v>
      </c>
      <c r="W198" s="31" t="s">
        <v>1948</v>
      </c>
      <c r="X198" s="31" t="s">
        <v>1949</v>
      </c>
      <c r="Y198" s="31" t="s">
        <v>74</v>
      </c>
      <c r="Z198" s="31" t="s">
        <v>75</v>
      </c>
      <c r="AA198" s="50">
        <v>0.25</v>
      </c>
      <c r="AB198" s="55">
        <v>45630</v>
      </c>
      <c r="AC198" s="55">
        <v>45994</v>
      </c>
      <c r="AD198" s="55">
        <v>45994</v>
      </c>
      <c r="AE198" s="24">
        <v>0</v>
      </c>
      <c r="AF198" s="31">
        <v>761</v>
      </c>
      <c r="AG198" s="31">
        <v>0</v>
      </c>
      <c r="AH198" s="30">
        <f t="shared" si="13"/>
        <v>761</v>
      </c>
      <c r="AI198" s="30">
        <f t="shared" si="15"/>
        <v>897.98</v>
      </c>
      <c r="AJ198" s="24" t="s">
        <v>78</v>
      </c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26" t="s">
        <v>173</v>
      </c>
      <c r="AV198" s="26" t="s">
        <v>173</v>
      </c>
      <c r="AW198" s="26" t="s">
        <v>173</v>
      </c>
      <c r="AX198" s="26" t="s">
        <v>174</v>
      </c>
      <c r="AY198" s="26" t="s">
        <v>175</v>
      </c>
      <c r="AZ198" s="26" t="s">
        <v>176</v>
      </c>
      <c r="BA198" s="26" t="s">
        <v>80</v>
      </c>
      <c r="BB198" s="26" t="s">
        <v>100</v>
      </c>
      <c r="BC198" s="26" t="s">
        <v>82</v>
      </c>
      <c r="BD198" s="26" t="s">
        <v>83</v>
      </c>
      <c r="BE198" s="26" t="s">
        <v>177</v>
      </c>
    </row>
    <row r="199" spans="1:57" ht="16">
      <c r="A199" s="24">
        <f t="shared" si="16"/>
        <v>198</v>
      </c>
      <c r="B199" s="24">
        <v>2024</v>
      </c>
      <c r="C199" s="24" t="s">
        <v>68</v>
      </c>
      <c r="D199" s="48">
        <v>45630</v>
      </c>
      <c r="E199" s="26" t="s">
        <v>532</v>
      </c>
      <c r="F199" s="26" t="s">
        <v>69</v>
      </c>
      <c r="G199" s="31" t="s">
        <v>533</v>
      </c>
      <c r="H199" s="26" t="s">
        <v>86</v>
      </c>
      <c r="I199" s="26" t="s">
        <v>71</v>
      </c>
      <c r="J199" s="26" t="s">
        <v>87</v>
      </c>
      <c r="K199" s="26" t="s">
        <v>73</v>
      </c>
      <c r="L199" s="26" t="s">
        <v>74</v>
      </c>
      <c r="M199" s="31" t="s">
        <v>1950</v>
      </c>
      <c r="N199" s="31" t="s">
        <v>75</v>
      </c>
      <c r="O199" s="31" t="s">
        <v>161</v>
      </c>
      <c r="P199" s="31" t="s">
        <v>73</v>
      </c>
      <c r="Q199" s="33" t="s">
        <v>90</v>
      </c>
      <c r="R199" s="31" t="s">
        <v>549</v>
      </c>
      <c r="S199" s="31" t="s">
        <v>75</v>
      </c>
      <c r="T199" s="26" t="s">
        <v>122</v>
      </c>
      <c r="U199" s="31">
        <v>2024</v>
      </c>
      <c r="V199" s="31" t="s">
        <v>1951</v>
      </c>
      <c r="W199" s="31" t="s">
        <v>1952</v>
      </c>
      <c r="X199" s="31" t="s">
        <v>1953</v>
      </c>
      <c r="Y199" s="31" t="s">
        <v>74</v>
      </c>
      <c r="Z199" s="31" t="s">
        <v>75</v>
      </c>
      <c r="AA199" s="50">
        <v>0</v>
      </c>
      <c r="AB199" s="55">
        <v>45629</v>
      </c>
      <c r="AC199" s="55">
        <v>45993</v>
      </c>
      <c r="AD199" s="55">
        <v>47454</v>
      </c>
      <c r="AE199" s="31">
        <v>0</v>
      </c>
      <c r="AF199" s="31">
        <v>793</v>
      </c>
      <c r="AG199" s="31">
        <v>4626</v>
      </c>
      <c r="AH199" s="30">
        <f t="shared" si="13"/>
        <v>5419</v>
      </c>
      <c r="AI199" s="30">
        <f t="shared" si="15"/>
        <v>6394.42</v>
      </c>
      <c r="AJ199" s="24" t="s">
        <v>78</v>
      </c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26" t="s">
        <v>173</v>
      </c>
      <c r="AV199" s="26" t="s">
        <v>173</v>
      </c>
      <c r="AW199" s="26" t="s">
        <v>173</v>
      </c>
      <c r="AX199" s="26" t="s">
        <v>174</v>
      </c>
      <c r="AY199" s="26" t="s">
        <v>175</v>
      </c>
      <c r="AZ199" s="26" t="s">
        <v>176</v>
      </c>
      <c r="BA199" s="26" t="s">
        <v>80</v>
      </c>
      <c r="BB199" s="26" t="s">
        <v>100</v>
      </c>
      <c r="BC199" s="26" t="s">
        <v>82</v>
      </c>
      <c r="BD199" s="26" t="s">
        <v>83</v>
      </c>
      <c r="BE199" s="26" t="s">
        <v>177</v>
      </c>
    </row>
    <row r="200" spans="1:57" ht="16">
      <c r="A200" s="24">
        <f t="shared" si="16"/>
        <v>199</v>
      </c>
      <c r="B200" s="24">
        <v>2024</v>
      </c>
      <c r="C200" s="24" t="s">
        <v>68</v>
      </c>
      <c r="D200" s="48">
        <v>45630</v>
      </c>
      <c r="E200" s="26" t="s">
        <v>532</v>
      </c>
      <c r="F200" s="26" t="s">
        <v>69</v>
      </c>
      <c r="G200" s="31" t="s">
        <v>533</v>
      </c>
      <c r="H200" s="26" t="s">
        <v>86</v>
      </c>
      <c r="I200" s="26" t="s">
        <v>71</v>
      </c>
      <c r="J200" s="26" t="s">
        <v>87</v>
      </c>
      <c r="K200" s="26" t="s">
        <v>430</v>
      </c>
      <c r="L200" s="26" t="s">
        <v>74</v>
      </c>
      <c r="M200" s="31" t="s">
        <v>1954</v>
      </c>
      <c r="N200" s="31" t="s">
        <v>75</v>
      </c>
      <c r="O200" s="31" t="s">
        <v>161</v>
      </c>
      <c r="P200" s="31" t="s">
        <v>1955</v>
      </c>
      <c r="Q200" s="33" t="s">
        <v>90</v>
      </c>
      <c r="R200" s="31" t="s">
        <v>1201</v>
      </c>
      <c r="S200" s="31" t="s">
        <v>75</v>
      </c>
      <c r="T200" s="26" t="s">
        <v>92</v>
      </c>
      <c r="U200" s="31" t="s">
        <v>75</v>
      </c>
      <c r="V200" s="31" t="s">
        <v>1956</v>
      </c>
      <c r="W200" s="31" t="s">
        <v>1957</v>
      </c>
      <c r="X200" s="31" t="s">
        <v>1958</v>
      </c>
      <c r="Y200" s="31" t="s">
        <v>74</v>
      </c>
      <c r="Z200" s="31" t="s">
        <v>75</v>
      </c>
      <c r="AA200" s="50">
        <v>0</v>
      </c>
      <c r="AB200" s="55">
        <v>45629</v>
      </c>
      <c r="AC200" s="55">
        <v>45993</v>
      </c>
      <c r="AD200" s="55">
        <v>45993</v>
      </c>
      <c r="AE200" s="24">
        <v>0</v>
      </c>
      <c r="AF200" s="31">
        <v>475</v>
      </c>
      <c r="AG200" s="31">
        <v>1239</v>
      </c>
      <c r="AH200" s="30">
        <f t="shared" si="13"/>
        <v>1714</v>
      </c>
      <c r="AI200" s="30">
        <f t="shared" si="15"/>
        <v>2022.52</v>
      </c>
      <c r="AJ200" s="24" t="s">
        <v>78</v>
      </c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26" t="s">
        <v>173</v>
      </c>
      <c r="AV200" s="26" t="s">
        <v>173</v>
      </c>
      <c r="AW200" s="26" t="s">
        <v>173</v>
      </c>
      <c r="AX200" s="26" t="s">
        <v>174</v>
      </c>
      <c r="AY200" s="26" t="s">
        <v>175</v>
      </c>
      <c r="AZ200" s="26" t="s">
        <v>176</v>
      </c>
      <c r="BA200" s="26" t="s">
        <v>80</v>
      </c>
      <c r="BB200" s="26" t="s">
        <v>100</v>
      </c>
      <c r="BC200" s="26" t="s">
        <v>82</v>
      </c>
      <c r="BD200" s="26" t="s">
        <v>83</v>
      </c>
      <c r="BE200" s="26" t="s">
        <v>177</v>
      </c>
    </row>
    <row r="201" spans="1:57" ht="16">
      <c r="A201" s="24">
        <f t="shared" si="16"/>
        <v>200</v>
      </c>
      <c r="B201" s="24">
        <v>2024</v>
      </c>
      <c r="C201" s="24" t="s">
        <v>68</v>
      </c>
      <c r="D201" s="48">
        <v>45630</v>
      </c>
      <c r="E201" s="26" t="s">
        <v>532</v>
      </c>
      <c r="F201" s="26" t="s">
        <v>69</v>
      </c>
      <c r="G201" s="31" t="s">
        <v>533</v>
      </c>
      <c r="H201" s="26" t="s">
        <v>86</v>
      </c>
      <c r="I201" s="26" t="s">
        <v>71</v>
      </c>
      <c r="J201" s="26" t="s">
        <v>87</v>
      </c>
      <c r="K201" s="26" t="s">
        <v>430</v>
      </c>
      <c r="L201" s="26" t="s">
        <v>74</v>
      </c>
      <c r="M201" s="31" t="s">
        <v>1959</v>
      </c>
      <c r="N201" s="31" t="s">
        <v>75</v>
      </c>
      <c r="O201" s="31" t="s">
        <v>161</v>
      </c>
      <c r="P201" s="31" t="s">
        <v>1960</v>
      </c>
      <c r="Q201" s="33" t="s">
        <v>90</v>
      </c>
      <c r="R201" s="31" t="s">
        <v>1961</v>
      </c>
      <c r="S201" s="31" t="s">
        <v>75</v>
      </c>
      <c r="T201" s="26" t="s">
        <v>122</v>
      </c>
      <c r="U201" s="31" t="s">
        <v>75</v>
      </c>
      <c r="V201" s="31" t="s">
        <v>1962</v>
      </c>
      <c r="W201" s="31" t="s">
        <v>1963</v>
      </c>
      <c r="X201" s="31" t="s">
        <v>1964</v>
      </c>
      <c r="Y201" s="31" t="s">
        <v>74</v>
      </c>
      <c r="Z201" s="31" t="s">
        <v>75</v>
      </c>
      <c r="AA201" s="50">
        <v>0</v>
      </c>
      <c r="AB201" s="55">
        <v>45630</v>
      </c>
      <c r="AC201" s="55">
        <v>45994</v>
      </c>
      <c r="AD201" s="55">
        <v>45994</v>
      </c>
      <c r="AE201" s="24">
        <v>0</v>
      </c>
      <c r="AF201" s="31">
        <v>475</v>
      </c>
      <c r="AG201" s="31">
        <v>1239</v>
      </c>
      <c r="AH201" s="30">
        <f t="shared" si="13"/>
        <v>1714</v>
      </c>
      <c r="AI201" s="30">
        <f t="shared" si="15"/>
        <v>2022.52</v>
      </c>
      <c r="AJ201" s="24" t="s">
        <v>78</v>
      </c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26" t="s">
        <v>173</v>
      </c>
      <c r="AV201" s="26" t="s">
        <v>173</v>
      </c>
      <c r="AW201" s="26" t="s">
        <v>173</v>
      </c>
      <c r="AX201" s="26" t="s">
        <v>174</v>
      </c>
      <c r="AY201" s="26" t="s">
        <v>175</v>
      </c>
      <c r="AZ201" s="26" t="s">
        <v>176</v>
      </c>
      <c r="BA201" s="26" t="s">
        <v>80</v>
      </c>
      <c r="BB201" s="26" t="s">
        <v>100</v>
      </c>
      <c r="BC201" s="26" t="s">
        <v>82</v>
      </c>
      <c r="BD201" s="26" t="s">
        <v>83</v>
      </c>
      <c r="BE201" s="26" t="s">
        <v>177</v>
      </c>
    </row>
    <row r="202" spans="1:57" ht="16">
      <c r="A202" s="24">
        <f t="shared" si="16"/>
        <v>201</v>
      </c>
      <c r="B202" s="24">
        <v>2024</v>
      </c>
      <c r="C202" s="24" t="s">
        <v>68</v>
      </c>
      <c r="D202" s="48">
        <v>45630</v>
      </c>
      <c r="E202" s="26" t="s">
        <v>532</v>
      </c>
      <c r="F202" s="26" t="s">
        <v>69</v>
      </c>
      <c r="G202" s="31" t="s">
        <v>1965</v>
      </c>
      <c r="H202" s="26" t="s">
        <v>86</v>
      </c>
      <c r="I202" s="26" t="s">
        <v>71</v>
      </c>
      <c r="J202" s="26" t="s">
        <v>87</v>
      </c>
      <c r="K202" s="26" t="s">
        <v>73</v>
      </c>
      <c r="L202" s="26" t="s">
        <v>74</v>
      </c>
      <c r="M202" s="31" t="s">
        <v>1966</v>
      </c>
      <c r="N202" s="31" t="s">
        <v>75</v>
      </c>
      <c r="O202" s="31" t="s">
        <v>403</v>
      </c>
      <c r="P202" s="31" t="s">
        <v>73</v>
      </c>
      <c r="Q202" s="33" t="s">
        <v>90</v>
      </c>
      <c r="R202" s="31" t="s">
        <v>1967</v>
      </c>
      <c r="S202" s="31" t="s">
        <v>75</v>
      </c>
      <c r="T202" s="26" t="s">
        <v>122</v>
      </c>
      <c r="U202" s="31">
        <v>2024</v>
      </c>
      <c r="V202" s="31" t="s">
        <v>1968</v>
      </c>
      <c r="W202" s="31" t="s">
        <v>1969</v>
      </c>
      <c r="X202" s="31" t="s">
        <v>1970</v>
      </c>
      <c r="Y202" s="31" t="s">
        <v>74</v>
      </c>
      <c r="Z202" s="31" t="s">
        <v>75</v>
      </c>
      <c r="AA202" s="50">
        <v>0</v>
      </c>
      <c r="AB202" s="55">
        <v>45629</v>
      </c>
      <c r="AC202" s="55">
        <v>45993</v>
      </c>
      <c r="AD202" s="55">
        <v>47454</v>
      </c>
      <c r="AE202" s="31">
        <v>0</v>
      </c>
      <c r="AF202" s="31">
        <v>850</v>
      </c>
      <c r="AG202" s="31">
        <v>4376</v>
      </c>
      <c r="AH202" s="30">
        <f t="shared" si="13"/>
        <v>5226</v>
      </c>
      <c r="AI202" s="30">
        <f t="shared" si="15"/>
        <v>6166.68</v>
      </c>
      <c r="AJ202" s="24" t="s">
        <v>78</v>
      </c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26" t="s">
        <v>173</v>
      </c>
      <c r="AV202" s="26" t="s">
        <v>173</v>
      </c>
      <c r="AW202" s="26" t="s">
        <v>173</v>
      </c>
      <c r="AX202" s="26" t="s">
        <v>174</v>
      </c>
      <c r="AY202" s="26" t="s">
        <v>375</v>
      </c>
      <c r="AZ202" s="26" t="s">
        <v>410</v>
      </c>
      <c r="BA202" s="26" t="s">
        <v>80</v>
      </c>
      <c r="BB202" s="26" t="s">
        <v>100</v>
      </c>
      <c r="BC202" s="26" t="s">
        <v>82</v>
      </c>
      <c r="BD202" s="26" t="s">
        <v>83</v>
      </c>
      <c r="BE202" s="26" t="s">
        <v>177</v>
      </c>
    </row>
    <row r="203" spans="1:57" ht="16">
      <c r="A203" s="24">
        <f t="shared" si="16"/>
        <v>202</v>
      </c>
      <c r="B203" s="24">
        <v>2024</v>
      </c>
      <c r="C203" s="24" t="s">
        <v>68</v>
      </c>
      <c r="D203" s="48">
        <v>45630</v>
      </c>
      <c r="E203" s="26" t="s">
        <v>532</v>
      </c>
      <c r="F203" s="26" t="s">
        <v>69</v>
      </c>
      <c r="G203" s="31" t="s">
        <v>1309</v>
      </c>
      <c r="H203" s="26" t="s">
        <v>86</v>
      </c>
      <c r="I203" s="26" t="s">
        <v>71</v>
      </c>
      <c r="J203" s="26" t="s">
        <v>87</v>
      </c>
      <c r="K203" s="26" t="s">
        <v>73</v>
      </c>
      <c r="L203" s="26" t="s">
        <v>74</v>
      </c>
      <c r="M203" s="31" t="s">
        <v>1971</v>
      </c>
      <c r="N203" s="31" t="s">
        <v>75</v>
      </c>
      <c r="O203" s="31" t="s">
        <v>368</v>
      </c>
      <c r="P203" s="31" t="s">
        <v>73</v>
      </c>
      <c r="Q203" s="33" t="s">
        <v>90</v>
      </c>
      <c r="R203" s="31" t="s">
        <v>549</v>
      </c>
      <c r="S203" s="31" t="s">
        <v>75</v>
      </c>
      <c r="T203" s="26" t="s">
        <v>122</v>
      </c>
      <c r="U203" s="31">
        <v>2024</v>
      </c>
      <c r="V203" s="31" t="s">
        <v>1972</v>
      </c>
      <c r="W203" s="31" t="s">
        <v>1973</v>
      </c>
      <c r="X203" s="31" t="s">
        <v>1974</v>
      </c>
      <c r="Y203" s="31" t="s">
        <v>74</v>
      </c>
      <c r="Z203" s="31" t="s">
        <v>75</v>
      </c>
      <c r="AA203" s="50">
        <v>0</v>
      </c>
      <c r="AB203" s="55">
        <v>45629</v>
      </c>
      <c r="AC203" s="55">
        <v>45993</v>
      </c>
      <c r="AD203" s="55">
        <v>47454</v>
      </c>
      <c r="AE203" s="31">
        <v>0</v>
      </c>
      <c r="AF203" s="31">
        <v>791</v>
      </c>
      <c r="AG203" s="31">
        <v>4376</v>
      </c>
      <c r="AH203" s="30">
        <f t="shared" si="13"/>
        <v>5167</v>
      </c>
      <c r="AI203" s="30">
        <f t="shared" si="15"/>
        <v>6097.0599999999995</v>
      </c>
      <c r="AJ203" s="24" t="s">
        <v>78</v>
      </c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26" t="s">
        <v>173</v>
      </c>
      <c r="AV203" s="26" t="s">
        <v>173</v>
      </c>
      <c r="AW203" s="26" t="s">
        <v>173</v>
      </c>
      <c r="AX203" s="26" t="s">
        <v>174</v>
      </c>
      <c r="AY203" s="26" t="s">
        <v>375</v>
      </c>
      <c r="AZ203" s="26" t="s">
        <v>376</v>
      </c>
      <c r="BA203" s="26" t="s">
        <v>80</v>
      </c>
      <c r="BB203" s="26" t="s">
        <v>100</v>
      </c>
      <c r="BC203" s="26" t="s">
        <v>82</v>
      </c>
      <c r="BD203" s="26" t="s">
        <v>83</v>
      </c>
      <c r="BE203" s="26" t="s">
        <v>177</v>
      </c>
    </row>
    <row r="204" spans="1:57">
      <c r="A204" s="24">
        <f t="shared" si="16"/>
        <v>203</v>
      </c>
      <c r="B204" s="24">
        <v>2024</v>
      </c>
      <c r="C204" s="24" t="s">
        <v>68</v>
      </c>
      <c r="D204" s="48">
        <v>45630</v>
      </c>
      <c r="E204" s="26" t="s">
        <v>532</v>
      </c>
      <c r="F204" s="26" t="s">
        <v>69</v>
      </c>
      <c r="G204" s="31" t="s">
        <v>1238</v>
      </c>
      <c r="H204" s="26" t="s">
        <v>86</v>
      </c>
      <c r="I204" s="26" t="s">
        <v>71</v>
      </c>
      <c r="J204" s="26" t="s">
        <v>87</v>
      </c>
      <c r="K204" s="26" t="s">
        <v>73</v>
      </c>
      <c r="L204" s="26" t="s">
        <v>74</v>
      </c>
      <c r="M204" s="31" t="s">
        <v>1975</v>
      </c>
      <c r="N204" s="31" t="s">
        <v>75</v>
      </c>
      <c r="O204" s="31" t="s">
        <v>161</v>
      </c>
      <c r="P204" s="31" t="s">
        <v>73</v>
      </c>
      <c r="Q204" s="31" t="s">
        <v>1976</v>
      </c>
      <c r="R204" s="31" t="s">
        <v>1977</v>
      </c>
      <c r="S204" s="31" t="s">
        <v>75</v>
      </c>
      <c r="T204" s="26" t="s">
        <v>122</v>
      </c>
      <c r="U204" s="31">
        <v>2024</v>
      </c>
      <c r="V204" s="31" t="s">
        <v>1978</v>
      </c>
      <c r="W204" s="31" t="s">
        <v>1979</v>
      </c>
      <c r="X204" s="31" t="s">
        <v>1980</v>
      </c>
      <c r="Y204" s="31" t="s">
        <v>74</v>
      </c>
      <c r="Z204" s="31" t="s">
        <v>75</v>
      </c>
      <c r="AA204" s="50">
        <v>0</v>
      </c>
      <c r="AB204" s="55">
        <v>45629</v>
      </c>
      <c r="AC204" s="55">
        <v>45993</v>
      </c>
      <c r="AD204" s="55">
        <v>47454</v>
      </c>
      <c r="AE204" s="31">
        <v>0</v>
      </c>
      <c r="AF204" s="31">
        <v>784</v>
      </c>
      <c r="AG204" s="31">
        <v>4376</v>
      </c>
      <c r="AH204" s="30">
        <f t="shared" si="13"/>
        <v>5160</v>
      </c>
      <c r="AI204" s="30">
        <f t="shared" si="15"/>
        <v>6088.8</v>
      </c>
      <c r="AJ204" s="24" t="s">
        <v>78</v>
      </c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26" t="s">
        <v>173</v>
      </c>
      <c r="AV204" s="26" t="s">
        <v>173</v>
      </c>
      <c r="AW204" s="26" t="s">
        <v>173</v>
      </c>
      <c r="AX204" s="26" t="s">
        <v>174</v>
      </c>
      <c r="AY204" s="26" t="s">
        <v>175</v>
      </c>
      <c r="AZ204" s="26" t="s">
        <v>1244</v>
      </c>
      <c r="BA204" s="26" t="s">
        <v>80</v>
      </c>
      <c r="BB204" s="26" t="s">
        <v>100</v>
      </c>
      <c r="BC204" s="26" t="s">
        <v>82</v>
      </c>
      <c r="BD204" s="26" t="s">
        <v>83</v>
      </c>
      <c r="BE204" s="26" t="s">
        <v>177</v>
      </c>
    </row>
    <row r="205" spans="1:57">
      <c r="A205" s="24">
        <f t="shared" si="16"/>
        <v>204</v>
      </c>
      <c r="B205" s="24">
        <v>2024</v>
      </c>
      <c r="C205" s="24" t="s">
        <v>68</v>
      </c>
      <c r="D205" s="48">
        <v>45630</v>
      </c>
      <c r="E205" s="26" t="s">
        <v>532</v>
      </c>
      <c r="F205" s="26" t="s">
        <v>69</v>
      </c>
      <c r="G205" s="31" t="s">
        <v>1238</v>
      </c>
      <c r="H205" s="26" t="s">
        <v>86</v>
      </c>
      <c r="I205" s="26" t="s">
        <v>71</v>
      </c>
      <c r="J205" s="26" t="s">
        <v>87</v>
      </c>
      <c r="K205" s="26" t="s">
        <v>73</v>
      </c>
      <c r="L205" s="26" t="s">
        <v>74</v>
      </c>
      <c r="M205" s="31" t="s">
        <v>1981</v>
      </c>
      <c r="N205" s="31" t="s">
        <v>75</v>
      </c>
      <c r="O205" s="31" t="s">
        <v>161</v>
      </c>
      <c r="P205" s="31" t="s">
        <v>73</v>
      </c>
      <c r="Q205" s="31" t="s">
        <v>1976</v>
      </c>
      <c r="R205" s="31" t="s">
        <v>1977</v>
      </c>
      <c r="S205" s="31" t="s">
        <v>75</v>
      </c>
      <c r="T205" s="26" t="s">
        <v>122</v>
      </c>
      <c r="U205" s="31">
        <v>2024</v>
      </c>
      <c r="V205" s="31" t="s">
        <v>1982</v>
      </c>
      <c r="W205" s="31" t="s">
        <v>1983</v>
      </c>
      <c r="X205" s="31" t="s">
        <v>1984</v>
      </c>
      <c r="Y205" s="31" t="s">
        <v>74</v>
      </c>
      <c r="Z205" s="31" t="s">
        <v>75</v>
      </c>
      <c r="AA205" s="50">
        <v>0</v>
      </c>
      <c r="AB205" s="55">
        <v>45629</v>
      </c>
      <c r="AC205" s="55">
        <v>45993</v>
      </c>
      <c r="AD205" s="55">
        <v>47454</v>
      </c>
      <c r="AE205" s="31">
        <v>0</v>
      </c>
      <c r="AF205" s="31">
        <v>784</v>
      </c>
      <c r="AG205" s="31">
        <v>4376</v>
      </c>
      <c r="AH205" s="30">
        <f t="shared" si="13"/>
        <v>5160</v>
      </c>
      <c r="AI205" s="30">
        <f t="shared" si="15"/>
        <v>6088.8</v>
      </c>
      <c r="AJ205" s="24" t="s">
        <v>78</v>
      </c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26" t="s">
        <v>173</v>
      </c>
      <c r="AV205" s="26" t="s">
        <v>173</v>
      </c>
      <c r="AW205" s="26" t="s">
        <v>173</v>
      </c>
      <c r="AX205" s="26" t="s">
        <v>174</v>
      </c>
      <c r="AY205" s="26" t="s">
        <v>175</v>
      </c>
      <c r="AZ205" s="26" t="s">
        <v>1244</v>
      </c>
      <c r="BA205" s="26" t="s">
        <v>80</v>
      </c>
      <c r="BB205" s="26" t="s">
        <v>100</v>
      </c>
      <c r="BC205" s="26" t="s">
        <v>82</v>
      </c>
      <c r="BD205" s="26" t="s">
        <v>83</v>
      </c>
      <c r="BE205" s="26" t="s">
        <v>177</v>
      </c>
    </row>
    <row r="206" spans="1:57">
      <c r="A206" s="24">
        <f t="shared" si="16"/>
        <v>205</v>
      </c>
      <c r="B206" s="24">
        <v>2024</v>
      </c>
      <c r="C206" s="24" t="s">
        <v>68</v>
      </c>
      <c r="D206" s="48">
        <v>45630</v>
      </c>
      <c r="E206" s="26" t="s">
        <v>532</v>
      </c>
      <c r="F206" s="26" t="s">
        <v>69</v>
      </c>
      <c r="G206" s="31" t="s">
        <v>1238</v>
      </c>
      <c r="H206" s="26" t="s">
        <v>86</v>
      </c>
      <c r="I206" s="26" t="s">
        <v>71</v>
      </c>
      <c r="J206" s="26" t="s">
        <v>87</v>
      </c>
      <c r="K206" s="26" t="s">
        <v>73</v>
      </c>
      <c r="L206" s="26" t="s">
        <v>74</v>
      </c>
      <c r="M206" s="31" t="s">
        <v>1985</v>
      </c>
      <c r="N206" s="31" t="s">
        <v>75</v>
      </c>
      <c r="O206" s="31" t="s">
        <v>161</v>
      </c>
      <c r="P206" s="31" t="s">
        <v>73</v>
      </c>
      <c r="Q206" s="31" t="s">
        <v>1976</v>
      </c>
      <c r="R206" s="31" t="s">
        <v>1977</v>
      </c>
      <c r="S206" s="31" t="s">
        <v>75</v>
      </c>
      <c r="T206" s="26" t="s">
        <v>122</v>
      </c>
      <c r="U206" s="31">
        <v>2024</v>
      </c>
      <c r="V206" s="31" t="s">
        <v>1986</v>
      </c>
      <c r="W206" s="31" t="s">
        <v>1987</v>
      </c>
      <c r="X206" s="31" t="s">
        <v>1988</v>
      </c>
      <c r="Y206" s="31" t="s">
        <v>74</v>
      </c>
      <c r="Z206" s="31" t="s">
        <v>75</v>
      </c>
      <c r="AA206" s="50">
        <v>0</v>
      </c>
      <c r="AB206" s="55">
        <v>45629</v>
      </c>
      <c r="AC206" s="55">
        <v>45993</v>
      </c>
      <c r="AD206" s="55">
        <v>47454</v>
      </c>
      <c r="AE206" s="31">
        <v>0</v>
      </c>
      <c r="AF206" s="31">
        <v>784</v>
      </c>
      <c r="AG206" s="31">
        <v>4376</v>
      </c>
      <c r="AH206" s="30">
        <f t="shared" si="13"/>
        <v>5160</v>
      </c>
      <c r="AI206" s="30">
        <f t="shared" si="15"/>
        <v>6088.8</v>
      </c>
      <c r="AJ206" s="24" t="s">
        <v>78</v>
      </c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26" t="s">
        <v>173</v>
      </c>
      <c r="AV206" s="26" t="s">
        <v>173</v>
      </c>
      <c r="AW206" s="26" t="s">
        <v>173</v>
      </c>
      <c r="AX206" s="26" t="s">
        <v>174</v>
      </c>
      <c r="AY206" s="26" t="s">
        <v>175</v>
      </c>
      <c r="AZ206" s="26" t="s">
        <v>1244</v>
      </c>
      <c r="BA206" s="26" t="s">
        <v>80</v>
      </c>
      <c r="BB206" s="26" t="s">
        <v>100</v>
      </c>
      <c r="BC206" s="26" t="s">
        <v>82</v>
      </c>
      <c r="BD206" s="26" t="s">
        <v>83</v>
      </c>
      <c r="BE206" s="26" t="s">
        <v>177</v>
      </c>
    </row>
    <row r="207" spans="1:57">
      <c r="A207" s="24">
        <f t="shared" si="16"/>
        <v>206</v>
      </c>
      <c r="B207" s="24">
        <v>2024</v>
      </c>
      <c r="C207" s="24" t="s">
        <v>68</v>
      </c>
      <c r="D207" s="48">
        <v>45630</v>
      </c>
      <c r="E207" s="26" t="s">
        <v>532</v>
      </c>
      <c r="F207" s="26" t="s">
        <v>69</v>
      </c>
      <c r="G207" s="31" t="s">
        <v>1989</v>
      </c>
      <c r="H207" s="26" t="s">
        <v>86</v>
      </c>
      <c r="I207" s="26" t="s">
        <v>71</v>
      </c>
      <c r="J207" s="26" t="s">
        <v>730</v>
      </c>
      <c r="K207" s="26" t="s">
        <v>73</v>
      </c>
      <c r="L207" s="26" t="s">
        <v>74</v>
      </c>
      <c r="M207" s="31" t="s">
        <v>1990</v>
      </c>
      <c r="N207" s="31" t="s">
        <v>75</v>
      </c>
      <c r="O207" s="31" t="s">
        <v>368</v>
      </c>
      <c r="P207" s="31" t="s">
        <v>73</v>
      </c>
      <c r="Q207" s="31" t="s">
        <v>148</v>
      </c>
      <c r="R207" s="31" t="s">
        <v>1991</v>
      </c>
      <c r="S207" s="31" t="s">
        <v>75</v>
      </c>
      <c r="T207" s="26" t="s">
        <v>122</v>
      </c>
      <c r="U207" s="31">
        <v>2024</v>
      </c>
      <c r="V207" s="31" t="s">
        <v>1992</v>
      </c>
      <c r="W207" s="31" t="s">
        <v>1993</v>
      </c>
      <c r="X207" s="31" t="s">
        <v>1994</v>
      </c>
      <c r="Y207" s="31" t="s">
        <v>74</v>
      </c>
      <c r="Z207" s="31" t="s">
        <v>75</v>
      </c>
      <c r="AA207" s="50">
        <v>0</v>
      </c>
      <c r="AB207" s="55">
        <v>45629</v>
      </c>
      <c r="AC207" s="55">
        <v>45993</v>
      </c>
      <c r="AD207" s="55">
        <v>47454</v>
      </c>
      <c r="AE207" s="31">
        <v>0</v>
      </c>
      <c r="AF207" s="31">
        <v>1441</v>
      </c>
      <c r="AG207" s="31">
        <v>3691</v>
      </c>
      <c r="AH207" s="30">
        <f t="shared" si="13"/>
        <v>5132</v>
      </c>
      <c r="AI207" s="30">
        <f t="shared" si="15"/>
        <v>6055.76</v>
      </c>
      <c r="AJ207" s="24" t="s">
        <v>78</v>
      </c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26" t="s">
        <v>173</v>
      </c>
      <c r="AV207" s="26" t="s">
        <v>173</v>
      </c>
      <c r="AW207" s="26" t="s">
        <v>173</v>
      </c>
      <c r="AX207" s="26" t="s">
        <v>174</v>
      </c>
      <c r="AY207" s="26" t="s">
        <v>375</v>
      </c>
      <c r="AZ207" s="26" t="s">
        <v>1995</v>
      </c>
      <c r="BA207" s="26" t="s">
        <v>80</v>
      </c>
      <c r="BB207" s="26" t="s">
        <v>100</v>
      </c>
      <c r="BC207" s="26" t="s">
        <v>82</v>
      </c>
      <c r="BD207" s="26" t="s">
        <v>83</v>
      </c>
      <c r="BE207" s="26" t="s">
        <v>177</v>
      </c>
    </row>
    <row r="208" spans="1:57">
      <c r="A208" s="24">
        <f t="shared" si="16"/>
        <v>207</v>
      </c>
      <c r="B208" s="24">
        <v>2024</v>
      </c>
      <c r="C208" s="24" t="s">
        <v>68</v>
      </c>
      <c r="D208" s="48">
        <v>45630</v>
      </c>
      <c r="E208" s="26" t="s">
        <v>532</v>
      </c>
      <c r="F208" s="26" t="s">
        <v>69</v>
      </c>
      <c r="G208" s="31" t="s">
        <v>1989</v>
      </c>
      <c r="H208" s="26" t="s">
        <v>86</v>
      </c>
      <c r="I208" s="26" t="s">
        <v>71</v>
      </c>
      <c r="J208" s="26" t="s">
        <v>730</v>
      </c>
      <c r="K208" s="26" t="s">
        <v>73</v>
      </c>
      <c r="L208" s="26" t="s">
        <v>74</v>
      </c>
      <c r="M208" s="31" t="s">
        <v>1996</v>
      </c>
      <c r="N208" s="31" t="s">
        <v>75</v>
      </c>
      <c r="O208" s="31" t="s">
        <v>368</v>
      </c>
      <c r="P208" s="31" t="s">
        <v>73</v>
      </c>
      <c r="Q208" s="31" t="s">
        <v>148</v>
      </c>
      <c r="R208" s="31" t="s">
        <v>1991</v>
      </c>
      <c r="S208" s="31" t="s">
        <v>75</v>
      </c>
      <c r="T208" s="26" t="s">
        <v>122</v>
      </c>
      <c r="U208" s="31">
        <v>2024</v>
      </c>
      <c r="V208" s="31" t="s">
        <v>1997</v>
      </c>
      <c r="W208" s="31" t="s">
        <v>1998</v>
      </c>
      <c r="X208" s="31" t="s">
        <v>1999</v>
      </c>
      <c r="Y208" s="31" t="s">
        <v>74</v>
      </c>
      <c r="Z208" s="31" t="s">
        <v>75</v>
      </c>
      <c r="AA208" s="50">
        <v>0</v>
      </c>
      <c r="AB208" s="55">
        <v>45629</v>
      </c>
      <c r="AC208" s="55">
        <v>45993</v>
      </c>
      <c r="AD208" s="55">
        <v>47454</v>
      </c>
      <c r="AE208" s="31">
        <v>0</v>
      </c>
      <c r="AF208" s="31">
        <v>1441</v>
      </c>
      <c r="AG208" s="31">
        <v>3691</v>
      </c>
      <c r="AH208" s="30">
        <f t="shared" si="13"/>
        <v>5132</v>
      </c>
      <c r="AI208" s="30">
        <f t="shared" si="15"/>
        <v>6055.76</v>
      </c>
      <c r="AJ208" s="24" t="s">
        <v>78</v>
      </c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26" t="s">
        <v>173</v>
      </c>
      <c r="AV208" s="26" t="s">
        <v>173</v>
      </c>
      <c r="AW208" s="26" t="s">
        <v>173</v>
      </c>
      <c r="AX208" s="26" t="s">
        <v>174</v>
      </c>
      <c r="AY208" s="26" t="s">
        <v>375</v>
      </c>
      <c r="AZ208" s="26" t="s">
        <v>1995</v>
      </c>
      <c r="BA208" s="26" t="s">
        <v>80</v>
      </c>
      <c r="BB208" s="26" t="s">
        <v>100</v>
      </c>
      <c r="BC208" s="26" t="s">
        <v>82</v>
      </c>
      <c r="BD208" s="26" t="s">
        <v>83</v>
      </c>
      <c r="BE208" s="26" t="s">
        <v>177</v>
      </c>
    </row>
    <row r="209" spans="1:57">
      <c r="A209" s="24">
        <f t="shared" si="16"/>
        <v>208</v>
      </c>
      <c r="B209" s="24">
        <v>2024</v>
      </c>
      <c r="C209" s="24" t="s">
        <v>68</v>
      </c>
      <c r="D209" s="48">
        <v>45630</v>
      </c>
      <c r="E209" s="26" t="s">
        <v>532</v>
      </c>
      <c r="F209" s="26" t="s">
        <v>69</v>
      </c>
      <c r="G209" s="31" t="s">
        <v>1989</v>
      </c>
      <c r="H209" s="26" t="s">
        <v>86</v>
      </c>
      <c r="I209" s="26" t="s">
        <v>71</v>
      </c>
      <c r="J209" s="26" t="s">
        <v>730</v>
      </c>
      <c r="K209" s="26" t="s">
        <v>73</v>
      </c>
      <c r="L209" s="26" t="s">
        <v>74</v>
      </c>
      <c r="M209" s="31" t="s">
        <v>2000</v>
      </c>
      <c r="N209" s="31" t="s">
        <v>75</v>
      </c>
      <c r="O209" s="31" t="s">
        <v>368</v>
      </c>
      <c r="P209" s="31" t="s">
        <v>73</v>
      </c>
      <c r="Q209" s="31" t="s">
        <v>148</v>
      </c>
      <c r="R209" s="31" t="s">
        <v>1991</v>
      </c>
      <c r="S209" s="31" t="s">
        <v>75</v>
      </c>
      <c r="T209" s="26" t="s">
        <v>122</v>
      </c>
      <c r="U209" s="31">
        <v>2024</v>
      </c>
      <c r="V209" s="31" t="s">
        <v>2001</v>
      </c>
      <c r="W209" s="31" t="s">
        <v>2002</v>
      </c>
      <c r="X209" s="31" t="s">
        <v>2003</v>
      </c>
      <c r="Y209" s="31" t="s">
        <v>74</v>
      </c>
      <c r="Z209" s="31" t="s">
        <v>75</v>
      </c>
      <c r="AA209" s="50">
        <v>0</v>
      </c>
      <c r="AB209" s="55">
        <v>45629</v>
      </c>
      <c r="AC209" s="55">
        <v>45993</v>
      </c>
      <c r="AD209" s="55">
        <v>47454</v>
      </c>
      <c r="AE209" s="31">
        <v>0</v>
      </c>
      <c r="AF209" s="31">
        <v>1441</v>
      </c>
      <c r="AG209" s="31">
        <v>3691</v>
      </c>
      <c r="AH209" s="30">
        <f t="shared" si="13"/>
        <v>5132</v>
      </c>
      <c r="AI209" s="30">
        <f t="shared" si="15"/>
        <v>6055.76</v>
      </c>
      <c r="AJ209" s="24" t="s">
        <v>78</v>
      </c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26" t="s">
        <v>173</v>
      </c>
      <c r="AV209" s="26" t="s">
        <v>173</v>
      </c>
      <c r="AW209" s="26" t="s">
        <v>173</v>
      </c>
      <c r="AX209" s="26" t="s">
        <v>174</v>
      </c>
      <c r="AY209" s="26" t="s">
        <v>375</v>
      </c>
      <c r="AZ209" s="26" t="s">
        <v>1995</v>
      </c>
      <c r="BA209" s="26" t="s">
        <v>80</v>
      </c>
      <c r="BB209" s="26" t="s">
        <v>100</v>
      </c>
      <c r="BC209" s="26" t="s">
        <v>82</v>
      </c>
      <c r="BD209" s="26" t="s">
        <v>83</v>
      </c>
      <c r="BE209" s="26" t="s">
        <v>177</v>
      </c>
    </row>
    <row r="210" spans="1:57">
      <c r="A210" s="24">
        <f t="shared" si="16"/>
        <v>209</v>
      </c>
      <c r="B210" s="24">
        <v>2024</v>
      </c>
      <c r="C210" s="24" t="s">
        <v>68</v>
      </c>
      <c r="D210" s="48">
        <v>45630</v>
      </c>
      <c r="E210" s="26" t="s">
        <v>532</v>
      </c>
      <c r="F210" s="26" t="s">
        <v>69</v>
      </c>
      <c r="G210" s="31" t="s">
        <v>1989</v>
      </c>
      <c r="H210" s="26" t="s">
        <v>86</v>
      </c>
      <c r="I210" s="26" t="s">
        <v>71</v>
      </c>
      <c r="J210" s="26" t="s">
        <v>730</v>
      </c>
      <c r="K210" s="26" t="s">
        <v>73</v>
      </c>
      <c r="L210" s="26" t="s">
        <v>74</v>
      </c>
      <c r="M210" s="31" t="s">
        <v>2004</v>
      </c>
      <c r="N210" s="31" t="s">
        <v>75</v>
      </c>
      <c r="O210" s="31" t="s">
        <v>368</v>
      </c>
      <c r="P210" s="31" t="s">
        <v>73</v>
      </c>
      <c r="Q210" s="31" t="s">
        <v>148</v>
      </c>
      <c r="R210" s="31" t="s">
        <v>1991</v>
      </c>
      <c r="S210" s="31" t="s">
        <v>75</v>
      </c>
      <c r="T210" s="26" t="s">
        <v>122</v>
      </c>
      <c r="U210" s="31">
        <v>2024</v>
      </c>
      <c r="V210" s="31" t="s">
        <v>2005</v>
      </c>
      <c r="W210" s="31" t="s">
        <v>2006</v>
      </c>
      <c r="X210" s="31" t="s">
        <v>2007</v>
      </c>
      <c r="Y210" s="31" t="s">
        <v>74</v>
      </c>
      <c r="Z210" s="31" t="s">
        <v>75</v>
      </c>
      <c r="AA210" s="50">
        <v>0</v>
      </c>
      <c r="AB210" s="55">
        <v>45629</v>
      </c>
      <c r="AC210" s="55">
        <v>45993</v>
      </c>
      <c r="AD210" s="55">
        <v>47454</v>
      </c>
      <c r="AE210" s="31">
        <v>0</v>
      </c>
      <c r="AF210" s="31">
        <v>2043</v>
      </c>
      <c r="AG210" s="31">
        <v>4008</v>
      </c>
      <c r="AH210" s="30">
        <f t="shared" si="13"/>
        <v>6051</v>
      </c>
      <c r="AI210" s="30">
        <f t="shared" si="15"/>
        <v>7140.18</v>
      </c>
      <c r="AJ210" s="24" t="s">
        <v>78</v>
      </c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26" t="s">
        <v>173</v>
      </c>
      <c r="AV210" s="26" t="s">
        <v>173</v>
      </c>
      <c r="AW210" s="26" t="s">
        <v>173</v>
      </c>
      <c r="AX210" s="26" t="s">
        <v>174</v>
      </c>
      <c r="AY210" s="26" t="s">
        <v>375</v>
      </c>
      <c r="AZ210" s="26" t="s">
        <v>1995</v>
      </c>
      <c r="BA210" s="26" t="s">
        <v>80</v>
      </c>
      <c r="BB210" s="26" t="s">
        <v>100</v>
      </c>
      <c r="BC210" s="26" t="s">
        <v>82</v>
      </c>
      <c r="BD210" s="26" t="s">
        <v>83</v>
      </c>
      <c r="BE210" s="26" t="s">
        <v>177</v>
      </c>
    </row>
    <row r="211" spans="1:57">
      <c r="A211" s="24">
        <f t="shared" si="16"/>
        <v>210</v>
      </c>
      <c r="B211" s="24">
        <v>2024</v>
      </c>
      <c r="C211" s="24" t="s">
        <v>68</v>
      </c>
      <c r="D211" s="48">
        <v>45630</v>
      </c>
      <c r="E211" s="26" t="s">
        <v>532</v>
      </c>
      <c r="F211" s="26" t="s">
        <v>69</v>
      </c>
      <c r="G211" s="31" t="s">
        <v>1989</v>
      </c>
      <c r="H211" s="26" t="s">
        <v>86</v>
      </c>
      <c r="I211" s="26" t="s">
        <v>71</v>
      </c>
      <c r="J211" s="26" t="s">
        <v>730</v>
      </c>
      <c r="K211" s="26" t="s">
        <v>73</v>
      </c>
      <c r="L211" s="26" t="s">
        <v>74</v>
      </c>
      <c r="M211" s="31" t="s">
        <v>2008</v>
      </c>
      <c r="N211" s="31" t="s">
        <v>75</v>
      </c>
      <c r="O211" s="31" t="s">
        <v>368</v>
      </c>
      <c r="P211" s="31" t="s">
        <v>73</v>
      </c>
      <c r="Q211" s="31" t="s">
        <v>148</v>
      </c>
      <c r="R211" s="31" t="s">
        <v>1991</v>
      </c>
      <c r="S211" s="31" t="s">
        <v>75</v>
      </c>
      <c r="T211" s="26" t="s">
        <v>122</v>
      </c>
      <c r="U211" s="31">
        <v>2024</v>
      </c>
      <c r="V211" s="31" t="s">
        <v>2009</v>
      </c>
      <c r="W211" s="31" t="s">
        <v>2010</v>
      </c>
      <c r="X211" s="31" t="s">
        <v>2011</v>
      </c>
      <c r="Y211" s="31" t="s">
        <v>74</v>
      </c>
      <c r="Z211" s="31" t="s">
        <v>75</v>
      </c>
      <c r="AA211" s="50">
        <v>0</v>
      </c>
      <c r="AB211" s="55">
        <v>45629</v>
      </c>
      <c r="AC211" s="55">
        <v>45993</v>
      </c>
      <c r="AD211" s="55">
        <v>47454</v>
      </c>
      <c r="AE211" s="31">
        <v>0</v>
      </c>
      <c r="AF211" s="31">
        <v>1441</v>
      </c>
      <c r="AG211" s="31">
        <v>3691</v>
      </c>
      <c r="AH211" s="30">
        <f t="shared" si="13"/>
        <v>5132</v>
      </c>
      <c r="AI211" s="30">
        <f t="shared" si="15"/>
        <v>6055.76</v>
      </c>
      <c r="AJ211" s="24" t="s">
        <v>78</v>
      </c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26" t="s">
        <v>173</v>
      </c>
      <c r="AV211" s="26" t="s">
        <v>173</v>
      </c>
      <c r="AW211" s="26" t="s">
        <v>173</v>
      </c>
      <c r="AX211" s="26" t="s">
        <v>174</v>
      </c>
      <c r="AY211" s="26" t="s">
        <v>375</v>
      </c>
      <c r="AZ211" s="26" t="s">
        <v>1995</v>
      </c>
      <c r="BA211" s="26" t="s">
        <v>80</v>
      </c>
      <c r="BB211" s="26" t="s">
        <v>100</v>
      </c>
      <c r="BC211" s="26" t="s">
        <v>82</v>
      </c>
      <c r="BD211" s="26" t="s">
        <v>83</v>
      </c>
      <c r="BE211" s="26" t="s">
        <v>177</v>
      </c>
    </row>
    <row r="212" spans="1:57" ht="16">
      <c r="A212" s="24">
        <f t="shared" si="16"/>
        <v>211</v>
      </c>
      <c r="B212" s="24">
        <v>2024</v>
      </c>
      <c r="C212" s="24" t="s">
        <v>68</v>
      </c>
      <c r="D212" s="48">
        <v>45630</v>
      </c>
      <c r="E212" s="26" t="s">
        <v>532</v>
      </c>
      <c r="F212" s="26" t="s">
        <v>69</v>
      </c>
      <c r="G212" s="31" t="s">
        <v>1989</v>
      </c>
      <c r="H212" s="26" t="s">
        <v>86</v>
      </c>
      <c r="I212" s="26" t="s">
        <v>71</v>
      </c>
      <c r="J212" s="26" t="s">
        <v>730</v>
      </c>
      <c r="K212" s="26" t="s">
        <v>73</v>
      </c>
      <c r="L212" s="26" t="s">
        <v>74</v>
      </c>
      <c r="M212" s="31" t="s">
        <v>2012</v>
      </c>
      <c r="N212" s="31" t="s">
        <v>75</v>
      </c>
      <c r="O212" s="31" t="s">
        <v>368</v>
      </c>
      <c r="P212" s="31" t="s">
        <v>73</v>
      </c>
      <c r="Q212" s="31" t="s">
        <v>148</v>
      </c>
      <c r="R212" s="31" t="s">
        <v>1991</v>
      </c>
      <c r="S212" s="31" t="s">
        <v>75</v>
      </c>
      <c r="T212" s="26" t="s">
        <v>122</v>
      </c>
      <c r="U212" s="31">
        <v>2024</v>
      </c>
      <c r="V212" s="31" t="s">
        <v>2013</v>
      </c>
      <c r="W212" s="31" t="s">
        <v>2014</v>
      </c>
      <c r="X212" s="31" t="s">
        <v>2015</v>
      </c>
      <c r="Y212" s="31" t="s">
        <v>74</v>
      </c>
      <c r="Z212" s="31" t="s">
        <v>75</v>
      </c>
      <c r="AA212" s="50">
        <v>0</v>
      </c>
      <c r="AB212" s="27" t="s">
        <v>222</v>
      </c>
      <c r="AC212" s="32">
        <v>45669</v>
      </c>
      <c r="AD212" s="27" t="s">
        <v>223</v>
      </c>
      <c r="AE212" s="24">
        <v>0</v>
      </c>
      <c r="AF212" s="31">
        <v>1468</v>
      </c>
      <c r="AG212" s="31">
        <v>3591</v>
      </c>
      <c r="AH212" s="30">
        <f t="shared" si="13"/>
        <v>5059</v>
      </c>
      <c r="AI212" s="30">
        <f t="shared" si="15"/>
        <v>5969.62</v>
      </c>
      <c r="AJ212" s="24" t="s">
        <v>78</v>
      </c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26" t="s">
        <v>173</v>
      </c>
      <c r="AV212" s="26" t="s">
        <v>173</v>
      </c>
      <c r="AW212" s="26" t="s">
        <v>173</v>
      </c>
      <c r="AX212" s="26" t="s">
        <v>174</v>
      </c>
      <c r="AY212" s="26" t="s">
        <v>375</v>
      </c>
      <c r="AZ212" s="26" t="s">
        <v>1995</v>
      </c>
      <c r="BA212" s="26" t="s">
        <v>80</v>
      </c>
      <c r="BB212" s="26" t="s">
        <v>100</v>
      </c>
      <c r="BC212" s="26" t="s">
        <v>82</v>
      </c>
      <c r="BD212" s="26" t="s">
        <v>83</v>
      </c>
      <c r="BE212" s="26" t="s">
        <v>177</v>
      </c>
    </row>
    <row r="213" spans="1:57" ht="16">
      <c r="A213" s="24">
        <f t="shared" si="16"/>
        <v>212</v>
      </c>
      <c r="B213" s="24">
        <v>2024</v>
      </c>
      <c r="C213" s="24" t="s">
        <v>68</v>
      </c>
      <c r="D213" s="48">
        <v>45630</v>
      </c>
      <c r="E213" s="26" t="s">
        <v>101</v>
      </c>
      <c r="F213" s="26" t="s">
        <v>69</v>
      </c>
      <c r="G213" s="58" t="s">
        <v>159</v>
      </c>
      <c r="H213" s="26" t="s">
        <v>86</v>
      </c>
      <c r="I213" s="26" t="s">
        <v>71</v>
      </c>
      <c r="J213" s="26" t="s">
        <v>87</v>
      </c>
      <c r="K213" s="26" t="s">
        <v>73</v>
      </c>
      <c r="L213" s="26" t="s">
        <v>74</v>
      </c>
      <c r="M213" s="58" t="s">
        <v>2016</v>
      </c>
      <c r="N213" s="31" t="s">
        <v>75</v>
      </c>
      <c r="O213" s="31" t="s">
        <v>161</v>
      </c>
      <c r="P213" s="31" t="s">
        <v>73</v>
      </c>
      <c r="Q213" s="33" t="s">
        <v>90</v>
      </c>
      <c r="R213" s="58" t="s">
        <v>162</v>
      </c>
      <c r="S213" s="58" t="s">
        <v>163</v>
      </c>
      <c r="T213" s="26" t="s">
        <v>92</v>
      </c>
      <c r="U213" s="31">
        <v>2024</v>
      </c>
      <c r="V213" s="58" t="s">
        <v>2017</v>
      </c>
      <c r="W213" s="58" t="s">
        <v>2018</v>
      </c>
      <c r="X213" s="58" t="s">
        <v>2019</v>
      </c>
      <c r="Y213" s="31" t="s">
        <v>74</v>
      </c>
      <c r="Z213" s="58" t="s">
        <v>167</v>
      </c>
      <c r="AA213" s="60">
        <v>0</v>
      </c>
      <c r="AB213" s="55">
        <v>45630</v>
      </c>
      <c r="AC213" s="55">
        <v>45994</v>
      </c>
      <c r="AD213" s="55">
        <v>47455</v>
      </c>
      <c r="AE213" s="31">
        <v>0</v>
      </c>
      <c r="AF213" s="58" t="s">
        <v>171</v>
      </c>
      <c r="AG213" s="58" t="s">
        <v>172</v>
      </c>
      <c r="AH213" s="30">
        <f t="shared" si="13"/>
        <v>4640</v>
      </c>
      <c r="AI213" s="30">
        <f t="shared" si="15"/>
        <v>5475.2</v>
      </c>
      <c r="AJ213" s="24" t="s">
        <v>78</v>
      </c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26" t="s">
        <v>173</v>
      </c>
      <c r="AV213" s="26" t="s">
        <v>173</v>
      </c>
      <c r="AW213" s="26" t="s">
        <v>173</v>
      </c>
      <c r="AX213" s="26" t="s">
        <v>174</v>
      </c>
      <c r="AY213" s="26" t="s">
        <v>175</v>
      </c>
      <c r="AZ213" s="26" t="s">
        <v>176</v>
      </c>
      <c r="BA213" s="26" t="s">
        <v>80</v>
      </c>
      <c r="BB213" s="26" t="s">
        <v>100</v>
      </c>
      <c r="BC213" s="26" t="s">
        <v>82</v>
      </c>
      <c r="BD213" s="26" t="s">
        <v>83</v>
      </c>
      <c r="BE213" s="26" t="s">
        <v>177</v>
      </c>
    </row>
    <row r="214" spans="1:57" ht="16">
      <c r="A214" s="24">
        <f t="shared" si="16"/>
        <v>213</v>
      </c>
      <c r="B214" s="24">
        <v>2024</v>
      </c>
      <c r="C214" s="24" t="s">
        <v>68</v>
      </c>
      <c r="D214" s="48">
        <v>45630</v>
      </c>
      <c r="E214" s="26" t="s">
        <v>101</v>
      </c>
      <c r="F214" s="26" t="s">
        <v>69</v>
      </c>
      <c r="G214" s="58" t="s">
        <v>159</v>
      </c>
      <c r="H214" s="26" t="s">
        <v>86</v>
      </c>
      <c r="I214" s="26" t="s">
        <v>71</v>
      </c>
      <c r="J214" s="26" t="s">
        <v>87</v>
      </c>
      <c r="K214" s="26" t="s">
        <v>73</v>
      </c>
      <c r="L214" s="26" t="s">
        <v>74</v>
      </c>
      <c r="M214" s="58" t="s">
        <v>2020</v>
      </c>
      <c r="N214" s="31" t="s">
        <v>75</v>
      </c>
      <c r="O214" s="31" t="s">
        <v>161</v>
      </c>
      <c r="P214" s="31" t="s">
        <v>73</v>
      </c>
      <c r="Q214" s="33" t="s">
        <v>90</v>
      </c>
      <c r="R214" s="58" t="s">
        <v>369</v>
      </c>
      <c r="S214" s="58" t="s">
        <v>163</v>
      </c>
      <c r="T214" s="26" t="s">
        <v>92</v>
      </c>
      <c r="U214" s="31">
        <v>2024</v>
      </c>
      <c r="V214" s="58" t="s">
        <v>2021</v>
      </c>
      <c r="W214" s="58" t="s">
        <v>2022</v>
      </c>
      <c r="X214" s="58" t="s">
        <v>2023</v>
      </c>
      <c r="Y214" s="31" t="s">
        <v>74</v>
      </c>
      <c r="Z214" s="58" t="s">
        <v>416</v>
      </c>
      <c r="AA214" s="60">
        <v>0</v>
      </c>
      <c r="AB214" s="55">
        <v>45630</v>
      </c>
      <c r="AC214" s="55">
        <v>45994</v>
      </c>
      <c r="AD214" s="55">
        <v>47455</v>
      </c>
      <c r="AE214" s="31">
        <v>0</v>
      </c>
      <c r="AF214" s="58" t="s">
        <v>374</v>
      </c>
      <c r="AG214" s="58" t="s">
        <v>172</v>
      </c>
      <c r="AH214" s="30">
        <f t="shared" si="13"/>
        <v>4652</v>
      </c>
      <c r="AI214" s="30">
        <f t="shared" si="15"/>
        <v>5489.36</v>
      </c>
      <c r="AJ214" s="24" t="s">
        <v>78</v>
      </c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26" t="s">
        <v>173</v>
      </c>
      <c r="AV214" s="26" t="s">
        <v>173</v>
      </c>
      <c r="AW214" s="26" t="s">
        <v>173</v>
      </c>
      <c r="AX214" s="26" t="s">
        <v>174</v>
      </c>
      <c r="AY214" s="26" t="s">
        <v>175</v>
      </c>
      <c r="AZ214" s="26" t="s">
        <v>176</v>
      </c>
      <c r="BA214" s="26" t="s">
        <v>80</v>
      </c>
      <c r="BB214" s="26" t="s">
        <v>100</v>
      </c>
      <c r="BC214" s="26" t="s">
        <v>82</v>
      </c>
      <c r="BD214" s="26" t="s">
        <v>83</v>
      </c>
      <c r="BE214" s="26" t="s">
        <v>177</v>
      </c>
    </row>
    <row r="215" spans="1:57" ht="16">
      <c r="A215" s="24">
        <f t="shared" si="16"/>
        <v>214</v>
      </c>
      <c r="B215" s="24">
        <v>2024</v>
      </c>
      <c r="C215" s="24" t="s">
        <v>68</v>
      </c>
      <c r="D215" s="48">
        <v>45630</v>
      </c>
      <c r="E215" s="26" t="s">
        <v>101</v>
      </c>
      <c r="F215" s="26" t="s">
        <v>69</v>
      </c>
      <c r="G215" s="58" t="s">
        <v>159</v>
      </c>
      <c r="H215" s="26" t="s">
        <v>86</v>
      </c>
      <c r="I215" s="26" t="s">
        <v>71</v>
      </c>
      <c r="J215" s="26" t="s">
        <v>87</v>
      </c>
      <c r="K215" s="26" t="s">
        <v>73</v>
      </c>
      <c r="L215" s="26" t="s">
        <v>74</v>
      </c>
      <c r="M215" s="58" t="s">
        <v>2024</v>
      </c>
      <c r="N215" s="31" t="s">
        <v>75</v>
      </c>
      <c r="O215" s="31" t="s">
        <v>161</v>
      </c>
      <c r="P215" s="31" t="s">
        <v>73</v>
      </c>
      <c r="Q215" s="33" t="s">
        <v>90</v>
      </c>
      <c r="R215" s="58" t="s">
        <v>162</v>
      </c>
      <c r="S215" s="58" t="s">
        <v>163</v>
      </c>
      <c r="T215" s="26" t="s">
        <v>92</v>
      </c>
      <c r="U215" s="31">
        <v>2024</v>
      </c>
      <c r="V215" s="58" t="s">
        <v>2025</v>
      </c>
      <c r="W215" s="58" t="s">
        <v>2026</v>
      </c>
      <c r="X215" s="58" t="s">
        <v>2027</v>
      </c>
      <c r="Y215" s="31" t="s">
        <v>74</v>
      </c>
      <c r="Z215" s="58" t="s">
        <v>167</v>
      </c>
      <c r="AA215" s="60">
        <v>0</v>
      </c>
      <c r="AB215" s="55">
        <v>45630</v>
      </c>
      <c r="AC215" s="55">
        <v>45994</v>
      </c>
      <c r="AD215" s="55">
        <v>47455</v>
      </c>
      <c r="AE215" s="31">
        <v>0</v>
      </c>
      <c r="AF215" s="58" t="s">
        <v>171</v>
      </c>
      <c r="AG215" s="58" t="s">
        <v>172</v>
      </c>
      <c r="AH215" s="30">
        <f t="shared" si="13"/>
        <v>4640</v>
      </c>
      <c r="AI215" s="30">
        <f t="shared" si="15"/>
        <v>5475.2</v>
      </c>
      <c r="AJ215" s="24" t="s">
        <v>78</v>
      </c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26" t="s">
        <v>173</v>
      </c>
      <c r="AV215" s="26" t="s">
        <v>173</v>
      </c>
      <c r="AW215" s="26" t="s">
        <v>173</v>
      </c>
      <c r="AX215" s="26" t="s">
        <v>174</v>
      </c>
      <c r="AY215" s="26" t="s">
        <v>175</v>
      </c>
      <c r="AZ215" s="26" t="s">
        <v>176</v>
      </c>
      <c r="BA215" s="26" t="s">
        <v>80</v>
      </c>
      <c r="BB215" s="26" t="s">
        <v>100</v>
      </c>
      <c r="BC215" s="26" t="s">
        <v>82</v>
      </c>
      <c r="BD215" s="26" t="s">
        <v>83</v>
      </c>
      <c r="BE215" s="26" t="s">
        <v>177</v>
      </c>
    </row>
    <row r="216" spans="1:57" ht="16">
      <c r="A216" s="24">
        <f t="shared" si="16"/>
        <v>215</v>
      </c>
      <c r="B216" s="24">
        <v>2024</v>
      </c>
      <c r="C216" s="24" t="s">
        <v>68</v>
      </c>
      <c r="D216" s="48">
        <v>45630</v>
      </c>
      <c r="E216" s="26" t="s">
        <v>101</v>
      </c>
      <c r="F216" s="26" t="s">
        <v>69</v>
      </c>
      <c r="G216" s="58" t="s">
        <v>159</v>
      </c>
      <c r="H216" s="26" t="s">
        <v>86</v>
      </c>
      <c r="I216" s="26" t="s">
        <v>71</v>
      </c>
      <c r="J216" s="26" t="s">
        <v>87</v>
      </c>
      <c r="K216" s="26" t="s">
        <v>73</v>
      </c>
      <c r="L216" s="26" t="s">
        <v>74</v>
      </c>
      <c r="M216" s="58" t="s">
        <v>2028</v>
      </c>
      <c r="N216" s="31" t="s">
        <v>75</v>
      </c>
      <c r="O216" s="31" t="s">
        <v>161</v>
      </c>
      <c r="P216" s="31" t="s">
        <v>73</v>
      </c>
      <c r="Q216" s="33" t="s">
        <v>90</v>
      </c>
      <c r="R216" s="58" t="s">
        <v>162</v>
      </c>
      <c r="S216" s="58" t="s">
        <v>163</v>
      </c>
      <c r="T216" s="26" t="s">
        <v>92</v>
      </c>
      <c r="U216" s="31">
        <v>2024</v>
      </c>
      <c r="V216" s="58" t="s">
        <v>2029</v>
      </c>
      <c r="W216" s="58" t="s">
        <v>2030</v>
      </c>
      <c r="X216" s="58" t="s">
        <v>2031</v>
      </c>
      <c r="Y216" s="31" t="s">
        <v>74</v>
      </c>
      <c r="Z216" s="58" t="s">
        <v>167</v>
      </c>
      <c r="AA216" s="60">
        <v>0</v>
      </c>
      <c r="AB216" s="55">
        <v>45630</v>
      </c>
      <c r="AC216" s="55">
        <v>45994</v>
      </c>
      <c r="AD216" s="55">
        <v>47455</v>
      </c>
      <c r="AE216" s="31">
        <v>0</v>
      </c>
      <c r="AF216" s="58" t="s">
        <v>171</v>
      </c>
      <c r="AG216" s="58" t="s">
        <v>172</v>
      </c>
      <c r="AH216" s="30">
        <f t="shared" si="13"/>
        <v>4640</v>
      </c>
      <c r="AI216" s="30">
        <f t="shared" si="15"/>
        <v>5475.2</v>
      </c>
      <c r="AJ216" s="24" t="s">
        <v>78</v>
      </c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26" t="s">
        <v>173</v>
      </c>
      <c r="AV216" s="26" t="s">
        <v>173</v>
      </c>
      <c r="AW216" s="26" t="s">
        <v>173</v>
      </c>
      <c r="AX216" s="26" t="s">
        <v>174</v>
      </c>
      <c r="AY216" s="26" t="s">
        <v>175</v>
      </c>
      <c r="AZ216" s="26" t="s">
        <v>176</v>
      </c>
      <c r="BA216" s="26" t="s">
        <v>80</v>
      </c>
      <c r="BB216" s="26" t="s">
        <v>100</v>
      </c>
      <c r="BC216" s="26" t="s">
        <v>82</v>
      </c>
      <c r="BD216" s="26" t="s">
        <v>83</v>
      </c>
      <c r="BE216" s="26" t="s">
        <v>177</v>
      </c>
    </row>
    <row r="217" spans="1:57" ht="16">
      <c r="A217" s="24">
        <f t="shared" si="16"/>
        <v>216</v>
      </c>
      <c r="B217" s="24">
        <v>2024</v>
      </c>
      <c r="C217" s="24" t="s">
        <v>68</v>
      </c>
      <c r="D217" s="48">
        <v>45630</v>
      </c>
      <c r="E217" s="26" t="s">
        <v>101</v>
      </c>
      <c r="F217" s="26" t="s">
        <v>69</v>
      </c>
      <c r="G217" s="58" t="s">
        <v>159</v>
      </c>
      <c r="H217" s="26" t="s">
        <v>86</v>
      </c>
      <c r="I217" s="26" t="s">
        <v>71</v>
      </c>
      <c r="J217" s="26" t="s">
        <v>87</v>
      </c>
      <c r="K217" s="26" t="s">
        <v>73</v>
      </c>
      <c r="L217" s="26" t="s">
        <v>74</v>
      </c>
      <c r="M217" s="58" t="s">
        <v>2032</v>
      </c>
      <c r="N217" s="31" t="s">
        <v>75</v>
      </c>
      <c r="O217" s="31" t="s">
        <v>161</v>
      </c>
      <c r="P217" s="31" t="s">
        <v>73</v>
      </c>
      <c r="Q217" s="33" t="s">
        <v>90</v>
      </c>
      <c r="R217" s="58" t="s">
        <v>188</v>
      </c>
      <c r="S217" s="58" t="s">
        <v>189</v>
      </c>
      <c r="T217" s="26" t="s">
        <v>92</v>
      </c>
      <c r="U217" s="31">
        <v>2024</v>
      </c>
      <c r="V217" s="58" t="s">
        <v>2033</v>
      </c>
      <c r="W217" s="58" t="s">
        <v>2034</v>
      </c>
      <c r="X217" s="58" t="s">
        <v>2035</v>
      </c>
      <c r="Y217" s="31" t="s">
        <v>74</v>
      </c>
      <c r="Z217" s="58" t="s">
        <v>193</v>
      </c>
      <c r="AA217" s="60">
        <v>0</v>
      </c>
      <c r="AB217" s="55">
        <v>45630</v>
      </c>
      <c r="AC217" s="55">
        <v>45994</v>
      </c>
      <c r="AD217" s="55">
        <v>47455</v>
      </c>
      <c r="AE217" s="31">
        <v>0</v>
      </c>
      <c r="AF217" s="58" t="s">
        <v>194</v>
      </c>
      <c r="AG217" s="58" t="s">
        <v>195</v>
      </c>
      <c r="AH217" s="30">
        <f t="shared" si="13"/>
        <v>8263</v>
      </c>
      <c r="AI217" s="30">
        <f t="shared" si="15"/>
        <v>9750.34</v>
      </c>
      <c r="AJ217" s="24" t="s">
        <v>78</v>
      </c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26" t="s">
        <v>173</v>
      </c>
      <c r="AV217" s="26" t="s">
        <v>173</v>
      </c>
      <c r="AW217" s="26" t="s">
        <v>173</v>
      </c>
      <c r="AX217" s="26" t="s">
        <v>174</v>
      </c>
      <c r="AY217" s="26" t="s">
        <v>175</v>
      </c>
      <c r="AZ217" s="26" t="s">
        <v>176</v>
      </c>
      <c r="BA217" s="26" t="s">
        <v>80</v>
      </c>
      <c r="BB217" s="26" t="s">
        <v>100</v>
      </c>
      <c r="BC217" s="26" t="s">
        <v>82</v>
      </c>
      <c r="BD217" s="26" t="s">
        <v>83</v>
      </c>
      <c r="BE217" s="26" t="s">
        <v>177</v>
      </c>
    </row>
    <row r="218" spans="1:57" ht="16">
      <c r="A218" s="24">
        <f t="shared" si="16"/>
        <v>217</v>
      </c>
      <c r="B218" s="24">
        <v>2024</v>
      </c>
      <c r="C218" s="24" t="s">
        <v>68</v>
      </c>
      <c r="D218" s="48">
        <v>45630</v>
      </c>
      <c r="E218" s="26" t="s">
        <v>101</v>
      </c>
      <c r="F218" s="26" t="s">
        <v>69</v>
      </c>
      <c r="G218" s="58" t="s">
        <v>159</v>
      </c>
      <c r="H218" s="26" t="s">
        <v>86</v>
      </c>
      <c r="I218" s="26" t="s">
        <v>71</v>
      </c>
      <c r="J218" s="26" t="s">
        <v>87</v>
      </c>
      <c r="K218" s="26" t="s">
        <v>73</v>
      </c>
      <c r="L218" s="26" t="s">
        <v>74</v>
      </c>
      <c r="M218" s="58" t="s">
        <v>2036</v>
      </c>
      <c r="N218" s="31" t="s">
        <v>75</v>
      </c>
      <c r="O218" s="31" t="s">
        <v>161</v>
      </c>
      <c r="P218" s="31" t="s">
        <v>73</v>
      </c>
      <c r="Q218" s="33" t="s">
        <v>90</v>
      </c>
      <c r="R218" s="58" t="s">
        <v>188</v>
      </c>
      <c r="S218" s="58" t="s">
        <v>189</v>
      </c>
      <c r="T218" s="26" t="s">
        <v>92</v>
      </c>
      <c r="U218" s="31">
        <v>2024</v>
      </c>
      <c r="V218" s="58" t="s">
        <v>2037</v>
      </c>
      <c r="W218" s="58" t="s">
        <v>2038</v>
      </c>
      <c r="X218" s="58" t="s">
        <v>2039</v>
      </c>
      <c r="Y218" s="31" t="s">
        <v>74</v>
      </c>
      <c r="Z218" s="58" t="s">
        <v>193</v>
      </c>
      <c r="AA218" s="60">
        <v>0</v>
      </c>
      <c r="AB218" s="55">
        <v>45630</v>
      </c>
      <c r="AC218" s="55">
        <v>45994</v>
      </c>
      <c r="AD218" s="55">
        <v>47455</v>
      </c>
      <c r="AE218" s="31">
        <v>0</v>
      </c>
      <c r="AF218" s="58" t="s">
        <v>194</v>
      </c>
      <c r="AG218" s="58" t="s">
        <v>195</v>
      </c>
      <c r="AH218" s="30">
        <f t="shared" si="13"/>
        <v>8263</v>
      </c>
      <c r="AI218" s="30">
        <f t="shared" si="15"/>
        <v>9750.34</v>
      </c>
      <c r="AJ218" s="24" t="s">
        <v>78</v>
      </c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26" t="s">
        <v>173</v>
      </c>
      <c r="AV218" s="26" t="s">
        <v>173</v>
      </c>
      <c r="AW218" s="26" t="s">
        <v>173</v>
      </c>
      <c r="AX218" s="26" t="s">
        <v>174</v>
      </c>
      <c r="AY218" s="26" t="s">
        <v>175</v>
      </c>
      <c r="AZ218" s="26" t="s">
        <v>176</v>
      </c>
      <c r="BA218" s="26" t="s">
        <v>80</v>
      </c>
      <c r="BB218" s="26" t="s">
        <v>100</v>
      </c>
      <c r="BC218" s="26" t="s">
        <v>82</v>
      </c>
      <c r="BD218" s="26" t="s">
        <v>83</v>
      </c>
      <c r="BE218" s="26" t="s">
        <v>177</v>
      </c>
    </row>
    <row r="219" spans="1:57" ht="16">
      <c r="A219" s="24">
        <f t="shared" si="16"/>
        <v>218</v>
      </c>
      <c r="B219" s="24">
        <v>2024</v>
      </c>
      <c r="C219" s="24" t="s">
        <v>68</v>
      </c>
      <c r="D219" s="48">
        <v>45630</v>
      </c>
      <c r="E219" s="26" t="s">
        <v>101</v>
      </c>
      <c r="F219" s="26" t="s">
        <v>69</v>
      </c>
      <c r="G219" s="58" t="s">
        <v>159</v>
      </c>
      <c r="H219" s="26" t="s">
        <v>86</v>
      </c>
      <c r="I219" s="26" t="s">
        <v>71</v>
      </c>
      <c r="J219" s="26" t="s">
        <v>87</v>
      </c>
      <c r="K219" s="26" t="s">
        <v>73</v>
      </c>
      <c r="L219" s="26" t="s">
        <v>74</v>
      </c>
      <c r="M219" s="58" t="s">
        <v>2040</v>
      </c>
      <c r="N219" s="31" t="s">
        <v>75</v>
      </c>
      <c r="O219" s="31" t="s">
        <v>161</v>
      </c>
      <c r="P219" s="31" t="s">
        <v>73</v>
      </c>
      <c r="Q219" s="33" t="s">
        <v>90</v>
      </c>
      <c r="R219" s="58" t="s">
        <v>369</v>
      </c>
      <c r="S219" s="58" t="s">
        <v>163</v>
      </c>
      <c r="T219" s="26" t="s">
        <v>92</v>
      </c>
      <c r="U219" s="31">
        <v>2024</v>
      </c>
      <c r="V219" s="58" t="s">
        <v>2041</v>
      </c>
      <c r="W219" s="58" t="s">
        <v>2042</v>
      </c>
      <c r="X219" s="58" t="s">
        <v>2043</v>
      </c>
      <c r="Y219" s="31" t="s">
        <v>74</v>
      </c>
      <c r="Z219" s="58" t="s">
        <v>416</v>
      </c>
      <c r="AA219" s="60">
        <v>0</v>
      </c>
      <c r="AB219" s="55">
        <v>45630</v>
      </c>
      <c r="AC219" s="55">
        <v>45994</v>
      </c>
      <c r="AD219" s="55">
        <v>47455</v>
      </c>
      <c r="AE219" s="31">
        <v>0</v>
      </c>
      <c r="AF219" s="58" t="s">
        <v>374</v>
      </c>
      <c r="AG219" s="58" t="s">
        <v>172</v>
      </c>
      <c r="AH219" s="30">
        <f t="shared" si="13"/>
        <v>4652</v>
      </c>
      <c r="AI219" s="30">
        <f t="shared" si="15"/>
        <v>5489.36</v>
      </c>
      <c r="AJ219" s="24" t="s">
        <v>78</v>
      </c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26" t="s">
        <v>173</v>
      </c>
      <c r="AV219" s="26" t="s">
        <v>173</v>
      </c>
      <c r="AW219" s="26" t="s">
        <v>173</v>
      </c>
      <c r="AX219" s="26" t="s">
        <v>174</v>
      </c>
      <c r="AY219" s="26" t="s">
        <v>175</v>
      </c>
      <c r="AZ219" s="26" t="s">
        <v>176</v>
      </c>
      <c r="BA219" s="26" t="s">
        <v>80</v>
      </c>
      <c r="BB219" s="26" t="s">
        <v>100</v>
      </c>
      <c r="BC219" s="26" t="s">
        <v>82</v>
      </c>
      <c r="BD219" s="26" t="s">
        <v>83</v>
      </c>
      <c r="BE219" s="26" t="s">
        <v>177</v>
      </c>
    </row>
    <row r="220" spans="1:57" ht="16">
      <c r="A220" s="24">
        <f t="shared" si="16"/>
        <v>219</v>
      </c>
      <c r="B220" s="24">
        <v>2024</v>
      </c>
      <c r="C220" s="24" t="s">
        <v>68</v>
      </c>
      <c r="D220" s="48">
        <v>45630</v>
      </c>
      <c r="E220" s="26" t="s">
        <v>101</v>
      </c>
      <c r="F220" s="26" t="s">
        <v>69</v>
      </c>
      <c r="G220" s="58" t="s">
        <v>366</v>
      </c>
      <c r="H220" s="26" t="s">
        <v>86</v>
      </c>
      <c r="I220" s="26" t="s">
        <v>71</v>
      </c>
      <c r="J220" s="26" t="s">
        <v>87</v>
      </c>
      <c r="K220" s="26" t="s">
        <v>73</v>
      </c>
      <c r="L220" s="26" t="s">
        <v>74</v>
      </c>
      <c r="M220" s="58" t="s">
        <v>2044</v>
      </c>
      <c r="N220" s="31" t="s">
        <v>75</v>
      </c>
      <c r="O220" s="31" t="s">
        <v>368</v>
      </c>
      <c r="P220" s="31" t="s">
        <v>73</v>
      </c>
      <c r="Q220" s="33" t="s">
        <v>90</v>
      </c>
      <c r="R220" s="58" t="s">
        <v>1154</v>
      </c>
      <c r="S220" s="58" t="s">
        <v>1155</v>
      </c>
      <c r="T220" s="26" t="s">
        <v>92</v>
      </c>
      <c r="U220" s="31">
        <v>2024</v>
      </c>
      <c r="V220" s="58" t="s">
        <v>2045</v>
      </c>
      <c r="W220" s="58" t="s">
        <v>2046</v>
      </c>
      <c r="X220" s="58" t="s">
        <v>2047</v>
      </c>
      <c r="Y220" s="31" t="s">
        <v>74</v>
      </c>
      <c r="Z220" s="58" t="s">
        <v>399</v>
      </c>
      <c r="AA220" s="60">
        <v>0</v>
      </c>
      <c r="AB220" s="55">
        <v>45630</v>
      </c>
      <c r="AC220" s="55">
        <v>45994</v>
      </c>
      <c r="AD220" s="55">
        <v>47455</v>
      </c>
      <c r="AE220" s="31">
        <v>0</v>
      </c>
      <c r="AF220" s="58" t="s">
        <v>400</v>
      </c>
      <c r="AG220" s="58" t="s">
        <v>291</v>
      </c>
      <c r="AH220" s="30">
        <f t="shared" si="13"/>
        <v>4389</v>
      </c>
      <c r="AI220" s="30">
        <f t="shared" si="15"/>
        <v>5179.0200000000004</v>
      </c>
      <c r="AJ220" s="24" t="s">
        <v>78</v>
      </c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26" t="s">
        <v>173</v>
      </c>
      <c r="AV220" s="26" t="s">
        <v>173</v>
      </c>
      <c r="AW220" s="26" t="s">
        <v>173</v>
      </c>
      <c r="AX220" s="26" t="s">
        <v>174</v>
      </c>
      <c r="AY220" s="26" t="s">
        <v>375</v>
      </c>
      <c r="AZ220" s="26" t="s">
        <v>376</v>
      </c>
      <c r="BA220" s="26" t="s">
        <v>80</v>
      </c>
      <c r="BB220" s="26" t="s">
        <v>100</v>
      </c>
      <c r="BC220" s="26" t="s">
        <v>82</v>
      </c>
      <c r="BD220" s="26" t="s">
        <v>83</v>
      </c>
      <c r="BE220" s="26" t="s">
        <v>177</v>
      </c>
    </row>
    <row r="221" spans="1:57" ht="16">
      <c r="A221" s="24">
        <f t="shared" si="16"/>
        <v>220</v>
      </c>
      <c r="B221" s="24">
        <v>2024</v>
      </c>
      <c r="C221" s="24" t="s">
        <v>68</v>
      </c>
      <c r="D221" s="48">
        <v>45630</v>
      </c>
      <c r="E221" s="26" t="s">
        <v>101</v>
      </c>
      <c r="F221" s="26" t="s">
        <v>69</v>
      </c>
      <c r="G221" s="58" t="s">
        <v>366</v>
      </c>
      <c r="H221" s="26" t="s">
        <v>86</v>
      </c>
      <c r="I221" s="26" t="s">
        <v>71</v>
      </c>
      <c r="J221" s="26" t="s">
        <v>87</v>
      </c>
      <c r="K221" s="26" t="s">
        <v>73</v>
      </c>
      <c r="L221" s="26" t="s">
        <v>74</v>
      </c>
      <c r="M221" s="58" t="s">
        <v>2048</v>
      </c>
      <c r="N221" s="31" t="s">
        <v>75</v>
      </c>
      <c r="O221" s="31" t="s">
        <v>368</v>
      </c>
      <c r="P221" s="31" t="s">
        <v>73</v>
      </c>
      <c r="Q221" s="33" t="s">
        <v>90</v>
      </c>
      <c r="R221" s="58" t="s">
        <v>1154</v>
      </c>
      <c r="S221" s="58" t="s">
        <v>1155</v>
      </c>
      <c r="T221" s="26" t="s">
        <v>92</v>
      </c>
      <c r="U221" s="31">
        <v>2024</v>
      </c>
      <c r="V221" s="58" t="s">
        <v>2049</v>
      </c>
      <c r="W221" s="58" t="s">
        <v>2050</v>
      </c>
      <c r="X221" s="58" t="s">
        <v>2051</v>
      </c>
      <c r="Y221" s="31" t="s">
        <v>74</v>
      </c>
      <c r="Z221" s="58" t="s">
        <v>399</v>
      </c>
      <c r="AA221" s="60">
        <v>0</v>
      </c>
      <c r="AB221" s="55">
        <v>45630</v>
      </c>
      <c r="AC221" s="55">
        <v>45994</v>
      </c>
      <c r="AD221" s="55">
        <v>47455</v>
      </c>
      <c r="AE221" s="31">
        <v>0</v>
      </c>
      <c r="AF221" s="58" t="s">
        <v>400</v>
      </c>
      <c r="AG221" s="58" t="s">
        <v>291</v>
      </c>
      <c r="AH221" s="30">
        <f t="shared" si="13"/>
        <v>4389</v>
      </c>
      <c r="AI221" s="30">
        <f t="shared" si="15"/>
        <v>5179.0200000000004</v>
      </c>
      <c r="AJ221" s="24" t="s">
        <v>78</v>
      </c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26" t="s">
        <v>173</v>
      </c>
      <c r="AV221" s="26" t="s">
        <v>173</v>
      </c>
      <c r="AW221" s="26" t="s">
        <v>173</v>
      </c>
      <c r="AX221" s="26" t="s">
        <v>174</v>
      </c>
      <c r="AY221" s="26" t="s">
        <v>375</v>
      </c>
      <c r="AZ221" s="26" t="s">
        <v>376</v>
      </c>
      <c r="BA221" s="26" t="s">
        <v>80</v>
      </c>
      <c r="BB221" s="26" t="s">
        <v>100</v>
      </c>
      <c r="BC221" s="26" t="s">
        <v>82</v>
      </c>
      <c r="BD221" s="26" t="s">
        <v>83</v>
      </c>
      <c r="BE221" s="26" t="s">
        <v>177</v>
      </c>
    </row>
    <row r="222" spans="1:57" ht="16">
      <c r="A222" s="24">
        <f t="shared" si="16"/>
        <v>221</v>
      </c>
      <c r="B222" s="24">
        <v>2024</v>
      </c>
      <c r="C222" s="24" t="s">
        <v>68</v>
      </c>
      <c r="D222" s="48">
        <v>45630</v>
      </c>
      <c r="E222" s="26" t="s">
        <v>101</v>
      </c>
      <c r="F222" s="26" t="s">
        <v>69</v>
      </c>
      <c r="G222" s="58" t="s">
        <v>366</v>
      </c>
      <c r="H222" s="26" t="s">
        <v>86</v>
      </c>
      <c r="I222" s="26" t="s">
        <v>71</v>
      </c>
      <c r="J222" s="26" t="s">
        <v>87</v>
      </c>
      <c r="K222" s="26" t="s">
        <v>73</v>
      </c>
      <c r="L222" s="26" t="s">
        <v>74</v>
      </c>
      <c r="M222" s="58" t="s">
        <v>2052</v>
      </c>
      <c r="N222" s="31" t="s">
        <v>75</v>
      </c>
      <c r="O222" s="31" t="s">
        <v>368</v>
      </c>
      <c r="P222" s="31" t="s">
        <v>73</v>
      </c>
      <c r="Q222" s="33" t="s">
        <v>90</v>
      </c>
      <c r="R222" s="58" t="s">
        <v>1154</v>
      </c>
      <c r="S222" s="58" t="s">
        <v>1155</v>
      </c>
      <c r="T222" s="26" t="s">
        <v>92</v>
      </c>
      <c r="U222" s="31">
        <v>2024</v>
      </c>
      <c r="V222" s="58" t="s">
        <v>2053</v>
      </c>
      <c r="W222" s="58" t="s">
        <v>2054</v>
      </c>
      <c r="X222" s="58" t="s">
        <v>2055</v>
      </c>
      <c r="Y222" s="31" t="s">
        <v>74</v>
      </c>
      <c r="Z222" s="58" t="s">
        <v>399</v>
      </c>
      <c r="AA222" s="60">
        <v>0</v>
      </c>
      <c r="AB222" s="55">
        <v>45630</v>
      </c>
      <c r="AC222" s="55">
        <v>45994</v>
      </c>
      <c r="AD222" s="55">
        <v>47455</v>
      </c>
      <c r="AE222" s="31">
        <v>0</v>
      </c>
      <c r="AF222" s="58" t="s">
        <v>400</v>
      </c>
      <c r="AG222" s="58" t="s">
        <v>291</v>
      </c>
      <c r="AH222" s="30">
        <f t="shared" si="13"/>
        <v>4389</v>
      </c>
      <c r="AI222" s="30">
        <f t="shared" si="15"/>
        <v>5179.0200000000004</v>
      </c>
      <c r="AJ222" s="24" t="s">
        <v>78</v>
      </c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26" t="s">
        <v>173</v>
      </c>
      <c r="AV222" s="26" t="s">
        <v>173</v>
      </c>
      <c r="AW222" s="26" t="s">
        <v>173</v>
      </c>
      <c r="AX222" s="26" t="s">
        <v>174</v>
      </c>
      <c r="AY222" s="26" t="s">
        <v>375</v>
      </c>
      <c r="AZ222" s="26" t="s">
        <v>376</v>
      </c>
      <c r="BA222" s="26" t="s">
        <v>80</v>
      </c>
      <c r="BB222" s="26" t="s">
        <v>100</v>
      </c>
      <c r="BC222" s="26" t="s">
        <v>82</v>
      </c>
      <c r="BD222" s="26" t="s">
        <v>83</v>
      </c>
      <c r="BE222" s="26" t="s">
        <v>177</v>
      </c>
    </row>
    <row r="223" spans="1:57" ht="16">
      <c r="A223" s="24">
        <f t="shared" si="16"/>
        <v>222</v>
      </c>
      <c r="B223" s="24">
        <v>2024</v>
      </c>
      <c r="C223" s="24" t="s">
        <v>68</v>
      </c>
      <c r="D223" s="48">
        <v>45630</v>
      </c>
      <c r="E223" s="26" t="s">
        <v>101</v>
      </c>
      <c r="F223" s="26" t="s">
        <v>69</v>
      </c>
      <c r="G223" s="58" t="s">
        <v>366</v>
      </c>
      <c r="H223" s="26" t="s">
        <v>86</v>
      </c>
      <c r="I223" s="26" t="s">
        <v>71</v>
      </c>
      <c r="J223" s="26" t="s">
        <v>87</v>
      </c>
      <c r="K223" s="26" t="s">
        <v>73</v>
      </c>
      <c r="L223" s="26" t="s">
        <v>74</v>
      </c>
      <c r="M223" s="58" t="s">
        <v>2056</v>
      </c>
      <c r="N223" s="31" t="s">
        <v>75</v>
      </c>
      <c r="O223" s="31" t="s">
        <v>368</v>
      </c>
      <c r="P223" s="31" t="s">
        <v>73</v>
      </c>
      <c r="Q223" s="33" t="s">
        <v>90</v>
      </c>
      <c r="R223" s="58" t="s">
        <v>1154</v>
      </c>
      <c r="S223" s="58" t="s">
        <v>1155</v>
      </c>
      <c r="T223" s="26" t="s">
        <v>92</v>
      </c>
      <c r="U223" s="31">
        <v>2024</v>
      </c>
      <c r="V223" s="58" t="s">
        <v>2057</v>
      </c>
      <c r="W223" s="58" t="s">
        <v>2058</v>
      </c>
      <c r="X223" s="58" t="s">
        <v>2059</v>
      </c>
      <c r="Y223" s="31" t="s">
        <v>74</v>
      </c>
      <c r="Z223" s="58" t="s">
        <v>399</v>
      </c>
      <c r="AA223" s="60">
        <v>0</v>
      </c>
      <c r="AB223" s="55">
        <v>45630</v>
      </c>
      <c r="AC223" s="55">
        <v>45994</v>
      </c>
      <c r="AD223" s="55">
        <v>47455</v>
      </c>
      <c r="AE223" s="31">
        <v>0</v>
      </c>
      <c r="AF223" s="58" t="s">
        <v>400</v>
      </c>
      <c r="AG223" s="58" t="s">
        <v>291</v>
      </c>
      <c r="AH223" s="30">
        <f t="shared" si="13"/>
        <v>4389</v>
      </c>
      <c r="AI223" s="30">
        <f t="shared" si="15"/>
        <v>5179.0200000000004</v>
      </c>
      <c r="AJ223" s="24" t="s">
        <v>78</v>
      </c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26" t="s">
        <v>173</v>
      </c>
      <c r="AV223" s="26" t="s">
        <v>173</v>
      </c>
      <c r="AW223" s="26" t="s">
        <v>173</v>
      </c>
      <c r="AX223" s="26" t="s">
        <v>174</v>
      </c>
      <c r="AY223" s="26" t="s">
        <v>375</v>
      </c>
      <c r="AZ223" s="26" t="s">
        <v>376</v>
      </c>
      <c r="BA223" s="26" t="s">
        <v>80</v>
      </c>
      <c r="BB223" s="26" t="s">
        <v>100</v>
      </c>
      <c r="BC223" s="26" t="s">
        <v>82</v>
      </c>
      <c r="BD223" s="26" t="s">
        <v>83</v>
      </c>
      <c r="BE223" s="26" t="s">
        <v>177</v>
      </c>
    </row>
    <row r="224" spans="1:57" ht="16">
      <c r="A224" s="24">
        <f t="shared" si="16"/>
        <v>223</v>
      </c>
      <c r="B224" s="24">
        <v>2024</v>
      </c>
      <c r="C224" s="24" t="s">
        <v>68</v>
      </c>
      <c r="D224" s="48">
        <v>45630</v>
      </c>
      <c r="E224" s="26" t="s">
        <v>101</v>
      </c>
      <c r="F224" s="26" t="s">
        <v>69</v>
      </c>
      <c r="G224" s="58" t="s">
        <v>366</v>
      </c>
      <c r="H224" s="26" t="s">
        <v>86</v>
      </c>
      <c r="I224" s="26" t="s">
        <v>71</v>
      </c>
      <c r="J224" s="26" t="s">
        <v>87</v>
      </c>
      <c r="K224" s="26" t="s">
        <v>73</v>
      </c>
      <c r="L224" s="26" t="s">
        <v>74</v>
      </c>
      <c r="M224" s="58" t="s">
        <v>2060</v>
      </c>
      <c r="N224" s="31" t="s">
        <v>75</v>
      </c>
      <c r="O224" s="31" t="s">
        <v>368</v>
      </c>
      <c r="P224" s="31" t="s">
        <v>73</v>
      </c>
      <c r="Q224" s="33" t="s">
        <v>90</v>
      </c>
      <c r="R224" s="58" t="s">
        <v>1154</v>
      </c>
      <c r="S224" s="58" t="s">
        <v>1155</v>
      </c>
      <c r="T224" s="26" t="s">
        <v>92</v>
      </c>
      <c r="U224" s="31">
        <v>2024</v>
      </c>
      <c r="V224" s="58" t="s">
        <v>2061</v>
      </c>
      <c r="W224" s="58" t="s">
        <v>2062</v>
      </c>
      <c r="X224" s="58" t="s">
        <v>2063</v>
      </c>
      <c r="Y224" s="31" t="s">
        <v>74</v>
      </c>
      <c r="Z224" s="58" t="s">
        <v>1163</v>
      </c>
      <c r="AA224" s="60">
        <v>0</v>
      </c>
      <c r="AB224" s="55">
        <v>45630</v>
      </c>
      <c r="AC224" s="55">
        <v>45994</v>
      </c>
      <c r="AD224" s="55">
        <v>47455</v>
      </c>
      <c r="AE224" s="31">
        <v>0</v>
      </c>
      <c r="AF224" s="58" t="s">
        <v>400</v>
      </c>
      <c r="AG224" s="58" t="s">
        <v>291</v>
      </c>
      <c r="AH224" s="30">
        <f t="shared" si="13"/>
        <v>4389</v>
      </c>
      <c r="AI224" s="30">
        <f t="shared" si="15"/>
        <v>5179.0200000000004</v>
      </c>
      <c r="AJ224" s="24" t="s">
        <v>78</v>
      </c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26" t="s">
        <v>173</v>
      </c>
      <c r="AV224" s="26" t="s">
        <v>173</v>
      </c>
      <c r="AW224" s="26" t="s">
        <v>173</v>
      </c>
      <c r="AX224" s="26" t="s">
        <v>174</v>
      </c>
      <c r="AY224" s="26" t="s">
        <v>375</v>
      </c>
      <c r="AZ224" s="26" t="s">
        <v>376</v>
      </c>
      <c r="BA224" s="26" t="s">
        <v>80</v>
      </c>
      <c r="BB224" s="26" t="s">
        <v>100</v>
      </c>
      <c r="BC224" s="26" t="s">
        <v>82</v>
      </c>
      <c r="BD224" s="26" t="s">
        <v>83</v>
      </c>
      <c r="BE224" s="26" t="s">
        <v>177</v>
      </c>
    </row>
    <row r="225" spans="1:57" ht="16">
      <c r="A225" s="24">
        <f t="shared" si="16"/>
        <v>224</v>
      </c>
      <c r="B225" s="24">
        <v>2024</v>
      </c>
      <c r="C225" s="24" t="s">
        <v>68</v>
      </c>
      <c r="D225" s="48">
        <v>45630</v>
      </c>
      <c r="E225" s="26" t="s">
        <v>101</v>
      </c>
      <c r="F225" s="26" t="s">
        <v>69</v>
      </c>
      <c r="G225" s="58" t="s">
        <v>366</v>
      </c>
      <c r="H225" s="26" t="s">
        <v>86</v>
      </c>
      <c r="I225" s="26" t="s">
        <v>71</v>
      </c>
      <c r="J225" s="26" t="s">
        <v>87</v>
      </c>
      <c r="K225" s="26" t="s">
        <v>73</v>
      </c>
      <c r="L225" s="26" t="s">
        <v>74</v>
      </c>
      <c r="M225" s="58" t="s">
        <v>2064</v>
      </c>
      <c r="N225" s="31" t="s">
        <v>75</v>
      </c>
      <c r="O225" s="31" t="s">
        <v>368</v>
      </c>
      <c r="P225" s="31" t="s">
        <v>73</v>
      </c>
      <c r="Q225" s="33" t="s">
        <v>90</v>
      </c>
      <c r="R225" s="58" t="s">
        <v>1165</v>
      </c>
      <c r="S225" s="58" t="s">
        <v>163</v>
      </c>
      <c r="T225" s="26" t="s">
        <v>92</v>
      </c>
      <c r="U225" s="31">
        <v>2024</v>
      </c>
      <c r="V225" s="58" t="s">
        <v>2065</v>
      </c>
      <c r="W225" s="58" t="s">
        <v>2066</v>
      </c>
      <c r="X225" s="58" t="s">
        <v>2067</v>
      </c>
      <c r="Y225" s="31" t="s">
        <v>74</v>
      </c>
      <c r="Z225" s="58" t="s">
        <v>1169</v>
      </c>
      <c r="AA225" s="60">
        <v>0</v>
      </c>
      <c r="AB225" s="55">
        <v>45630</v>
      </c>
      <c r="AC225" s="55">
        <v>45994</v>
      </c>
      <c r="AD225" s="55">
        <v>47455</v>
      </c>
      <c r="AE225" s="31">
        <v>0</v>
      </c>
      <c r="AF225" s="58" t="s">
        <v>206</v>
      </c>
      <c r="AG225" s="58" t="s">
        <v>291</v>
      </c>
      <c r="AH225" s="30">
        <f t="shared" si="13"/>
        <v>4422</v>
      </c>
      <c r="AI225" s="30">
        <f t="shared" si="15"/>
        <v>5217.96</v>
      </c>
      <c r="AJ225" s="24" t="s">
        <v>78</v>
      </c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26" t="s">
        <v>173</v>
      </c>
      <c r="AV225" s="26" t="s">
        <v>173</v>
      </c>
      <c r="AW225" s="26" t="s">
        <v>173</v>
      </c>
      <c r="AX225" s="26" t="s">
        <v>174</v>
      </c>
      <c r="AY225" s="26" t="s">
        <v>375</v>
      </c>
      <c r="AZ225" s="26" t="s">
        <v>376</v>
      </c>
      <c r="BA225" s="26" t="s">
        <v>80</v>
      </c>
      <c r="BB225" s="26" t="s">
        <v>100</v>
      </c>
      <c r="BC225" s="26" t="s">
        <v>82</v>
      </c>
      <c r="BD225" s="26" t="s">
        <v>83</v>
      </c>
      <c r="BE225" s="26" t="s">
        <v>177</v>
      </c>
    </row>
    <row r="226" spans="1:57" ht="16">
      <c r="A226" s="24">
        <f t="shared" si="16"/>
        <v>225</v>
      </c>
      <c r="B226" s="24">
        <v>2024</v>
      </c>
      <c r="C226" s="24" t="s">
        <v>68</v>
      </c>
      <c r="D226" s="48">
        <v>45630</v>
      </c>
      <c r="E226" s="26" t="s">
        <v>101</v>
      </c>
      <c r="F226" s="26" t="s">
        <v>69</v>
      </c>
      <c r="G226" s="58" t="s">
        <v>366</v>
      </c>
      <c r="H226" s="26" t="s">
        <v>86</v>
      </c>
      <c r="I226" s="26" t="s">
        <v>71</v>
      </c>
      <c r="J226" s="26" t="s">
        <v>87</v>
      </c>
      <c r="K226" s="26" t="s">
        <v>73</v>
      </c>
      <c r="L226" s="26" t="s">
        <v>74</v>
      </c>
      <c r="M226" s="58" t="s">
        <v>2068</v>
      </c>
      <c r="N226" s="31" t="s">
        <v>75</v>
      </c>
      <c r="O226" s="31" t="s">
        <v>368</v>
      </c>
      <c r="P226" s="31" t="s">
        <v>73</v>
      </c>
      <c r="Q226" s="33" t="s">
        <v>90</v>
      </c>
      <c r="R226" s="58" t="s">
        <v>1154</v>
      </c>
      <c r="S226" s="58" t="s">
        <v>1155</v>
      </c>
      <c r="T226" s="26" t="s">
        <v>92</v>
      </c>
      <c r="U226" s="31">
        <v>2024</v>
      </c>
      <c r="V226" s="58" t="s">
        <v>2069</v>
      </c>
      <c r="W226" s="58" t="s">
        <v>2070</v>
      </c>
      <c r="X226" s="58" t="s">
        <v>2071</v>
      </c>
      <c r="Y226" s="31" t="s">
        <v>74</v>
      </c>
      <c r="Z226" s="58" t="s">
        <v>1163</v>
      </c>
      <c r="AA226" s="60">
        <v>0</v>
      </c>
      <c r="AB226" s="55">
        <v>45630</v>
      </c>
      <c r="AC226" s="55">
        <v>45994</v>
      </c>
      <c r="AD226" s="55">
        <v>47455</v>
      </c>
      <c r="AE226" s="31">
        <v>0</v>
      </c>
      <c r="AF226" s="58" t="s">
        <v>400</v>
      </c>
      <c r="AG226" s="58" t="s">
        <v>291</v>
      </c>
      <c r="AH226" s="30">
        <f t="shared" si="13"/>
        <v>4389</v>
      </c>
      <c r="AI226" s="30">
        <f t="shared" si="15"/>
        <v>5179.0200000000004</v>
      </c>
      <c r="AJ226" s="24" t="s">
        <v>78</v>
      </c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26" t="s">
        <v>173</v>
      </c>
      <c r="AV226" s="26" t="s">
        <v>173</v>
      </c>
      <c r="AW226" s="26" t="s">
        <v>173</v>
      </c>
      <c r="AX226" s="26" t="s">
        <v>174</v>
      </c>
      <c r="AY226" s="26" t="s">
        <v>375</v>
      </c>
      <c r="AZ226" s="26" t="s">
        <v>376</v>
      </c>
      <c r="BA226" s="26" t="s">
        <v>80</v>
      </c>
      <c r="BB226" s="26" t="s">
        <v>100</v>
      </c>
      <c r="BC226" s="26" t="s">
        <v>82</v>
      </c>
      <c r="BD226" s="26" t="s">
        <v>83</v>
      </c>
      <c r="BE226" s="26" t="s">
        <v>177</v>
      </c>
    </row>
    <row r="227" spans="1:57" ht="16">
      <c r="A227" s="24">
        <f t="shared" si="16"/>
        <v>226</v>
      </c>
      <c r="B227" s="24">
        <v>2024</v>
      </c>
      <c r="C227" s="24" t="s">
        <v>68</v>
      </c>
      <c r="D227" s="48">
        <v>45630</v>
      </c>
      <c r="E227" s="26" t="s">
        <v>101</v>
      </c>
      <c r="F227" s="26" t="s">
        <v>69</v>
      </c>
      <c r="G227" s="58" t="s">
        <v>366</v>
      </c>
      <c r="H227" s="26" t="s">
        <v>86</v>
      </c>
      <c r="I227" s="26" t="s">
        <v>71</v>
      </c>
      <c r="J227" s="26" t="s">
        <v>87</v>
      </c>
      <c r="K227" s="26" t="s">
        <v>73</v>
      </c>
      <c r="L227" s="26" t="s">
        <v>74</v>
      </c>
      <c r="M227" s="58" t="s">
        <v>2072</v>
      </c>
      <c r="N227" s="31" t="s">
        <v>75</v>
      </c>
      <c r="O227" s="31" t="s">
        <v>368</v>
      </c>
      <c r="P227" s="31" t="s">
        <v>73</v>
      </c>
      <c r="Q227" s="33" t="s">
        <v>90</v>
      </c>
      <c r="R227" s="58" t="s">
        <v>1165</v>
      </c>
      <c r="S227" s="58" t="s">
        <v>163</v>
      </c>
      <c r="T227" s="26" t="s">
        <v>92</v>
      </c>
      <c r="U227" s="31">
        <v>2024</v>
      </c>
      <c r="V227" s="58" t="s">
        <v>2073</v>
      </c>
      <c r="W227" s="58" t="s">
        <v>2074</v>
      </c>
      <c r="X227" s="58" t="s">
        <v>2075</v>
      </c>
      <c r="Y227" s="31" t="s">
        <v>74</v>
      </c>
      <c r="Z227" s="58" t="s">
        <v>1169</v>
      </c>
      <c r="AA227" s="60">
        <v>0</v>
      </c>
      <c r="AB227" s="55">
        <v>45630</v>
      </c>
      <c r="AC227" s="55">
        <v>45994</v>
      </c>
      <c r="AD227" s="55">
        <v>47455</v>
      </c>
      <c r="AE227" s="31">
        <v>0</v>
      </c>
      <c r="AF227" s="58" t="s">
        <v>206</v>
      </c>
      <c r="AG227" s="58" t="s">
        <v>291</v>
      </c>
      <c r="AH227" s="30">
        <f t="shared" si="13"/>
        <v>4422</v>
      </c>
      <c r="AI227" s="30">
        <f t="shared" si="15"/>
        <v>5217.96</v>
      </c>
      <c r="AJ227" s="24" t="s">
        <v>78</v>
      </c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26" t="s">
        <v>173</v>
      </c>
      <c r="AV227" s="26" t="s">
        <v>173</v>
      </c>
      <c r="AW227" s="26" t="s">
        <v>173</v>
      </c>
      <c r="AX227" s="26" t="s">
        <v>174</v>
      </c>
      <c r="AY227" s="26" t="s">
        <v>375</v>
      </c>
      <c r="AZ227" s="26" t="s">
        <v>376</v>
      </c>
      <c r="BA227" s="26" t="s">
        <v>80</v>
      </c>
      <c r="BB227" s="26" t="s">
        <v>100</v>
      </c>
      <c r="BC227" s="26" t="s">
        <v>82</v>
      </c>
      <c r="BD227" s="26" t="s">
        <v>83</v>
      </c>
      <c r="BE227" s="26" t="s">
        <v>177</v>
      </c>
    </row>
    <row r="228" spans="1:57" ht="16">
      <c r="A228" s="24">
        <f t="shared" si="16"/>
        <v>227</v>
      </c>
      <c r="B228" s="24">
        <v>2024</v>
      </c>
      <c r="C228" s="24" t="s">
        <v>68</v>
      </c>
      <c r="D228" s="48">
        <v>45630</v>
      </c>
      <c r="E228" s="26" t="s">
        <v>101</v>
      </c>
      <c r="F228" s="26" t="s">
        <v>69</v>
      </c>
      <c r="G228" s="58" t="s">
        <v>366</v>
      </c>
      <c r="H228" s="26" t="s">
        <v>86</v>
      </c>
      <c r="I228" s="26" t="s">
        <v>71</v>
      </c>
      <c r="J228" s="26" t="s">
        <v>87</v>
      </c>
      <c r="K228" s="26" t="s">
        <v>73</v>
      </c>
      <c r="L228" s="26" t="s">
        <v>74</v>
      </c>
      <c r="M228" s="58" t="s">
        <v>2076</v>
      </c>
      <c r="N228" s="31" t="s">
        <v>75</v>
      </c>
      <c r="O228" s="31" t="s">
        <v>368</v>
      </c>
      <c r="P228" s="31" t="s">
        <v>73</v>
      </c>
      <c r="Q228" s="33" t="s">
        <v>90</v>
      </c>
      <c r="R228" s="58" t="s">
        <v>1154</v>
      </c>
      <c r="S228" s="58" t="s">
        <v>1155</v>
      </c>
      <c r="T228" s="26" t="s">
        <v>92</v>
      </c>
      <c r="U228" s="31">
        <v>2024</v>
      </c>
      <c r="V228" s="58" t="s">
        <v>2077</v>
      </c>
      <c r="W228" s="58" t="s">
        <v>2078</v>
      </c>
      <c r="X228" s="58" t="s">
        <v>2079</v>
      </c>
      <c r="Y228" s="31" t="s">
        <v>74</v>
      </c>
      <c r="Z228" s="58" t="s">
        <v>1163</v>
      </c>
      <c r="AA228" s="60">
        <v>0</v>
      </c>
      <c r="AB228" s="55">
        <v>45630</v>
      </c>
      <c r="AC228" s="55">
        <v>45994</v>
      </c>
      <c r="AD228" s="55">
        <v>47455</v>
      </c>
      <c r="AE228" s="31">
        <v>0</v>
      </c>
      <c r="AF228" s="58" t="s">
        <v>400</v>
      </c>
      <c r="AG228" s="58" t="s">
        <v>291</v>
      </c>
      <c r="AH228" s="30">
        <f t="shared" si="13"/>
        <v>4389</v>
      </c>
      <c r="AI228" s="30">
        <f t="shared" si="15"/>
        <v>5179.0200000000004</v>
      </c>
      <c r="AJ228" s="24" t="s">
        <v>78</v>
      </c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26" t="s">
        <v>173</v>
      </c>
      <c r="AV228" s="26" t="s">
        <v>173</v>
      </c>
      <c r="AW228" s="26" t="s">
        <v>173</v>
      </c>
      <c r="AX228" s="26" t="s">
        <v>174</v>
      </c>
      <c r="AY228" s="26" t="s">
        <v>375</v>
      </c>
      <c r="AZ228" s="26" t="s">
        <v>376</v>
      </c>
      <c r="BA228" s="26" t="s">
        <v>80</v>
      </c>
      <c r="BB228" s="26" t="s">
        <v>100</v>
      </c>
      <c r="BC228" s="26" t="s">
        <v>82</v>
      </c>
      <c r="BD228" s="26" t="s">
        <v>83</v>
      </c>
      <c r="BE228" s="26" t="s">
        <v>177</v>
      </c>
    </row>
    <row r="229" spans="1:57" ht="16">
      <c r="A229" s="24">
        <f t="shared" si="16"/>
        <v>228</v>
      </c>
      <c r="B229" s="24">
        <v>2024</v>
      </c>
      <c r="C229" s="24" t="s">
        <v>68</v>
      </c>
      <c r="D229" s="48">
        <v>45630</v>
      </c>
      <c r="E229" s="26" t="s">
        <v>101</v>
      </c>
      <c r="F229" s="26" t="s">
        <v>69</v>
      </c>
      <c r="G229" s="58" t="s">
        <v>366</v>
      </c>
      <c r="H229" s="26" t="s">
        <v>86</v>
      </c>
      <c r="I229" s="26" t="s">
        <v>71</v>
      </c>
      <c r="J229" s="26" t="s">
        <v>87</v>
      </c>
      <c r="K229" s="26" t="s">
        <v>73</v>
      </c>
      <c r="L229" s="26" t="s">
        <v>74</v>
      </c>
      <c r="M229" s="58" t="s">
        <v>2080</v>
      </c>
      <c r="N229" s="31" t="s">
        <v>75</v>
      </c>
      <c r="O229" s="31" t="s">
        <v>368</v>
      </c>
      <c r="P229" s="31" t="s">
        <v>73</v>
      </c>
      <c r="Q229" s="33" t="s">
        <v>90</v>
      </c>
      <c r="R229" s="58" t="s">
        <v>2081</v>
      </c>
      <c r="S229" s="58" t="s">
        <v>1155</v>
      </c>
      <c r="T229" s="26" t="s">
        <v>92</v>
      </c>
      <c r="U229" s="31">
        <v>2024</v>
      </c>
      <c r="V229" s="58" t="s">
        <v>2082</v>
      </c>
      <c r="W229" s="58" t="s">
        <v>2083</v>
      </c>
      <c r="X229" s="58" t="s">
        <v>2084</v>
      </c>
      <c r="Y229" s="31" t="s">
        <v>74</v>
      </c>
      <c r="Z229" s="58" t="s">
        <v>373</v>
      </c>
      <c r="AA229" s="60">
        <v>0</v>
      </c>
      <c r="AB229" s="55">
        <v>45630</v>
      </c>
      <c r="AC229" s="55">
        <v>45994</v>
      </c>
      <c r="AD229" s="55">
        <v>47455</v>
      </c>
      <c r="AE229" s="31">
        <v>0</v>
      </c>
      <c r="AF229" s="58" t="s">
        <v>374</v>
      </c>
      <c r="AG229" s="58" t="s">
        <v>291</v>
      </c>
      <c r="AH229" s="30">
        <f t="shared" si="13"/>
        <v>4402</v>
      </c>
      <c r="AI229" s="30">
        <f t="shared" si="15"/>
        <v>5194.3599999999997</v>
      </c>
      <c r="AJ229" s="24" t="s">
        <v>78</v>
      </c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26" t="s">
        <v>173</v>
      </c>
      <c r="AV229" s="26" t="s">
        <v>173</v>
      </c>
      <c r="AW229" s="26" t="s">
        <v>173</v>
      </c>
      <c r="AX229" s="26" t="s">
        <v>174</v>
      </c>
      <c r="AY229" s="26" t="s">
        <v>375</v>
      </c>
      <c r="AZ229" s="26" t="s">
        <v>376</v>
      </c>
      <c r="BA229" s="26" t="s">
        <v>80</v>
      </c>
      <c r="BB229" s="26" t="s">
        <v>100</v>
      </c>
      <c r="BC229" s="26" t="s">
        <v>82</v>
      </c>
      <c r="BD229" s="26" t="s">
        <v>83</v>
      </c>
      <c r="BE229" s="26" t="s">
        <v>177</v>
      </c>
    </row>
    <row r="230" spans="1:57" ht="16">
      <c r="A230" s="24">
        <f t="shared" si="16"/>
        <v>229</v>
      </c>
      <c r="B230" s="24">
        <v>2024</v>
      </c>
      <c r="C230" s="24" t="s">
        <v>68</v>
      </c>
      <c r="D230" s="48">
        <v>45630</v>
      </c>
      <c r="E230" s="26" t="s">
        <v>101</v>
      </c>
      <c r="F230" s="26" t="s">
        <v>69</v>
      </c>
      <c r="G230" s="58" t="s">
        <v>366</v>
      </c>
      <c r="H230" s="26" t="s">
        <v>86</v>
      </c>
      <c r="I230" s="26" t="s">
        <v>71</v>
      </c>
      <c r="J230" s="26" t="s">
        <v>87</v>
      </c>
      <c r="K230" s="26" t="s">
        <v>73</v>
      </c>
      <c r="L230" s="26" t="s">
        <v>74</v>
      </c>
      <c r="M230" s="58" t="s">
        <v>2085</v>
      </c>
      <c r="N230" s="31" t="s">
        <v>75</v>
      </c>
      <c r="O230" s="31" t="s">
        <v>368</v>
      </c>
      <c r="P230" s="31" t="s">
        <v>73</v>
      </c>
      <c r="Q230" s="33" t="s">
        <v>90</v>
      </c>
      <c r="R230" s="58" t="s">
        <v>1165</v>
      </c>
      <c r="S230" s="58" t="s">
        <v>163</v>
      </c>
      <c r="T230" s="26" t="s">
        <v>92</v>
      </c>
      <c r="U230" s="31">
        <v>2024</v>
      </c>
      <c r="V230" s="58" t="s">
        <v>2086</v>
      </c>
      <c r="W230" s="58" t="s">
        <v>2087</v>
      </c>
      <c r="X230" s="58" t="s">
        <v>2088</v>
      </c>
      <c r="Y230" s="31" t="s">
        <v>74</v>
      </c>
      <c r="Z230" s="58" t="s">
        <v>2089</v>
      </c>
      <c r="AA230" s="60">
        <v>0</v>
      </c>
      <c r="AB230" s="55">
        <v>45630</v>
      </c>
      <c r="AC230" s="55">
        <v>45994</v>
      </c>
      <c r="AD230" s="55">
        <v>47455</v>
      </c>
      <c r="AE230" s="31">
        <v>0</v>
      </c>
      <c r="AF230" s="58" t="s">
        <v>2090</v>
      </c>
      <c r="AG230" s="58" t="s">
        <v>291</v>
      </c>
      <c r="AH230" s="30">
        <f t="shared" si="13"/>
        <v>4409</v>
      </c>
      <c r="AI230" s="30">
        <f t="shared" si="15"/>
        <v>5202.62</v>
      </c>
      <c r="AJ230" s="24" t="s">
        <v>78</v>
      </c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26" t="s">
        <v>173</v>
      </c>
      <c r="AV230" s="26" t="s">
        <v>173</v>
      </c>
      <c r="AW230" s="26" t="s">
        <v>173</v>
      </c>
      <c r="AX230" s="26" t="s">
        <v>174</v>
      </c>
      <c r="AY230" s="26" t="s">
        <v>375</v>
      </c>
      <c r="AZ230" s="26" t="s">
        <v>376</v>
      </c>
      <c r="BA230" s="26" t="s">
        <v>80</v>
      </c>
      <c r="BB230" s="26" t="s">
        <v>100</v>
      </c>
      <c r="BC230" s="26" t="s">
        <v>82</v>
      </c>
      <c r="BD230" s="26" t="s">
        <v>83</v>
      </c>
      <c r="BE230" s="26" t="s">
        <v>177</v>
      </c>
    </row>
    <row r="231" spans="1:57" ht="16">
      <c r="A231" s="24">
        <f t="shared" si="16"/>
        <v>230</v>
      </c>
      <c r="B231" s="24">
        <v>2024</v>
      </c>
      <c r="C231" s="24" t="s">
        <v>68</v>
      </c>
      <c r="D231" s="48">
        <v>45630</v>
      </c>
      <c r="E231" s="26" t="s">
        <v>101</v>
      </c>
      <c r="F231" s="26" t="s">
        <v>69</v>
      </c>
      <c r="G231" s="58" t="s">
        <v>366</v>
      </c>
      <c r="H231" s="26" t="s">
        <v>86</v>
      </c>
      <c r="I231" s="26" t="s">
        <v>71</v>
      </c>
      <c r="J231" s="26" t="s">
        <v>87</v>
      </c>
      <c r="K231" s="26" t="s">
        <v>73</v>
      </c>
      <c r="L231" s="26" t="s">
        <v>74</v>
      </c>
      <c r="M231" s="58" t="s">
        <v>2091</v>
      </c>
      <c r="N231" s="31" t="s">
        <v>75</v>
      </c>
      <c r="O231" s="31" t="s">
        <v>368</v>
      </c>
      <c r="P231" s="31" t="s">
        <v>73</v>
      </c>
      <c r="Q231" s="33" t="s">
        <v>90</v>
      </c>
      <c r="R231" s="58" t="s">
        <v>1154</v>
      </c>
      <c r="S231" s="58" t="s">
        <v>1155</v>
      </c>
      <c r="T231" s="26" t="s">
        <v>92</v>
      </c>
      <c r="U231" s="31">
        <v>2024</v>
      </c>
      <c r="V231" s="58" t="s">
        <v>2092</v>
      </c>
      <c r="W231" s="58" t="s">
        <v>2093</v>
      </c>
      <c r="X231" s="58" t="s">
        <v>2094</v>
      </c>
      <c r="Y231" s="31" t="s">
        <v>74</v>
      </c>
      <c r="Z231" s="58" t="s">
        <v>399</v>
      </c>
      <c r="AA231" s="60">
        <v>0</v>
      </c>
      <c r="AB231" s="55">
        <v>45630</v>
      </c>
      <c r="AC231" s="55">
        <v>45994</v>
      </c>
      <c r="AD231" s="55">
        <v>47455</v>
      </c>
      <c r="AE231" s="31">
        <v>0</v>
      </c>
      <c r="AF231" s="58" t="s">
        <v>400</v>
      </c>
      <c r="AG231" s="58" t="s">
        <v>291</v>
      </c>
      <c r="AH231" s="30">
        <f t="shared" si="13"/>
        <v>4389</v>
      </c>
      <c r="AI231" s="30">
        <f t="shared" si="15"/>
        <v>5179.0200000000004</v>
      </c>
      <c r="AJ231" s="24" t="s">
        <v>78</v>
      </c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26" t="s">
        <v>173</v>
      </c>
      <c r="AV231" s="26" t="s">
        <v>173</v>
      </c>
      <c r="AW231" s="26" t="s">
        <v>173</v>
      </c>
      <c r="AX231" s="26" t="s">
        <v>174</v>
      </c>
      <c r="AY231" s="26" t="s">
        <v>375</v>
      </c>
      <c r="AZ231" s="26" t="s">
        <v>376</v>
      </c>
      <c r="BA231" s="26" t="s">
        <v>80</v>
      </c>
      <c r="BB231" s="26" t="s">
        <v>100</v>
      </c>
      <c r="BC231" s="26" t="s">
        <v>82</v>
      </c>
      <c r="BD231" s="26" t="s">
        <v>83</v>
      </c>
      <c r="BE231" s="26" t="s">
        <v>177</v>
      </c>
    </row>
    <row r="232" spans="1:57" ht="16">
      <c r="A232" s="24">
        <f t="shared" si="16"/>
        <v>231</v>
      </c>
      <c r="B232" s="24">
        <v>2024</v>
      </c>
      <c r="C232" s="24" t="s">
        <v>68</v>
      </c>
      <c r="D232" s="48">
        <v>45630</v>
      </c>
      <c r="E232" s="26" t="s">
        <v>101</v>
      </c>
      <c r="F232" s="26" t="s">
        <v>69</v>
      </c>
      <c r="G232" s="61" t="s">
        <v>273</v>
      </c>
      <c r="H232" s="26" t="s">
        <v>86</v>
      </c>
      <c r="I232" s="26" t="s">
        <v>71</v>
      </c>
      <c r="J232" s="26" t="s">
        <v>87</v>
      </c>
      <c r="K232" s="26" t="s">
        <v>73</v>
      </c>
      <c r="L232" s="26" t="s">
        <v>74</v>
      </c>
      <c r="M232" s="61" t="s">
        <v>2095</v>
      </c>
      <c r="N232" s="31" t="s">
        <v>75</v>
      </c>
      <c r="O232" s="31" t="s">
        <v>161</v>
      </c>
      <c r="P232" s="31" t="s">
        <v>73</v>
      </c>
      <c r="Q232" s="33" t="s">
        <v>275</v>
      </c>
      <c r="R232" s="61" t="s">
        <v>293</v>
      </c>
      <c r="S232" s="61" t="s">
        <v>217</v>
      </c>
      <c r="T232" s="26" t="s">
        <v>92</v>
      </c>
      <c r="U232" s="31">
        <v>2024</v>
      </c>
      <c r="V232" s="61" t="s">
        <v>2096</v>
      </c>
      <c r="W232" s="61" t="s">
        <v>2097</v>
      </c>
      <c r="X232" s="58" t="s">
        <v>2098</v>
      </c>
      <c r="Y232" s="31" t="s">
        <v>74</v>
      </c>
      <c r="Z232" s="61" t="s">
        <v>297</v>
      </c>
      <c r="AA232" s="60">
        <v>0</v>
      </c>
      <c r="AB232" s="55">
        <v>45630</v>
      </c>
      <c r="AC232" s="55">
        <v>45994</v>
      </c>
      <c r="AD232" s="55">
        <v>47455</v>
      </c>
      <c r="AE232" s="31">
        <v>0</v>
      </c>
      <c r="AF232" s="61" t="s">
        <v>298</v>
      </c>
      <c r="AG232" s="61" t="s">
        <v>291</v>
      </c>
      <c r="AH232" s="30">
        <f t="shared" si="13"/>
        <v>4778</v>
      </c>
      <c r="AI232" s="30">
        <f t="shared" si="15"/>
        <v>5638.04</v>
      </c>
      <c r="AJ232" s="24" t="s">
        <v>78</v>
      </c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26" t="s">
        <v>173</v>
      </c>
      <c r="AV232" s="26" t="s">
        <v>173</v>
      </c>
      <c r="AW232" s="26" t="s">
        <v>173</v>
      </c>
      <c r="AX232" s="26" t="s">
        <v>174</v>
      </c>
      <c r="AY232" s="26" t="s">
        <v>175</v>
      </c>
      <c r="AZ232" s="26" t="s">
        <v>283</v>
      </c>
      <c r="BA232" s="26" t="s">
        <v>80</v>
      </c>
      <c r="BB232" s="26" t="s">
        <v>100</v>
      </c>
      <c r="BC232" s="26" t="s">
        <v>82</v>
      </c>
      <c r="BD232" s="26" t="s">
        <v>83</v>
      </c>
      <c r="BE232" s="26" t="s">
        <v>177</v>
      </c>
    </row>
    <row r="233" spans="1:57" ht="16">
      <c r="A233" s="24">
        <f t="shared" si="16"/>
        <v>232</v>
      </c>
      <c r="B233" s="24">
        <v>2024</v>
      </c>
      <c r="C233" s="24" t="s">
        <v>68</v>
      </c>
      <c r="D233" s="48">
        <v>45630</v>
      </c>
      <c r="E233" s="26" t="s">
        <v>101</v>
      </c>
      <c r="F233" s="26" t="s">
        <v>69</v>
      </c>
      <c r="G233" s="61" t="s">
        <v>273</v>
      </c>
      <c r="H233" s="26" t="s">
        <v>86</v>
      </c>
      <c r="I233" s="26" t="s">
        <v>71</v>
      </c>
      <c r="J233" s="26" t="s">
        <v>87</v>
      </c>
      <c r="K233" s="26" t="s">
        <v>73</v>
      </c>
      <c r="L233" s="26" t="s">
        <v>74</v>
      </c>
      <c r="M233" s="61" t="s">
        <v>2099</v>
      </c>
      <c r="N233" s="31" t="s">
        <v>75</v>
      </c>
      <c r="O233" s="31" t="s">
        <v>161</v>
      </c>
      <c r="P233" s="31" t="s">
        <v>73</v>
      </c>
      <c r="Q233" s="33" t="s">
        <v>275</v>
      </c>
      <c r="R233" s="61" t="s">
        <v>2100</v>
      </c>
      <c r="S233" s="61" t="s">
        <v>497</v>
      </c>
      <c r="T233" s="26" t="s">
        <v>92</v>
      </c>
      <c r="U233" s="31">
        <v>2024</v>
      </c>
      <c r="V233" s="61" t="s">
        <v>2101</v>
      </c>
      <c r="W233" s="61" t="s">
        <v>2102</v>
      </c>
      <c r="X233" s="58" t="s">
        <v>2103</v>
      </c>
      <c r="Y233" s="31" t="s">
        <v>74</v>
      </c>
      <c r="Z233" s="61" t="s">
        <v>1141</v>
      </c>
      <c r="AA233" s="60">
        <v>0</v>
      </c>
      <c r="AB233" s="55">
        <v>45630</v>
      </c>
      <c r="AC233" s="55">
        <v>45994</v>
      </c>
      <c r="AD233" s="55">
        <v>47455</v>
      </c>
      <c r="AE233" s="31">
        <v>0</v>
      </c>
      <c r="AF233" s="61" t="s">
        <v>1142</v>
      </c>
      <c r="AG233" s="61" t="s">
        <v>291</v>
      </c>
      <c r="AH233" s="30">
        <f t="shared" si="13"/>
        <v>4819</v>
      </c>
      <c r="AI233" s="30">
        <f t="shared" si="15"/>
        <v>5686.42</v>
      </c>
      <c r="AJ233" s="24" t="s">
        <v>78</v>
      </c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26" t="s">
        <v>173</v>
      </c>
      <c r="AV233" s="26" t="s">
        <v>173</v>
      </c>
      <c r="AW233" s="26" t="s">
        <v>173</v>
      </c>
      <c r="AX233" s="26" t="s">
        <v>174</v>
      </c>
      <c r="AY233" s="26" t="s">
        <v>175</v>
      </c>
      <c r="AZ233" s="26" t="s">
        <v>283</v>
      </c>
      <c r="BA233" s="26" t="s">
        <v>80</v>
      </c>
      <c r="BB233" s="26" t="s">
        <v>100</v>
      </c>
      <c r="BC233" s="26" t="s">
        <v>82</v>
      </c>
      <c r="BD233" s="26" t="s">
        <v>83</v>
      </c>
      <c r="BE233" s="26" t="s">
        <v>177</v>
      </c>
    </row>
    <row r="234" spans="1:57" ht="16">
      <c r="A234" s="24">
        <f t="shared" si="16"/>
        <v>233</v>
      </c>
      <c r="B234" s="24">
        <v>2024</v>
      </c>
      <c r="C234" s="24" t="s">
        <v>68</v>
      </c>
      <c r="D234" s="48">
        <v>45630</v>
      </c>
      <c r="E234" s="26" t="s">
        <v>101</v>
      </c>
      <c r="F234" s="26" t="s">
        <v>69</v>
      </c>
      <c r="G234" s="61" t="s">
        <v>273</v>
      </c>
      <c r="H234" s="26" t="s">
        <v>86</v>
      </c>
      <c r="I234" s="26" t="s">
        <v>71</v>
      </c>
      <c r="J234" s="26" t="s">
        <v>87</v>
      </c>
      <c r="K234" s="26" t="s">
        <v>73</v>
      </c>
      <c r="L234" s="26" t="s">
        <v>74</v>
      </c>
      <c r="M234" s="61" t="s">
        <v>2104</v>
      </c>
      <c r="N234" s="31" t="s">
        <v>75</v>
      </c>
      <c r="O234" s="31" t="s">
        <v>161</v>
      </c>
      <c r="P234" s="31" t="s">
        <v>73</v>
      </c>
      <c r="Q234" s="33" t="s">
        <v>275</v>
      </c>
      <c r="R234" s="61" t="s">
        <v>2105</v>
      </c>
      <c r="S234" s="61" t="s">
        <v>163</v>
      </c>
      <c r="T234" s="26" t="s">
        <v>92</v>
      </c>
      <c r="U234" s="31">
        <v>2024</v>
      </c>
      <c r="V234" s="61" t="s">
        <v>2106</v>
      </c>
      <c r="W234" s="61" t="s">
        <v>2107</v>
      </c>
      <c r="X234" s="58" t="s">
        <v>2108</v>
      </c>
      <c r="Y234" s="31" t="s">
        <v>74</v>
      </c>
      <c r="Z234" s="61" t="s">
        <v>2109</v>
      </c>
      <c r="AA234" s="60">
        <v>0</v>
      </c>
      <c r="AB234" s="55">
        <v>45630</v>
      </c>
      <c r="AC234" s="55">
        <v>45994</v>
      </c>
      <c r="AD234" s="55">
        <v>47455</v>
      </c>
      <c r="AE234" s="31">
        <v>0</v>
      </c>
      <c r="AF234" s="61" t="s">
        <v>2110</v>
      </c>
      <c r="AG234" s="61" t="s">
        <v>291</v>
      </c>
      <c r="AH234" s="30">
        <f t="shared" si="13"/>
        <v>5006</v>
      </c>
      <c r="AI234" s="30">
        <f t="shared" si="15"/>
        <v>5907.08</v>
      </c>
      <c r="AJ234" s="24" t="s">
        <v>78</v>
      </c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26" t="s">
        <v>173</v>
      </c>
      <c r="AV234" s="26" t="s">
        <v>173</v>
      </c>
      <c r="AW234" s="26" t="s">
        <v>173</v>
      </c>
      <c r="AX234" s="26" t="s">
        <v>174</v>
      </c>
      <c r="AY234" s="26" t="s">
        <v>175</v>
      </c>
      <c r="AZ234" s="26" t="s">
        <v>283</v>
      </c>
      <c r="BA234" s="26" t="s">
        <v>80</v>
      </c>
      <c r="BB234" s="26" t="s">
        <v>100</v>
      </c>
      <c r="BC234" s="26" t="s">
        <v>82</v>
      </c>
      <c r="BD234" s="26" t="s">
        <v>83</v>
      </c>
      <c r="BE234" s="26" t="s">
        <v>177</v>
      </c>
    </row>
    <row r="235" spans="1:57" ht="16">
      <c r="A235" s="24">
        <f t="shared" si="16"/>
        <v>234</v>
      </c>
      <c r="B235" s="24">
        <v>2024</v>
      </c>
      <c r="C235" s="24" t="s">
        <v>68</v>
      </c>
      <c r="D235" s="48">
        <v>45630</v>
      </c>
      <c r="E235" s="26" t="s">
        <v>101</v>
      </c>
      <c r="F235" s="26" t="s">
        <v>69</v>
      </c>
      <c r="G235" s="61" t="s">
        <v>273</v>
      </c>
      <c r="H235" s="26" t="s">
        <v>86</v>
      </c>
      <c r="I235" s="26" t="s">
        <v>71</v>
      </c>
      <c r="J235" s="26" t="s">
        <v>87</v>
      </c>
      <c r="K235" s="26" t="s">
        <v>73</v>
      </c>
      <c r="L235" s="26" t="s">
        <v>74</v>
      </c>
      <c r="M235" s="61" t="s">
        <v>2111</v>
      </c>
      <c r="N235" s="31" t="s">
        <v>75</v>
      </c>
      <c r="O235" s="31" t="s">
        <v>161</v>
      </c>
      <c r="P235" s="31" t="s">
        <v>73</v>
      </c>
      <c r="Q235" s="33" t="s">
        <v>275</v>
      </c>
      <c r="R235" s="61" t="s">
        <v>2112</v>
      </c>
      <c r="S235" s="61" t="s">
        <v>235</v>
      </c>
      <c r="T235" s="26" t="s">
        <v>92</v>
      </c>
      <c r="U235" s="31">
        <v>2024</v>
      </c>
      <c r="V235" s="61" t="s">
        <v>2113</v>
      </c>
      <c r="W235" s="61" t="s">
        <v>2114</v>
      </c>
      <c r="X235" s="58" t="s">
        <v>2115</v>
      </c>
      <c r="Y235" s="31" t="s">
        <v>74</v>
      </c>
      <c r="Z235" s="61" t="s">
        <v>2116</v>
      </c>
      <c r="AA235" s="60">
        <v>0</v>
      </c>
      <c r="AB235" s="55">
        <v>45630</v>
      </c>
      <c r="AC235" s="55">
        <v>45994</v>
      </c>
      <c r="AD235" s="55">
        <v>47455</v>
      </c>
      <c r="AE235" s="31">
        <v>0</v>
      </c>
      <c r="AF235" s="61" t="s">
        <v>2117</v>
      </c>
      <c r="AG235" s="61" t="s">
        <v>291</v>
      </c>
      <c r="AH235" s="30">
        <f t="shared" si="13"/>
        <v>4849</v>
      </c>
      <c r="AI235" s="30">
        <f t="shared" si="15"/>
        <v>5721.82</v>
      </c>
      <c r="AJ235" s="24" t="s">
        <v>78</v>
      </c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26" t="s">
        <v>173</v>
      </c>
      <c r="AV235" s="26" t="s">
        <v>173</v>
      </c>
      <c r="AW235" s="26" t="s">
        <v>173</v>
      </c>
      <c r="AX235" s="26" t="s">
        <v>174</v>
      </c>
      <c r="AY235" s="26" t="s">
        <v>175</v>
      </c>
      <c r="AZ235" s="26" t="s">
        <v>283</v>
      </c>
      <c r="BA235" s="26" t="s">
        <v>80</v>
      </c>
      <c r="BB235" s="26" t="s">
        <v>100</v>
      </c>
      <c r="BC235" s="26" t="s">
        <v>82</v>
      </c>
      <c r="BD235" s="26" t="s">
        <v>83</v>
      </c>
      <c r="BE235" s="26" t="s">
        <v>177</v>
      </c>
    </row>
    <row r="236" spans="1:57" ht="16">
      <c r="A236" s="24">
        <f t="shared" si="16"/>
        <v>235</v>
      </c>
      <c r="B236" s="24">
        <v>2024</v>
      </c>
      <c r="C236" s="24" t="s">
        <v>68</v>
      </c>
      <c r="D236" s="48">
        <v>45630</v>
      </c>
      <c r="E236" s="26" t="s">
        <v>101</v>
      </c>
      <c r="F236" s="26" t="s">
        <v>69</v>
      </c>
      <c r="G236" s="61" t="s">
        <v>401</v>
      </c>
      <c r="H236" s="26" t="s">
        <v>86</v>
      </c>
      <c r="I236" s="26" t="s">
        <v>71</v>
      </c>
      <c r="J236" s="26" t="s">
        <v>87</v>
      </c>
      <c r="K236" s="26" t="s">
        <v>73</v>
      </c>
      <c r="L236" s="26" t="s">
        <v>74</v>
      </c>
      <c r="M236" s="61" t="s">
        <v>2118</v>
      </c>
      <c r="N236" s="31" t="s">
        <v>75</v>
      </c>
      <c r="O236" s="31" t="s">
        <v>403</v>
      </c>
      <c r="P236" s="31" t="s">
        <v>73</v>
      </c>
      <c r="Q236" s="33" t="s">
        <v>90</v>
      </c>
      <c r="R236" s="61" t="s">
        <v>412</v>
      </c>
      <c r="S236" s="61" t="s">
        <v>163</v>
      </c>
      <c r="T236" s="26" t="s">
        <v>92</v>
      </c>
      <c r="U236" s="31">
        <v>2024</v>
      </c>
      <c r="V236" s="61" t="s">
        <v>2119</v>
      </c>
      <c r="W236" s="61" t="s">
        <v>2120</v>
      </c>
      <c r="X236" s="61" t="s">
        <v>2121</v>
      </c>
      <c r="Y236" s="31" t="s">
        <v>74</v>
      </c>
      <c r="Z236" s="61" t="s">
        <v>416</v>
      </c>
      <c r="AA236" s="60">
        <v>0</v>
      </c>
      <c r="AB236" s="55">
        <v>45630</v>
      </c>
      <c r="AC236" s="55">
        <v>45994</v>
      </c>
      <c r="AD236" s="55">
        <v>47455</v>
      </c>
      <c r="AE236" s="31">
        <v>0</v>
      </c>
      <c r="AF236" s="61" t="s">
        <v>374</v>
      </c>
      <c r="AG236" s="61" t="s">
        <v>291</v>
      </c>
      <c r="AH236" s="30">
        <f t="shared" si="13"/>
        <v>4402</v>
      </c>
      <c r="AI236" s="30">
        <f t="shared" si="15"/>
        <v>5194.3599999999997</v>
      </c>
      <c r="AJ236" s="24" t="s">
        <v>78</v>
      </c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26" t="s">
        <v>173</v>
      </c>
      <c r="AV236" s="26" t="s">
        <v>173</v>
      </c>
      <c r="AW236" s="26" t="s">
        <v>173</v>
      </c>
      <c r="AX236" s="26" t="s">
        <v>174</v>
      </c>
      <c r="AY236" s="26" t="s">
        <v>375</v>
      </c>
      <c r="AZ236" s="26" t="s">
        <v>410</v>
      </c>
      <c r="BA236" s="26" t="s">
        <v>80</v>
      </c>
      <c r="BB236" s="26" t="s">
        <v>100</v>
      </c>
      <c r="BC236" s="26" t="s">
        <v>82</v>
      </c>
      <c r="BD236" s="26" t="s">
        <v>83</v>
      </c>
      <c r="BE236" s="26" t="s">
        <v>177</v>
      </c>
    </row>
    <row r="237" spans="1:57" ht="16">
      <c r="A237" s="24">
        <f t="shared" si="16"/>
        <v>236</v>
      </c>
      <c r="B237" s="24">
        <v>2024</v>
      </c>
      <c r="C237" s="24" t="s">
        <v>68</v>
      </c>
      <c r="D237" s="48">
        <v>45630</v>
      </c>
      <c r="E237" s="26" t="s">
        <v>101</v>
      </c>
      <c r="F237" s="26" t="s">
        <v>69</v>
      </c>
      <c r="G237" s="61" t="s">
        <v>401</v>
      </c>
      <c r="H237" s="26" t="s">
        <v>86</v>
      </c>
      <c r="I237" s="26" t="s">
        <v>71</v>
      </c>
      <c r="J237" s="26" t="s">
        <v>87</v>
      </c>
      <c r="K237" s="26" t="s">
        <v>73</v>
      </c>
      <c r="L237" s="26" t="s">
        <v>74</v>
      </c>
      <c r="M237" s="61" t="s">
        <v>2122</v>
      </c>
      <c r="N237" s="31" t="s">
        <v>75</v>
      </c>
      <c r="O237" s="31" t="s">
        <v>403</v>
      </c>
      <c r="P237" s="31" t="s">
        <v>73</v>
      </c>
      <c r="Q237" s="33" t="s">
        <v>90</v>
      </c>
      <c r="R237" s="61" t="s">
        <v>2123</v>
      </c>
      <c r="S237" s="61" t="s">
        <v>163</v>
      </c>
      <c r="T237" s="26" t="s">
        <v>92</v>
      </c>
      <c r="U237" s="31">
        <v>2024</v>
      </c>
      <c r="V237" s="61" t="s">
        <v>2124</v>
      </c>
      <c r="W237" s="61" t="s">
        <v>2125</v>
      </c>
      <c r="X237" s="61" t="s">
        <v>2126</v>
      </c>
      <c r="Y237" s="31" t="s">
        <v>74</v>
      </c>
      <c r="Z237" s="61" t="s">
        <v>205</v>
      </c>
      <c r="AA237" s="60">
        <v>0</v>
      </c>
      <c r="AB237" s="55">
        <v>45630</v>
      </c>
      <c r="AC237" s="55">
        <v>45994</v>
      </c>
      <c r="AD237" s="55">
        <v>47455</v>
      </c>
      <c r="AE237" s="31">
        <v>0</v>
      </c>
      <c r="AF237" s="61" t="s">
        <v>206</v>
      </c>
      <c r="AG237" s="61" t="s">
        <v>291</v>
      </c>
      <c r="AH237" s="30">
        <f t="shared" si="13"/>
        <v>4422</v>
      </c>
      <c r="AI237" s="30">
        <f t="shared" si="15"/>
        <v>5217.96</v>
      </c>
      <c r="AJ237" s="24" t="s">
        <v>78</v>
      </c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26" t="s">
        <v>173</v>
      </c>
      <c r="AV237" s="26" t="s">
        <v>173</v>
      </c>
      <c r="AW237" s="26" t="s">
        <v>173</v>
      </c>
      <c r="AX237" s="26" t="s">
        <v>174</v>
      </c>
      <c r="AY237" s="26" t="s">
        <v>375</v>
      </c>
      <c r="AZ237" s="26" t="s">
        <v>410</v>
      </c>
      <c r="BA237" s="26" t="s">
        <v>80</v>
      </c>
      <c r="BB237" s="26" t="s">
        <v>100</v>
      </c>
      <c r="BC237" s="26" t="s">
        <v>82</v>
      </c>
      <c r="BD237" s="26" t="s">
        <v>83</v>
      </c>
      <c r="BE237" s="26" t="s">
        <v>177</v>
      </c>
    </row>
    <row r="238" spans="1:57" ht="32">
      <c r="A238" s="24">
        <f t="shared" si="16"/>
        <v>237</v>
      </c>
      <c r="B238" s="24">
        <v>2024</v>
      </c>
      <c r="C238" s="24" t="s">
        <v>68</v>
      </c>
      <c r="D238" s="48">
        <v>45630</v>
      </c>
      <c r="E238" s="26" t="s">
        <v>101</v>
      </c>
      <c r="F238" s="26" t="s">
        <v>69</v>
      </c>
      <c r="G238" s="33" t="s">
        <v>102</v>
      </c>
      <c r="H238" s="26" t="s">
        <v>86</v>
      </c>
      <c r="I238" s="26" t="s">
        <v>429</v>
      </c>
      <c r="J238" s="26" t="s">
        <v>87</v>
      </c>
      <c r="K238" s="26" t="s">
        <v>430</v>
      </c>
      <c r="L238" s="26" t="s">
        <v>74</v>
      </c>
      <c r="M238" s="33" t="s">
        <v>2127</v>
      </c>
      <c r="N238" s="33" t="s">
        <v>432</v>
      </c>
      <c r="O238" s="33" t="s">
        <v>161</v>
      </c>
      <c r="P238" s="33" t="s">
        <v>75</v>
      </c>
      <c r="Q238" s="33" t="s">
        <v>104</v>
      </c>
      <c r="R238" s="33" t="s">
        <v>2128</v>
      </c>
      <c r="S238" s="33" t="s">
        <v>235</v>
      </c>
      <c r="T238" s="26" t="s">
        <v>92</v>
      </c>
      <c r="U238" s="33" t="s">
        <v>2129</v>
      </c>
      <c r="V238" s="33" t="s">
        <v>2130</v>
      </c>
      <c r="W238" s="33" t="s">
        <v>2131</v>
      </c>
      <c r="X238" s="33" t="s">
        <v>2132</v>
      </c>
      <c r="Y238" s="31" t="s">
        <v>74</v>
      </c>
      <c r="Z238" s="61">
        <v>0</v>
      </c>
      <c r="AA238" s="60">
        <v>0</v>
      </c>
      <c r="AB238" s="55">
        <v>45630</v>
      </c>
      <c r="AC238" s="55">
        <v>45994</v>
      </c>
      <c r="AD238" s="55">
        <v>45994</v>
      </c>
      <c r="AE238" s="31">
        <v>0</v>
      </c>
      <c r="AF238" s="33" t="s">
        <v>440</v>
      </c>
      <c r="AG238" s="33" t="s">
        <v>441</v>
      </c>
      <c r="AH238" s="30">
        <f t="shared" si="13"/>
        <v>714</v>
      </c>
      <c r="AI238" s="30">
        <f t="shared" si="15"/>
        <v>842.52</v>
      </c>
      <c r="AJ238" s="24" t="s">
        <v>78</v>
      </c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26" t="s">
        <v>173</v>
      </c>
      <c r="AV238" s="26" t="s">
        <v>173</v>
      </c>
      <c r="AW238" s="26" t="s">
        <v>173</v>
      </c>
      <c r="AX238" s="26" t="s">
        <v>174</v>
      </c>
      <c r="AY238" s="26" t="s">
        <v>175</v>
      </c>
      <c r="AZ238" s="26" t="s">
        <v>442</v>
      </c>
      <c r="BA238" s="26" t="s">
        <v>80</v>
      </c>
      <c r="BB238" s="26" t="s">
        <v>443</v>
      </c>
      <c r="BC238" s="26" t="s">
        <v>444</v>
      </c>
      <c r="BD238" s="26" t="s">
        <v>445</v>
      </c>
      <c r="BE238" s="26" t="s">
        <v>446</v>
      </c>
    </row>
    <row r="239" spans="1:57" ht="32">
      <c r="A239" s="24">
        <f t="shared" si="16"/>
        <v>238</v>
      </c>
      <c r="B239" s="24">
        <v>2024</v>
      </c>
      <c r="C239" s="24" t="s">
        <v>68</v>
      </c>
      <c r="D239" s="48">
        <v>45630</v>
      </c>
      <c r="E239" s="26" t="s">
        <v>101</v>
      </c>
      <c r="F239" s="26" t="s">
        <v>69</v>
      </c>
      <c r="G239" s="33" t="s">
        <v>102</v>
      </c>
      <c r="H239" s="26" t="s">
        <v>86</v>
      </c>
      <c r="I239" s="26" t="s">
        <v>429</v>
      </c>
      <c r="J239" s="26" t="s">
        <v>87</v>
      </c>
      <c r="K239" s="26" t="s">
        <v>430</v>
      </c>
      <c r="L239" s="26" t="s">
        <v>74</v>
      </c>
      <c r="M239" s="33" t="s">
        <v>2133</v>
      </c>
      <c r="N239" s="33" t="s">
        <v>2134</v>
      </c>
      <c r="O239" s="33" t="s">
        <v>161</v>
      </c>
      <c r="P239" s="33" t="s">
        <v>75</v>
      </c>
      <c r="Q239" s="33" t="s">
        <v>449</v>
      </c>
      <c r="R239" s="33" t="s">
        <v>450</v>
      </c>
      <c r="S239" s="33" t="s">
        <v>451</v>
      </c>
      <c r="T239" s="26" t="s">
        <v>92</v>
      </c>
      <c r="U239" s="33" t="s">
        <v>2135</v>
      </c>
      <c r="V239" s="33" t="s">
        <v>2136</v>
      </c>
      <c r="W239" s="33" t="s">
        <v>2137</v>
      </c>
      <c r="X239" s="33" t="s">
        <v>2138</v>
      </c>
      <c r="Y239" s="31" t="s">
        <v>74</v>
      </c>
      <c r="Z239" s="61">
        <v>0</v>
      </c>
      <c r="AA239" s="60">
        <v>0</v>
      </c>
      <c r="AB239" s="55">
        <v>45630</v>
      </c>
      <c r="AC239" s="55">
        <v>45994</v>
      </c>
      <c r="AD239" s="55">
        <v>45994</v>
      </c>
      <c r="AE239" s="31">
        <v>0</v>
      </c>
      <c r="AF239" s="33" t="s">
        <v>440</v>
      </c>
      <c r="AG239" s="33" t="s">
        <v>517</v>
      </c>
      <c r="AH239" s="30">
        <f t="shared" si="13"/>
        <v>1089</v>
      </c>
      <c r="AI239" s="30">
        <f t="shared" si="15"/>
        <v>1285.02</v>
      </c>
      <c r="AJ239" s="24" t="s">
        <v>78</v>
      </c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26" t="s">
        <v>173</v>
      </c>
      <c r="AV239" s="26" t="s">
        <v>173</v>
      </c>
      <c r="AW239" s="26" t="s">
        <v>173</v>
      </c>
      <c r="AX239" s="26" t="s">
        <v>174</v>
      </c>
      <c r="AY239" s="26" t="s">
        <v>175</v>
      </c>
      <c r="AZ239" s="26" t="s">
        <v>2139</v>
      </c>
      <c r="BA239" s="26" t="s">
        <v>80</v>
      </c>
      <c r="BB239" s="26" t="s">
        <v>443</v>
      </c>
      <c r="BC239" s="26" t="s">
        <v>444</v>
      </c>
      <c r="BD239" s="26" t="s">
        <v>445</v>
      </c>
      <c r="BE239" s="26" t="s">
        <v>446</v>
      </c>
    </row>
    <row r="240" spans="1:57" ht="32">
      <c r="A240" s="24">
        <f t="shared" si="16"/>
        <v>239</v>
      </c>
      <c r="B240" s="24">
        <v>2024</v>
      </c>
      <c r="C240" s="24" t="s">
        <v>68</v>
      </c>
      <c r="D240" s="48">
        <v>45630</v>
      </c>
      <c r="E240" s="26" t="s">
        <v>101</v>
      </c>
      <c r="F240" s="26" t="s">
        <v>69</v>
      </c>
      <c r="G240" s="33" t="s">
        <v>102</v>
      </c>
      <c r="H240" s="26" t="s">
        <v>86</v>
      </c>
      <c r="I240" s="26" t="s">
        <v>429</v>
      </c>
      <c r="J240" s="26" t="s">
        <v>87</v>
      </c>
      <c r="K240" s="26" t="s">
        <v>430</v>
      </c>
      <c r="L240" s="26" t="s">
        <v>74</v>
      </c>
      <c r="M240" s="33" t="s">
        <v>2140</v>
      </c>
      <c r="N240" s="33" t="s">
        <v>432</v>
      </c>
      <c r="O240" s="33" t="s">
        <v>161</v>
      </c>
      <c r="P240" s="33" t="s">
        <v>75</v>
      </c>
      <c r="Q240" s="33" t="s">
        <v>90</v>
      </c>
      <c r="R240" s="33" t="s">
        <v>2141</v>
      </c>
      <c r="S240" s="33" t="s">
        <v>235</v>
      </c>
      <c r="T240" s="26" t="s">
        <v>92</v>
      </c>
      <c r="U240" s="33" t="s">
        <v>1224</v>
      </c>
      <c r="V240" s="33" t="s">
        <v>2142</v>
      </c>
      <c r="W240" s="33" t="s">
        <v>2143</v>
      </c>
      <c r="X240" s="33" t="s">
        <v>2144</v>
      </c>
      <c r="Y240" s="31" t="s">
        <v>74</v>
      </c>
      <c r="Z240" s="61">
        <v>0</v>
      </c>
      <c r="AA240" s="60">
        <v>0</v>
      </c>
      <c r="AB240" s="55">
        <v>45630</v>
      </c>
      <c r="AC240" s="55">
        <v>45994</v>
      </c>
      <c r="AD240" s="55">
        <v>45994</v>
      </c>
      <c r="AE240" s="31">
        <v>0</v>
      </c>
      <c r="AF240" s="33" t="s">
        <v>440</v>
      </c>
      <c r="AG240" s="33" t="s">
        <v>441</v>
      </c>
      <c r="AH240" s="30">
        <f t="shared" si="13"/>
        <v>714</v>
      </c>
      <c r="AI240" s="30">
        <f t="shared" si="15"/>
        <v>842.52</v>
      </c>
      <c r="AJ240" s="24" t="s">
        <v>78</v>
      </c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26" t="s">
        <v>173</v>
      </c>
      <c r="AV240" s="26" t="s">
        <v>173</v>
      </c>
      <c r="AW240" s="26" t="s">
        <v>173</v>
      </c>
      <c r="AX240" s="26" t="s">
        <v>174</v>
      </c>
      <c r="AY240" s="26" t="s">
        <v>175</v>
      </c>
      <c r="AZ240" s="26" t="s">
        <v>442</v>
      </c>
      <c r="BA240" s="26" t="s">
        <v>80</v>
      </c>
      <c r="BB240" s="26" t="s">
        <v>443</v>
      </c>
      <c r="BC240" s="26" t="s">
        <v>444</v>
      </c>
      <c r="BD240" s="26" t="s">
        <v>445</v>
      </c>
      <c r="BE240" s="26" t="s">
        <v>446</v>
      </c>
    </row>
    <row r="241" spans="1:57" ht="32">
      <c r="A241" s="24">
        <f t="shared" si="16"/>
        <v>240</v>
      </c>
      <c r="B241" s="24">
        <v>2024</v>
      </c>
      <c r="C241" s="24" t="s">
        <v>68</v>
      </c>
      <c r="D241" s="48">
        <v>45630</v>
      </c>
      <c r="E241" s="26" t="s">
        <v>101</v>
      </c>
      <c r="F241" s="26" t="s">
        <v>69</v>
      </c>
      <c r="G241" s="33" t="s">
        <v>102</v>
      </c>
      <c r="H241" s="26" t="s">
        <v>86</v>
      </c>
      <c r="I241" s="26" t="s">
        <v>429</v>
      </c>
      <c r="J241" s="26" t="s">
        <v>87</v>
      </c>
      <c r="K241" s="26" t="s">
        <v>430</v>
      </c>
      <c r="L241" s="26" t="s">
        <v>74</v>
      </c>
      <c r="M241" s="33" t="s">
        <v>2145</v>
      </c>
      <c r="N241" s="33" t="s">
        <v>432</v>
      </c>
      <c r="O241" s="33" t="s">
        <v>161</v>
      </c>
      <c r="P241" s="33" t="s">
        <v>75</v>
      </c>
      <c r="Q241" s="33" t="s">
        <v>475</v>
      </c>
      <c r="R241" s="33" t="s">
        <v>503</v>
      </c>
      <c r="S241" s="33" t="s">
        <v>477</v>
      </c>
      <c r="T241" s="26" t="s">
        <v>92</v>
      </c>
      <c r="U241" s="33" t="s">
        <v>491</v>
      </c>
      <c r="V241" s="33" t="s">
        <v>2146</v>
      </c>
      <c r="W241" s="33" t="s">
        <v>2147</v>
      </c>
      <c r="X241" s="33" t="s">
        <v>2148</v>
      </c>
      <c r="Y241" s="31" t="s">
        <v>74</v>
      </c>
      <c r="Z241" s="61">
        <v>0</v>
      </c>
      <c r="AA241" s="60">
        <v>0</v>
      </c>
      <c r="AB241" s="55">
        <v>45630</v>
      </c>
      <c r="AC241" s="55">
        <v>45994</v>
      </c>
      <c r="AD241" s="55">
        <v>45994</v>
      </c>
      <c r="AE241" s="31">
        <v>0</v>
      </c>
      <c r="AF241" s="33" t="s">
        <v>440</v>
      </c>
      <c r="AG241" s="33" t="s">
        <v>517</v>
      </c>
      <c r="AH241" s="30">
        <f t="shared" si="13"/>
        <v>1089</v>
      </c>
      <c r="AI241" s="30">
        <f t="shared" si="15"/>
        <v>1285.02</v>
      </c>
      <c r="AJ241" s="24" t="s">
        <v>78</v>
      </c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26" t="s">
        <v>173</v>
      </c>
      <c r="AV241" s="26" t="s">
        <v>173</v>
      </c>
      <c r="AW241" s="26" t="s">
        <v>173</v>
      </c>
      <c r="AX241" s="26" t="s">
        <v>174</v>
      </c>
      <c r="AY241" s="26" t="s">
        <v>175</v>
      </c>
      <c r="AZ241" s="26" t="s">
        <v>442</v>
      </c>
      <c r="BA241" s="26" t="s">
        <v>80</v>
      </c>
      <c r="BB241" s="26" t="s">
        <v>443</v>
      </c>
      <c r="BC241" s="26" t="s">
        <v>444</v>
      </c>
      <c r="BD241" s="26" t="s">
        <v>445</v>
      </c>
      <c r="BE241" s="26" t="s">
        <v>446</v>
      </c>
    </row>
    <row r="242" spans="1:57" ht="32">
      <c r="A242" s="24">
        <f t="shared" si="16"/>
        <v>241</v>
      </c>
      <c r="B242" s="24">
        <v>2024</v>
      </c>
      <c r="C242" s="24" t="s">
        <v>68</v>
      </c>
      <c r="D242" s="48">
        <v>45630</v>
      </c>
      <c r="E242" s="26" t="s">
        <v>101</v>
      </c>
      <c r="F242" s="26" t="s">
        <v>69</v>
      </c>
      <c r="G242" s="33" t="s">
        <v>102</v>
      </c>
      <c r="H242" s="26" t="s">
        <v>86</v>
      </c>
      <c r="I242" s="26" t="s">
        <v>429</v>
      </c>
      <c r="J242" s="26" t="s">
        <v>87</v>
      </c>
      <c r="K242" s="26" t="s">
        <v>430</v>
      </c>
      <c r="L242" s="26" t="s">
        <v>74</v>
      </c>
      <c r="M242" s="33" t="s">
        <v>2149</v>
      </c>
      <c r="N242" s="33" t="s">
        <v>432</v>
      </c>
      <c r="O242" s="33" t="s">
        <v>161</v>
      </c>
      <c r="P242" s="33" t="s">
        <v>75</v>
      </c>
      <c r="Q242" s="33" t="s">
        <v>2150</v>
      </c>
      <c r="R242" s="33" t="s">
        <v>450</v>
      </c>
      <c r="S242" s="33" t="s">
        <v>497</v>
      </c>
      <c r="T242" s="26" t="s">
        <v>92</v>
      </c>
      <c r="U242" s="33" t="s">
        <v>1224</v>
      </c>
      <c r="V242" s="33" t="s">
        <v>2151</v>
      </c>
      <c r="W242" s="33" t="s">
        <v>2152</v>
      </c>
      <c r="X242" s="33" t="s">
        <v>2153</v>
      </c>
      <c r="Y242" s="31" t="s">
        <v>74</v>
      </c>
      <c r="Z242" s="61">
        <v>0</v>
      </c>
      <c r="AA242" s="60">
        <v>0</v>
      </c>
      <c r="AB242" s="55">
        <v>45630</v>
      </c>
      <c r="AC242" s="55">
        <v>45994</v>
      </c>
      <c r="AD242" s="55">
        <v>45994</v>
      </c>
      <c r="AE242" s="31">
        <v>0</v>
      </c>
      <c r="AF242" s="33" t="s">
        <v>440</v>
      </c>
      <c r="AG242" s="33" t="s">
        <v>441</v>
      </c>
      <c r="AH242" s="30">
        <f t="shared" ref="AH242:AH248" si="17">AF242+AG242</f>
        <v>714</v>
      </c>
      <c r="AI242" s="30">
        <f t="shared" si="15"/>
        <v>842.52</v>
      </c>
      <c r="AJ242" s="24" t="s">
        <v>78</v>
      </c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26" t="s">
        <v>173</v>
      </c>
      <c r="AV242" s="26" t="s">
        <v>173</v>
      </c>
      <c r="AW242" s="26" t="s">
        <v>173</v>
      </c>
      <c r="AX242" s="26" t="s">
        <v>174</v>
      </c>
      <c r="AY242" s="26" t="s">
        <v>175</v>
      </c>
      <c r="AZ242" s="26" t="s">
        <v>442</v>
      </c>
      <c r="BA242" s="26" t="s">
        <v>80</v>
      </c>
      <c r="BB242" s="26" t="s">
        <v>443</v>
      </c>
      <c r="BC242" s="26" t="s">
        <v>444</v>
      </c>
      <c r="BD242" s="26" t="s">
        <v>445</v>
      </c>
      <c r="BE242" s="26" t="s">
        <v>446</v>
      </c>
    </row>
    <row r="243" spans="1:57" ht="32">
      <c r="A243" s="24">
        <f t="shared" si="16"/>
        <v>242</v>
      </c>
      <c r="B243" s="24">
        <v>2024</v>
      </c>
      <c r="C243" s="24" t="s">
        <v>68</v>
      </c>
      <c r="D243" s="48">
        <v>45630</v>
      </c>
      <c r="E243" s="26" t="s">
        <v>101</v>
      </c>
      <c r="F243" s="26" t="s">
        <v>69</v>
      </c>
      <c r="G243" s="33" t="s">
        <v>102</v>
      </c>
      <c r="H243" s="26" t="s">
        <v>86</v>
      </c>
      <c r="I243" s="26" t="s">
        <v>429</v>
      </c>
      <c r="J243" s="26" t="s">
        <v>87</v>
      </c>
      <c r="K243" s="26" t="s">
        <v>430</v>
      </c>
      <c r="L243" s="26" t="s">
        <v>74</v>
      </c>
      <c r="M243" s="33" t="s">
        <v>2154</v>
      </c>
      <c r="N243" s="33" t="s">
        <v>432</v>
      </c>
      <c r="O243" s="33" t="s">
        <v>161</v>
      </c>
      <c r="P243" s="33" t="s">
        <v>75</v>
      </c>
      <c r="Q243" s="33" t="s">
        <v>76</v>
      </c>
      <c r="R243" s="33" t="s">
        <v>458</v>
      </c>
      <c r="S243" s="33" t="s">
        <v>2155</v>
      </c>
      <c r="T243" s="26" t="s">
        <v>92</v>
      </c>
      <c r="U243" s="33" t="s">
        <v>1224</v>
      </c>
      <c r="V243" s="33" t="s">
        <v>2156</v>
      </c>
      <c r="W243" s="33" t="s">
        <v>2157</v>
      </c>
      <c r="X243" s="33" t="s">
        <v>2158</v>
      </c>
      <c r="Y243" s="31" t="s">
        <v>74</v>
      </c>
      <c r="Z243" s="61">
        <v>0</v>
      </c>
      <c r="AA243" s="60">
        <v>0</v>
      </c>
      <c r="AB243" s="55">
        <v>45630</v>
      </c>
      <c r="AC243" s="55">
        <v>45994</v>
      </c>
      <c r="AD243" s="55">
        <v>45994</v>
      </c>
      <c r="AE243" s="31">
        <v>0</v>
      </c>
      <c r="AF243" s="33" t="s">
        <v>440</v>
      </c>
      <c r="AG243" s="33" t="s">
        <v>441</v>
      </c>
      <c r="AH243" s="30">
        <f t="shared" si="17"/>
        <v>714</v>
      </c>
      <c r="AI243" s="30">
        <f t="shared" si="15"/>
        <v>842.52</v>
      </c>
      <c r="AJ243" s="24" t="s">
        <v>78</v>
      </c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26" t="s">
        <v>173</v>
      </c>
      <c r="AV243" s="26" t="s">
        <v>173</v>
      </c>
      <c r="AW243" s="26" t="s">
        <v>173</v>
      </c>
      <c r="AX243" s="26" t="s">
        <v>174</v>
      </c>
      <c r="AY243" s="26" t="s">
        <v>175</v>
      </c>
      <c r="AZ243" s="26" t="s">
        <v>442</v>
      </c>
      <c r="BA243" s="26" t="s">
        <v>80</v>
      </c>
      <c r="BB243" s="26" t="s">
        <v>443</v>
      </c>
      <c r="BC243" s="26" t="s">
        <v>444</v>
      </c>
      <c r="BD243" s="26" t="s">
        <v>445</v>
      </c>
      <c r="BE243" s="26" t="s">
        <v>446</v>
      </c>
    </row>
    <row r="244" spans="1:57" ht="32">
      <c r="A244" s="24">
        <f t="shared" si="16"/>
        <v>243</v>
      </c>
      <c r="B244" s="24">
        <v>2024</v>
      </c>
      <c r="C244" s="24" t="s">
        <v>68</v>
      </c>
      <c r="D244" s="48">
        <v>45630</v>
      </c>
      <c r="E244" s="26" t="s">
        <v>101</v>
      </c>
      <c r="F244" s="26" t="s">
        <v>69</v>
      </c>
      <c r="G244" s="33" t="s">
        <v>102</v>
      </c>
      <c r="H244" s="26" t="s">
        <v>86</v>
      </c>
      <c r="I244" s="26" t="s">
        <v>429</v>
      </c>
      <c r="J244" s="26" t="s">
        <v>87</v>
      </c>
      <c r="K244" s="26" t="s">
        <v>430</v>
      </c>
      <c r="L244" s="26" t="s">
        <v>74</v>
      </c>
      <c r="M244" s="33" t="s">
        <v>2159</v>
      </c>
      <c r="N244" s="33" t="s">
        <v>432</v>
      </c>
      <c r="O244" s="33" t="s">
        <v>161</v>
      </c>
      <c r="P244" s="33" t="s">
        <v>75</v>
      </c>
      <c r="Q244" s="33" t="s">
        <v>475</v>
      </c>
      <c r="R244" s="33" t="s">
        <v>450</v>
      </c>
      <c r="S244" s="33" t="s">
        <v>217</v>
      </c>
      <c r="T244" s="26" t="s">
        <v>92</v>
      </c>
      <c r="U244" s="33" t="s">
        <v>2160</v>
      </c>
      <c r="V244" s="33" t="s">
        <v>2161</v>
      </c>
      <c r="W244" s="33" t="s">
        <v>2162</v>
      </c>
      <c r="X244" s="33" t="s">
        <v>2163</v>
      </c>
      <c r="Y244" s="31" t="s">
        <v>74</v>
      </c>
      <c r="Z244" s="61">
        <v>0</v>
      </c>
      <c r="AA244" s="60">
        <v>0</v>
      </c>
      <c r="AB244" s="55">
        <v>45630</v>
      </c>
      <c r="AC244" s="55">
        <v>45994</v>
      </c>
      <c r="AD244" s="55">
        <v>45994</v>
      </c>
      <c r="AE244" s="31">
        <v>0</v>
      </c>
      <c r="AF244" s="33" t="s">
        <v>440</v>
      </c>
      <c r="AG244" s="33" t="s">
        <v>482</v>
      </c>
      <c r="AH244" s="30">
        <f t="shared" si="17"/>
        <v>1039</v>
      </c>
      <c r="AI244" s="30">
        <f t="shared" ref="AI244:AI248" si="18">AH244+AH244*18%</f>
        <v>1226.02</v>
      </c>
      <c r="AJ244" s="24" t="s">
        <v>78</v>
      </c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26" t="s">
        <v>173</v>
      </c>
      <c r="AV244" s="26" t="s">
        <v>173</v>
      </c>
      <c r="AW244" s="26" t="s">
        <v>173</v>
      </c>
      <c r="AX244" s="26" t="s">
        <v>174</v>
      </c>
      <c r="AY244" s="26" t="s">
        <v>175</v>
      </c>
      <c r="AZ244" s="26" t="s">
        <v>442</v>
      </c>
      <c r="BA244" s="26" t="s">
        <v>80</v>
      </c>
      <c r="BB244" s="26" t="s">
        <v>443</v>
      </c>
      <c r="BC244" s="26" t="s">
        <v>444</v>
      </c>
      <c r="BD244" s="26" t="s">
        <v>445</v>
      </c>
      <c r="BE244" s="26" t="s">
        <v>446</v>
      </c>
    </row>
    <row r="245" spans="1:57" ht="32">
      <c r="A245" s="24">
        <f t="shared" si="16"/>
        <v>244</v>
      </c>
      <c r="B245" s="24">
        <v>2024</v>
      </c>
      <c r="C245" s="24" t="s">
        <v>68</v>
      </c>
      <c r="D245" s="48">
        <v>45630</v>
      </c>
      <c r="E245" s="26" t="s">
        <v>101</v>
      </c>
      <c r="F245" s="26" t="s">
        <v>69</v>
      </c>
      <c r="G245" s="33" t="s">
        <v>102</v>
      </c>
      <c r="H245" s="26" t="s">
        <v>86</v>
      </c>
      <c r="I245" s="26" t="s">
        <v>429</v>
      </c>
      <c r="J245" s="26" t="s">
        <v>87</v>
      </c>
      <c r="K245" s="26" t="s">
        <v>430</v>
      </c>
      <c r="L245" s="26" t="s">
        <v>74</v>
      </c>
      <c r="M245" s="33" t="s">
        <v>2164</v>
      </c>
      <c r="N245" s="33" t="s">
        <v>448</v>
      </c>
      <c r="O245" s="33" t="s">
        <v>368</v>
      </c>
      <c r="P245" s="33" t="s">
        <v>75</v>
      </c>
      <c r="Q245" s="33" t="s">
        <v>475</v>
      </c>
      <c r="R245" s="33" t="s">
        <v>2165</v>
      </c>
      <c r="S245" s="33" t="s">
        <v>217</v>
      </c>
      <c r="T245" s="26" t="s">
        <v>92</v>
      </c>
      <c r="U245" s="33" t="s">
        <v>478</v>
      </c>
      <c r="V245" s="33" t="s">
        <v>2166</v>
      </c>
      <c r="W245" s="33" t="s">
        <v>2167</v>
      </c>
      <c r="X245" s="33" t="s">
        <v>2168</v>
      </c>
      <c r="Y245" s="31" t="s">
        <v>74</v>
      </c>
      <c r="Z245" s="61">
        <v>0</v>
      </c>
      <c r="AA245" s="60">
        <v>0</v>
      </c>
      <c r="AB245" s="55">
        <v>45630</v>
      </c>
      <c r="AC245" s="55">
        <v>45994</v>
      </c>
      <c r="AD245" s="55">
        <v>45994</v>
      </c>
      <c r="AE245" s="31">
        <v>0</v>
      </c>
      <c r="AF245" s="33" t="s">
        <v>440</v>
      </c>
      <c r="AG245" s="33" t="s">
        <v>441</v>
      </c>
      <c r="AH245" s="30">
        <f t="shared" si="17"/>
        <v>714</v>
      </c>
      <c r="AI245" s="30">
        <f t="shared" si="18"/>
        <v>842.52</v>
      </c>
      <c r="AJ245" s="24" t="s">
        <v>78</v>
      </c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26" t="s">
        <v>173</v>
      </c>
      <c r="AV245" s="26" t="s">
        <v>173</v>
      </c>
      <c r="AW245" s="26" t="s">
        <v>173</v>
      </c>
      <c r="AX245" s="26" t="s">
        <v>174</v>
      </c>
      <c r="AY245" s="26" t="s">
        <v>175</v>
      </c>
      <c r="AZ245" s="26" t="s">
        <v>456</v>
      </c>
      <c r="BA245" s="26" t="s">
        <v>80</v>
      </c>
      <c r="BB245" s="26" t="s">
        <v>443</v>
      </c>
      <c r="BC245" s="26" t="s">
        <v>444</v>
      </c>
      <c r="BD245" s="26" t="s">
        <v>445</v>
      </c>
      <c r="BE245" s="26" t="s">
        <v>446</v>
      </c>
    </row>
    <row r="246" spans="1:57" ht="32">
      <c r="A246" s="24">
        <f t="shared" si="16"/>
        <v>245</v>
      </c>
      <c r="B246" s="24">
        <v>2024</v>
      </c>
      <c r="C246" s="24" t="s">
        <v>68</v>
      </c>
      <c r="D246" s="48">
        <v>45630</v>
      </c>
      <c r="E246" s="26" t="s">
        <v>101</v>
      </c>
      <c r="F246" s="26" t="s">
        <v>69</v>
      </c>
      <c r="G246" s="33" t="s">
        <v>102</v>
      </c>
      <c r="H246" s="26" t="s">
        <v>86</v>
      </c>
      <c r="I246" s="26" t="s">
        <v>429</v>
      </c>
      <c r="J246" s="26" t="s">
        <v>87</v>
      </c>
      <c r="K246" s="26" t="s">
        <v>430</v>
      </c>
      <c r="L246" s="26" t="s">
        <v>74</v>
      </c>
      <c r="M246" s="33" t="s">
        <v>2169</v>
      </c>
      <c r="N246" s="33" t="s">
        <v>448</v>
      </c>
      <c r="O246" s="33" t="s">
        <v>161</v>
      </c>
      <c r="P246" s="33" t="s">
        <v>75</v>
      </c>
      <c r="Q246" s="33" t="s">
        <v>90</v>
      </c>
      <c r="R246" s="33" t="s">
        <v>2170</v>
      </c>
      <c r="S246" s="33" t="s">
        <v>451</v>
      </c>
      <c r="T246" s="26" t="s">
        <v>92</v>
      </c>
      <c r="U246" s="33" t="s">
        <v>478</v>
      </c>
      <c r="V246" s="33" t="s">
        <v>2171</v>
      </c>
      <c r="W246" s="33" t="s">
        <v>2172</v>
      </c>
      <c r="X246" s="33" t="s">
        <v>2173</v>
      </c>
      <c r="Y246" s="31" t="s">
        <v>74</v>
      </c>
      <c r="Z246" s="61">
        <v>0</v>
      </c>
      <c r="AA246" s="60">
        <v>0</v>
      </c>
      <c r="AB246" s="55">
        <v>45630</v>
      </c>
      <c r="AC246" s="55">
        <v>45994</v>
      </c>
      <c r="AD246" s="55">
        <v>45994</v>
      </c>
      <c r="AE246" s="31">
        <v>0</v>
      </c>
      <c r="AF246" s="33" t="s">
        <v>440</v>
      </c>
      <c r="AG246" s="33" t="s">
        <v>441</v>
      </c>
      <c r="AH246" s="30">
        <f t="shared" si="17"/>
        <v>714</v>
      </c>
      <c r="AI246" s="30">
        <f t="shared" si="18"/>
        <v>842.52</v>
      </c>
      <c r="AJ246" s="24" t="s">
        <v>78</v>
      </c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26" t="s">
        <v>173</v>
      </c>
      <c r="AV246" s="26" t="s">
        <v>173</v>
      </c>
      <c r="AW246" s="26" t="s">
        <v>173</v>
      </c>
      <c r="AX246" s="26" t="s">
        <v>174</v>
      </c>
      <c r="AY246" s="26" t="s">
        <v>175</v>
      </c>
      <c r="AZ246" s="26" t="s">
        <v>456</v>
      </c>
      <c r="BA246" s="26" t="s">
        <v>80</v>
      </c>
      <c r="BB246" s="26" t="s">
        <v>443</v>
      </c>
      <c r="BC246" s="26" t="s">
        <v>444</v>
      </c>
      <c r="BD246" s="26" t="s">
        <v>445</v>
      </c>
      <c r="BE246" s="26" t="s">
        <v>446</v>
      </c>
    </row>
    <row r="247" spans="1:57" ht="32">
      <c r="A247" s="24">
        <f t="shared" si="16"/>
        <v>246</v>
      </c>
      <c r="B247" s="24">
        <v>2024</v>
      </c>
      <c r="C247" s="24" t="s">
        <v>68</v>
      </c>
      <c r="D247" s="48">
        <v>45630</v>
      </c>
      <c r="E247" s="26" t="s">
        <v>101</v>
      </c>
      <c r="F247" s="26" t="s">
        <v>69</v>
      </c>
      <c r="G247" s="33" t="s">
        <v>102</v>
      </c>
      <c r="H247" s="26" t="s">
        <v>86</v>
      </c>
      <c r="I247" s="26" t="s">
        <v>429</v>
      </c>
      <c r="J247" s="26" t="s">
        <v>87</v>
      </c>
      <c r="K247" s="26" t="s">
        <v>430</v>
      </c>
      <c r="L247" s="26" t="s">
        <v>74</v>
      </c>
      <c r="M247" s="33" t="s">
        <v>2174</v>
      </c>
      <c r="N247" s="33" t="s">
        <v>2175</v>
      </c>
      <c r="O247" s="33" t="s">
        <v>2176</v>
      </c>
      <c r="P247" s="33" t="s">
        <v>75</v>
      </c>
      <c r="Q247" s="33" t="s">
        <v>104</v>
      </c>
      <c r="R247" s="33" t="s">
        <v>2177</v>
      </c>
      <c r="S247" s="33" t="s">
        <v>235</v>
      </c>
      <c r="T247" s="26" t="s">
        <v>92</v>
      </c>
      <c r="U247" s="33" t="s">
        <v>491</v>
      </c>
      <c r="V247" s="33" t="s">
        <v>2178</v>
      </c>
      <c r="W247" s="33" t="s">
        <v>2179</v>
      </c>
      <c r="X247" s="33" t="s">
        <v>2180</v>
      </c>
      <c r="Y247" s="31" t="s">
        <v>74</v>
      </c>
      <c r="Z247" s="61">
        <v>0</v>
      </c>
      <c r="AA247" s="60">
        <v>0</v>
      </c>
      <c r="AB247" s="55">
        <v>45630</v>
      </c>
      <c r="AC247" s="55">
        <v>45994</v>
      </c>
      <c r="AD247" s="55">
        <v>45994</v>
      </c>
      <c r="AE247" s="31">
        <v>0</v>
      </c>
      <c r="AF247" s="33" t="s">
        <v>440</v>
      </c>
      <c r="AG247" s="33" t="s">
        <v>441</v>
      </c>
      <c r="AH247" s="30">
        <f t="shared" si="17"/>
        <v>714</v>
      </c>
      <c r="AI247" s="30">
        <f t="shared" si="18"/>
        <v>842.52</v>
      </c>
      <c r="AJ247" s="24" t="s">
        <v>78</v>
      </c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26" t="s">
        <v>173</v>
      </c>
      <c r="AV247" s="26" t="s">
        <v>173</v>
      </c>
      <c r="AW247" s="26" t="s">
        <v>173</v>
      </c>
      <c r="AX247" s="26" t="s">
        <v>620</v>
      </c>
      <c r="AY247" s="26" t="s">
        <v>985</v>
      </c>
      <c r="AZ247" s="31"/>
      <c r="BA247" s="26" t="s">
        <v>80</v>
      </c>
      <c r="BB247" s="31"/>
      <c r="BC247" s="31"/>
      <c r="BD247" s="31"/>
      <c r="BE247" s="31"/>
    </row>
    <row r="248" spans="1:57" ht="32">
      <c r="A248" s="24">
        <f t="shared" si="16"/>
        <v>247</v>
      </c>
      <c r="B248" s="24">
        <v>2024</v>
      </c>
      <c r="C248" s="24" t="s">
        <v>68</v>
      </c>
      <c r="D248" s="48">
        <v>45630</v>
      </c>
      <c r="E248" s="26" t="s">
        <v>101</v>
      </c>
      <c r="F248" s="26" t="s">
        <v>69</v>
      </c>
      <c r="G248" s="33" t="s">
        <v>102</v>
      </c>
      <c r="H248" s="26" t="s">
        <v>86</v>
      </c>
      <c r="I248" s="26" t="s">
        <v>429</v>
      </c>
      <c r="J248" s="26" t="s">
        <v>87</v>
      </c>
      <c r="K248" s="26" t="s">
        <v>430</v>
      </c>
      <c r="L248" s="26" t="s">
        <v>74</v>
      </c>
      <c r="M248" s="33" t="s">
        <v>2181</v>
      </c>
      <c r="N248" s="33" t="s">
        <v>432</v>
      </c>
      <c r="O248" s="33" t="s">
        <v>161</v>
      </c>
      <c r="P248" s="33" t="s">
        <v>75</v>
      </c>
      <c r="Q248" s="33" t="s">
        <v>90</v>
      </c>
      <c r="R248" s="33" t="s">
        <v>2182</v>
      </c>
      <c r="S248" s="33" t="s">
        <v>235</v>
      </c>
      <c r="T248" s="26" t="s">
        <v>122</v>
      </c>
      <c r="U248" s="33" t="s">
        <v>2129</v>
      </c>
      <c r="V248" s="33" t="s">
        <v>2183</v>
      </c>
      <c r="W248" s="33" t="s">
        <v>2184</v>
      </c>
      <c r="X248" s="33" t="s">
        <v>2185</v>
      </c>
      <c r="Y248" s="31" t="s">
        <v>74</v>
      </c>
      <c r="Z248" s="61">
        <v>0</v>
      </c>
      <c r="AA248" s="60">
        <v>0</v>
      </c>
      <c r="AB248" s="55">
        <v>45630</v>
      </c>
      <c r="AC248" s="55">
        <v>45994</v>
      </c>
      <c r="AD248" s="55">
        <v>45994</v>
      </c>
      <c r="AE248" s="31">
        <v>0</v>
      </c>
      <c r="AF248" s="33" t="s">
        <v>440</v>
      </c>
      <c r="AG248" s="33" t="s">
        <v>482</v>
      </c>
      <c r="AH248" s="30">
        <f t="shared" si="17"/>
        <v>1039</v>
      </c>
      <c r="AI248" s="30">
        <f t="shared" si="18"/>
        <v>1226.02</v>
      </c>
      <c r="AJ248" s="24" t="s">
        <v>78</v>
      </c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26" t="s">
        <v>173</v>
      </c>
      <c r="AV248" s="26" t="s">
        <v>173</v>
      </c>
      <c r="AW248" s="26" t="s">
        <v>173</v>
      </c>
      <c r="AX248" s="26" t="s">
        <v>174</v>
      </c>
      <c r="AY248" s="26" t="s">
        <v>175</v>
      </c>
      <c r="AZ248" s="26" t="s">
        <v>442</v>
      </c>
      <c r="BA248" s="26" t="s">
        <v>80</v>
      </c>
      <c r="BB248" s="26" t="s">
        <v>443</v>
      </c>
      <c r="BC248" s="26" t="s">
        <v>444</v>
      </c>
      <c r="BD248" s="26" t="s">
        <v>445</v>
      </c>
      <c r="BE248" s="26" t="s">
        <v>446</v>
      </c>
    </row>
    <row r="249" spans="1:57">
      <c r="A249" s="24">
        <f t="shared" si="16"/>
        <v>248</v>
      </c>
      <c r="B249" s="24">
        <v>2024</v>
      </c>
      <c r="C249" s="24" t="s">
        <v>68</v>
      </c>
      <c r="D249" s="48">
        <v>45632</v>
      </c>
      <c r="E249" s="31" t="s">
        <v>630</v>
      </c>
      <c r="F249" s="31" t="s">
        <v>69</v>
      </c>
      <c r="G249" s="31" t="s">
        <v>631</v>
      </c>
      <c r="H249" s="31" t="s">
        <v>86</v>
      </c>
      <c r="I249" s="31" t="s">
        <v>71</v>
      </c>
      <c r="J249" s="31" t="s">
        <v>87</v>
      </c>
      <c r="K249" s="26" t="s">
        <v>430</v>
      </c>
      <c r="L249" s="31" t="s">
        <v>74</v>
      </c>
      <c r="M249" s="31" t="s">
        <v>4828</v>
      </c>
      <c r="N249" s="31" t="s">
        <v>75</v>
      </c>
      <c r="O249" s="31" t="s">
        <v>979</v>
      </c>
      <c r="P249" s="31" t="s">
        <v>4829</v>
      </c>
      <c r="Q249" s="31" t="s">
        <v>1043</v>
      </c>
      <c r="R249" s="31" t="s">
        <v>1044</v>
      </c>
      <c r="S249" s="31">
        <v>97</v>
      </c>
      <c r="T249" s="31" t="s">
        <v>92</v>
      </c>
      <c r="U249" s="31">
        <v>2018</v>
      </c>
      <c r="V249" s="31" t="s">
        <v>4830</v>
      </c>
      <c r="W249" s="31" t="s">
        <v>4831</v>
      </c>
      <c r="X249" s="31" t="s">
        <v>4832</v>
      </c>
      <c r="Y249" s="31" t="s">
        <v>74</v>
      </c>
      <c r="Z249" s="31">
        <v>23026</v>
      </c>
      <c r="AA249" s="60">
        <v>0</v>
      </c>
      <c r="AB249" s="35">
        <v>45633</v>
      </c>
      <c r="AC249" s="35">
        <v>45997</v>
      </c>
      <c r="AD249" s="35">
        <v>45997</v>
      </c>
      <c r="AE249" s="31">
        <v>0</v>
      </c>
      <c r="AF249" s="31">
        <v>365</v>
      </c>
      <c r="AG249" s="31">
        <v>714</v>
      </c>
      <c r="AH249" s="31">
        <v>1579</v>
      </c>
      <c r="AI249" s="31">
        <v>1864</v>
      </c>
      <c r="AJ249" s="31" t="s">
        <v>78</v>
      </c>
      <c r="AK249" s="31"/>
      <c r="AL249" s="31"/>
      <c r="AM249" s="31"/>
      <c r="AN249" s="31"/>
      <c r="AO249" s="31">
        <v>0</v>
      </c>
      <c r="AP249" s="31"/>
      <c r="AQ249" s="31">
        <v>0</v>
      </c>
      <c r="AR249" s="31"/>
      <c r="AS249" s="31"/>
      <c r="AT249" s="31"/>
      <c r="AU249" s="26" t="s">
        <v>173</v>
      </c>
      <c r="AV249" s="26" t="s">
        <v>173</v>
      </c>
      <c r="AW249" s="26" t="s">
        <v>173</v>
      </c>
      <c r="AX249" s="26" t="s">
        <v>620</v>
      </c>
      <c r="AY249" s="26" t="s">
        <v>985</v>
      </c>
      <c r="AZ249" s="26" t="s">
        <v>992</v>
      </c>
      <c r="BA249" s="26" t="s">
        <v>80</v>
      </c>
      <c r="BB249" s="26" t="s">
        <v>100</v>
      </c>
      <c r="BC249" s="26" t="s">
        <v>82</v>
      </c>
      <c r="BD249" s="26" t="s">
        <v>445</v>
      </c>
      <c r="BE249" s="26" t="s">
        <v>177</v>
      </c>
    </row>
    <row r="250" spans="1:57" ht="16">
      <c r="A250" s="24">
        <f t="shared" si="16"/>
        <v>249</v>
      </c>
      <c r="B250" s="24">
        <v>2024</v>
      </c>
      <c r="C250" s="24" t="s">
        <v>68</v>
      </c>
      <c r="D250" s="48">
        <v>45632</v>
      </c>
      <c r="E250" s="26" t="s">
        <v>775</v>
      </c>
      <c r="F250" s="31" t="s">
        <v>69</v>
      </c>
      <c r="G250" s="58" t="s">
        <v>4833</v>
      </c>
      <c r="H250" s="31" t="s">
        <v>641</v>
      </c>
      <c r="I250" s="31" t="s">
        <v>71</v>
      </c>
      <c r="J250" s="31" t="s">
        <v>610</v>
      </c>
      <c r="K250" s="26" t="s">
        <v>430</v>
      </c>
      <c r="L250" s="31" t="s">
        <v>74</v>
      </c>
      <c r="M250" s="31" t="s">
        <v>4834</v>
      </c>
      <c r="N250" s="31" t="s">
        <v>75</v>
      </c>
      <c r="O250" s="31" t="s">
        <v>979</v>
      </c>
      <c r="P250" s="31" t="s">
        <v>4835</v>
      </c>
      <c r="Q250" s="31" t="s">
        <v>644</v>
      </c>
      <c r="R250" s="31" t="s">
        <v>4836</v>
      </c>
      <c r="S250" s="31">
        <v>35000</v>
      </c>
      <c r="T250" s="31" t="s">
        <v>75</v>
      </c>
      <c r="U250" s="31">
        <v>2017</v>
      </c>
      <c r="V250" s="31" t="s">
        <v>4837</v>
      </c>
      <c r="W250" s="31" t="s">
        <v>4838</v>
      </c>
      <c r="X250" s="31" t="s">
        <v>4839</v>
      </c>
      <c r="Y250" s="31" t="s">
        <v>74</v>
      </c>
      <c r="Z250" s="31">
        <v>2250000</v>
      </c>
      <c r="AA250" s="60">
        <v>0.25</v>
      </c>
      <c r="AB250" s="35">
        <v>45632</v>
      </c>
      <c r="AC250" s="35">
        <v>45996</v>
      </c>
      <c r="AD250" s="35">
        <v>45996</v>
      </c>
      <c r="AE250" s="31">
        <v>0</v>
      </c>
      <c r="AF250" s="31">
        <v>5956</v>
      </c>
      <c r="AG250" s="31">
        <v>44415</v>
      </c>
      <c r="AH250" s="31">
        <v>50371</v>
      </c>
      <c r="AI250" s="31">
        <v>56801</v>
      </c>
      <c r="AJ250" s="31" t="s">
        <v>78</v>
      </c>
      <c r="AK250" s="31"/>
      <c r="AL250" s="31"/>
      <c r="AM250" s="31"/>
      <c r="AN250" s="31"/>
      <c r="AO250" s="31">
        <v>0</v>
      </c>
      <c r="AP250" s="31"/>
      <c r="AQ250" s="31">
        <v>0</v>
      </c>
      <c r="AR250" s="31"/>
      <c r="AS250" s="31"/>
      <c r="AT250" s="31"/>
      <c r="AU250" s="26" t="s">
        <v>173</v>
      </c>
      <c r="AV250" s="26" t="s">
        <v>173</v>
      </c>
      <c r="AW250" s="26" t="s">
        <v>173</v>
      </c>
      <c r="AX250" s="26" t="s">
        <v>620</v>
      </c>
      <c r="AY250" s="26" t="s">
        <v>985</v>
      </c>
      <c r="AZ250" s="26" t="s">
        <v>1821</v>
      </c>
      <c r="BA250" s="26" t="s">
        <v>80</v>
      </c>
      <c r="BB250" s="26" t="s">
        <v>100</v>
      </c>
      <c r="BC250" s="26" t="s">
        <v>82</v>
      </c>
      <c r="BD250" s="26" t="s">
        <v>445</v>
      </c>
      <c r="BE250" s="26" t="s">
        <v>446</v>
      </c>
    </row>
    <row r="251" spans="1:57" ht="16">
      <c r="A251" s="24">
        <f t="shared" si="16"/>
        <v>250</v>
      </c>
      <c r="B251" s="24">
        <v>2024</v>
      </c>
      <c r="C251" s="24" t="s">
        <v>68</v>
      </c>
      <c r="D251" s="48">
        <v>45632</v>
      </c>
      <c r="E251" s="31" t="s">
        <v>993</v>
      </c>
      <c r="F251" s="31" t="s">
        <v>69</v>
      </c>
      <c r="G251" s="53" t="s">
        <v>640</v>
      </c>
      <c r="H251" s="31" t="s">
        <v>523</v>
      </c>
      <c r="I251" s="31" t="s">
        <v>71</v>
      </c>
      <c r="J251" s="31" t="s">
        <v>610</v>
      </c>
      <c r="K251" s="26" t="s">
        <v>430</v>
      </c>
      <c r="L251" s="31" t="s">
        <v>74</v>
      </c>
      <c r="M251" s="31" t="s">
        <v>4840</v>
      </c>
      <c r="N251" s="31" t="s">
        <v>75</v>
      </c>
      <c r="O251" s="31" t="s">
        <v>979</v>
      </c>
      <c r="P251" s="31" t="s">
        <v>4841</v>
      </c>
      <c r="Q251" s="31" t="s">
        <v>1809</v>
      </c>
      <c r="R251" s="31" t="s">
        <v>1817</v>
      </c>
      <c r="S251" s="31">
        <v>1248</v>
      </c>
      <c r="T251" s="31" t="s">
        <v>75</v>
      </c>
      <c r="U251" s="31">
        <v>2017</v>
      </c>
      <c r="V251" s="31" t="s">
        <v>4842</v>
      </c>
      <c r="W251" s="31" t="s">
        <v>4843</v>
      </c>
      <c r="X251" s="34" t="s">
        <v>4844</v>
      </c>
      <c r="Y251" s="31" t="s">
        <v>74</v>
      </c>
      <c r="Z251" s="31">
        <v>360000</v>
      </c>
      <c r="AA251" s="60">
        <v>0.5</v>
      </c>
      <c r="AB251" s="35">
        <v>45633</v>
      </c>
      <c r="AC251" s="35">
        <v>45936</v>
      </c>
      <c r="AD251" s="35">
        <v>45936</v>
      </c>
      <c r="AE251" s="31">
        <v>0</v>
      </c>
      <c r="AF251" s="31">
        <v>3619</v>
      </c>
      <c r="AG251" s="31">
        <v>4161</v>
      </c>
      <c r="AH251" s="31">
        <v>7780</v>
      </c>
      <c r="AI251" s="31">
        <v>9180</v>
      </c>
      <c r="AJ251" s="31" t="s">
        <v>975</v>
      </c>
      <c r="AK251" s="31"/>
      <c r="AL251" s="31"/>
      <c r="AM251" s="31"/>
      <c r="AN251" s="31"/>
      <c r="AO251" s="31">
        <v>0</v>
      </c>
      <c r="AP251" s="31"/>
      <c r="AQ251" s="31">
        <v>0</v>
      </c>
      <c r="AR251" s="31"/>
      <c r="AS251" s="31"/>
      <c r="AT251" s="31"/>
      <c r="AU251" s="26" t="s">
        <v>173</v>
      </c>
      <c r="AV251" s="26" t="s">
        <v>173</v>
      </c>
      <c r="AW251" s="26" t="s">
        <v>173</v>
      </c>
      <c r="AX251" s="26" t="s">
        <v>620</v>
      </c>
      <c r="AY251" s="26" t="s">
        <v>985</v>
      </c>
      <c r="AZ251" s="26" t="s">
        <v>1821</v>
      </c>
      <c r="BA251" s="26" t="s">
        <v>80</v>
      </c>
      <c r="BB251" s="26" t="s">
        <v>100</v>
      </c>
      <c r="BC251" s="26" t="s">
        <v>82</v>
      </c>
      <c r="BD251" s="26" t="s">
        <v>445</v>
      </c>
      <c r="BE251" s="26" t="s">
        <v>446</v>
      </c>
    </row>
    <row r="252" spans="1:57">
      <c r="A252" s="24">
        <f t="shared" si="16"/>
        <v>251</v>
      </c>
      <c r="B252" s="24">
        <v>2024</v>
      </c>
      <c r="C252" s="24" t="s">
        <v>68</v>
      </c>
      <c r="D252" s="48">
        <v>45632</v>
      </c>
      <c r="E252" s="31" t="s">
        <v>630</v>
      </c>
      <c r="F252" s="31" t="s">
        <v>69</v>
      </c>
      <c r="G252" s="31" t="s">
        <v>631</v>
      </c>
      <c r="H252" s="31" t="s">
        <v>523</v>
      </c>
      <c r="I252" s="31" t="s">
        <v>71</v>
      </c>
      <c r="J252" s="31" t="s">
        <v>610</v>
      </c>
      <c r="K252" s="26" t="s">
        <v>430</v>
      </c>
      <c r="L252" s="31" t="s">
        <v>74</v>
      </c>
      <c r="M252" s="31" t="s">
        <v>4845</v>
      </c>
      <c r="N252" s="31" t="s">
        <v>75</v>
      </c>
      <c r="O252" s="31" t="s">
        <v>979</v>
      </c>
      <c r="P252" s="31" t="s">
        <v>4846</v>
      </c>
      <c r="Q252" s="31" t="s">
        <v>752</v>
      </c>
      <c r="R252" s="31" t="s">
        <v>1851</v>
      </c>
      <c r="S252" s="31">
        <v>1396</v>
      </c>
      <c r="T252" s="31" t="s">
        <v>75</v>
      </c>
      <c r="U252" s="31">
        <v>2014</v>
      </c>
      <c r="V252" s="31" t="s">
        <v>4847</v>
      </c>
      <c r="W252" s="31" t="s">
        <v>4848</v>
      </c>
      <c r="X252" s="31" t="s">
        <v>4849</v>
      </c>
      <c r="Y252" s="31" t="s">
        <v>74</v>
      </c>
      <c r="Z252" s="31">
        <v>240000</v>
      </c>
      <c r="AA252" s="60">
        <v>0.45</v>
      </c>
      <c r="AB252" s="35">
        <v>45631</v>
      </c>
      <c r="AC252" s="35">
        <v>45995</v>
      </c>
      <c r="AD252" s="35">
        <v>45995</v>
      </c>
      <c r="AE252" s="31">
        <v>0</v>
      </c>
      <c r="AF252" s="31">
        <v>1990</v>
      </c>
      <c r="AG252" s="31">
        <v>3466</v>
      </c>
      <c r="AH252" s="31">
        <v>6356</v>
      </c>
      <c r="AI252" s="31">
        <v>7500</v>
      </c>
      <c r="AJ252" s="31" t="s">
        <v>975</v>
      </c>
      <c r="AK252" s="31"/>
      <c r="AL252" s="31"/>
      <c r="AM252" s="31"/>
      <c r="AN252" s="31"/>
      <c r="AO252" s="31">
        <v>0</v>
      </c>
      <c r="AP252" s="31"/>
      <c r="AQ252" s="31">
        <v>0</v>
      </c>
      <c r="AR252" s="31"/>
      <c r="AS252" s="31"/>
      <c r="AT252" s="31"/>
      <c r="AU252" s="26" t="s">
        <v>173</v>
      </c>
      <c r="AV252" s="26" t="s">
        <v>173</v>
      </c>
      <c r="AW252" s="26" t="s">
        <v>173</v>
      </c>
      <c r="AX252" s="26" t="s">
        <v>620</v>
      </c>
      <c r="AY252" s="26" t="s">
        <v>1009</v>
      </c>
      <c r="AZ252" s="26" t="s">
        <v>1010</v>
      </c>
      <c r="BA252" s="26" t="s">
        <v>80</v>
      </c>
      <c r="BB252" s="26" t="s">
        <v>100</v>
      </c>
      <c r="BC252" s="26" t="s">
        <v>82</v>
      </c>
      <c r="BD252" s="26" t="s">
        <v>445</v>
      </c>
      <c r="BE252" s="26" t="s">
        <v>446</v>
      </c>
    </row>
    <row r="253" spans="1:57" ht="16">
      <c r="A253" s="24">
        <f t="shared" si="16"/>
        <v>252</v>
      </c>
      <c r="B253" s="24">
        <v>2024</v>
      </c>
      <c r="C253" s="24" t="s">
        <v>68</v>
      </c>
      <c r="D253" s="48">
        <v>45632</v>
      </c>
      <c r="E253" s="31" t="s">
        <v>1032</v>
      </c>
      <c r="F253" s="31" t="s">
        <v>69</v>
      </c>
      <c r="G253" s="57" t="s">
        <v>1033</v>
      </c>
      <c r="H253" s="31" t="s">
        <v>86</v>
      </c>
      <c r="I253" s="31" t="s">
        <v>71</v>
      </c>
      <c r="J253" s="31" t="s">
        <v>87</v>
      </c>
      <c r="K253" s="26" t="s">
        <v>430</v>
      </c>
      <c r="L253" s="31" t="s">
        <v>74</v>
      </c>
      <c r="M253" s="31" t="s">
        <v>4850</v>
      </c>
      <c r="N253" s="31" t="s">
        <v>75</v>
      </c>
      <c r="O253" s="31" t="s">
        <v>979</v>
      </c>
      <c r="P253" s="31" t="s">
        <v>4851</v>
      </c>
      <c r="Q253" s="31" t="s">
        <v>1043</v>
      </c>
      <c r="R253" s="31" t="s">
        <v>4852</v>
      </c>
      <c r="S253" s="31">
        <v>109</v>
      </c>
      <c r="T253" s="31" t="s">
        <v>92</v>
      </c>
      <c r="U253" s="31">
        <v>2014</v>
      </c>
      <c r="V253" s="31" t="s">
        <v>4853</v>
      </c>
      <c r="W253" s="31" t="s">
        <v>4854</v>
      </c>
      <c r="X253" s="34" t="s">
        <v>4855</v>
      </c>
      <c r="Y253" s="31" t="s">
        <v>74</v>
      </c>
      <c r="Z253" s="31">
        <v>9833</v>
      </c>
      <c r="AA253" s="60">
        <v>0</v>
      </c>
      <c r="AB253" s="35">
        <v>45631</v>
      </c>
      <c r="AC253" s="35">
        <v>45995</v>
      </c>
      <c r="AD253" s="35">
        <v>45995</v>
      </c>
      <c r="AE253" s="31">
        <v>0</v>
      </c>
      <c r="AF253" s="31">
        <v>177</v>
      </c>
      <c r="AG253" s="31">
        <v>1089</v>
      </c>
      <c r="AH253" s="31">
        <v>1266</v>
      </c>
      <c r="AI253" s="31">
        <v>1498</v>
      </c>
      <c r="AJ253" s="31" t="s">
        <v>78</v>
      </c>
      <c r="AK253" s="31"/>
      <c r="AL253" s="31"/>
      <c r="AM253" s="31"/>
      <c r="AN253" s="31"/>
      <c r="AO253" s="31">
        <v>0</v>
      </c>
      <c r="AP253" s="31"/>
      <c r="AQ253" s="31">
        <v>0</v>
      </c>
      <c r="AR253" s="31"/>
      <c r="AS253" s="31"/>
      <c r="AT253" s="31"/>
      <c r="AU253" s="26" t="s">
        <v>173</v>
      </c>
      <c r="AV253" s="26" t="s">
        <v>173</v>
      </c>
      <c r="AW253" s="26" t="s">
        <v>173</v>
      </c>
      <c r="AX253" s="26" t="s">
        <v>620</v>
      </c>
      <c r="AY253" s="26" t="s">
        <v>985</v>
      </c>
      <c r="AZ253" s="26" t="s">
        <v>992</v>
      </c>
      <c r="BA253" s="26" t="s">
        <v>80</v>
      </c>
      <c r="BB253" s="26" t="s">
        <v>100</v>
      </c>
      <c r="BC253" s="26" t="s">
        <v>82</v>
      </c>
      <c r="BD253" s="26" t="s">
        <v>445</v>
      </c>
      <c r="BE253" s="26" t="s">
        <v>177</v>
      </c>
    </row>
    <row r="254" spans="1:57" ht="16">
      <c r="A254" s="24">
        <f t="shared" si="16"/>
        <v>253</v>
      </c>
      <c r="B254" s="24">
        <v>2024</v>
      </c>
      <c r="C254" s="24" t="s">
        <v>68</v>
      </c>
      <c r="D254" s="48">
        <v>45632</v>
      </c>
      <c r="E254" s="31" t="s">
        <v>993</v>
      </c>
      <c r="F254" s="31" t="s">
        <v>69</v>
      </c>
      <c r="G254" s="53" t="s">
        <v>640</v>
      </c>
      <c r="H254" s="31" t="s">
        <v>86</v>
      </c>
      <c r="I254" s="31" t="s">
        <v>71</v>
      </c>
      <c r="J254" s="31" t="s">
        <v>87</v>
      </c>
      <c r="K254" s="26" t="s">
        <v>430</v>
      </c>
      <c r="L254" s="31" t="s">
        <v>74</v>
      </c>
      <c r="M254" s="31" t="s">
        <v>4856</v>
      </c>
      <c r="N254" s="31" t="s">
        <v>75</v>
      </c>
      <c r="O254" s="31" t="s">
        <v>979</v>
      </c>
      <c r="P254" s="31" t="s">
        <v>4857</v>
      </c>
      <c r="Q254" s="31" t="s">
        <v>148</v>
      </c>
      <c r="R254" s="31" t="s">
        <v>469</v>
      </c>
      <c r="S254" s="31">
        <v>125</v>
      </c>
      <c r="T254" s="31" t="s">
        <v>92</v>
      </c>
      <c r="U254" s="31">
        <v>2013</v>
      </c>
      <c r="V254" s="31" t="s">
        <v>4858</v>
      </c>
      <c r="W254" s="31" t="s">
        <v>4859</v>
      </c>
      <c r="X254" s="34" t="s">
        <v>4860</v>
      </c>
      <c r="Y254" s="31" t="s">
        <v>74</v>
      </c>
      <c r="Z254" s="31">
        <v>19486</v>
      </c>
      <c r="AA254" s="60">
        <v>0.5</v>
      </c>
      <c r="AB254" s="35">
        <v>45635</v>
      </c>
      <c r="AC254" s="35">
        <v>45999</v>
      </c>
      <c r="AD254" s="35">
        <v>45999</v>
      </c>
      <c r="AE254" s="31">
        <v>0</v>
      </c>
      <c r="AF254" s="31">
        <v>186</v>
      </c>
      <c r="AG254" s="31">
        <v>1059</v>
      </c>
      <c r="AH254" s="31">
        <v>1245</v>
      </c>
      <c r="AI254" s="31">
        <v>1469</v>
      </c>
      <c r="AJ254" s="31" t="s">
        <v>78</v>
      </c>
      <c r="AK254" s="31"/>
      <c r="AL254" s="31"/>
      <c r="AM254" s="31"/>
      <c r="AN254" s="31"/>
      <c r="AO254" s="31">
        <v>0</v>
      </c>
      <c r="AP254" s="31"/>
      <c r="AQ254" s="31">
        <v>0</v>
      </c>
      <c r="AR254" s="31"/>
      <c r="AS254" s="31"/>
      <c r="AT254" s="31"/>
      <c r="AU254" s="26" t="s">
        <v>173</v>
      </c>
      <c r="AV254" s="26" t="s">
        <v>173</v>
      </c>
      <c r="AW254" s="26" t="s">
        <v>173</v>
      </c>
      <c r="AX254" s="26" t="s">
        <v>620</v>
      </c>
      <c r="AY254" s="26" t="s">
        <v>985</v>
      </c>
      <c r="AZ254" s="26" t="s">
        <v>992</v>
      </c>
      <c r="BA254" s="26" t="s">
        <v>80</v>
      </c>
      <c r="BB254" s="26" t="s">
        <v>100</v>
      </c>
      <c r="BC254" s="26" t="s">
        <v>82</v>
      </c>
      <c r="BD254" s="26" t="s">
        <v>445</v>
      </c>
      <c r="BE254" s="26" t="s">
        <v>177</v>
      </c>
    </row>
    <row r="255" spans="1:57" ht="16">
      <c r="A255" s="24">
        <f t="shared" si="16"/>
        <v>254</v>
      </c>
      <c r="B255" s="24">
        <v>2024</v>
      </c>
      <c r="C255" s="24" t="s">
        <v>68</v>
      </c>
      <c r="D255" s="48">
        <v>45632</v>
      </c>
      <c r="E255" s="31" t="s">
        <v>1032</v>
      </c>
      <c r="F255" s="31" t="s">
        <v>69</v>
      </c>
      <c r="G255" s="57" t="s">
        <v>1033</v>
      </c>
      <c r="H255" s="31" t="s">
        <v>86</v>
      </c>
      <c r="I255" s="31" t="s">
        <v>71</v>
      </c>
      <c r="J255" s="31" t="s">
        <v>87</v>
      </c>
      <c r="K255" s="26" t="s">
        <v>430</v>
      </c>
      <c r="L255" s="31" t="s">
        <v>74</v>
      </c>
      <c r="M255" s="31" t="s">
        <v>4861</v>
      </c>
      <c r="N255" s="31" t="s">
        <v>75</v>
      </c>
      <c r="O255" s="31" t="s">
        <v>979</v>
      </c>
      <c r="P255" s="31" t="s">
        <v>4862</v>
      </c>
      <c r="Q255" s="31" t="s">
        <v>3497</v>
      </c>
      <c r="R255" s="31" t="s">
        <v>4863</v>
      </c>
      <c r="S255" s="31">
        <v>346</v>
      </c>
      <c r="T255" s="31" t="s">
        <v>92</v>
      </c>
      <c r="U255" s="31">
        <v>2020</v>
      </c>
      <c r="V255" s="31" t="s">
        <v>4864</v>
      </c>
      <c r="W255" s="31" t="s">
        <v>4865</v>
      </c>
      <c r="X255" s="34" t="s">
        <v>4866</v>
      </c>
      <c r="Y255" s="31" t="s">
        <v>74</v>
      </c>
      <c r="Z255" s="31">
        <v>87125</v>
      </c>
      <c r="AA255" s="60">
        <v>0</v>
      </c>
      <c r="AB255" s="35">
        <v>45631</v>
      </c>
      <c r="AC255" s="35">
        <v>45995</v>
      </c>
      <c r="AD255" s="35">
        <v>45995</v>
      </c>
      <c r="AE255" s="31">
        <v>0</v>
      </c>
      <c r="AF255" s="31">
        <v>1533</v>
      </c>
      <c r="AG255" s="31">
        <v>1366</v>
      </c>
      <c r="AH255" s="31">
        <v>2899</v>
      </c>
      <c r="AI255" s="31">
        <v>3421</v>
      </c>
      <c r="AJ255" s="31" t="s">
        <v>78</v>
      </c>
      <c r="AK255" s="31"/>
      <c r="AL255" s="31"/>
      <c r="AM255" s="31"/>
      <c r="AN255" s="31"/>
      <c r="AO255" s="31">
        <v>0</v>
      </c>
      <c r="AP255" s="31"/>
      <c r="AQ255" s="31">
        <v>0</v>
      </c>
      <c r="AR255" s="31"/>
      <c r="AS255" s="31"/>
      <c r="AT255" s="31"/>
      <c r="AU255" s="26" t="s">
        <v>173</v>
      </c>
      <c r="AV255" s="26" t="s">
        <v>173</v>
      </c>
      <c r="AW255" s="26" t="s">
        <v>173</v>
      </c>
      <c r="AX255" s="26" t="s">
        <v>620</v>
      </c>
      <c r="AY255" s="26" t="s">
        <v>985</v>
      </c>
      <c r="AZ255" s="26" t="s">
        <v>992</v>
      </c>
      <c r="BA255" s="26" t="s">
        <v>80</v>
      </c>
      <c r="BB255" s="26" t="s">
        <v>100</v>
      </c>
      <c r="BC255" s="26" t="s">
        <v>82</v>
      </c>
      <c r="BD255" s="26" t="s">
        <v>445</v>
      </c>
      <c r="BE255" s="26" t="s">
        <v>177</v>
      </c>
    </row>
    <row r="256" spans="1:57">
      <c r="A256" s="24">
        <f t="shared" si="16"/>
        <v>255</v>
      </c>
      <c r="B256" s="24">
        <v>2024</v>
      </c>
      <c r="C256" s="24" t="s">
        <v>68</v>
      </c>
      <c r="D256" s="48">
        <v>45632</v>
      </c>
      <c r="E256" s="31" t="s">
        <v>630</v>
      </c>
      <c r="F256" s="31" t="s">
        <v>69</v>
      </c>
      <c r="G256" s="31" t="s">
        <v>631</v>
      </c>
      <c r="H256" s="31" t="s">
        <v>86</v>
      </c>
      <c r="I256" s="31" t="s">
        <v>71</v>
      </c>
      <c r="J256" s="31" t="s">
        <v>87</v>
      </c>
      <c r="K256" s="26" t="s">
        <v>430</v>
      </c>
      <c r="L256" s="31" t="s">
        <v>74</v>
      </c>
      <c r="M256" s="31" t="s">
        <v>4867</v>
      </c>
      <c r="N256" s="31" t="s">
        <v>75</v>
      </c>
      <c r="O256" s="31" t="s">
        <v>979</v>
      </c>
      <c r="P256" s="31" t="s">
        <v>4868</v>
      </c>
      <c r="Q256" s="31" t="s">
        <v>148</v>
      </c>
      <c r="R256" s="31" t="s">
        <v>149</v>
      </c>
      <c r="S256" s="31">
        <v>149</v>
      </c>
      <c r="T256" s="31" t="s">
        <v>92</v>
      </c>
      <c r="U256" s="31">
        <v>2019</v>
      </c>
      <c r="V256" s="31" t="s">
        <v>4869</v>
      </c>
      <c r="W256" s="31" t="s">
        <v>4870</v>
      </c>
      <c r="X256" s="31" t="s">
        <v>4871</v>
      </c>
      <c r="Y256" s="31" t="s">
        <v>74</v>
      </c>
      <c r="Z256" s="31">
        <v>34161</v>
      </c>
      <c r="AA256" s="60">
        <v>0</v>
      </c>
      <c r="AB256" s="35">
        <v>45633</v>
      </c>
      <c r="AC256" s="35">
        <v>45997</v>
      </c>
      <c r="AD256" s="35">
        <v>45997</v>
      </c>
      <c r="AE256" s="31">
        <v>0</v>
      </c>
      <c r="AF256" s="31">
        <v>541</v>
      </c>
      <c r="AG256" s="31">
        <v>714</v>
      </c>
      <c r="AH256" s="31">
        <v>1755</v>
      </c>
      <c r="AI256" s="31">
        <v>2071</v>
      </c>
      <c r="AJ256" s="31" t="s">
        <v>78</v>
      </c>
      <c r="AK256" s="31"/>
      <c r="AL256" s="31"/>
      <c r="AM256" s="31"/>
      <c r="AN256" s="31"/>
      <c r="AO256" s="31">
        <v>0</v>
      </c>
      <c r="AP256" s="31"/>
      <c r="AQ256" s="31">
        <v>0</v>
      </c>
      <c r="AR256" s="31"/>
      <c r="AS256" s="31"/>
      <c r="AT256" s="31"/>
      <c r="AU256" s="26" t="s">
        <v>173</v>
      </c>
      <c r="AV256" s="26" t="s">
        <v>173</v>
      </c>
      <c r="AW256" s="26" t="s">
        <v>173</v>
      </c>
      <c r="AX256" s="26" t="s">
        <v>620</v>
      </c>
      <c r="AY256" s="26" t="s">
        <v>985</v>
      </c>
      <c r="AZ256" s="26" t="s">
        <v>992</v>
      </c>
      <c r="BA256" s="26" t="s">
        <v>80</v>
      </c>
      <c r="BB256" s="26" t="s">
        <v>100</v>
      </c>
      <c r="BC256" s="26" t="s">
        <v>82</v>
      </c>
      <c r="BD256" s="26" t="s">
        <v>445</v>
      </c>
      <c r="BE256" s="26" t="s">
        <v>177</v>
      </c>
    </row>
    <row r="257" spans="1:57" ht="16">
      <c r="A257" s="24">
        <f t="shared" si="16"/>
        <v>256</v>
      </c>
      <c r="B257" s="24">
        <v>2024</v>
      </c>
      <c r="C257" s="24" t="s">
        <v>68</v>
      </c>
      <c r="D257" s="48">
        <v>45632</v>
      </c>
      <c r="E257" s="31" t="s">
        <v>1032</v>
      </c>
      <c r="F257" s="31" t="s">
        <v>69</v>
      </c>
      <c r="G257" s="57" t="s">
        <v>1033</v>
      </c>
      <c r="H257" s="31" t="s">
        <v>86</v>
      </c>
      <c r="I257" s="31" t="s">
        <v>71</v>
      </c>
      <c r="J257" s="31" t="s">
        <v>87</v>
      </c>
      <c r="K257" s="26" t="s">
        <v>430</v>
      </c>
      <c r="L257" s="31" t="s">
        <v>74</v>
      </c>
      <c r="M257" s="31" t="s">
        <v>4872</v>
      </c>
      <c r="N257" s="31" t="s">
        <v>75</v>
      </c>
      <c r="O257" s="31" t="s">
        <v>979</v>
      </c>
      <c r="P257" s="31" t="s">
        <v>4873</v>
      </c>
      <c r="Q257" s="31" t="s">
        <v>3497</v>
      </c>
      <c r="R257" s="31" t="s">
        <v>4863</v>
      </c>
      <c r="S257" s="31">
        <v>346</v>
      </c>
      <c r="T257" s="31" t="s">
        <v>92</v>
      </c>
      <c r="U257" s="31">
        <v>2018</v>
      </c>
      <c r="V257" s="31" t="s">
        <v>4874</v>
      </c>
      <c r="W257" s="31" t="s">
        <v>4875</v>
      </c>
      <c r="X257" s="34" t="s">
        <v>4876</v>
      </c>
      <c r="Y257" s="31" t="s">
        <v>74</v>
      </c>
      <c r="Z257" s="31">
        <v>94300</v>
      </c>
      <c r="AA257" s="60">
        <v>0</v>
      </c>
      <c r="AB257" s="35">
        <v>45632</v>
      </c>
      <c r="AC257" s="35">
        <v>45996</v>
      </c>
      <c r="AD257" s="35">
        <v>45996</v>
      </c>
      <c r="AE257" s="31">
        <v>0</v>
      </c>
      <c r="AF257" s="31">
        <v>1743</v>
      </c>
      <c r="AG257" s="31">
        <v>1741</v>
      </c>
      <c r="AH257" s="31">
        <v>3484</v>
      </c>
      <c r="AI257" s="31">
        <v>4111</v>
      </c>
      <c r="AJ257" s="31" t="s">
        <v>78</v>
      </c>
      <c r="AK257" s="31"/>
      <c r="AL257" s="31"/>
      <c r="AM257" s="31"/>
      <c r="AN257" s="31"/>
      <c r="AO257" s="31">
        <v>0</v>
      </c>
      <c r="AP257" s="31"/>
      <c r="AQ257" s="31">
        <v>0</v>
      </c>
      <c r="AR257" s="31"/>
      <c r="AS257" s="31"/>
      <c r="AT257" s="31"/>
      <c r="AU257" s="26" t="s">
        <v>173</v>
      </c>
      <c r="AV257" s="26" t="s">
        <v>173</v>
      </c>
      <c r="AW257" s="26" t="s">
        <v>173</v>
      </c>
      <c r="AX257" s="26" t="s">
        <v>620</v>
      </c>
      <c r="AY257" s="26" t="s">
        <v>621</v>
      </c>
      <c r="AZ257" s="26" t="s">
        <v>1040</v>
      </c>
      <c r="BA257" s="26" t="s">
        <v>80</v>
      </c>
      <c r="BB257" s="26" t="s">
        <v>100</v>
      </c>
      <c r="BC257" s="26" t="s">
        <v>82</v>
      </c>
      <c r="BD257" s="26" t="s">
        <v>445</v>
      </c>
      <c r="BE257" s="26" t="s">
        <v>446</v>
      </c>
    </row>
    <row r="258" spans="1:57">
      <c r="A258" s="24">
        <f t="shared" si="16"/>
        <v>257</v>
      </c>
      <c r="B258" s="24">
        <v>2024</v>
      </c>
      <c r="C258" s="24" t="s">
        <v>68</v>
      </c>
      <c r="D258" s="48">
        <v>45632</v>
      </c>
      <c r="E258" s="31" t="s">
        <v>148</v>
      </c>
      <c r="F258" s="31" t="s">
        <v>69</v>
      </c>
      <c r="G258" s="31" t="s">
        <v>75</v>
      </c>
      <c r="H258" s="31" t="s">
        <v>86</v>
      </c>
      <c r="I258" s="31" t="s">
        <v>71</v>
      </c>
      <c r="J258" s="31" t="s">
        <v>87</v>
      </c>
      <c r="K258" s="26" t="s">
        <v>430</v>
      </c>
      <c r="L258" s="31" t="s">
        <v>74</v>
      </c>
      <c r="M258" s="31" t="s">
        <v>4877</v>
      </c>
      <c r="N258" s="31" t="s">
        <v>75</v>
      </c>
      <c r="O258" s="31" t="s">
        <v>979</v>
      </c>
      <c r="P258" s="31" t="s">
        <v>4878</v>
      </c>
      <c r="Q258" s="31" t="s">
        <v>104</v>
      </c>
      <c r="R258" s="31" t="s">
        <v>463</v>
      </c>
      <c r="S258" s="31">
        <v>110</v>
      </c>
      <c r="T258" s="31" t="s">
        <v>122</v>
      </c>
      <c r="U258" s="31">
        <v>2015</v>
      </c>
      <c r="V258" s="31" t="s">
        <v>4879</v>
      </c>
      <c r="W258" s="31" t="s">
        <v>4880</v>
      </c>
      <c r="X258" s="31" t="s">
        <v>4881</v>
      </c>
      <c r="Y258" s="31" t="s">
        <v>74</v>
      </c>
      <c r="Z258" s="31">
        <v>18219</v>
      </c>
      <c r="AA258" s="60">
        <v>0</v>
      </c>
      <c r="AB258" s="35">
        <v>45632</v>
      </c>
      <c r="AC258" s="35">
        <v>45996</v>
      </c>
      <c r="AD258" s="35">
        <v>45996</v>
      </c>
      <c r="AE258" s="31">
        <v>0</v>
      </c>
      <c r="AF258" s="31">
        <v>321</v>
      </c>
      <c r="AG258" s="31">
        <v>1045</v>
      </c>
      <c r="AH258" s="31">
        <v>1366</v>
      </c>
      <c r="AI258" s="31">
        <v>1612</v>
      </c>
      <c r="AJ258" s="31" t="s">
        <v>78</v>
      </c>
      <c r="AK258" s="31"/>
      <c r="AL258" s="31"/>
      <c r="AM258" s="31"/>
      <c r="AN258" s="31"/>
      <c r="AO258" s="31">
        <v>0</v>
      </c>
      <c r="AP258" s="31"/>
      <c r="AQ258" s="31">
        <v>0</v>
      </c>
      <c r="AR258" s="31"/>
      <c r="AS258" s="31"/>
      <c r="AT258" s="31"/>
      <c r="AU258" s="26" t="s">
        <v>173</v>
      </c>
      <c r="AV258" s="26" t="s">
        <v>173</v>
      </c>
      <c r="AW258" s="26" t="s">
        <v>173</v>
      </c>
      <c r="AX258" s="26" t="s">
        <v>620</v>
      </c>
      <c r="AY258" s="26" t="s">
        <v>621</v>
      </c>
      <c r="AZ258" s="26" t="s">
        <v>1814</v>
      </c>
      <c r="BA258" s="26" t="s">
        <v>80</v>
      </c>
      <c r="BB258" s="26" t="s">
        <v>100</v>
      </c>
      <c r="BC258" s="26" t="s">
        <v>82</v>
      </c>
      <c r="BD258" s="26" t="s">
        <v>445</v>
      </c>
      <c r="BE258" s="26" t="s">
        <v>446</v>
      </c>
    </row>
    <row r="259" spans="1:57">
      <c r="A259" s="24">
        <f t="shared" ref="A259:A322" si="19">A258+1</f>
        <v>258</v>
      </c>
      <c r="B259" s="24">
        <v>2024</v>
      </c>
      <c r="C259" s="24" t="s">
        <v>68</v>
      </c>
      <c r="D259" s="48">
        <v>45632</v>
      </c>
      <c r="E259" s="31" t="s">
        <v>630</v>
      </c>
      <c r="F259" s="31" t="s">
        <v>69</v>
      </c>
      <c r="G259" s="31" t="s">
        <v>631</v>
      </c>
      <c r="H259" s="31" t="s">
        <v>609</v>
      </c>
      <c r="I259" s="31" t="s">
        <v>71</v>
      </c>
      <c r="J259" s="31" t="s">
        <v>610</v>
      </c>
      <c r="K259" s="26" t="s">
        <v>430</v>
      </c>
      <c r="L259" s="31" t="s">
        <v>74</v>
      </c>
      <c r="M259" s="31" t="s">
        <v>4882</v>
      </c>
      <c r="N259" s="31" t="s">
        <v>75</v>
      </c>
      <c r="O259" s="31" t="s">
        <v>979</v>
      </c>
      <c r="P259" s="31" t="s">
        <v>4883</v>
      </c>
      <c r="Q259" s="31" t="s">
        <v>1004</v>
      </c>
      <c r="R259" s="31" t="s">
        <v>3617</v>
      </c>
      <c r="S259" s="31">
        <v>1554</v>
      </c>
      <c r="T259" s="31" t="s">
        <v>75</v>
      </c>
      <c r="U259" s="31">
        <v>2021</v>
      </c>
      <c r="V259" s="31" t="s">
        <v>4884</v>
      </c>
      <c r="W259" s="31" t="s">
        <v>4885</v>
      </c>
      <c r="X259" s="31" t="s">
        <v>4886</v>
      </c>
      <c r="Y259" s="31" t="s">
        <v>74</v>
      </c>
      <c r="Z259" s="31">
        <v>460000</v>
      </c>
      <c r="AA259" s="60">
        <v>0</v>
      </c>
      <c r="AB259" s="35">
        <v>45634</v>
      </c>
      <c r="AC259" s="35">
        <v>45998</v>
      </c>
      <c r="AD259" s="35">
        <v>45998</v>
      </c>
      <c r="AE259" s="31">
        <v>0</v>
      </c>
      <c r="AF259" s="31">
        <v>1259</v>
      </c>
      <c r="AG259" s="31">
        <v>7367</v>
      </c>
      <c r="AH259" s="31">
        <v>9376</v>
      </c>
      <c r="AI259" s="31">
        <v>11064</v>
      </c>
      <c r="AJ259" s="31" t="s">
        <v>78</v>
      </c>
      <c r="AK259" s="31"/>
      <c r="AL259" s="31"/>
      <c r="AM259" s="31"/>
      <c r="AN259" s="31"/>
      <c r="AO259" s="31">
        <v>0</v>
      </c>
      <c r="AP259" s="31"/>
      <c r="AQ259" s="31">
        <v>0</v>
      </c>
      <c r="AR259" s="31"/>
      <c r="AS259" s="31"/>
      <c r="AT259" s="31"/>
      <c r="AU259" s="26" t="s">
        <v>173</v>
      </c>
      <c r="AV259" s="26" t="s">
        <v>173</v>
      </c>
      <c r="AW259" s="26" t="s">
        <v>173</v>
      </c>
      <c r="AX259" s="26" t="s">
        <v>620</v>
      </c>
      <c r="AY259" s="26" t="s">
        <v>985</v>
      </c>
      <c r="AZ259" s="26" t="s">
        <v>1821</v>
      </c>
      <c r="BA259" s="26" t="s">
        <v>80</v>
      </c>
      <c r="BB259" s="26" t="s">
        <v>100</v>
      </c>
      <c r="BC259" s="26" t="s">
        <v>82</v>
      </c>
      <c r="BD259" s="26" t="s">
        <v>445</v>
      </c>
      <c r="BE259" s="26" t="s">
        <v>446</v>
      </c>
    </row>
    <row r="260" spans="1:57">
      <c r="A260" s="24">
        <f t="shared" si="19"/>
        <v>259</v>
      </c>
      <c r="B260" s="24">
        <v>2024</v>
      </c>
      <c r="C260" s="24" t="s">
        <v>68</v>
      </c>
      <c r="D260" s="48">
        <v>45632</v>
      </c>
      <c r="E260" s="31" t="s">
        <v>630</v>
      </c>
      <c r="F260" s="31" t="s">
        <v>69</v>
      </c>
      <c r="G260" s="31" t="s">
        <v>631</v>
      </c>
      <c r="H260" s="31" t="s">
        <v>86</v>
      </c>
      <c r="I260" s="31" t="s">
        <v>71</v>
      </c>
      <c r="J260" s="31" t="s">
        <v>87</v>
      </c>
      <c r="K260" s="26" t="s">
        <v>430</v>
      </c>
      <c r="L260" s="31" t="s">
        <v>74</v>
      </c>
      <c r="M260" s="31" t="s">
        <v>4887</v>
      </c>
      <c r="N260" s="31" t="s">
        <v>75</v>
      </c>
      <c r="O260" s="31" t="s">
        <v>979</v>
      </c>
      <c r="P260" s="31" t="s">
        <v>4888</v>
      </c>
      <c r="Q260" s="31" t="s">
        <v>1043</v>
      </c>
      <c r="R260" s="31" t="s">
        <v>1044</v>
      </c>
      <c r="S260" s="31">
        <v>97</v>
      </c>
      <c r="T260" s="31" t="s">
        <v>92</v>
      </c>
      <c r="U260" s="31">
        <v>2018</v>
      </c>
      <c r="V260" s="31" t="s">
        <v>4889</v>
      </c>
      <c r="W260" s="31" t="s">
        <v>4890</v>
      </c>
      <c r="X260" s="31" t="s">
        <v>4891</v>
      </c>
      <c r="Y260" s="31" t="s">
        <v>74</v>
      </c>
      <c r="Z260" s="31">
        <v>29102</v>
      </c>
      <c r="AA260" s="60">
        <v>0</v>
      </c>
      <c r="AB260" s="35">
        <v>45632</v>
      </c>
      <c r="AC260" s="35">
        <v>45996</v>
      </c>
      <c r="AD260" s="35">
        <v>45996</v>
      </c>
      <c r="AE260" s="31">
        <v>0</v>
      </c>
      <c r="AF260" s="31">
        <v>231</v>
      </c>
      <c r="AG260" s="31">
        <v>714</v>
      </c>
      <c r="AH260" s="31">
        <v>1445</v>
      </c>
      <c r="AI260" s="31">
        <v>1706</v>
      </c>
      <c r="AJ260" s="31" t="s">
        <v>78</v>
      </c>
      <c r="AK260" s="31"/>
      <c r="AL260" s="31"/>
      <c r="AM260" s="31"/>
      <c r="AN260" s="31"/>
      <c r="AO260" s="31">
        <v>0</v>
      </c>
      <c r="AP260" s="31"/>
      <c r="AQ260" s="31">
        <v>0</v>
      </c>
      <c r="AR260" s="31"/>
      <c r="AS260" s="31"/>
      <c r="AT260" s="31"/>
      <c r="AU260" s="26" t="s">
        <v>173</v>
      </c>
      <c r="AV260" s="26" t="s">
        <v>173</v>
      </c>
      <c r="AW260" s="26" t="s">
        <v>173</v>
      </c>
      <c r="AX260" s="26" t="s">
        <v>620</v>
      </c>
      <c r="AY260" s="26" t="s">
        <v>985</v>
      </c>
      <c r="AZ260" s="26" t="s">
        <v>992</v>
      </c>
      <c r="BA260" s="26" t="s">
        <v>80</v>
      </c>
      <c r="BB260" s="26" t="s">
        <v>100</v>
      </c>
      <c r="BC260" s="26" t="s">
        <v>82</v>
      </c>
      <c r="BD260" s="26" t="s">
        <v>445</v>
      </c>
      <c r="BE260" s="26" t="s">
        <v>177</v>
      </c>
    </row>
    <row r="261" spans="1:57">
      <c r="A261" s="24">
        <f t="shared" si="19"/>
        <v>260</v>
      </c>
      <c r="B261" s="24">
        <v>2024</v>
      </c>
      <c r="C261" s="24" t="s">
        <v>68</v>
      </c>
      <c r="D261" s="48">
        <v>45632</v>
      </c>
      <c r="E261" s="31" t="s">
        <v>630</v>
      </c>
      <c r="F261" s="31" t="s">
        <v>69</v>
      </c>
      <c r="G261" s="31" t="s">
        <v>631</v>
      </c>
      <c r="H261" s="31" t="s">
        <v>1841</v>
      </c>
      <c r="I261" s="31" t="s">
        <v>71</v>
      </c>
      <c r="J261" s="31" t="s">
        <v>610</v>
      </c>
      <c r="K261" s="31" t="s">
        <v>73</v>
      </c>
      <c r="L261" s="31" t="s">
        <v>74</v>
      </c>
      <c r="M261" s="31" t="s">
        <v>4892</v>
      </c>
      <c r="N261" s="31" t="s">
        <v>75</v>
      </c>
      <c r="O261" s="31" t="s">
        <v>979</v>
      </c>
      <c r="P261" s="31" t="s">
        <v>73</v>
      </c>
      <c r="Q261" s="31" t="s">
        <v>4893</v>
      </c>
      <c r="R261" s="31" t="s">
        <v>4894</v>
      </c>
      <c r="S261" s="31">
        <v>2979</v>
      </c>
      <c r="T261" s="31" t="s">
        <v>75</v>
      </c>
      <c r="U261" s="31">
        <v>2024</v>
      </c>
      <c r="V261" s="31" t="s">
        <v>4895</v>
      </c>
      <c r="W261" s="31" t="s">
        <v>4896</v>
      </c>
      <c r="X261" s="31" t="s">
        <v>4897</v>
      </c>
      <c r="Y261" s="31" t="s">
        <v>74</v>
      </c>
      <c r="Z261" s="31">
        <v>712500</v>
      </c>
      <c r="AA261" s="60">
        <v>0</v>
      </c>
      <c r="AB261" s="35">
        <v>45632</v>
      </c>
      <c r="AC261" s="35">
        <v>45996</v>
      </c>
      <c r="AD261" s="35">
        <v>45996</v>
      </c>
      <c r="AE261" s="31">
        <v>0</v>
      </c>
      <c r="AF261" s="31">
        <v>1950</v>
      </c>
      <c r="AG261" s="31">
        <v>7367</v>
      </c>
      <c r="AH261" s="31">
        <v>10067</v>
      </c>
      <c r="AI261" s="31">
        <v>11879</v>
      </c>
      <c r="AJ261" s="31" t="s">
        <v>78</v>
      </c>
      <c r="AK261" s="31"/>
      <c r="AL261" s="31"/>
      <c r="AM261" s="31"/>
      <c r="AN261" s="31"/>
      <c r="AO261" s="31">
        <v>0</v>
      </c>
      <c r="AP261" s="31"/>
      <c r="AQ261" s="31">
        <v>0</v>
      </c>
      <c r="AR261" s="31"/>
      <c r="AS261" s="31"/>
      <c r="AT261" s="31"/>
      <c r="AU261" s="26" t="s">
        <v>173</v>
      </c>
      <c r="AV261" s="26" t="s">
        <v>173</v>
      </c>
      <c r="AW261" s="26" t="s">
        <v>173</v>
      </c>
      <c r="AX261" s="26" t="s">
        <v>620</v>
      </c>
      <c r="AY261" s="26" t="s">
        <v>1009</v>
      </c>
      <c r="AZ261" s="26" t="s">
        <v>4898</v>
      </c>
      <c r="BA261" s="26" t="s">
        <v>80</v>
      </c>
      <c r="BB261" s="26" t="s">
        <v>100</v>
      </c>
      <c r="BC261" s="26" t="s">
        <v>82</v>
      </c>
      <c r="BD261" s="26" t="s">
        <v>445</v>
      </c>
      <c r="BE261" s="26" t="s">
        <v>446</v>
      </c>
    </row>
    <row r="262" spans="1:57">
      <c r="A262" s="24">
        <f t="shared" si="19"/>
        <v>261</v>
      </c>
      <c r="B262" s="24">
        <v>2024</v>
      </c>
      <c r="C262" s="24" t="s">
        <v>68</v>
      </c>
      <c r="D262" s="48">
        <v>45632</v>
      </c>
      <c r="E262" s="31" t="s">
        <v>607</v>
      </c>
      <c r="F262" s="31" t="s">
        <v>69</v>
      </c>
      <c r="G262" s="31" t="s">
        <v>608</v>
      </c>
      <c r="H262" s="31" t="s">
        <v>641</v>
      </c>
      <c r="I262" s="31" t="s">
        <v>71</v>
      </c>
      <c r="J262" s="31" t="s">
        <v>610</v>
      </c>
      <c r="K262" s="26" t="s">
        <v>430</v>
      </c>
      <c r="L262" s="31" t="s">
        <v>74</v>
      </c>
      <c r="M262" s="31" t="s">
        <v>4899</v>
      </c>
      <c r="N262" s="31" t="s">
        <v>75</v>
      </c>
      <c r="O262" s="31" t="s">
        <v>979</v>
      </c>
      <c r="P262" s="31" t="s">
        <v>4900</v>
      </c>
      <c r="Q262" s="31" t="s">
        <v>1004</v>
      </c>
      <c r="R262" s="31" t="s">
        <v>3617</v>
      </c>
      <c r="S262" s="31">
        <v>1840</v>
      </c>
      <c r="T262" s="31" t="s">
        <v>75</v>
      </c>
      <c r="U262" s="31">
        <v>2014</v>
      </c>
      <c r="V262" s="31" t="s">
        <v>4901</v>
      </c>
      <c r="W262" s="31" t="s">
        <v>4902</v>
      </c>
      <c r="X262" s="34" t="s">
        <v>4903</v>
      </c>
      <c r="Y262" s="31" t="s">
        <v>74</v>
      </c>
      <c r="Z262" s="31">
        <v>270000</v>
      </c>
      <c r="AA262" s="60">
        <v>0</v>
      </c>
      <c r="AB262" s="35">
        <v>45633</v>
      </c>
      <c r="AC262" s="35">
        <v>45999</v>
      </c>
      <c r="AD262" s="35">
        <v>45999</v>
      </c>
      <c r="AE262" s="31">
        <v>0</v>
      </c>
      <c r="AF262" s="31">
        <v>776</v>
      </c>
      <c r="AG262" s="31">
        <v>7267</v>
      </c>
      <c r="AH262" s="31">
        <v>8468</v>
      </c>
      <c r="AI262" s="31">
        <v>9992</v>
      </c>
      <c r="AJ262" s="31" t="s">
        <v>78</v>
      </c>
      <c r="AK262" s="31"/>
      <c r="AL262" s="31"/>
      <c r="AM262" s="31"/>
      <c r="AN262" s="31"/>
      <c r="AO262" s="31">
        <v>0</v>
      </c>
      <c r="AP262" s="31"/>
      <c r="AQ262" s="31">
        <v>0</v>
      </c>
      <c r="AR262" s="31"/>
      <c r="AS262" s="31"/>
      <c r="AT262" s="31"/>
      <c r="AU262" s="26" t="s">
        <v>173</v>
      </c>
      <c r="AV262" s="26" t="s">
        <v>173</v>
      </c>
      <c r="AW262" s="26" t="s">
        <v>173</v>
      </c>
      <c r="AX262" s="26" t="s">
        <v>620</v>
      </c>
      <c r="AY262" s="26" t="s">
        <v>985</v>
      </c>
      <c r="AZ262" s="26" t="s">
        <v>1048</v>
      </c>
      <c r="BA262" s="26" t="s">
        <v>80</v>
      </c>
      <c r="BB262" s="26" t="s">
        <v>100</v>
      </c>
      <c r="BC262" s="26" t="s">
        <v>82</v>
      </c>
      <c r="BD262" s="26" t="s">
        <v>445</v>
      </c>
      <c r="BE262" s="26" t="s">
        <v>446</v>
      </c>
    </row>
    <row r="263" spans="1:57">
      <c r="A263" s="24">
        <f t="shared" si="19"/>
        <v>262</v>
      </c>
      <c r="B263" s="24">
        <v>2024</v>
      </c>
      <c r="C263" s="24" t="s">
        <v>68</v>
      </c>
      <c r="D263" s="48">
        <v>45632</v>
      </c>
      <c r="E263" s="31" t="s">
        <v>968</v>
      </c>
      <c r="F263" s="31" t="s">
        <v>69</v>
      </c>
      <c r="G263" s="31" t="s">
        <v>842</v>
      </c>
      <c r="H263" s="31" t="s">
        <v>641</v>
      </c>
      <c r="I263" s="31" t="s">
        <v>570</v>
      </c>
      <c r="J263" s="31" t="s">
        <v>610</v>
      </c>
      <c r="K263" s="26" t="s">
        <v>430</v>
      </c>
      <c r="L263" s="31" t="s">
        <v>74</v>
      </c>
      <c r="M263" s="31" t="s">
        <v>4904</v>
      </c>
      <c r="N263" s="31" t="s">
        <v>75</v>
      </c>
      <c r="O263" s="31" t="s">
        <v>979</v>
      </c>
      <c r="P263" s="31" t="s">
        <v>4905</v>
      </c>
      <c r="Q263" s="31" t="s">
        <v>1809</v>
      </c>
      <c r="R263" s="31" t="s">
        <v>4906</v>
      </c>
      <c r="S263" s="31">
        <v>1462</v>
      </c>
      <c r="T263" s="31" t="s">
        <v>75</v>
      </c>
      <c r="U263" s="31">
        <v>2023</v>
      </c>
      <c r="V263" s="31" t="s">
        <v>4907</v>
      </c>
      <c r="W263" s="31" t="s">
        <v>4908</v>
      </c>
      <c r="X263" s="34" t="s">
        <v>4909</v>
      </c>
      <c r="Y263" s="31" t="s">
        <v>74</v>
      </c>
      <c r="Z263" s="31">
        <v>1039302</v>
      </c>
      <c r="AA263" s="60">
        <v>0.2</v>
      </c>
      <c r="AB263" s="35">
        <v>45639</v>
      </c>
      <c r="AC263" s="35">
        <v>46003</v>
      </c>
      <c r="AD263" s="35">
        <v>46003</v>
      </c>
      <c r="AE263" s="31">
        <v>0</v>
      </c>
      <c r="AF263" s="31">
        <v>12149</v>
      </c>
      <c r="AG263" s="31">
        <v>0</v>
      </c>
      <c r="AH263" s="31">
        <v>12149</v>
      </c>
      <c r="AI263" s="31">
        <v>14336</v>
      </c>
      <c r="AJ263" s="31" t="s">
        <v>975</v>
      </c>
      <c r="AK263" s="31"/>
      <c r="AL263" s="31"/>
      <c r="AM263" s="31"/>
      <c r="AN263" s="31"/>
      <c r="AO263" s="31">
        <v>0</v>
      </c>
      <c r="AP263" s="31"/>
      <c r="AQ263" s="31">
        <v>0</v>
      </c>
      <c r="AR263" s="31"/>
      <c r="AS263" s="31"/>
      <c r="AT263" s="31"/>
      <c r="AU263" s="26" t="s">
        <v>173</v>
      </c>
      <c r="AV263" s="26" t="s">
        <v>173</v>
      </c>
      <c r="AW263" s="26" t="s">
        <v>173</v>
      </c>
      <c r="AX263" s="26" t="s">
        <v>620</v>
      </c>
      <c r="AY263" s="26" t="s">
        <v>1009</v>
      </c>
      <c r="AZ263" s="26" t="s">
        <v>1010</v>
      </c>
      <c r="BA263" s="26" t="s">
        <v>80</v>
      </c>
      <c r="BB263" s="26" t="s">
        <v>100</v>
      </c>
      <c r="BC263" s="26" t="s">
        <v>82</v>
      </c>
      <c r="BD263" s="26" t="s">
        <v>445</v>
      </c>
      <c r="BE263" s="26" t="s">
        <v>446</v>
      </c>
    </row>
    <row r="264" spans="1:57" ht="16">
      <c r="A264" s="24">
        <f t="shared" si="19"/>
        <v>263</v>
      </c>
      <c r="B264" s="24">
        <v>2024</v>
      </c>
      <c r="C264" s="24" t="s">
        <v>68</v>
      </c>
      <c r="D264" s="48">
        <v>45632</v>
      </c>
      <c r="E264" s="31" t="s">
        <v>993</v>
      </c>
      <c r="F264" s="31" t="s">
        <v>69</v>
      </c>
      <c r="G264" s="53" t="s">
        <v>640</v>
      </c>
      <c r="H264" s="31" t="s">
        <v>641</v>
      </c>
      <c r="I264" s="31" t="s">
        <v>71</v>
      </c>
      <c r="J264" s="31" t="s">
        <v>610</v>
      </c>
      <c r="K264" s="26" t="s">
        <v>430</v>
      </c>
      <c r="L264" s="31" t="s">
        <v>74</v>
      </c>
      <c r="M264" s="31" t="s">
        <v>4910</v>
      </c>
      <c r="N264" s="31" t="s">
        <v>75</v>
      </c>
      <c r="O264" s="31" t="s">
        <v>979</v>
      </c>
      <c r="P264" s="31" t="s">
        <v>4911</v>
      </c>
      <c r="Q264" s="31" t="s">
        <v>1796</v>
      </c>
      <c r="R264" s="31" t="s">
        <v>4912</v>
      </c>
      <c r="S264" s="31">
        <v>47500</v>
      </c>
      <c r="T264" s="31" t="s">
        <v>75</v>
      </c>
      <c r="U264" s="31">
        <v>2021</v>
      </c>
      <c r="V264" s="31" t="s">
        <v>4913</v>
      </c>
      <c r="W264" s="31" t="s">
        <v>4914</v>
      </c>
      <c r="X264" s="34" t="s">
        <v>4915</v>
      </c>
      <c r="Y264" s="31" t="s">
        <v>74</v>
      </c>
      <c r="Z264" s="31">
        <v>3600000</v>
      </c>
      <c r="AA264" s="60">
        <v>0.35</v>
      </c>
      <c r="AB264" s="35">
        <v>45635</v>
      </c>
      <c r="AC264" s="35">
        <v>45999</v>
      </c>
      <c r="AD264" s="35">
        <v>45999</v>
      </c>
      <c r="AE264" s="31">
        <v>0</v>
      </c>
      <c r="AF264" s="31">
        <v>8188</v>
      </c>
      <c r="AG264" s="31">
        <v>44687</v>
      </c>
      <c r="AH264" s="31">
        <v>52875</v>
      </c>
      <c r="AI264" s="31">
        <v>59739</v>
      </c>
      <c r="AJ264" s="31" t="s">
        <v>78</v>
      </c>
      <c r="AK264" s="31"/>
      <c r="AL264" s="31"/>
      <c r="AM264" s="31"/>
      <c r="AN264" s="31"/>
      <c r="AO264" s="31">
        <v>0</v>
      </c>
      <c r="AP264" s="31"/>
      <c r="AQ264" s="31">
        <v>0</v>
      </c>
      <c r="AR264" s="31"/>
      <c r="AS264" s="31"/>
      <c r="AT264" s="31"/>
      <c r="AU264" s="26" t="s">
        <v>173</v>
      </c>
      <c r="AV264" s="26" t="s">
        <v>173</v>
      </c>
      <c r="AW264" s="26" t="s">
        <v>173</v>
      </c>
      <c r="AX264" s="26" t="s">
        <v>620</v>
      </c>
      <c r="AY264" s="26" t="s">
        <v>1009</v>
      </c>
      <c r="AZ264" s="26" t="s">
        <v>1010</v>
      </c>
      <c r="BA264" s="26" t="s">
        <v>80</v>
      </c>
      <c r="BB264" s="26" t="s">
        <v>100</v>
      </c>
      <c r="BC264" s="26" t="s">
        <v>82</v>
      </c>
      <c r="BD264" s="26" t="s">
        <v>445</v>
      </c>
      <c r="BE264" s="26" t="s">
        <v>446</v>
      </c>
    </row>
    <row r="265" spans="1:57">
      <c r="A265" s="24">
        <f t="shared" si="19"/>
        <v>264</v>
      </c>
      <c r="B265" s="24">
        <v>2024</v>
      </c>
      <c r="C265" s="24" t="s">
        <v>68</v>
      </c>
      <c r="D265" s="48">
        <v>45632</v>
      </c>
      <c r="E265" s="31" t="s">
        <v>1597</v>
      </c>
      <c r="F265" s="31" t="s">
        <v>69</v>
      </c>
      <c r="G265" s="58">
        <v>2210002531</v>
      </c>
      <c r="H265" s="31" t="s">
        <v>86</v>
      </c>
      <c r="I265" s="31" t="s">
        <v>570</v>
      </c>
      <c r="J265" s="31" t="s">
        <v>87</v>
      </c>
      <c r="K265" s="26" t="s">
        <v>430</v>
      </c>
      <c r="L265" s="31" t="s">
        <v>74</v>
      </c>
      <c r="M265" s="31" t="s">
        <v>4916</v>
      </c>
      <c r="N265" s="31" t="s">
        <v>75</v>
      </c>
      <c r="O265" s="31" t="s">
        <v>979</v>
      </c>
      <c r="P265" s="31" t="s">
        <v>4917</v>
      </c>
      <c r="Q265" s="31" t="s">
        <v>1043</v>
      </c>
      <c r="R265" s="31" t="s">
        <v>4918</v>
      </c>
      <c r="S265" s="31">
        <v>200</v>
      </c>
      <c r="T265" s="31" t="s">
        <v>92</v>
      </c>
      <c r="U265" s="31">
        <v>2023</v>
      </c>
      <c r="V265" s="31" t="s">
        <v>4919</v>
      </c>
      <c r="W265" s="31" t="s">
        <v>4920</v>
      </c>
      <c r="X265" s="34" t="s">
        <v>4921</v>
      </c>
      <c r="Y265" s="31" t="s">
        <v>74</v>
      </c>
      <c r="Z265" s="31">
        <v>124638</v>
      </c>
      <c r="AA265" s="60">
        <v>0.2</v>
      </c>
      <c r="AB265" s="35">
        <v>45634</v>
      </c>
      <c r="AC265" s="35">
        <v>45998</v>
      </c>
      <c r="AD265" s="35">
        <v>45998</v>
      </c>
      <c r="AE265" s="31">
        <v>0</v>
      </c>
      <c r="AF265" s="31">
        <v>965</v>
      </c>
      <c r="AG265" s="31">
        <v>0</v>
      </c>
      <c r="AH265" s="31">
        <v>965</v>
      </c>
      <c r="AI265" s="31">
        <v>1138</v>
      </c>
      <c r="AJ265" s="31" t="s">
        <v>78</v>
      </c>
      <c r="AK265" s="31"/>
      <c r="AL265" s="31"/>
      <c r="AM265" s="31"/>
      <c r="AN265" s="31"/>
      <c r="AO265" s="31">
        <v>0</v>
      </c>
      <c r="AP265" s="31"/>
      <c r="AQ265" s="31">
        <v>0</v>
      </c>
      <c r="AR265" s="31"/>
      <c r="AS265" s="31"/>
      <c r="AT265" s="31"/>
      <c r="AU265" s="26" t="s">
        <v>173</v>
      </c>
      <c r="AV265" s="26" t="s">
        <v>173</v>
      </c>
      <c r="AW265" s="26" t="s">
        <v>173</v>
      </c>
      <c r="AX265" s="26" t="s">
        <v>620</v>
      </c>
      <c r="AY265" s="26" t="s">
        <v>985</v>
      </c>
      <c r="AZ265" s="26" t="s">
        <v>986</v>
      </c>
      <c r="BA265" s="26" t="s">
        <v>80</v>
      </c>
      <c r="BB265" s="26" t="s">
        <v>100</v>
      </c>
      <c r="BC265" s="26" t="s">
        <v>82</v>
      </c>
      <c r="BD265" s="26" t="s">
        <v>445</v>
      </c>
      <c r="BE265" s="26" t="s">
        <v>446</v>
      </c>
    </row>
    <row r="266" spans="1:57">
      <c r="A266" s="24">
        <f t="shared" si="19"/>
        <v>265</v>
      </c>
      <c r="B266" s="24">
        <v>2024</v>
      </c>
      <c r="C266" s="24" t="s">
        <v>68</v>
      </c>
      <c r="D266" s="48">
        <v>45632</v>
      </c>
      <c r="E266" s="31" t="s">
        <v>1597</v>
      </c>
      <c r="F266" s="31" t="s">
        <v>69</v>
      </c>
      <c r="G266" s="58">
        <v>2210002531</v>
      </c>
      <c r="H266" s="31" t="s">
        <v>86</v>
      </c>
      <c r="I266" s="31" t="s">
        <v>570</v>
      </c>
      <c r="J266" s="31" t="s">
        <v>87</v>
      </c>
      <c r="K266" s="26" t="s">
        <v>430</v>
      </c>
      <c r="L266" s="31" t="s">
        <v>74</v>
      </c>
      <c r="M266" s="31" t="s">
        <v>4877</v>
      </c>
      <c r="N266" s="31" t="s">
        <v>75</v>
      </c>
      <c r="O266" s="31" t="s">
        <v>979</v>
      </c>
      <c r="P266" s="31" t="s">
        <v>4922</v>
      </c>
      <c r="Q266" s="31" t="s">
        <v>104</v>
      </c>
      <c r="R266" s="31" t="s">
        <v>1036</v>
      </c>
      <c r="S266" s="31">
        <v>125</v>
      </c>
      <c r="T266" s="31" t="s">
        <v>92</v>
      </c>
      <c r="U266" s="31">
        <v>2020</v>
      </c>
      <c r="V266" s="31" t="s">
        <v>4923</v>
      </c>
      <c r="W266" s="31" t="s">
        <v>4924</v>
      </c>
      <c r="X266" s="34" t="s">
        <v>4925</v>
      </c>
      <c r="Y266" s="31" t="s">
        <v>74</v>
      </c>
      <c r="Z266" s="31">
        <v>72674</v>
      </c>
      <c r="AA266" s="60">
        <v>0</v>
      </c>
      <c r="AB266" s="35">
        <v>45632</v>
      </c>
      <c r="AC266" s="35">
        <v>45996</v>
      </c>
      <c r="AD266" s="35">
        <v>45996</v>
      </c>
      <c r="AE266" s="31">
        <v>0</v>
      </c>
      <c r="AF266" s="31">
        <v>609</v>
      </c>
      <c r="AG266" s="31">
        <v>0</v>
      </c>
      <c r="AH266" s="31">
        <v>609</v>
      </c>
      <c r="AI266" s="31">
        <v>718</v>
      </c>
      <c r="AJ266" s="31" t="s">
        <v>78</v>
      </c>
      <c r="AK266" s="31"/>
      <c r="AL266" s="31"/>
      <c r="AM266" s="31"/>
      <c r="AN266" s="31"/>
      <c r="AO266" s="31">
        <v>0</v>
      </c>
      <c r="AP266" s="31"/>
      <c r="AQ266" s="31">
        <v>0</v>
      </c>
      <c r="AR266" s="31"/>
      <c r="AS266" s="31"/>
      <c r="AT266" s="31"/>
      <c r="AU266" s="26" t="s">
        <v>173</v>
      </c>
      <c r="AV266" s="26" t="s">
        <v>173</v>
      </c>
      <c r="AW266" s="26" t="s">
        <v>173</v>
      </c>
      <c r="AX266" s="26" t="s">
        <v>620</v>
      </c>
      <c r="AY266" s="26" t="s">
        <v>621</v>
      </c>
      <c r="AZ266" s="26" t="s">
        <v>1814</v>
      </c>
      <c r="BA266" s="26" t="s">
        <v>80</v>
      </c>
      <c r="BB266" s="26" t="s">
        <v>100</v>
      </c>
      <c r="BC266" s="26" t="s">
        <v>82</v>
      </c>
      <c r="BD266" s="26" t="s">
        <v>445</v>
      </c>
      <c r="BE266" s="26" t="s">
        <v>446</v>
      </c>
    </row>
    <row r="267" spans="1:57">
      <c r="A267" s="24">
        <f t="shared" si="19"/>
        <v>266</v>
      </c>
      <c r="B267" s="24">
        <v>2024</v>
      </c>
      <c r="C267" s="24" t="s">
        <v>68</v>
      </c>
      <c r="D267" s="48">
        <v>45632</v>
      </c>
      <c r="E267" s="31" t="s">
        <v>968</v>
      </c>
      <c r="F267" s="31" t="s">
        <v>69</v>
      </c>
      <c r="G267" s="31" t="s">
        <v>842</v>
      </c>
      <c r="H267" s="31" t="s">
        <v>523</v>
      </c>
      <c r="I267" s="31" t="s">
        <v>570</v>
      </c>
      <c r="J267" s="31" t="s">
        <v>87</v>
      </c>
      <c r="K267" s="26" t="s">
        <v>430</v>
      </c>
      <c r="L267" s="31" t="s">
        <v>74</v>
      </c>
      <c r="M267" s="31" t="s">
        <v>4926</v>
      </c>
      <c r="N267" s="31" t="s">
        <v>75</v>
      </c>
      <c r="O267" s="31" t="s">
        <v>979</v>
      </c>
      <c r="P267" s="31" t="s">
        <v>4927</v>
      </c>
      <c r="Q267" s="31" t="s">
        <v>4928</v>
      </c>
      <c r="R267" s="31" t="s">
        <v>4929</v>
      </c>
      <c r="S267" s="31">
        <v>999</v>
      </c>
      <c r="T267" s="31" t="s">
        <v>75</v>
      </c>
      <c r="U267" s="31">
        <v>2017</v>
      </c>
      <c r="V267" s="31" t="s">
        <v>4930</v>
      </c>
      <c r="W267" s="31" t="s">
        <v>4931</v>
      </c>
      <c r="X267" s="34" t="s">
        <v>4932</v>
      </c>
      <c r="Y267" s="31" t="s">
        <v>74</v>
      </c>
      <c r="Z267" s="31">
        <v>231000</v>
      </c>
      <c r="AA267" s="60">
        <v>0</v>
      </c>
      <c r="AB267" s="35">
        <v>45632</v>
      </c>
      <c r="AC267" s="35">
        <v>45996</v>
      </c>
      <c r="AD267" s="35">
        <v>45996</v>
      </c>
      <c r="AE267" s="31">
        <v>0</v>
      </c>
      <c r="AF267" s="31">
        <v>4360</v>
      </c>
      <c r="AG267" s="31">
        <v>2394</v>
      </c>
      <c r="AH267" s="31">
        <v>7130</v>
      </c>
      <c r="AI267" s="31">
        <v>8413</v>
      </c>
      <c r="AJ267" s="31" t="s">
        <v>975</v>
      </c>
      <c r="AK267" s="31"/>
      <c r="AL267" s="31"/>
      <c r="AM267" s="31"/>
      <c r="AN267" s="31"/>
      <c r="AO267" s="31">
        <v>0</v>
      </c>
      <c r="AP267" s="31"/>
      <c r="AQ267" s="31">
        <v>0</v>
      </c>
      <c r="AR267" s="31"/>
      <c r="AS267" s="31"/>
      <c r="AT267" s="31"/>
      <c r="AU267" s="26" t="s">
        <v>173</v>
      </c>
      <c r="AV267" s="26" t="s">
        <v>173</v>
      </c>
      <c r="AW267" s="26" t="s">
        <v>173</v>
      </c>
      <c r="AX267" s="26" t="s">
        <v>620</v>
      </c>
      <c r="AY267" s="26" t="s">
        <v>1009</v>
      </c>
      <c r="AZ267" s="26" t="s">
        <v>1010</v>
      </c>
      <c r="BA267" s="26" t="s">
        <v>80</v>
      </c>
      <c r="BB267" s="26" t="s">
        <v>100</v>
      </c>
      <c r="BC267" s="26" t="s">
        <v>82</v>
      </c>
      <c r="BD267" s="26" t="s">
        <v>445</v>
      </c>
      <c r="BE267" s="26" t="s">
        <v>446</v>
      </c>
    </row>
    <row r="268" spans="1:57">
      <c r="A268" s="24">
        <f t="shared" si="19"/>
        <v>267</v>
      </c>
      <c r="B268" s="24">
        <v>2024</v>
      </c>
      <c r="C268" s="24" t="s">
        <v>68</v>
      </c>
      <c r="D268" s="48">
        <v>45632</v>
      </c>
      <c r="E268" s="31" t="s">
        <v>1597</v>
      </c>
      <c r="F268" s="31" t="s">
        <v>69</v>
      </c>
      <c r="G268" s="58">
        <v>2210002531</v>
      </c>
      <c r="H268" s="31" t="s">
        <v>523</v>
      </c>
      <c r="I268" s="31" t="s">
        <v>429</v>
      </c>
      <c r="J268" s="31" t="s">
        <v>610</v>
      </c>
      <c r="K268" s="26" t="s">
        <v>430</v>
      </c>
      <c r="L268" s="31" t="s">
        <v>74</v>
      </c>
      <c r="M268" s="31" t="s">
        <v>4933</v>
      </c>
      <c r="N268" s="31" t="s">
        <v>75</v>
      </c>
      <c r="O268" s="31" t="s">
        <v>979</v>
      </c>
      <c r="P268" s="31" t="s">
        <v>4934</v>
      </c>
      <c r="Q268" s="31" t="s">
        <v>1004</v>
      </c>
      <c r="R268" s="31" t="s">
        <v>4935</v>
      </c>
      <c r="S268" s="31">
        <v>2498</v>
      </c>
      <c r="T268" s="31" t="s">
        <v>75</v>
      </c>
      <c r="U268" s="31">
        <v>2008</v>
      </c>
      <c r="V268" s="31" t="s">
        <v>4936</v>
      </c>
      <c r="W268" s="31" t="s">
        <v>4937</v>
      </c>
      <c r="X268" s="34" t="s">
        <v>4938</v>
      </c>
      <c r="Y268" s="31" t="s">
        <v>74</v>
      </c>
      <c r="Z268" s="31">
        <v>0</v>
      </c>
      <c r="AA268" s="60">
        <v>0</v>
      </c>
      <c r="AB268" s="35">
        <v>45633</v>
      </c>
      <c r="AC268" s="35">
        <v>45997</v>
      </c>
      <c r="AD268" s="35">
        <v>45997</v>
      </c>
      <c r="AE268" s="31">
        <v>0</v>
      </c>
      <c r="AF268" s="31">
        <v>0</v>
      </c>
      <c r="AG268" s="31">
        <v>8307</v>
      </c>
      <c r="AH268" s="31">
        <v>8307</v>
      </c>
      <c r="AI268" s="31">
        <v>9802</v>
      </c>
      <c r="AJ268" s="31" t="s">
        <v>78</v>
      </c>
      <c r="AK268" s="31"/>
      <c r="AL268" s="31"/>
      <c r="AM268" s="31"/>
      <c r="AN268" s="31"/>
      <c r="AO268" s="31">
        <v>0</v>
      </c>
      <c r="AP268" s="31"/>
      <c r="AQ268" s="31">
        <v>0</v>
      </c>
      <c r="AR268" s="31"/>
      <c r="AS268" s="31"/>
      <c r="AT268" s="31"/>
      <c r="AU268" s="26" t="s">
        <v>173</v>
      </c>
      <c r="AV268" s="26" t="s">
        <v>173</v>
      </c>
      <c r="AW268" s="26" t="s">
        <v>173</v>
      </c>
      <c r="AX268" s="26" t="s">
        <v>620</v>
      </c>
      <c r="AY268" s="26" t="s">
        <v>985</v>
      </c>
      <c r="AZ268" s="26" t="s">
        <v>986</v>
      </c>
      <c r="BA268" s="26" t="s">
        <v>80</v>
      </c>
      <c r="BB268" s="26" t="s">
        <v>100</v>
      </c>
      <c r="BC268" s="26" t="s">
        <v>82</v>
      </c>
      <c r="BD268" s="26" t="s">
        <v>445</v>
      </c>
      <c r="BE268" s="26" t="s">
        <v>446</v>
      </c>
    </row>
    <row r="269" spans="1:57">
      <c r="A269" s="24">
        <f t="shared" si="19"/>
        <v>268</v>
      </c>
      <c r="B269" s="24">
        <v>2024</v>
      </c>
      <c r="C269" s="24" t="s">
        <v>68</v>
      </c>
      <c r="D269" s="48">
        <v>45632</v>
      </c>
      <c r="E269" s="26" t="s">
        <v>532</v>
      </c>
      <c r="F269" s="26" t="s">
        <v>69</v>
      </c>
      <c r="G269" s="31" t="s">
        <v>1238</v>
      </c>
      <c r="H269" s="26" t="s">
        <v>86</v>
      </c>
      <c r="I269" s="26" t="s">
        <v>71</v>
      </c>
      <c r="J269" s="26" t="s">
        <v>87</v>
      </c>
      <c r="K269" s="26" t="s">
        <v>73</v>
      </c>
      <c r="L269" s="26" t="s">
        <v>74</v>
      </c>
      <c r="M269" s="31" t="s">
        <v>4939</v>
      </c>
      <c r="N269" s="31" t="s">
        <v>75</v>
      </c>
      <c r="O269" s="31" t="s">
        <v>161</v>
      </c>
      <c r="P269" s="31" t="s">
        <v>73</v>
      </c>
      <c r="Q269" s="31" t="s">
        <v>179</v>
      </c>
      <c r="R269" s="31" t="s">
        <v>1977</v>
      </c>
      <c r="S269" s="31" t="s">
        <v>75</v>
      </c>
      <c r="T269" s="26" t="s">
        <v>122</v>
      </c>
      <c r="U269" s="31">
        <v>2024</v>
      </c>
      <c r="V269" s="31" t="s">
        <v>4940</v>
      </c>
      <c r="W269" s="31" t="s">
        <v>4941</v>
      </c>
      <c r="X269" s="31" t="s">
        <v>4942</v>
      </c>
      <c r="Y269" s="31" t="s">
        <v>74</v>
      </c>
      <c r="Z269" s="31" t="s">
        <v>75</v>
      </c>
      <c r="AA269" s="60">
        <v>0</v>
      </c>
      <c r="AB269" s="31" t="s">
        <v>3896</v>
      </c>
      <c r="AC269" s="31" t="s">
        <v>3957</v>
      </c>
      <c r="AD269" s="31"/>
      <c r="AE269" s="31">
        <v>0</v>
      </c>
      <c r="AF269" s="31">
        <v>784</v>
      </c>
      <c r="AG269" s="31">
        <v>4376</v>
      </c>
      <c r="AH269" s="30">
        <f t="shared" ref="AH269:AH332" si="20">AF269+AG269</f>
        <v>5160</v>
      </c>
      <c r="AI269" s="30">
        <f t="shared" ref="AI269:AI332" si="21">AH269+AH269*18%</f>
        <v>6088.8</v>
      </c>
      <c r="AJ269" s="24" t="s">
        <v>78</v>
      </c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26" t="s">
        <v>173</v>
      </c>
      <c r="AV269" s="26" t="s">
        <v>173</v>
      </c>
      <c r="AW269" s="26" t="s">
        <v>173</v>
      </c>
      <c r="AX269" s="26" t="s">
        <v>174</v>
      </c>
      <c r="AY269" s="26" t="s">
        <v>175</v>
      </c>
      <c r="AZ269" s="26" t="s">
        <v>1244</v>
      </c>
      <c r="BA269" s="26" t="s">
        <v>80</v>
      </c>
      <c r="BB269" s="26" t="s">
        <v>100</v>
      </c>
      <c r="BC269" s="26" t="s">
        <v>82</v>
      </c>
      <c r="BD269" s="26" t="s">
        <v>83</v>
      </c>
      <c r="BE269" s="26" t="s">
        <v>177</v>
      </c>
    </row>
    <row r="270" spans="1:57">
      <c r="A270" s="24">
        <f t="shared" si="19"/>
        <v>269</v>
      </c>
      <c r="B270" s="24">
        <v>2024</v>
      </c>
      <c r="C270" s="24" t="s">
        <v>68</v>
      </c>
      <c r="D270" s="48">
        <v>45632</v>
      </c>
      <c r="E270" s="26" t="s">
        <v>532</v>
      </c>
      <c r="F270" s="26" t="s">
        <v>69</v>
      </c>
      <c r="G270" s="31" t="s">
        <v>1238</v>
      </c>
      <c r="H270" s="26" t="s">
        <v>86</v>
      </c>
      <c r="I270" s="26" t="s">
        <v>71</v>
      </c>
      <c r="J270" s="26" t="s">
        <v>87</v>
      </c>
      <c r="K270" s="26" t="s">
        <v>73</v>
      </c>
      <c r="L270" s="26" t="s">
        <v>74</v>
      </c>
      <c r="M270" s="31" t="s">
        <v>4943</v>
      </c>
      <c r="N270" s="31" t="s">
        <v>75</v>
      </c>
      <c r="O270" s="31" t="s">
        <v>161</v>
      </c>
      <c r="P270" s="31" t="s">
        <v>73</v>
      </c>
      <c r="Q270" s="31" t="s">
        <v>179</v>
      </c>
      <c r="R270" s="31" t="s">
        <v>1977</v>
      </c>
      <c r="S270" s="31" t="s">
        <v>75</v>
      </c>
      <c r="T270" s="26" t="s">
        <v>122</v>
      </c>
      <c r="U270" s="31">
        <v>2024</v>
      </c>
      <c r="V270" s="31" t="s">
        <v>4944</v>
      </c>
      <c r="W270" s="31" t="s">
        <v>4945</v>
      </c>
      <c r="X270" s="31" t="s">
        <v>4946</v>
      </c>
      <c r="Y270" s="31" t="s">
        <v>74</v>
      </c>
      <c r="Z270" s="31" t="s">
        <v>75</v>
      </c>
      <c r="AA270" s="60">
        <v>0</v>
      </c>
      <c r="AB270" s="31" t="s">
        <v>3896</v>
      </c>
      <c r="AC270" s="31" t="s">
        <v>3957</v>
      </c>
      <c r="AD270" s="31"/>
      <c r="AE270" s="31">
        <v>0</v>
      </c>
      <c r="AF270" s="31">
        <v>784</v>
      </c>
      <c r="AG270" s="31">
        <v>4376</v>
      </c>
      <c r="AH270" s="30">
        <f t="shared" si="20"/>
        <v>5160</v>
      </c>
      <c r="AI270" s="30">
        <f t="shared" si="21"/>
        <v>6088.8</v>
      </c>
      <c r="AJ270" s="24" t="s">
        <v>78</v>
      </c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26" t="s">
        <v>173</v>
      </c>
      <c r="AV270" s="26" t="s">
        <v>173</v>
      </c>
      <c r="AW270" s="26" t="s">
        <v>173</v>
      </c>
      <c r="AX270" s="26" t="s">
        <v>174</v>
      </c>
      <c r="AY270" s="26" t="s">
        <v>175</v>
      </c>
      <c r="AZ270" s="26" t="s">
        <v>1244</v>
      </c>
      <c r="BA270" s="26" t="s">
        <v>80</v>
      </c>
      <c r="BB270" s="26" t="s">
        <v>100</v>
      </c>
      <c r="BC270" s="26" t="s">
        <v>82</v>
      </c>
      <c r="BD270" s="26" t="s">
        <v>83</v>
      </c>
      <c r="BE270" s="26" t="s">
        <v>177</v>
      </c>
    </row>
    <row r="271" spans="1:57">
      <c r="A271" s="24">
        <f t="shared" si="19"/>
        <v>270</v>
      </c>
      <c r="B271" s="24">
        <v>2024</v>
      </c>
      <c r="C271" s="24" t="s">
        <v>68</v>
      </c>
      <c r="D271" s="48">
        <v>45632</v>
      </c>
      <c r="E271" s="26" t="s">
        <v>532</v>
      </c>
      <c r="F271" s="26" t="s">
        <v>69</v>
      </c>
      <c r="G271" s="31" t="s">
        <v>1238</v>
      </c>
      <c r="H271" s="26" t="s">
        <v>86</v>
      </c>
      <c r="I271" s="26" t="s">
        <v>71</v>
      </c>
      <c r="J271" s="26" t="s">
        <v>87</v>
      </c>
      <c r="K271" s="26" t="s">
        <v>73</v>
      </c>
      <c r="L271" s="26" t="s">
        <v>74</v>
      </c>
      <c r="M271" s="31" t="s">
        <v>4947</v>
      </c>
      <c r="N271" s="31" t="s">
        <v>75</v>
      </c>
      <c r="O271" s="31" t="s">
        <v>161</v>
      </c>
      <c r="P271" s="31" t="s">
        <v>73</v>
      </c>
      <c r="Q271" s="31" t="s">
        <v>179</v>
      </c>
      <c r="R271" s="31" t="s">
        <v>1977</v>
      </c>
      <c r="S271" s="31" t="s">
        <v>75</v>
      </c>
      <c r="T271" s="26" t="s">
        <v>122</v>
      </c>
      <c r="U271" s="31">
        <v>2024</v>
      </c>
      <c r="V271" s="31" t="s">
        <v>4948</v>
      </c>
      <c r="W271" s="31" t="s">
        <v>4949</v>
      </c>
      <c r="X271" s="31" t="s">
        <v>4950</v>
      </c>
      <c r="Y271" s="31" t="s">
        <v>74</v>
      </c>
      <c r="Z271" s="31" t="s">
        <v>75</v>
      </c>
      <c r="AA271" s="60">
        <v>0</v>
      </c>
      <c r="AB271" s="31" t="s">
        <v>3897</v>
      </c>
      <c r="AC271" s="31" t="s">
        <v>3956</v>
      </c>
      <c r="AD271" s="31"/>
      <c r="AE271" s="31">
        <v>0</v>
      </c>
      <c r="AF271" s="31">
        <v>784</v>
      </c>
      <c r="AG271" s="31">
        <v>4376</v>
      </c>
      <c r="AH271" s="30">
        <f t="shared" si="20"/>
        <v>5160</v>
      </c>
      <c r="AI271" s="30">
        <f t="shared" si="21"/>
        <v>6088.8</v>
      </c>
      <c r="AJ271" s="24" t="s">
        <v>78</v>
      </c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26" t="s">
        <v>173</v>
      </c>
      <c r="AV271" s="26" t="s">
        <v>173</v>
      </c>
      <c r="AW271" s="26" t="s">
        <v>173</v>
      </c>
      <c r="AX271" s="26" t="s">
        <v>174</v>
      </c>
      <c r="AY271" s="26" t="s">
        <v>175</v>
      </c>
      <c r="AZ271" s="26" t="s">
        <v>1244</v>
      </c>
      <c r="BA271" s="26" t="s">
        <v>80</v>
      </c>
      <c r="BB271" s="26" t="s">
        <v>100</v>
      </c>
      <c r="BC271" s="26" t="s">
        <v>82</v>
      </c>
      <c r="BD271" s="26" t="s">
        <v>83</v>
      </c>
      <c r="BE271" s="26" t="s">
        <v>177</v>
      </c>
    </row>
    <row r="272" spans="1:57">
      <c r="A272" s="24">
        <f t="shared" si="19"/>
        <v>271</v>
      </c>
      <c r="B272" s="24">
        <v>2024</v>
      </c>
      <c r="C272" s="24" t="s">
        <v>68</v>
      </c>
      <c r="D272" s="48">
        <v>45632</v>
      </c>
      <c r="E272" s="26" t="s">
        <v>532</v>
      </c>
      <c r="F272" s="26" t="s">
        <v>69</v>
      </c>
      <c r="G272" s="31" t="s">
        <v>1238</v>
      </c>
      <c r="H272" s="26" t="s">
        <v>86</v>
      </c>
      <c r="I272" s="26" t="s">
        <v>71</v>
      </c>
      <c r="J272" s="26" t="s">
        <v>87</v>
      </c>
      <c r="K272" s="26" t="s">
        <v>73</v>
      </c>
      <c r="L272" s="26" t="s">
        <v>74</v>
      </c>
      <c r="M272" s="31" t="s">
        <v>4951</v>
      </c>
      <c r="N272" s="31" t="s">
        <v>75</v>
      </c>
      <c r="O272" s="31" t="s">
        <v>161</v>
      </c>
      <c r="P272" s="31" t="s">
        <v>73</v>
      </c>
      <c r="Q272" s="31" t="s">
        <v>179</v>
      </c>
      <c r="R272" s="31" t="s">
        <v>1246</v>
      </c>
      <c r="S272" s="31" t="s">
        <v>75</v>
      </c>
      <c r="T272" s="26" t="s">
        <v>122</v>
      </c>
      <c r="U272" s="31">
        <v>2024</v>
      </c>
      <c r="V272" s="31" t="s">
        <v>4952</v>
      </c>
      <c r="W272" s="31" t="s">
        <v>4953</v>
      </c>
      <c r="X272" s="31" t="s">
        <v>4954</v>
      </c>
      <c r="Y272" s="31" t="s">
        <v>74</v>
      </c>
      <c r="Z272" s="31" t="s">
        <v>75</v>
      </c>
      <c r="AA272" s="60">
        <v>0</v>
      </c>
      <c r="AB272" s="31" t="s">
        <v>3958</v>
      </c>
      <c r="AC272" s="31" t="s">
        <v>3959</v>
      </c>
      <c r="AD272" s="31"/>
      <c r="AE272" s="31">
        <v>0</v>
      </c>
      <c r="AF272" s="31">
        <v>696</v>
      </c>
      <c r="AG272" s="31">
        <v>4376</v>
      </c>
      <c r="AH272" s="30">
        <f t="shared" si="20"/>
        <v>5072</v>
      </c>
      <c r="AI272" s="30">
        <f t="shared" si="21"/>
        <v>5984.96</v>
      </c>
      <c r="AJ272" s="24" t="s">
        <v>78</v>
      </c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26" t="s">
        <v>173</v>
      </c>
      <c r="AV272" s="26" t="s">
        <v>173</v>
      </c>
      <c r="AW272" s="26" t="s">
        <v>173</v>
      </c>
      <c r="AX272" s="26" t="s">
        <v>174</v>
      </c>
      <c r="AY272" s="26" t="s">
        <v>175</v>
      </c>
      <c r="AZ272" s="26" t="s">
        <v>1244</v>
      </c>
      <c r="BA272" s="26" t="s">
        <v>80</v>
      </c>
      <c r="BB272" s="26" t="s">
        <v>100</v>
      </c>
      <c r="BC272" s="26" t="s">
        <v>82</v>
      </c>
      <c r="BD272" s="26" t="s">
        <v>83</v>
      </c>
      <c r="BE272" s="26" t="s">
        <v>177</v>
      </c>
    </row>
    <row r="273" spans="1:57">
      <c r="A273" s="24">
        <f t="shared" si="19"/>
        <v>272</v>
      </c>
      <c r="B273" s="24">
        <v>2024</v>
      </c>
      <c r="C273" s="24" t="s">
        <v>68</v>
      </c>
      <c r="D273" s="48">
        <v>45632</v>
      </c>
      <c r="E273" s="26" t="s">
        <v>532</v>
      </c>
      <c r="F273" s="26" t="s">
        <v>69</v>
      </c>
      <c r="G273" s="31" t="s">
        <v>1238</v>
      </c>
      <c r="H273" s="26" t="s">
        <v>86</v>
      </c>
      <c r="I273" s="26" t="s">
        <v>71</v>
      </c>
      <c r="J273" s="26" t="s">
        <v>87</v>
      </c>
      <c r="K273" s="26" t="s">
        <v>73</v>
      </c>
      <c r="L273" s="26" t="s">
        <v>74</v>
      </c>
      <c r="M273" s="31" t="s">
        <v>4955</v>
      </c>
      <c r="N273" s="31" t="s">
        <v>75</v>
      </c>
      <c r="O273" s="31" t="s">
        <v>161</v>
      </c>
      <c r="P273" s="31" t="s">
        <v>73</v>
      </c>
      <c r="Q273" s="31" t="s">
        <v>179</v>
      </c>
      <c r="R273" s="31" t="s">
        <v>1977</v>
      </c>
      <c r="S273" s="31" t="s">
        <v>75</v>
      </c>
      <c r="T273" s="26" t="s">
        <v>122</v>
      </c>
      <c r="U273" s="31">
        <v>2024</v>
      </c>
      <c r="V273" s="31" t="s">
        <v>4956</v>
      </c>
      <c r="W273" s="31" t="s">
        <v>4957</v>
      </c>
      <c r="X273" s="31" t="s">
        <v>4958</v>
      </c>
      <c r="Y273" s="31" t="s">
        <v>74</v>
      </c>
      <c r="Z273" s="31" t="s">
        <v>75</v>
      </c>
      <c r="AA273" s="60">
        <v>0</v>
      </c>
      <c r="AB273" s="31" t="s">
        <v>3958</v>
      </c>
      <c r="AC273" s="31" t="s">
        <v>3959</v>
      </c>
      <c r="AD273" s="31"/>
      <c r="AE273" s="31">
        <v>0</v>
      </c>
      <c r="AF273" s="31">
        <v>784</v>
      </c>
      <c r="AG273" s="31">
        <v>4376</v>
      </c>
      <c r="AH273" s="30">
        <f t="shared" si="20"/>
        <v>5160</v>
      </c>
      <c r="AI273" s="30">
        <f t="shared" si="21"/>
        <v>6088.8</v>
      </c>
      <c r="AJ273" s="24" t="s">
        <v>78</v>
      </c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26" t="s">
        <v>173</v>
      </c>
      <c r="AV273" s="26" t="s">
        <v>173</v>
      </c>
      <c r="AW273" s="26" t="s">
        <v>173</v>
      </c>
      <c r="AX273" s="26" t="s">
        <v>174</v>
      </c>
      <c r="AY273" s="26" t="s">
        <v>175</v>
      </c>
      <c r="AZ273" s="26" t="s">
        <v>1244</v>
      </c>
      <c r="BA273" s="26" t="s">
        <v>80</v>
      </c>
      <c r="BB273" s="26" t="s">
        <v>100</v>
      </c>
      <c r="BC273" s="26" t="s">
        <v>82</v>
      </c>
      <c r="BD273" s="26" t="s">
        <v>83</v>
      </c>
      <c r="BE273" s="26" t="s">
        <v>177</v>
      </c>
    </row>
    <row r="274" spans="1:57">
      <c r="A274" s="24">
        <f t="shared" si="19"/>
        <v>273</v>
      </c>
      <c r="B274" s="24">
        <v>2024</v>
      </c>
      <c r="C274" s="24" t="s">
        <v>68</v>
      </c>
      <c r="D274" s="48">
        <v>45632</v>
      </c>
      <c r="E274" s="26" t="s">
        <v>532</v>
      </c>
      <c r="F274" s="26" t="s">
        <v>69</v>
      </c>
      <c r="G274" s="31" t="s">
        <v>1238</v>
      </c>
      <c r="H274" s="26" t="s">
        <v>86</v>
      </c>
      <c r="I274" s="26" t="s">
        <v>71</v>
      </c>
      <c r="J274" s="26" t="s">
        <v>87</v>
      </c>
      <c r="K274" s="26" t="s">
        <v>73</v>
      </c>
      <c r="L274" s="26" t="s">
        <v>74</v>
      </c>
      <c r="M274" s="31" t="s">
        <v>4959</v>
      </c>
      <c r="N274" s="31" t="s">
        <v>75</v>
      </c>
      <c r="O274" s="31" t="s">
        <v>161</v>
      </c>
      <c r="P274" s="31" t="s">
        <v>73</v>
      </c>
      <c r="Q274" s="31" t="s">
        <v>179</v>
      </c>
      <c r="R274" s="31" t="s">
        <v>4960</v>
      </c>
      <c r="S274" s="31" t="s">
        <v>75</v>
      </c>
      <c r="T274" s="26" t="s">
        <v>122</v>
      </c>
      <c r="U274" s="31">
        <v>2024</v>
      </c>
      <c r="V274" s="31" t="s">
        <v>4961</v>
      </c>
      <c r="W274" s="31" t="s">
        <v>4962</v>
      </c>
      <c r="X274" s="31" t="s">
        <v>4963</v>
      </c>
      <c r="Y274" s="31" t="s">
        <v>74</v>
      </c>
      <c r="Z274" s="31" t="s">
        <v>75</v>
      </c>
      <c r="AA274" s="60">
        <v>0</v>
      </c>
      <c r="AB274" s="31" t="s">
        <v>3958</v>
      </c>
      <c r="AC274" s="31" t="s">
        <v>3959</v>
      </c>
      <c r="AD274" s="31"/>
      <c r="AE274" s="31">
        <v>0</v>
      </c>
      <c r="AF274" s="31">
        <v>786</v>
      </c>
      <c r="AG274" s="31">
        <v>4376</v>
      </c>
      <c r="AH274" s="30">
        <f t="shared" si="20"/>
        <v>5162</v>
      </c>
      <c r="AI274" s="30">
        <f t="shared" si="21"/>
        <v>6091.16</v>
      </c>
      <c r="AJ274" s="24" t="s">
        <v>78</v>
      </c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26" t="s">
        <v>173</v>
      </c>
      <c r="AV274" s="26" t="s">
        <v>173</v>
      </c>
      <c r="AW274" s="26" t="s">
        <v>173</v>
      </c>
      <c r="AX274" s="26" t="s">
        <v>174</v>
      </c>
      <c r="AY274" s="26" t="s">
        <v>175</v>
      </c>
      <c r="AZ274" s="26" t="s">
        <v>1244</v>
      </c>
      <c r="BA274" s="26" t="s">
        <v>80</v>
      </c>
      <c r="BB274" s="26" t="s">
        <v>100</v>
      </c>
      <c r="BC274" s="26" t="s">
        <v>82</v>
      </c>
      <c r="BD274" s="26" t="s">
        <v>83</v>
      </c>
      <c r="BE274" s="26" t="s">
        <v>177</v>
      </c>
    </row>
    <row r="275" spans="1:57">
      <c r="A275" s="24">
        <f t="shared" si="19"/>
        <v>274</v>
      </c>
      <c r="B275" s="24">
        <v>2024</v>
      </c>
      <c r="C275" s="24" t="s">
        <v>68</v>
      </c>
      <c r="D275" s="48">
        <v>45632</v>
      </c>
      <c r="E275" s="26" t="s">
        <v>532</v>
      </c>
      <c r="F275" s="26" t="s">
        <v>69</v>
      </c>
      <c r="G275" s="31" t="s">
        <v>1238</v>
      </c>
      <c r="H275" s="26" t="s">
        <v>86</v>
      </c>
      <c r="I275" s="26" t="s">
        <v>71</v>
      </c>
      <c r="J275" s="26" t="s">
        <v>87</v>
      </c>
      <c r="K275" s="26" t="s">
        <v>73</v>
      </c>
      <c r="L275" s="26" t="s">
        <v>74</v>
      </c>
      <c r="M275" s="31" t="s">
        <v>4964</v>
      </c>
      <c r="N275" s="31" t="s">
        <v>75</v>
      </c>
      <c r="O275" s="31" t="s">
        <v>161</v>
      </c>
      <c r="P275" s="31" t="s">
        <v>73</v>
      </c>
      <c r="Q275" s="31" t="s">
        <v>179</v>
      </c>
      <c r="R275" s="31" t="s">
        <v>1977</v>
      </c>
      <c r="S275" s="31" t="s">
        <v>75</v>
      </c>
      <c r="T275" s="26" t="s">
        <v>122</v>
      </c>
      <c r="U275" s="31">
        <v>2024</v>
      </c>
      <c r="V275" s="31" t="s">
        <v>4965</v>
      </c>
      <c r="W275" s="31" t="s">
        <v>4966</v>
      </c>
      <c r="X275" s="31" t="s">
        <v>4967</v>
      </c>
      <c r="Y275" s="31" t="s">
        <v>74</v>
      </c>
      <c r="Z275" s="31" t="s">
        <v>75</v>
      </c>
      <c r="AA275" s="60">
        <v>0</v>
      </c>
      <c r="AB275" s="31" t="s">
        <v>3958</v>
      </c>
      <c r="AC275" s="31" t="s">
        <v>3959</v>
      </c>
      <c r="AD275" s="31"/>
      <c r="AE275" s="31">
        <v>0</v>
      </c>
      <c r="AF275" s="31">
        <v>784</v>
      </c>
      <c r="AG275" s="31">
        <v>4376</v>
      </c>
      <c r="AH275" s="30">
        <f t="shared" si="20"/>
        <v>5160</v>
      </c>
      <c r="AI275" s="30">
        <f t="shared" si="21"/>
        <v>6088.8</v>
      </c>
      <c r="AJ275" s="24" t="s">
        <v>78</v>
      </c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26" t="s">
        <v>173</v>
      </c>
      <c r="AV275" s="26" t="s">
        <v>173</v>
      </c>
      <c r="AW275" s="26" t="s">
        <v>173</v>
      </c>
      <c r="AX275" s="26" t="s">
        <v>174</v>
      </c>
      <c r="AY275" s="26" t="s">
        <v>175</v>
      </c>
      <c r="AZ275" s="26" t="s">
        <v>1244</v>
      </c>
      <c r="BA275" s="26" t="s">
        <v>80</v>
      </c>
      <c r="BB275" s="26" t="s">
        <v>100</v>
      </c>
      <c r="BC275" s="26" t="s">
        <v>82</v>
      </c>
      <c r="BD275" s="26" t="s">
        <v>83</v>
      </c>
      <c r="BE275" s="26" t="s">
        <v>177</v>
      </c>
    </row>
    <row r="276" spans="1:57">
      <c r="A276" s="24">
        <f t="shared" si="19"/>
        <v>275</v>
      </c>
      <c r="B276" s="24">
        <v>2024</v>
      </c>
      <c r="C276" s="24" t="s">
        <v>68</v>
      </c>
      <c r="D276" s="48">
        <v>45632</v>
      </c>
      <c r="E276" s="26" t="s">
        <v>532</v>
      </c>
      <c r="F276" s="26" t="s">
        <v>69</v>
      </c>
      <c r="G276" s="31" t="s">
        <v>1238</v>
      </c>
      <c r="H276" s="26" t="s">
        <v>86</v>
      </c>
      <c r="I276" s="26" t="s">
        <v>71</v>
      </c>
      <c r="J276" s="26" t="s">
        <v>87</v>
      </c>
      <c r="K276" s="26" t="s">
        <v>73</v>
      </c>
      <c r="L276" s="26" t="s">
        <v>74</v>
      </c>
      <c r="M276" s="31" t="s">
        <v>4968</v>
      </c>
      <c r="N276" s="31" t="s">
        <v>75</v>
      </c>
      <c r="O276" s="31" t="s">
        <v>161</v>
      </c>
      <c r="P276" s="31" t="s">
        <v>73</v>
      </c>
      <c r="Q276" s="31" t="s">
        <v>179</v>
      </c>
      <c r="R276" s="31" t="s">
        <v>1240</v>
      </c>
      <c r="S276" s="31" t="s">
        <v>75</v>
      </c>
      <c r="T276" s="26" t="s">
        <v>122</v>
      </c>
      <c r="U276" s="31">
        <v>2024</v>
      </c>
      <c r="V276" s="31" t="s">
        <v>4969</v>
      </c>
      <c r="W276" s="31" t="s">
        <v>4970</v>
      </c>
      <c r="X276" s="31" t="s">
        <v>4971</v>
      </c>
      <c r="Y276" s="31" t="s">
        <v>74</v>
      </c>
      <c r="Z276" s="31" t="s">
        <v>75</v>
      </c>
      <c r="AA276" s="60">
        <v>0</v>
      </c>
      <c r="AB276" s="31" t="s">
        <v>3958</v>
      </c>
      <c r="AC276" s="31" t="s">
        <v>3959</v>
      </c>
      <c r="AD276" s="31"/>
      <c r="AE276" s="31">
        <v>0</v>
      </c>
      <c r="AF276" s="31">
        <v>750</v>
      </c>
      <c r="AG276" s="31">
        <v>4376</v>
      </c>
      <c r="AH276" s="30">
        <f t="shared" si="20"/>
        <v>5126</v>
      </c>
      <c r="AI276" s="30">
        <f t="shared" si="21"/>
        <v>6048.68</v>
      </c>
      <c r="AJ276" s="24" t="s">
        <v>78</v>
      </c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26" t="s">
        <v>173</v>
      </c>
      <c r="AV276" s="26" t="s">
        <v>173</v>
      </c>
      <c r="AW276" s="26" t="s">
        <v>173</v>
      </c>
      <c r="AX276" s="26" t="s">
        <v>174</v>
      </c>
      <c r="AY276" s="26" t="s">
        <v>175</v>
      </c>
      <c r="AZ276" s="26" t="s">
        <v>1244</v>
      </c>
      <c r="BA276" s="26" t="s">
        <v>80</v>
      </c>
      <c r="BB276" s="26" t="s">
        <v>100</v>
      </c>
      <c r="BC276" s="26" t="s">
        <v>82</v>
      </c>
      <c r="BD276" s="26" t="s">
        <v>83</v>
      </c>
      <c r="BE276" s="26" t="s">
        <v>177</v>
      </c>
    </row>
    <row r="277" spans="1:57">
      <c r="A277" s="24">
        <f t="shared" si="19"/>
        <v>276</v>
      </c>
      <c r="B277" s="24">
        <v>2024</v>
      </c>
      <c r="C277" s="24" t="s">
        <v>68</v>
      </c>
      <c r="D277" s="48">
        <v>45632</v>
      </c>
      <c r="E277" s="26" t="s">
        <v>532</v>
      </c>
      <c r="F277" s="26" t="s">
        <v>69</v>
      </c>
      <c r="G277" s="31" t="s">
        <v>1238</v>
      </c>
      <c r="H277" s="26" t="s">
        <v>86</v>
      </c>
      <c r="I277" s="26" t="s">
        <v>71</v>
      </c>
      <c r="J277" s="26" t="s">
        <v>87</v>
      </c>
      <c r="K277" s="26" t="s">
        <v>73</v>
      </c>
      <c r="L277" s="26" t="s">
        <v>74</v>
      </c>
      <c r="M277" s="31" t="s">
        <v>4972</v>
      </c>
      <c r="N277" s="31" t="s">
        <v>75</v>
      </c>
      <c r="O277" s="31" t="s">
        <v>161</v>
      </c>
      <c r="P277" s="31" t="s">
        <v>73</v>
      </c>
      <c r="Q277" s="31" t="s">
        <v>179</v>
      </c>
      <c r="R277" s="31" t="s">
        <v>1977</v>
      </c>
      <c r="S277" s="31" t="s">
        <v>75</v>
      </c>
      <c r="T277" s="26" t="s">
        <v>122</v>
      </c>
      <c r="U277" s="31">
        <v>2024</v>
      </c>
      <c r="V277" s="31" t="s">
        <v>4973</v>
      </c>
      <c r="W277" s="31" t="s">
        <v>4974</v>
      </c>
      <c r="X277" s="31" t="s">
        <v>4975</v>
      </c>
      <c r="Y277" s="31" t="s">
        <v>74</v>
      </c>
      <c r="Z277" s="31" t="s">
        <v>75</v>
      </c>
      <c r="AA277" s="60">
        <v>0</v>
      </c>
      <c r="AB277" s="31" t="s">
        <v>3958</v>
      </c>
      <c r="AC277" s="31" t="s">
        <v>3959</v>
      </c>
      <c r="AD277" s="31"/>
      <c r="AE277" s="31">
        <v>0</v>
      </c>
      <c r="AF277" s="31">
        <v>784</v>
      </c>
      <c r="AG277" s="31">
        <v>4376</v>
      </c>
      <c r="AH277" s="30">
        <f t="shared" si="20"/>
        <v>5160</v>
      </c>
      <c r="AI277" s="30">
        <f t="shared" si="21"/>
        <v>6088.8</v>
      </c>
      <c r="AJ277" s="24" t="s">
        <v>78</v>
      </c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26" t="s">
        <v>173</v>
      </c>
      <c r="AV277" s="26" t="s">
        <v>173</v>
      </c>
      <c r="AW277" s="26" t="s">
        <v>173</v>
      </c>
      <c r="AX277" s="26" t="s">
        <v>174</v>
      </c>
      <c r="AY277" s="26" t="s">
        <v>175</v>
      </c>
      <c r="AZ277" s="26" t="s">
        <v>1244</v>
      </c>
      <c r="BA277" s="26" t="s">
        <v>80</v>
      </c>
      <c r="BB277" s="26" t="s">
        <v>100</v>
      </c>
      <c r="BC277" s="26" t="s">
        <v>82</v>
      </c>
      <c r="BD277" s="26" t="s">
        <v>83</v>
      </c>
      <c r="BE277" s="26" t="s">
        <v>177</v>
      </c>
    </row>
    <row r="278" spans="1:57">
      <c r="A278" s="24">
        <f t="shared" si="19"/>
        <v>277</v>
      </c>
      <c r="B278" s="24">
        <v>2024</v>
      </c>
      <c r="C278" s="24" t="s">
        <v>68</v>
      </c>
      <c r="D278" s="48">
        <v>45632</v>
      </c>
      <c r="E278" s="26" t="s">
        <v>532</v>
      </c>
      <c r="F278" s="26" t="s">
        <v>69</v>
      </c>
      <c r="G278" s="31" t="s">
        <v>1238</v>
      </c>
      <c r="H278" s="26" t="s">
        <v>86</v>
      </c>
      <c r="I278" s="26" t="s">
        <v>71</v>
      </c>
      <c r="J278" s="26" t="s">
        <v>87</v>
      </c>
      <c r="K278" s="26" t="s">
        <v>73</v>
      </c>
      <c r="L278" s="26" t="s">
        <v>74</v>
      </c>
      <c r="M278" s="31" t="s">
        <v>4976</v>
      </c>
      <c r="N278" s="31" t="s">
        <v>75</v>
      </c>
      <c r="O278" s="31" t="s">
        <v>161</v>
      </c>
      <c r="P278" s="31" t="s">
        <v>73</v>
      </c>
      <c r="Q278" s="31" t="s">
        <v>179</v>
      </c>
      <c r="R278" s="31" t="s">
        <v>4977</v>
      </c>
      <c r="S278" s="31" t="s">
        <v>75</v>
      </c>
      <c r="T278" s="26" t="s">
        <v>122</v>
      </c>
      <c r="U278" s="31">
        <v>2024</v>
      </c>
      <c r="V278" s="31" t="s">
        <v>4978</v>
      </c>
      <c r="W278" s="31" t="s">
        <v>4979</v>
      </c>
      <c r="X278" s="31" t="s">
        <v>4980</v>
      </c>
      <c r="Y278" s="31" t="s">
        <v>74</v>
      </c>
      <c r="Z278" s="31" t="s">
        <v>75</v>
      </c>
      <c r="AA278" s="60">
        <v>0</v>
      </c>
      <c r="AB278" s="31" t="s">
        <v>3897</v>
      </c>
      <c r="AC278" s="31" t="s">
        <v>3956</v>
      </c>
      <c r="AD278" s="31"/>
      <c r="AE278" s="31">
        <v>0</v>
      </c>
      <c r="AF278" s="31">
        <v>836</v>
      </c>
      <c r="AG278" s="31">
        <v>4376</v>
      </c>
      <c r="AH278" s="30">
        <f t="shared" si="20"/>
        <v>5212</v>
      </c>
      <c r="AI278" s="30">
        <f t="shared" si="21"/>
        <v>6150.16</v>
      </c>
      <c r="AJ278" s="24" t="s">
        <v>78</v>
      </c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26" t="s">
        <v>173</v>
      </c>
      <c r="AV278" s="26" t="s">
        <v>173</v>
      </c>
      <c r="AW278" s="26" t="s">
        <v>173</v>
      </c>
      <c r="AX278" s="26" t="s">
        <v>174</v>
      </c>
      <c r="AY278" s="26" t="s">
        <v>175</v>
      </c>
      <c r="AZ278" s="26" t="s">
        <v>1244</v>
      </c>
      <c r="BA278" s="26" t="s">
        <v>80</v>
      </c>
      <c r="BB278" s="26" t="s">
        <v>100</v>
      </c>
      <c r="BC278" s="26" t="s">
        <v>82</v>
      </c>
      <c r="BD278" s="26" t="s">
        <v>83</v>
      </c>
      <c r="BE278" s="26" t="s">
        <v>177</v>
      </c>
    </row>
    <row r="279" spans="1:57">
      <c r="A279" s="24">
        <f t="shared" si="19"/>
        <v>278</v>
      </c>
      <c r="B279" s="24">
        <v>2024</v>
      </c>
      <c r="C279" s="24" t="s">
        <v>68</v>
      </c>
      <c r="D279" s="48">
        <v>45632</v>
      </c>
      <c r="E279" s="26" t="s">
        <v>532</v>
      </c>
      <c r="F279" s="26" t="s">
        <v>69</v>
      </c>
      <c r="G279" s="31" t="s">
        <v>1238</v>
      </c>
      <c r="H279" s="26" t="s">
        <v>86</v>
      </c>
      <c r="I279" s="26" t="s">
        <v>71</v>
      </c>
      <c r="J279" s="26" t="s">
        <v>87</v>
      </c>
      <c r="K279" s="26" t="s">
        <v>73</v>
      </c>
      <c r="L279" s="26" t="s">
        <v>74</v>
      </c>
      <c r="M279" s="31" t="s">
        <v>4981</v>
      </c>
      <c r="N279" s="31" t="s">
        <v>75</v>
      </c>
      <c r="O279" s="31" t="s">
        <v>161</v>
      </c>
      <c r="P279" s="31" t="s">
        <v>73</v>
      </c>
      <c r="Q279" s="31" t="s">
        <v>179</v>
      </c>
      <c r="R279" s="31" t="s">
        <v>1977</v>
      </c>
      <c r="S279" s="31" t="s">
        <v>75</v>
      </c>
      <c r="T279" s="26" t="s">
        <v>122</v>
      </c>
      <c r="U279" s="31">
        <v>2024</v>
      </c>
      <c r="V279" s="31" t="s">
        <v>4982</v>
      </c>
      <c r="W279" s="31" t="s">
        <v>4983</v>
      </c>
      <c r="X279" s="31" t="s">
        <v>4984</v>
      </c>
      <c r="Y279" s="31" t="s">
        <v>74</v>
      </c>
      <c r="Z279" s="31" t="s">
        <v>75</v>
      </c>
      <c r="AA279" s="60">
        <v>0</v>
      </c>
      <c r="AB279" s="31" t="s">
        <v>3958</v>
      </c>
      <c r="AC279" s="31" t="s">
        <v>3959</v>
      </c>
      <c r="AD279" s="31"/>
      <c r="AE279" s="31">
        <v>0</v>
      </c>
      <c r="AF279" s="31">
        <v>784</v>
      </c>
      <c r="AG279" s="31">
        <v>4376</v>
      </c>
      <c r="AH279" s="30">
        <f t="shared" si="20"/>
        <v>5160</v>
      </c>
      <c r="AI279" s="30">
        <f t="shared" si="21"/>
        <v>6088.8</v>
      </c>
      <c r="AJ279" s="24" t="s">
        <v>78</v>
      </c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26" t="s">
        <v>173</v>
      </c>
      <c r="AV279" s="26" t="s">
        <v>173</v>
      </c>
      <c r="AW279" s="26" t="s">
        <v>173</v>
      </c>
      <c r="AX279" s="26" t="s">
        <v>174</v>
      </c>
      <c r="AY279" s="26" t="s">
        <v>175</v>
      </c>
      <c r="AZ279" s="26" t="s">
        <v>1244</v>
      </c>
      <c r="BA279" s="26" t="s">
        <v>80</v>
      </c>
      <c r="BB279" s="26" t="s">
        <v>100</v>
      </c>
      <c r="BC279" s="26" t="s">
        <v>82</v>
      </c>
      <c r="BD279" s="26" t="s">
        <v>83</v>
      </c>
      <c r="BE279" s="26" t="s">
        <v>177</v>
      </c>
    </row>
    <row r="280" spans="1:57">
      <c r="A280" s="24">
        <f t="shared" si="19"/>
        <v>279</v>
      </c>
      <c r="B280" s="24">
        <v>2024</v>
      </c>
      <c r="C280" s="24" t="s">
        <v>68</v>
      </c>
      <c r="D280" s="48">
        <v>45632</v>
      </c>
      <c r="E280" s="26" t="s">
        <v>532</v>
      </c>
      <c r="F280" s="26" t="s">
        <v>69</v>
      </c>
      <c r="G280" s="31" t="s">
        <v>1238</v>
      </c>
      <c r="H280" s="26" t="s">
        <v>86</v>
      </c>
      <c r="I280" s="26" t="s">
        <v>71</v>
      </c>
      <c r="J280" s="26" t="s">
        <v>87</v>
      </c>
      <c r="K280" s="26" t="s">
        <v>73</v>
      </c>
      <c r="L280" s="26" t="s">
        <v>74</v>
      </c>
      <c r="M280" s="31" t="s">
        <v>4985</v>
      </c>
      <c r="N280" s="31" t="s">
        <v>75</v>
      </c>
      <c r="O280" s="31" t="s">
        <v>161</v>
      </c>
      <c r="P280" s="31" t="s">
        <v>73</v>
      </c>
      <c r="Q280" s="31" t="s">
        <v>179</v>
      </c>
      <c r="R280" s="31" t="s">
        <v>1977</v>
      </c>
      <c r="S280" s="31" t="s">
        <v>75</v>
      </c>
      <c r="T280" s="26" t="s">
        <v>122</v>
      </c>
      <c r="U280" s="31">
        <v>2024</v>
      </c>
      <c r="V280" s="31" t="s">
        <v>4986</v>
      </c>
      <c r="W280" s="31" t="s">
        <v>4987</v>
      </c>
      <c r="X280" s="31" t="s">
        <v>4988</v>
      </c>
      <c r="Y280" s="31" t="s">
        <v>74</v>
      </c>
      <c r="Z280" s="31" t="s">
        <v>75</v>
      </c>
      <c r="AA280" s="60">
        <v>0</v>
      </c>
      <c r="AB280" s="31" t="s">
        <v>3897</v>
      </c>
      <c r="AC280" s="31" t="s">
        <v>3956</v>
      </c>
      <c r="AD280" s="31"/>
      <c r="AE280" s="31">
        <v>0</v>
      </c>
      <c r="AF280" s="31">
        <v>784</v>
      </c>
      <c r="AG280" s="31">
        <v>4376</v>
      </c>
      <c r="AH280" s="30">
        <f t="shared" si="20"/>
        <v>5160</v>
      </c>
      <c r="AI280" s="30">
        <f t="shared" si="21"/>
        <v>6088.8</v>
      </c>
      <c r="AJ280" s="24" t="s">
        <v>78</v>
      </c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26" t="s">
        <v>173</v>
      </c>
      <c r="AV280" s="26" t="s">
        <v>173</v>
      </c>
      <c r="AW280" s="26" t="s">
        <v>173</v>
      </c>
      <c r="AX280" s="26" t="s">
        <v>174</v>
      </c>
      <c r="AY280" s="26" t="s">
        <v>175</v>
      </c>
      <c r="AZ280" s="26" t="s">
        <v>1244</v>
      </c>
      <c r="BA280" s="26" t="s">
        <v>80</v>
      </c>
      <c r="BB280" s="26" t="s">
        <v>100</v>
      </c>
      <c r="BC280" s="26" t="s">
        <v>82</v>
      </c>
      <c r="BD280" s="26" t="s">
        <v>83</v>
      </c>
      <c r="BE280" s="26" t="s">
        <v>177</v>
      </c>
    </row>
    <row r="281" spans="1:57">
      <c r="A281" s="24">
        <f t="shared" si="19"/>
        <v>280</v>
      </c>
      <c r="B281" s="24">
        <v>2024</v>
      </c>
      <c r="C281" s="24" t="s">
        <v>68</v>
      </c>
      <c r="D281" s="48">
        <v>45632</v>
      </c>
      <c r="E281" s="26" t="s">
        <v>532</v>
      </c>
      <c r="F281" s="26" t="s">
        <v>69</v>
      </c>
      <c r="G281" s="31" t="s">
        <v>1238</v>
      </c>
      <c r="H281" s="26" t="s">
        <v>86</v>
      </c>
      <c r="I281" s="26" t="s">
        <v>71</v>
      </c>
      <c r="J281" s="26" t="s">
        <v>87</v>
      </c>
      <c r="K281" s="26" t="s">
        <v>73</v>
      </c>
      <c r="L281" s="26" t="s">
        <v>74</v>
      </c>
      <c r="M281" s="31" t="s">
        <v>4989</v>
      </c>
      <c r="N281" s="31" t="s">
        <v>75</v>
      </c>
      <c r="O281" s="31" t="s">
        <v>161</v>
      </c>
      <c r="P281" s="31" t="s">
        <v>73</v>
      </c>
      <c r="Q281" s="31" t="s">
        <v>179</v>
      </c>
      <c r="R281" s="31" t="s">
        <v>1977</v>
      </c>
      <c r="S281" s="31" t="s">
        <v>75</v>
      </c>
      <c r="T281" s="26" t="s">
        <v>122</v>
      </c>
      <c r="U281" s="31">
        <v>2024</v>
      </c>
      <c r="V281" s="31" t="s">
        <v>4990</v>
      </c>
      <c r="W281" s="31" t="s">
        <v>4991</v>
      </c>
      <c r="X281" s="31" t="s">
        <v>4992</v>
      </c>
      <c r="Y281" s="31" t="s">
        <v>74</v>
      </c>
      <c r="Z281" s="31" t="s">
        <v>75</v>
      </c>
      <c r="AA281" s="60">
        <v>0</v>
      </c>
      <c r="AB281" s="31" t="s">
        <v>3958</v>
      </c>
      <c r="AC281" s="31" t="s">
        <v>3959</v>
      </c>
      <c r="AD281" s="31"/>
      <c r="AE281" s="31">
        <v>0</v>
      </c>
      <c r="AF281" s="31">
        <v>784</v>
      </c>
      <c r="AG281" s="31">
        <v>4376</v>
      </c>
      <c r="AH281" s="30">
        <f t="shared" si="20"/>
        <v>5160</v>
      </c>
      <c r="AI281" s="30">
        <f t="shared" si="21"/>
        <v>6088.8</v>
      </c>
      <c r="AJ281" s="24" t="s">
        <v>78</v>
      </c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26" t="s">
        <v>173</v>
      </c>
      <c r="AV281" s="26" t="s">
        <v>173</v>
      </c>
      <c r="AW281" s="26" t="s">
        <v>173</v>
      </c>
      <c r="AX281" s="26" t="s">
        <v>174</v>
      </c>
      <c r="AY281" s="26" t="s">
        <v>175</v>
      </c>
      <c r="AZ281" s="26" t="s">
        <v>1244</v>
      </c>
      <c r="BA281" s="26" t="s">
        <v>80</v>
      </c>
      <c r="BB281" s="26" t="s">
        <v>100</v>
      </c>
      <c r="BC281" s="26" t="s">
        <v>82</v>
      </c>
      <c r="BD281" s="26" t="s">
        <v>83</v>
      </c>
      <c r="BE281" s="26" t="s">
        <v>177</v>
      </c>
    </row>
    <row r="282" spans="1:57">
      <c r="A282" s="24">
        <f t="shared" si="19"/>
        <v>281</v>
      </c>
      <c r="B282" s="24">
        <v>2024</v>
      </c>
      <c r="C282" s="24" t="s">
        <v>68</v>
      </c>
      <c r="D282" s="48">
        <v>45632</v>
      </c>
      <c r="E282" s="26" t="s">
        <v>532</v>
      </c>
      <c r="F282" s="26" t="s">
        <v>69</v>
      </c>
      <c r="G282" s="31" t="s">
        <v>1238</v>
      </c>
      <c r="H282" s="26" t="s">
        <v>86</v>
      </c>
      <c r="I282" s="26" t="s">
        <v>71</v>
      </c>
      <c r="J282" s="26" t="s">
        <v>87</v>
      </c>
      <c r="K282" s="26" t="s">
        <v>73</v>
      </c>
      <c r="L282" s="26" t="s">
        <v>74</v>
      </c>
      <c r="M282" s="31" t="s">
        <v>4993</v>
      </c>
      <c r="N282" s="31" t="s">
        <v>75</v>
      </c>
      <c r="O282" s="31" t="s">
        <v>161</v>
      </c>
      <c r="P282" s="31" t="s">
        <v>73</v>
      </c>
      <c r="Q282" s="31" t="s">
        <v>179</v>
      </c>
      <c r="R282" s="31" t="s">
        <v>1977</v>
      </c>
      <c r="S282" s="31" t="s">
        <v>75</v>
      </c>
      <c r="T282" s="26" t="s">
        <v>122</v>
      </c>
      <c r="U282" s="31">
        <v>2024</v>
      </c>
      <c r="V282" s="31" t="s">
        <v>4994</v>
      </c>
      <c r="W282" s="31" t="s">
        <v>4995</v>
      </c>
      <c r="X282" s="31" t="s">
        <v>4996</v>
      </c>
      <c r="Y282" s="31" t="s">
        <v>74</v>
      </c>
      <c r="Z282" s="31" t="s">
        <v>75</v>
      </c>
      <c r="AA282" s="60">
        <v>0</v>
      </c>
      <c r="AB282" s="31" t="s">
        <v>3958</v>
      </c>
      <c r="AC282" s="31" t="s">
        <v>3959</v>
      </c>
      <c r="AD282" s="31"/>
      <c r="AE282" s="31">
        <v>0</v>
      </c>
      <c r="AF282" s="31">
        <v>784</v>
      </c>
      <c r="AG282" s="31">
        <v>4376</v>
      </c>
      <c r="AH282" s="30">
        <f t="shared" si="20"/>
        <v>5160</v>
      </c>
      <c r="AI282" s="30">
        <f t="shared" si="21"/>
        <v>6088.8</v>
      </c>
      <c r="AJ282" s="24" t="s">
        <v>78</v>
      </c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26" t="s">
        <v>173</v>
      </c>
      <c r="AV282" s="26" t="s">
        <v>173</v>
      </c>
      <c r="AW282" s="26" t="s">
        <v>173</v>
      </c>
      <c r="AX282" s="26" t="s">
        <v>174</v>
      </c>
      <c r="AY282" s="26" t="s">
        <v>175</v>
      </c>
      <c r="AZ282" s="26" t="s">
        <v>1244</v>
      </c>
      <c r="BA282" s="26" t="s">
        <v>80</v>
      </c>
      <c r="BB282" s="26" t="s">
        <v>100</v>
      </c>
      <c r="BC282" s="26" t="s">
        <v>82</v>
      </c>
      <c r="BD282" s="26" t="s">
        <v>83</v>
      </c>
      <c r="BE282" s="26" t="s">
        <v>177</v>
      </c>
    </row>
    <row r="283" spans="1:57">
      <c r="A283" s="24">
        <f t="shared" si="19"/>
        <v>282</v>
      </c>
      <c r="B283" s="24">
        <v>2024</v>
      </c>
      <c r="C283" s="24" t="s">
        <v>68</v>
      </c>
      <c r="D283" s="48">
        <v>45632</v>
      </c>
      <c r="E283" s="26" t="s">
        <v>532</v>
      </c>
      <c r="F283" s="26" t="s">
        <v>69</v>
      </c>
      <c r="G283" s="31" t="s">
        <v>1238</v>
      </c>
      <c r="H283" s="26" t="s">
        <v>86</v>
      </c>
      <c r="I283" s="26" t="s">
        <v>71</v>
      </c>
      <c r="J283" s="26" t="s">
        <v>87</v>
      </c>
      <c r="K283" s="26" t="s">
        <v>73</v>
      </c>
      <c r="L283" s="26" t="s">
        <v>74</v>
      </c>
      <c r="M283" s="31" t="s">
        <v>4997</v>
      </c>
      <c r="N283" s="31" t="s">
        <v>75</v>
      </c>
      <c r="O283" s="31" t="s">
        <v>161</v>
      </c>
      <c r="P283" s="31" t="s">
        <v>73</v>
      </c>
      <c r="Q283" s="31" t="s">
        <v>179</v>
      </c>
      <c r="R283" s="31" t="s">
        <v>1977</v>
      </c>
      <c r="S283" s="31" t="s">
        <v>75</v>
      </c>
      <c r="T283" s="26" t="s">
        <v>122</v>
      </c>
      <c r="U283" s="31">
        <v>2024</v>
      </c>
      <c r="V283" s="31" t="s">
        <v>4998</v>
      </c>
      <c r="W283" s="31" t="s">
        <v>4999</v>
      </c>
      <c r="X283" s="31" t="s">
        <v>5000</v>
      </c>
      <c r="Y283" s="31" t="s">
        <v>74</v>
      </c>
      <c r="Z283" s="31" t="s">
        <v>75</v>
      </c>
      <c r="AA283" s="60">
        <v>0</v>
      </c>
      <c r="AB283" s="31" t="s">
        <v>3958</v>
      </c>
      <c r="AC283" s="31" t="s">
        <v>3959</v>
      </c>
      <c r="AD283" s="31"/>
      <c r="AE283" s="31">
        <v>0</v>
      </c>
      <c r="AF283" s="31">
        <v>784</v>
      </c>
      <c r="AG283" s="31">
        <v>4376</v>
      </c>
      <c r="AH283" s="30">
        <f t="shared" si="20"/>
        <v>5160</v>
      </c>
      <c r="AI283" s="30">
        <f t="shared" si="21"/>
        <v>6088.8</v>
      </c>
      <c r="AJ283" s="24" t="s">
        <v>78</v>
      </c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26" t="s">
        <v>173</v>
      </c>
      <c r="AV283" s="26" t="s">
        <v>173</v>
      </c>
      <c r="AW283" s="26" t="s">
        <v>173</v>
      </c>
      <c r="AX283" s="26" t="s">
        <v>174</v>
      </c>
      <c r="AY283" s="26" t="s">
        <v>175</v>
      </c>
      <c r="AZ283" s="26" t="s">
        <v>1244</v>
      </c>
      <c r="BA283" s="26" t="s">
        <v>80</v>
      </c>
      <c r="BB283" s="26" t="s">
        <v>100</v>
      </c>
      <c r="BC283" s="26" t="s">
        <v>82</v>
      </c>
      <c r="BD283" s="26" t="s">
        <v>83</v>
      </c>
      <c r="BE283" s="26" t="s">
        <v>177</v>
      </c>
    </row>
    <row r="284" spans="1:57">
      <c r="A284" s="24">
        <f t="shared" si="19"/>
        <v>283</v>
      </c>
      <c r="B284" s="24">
        <v>2024</v>
      </c>
      <c r="C284" s="24" t="s">
        <v>68</v>
      </c>
      <c r="D284" s="48">
        <v>45632</v>
      </c>
      <c r="E284" s="26" t="s">
        <v>532</v>
      </c>
      <c r="F284" s="26" t="s">
        <v>69</v>
      </c>
      <c r="G284" s="31" t="s">
        <v>1238</v>
      </c>
      <c r="H284" s="26" t="s">
        <v>86</v>
      </c>
      <c r="I284" s="26" t="s">
        <v>71</v>
      </c>
      <c r="J284" s="26" t="s">
        <v>87</v>
      </c>
      <c r="K284" s="26" t="s">
        <v>73</v>
      </c>
      <c r="L284" s="26" t="s">
        <v>74</v>
      </c>
      <c r="M284" s="31" t="s">
        <v>5001</v>
      </c>
      <c r="N284" s="31" t="s">
        <v>75</v>
      </c>
      <c r="O284" s="31" t="s">
        <v>161</v>
      </c>
      <c r="P284" s="31" t="s">
        <v>73</v>
      </c>
      <c r="Q284" s="31" t="s">
        <v>179</v>
      </c>
      <c r="R284" s="31" t="s">
        <v>1977</v>
      </c>
      <c r="S284" s="31" t="s">
        <v>75</v>
      </c>
      <c r="T284" s="26" t="s">
        <v>122</v>
      </c>
      <c r="U284" s="31">
        <v>2024</v>
      </c>
      <c r="V284" s="31" t="s">
        <v>5002</v>
      </c>
      <c r="W284" s="31" t="s">
        <v>5003</v>
      </c>
      <c r="X284" s="31" t="s">
        <v>5004</v>
      </c>
      <c r="Y284" s="31" t="s">
        <v>74</v>
      </c>
      <c r="Z284" s="31" t="s">
        <v>75</v>
      </c>
      <c r="AA284" s="60">
        <v>0</v>
      </c>
      <c r="AB284" s="31" t="s">
        <v>3958</v>
      </c>
      <c r="AC284" s="31" t="s">
        <v>3959</v>
      </c>
      <c r="AD284" s="31"/>
      <c r="AE284" s="31">
        <v>0</v>
      </c>
      <c r="AF284" s="31">
        <v>784</v>
      </c>
      <c r="AG284" s="31">
        <v>4376</v>
      </c>
      <c r="AH284" s="30">
        <f t="shared" si="20"/>
        <v>5160</v>
      </c>
      <c r="AI284" s="30">
        <f t="shared" si="21"/>
        <v>6088.8</v>
      </c>
      <c r="AJ284" s="24" t="s">
        <v>78</v>
      </c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26" t="s">
        <v>173</v>
      </c>
      <c r="AV284" s="26" t="s">
        <v>173</v>
      </c>
      <c r="AW284" s="26" t="s">
        <v>173</v>
      </c>
      <c r="AX284" s="26" t="s">
        <v>174</v>
      </c>
      <c r="AY284" s="26" t="s">
        <v>175</v>
      </c>
      <c r="AZ284" s="26" t="s">
        <v>1244</v>
      </c>
      <c r="BA284" s="26" t="s">
        <v>80</v>
      </c>
      <c r="BB284" s="26" t="s">
        <v>100</v>
      </c>
      <c r="BC284" s="26" t="s">
        <v>82</v>
      </c>
      <c r="BD284" s="26" t="s">
        <v>83</v>
      </c>
      <c r="BE284" s="26" t="s">
        <v>177</v>
      </c>
    </row>
    <row r="285" spans="1:57">
      <c r="A285" s="24">
        <f t="shared" si="19"/>
        <v>284</v>
      </c>
      <c r="B285" s="24">
        <v>2024</v>
      </c>
      <c r="C285" s="24" t="s">
        <v>68</v>
      </c>
      <c r="D285" s="48">
        <v>45632</v>
      </c>
      <c r="E285" s="26" t="s">
        <v>532</v>
      </c>
      <c r="F285" s="26" t="s">
        <v>69</v>
      </c>
      <c r="G285" s="31" t="s">
        <v>1238</v>
      </c>
      <c r="H285" s="26" t="s">
        <v>86</v>
      </c>
      <c r="I285" s="26" t="s">
        <v>71</v>
      </c>
      <c r="J285" s="26" t="s">
        <v>87</v>
      </c>
      <c r="K285" s="26" t="s">
        <v>73</v>
      </c>
      <c r="L285" s="26" t="s">
        <v>74</v>
      </c>
      <c r="M285" s="31" t="s">
        <v>5005</v>
      </c>
      <c r="N285" s="31" t="s">
        <v>75</v>
      </c>
      <c r="O285" s="31" t="s">
        <v>161</v>
      </c>
      <c r="P285" s="31" t="s">
        <v>73</v>
      </c>
      <c r="Q285" s="31" t="s">
        <v>179</v>
      </c>
      <c r="R285" s="31" t="s">
        <v>1977</v>
      </c>
      <c r="S285" s="31" t="s">
        <v>75</v>
      </c>
      <c r="T285" s="26" t="s">
        <v>122</v>
      </c>
      <c r="U285" s="31">
        <v>2024</v>
      </c>
      <c r="V285" s="31" t="s">
        <v>5006</v>
      </c>
      <c r="W285" s="31" t="s">
        <v>5007</v>
      </c>
      <c r="X285" s="31" t="s">
        <v>5008</v>
      </c>
      <c r="Y285" s="31" t="s">
        <v>74</v>
      </c>
      <c r="Z285" s="31" t="s">
        <v>75</v>
      </c>
      <c r="AA285" s="60">
        <v>0</v>
      </c>
      <c r="AB285" s="31" t="s">
        <v>3897</v>
      </c>
      <c r="AC285" s="31" t="s">
        <v>3956</v>
      </c>
      <c r="AD285" s="31"/>
      <c r="AE285" s="31">
        <v>0</v>
      </c>
      <c r="AF285" s="31">
        <v>784</v>
      </c>
      <c r="AG285" s="31">
        <v>4376</v>
      </c>
      <c r="AH285" s="30">
        <f t="shared" si="20"/>
        <v>5160</v>
      </c>
      <c r="AI285" s="30">
        <f t="shared" si="21"/>
        <v>6088.8</v>
      </c>
      <c r="AJ285" s="24" t="s">
        <v>78</v>
      </c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26" t="s">
        <v>173</v>
      </c>
      <c r="AV285" s="26" t="s">
        <v>173</v>
      </c>
      <c r="AW285" s="26" t="s">
        <v>173</v>
      </c>
      <c r="AX285" s="26" t="s">
        <v>174</v>
      </c>
      <c r="AY285" s="26" t="s">
        <v>175</v>
      </c>
      <c r="AZ285" s="26" t="s">
        <v>1244</v>
      </c>
      <c r="BA285" s="26" t="s">
        <v>80</v>
      </c>
      <c r="BB285" s="26" t="s">
        <v>100</v>
      </c>
      <c r="BC285" s="26" t="s">
        <v>82</v>
      </c>
      <c r="BD285" s="26" t="s">
        <v>83</v>
      </c>
      <c r="BE285" s="26" t="s">
        <v>177</v>
      </c>
    </row>
    <row r="286" spans="1:57">
      <c r="A286" s="24">
        <f t="shared" si="19"/>
        <v>285</v>
      </c>
      <c r="B286" s="24">
        <v>2024</v>
      </c>
      <c r="C286" s="24" t="s">
        <v>68</v>
      </c>
      <c r="D286" s="48">
        <v>45632</v>
      </c>
      <c r="E286" s="26" t="s">
        <v>532</v>
      </c>
      <c r="F286" s="26" t="s">
        <v>69</v>
      </c>
      <c r="G286" s="31" t="s">
        <v>1238</v>
      </c>
      <c r="H286" s="26" t="s">
        <v>86</v>
      </c>
      <c r="I286" s="26" t="s">
        <v>71</v>
      </c>
      <c r="J286" s="26" t="s">
        <v>87</v>
      </c>
      <c r="K286" s="26" t="s">
        <v>73</v>
      </c>
      <c r="L286" s="26" t="s">
        <v>74</v>
      </c>
      <c r="M286" s="31" t="s">
        <v>5009</v>
      </c>
      <c r="N286" s="31" t="s">
        <v>75</v>
      </c>
      <c r="O286" s="31" t="s">
        <v>161</v>
      </c>
      <c r="P286" s="31" t="s">
        <v>73</v>
      </c>
      <c r="Q286" s="31" t="s">
        <v>179</v>
      </c>
      <c r="R286" s="31" t="s">
        <v>1977</v>
      </c>
      <c r="S286" s="31" t="s">
        <v>75</v>
      </c>
      <c r="T286" s="26" t="s">
        <v>122</v>
      </c>
      <c r="U286" s="31">
        <v>2024</v>
      </c>
      <c r="V286" s="31" t="s">
        <v>5010</v>
      </c>
      <c r="W286" s="31" t="s">
        <v>5011</v>
      </c>
      <c r="X286" s="31" t="s">
        <v>5012</v>
      </c>
      <c r="Y286" s="31" t="s">
        <v>74</v>
      </c>
      <c r="Z286" s="31" t="s">
        <v>75</v>
      </c>
      <c r="AA286" s="60">
        <v>0</v>
      </c>
      <c r="AB286" s="31" t="s">
        <v>3958</v>
      </c>
      <c r="AC286" s="31" t="s">
        <v>3959</v>
      </c>
      <c r="AD286" s="31"/>
      <c r="AE286" s="31">
        <v>0</v>
      </c>
      <c r="AF286" s="31">
        <v>784</v>
      </c>
      <c r="AG286" s="31">
        <v>4376</v>
      </c>
      <c r="AH286" s="30">
        <f t="shared" si="20"/>
        <v>5160</v>
      </c>
      <c r="AI286" s="30">
        <f t="shared" si="21"/>
        <v>6088.8</v>
      </c>
      <c r="AJ286" s="24" t="s">
        <v>78</v>
      </c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26" t="s">
        <v>173</v>
      </c>
      <c r="AV286" s="26" t="s">
        <v>173</v>
      </c>
      <c r="AW286" s="26" t="s">
        <v>173</v>
      </c>
      <c r="AX286" s="26" t="s">
        <v>174</v>
      </c>
      <c r="AY286" s="26" t="s">
        <v>175</v>
      </c>
      <c r="AZ286" s="26" t="s">
        <v>1244</v>
      </c>
      <c r="BA286" s="26" t="s">
        <v>80</v>
      </c>
      <c r="BB286" s="26" t="s">
        <v>100</v>
      </c>
      <c r="BC286" s="26" t="s">
        <v>82</v>
      </c>
      <c r="BD286" s="26" t="s">
        <v>83</v>
      </c>
      <c r="BE286" s="26" t="s">
        <v>177</v>
      </c>
    </row>
    <row r="287" spans="1:57">
      <c r="A287" s="24">
        <f t="shared" si="19"/>
        <v>286</v>
      </c>
      <c r="B287" s="24">
        <v>2024</v>
      </c>
      <c r="C287" s="24" t="s">
        <v>68</v>
      </c>
      <c r="D287" s="48">
        <v>45632</v>
      </c>
      <c r="E287" s="26" t="s">
        <v>532</v>
      </c>
      <c r="F287" s="26" t="s">
        <v>69</v>
      </c>
      <c r="G287" s="31" t="s">
        <v>1238</v>
      </c>
      <c r="H287" s="26" t="s">
        <v>86</v>
      </c>
      <c r="I287" s="26" t="s">
        <v>71</v>
      </c>
      <c r="J287" s="26" t="s">
        <v>87</v>
      </c>
      <c r="K287" s="26" t="s">
        <v>73</v>
      </c>
      <c r="L287" s="26" t="s">
        <v>74</v>
      </c>
      <c r="M287" s="31" t="s">
        <v>5013</v>
      </c>
      <c r="N287" s="31" t="s">
        <v>75</v>
      </c>
      <c r="O287" s="31" t="s">
        <v>161</v>
      </c>
      <c r="P287" s="31" t="s">
        <v>73</v>
      </c>
      <c r="Q287" s="31" t="s">
        <v>179</v>
      </c>
      <c r="R287" s="31" t="s">
        <v>1977</v>
      </c>
      <c r="S287" s="31" t="s">
        <v>75</v>
      </c>
      <c r="T287" s="26" t="s">
        <v>122</v>
      </c>
      <c r="U287" s="31">
        <v>2024</v>
      </c>
      <c r="V287" s="31" t="s">
        <v>5014</v>
      </c>
      <c r="W287" s="31" t="s">
        <v>5015</v>
      </c>
      <c r="X287" s="31" t="s">
        <v>5016</v>
      </c>
      <c r="Y287" s="31" t="s">
        <v>74</v>
      </c>
      <c r="Z287" s="31" t="s">
        <v>75</v>
      </c>
      <c r="AA287" s="60">
        <v>0</v>
      </c>
      <c r="AB287" s="31" t="s">
        <v>3958</v>
      </c>
      <c r="AC287" s="31" t="s">
        <v>3959</v>
      </c>
      <c r="AD287" s="31"/>
      <c r="AE287" s="31">
        <v>0</v>
      </c>
      <c r="AF287" s="31">
        <v>784</v>
      </c>
      <c r="AG287" s="31">
        <v>4376</v>
      </c>
      <c r="AH287" s="30">
        <f t="shared" si="20"/>
        <v>5160</v>
      </c>
      <c r="AI287" s="30">
        <f t="shared" si="21"/>
        <v>6088.8</v>
      </c>
      <c r="AJ287" s="24" t="s">
        <v>78</v>
      </c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26" t="s">
        <v>173</v>
      </c>
      <c r="AV287" s="26" t="s">
        <v>173</v>
      </c>
      <c r="AW287" s="26" t="s">
        <v>173</v>
      </c>
      <c r="AX287" s="26" t="s">
        <v>174</v>
      </c>
      <c r="AY287" s="26" t="s">
        <v>175</v>
      </c>
      <c r="AZ287" s="26" t="s">
        <v>1244</v>
      </c>
      <c r="BA287" s="26" t="s">
        <v>80</v>
      </c>
      <c r="BB287" s="26" t="s">
        <v>100</v>
      </c>
      <c r="BC287" s="26" t="s">
        <v>82</v>
      </c>
      <c r="BD287" s="26" t="s">
        <v>83</v>
      </c>
      <c r="BE287" s="26" t="s">
        <v>177</v>
      </c>
    </row>
    <row r="288" spans="1:57">
      <c r="A288" s="24">
        <f t="shared" si="19"/>
        <v>287</v>
      </c>
      <c r="B288" s="24">
        <v>2024</v>
      </c>
      <c r="C288" s="24" t="s">
        <v>68</v>
      </c>
      <c r="D288" s="48">
        <v>45632</v>
      </c>
      <c r="E288" s="26" t="s">
        <v>532</v>
      </c>
      <c r="F288" s="26" t="s">
        <v>69</v>
      </c>
      <c r="G288" s="31" t="s">
        <v>1238</v>
      </c>
      <c r="H288" s="26" t="s">
        <v>86</v>
      </c>
      <c r="I288" s="26" t="s">
        <v>71</v>
      </c>
      <c r="J288" s="26" t="s">
        <v>87</v>
      </c>
      <c r="K288" s="26" t="s">
        <v>73</v>
      </c>
      <c r="L288" s="26" t="s">
        <v>74</v>
      </c>
      <c r="M288" s="31" t="s">
        <v>5017</v>
      </c>
      <c r="N288" s="31" t="s">
        <v>75</v>
      </c>
      <c r="O288" s="31" t="s">
        <v>161</v>
      </c>
      <c r="P288" s="31" t="s">
        <v>73</v>
      </c>
      <c r="Q288" s="31" t="s">
        <v>179</v>
      </c>
      <c r="R288" s="31" t="s">
        <v>1240</v>
      </c>
      <c r="S288" s="31" t="s">
        <v>75</v>
      </c>
      <c r="T288" s="26" t="s">
        <v>122</v>
      </c>
      <c r="U288" s="31">
        <v>2024</v>
      </c>
      <c r="V288" s="31" t="s">
        <v>5018</v>
      </c>
      <c r="W288" s="31" t="s">
        <v>5019</v>
      </c>
      <c r="X288" s="31" t="s">
        <v>5020</v>
      </c>
      <c r="Y288" s="31" t="s">
        <v>74</v>
      </c>
      <c r="Z288" s="31" t="s">
        <v>75</v>
      </c>
      <c r="AA288" s="60">
        <v>0</v>
      </c>
      <c r="AB288" s="31" t="s">
        <v>3897</v>
      </c>
      <c r="AC288" s="31" t="s">
        <v>3956</v>
      </c>
      <c r="AD288" s="31"/>
      <c r="AE288" s="31">
        <v>0</v>
      </c>
      <c r="AF288" s="31">
        <v>750</v>
      </c>
      <c r="AG288" s="31">
        <v>4376</v>
      </c>
      <c r="AH288" s="30">
        <f t="shared" si="20"/>
        <v>5126</v>
      </c>
      <c r="AI288" s="30">
        <f t="shared" si="21"/>
        <v>6048.68</v>
      </c>
      <c r="AJ288" s="24" t="s">
        <v>78</v>
      </c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26" t="s">
        <v>173</v>
      </c>
      <c r="AV288" s="26" t="s">
        <v>173</v>
      </c>
      <c r="AW288" s="26" t="s">
        <v>173</v>
      </c>
      <c r="AX288" s="26" t="s">
        <v>174</v>
      </c>
      <c r="AY288" s="26" t="s">
        <v>175</v>
      </c>
      <c r="AZ288" s="26" t="s">
        <v>1244</v>
      </c>
      <c r="BA288" s="26" t="s">
        <v>80</v>
      </c>
      <c r="BB288" s="26" t="s">
        <v>100</v>
      </c>
      <c r="BC288" s="26" t="s">
        <v>82</v>
      </c>
      <c r="BD288" s="26" t="s">
        <v>83</v>
      </c>
      <c r="BE288" s="26" t="s">
        <v>177</v>
      </c>
    </row>
    <row r="289" spans="1:57">
      <c r="A289" s="24">
        <f t="shared" si="19"/>
        <v>288</v>
      </c>
      <c r="B289" s="24">
        <v>2024</v>
      </c>
      <c r="C289" s="24" t="s">
        <v>68</v>
      </c>
      <c r="D289" s="48">
        <v>45632</v>
      </c>
      <c r="E289" s="26" t="s">
        <v>532</v>
      </c>
      <c r="F289" s="26" t="s">
        <v>69</v>
      </c>
      <c r="G289" s="31" t="s">
        <v>1238</v>
      </c>
      <c r="H289" s="26" t="s">
        <v>86</v>
      </c>
      <c r="I289" s="26" t="s">
        <v>71</v>
      </c>
      <c r="J289" s="26" t="s">
        <v>87</v>
      </c>
      <c r="K289" s="26" t="s">
        <v>73</v>
      </c>
      <c r="L289" s="26" t="s">
        <v>74</v>
      </c>
      <c r="M289" s="31" t="s">
        <v>5021</v>
      </c>
      <c r="N289" s="31" t="s">
        <v>75</v>
      </c>
      <c r="O289" s="31" t="s">
        <v>161</v>
      </c>
      <c r="P289" s="31" t="s">
        <v>73</v>
      </c>
      <c r="Q289" s="31" t="s">
        <v>179</v>
      </c>
      <c r="R289" s="31" t="s">
        <v>1977</v>
      </c>
      <c r="S289" s="31" t="s">
        <v>75</v>
      </c>
      <c r="T289" s="26" t="s">
        <v>122</v>
      </c>
      <c r="U289" s="31">
        <v>2024</v>
      </c>
      <c r="V289" s="31" t="s">
        <v>5022</v>
      </c>
      <c r="W289" s="31" t="s">
        <v>5023</v>
      </c>
      <c r="X289" s="31" t="s">
        <v>5024</v>
      </c>
      <c r="Y289" s="31" t="s">
        <v>74</v>
      </c>
      <c r="Z289" s="31" t="s">
        <v>75</v>
      </c>
      <c r="AA289" s="60">
        <v>0</v>
      </c>
      <c r="AB289" s="31" t="s">
        <v>3958</v>
      </c>
      <c r="AC289" s="31" t="s">
        <v>3959</v>
      </c>
      <c r="AD289" s="31"/>
      <c r="AE289" s="31">
        <v>0</v>
      </c>
      <c r="AF289" s="31">
        <v>784</v>
      </c>
      <c r="AG289" s="31">
        <v>4376</v>
      </c>
      <c r="AH289" s="30">
        <f t="shared" si="20"/>
        <v>5160</v>
      </c>
      <c r="AI289" s="30">
        <f t="shared" si="21"/>
        <v>6088.8</v>
      </c>
      <c r="AJ289" s="24" t="s">
        <v>78</v>
      </c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26" t="s">
        <v>173</v>
      </c>
      <c r="AV289" s="26" t="s">
        <v>173</v>
      </c>
      <c r="AW289" s="26" t="s">
        <v>173</v>
      </c>
      <c r="AX289" s="26" t="s">
        <v>174</v>
      </c>
      <c r="AY289" s="26" t="s">
        <v>175</v>
      </c>
      <c r="AZ289" s="26" t="s">
        <v>1244</v>
      </c>
      <c r="BA289" s="26" t="s">
        <v>80</v>
      </c>
      <c r="BB289" s="26" t="s">
        <v>100</v>
      </c>
      <c r="BC289" s="26" t="s">
        <v>82</v>
      </c>
      <c r="BD289" s="26" t="s">
        <v>83</v>
      </c>
      <c r="BE289" s="26" t="s">
        <v>177</v>
      </c>
    </row>
    <row r="290" spans="1:57">
      <c r="A290" s="24">
        <f t="shared" si="19"/>
        <v>289</v>
      </c>
      <c r="B290" s="24">
        <v>2024</v>
      </c>
      <c r="C290" s="24" t="s">
        <v>68</v>
      </c>
      <c r="D290" s="48">
        <v>45632</v>
      </c>
      <c r="E290" s="26" t="s">
        <v>532</v>
      </c>
      <c r="F290" s="26" t="s">
        <v>69</v>
      </c>
      <c r="G290" s="31" t="s">
        <v>1309</v>
      </c>
      <c r="H290" s="26" t="s">
        <v>86</v>
      </c>
      <c r="I290" s="26" t="s">
        <v>71</v>
      </c>
      <c r="J290" s="26" t="s">
        <v>87</v>
      </c>
      <c r="K290" s="26" t="s">
        <v>73</v>
      </c>
      <c r="L290" s="26" t="s">
        <v>74</v>
      </c>
      <c r="M290" s="31" t="s">
        <v>5025</v>
      </c>
      <c r="N290" s="31" t="s">
        <v>75</v>
      </c>
      <c r="O290" s="31" t="s">
        <v>368</v>
      </c>
      <c r="P290" s="31" t="s">
        <v>73</v>
      </c>
      <c r="Q290" s="31" t="s">
        <v>90</v>
      </c>
      <c r="R290" s="31" t="s">
        <v>1934</v>
      </c>
      <c r="S290" s="31" t="s">
        <v>75</v>
      </c>
      <c r="T290" s="26" t="s">
        <v>122</v>
      </c>
      <c r="U290" s="31">
        <v>2024</v>
      </c>
      <c r="V290" s="31" t="s">
        <v>5026</v>
      </c>
      <c r="W290" s="31" t="s">
        <v>5027</v>
      </c>
      <c r="X290" s="31" t="s">
        <v>5028</v>
      </c>
      <c r="Y290" s="31" t="s">
        <v>74</v>
      </c>
      <c r="Z290" s="31" t="s">
        <v>75</v>
      </c>
      <c r="AA290" s="60">
        <v>0</v>
      </c>
      <c r="AB290" s="31" t="s">
        <v>3958</v>
      </c>
      <c r="AC290" s="31" t="s">
        <v>3959</v>
      </c>
      <c r="AD290" s="31"/>
      <c r="AE290" s="31">
        <v>0</v>
      </c>
      <c r="AF290" s="31">
        <v>902</v>
      </c>
      <c r="AG290" s="31">
        <v>4376</v>
      </c>
      <c r="AH290" s="30">
        <f t="shared" si="20"/>
        <v>5278</v>
      </c>
      <c r="AI290" s="30">
        <f t="shared" si="21"/>
        <v>6228.04</v>
      </c>
      <c r="AJ290" s="24" t="s">
        <v>78</v>
      </c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26" t="s">
        <v>173</v>
      </c>
      <c r="AV290" s="26" t="s">
        <v>173</v>
      </c>
      <c r="AW290" s="26" t="s">
        <v>173</v>
      </c>
      <c r="AX290" s="26" t="s">
        <v>174</v>
      </c>
      <c r="AY290" s="26" t="s">
        <v>375</v>
      </c>
      <c r="AZ290" s="26" t="s">
        <v>376</v>
      </c>
      <c r="BA290" s="26" t="s">
        <v>80</v>
      </c>
      <c r="BB290" s="26" t="s">
        <v>100</v>
      </c>
      <c r="BC290" s="26" t="s">
        <v>82</v>
      </c>
      <c r="BD290" s="26" t="s">
        <v>83</v>
      </c>
      <c r="BE290" s="26" t="s">
        <v>177</v>
      </c>
    </row>
    <row r="291" spans="1:57">
      <c r="A291" s="24">
        <f t="shared" si="19"/>
        <v>290</v>
      </c>
      <c r="B291" s="24">
        <v>2024</v>
      </c>
      <c r="C291" s="24" t="s">
        <v>68</v>
      </c>
      <c r="D291" s="48">
        <v>45632</v>
      </c>
      <c r="E291" s="26" t="s">
        <v>532</v>
      </c>
      <c r="F291" s="26" t="s">
        <v>69</v>
      </c>
      <c r="G291" s="31" t="s">
        <v>1309</v>
      </c>
      <c r="H291" s="26" t="s">
        <v>86</v>
      </c>
      <c r="I291" s="26" t="s">
        <v>71</v>
      </c>
      <c r="J291" s="26" t="s">
        <v>87</v>
      </c>
      <c r="K291" s="26" t="s">
        <v>73</v>
      </c>
      <c r="L291" s="26" t="s">
        <v>74</v>
      </c>
      <c r="M291" s="31" t="s">
        <v>5029</v>
      </c>
      <c r="N291" s="31" t="s">
        <v>75</v>
      </c>
      <c r="O291" s="31" t="s">
        <v>368</v>
      </c>
      <c r="P291" s="31" t="s">
        <v>73</v>
      </c>
      <c r="Q291" s="31" t="s">
        <v>90</v>
      </c>
      <c r="R291" s="31" t="s">
        <v>558</v>
      </c>
      <c r="S291" s="31" t="s">
        <v>75</v>
      </c>
      <c r="T291" s="26" t="s">
        <v>122</v>
      </c>
      <c r="U291" s="31">
        <v>2024</v>
      </c>
      <c r="V291" s="31" t="s">
        <v>5030</v>
      </c>
      <c r="W291" s="31" t="s">
        <v>5031</v>
      </c>
      <c r="X291" s="31" t="s">
        <v>5032</v>
      </c>
      <c r="Y291" s="31" t="s">
        <v>74</v>
      </c>
      <c r="Z291" s="31" t="s">
        <v>75</v>
      </c>
      <c r="AA291" s="60">
        <v>0</v>
      </c>
      <c r="AB291" s="31" t="s">
        <v>3958</v>
      </c>
      <c r="AC291" s="31" t="s">
        <v>3959</v>
      </c>
      <c r="AD291" s="31"/>
      <c r="AE291" s="31">
        <v>0</v>
      </c>
      <c r="AF291" s="31">
        <v>815</v>
      </c>
      <c r="AG291" s="31">
        <v>4376</v>
      </c>
      <c r="AH291" s="30">
        <f t="shared" si="20"/>
        <v>5191</v>
      </c>
      <c r="AI291" s="30">
        <f t="shared" si="21"/>
        <v>6125.38</v>
      </c>
      <c r="AJ291" s="24" t="s">
        <v>78</v>
      </c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26" t="s">
        <v>173</v>
      </c>
      <c r="AV291" s="26" t="s">
        <v>173</v>
      </c>
      <c r="AW291" s="26" t="s">
        <v>173</v>
      </c>
      <c r="AX291" s="26" t="s">
        <v>174</v>
      </c>
      <c r="AY291" s="26" t="s">
        <v>375</v>
      </c>
      <c r="AZ291" s="26" t="s">
        <v>376</v>
      </c>
      <c r="BA291" s="26" t="s">
        <v>80</v>
      </c>
      <c r="BB291" s="26" t="s">
        <v>100</v>
      </c>
      <c r="BC291" s="26" t="s">
        <v>82</v>
      </c>
      <c r="BD291" s="26" t="s">
        <v>83</v>
      </c>
      <c r="BE291" s="26" t="s">
        <v>177</v>
      </c>
    </row>
    <row r="292" spans="1:57">
      <c r="A292" s="24">
        <f t="shared" si="19"/>
        <v>291</v>
      </c>
      <c r="B292" s="24">
        <v>2024</v>
      </c>
      <c r="C292" s="24" t="s">
        <v>68</v>
      </c>
      <c r="D292" s="48">
        <v>45632</v>
      </c>
      <c r="E292" s="26" t="s">
        <v>532</v>
      </c>
      <c r="F292" s="26" t="s">
        <v>69</v>
      </c>
      <c r="G292" s="31" t="s">
        <v>1309</v>
      </c>
      <c r="H292" s="26" t="s">
        <v>86</v>
      </c>
      <c r="I292" s="26" t="s">
        <v>71</v>
      </c>
      <c r="J292" s="26" t="s">
        <v>87</v>
      </c>
      <c r="K292" s="26" t="s">
        <v>73</v>
      </c>
      <c r="L292" s="26" t="s">
        <v>74</v>
      </c>
      <c r="M292" s="31" t="s">
        <v>5033</v>
      </c>
      <c r="N292" s="31" t="s">
        <v>75</v>
      </c>
      <c r="O292" s="31" t="s">
        <v>368</v>
      </c>
      <c r="P292" s="31" t="s">
        <v>73</v>
      </c>
      <c r="Q292" s="31" t="s">
        <v>90</v>
      </c>
      <c r="R292" s="31" t="s">
        <v>535</v>
      </c>
      <c r="S292" s="31" t="s">
        <v>75</v>
      </c>
      <c r="T292" s="26" t="s">
        <v>122</v>
      </c>
      <c r="U292" s="31">
        <v>2024</v>
      </c>
      <c r="V292" s="31" t="s">
        <v>5034</v>
      </c>
      <c r="W292" s="31" t="s">
        <v>5035</v>
      </c>
      <c r="X292" s="31" t="s">
        <v>5036</v>
      </c>
      <c r="Y292" s="31" t="s">
        <v>74</v>
      </c>
      <c r="Z292" s="31" t="s">
        <v>75</v>
      </c>
      <c r="AA292" s="60">
        <v>0</v>
      </c>
      <c r="AB292" s="31" t="s">
        <v>3958</v>
      </c>
      <c r="AC292" s="31" t="s">
        <v>3959</v>
      </c>
      <c r="AD292" s="31"/>
      <c r="AE292" s="31">
        <v>0</v>
      </c>
      <c r="AF292" s="31">
        <v>795</v>
      </c>
      <c r="AG292" s="31">
        <v>4376</v>
      </c>
      <c r="AH292" s="30">
        <f t="shared" si="20"/>
        <v>5171</v>
      </c>
      <c r="AI292" s="30">
        <f t="shared" si="21"/>
        <v>6101.78</v>
      </c>
      <c r="AJ292" s="24" t="s">
        <v>78</v>
      </c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26" t="s">
        <v>173</v>
      </c>
      <c r="AV292" s="26" t="s">
        <v>173</v>
      </c>
      <c r="AW292" s="26" t="s">
        <v>173</v>
      </c>
      <c r="AX292" s="26" t="s">
        <v>174</v>
      </c>
      <c r="AY292" s="26" t="s">
        <v>375</v>
      </c>
      <c r="AZ292" s="26" t="s">
        <v>376</v>
      </c>
      <c r="BA292" s="26" t="s">
        <v>80</v>
      </c>
      <c r="BB292" s="26" t="s">
        <v>100</v>
      </c>
      <c r="BC292" s="26" t="s">
        <v>82</v>
      </c>
      <c r="BD292" s="26" t="s">
        <v>83</v>
      </c>
      <c r="BE292" s="26" t="s">
        <v>177</v>
      </c>
    </row>
    <row r="293" spans="1:57">
      <c r="A293" s="24">
        <f t="shared" si="19"/>
        <v>292</v>
      </c>
      <c r="B293" s="24">
        <v>2024</v>
      </c>
      <c r="C293" s="24" t="s">
        <v>68</v>
      </c>
      <c r="D293" s="48">
        <v>45632</v>
      </c>
      <c r="E293" s="26" t="s">
        <v>532</v>
      </c>
      <c r="F293" s="26" t="s">
        <v>69</v>
      </c>
      <c r="G293" s="31" t="s">
        <v>1309</v>
      </c>
      <c r="H293" s="26" t="s">
        <v>86</v>
      </c>
      <c r="I293" s="26" t="s">
        <v>71</v>
      </c>
      <c r="J293" s="26" t="s">
        <v>87</v>
      </c>
      <c r="K293" s="26" t="s">
        <v>73</v>
      </c>
      <c r="L293" s="26" t="s">
        <v>74</v>
      </c>
      <c r="M293" s="31" t="s">
        <v>5037</v>
      </c>
      <c r="N293" s="31" t="s">
        <v>75</v>
      </c>
      <c r="O293" s="31" t="s">
        <v>368</v>
      </c>
      <c r="P293" s="31" t="s">
        <v>73</v>
      </c>
      <c r="Q293" s="31" t="s">
        <v>90</v>
      </c>
      <c r="R293" s="31" t="s">
        <v>1280</v>
      </c>
      <c r="S293" s="31" t="s">
        <v>75</v>
      </c>
      <c r="T293" s="26" t="s">
        <v>122</v>
      </c>
      <c r="U293" s="31">
        <v>2024</v>
      </c>
      <c r="V293" s="31" t="s">
        <v>5038</v>
      </c>
      <c r="W293" s="31" t="s">
        <v>5039</v>
      </c>
      <c r="X293" s="31" t="s">
        <v>5040</v>
      </c>
      <c r="Y293" s="31" t="s">
        <v>74</v>
      </c>
      <c r="Z293" s="31" t="s">
        <v>75</v>
      </c>
      <c r="AA293" s="60">
        <v>0</v>
      </c>
      <c r="AB293" s="31" t="s">
        <v>3958</v>
      </c>
      <c r="AC293" s="31" t="s">
        <v>3959</v>
      </c>
      <c r="AD293" s="31"/>
      <c r="AE293" s="31">
        <v>0</v>
      </c>
      <c r="AF293" s="31">
        <v>852</v>
      </c>
      <c r="AG293" s="31">
        <v>4376</v>
      </c>
      <c r="AH293" s="30">
        <f t="shared" si="20"/>
        <v>5228</v>
      </c>
      <c r="AI293" s="30">
        <f t="shared" si="21"/>
        <v>6169.04</v>
      </c>
      <c r="AJ293" s="24" t="s">
        <v>78</v>
      </c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26" t="s">
        <v>173</v>
      </c>
      <c r="AV293" s="26" t="s">
        <v>173</v>
      </c>
      <c r="AW293" s="26" t="s">
        <v>173</v>
      </c>
      <c r="AX293" s="26" t="s">
        <v>174</v>
      </c>
      <c r="AY293" s="26" t="s">
        <v>375</v>
      </c>
      <c r="AZ293" s="26" t="s">
        <v>376</v>
      </c>
      <c r="BA293" s="26" t="s">
        <v>80</v>
      </c>
      <c r="BB293" s="26" t="s">
        <v>100</v>
      </c>
      <c r="BC293" s="26" t="s">
        <v>82</v>
      </c>
      <c r="BD293" s="26" t="s">
        <v>83</v>
      </c>
      <c r="BE293" s="26" t="s">
        <v>177</v>
      </c>
    </row>
    <row r="294" spans="1:57">
      <c r="A294" s="24">
        <f t="shared" si="19"/>
        <v>293</v>
      </c>
      <c r="B294" s="24">
        <v>2024</v>
      </c>
      <c r="C294" s="24" t="s">
        <v>68</v>
      </c>
      <c r="D294" s="48">
        <v>45632</v>
      </c>
      <c r="E294" s="26" t="s">
        <v>532</v>
      </c>
      <c r="F294" s="26" t="s">
        <v>69</v>
      </c>
      <c r="G294" s="31" t="s">
        <v>1309</v>
      </c>
      <c r="H294" s="26" t="s">
        <v>86</v>
      </c>
      <c r="I294" s="26" t="s">
        <v>71</v>
      </c>
      <c r="J294" s="26" t="s">
        <v>87</v>
      </c>
      <c r="K294" s="26" t="s">
        <v>73</v>
      </c>
      <c r="L294" s="26" t="s">
        <v>74</v>
      </c>
      <c r="M294" s="31" t="s">
        <v>5041</v>
      </c>
      <c r="N294" s="31" t="s">
        <v>75</v>
      </c>
      <c r="O294" s="31" t="s">
        <v>368</v>
      </c>
      <c r="P294" s="31" t="s">
        <v>73</v>
      </c>
      <c r="Q294" s="31" t="s">
        <v>90</v>
      </c>
      <c r="R294" s="31" t="s">
        <v>558</v>
      </c>
      <c r="S294" s="31" t="s">
        <v>75</v>
      </c>
      <c r="T294" s="26" t="s">
        <v>122</v>
      </c>
      <c r="U294" s="31">
        <v>2024</v>
      </c>
      <c r="V294" s="31" t="s">
        <v>5042</v>
      </c>
      <c r="W294" s="31" t="s">
        <v>5043</v>
      </c>
      <c r="X294" s="31" t="s">
        <v>5044</v>
      </c>
      <c r="Y294" s="31" t="s">
        <v>74</v>
      </c>
      <c r="Z294" s="31" t="s">
        <v>75</v>
      </c>
      <c r="AA294" s="60">
        <v>0</v>
      </c>
      <c r="AB294" s="31" t="s">
        <v>3958</v>
      </c>
      <c r="AC294" s="31" t="s">
        <v>3959</v>
      </c>
      <c r="AD294" s="31"/>
      <c r="AE294" s="31">
        <v>0</v>
      </c>
      <c r="AF294" s="31">
        <v>815</v>
      </c>
      <c r="AG294" s="31">
        <v>4376</v>
      </c>
      <c r="AH294" s="30">
        <f t="shared" si="20"/>
        <v>5191</v>
      </c>
      <c r="AI294" s="30">
        <f t="shared" si="21"/>
        <v>6125.38</v>
      </c>
      <c r="AJ294" s="24" t="s">
        <v>78</v>
      </c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26" t="s">
        <v>173</v>
      </c>
      <c r="AV294" s="26" t="s">
        <v>173</v>
      </c>
      <c r="AW294" s="26" t="s">
        <v>173</v>
      </c>
      <c r="AX294" s="26" t="s">
        <v>174</v>
      </c>
      <c r="AY294" s="26" t="s">
        <v>375</v>
      </c>
      <c r="AZ294" s="26" t="s">
        <v>376</v>
      </c>
      <c r="BA294" s="26" t="s">
        <v>80</v>
      </c>
      <c r="BB294" s="26" t="s">
        <v>100</v>
      </c>
      <c r="BC294" s="26" t="s">
        <v>82</v>
      </c>
      <c r="BD294" s="26" t="s">
        <v>83</v>
      </c>
      <c r="BE294" s="26" t="s">
        <v>177</v>
      </c>
    </row>
    <row r="295" spans="1:57">
      <c r="A295" s="24">
        <f t="shared" si="19"/>
        <v>294</v>
      </c>
      <c r="B295" s="24">
        <v>2024</v>
      </c>
      <c r="C295" s="24" t="s">
        <v>68</v>
      </c>
      <c r="D295" s="48">
        <v>45632</v>
      </c>
      <c r="E295" s="26" t="s">
        <v>532</v>
      </c>
      <c r="F295" s="26" t="s">
        <v>69</v>
      </c>
      <c r="G295" s="31" t="s">
        <v>1309</v>
      </c>
      <c r="H295" s="26" t="s">
        <v>86</v>
      </c>
      <c r="I295" s="26" t="s">
        <v>71</v>
      </c>
      <c r="J295" s="26" t="s">
        <v>87</v>
      </c>
      <c r="K295" s="26" t="s">
        <v>73</v>
      </c>
      <c r="L295" s="26" t="s">
        <v>74</v>
      </c>
      <c r="M295" s="31" t="s">
        <v>5045</v>
      </c>
      <c r="N295" s="31" t="s">
        <v>75</v>
      </c>
      <c r="O295" s="31" t="s">
        <v>368</v>
      </c>
      <c r="P295" s="31" t="s">
        <v>73</v>
      </c>
      <c r="Q295" s="31" t="s">
        <v>90</v>
      </c>
      <c r="R295" s="31" t="s">
        <v>549</v>
      </c>
      <c r="S295" s="31" t="s">
        <v>75</v>
      </c>
      <c r="T295" s="26" t="s">
        <v>122</v>
      </c>
      <c r="U295" s="31">
        <v>2024</v>
      </c>
      <c r="V295" s="31" t="s">
        <v>5046</v>
      </c>
      <c r="W295" s="31" t="s">
        <v>5047</v>
      </c>
      <c r="X295" s="31" t="s">
        <v>5048</v>
      </c>
      <c r="Y295" s="31" t="s">
        <v>74</v>
      </c>
      <c r="Z295" s="31" t="s">
        <v>75</v>
      </c>
      <c r="AA295" s="60">
        <v>0</v>
      </c>
      <c r="AB295" s="31" t="s">
        <v>3958</v>
      </c>
      <c r="AC295" s="31" t="s">
        <v>3959</v>
      </c>
      <c r="AD295" s="31"/>
      <c r="AE295" s="31">
        <v>0</v>
      </c>
      <c r="AF295" s="31">
        <v>791</v>
      </c>
      <c r="AG295" s="31">
        <v>4376</v>
      </c>
      <c r="AH295" s="30">
        <f t="shared" si="20"/>
        <v>5167</v>
      </c>
      <c r="AI295" s="30">
        <f t="shared" si="21"/>
        <v>6097.0599999999995</v>
      </c>
      <c r="AJ295" s="24" t="s">
        <v>78</v>
      </c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26" t="s">
        <v>173</v>
      </c>
      <c r="AV295" s="26" t="s">
        <v>173</v>
      </c>
      <c r="AW295" s="26" t="s">
        <v>173</v>
      </c>
      <c r="AX295" s="26" t="s">
        <v>174</v>
      </c>
      <c r="AY295" s="26" t="s">
        <v>375</v>
      </c>
      <c r="AZ295" s="26" t="s">
        <v>376</v>
      </c>
      <c r="BA295" s="26" t="s">
        <v>80</v>
      </c>
      <c r="BB295" s="26" t="s">
        <v>100</v>
      </c>
      <c r="BC295" s="26" t="s">
        <v>82</v>
      </c>
      <c r="BD295" s="26" t="s">
        <v>83</v>
      </c>
      <c r="BE295" s="26" t="s">
        <v>177</v>
      </c>
    </row>
    <row r="296" spans="1:57">
      <c r="A296" s="24">
        <f t="shared" si="19"/>
        <v>295</v>
      </c>
      <c r="B296" s="24">
        <v>2024</v>
      </c>
      <c r="C296" s="24" t="s">
        <v>68</v>
      </c>
      <c r="D296" s="48">
        <v>45632</v>
      </c>
      <c r="E296" s="26" t="s">
        <v>532</v>
      </c>
      <c r="F296" s="26" t="s">
        <v>69</v>
      </c>
      <c r="G296" s="31" t="s">
        <v>1309</v>
      </c>
      <c r="H296" s="26" t="s">
        <v>86</v>
      </c>
      <c r="I296" s="26" t="s">
        <v>71</v>
      </c>
      <c r="J296" s="26" t="s">
        <v>87</v>
      </c>
      <c r="K296" s="26" t="s">
        <v>73</v>
      </c>
      <c r="L296" s="26" t="s">
        <v>74</v>
      </c>
      <c r="M296" s="31" t="s">
        <v>5049</v>
      </c>
      <c r="N296" s="31" t="s">
        <v>75</v>
      </c>
      <c r="O296" s="31" t="s">
        <v>368</v>
      </c>
      <c r="P296" s="31" t="s">
        <v>73</v>
      </c>
      <c r="Q296" s="31" t="s">
        <v>90</v>
      </c>
      <c r="R296" s="31" t="s">
        <v>558</v>
      </c>
      <c r="S296" s="31" t="s">
        <v>75</v>
      </c>
      <c r="T296" s="26" t="s">
        <v>122</v>
      </c>
      <c r="U296" s="31">
        <v>2024</v>
      </c>
      <c r="V296" s="31" t="s">
        <v>5050</v>
      </c>
      <c r="W296" s="31" t="s">
        <v>5051</v>
      </c>
      <c r="X296" s="31" t="s">
        <v>5052</v>
      </c>
      <c r="Y296" s="31" t="s">
        <v>74</v>
      </c>
      <c r="Z296" s="31" t="s">
        <v>75</v>
      </c>
      <c r="AA296" s="60">
        <v>0</v>
      </c>
      <c r="AB296" s="31" t="s">
        <v>3958</v>
      </c>
      <c r="AC296" s="31" t="s">
        <v>3959</v>
      </c>
      <c r="AD296" s="31"/>
      <c r="AE296" s="31">
        <v>0</v>
      </c>
      <c r="AF296" s="31">
        <v>815</v>
      </c>
      <c r="AG296" s="31">
        <v>4376</v>
      </c>
      <c r="AH296" s="30">
        <f t="shared" si="20"/>
        <v>5191</v>
      </c>
      <c r="AI296" s="30">
        <f t="shared" si="21"/>
        <v>6125.38</v>
      </c>
      <c r="AJ296" s="24" t="s">
        <v>78</v>
      </c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26" t="s">
        <v>173</v>
      </c>
      <c r="AV296" s="26" t="s">
        <v>173</v>
      </c>
      <c r="AW296" s="26" t="s">
        <v>173</v>
      </c>
      <c r="AX296" s="26" t="s">
        <v>174</v>
      </c>
      <c r="AY296" s="26" t="s">
        <v>375</v>
      </c>
      <c r="AZ296" s="26" t="s">
        <v>376</v>
      </c>
      <c r="BA296" s="26" t="s">
        <v>80</v>
      </c>
      <c r="BB296" s="26" t="s">
        <v>100</v>
      </c>
      <c r="BC296" s="26" t="s">
        <v>82</v>
      </c>
      <c r="BD296" s="26" t="s">
        <v>83</v>
      </c>
      <c r="BE296" s="26" t="s">
        <v>177</v>
      </c>
    </row>
    <row r="297" spans="1:57">
      <c r="A297" s="24">
        <f t="shared" si="19"/>
        <v>296</v>
      </c>
      <c r="B297" s="24">
        <v>2024</v>
      </c>
      <c r="C297" s="24" t="s">
        <v>68</v>
      </c>
      <c r="D297" s="48">
        <v>45632</v>
      </c>
      <c r="E297" s="26" t="s">
        <v>532</v>
      </c>
      <c r="F297" s="26" t="s">
        <v>69</v>
      </c>
      <c r="G297" s="31" t="s">
        <v>1965</v>
      </c>
      <c r="H297" s="26" t="s">
        <v>86</v>
      </c>
      <c r="I297" s="26" t="s">
        <v>71</v>
      </c>
      <c r="J297" s="26" t="s">
        <v>87</v>
      </c>
      <c r="K297" s="26" t="s">
        <v>73</v>
      </c>
      <c r="L297" s="26" t="s">
        <v>74</v>
      </c>
      <c r="M297" s="31" t="s">
        <v>5053</v>
      </c>
      <c r="N297" s="31" t="s">
        <v>75</v>
      </c>
      <c r="O297" s="31" t="s">
        <v>403</v>
      </c>
      <c r="P297" s="31" t="s">
        <v>73</v>
      </c>
      <c r="Q297" s="31" t="s">
        <v>90</v>
      </c>
      <c r="R297" s="31" t="s">
        <v>1934</v>
      </c>
      <c r="S297" s="31" t="s">
        <v>75</v>
      </c>
      <c r="T297" s="26" t="s">
        <v>122</v>
      </c>
      <c r="U297" s="31">
        <v>2024</v>
      </c>
      <c r="V297" s="31" t="s">
        <v>5054</v>
      </c>
      <c r="W297" s="31" t="s">
        <v>5055</v>
      </c>
      <c r="X297" s="31" t="s">
        <v>5056</v>
      </c>
      <c r="Y297" s="31" t="s">
        <v>74</v>
      </c>
      <c r="Z297" s="31" t="s">
        <v>75</v>
      </c>
      <c r="AA297" s="60">
        <v>0</v>
      </c>
      <c r="AB297" s="31" t="s">
        <v>3896</v>
      </c>
      <c r="AC297" s="31" t="s">
        <v>3957</v>
      </c>
      <c r="AD297" s="31"/>
      <c r="AE297" s="31">
        <v>0</v>
      </c>
      <c r="AF297" s="31">
        <v>904</v>
      </c>
      <c r="AG297" s="31">
        <v>4376</v>
      </c>
      <c r="AH297" s="30">
        <f t="shared" si="20"/>
        <v>5280</v>
      </c>
      <c r="AI297" s="30">
        <f t="shared" si="21"/>
        <v>6230.4</v>
      </c>
      <c r="AJ297" s="24" t="s">
        <v>78</v>
      </c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26" t="s">
        <v>173</v>
      </c>
      <c r="AV297" s="26" t="s">
        <v>173</v>
      </c>
      <c r="AW297" s="26" t="s">
        <v>173</v>
      </c>
      <c r="AX297" s="26" t="s">
        <v>174</v>
      </c>
      <c r="AY297" s="26" t="s">
        <v>375</v>
      </c>
      <c r="AZ297" s="26" t="s">
        <v>410</v>
      </c>
      <c r="BA297" s="26" t="s">
        <v>80</v>
      </c>
      <c r="BB297" s="26" t="s">
        <v>100</v>
      </c>
      <c r="BC297" s="26" t="s">
        <v>82</v>
      </c>
      <c r="BD297" s="26" t="s">
        <v>83</v>
      </c>
      <c r="BE297" s="26" t="s">
        <v>177</v>
      </c>
    </row>
    <row r="298" spans="1:57">
      <c r="A298" s="24">
        <f t="shared" si="19"/>
        <v>297</v>
      </c>
      <c r="B298" s="24">
        <v>2024</v>
      </c>
      <c r="C298" s="24" t="s">
        <v>68</v>
      </c>
      <c r="D298" s="48">
        <v>45632</v>
      </c>
      <c r="E298" s="26" t="s">
        <v>532</v>
      </c>
      <c r="F298" s="26" t="s">
        <v>69</v>
      </c>
      <c r="G298" s="31" t="s">
        <v>1965</v>
      </c>
      <c r="H298" s="26" t="s">
        <v>86</v>
      </c>
      <c r="I298" s="26" t="s">
        <v>71</v>
      </c>
      <c r="J298" s="26" t="s">
        <v>87</v>
      </c>
      <c r="K298" s="26" t="s">
        <v>73</v>
      </c>
      <c r="L298" s="26" t="s">
        <v>74</v>
      </c>
      <c r="M298" s="31" t="s">
        <v>5057</v>
      </c>
      <c r="N298" s="31" t="s">
        <v>75</v>
      </c>
      <c r="O298" s="31" t="s">
        <v>403</v>
      </c>
      <c r="P298" s="31" t="s">
        <v>73</v>
      </c>
      <c r="Q298" s="31" t="s">
        <v>90</v>
      </c>
      <c r="R298" s="31" t="s">
        <v>558</v>
      </c>
      <c r="S298" s="31" t="s">
        <v>75</v>
      </c>
      <c r="T298" s="26" t="s">
        <v>122</v>
      </c>
      <c r="U298" s="31">
        <v>2024</v>
      </c>
      <c r="V298" s="31" t="s">
        <v>5058</v>
      </c>
      <c r="W298" s="31" t="s">
        <v>5059</v>
      </c>
      <c r="X298" s="31" t="s">
        <v>5060</v>
      </c>
      <c r="Y298" s="31" t="s">
        <v>74</v>
      </c>
      <c r="Z298" s="31" t="s">
        <v>75</v>
      </c>
      <c r="AA298" s="60">
        <v>0</v>
      </c>
      <c r="AB298" s="31" t="s">
        <v>3896</v>
      </c>
      <c r="AC298" s="31" t="s">
        <v>3957</v>
      </c>
      <c r="AD298" s="31"/>
      <c r="AE298" s="31">
        <v>0</v>
      </c>
      <c r="AF298" s="31">
        <v>817</v>
      </c>
      <c r="AG298" s="31">
        <v>4376</v>
      </c>
      <c r="AH298" s="30">
        <f t="shared" si="20"/>
        <v>5193</v>
      </c>
      <c r="AI298" s="30">
        <f t="shared" si="21"/>
        <v>6127.74</v>
      </c>
      <c r="AJ298" s="24" t="s">
        <v>78</v>
      </c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26" t="s">
        <v>173</v>
      </c>
      <c r="AV298" s="26" t="s">
        <v>173</v>
      </c>
      <c r="AW298" s="26" t="s">
        <v>173</v>
      </c>
      <c r="AX298" s="26" t="s">
        <v>174</v>
      </c>
      <c r="AY298" s="26" t="s">
        <v>375</v>
      </c>
      <c r="AZ298" s="26" t="s">
        <v>410</v>
      </c>
      <c r="BA298" s="26" t="s">
        <v>80</v>
      </c>
      <c r="BB298" s="26" t="s">
        <v>100</v>
      </c>
      <c r="BC298" s="26" t="s">
        <v>82</v>
      </c>
      <c r="BD298" s="26" t="s">
        <v>83</v>
      </c>
      <c r="BE298" s="26" t="s">
        <v>177</v>
      </c>
    </row>
    <row r="299" spans="1:57">
      <c r="A299" s="24">
        <f t="shared" si="19"/>
        <v>298</v>
      </c>
      <c r="B299" s="24">
        <v>2024</v>
      </c>
      <c r="C299" s="24" t="s">
        <v>68</v>
      </c>
      <c r="D299" s="48">
        <v>45632</v>
      </c>
      <c r="E299" s="26" t="s">
        <v>532</v>
      </c>
      <c r="F299" s="26" t="s">
        <v>69</v>
      </c>
      <c r="G299" s="31" t="s">
        <v>1965</v>
      </c>
      <c r="H299" s="26" t="s">
        <v>86</v>
      </c>
      <c r="I299" s="26" t="s">
        <v>71</v>
      </c>
      <c r="J299" s="26" t="s">
        <v>87</v>
      </c>
      <c r="K299" s="26" t="s">
        <v>73</v>
      </c>
      <c r="L299" s="26" t="s">
        <v>74</v>
      </c>
      <c r="M299" s="31" t="s">
        <v>5061</v>
      </c>
      <c r="N299" s="31" t="s">
        <v>75</v>
      </c>
      <c r="O299" s="31" t="s">
        <v>403</v>
      </c>
      <c r="P299" s="31" t="s">
        <v>73</v>
      </c>
      <c r="Q299" s="31" t="s">
        <v>90</v>
      </c>
      <c r="R299" s="31" t="s">
        <v>558</v>
      </c>
      <c r="S299" s="31" t="s">
        <v>75</v>
      </c>
      <c r="T299" s="26" t="s">
        <v>122</v>
      </c>
      <c r="U299" s="31">
        <v>2024</v>
      </c>
      <c r="V299" s="31" t="s">
        <v>5062</v>
      </c>
      <c r="W299" s="31" t="s">
        <v>5063</v>
      </c>
      <c r="X299" s="31" t="s">
        <v>5064</v>
      </c>
      <c r="Y299" s="31" t="s">
        <v>74</v>
      </c>
      <c r="Z299" s="31" t="s">
        <v>75</v>
      </c>
      <c r="AA299" s="60">
        <v>0</v>
      </c>
      <c r="AB299" s="31" t="s">
        <v>3958</v>
      </c>
      <c r="AC299" s="31" t="s">
        <v>3959</v>
      </c>
      <c r="AD299" s="31"/>
      <c r="AE299" s="31">
        <v>0</v>
      </c>
      <c r="AF299" s="31">
        <v>817</v>
      </c>
      <c r="AG299" s="31">
        <v>4376</v>
      </c>
      <c r="AH299" s="30">
        <f t="shared" si="20"/>
        <v>5193</v>
      </c>
      <c r="AI299" s="30">
        <f t="shared" si="21"/>
        <v>6127.74</v>
      </c>
      <c r="AJ299" s="24" t="s">
        <v>78</v>
      </c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26" t="s">
        <v>173</v>
      </c>
      <c r="AV299" s="26" t="s">
        <v>173</v>
      </c>
      <c r="AW299" s="26" t="s">
        <v>173</v>
      </c>
      <c r="AX299" s="26" t="s">
        <v>174</v>
      </c>
      <c r="AY299" s="26" t="s">
        <v>375</v>
      </c>
      <c r="AZ299" s="26" t="s">
        <v>410</v>
      </c>
      <c r="BA299" s="26" t="s">
        <v>80</v>
      </c>
      <c r="BB299" s="26" t="s">
        <v>100</v>
      </c>
      <c r="BC299" s="26" t="s">
        <v>82</v>
      </c>
      <c r="BD299" s="26" t="s">
        <v>83</v>
      </c>
      <c r="BE299" s="26" t="s">
        <v>177</v>
      </c>
    </row>
    <row r="300" spans="1:57">
      <c r="A300" s="24">
        <f t="shared" si="19"/>
        <v>299</v>
      </c>
      <c r="B300" s="24">
        <v>2024</v>
      </c>
      <c r="C300" s="24" t="s">
        <v>68</v>
      </c>
      <c r="D300" s="48">
        <v>45632</v>
      </c>
      <c r="E300" s="26" t="s">
        <v>532</v>
      </c>
      <c r="F300" s="26" t="s">
        <v>69</v>
      </c>
      <c r="G300" s="31" t="s">
        <v>1989</v>
      </c>
      <c r="H300" s="26" t="s">
        <v>86</v>
      </c>
      <c r="I300" s="26" t="s">
        <v>71</v>
      </c>
      <c r="J300" s="26" t="s">
        <v>730</v>
      </c>
      <c r="K300" s="26" t="s">
        <v>73</v>
      </c>
      <c r="L300" s="26" t="s">
        <v>74</v>
      </c>
      <c r="M300" s="31" t="s">
        <v>5065</v>
      </c>
      <c r="N300" s="31" t="s">
        <v>75</v>
      </c>
      <c r="O300" s="31" t="s">
        <v>368</v>
      </c>
      <c r="P300" s="31" t="s">
        <v>73</v>
      </c>
      <c r="Q300" s="31" t="s">
        <v>5066</v>
      </c>
      <c r="R300" s="31" t="s">
        <v>1991</v>
      </c>
      <c r="S300" s="31" t="s">
        <v>75</v>
      </c>
      <c r="T300" s="26" t="s">
        <v>122</v>
      </c>
      <c r="U300" s="31">
        <v>2024</v>
      </c>
      <c r="V300" s="31" t="s">
        <v>5067</v>
      </c>
      <c r="W300" s="31" t="s">
        <v>5068</v>
      </c>
      <c r="X300" s="31" t="s">
        <v>5069</v>
      </c>
      <c r="Y300" s="31" t="s">
        <v>74</v>
      </c>
      <c r="Z300" s="31" t="s">
        <v>75</v>
      </c>
      <c r="AA300" s="60">
        <v>0</v>
      </c>
      <c r="AB300" s="31" t="s">
        <v>3958</v>
      </c>
      <c r="AC300" s="31" t="s">
        <v>3959</v>
      </c>
      <c r="AD300" s="31"/>
      <c r="AE300" s="31">
        <v>0</v>
      </c>
      <c r="AF300" s="31">
        <v>1632</v>
      </c>
      <c r="AG300" s="31">
        <v>4288</v>
      </c>
      <c r="AH300" s="30">
        <f t="shared" si="20"/>
        <v>5920</v>
      </c>
      <c r="AI300" s="30">
        <f t="shared" si="21"/>
        <v>6985.6</v>
      </c>
      <c r="AJ300" s="24" t="s">
        <v>78</v>
      </c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26" t="s">
        <v>173</v>
      </c>
      <c r="AV300" s="26" t="s">
        <v>173</v>
      </c>
      <c r="AW300" s="26" t="s">
        <v>173</v>
      </c>
      <c r="AX300" s="26" t="s">
        <v>174</v>
      </c>
      <c r="AY300" s="26" t="s">
        <v>375</v>
      </c>
      <c r="AZ300" s="26" t="s">
        <v>1995</v>
      </c>
      <c r="BA300" s="26" t="s">
        <v>80</v>
      </c>
      <c r="BB300" s="26" t="s">
        <v>100</v>
      </c>
      <c r="BC300" s="26" t="s">
        <v>82</v>
      </c>
      <c r="BD300" s="26" t="s">
        <v>83</v>
      </c>
      <c r="BE300" s="26" t="s">
        <v>177</v>
      </c>
    </row>
    <row r="301" spans="1:57">
      <c r="A301" s="24">
        <f t="shared" si="19"/>
        <v>300</v>
      </c>
      <c r="B301" s="24">
        <v>2024</v>
      </c>
      <c r="C301" s="24" t="s">
        <v>68</v>
      </c>
      <c r="D301" s="48">
        <v>45632</v>
      </c>
      <c r="E301" s="26" t="s">
        <v>532</v>
      </c>
      <c r="F301" s="26" t="s">
        <v>69</v>
      </c>
      <c r="G301" s="31" t="s">
        <v>1989</v>
      </c>
      <c r="H301" s="26" t="s">
        <v>86</v>
      </c>
      <c r="I301" s="26" t="s">
        <v>71</v>
      </c>
      <c r="J301" s="26" t="s">
        <v>730</v>
      </c>
      <c r="K301" s="26" t="s">
        <v>73</v>
      </c>
      <c r="L301" s="26" t="s">
        <v>74</v>
      </c>
      <c r="M301" s="31" t="s">
        <v>5070</v>
      </c>
      <c r="N301" s="31" t="s">
        <v>75</v>
      </c>
      <c r="O301" s="31" t="s">
        <v>368</v>
      </c>
      <c r="P301" s="31" t="s">
        <v>73</v>
      </c>
      <c r="Q301" s="31" t="s">
        <v>5066</v>
      </c>
      <c r="R301" s="31" t="s">
        <v>1991</v>
      </c>
      <c r="S301" s="31" t="s">
        <v>75</v>
      </c>
      <c r="T301" s="26" t="s">
        <v>122</v>
      </c>
      <c r="U301" s="31">
        <v>2024</v>
      </c>
      <c r="V301" s="31" t="s">
        <v>5071</v>
      </c>
      <c r="W301" s="31" t="s">
        <v>5072</v>
      </c>
      <c r="X301" s="31" t="s">
        <v>5073</v>
      </c>
      <c r="Y301" s="31" t="s">
        <v>74</v>
      </c>
      <c r="Z301" s="31" t="s">
        <v>75</v>
      </c>
      <c r="AA301" s="60">
        <v>0</v>
      </c>
      <c r="AB301" s="31" t="s">
        <v>3958</v>
      </c>
      <c r="AC301" s="31" t="s">
        <v>3959</v>
      </c>
      <c r="AD301" s="31"/>
      <c r="AE301" s="31">
        <v>0</v>
      </c>
      <c r="AF301" s="31">
        <v>1441</v>
      </c>
      <c r="AG301" s="31">
        <v>3691</v>
      </c>
      <c r="AH301" s="30">
        <f t="shared" si="20"/>
        <v>5132</v>
      </c>
      <c r="AI301" s="30">
        <f t="shared" si="21"/>
        <v>6055.76</v>
      </c>
      <c r="AJ301" s="24" t="s">
        <v>78</v>
      </c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26" t="s">
        <v>173</v>
      </c>
      <c r="AV301" s="26" t="s">
        <v>173</v>
      </c>
      <c r="AW301" s="26" t="s">
        <v>173</v>
      </c>
      <c r="AX301" s="26" t="s">
        <v>174</v>
      </c>
      <c r="AY301" s="26" t="s">
        <v>375</v>
      </c>
      <c r="AZ301" s="26" t="s">
        <v>1995</v>
      </c>
      <c r="BA301" s="26" t="s">
        <v>80</v>
      </c>
      <c r="BB301" s="26" t="s">
        <v>100</v>
      </c>
      <c r="BC301" s="26" t="s">
        <v>82</v>
      </c>
      <c r="BD301" s="26" t="s">
        <v>83</v>
      </c>
      <c r="BE301" s="26" t="s">
        <v>177</v>
      </c>
    </row>
    <row r="302" spans="1:57">
      <c r="A302" s="24">
        <f t="shared" si="19"/>
        <v>301</v>
      </c>
      <c r="B302" s="24">
        <v>2024</v>
      </c>
      <c r="C302" s="24" t="s">
        <v>68</v>
      </c>
      <c r="D302" s="48">
        <v>45632</v>
      </c>
      <c r="E302" s="26" t="s">
        <v>532</v>
      </c>
      <c r="F302" s="26" t="s">
        <v>69</v>
      </c>
      <c r="G302" s="31" t="s">
        <v>533</v>
      </c>
      <c r="H302" s="26" t="s">
        <v>86</v>
      </c>
      <c r="I302" s="26" t="s">
        <v>71</v>
      </c>
      <c r="J302" s="26" t="s">
        <v>87</v>
      </c>
      <c r="K302" s="26" t="s">
        <v>430</v>
      </c>
      <c r="L302" s="26" t="s">
        <v>74</v>
      </c>
      <c r="M302" s="31" t="s">
        <v>5074</v>
      </c>
      <c r="N302" s="31" t="s">
        <v>75</v>
      </c>
      <c r="O302" s="31" t="s">
        <v>161</v>
      </c>
      <c r="P302" s="31" t="s">
        <v>5075</v>
      </c>
      <c r="Q302" s="31" t="s">
        <v>90</v>
      </c>
      <c r="R302" s="31" t="s">
        <v>5076</v>
      </c>
      <c r="S302" s="31" t="s">
        <v>75</v>
      </c>
      <c r="T302" s="26" t="s">
        <v>92</v>
      </c>
      <c r="U302" s="31" t="s">
        <v>75</v>
      </c>
      <c r="V302" s="31" t="s">
        <v>5077</v>
      </c>
      <c r="W302" s="31" t="s">
        <v>5078</v>
      </c>
      <c r="X302" s="31" t="s">
        <v>5079</v>
      </c>
      <c r="Y302" s="31" t="s">
        <v>74</v>
      </c>
      <c r="Z302" s="31" t="s">
        <v>75</v>
      </c>
      <c r="AA302" s="60">
        <v>0.5</v>
      </c>
      <c r="AB302" s="31" t="s">
        <v>3896</v>
      </c>
      <c r="AC302" s="31" t="s">
        <v>3957</v>
      </c>
      <c r="AD302" s="31"/>
      <c r="AE302" s="31">
        <v>0</v>
      </c>
      <c r="AF302" s="31">
        <v>237</v>
      </c>
      <c r="AG302" s="31">
        <v>1239</v>
      </c>
      <c r="AH302" s="30">
        <f t="shared" si="20"/>
        <v>1476</v>
      </c>
      <c r="AI302" s="30">
        <f t="shared" si="21"/>
        <v>1741.68</v>
      </c>
      <c r="AJ302" s="24" t="s">
        <v>78</v>
      </c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26" t="s">
        <v>173</v>
      </c>
      <c r="AV302" s="26" t="s">
        <v>173</v>
      </c>
      <c r="AW302" s="26" t="s">
        <v>173</v>
      </c>
      <c r="AX302" s="26" t="s">
        <v>174</v>
      </c>
      <c r="AY302" s="26" t="s">
        <v>175</v>
      </c>
      <c r="AZ302" s="26" t="s">
        <v>176</v>
      </c>
      <c r="BA302" s="26" t="s">
        <v>80</v>
      </c>
      <c r="BB302" s="26" t="s">
        <v>100</v>
      </c>
      <c r="BC302" s="26" t="s">
        <v>82</v>
      </c>
      <c r="BD302" s="26" t="s">
        <v>83</v>
      </c>
      <c r="BE302" s="26" t="s">
        <v>177</v>
      </c>
    </row>
    <row r="303" spans="1:57">
      <c r="A303" s="24">
        <f t="shared" si="19"/>
        <v>302</v>
      </c>
      <c r="B303" s="24">
        <v>2024</v>
      </c>
      <c r="C303" s="24" t="s">
        <v>68</v>
      </c>
      <c r="D303" s="48">
        <v>45632</v>
      </c>
      <c r="E303" s="26" t="s">
        <v>532</v>
      </c>
      <c r="F303" s="26" t="s">
        <v>69</v>
      </c>
      <c r="G303" s="31" t="s">
        <v>533</v>
      </c>
      <c r="H303" s="26" t="s">
        <v>86</v>
      </c>
      <c r="I303" s="26" t="s">
        <v>71</v>
      </c>
      <c r="J303" s="26" t="s">
        <v>87</v>
      </c>
      <c r="K303" s="26" t="s">
        <v>73</v>
      </c>
      <c r="L303" s="26" t="s">
        <v>74</v>
      </c>
      <c r="M303" s="31" t="s">
        <v>5080</v>
      </c>
      <c r="N303" s="31" t="s">
        <v>75</v>
      </c>
      <c r="O303" s="31" t="s">
        <v>161</v>
      </c>
      <c r="P303" s="31" t="s">
        <v>73</v>
      </c>
      <c r="Q303" s="31" t="s">
        <v>90</v>
      </c>
      <c r="R303" s="31" t="s">
        <v>1934</v>
      </c>
      <c r="S303" s="31" t="s">
        <v>75</v>
      </c>
      <c r="T303" s="26" t="s">
        <v>122</v>
      </c>
      <c r="U303" s="31">
        <v>2024</v>
      </c>
      <c r="V303" s="31" t="s">
        <v>5081</v>
      </c>
      <c r="W303" s="31" t="s">
        <v>5082</v>
      </c>
      <c r="X303" s="31" t="s">
        <v>5083</v>
      </c>
      <c r="Y303" s="31" t="s">
        <v>74</v>
      </c>
      <c r="Z303" s="31" t="s">
        <v>75</v>
      </c>
      <c r="AA303" s="60">
        <v>0</v>
      </c>
      <c r="AB303" s="31" t="s">
        <v>3958</v>
      </c>
      <c r="AC303" s="31" t="s">
        <v>3959</v>
      </c>
      <c r="AD303" s="31"/>
      <c r="AE303" s="31">
        <v>0</v>
      </c>
      <c r="AF303" s="31">
        <v>904</v>
      </c>
      <c r="AG303" s="31">
        <v>4626</v>
      </c>
      <c r="AH303" s="30">
        <f t="shared" si="20"/>
        <v>5530</v>
      </c>
      <c r="AI303" s="30">
        <f t="shared" si="21"/>
        <v>6525.4</v>
      </c>
      <c r="AJ303" s="24" t="s">
        <v>78</v>
      </c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26" t="s">
        <v>173</v>
      </c>
      <c r="AV303" s="26" t="s">
        <v>173</v>
      </c>
      <c r="AW303" s="26" t="s">
        <v>173</v>
      </c>
      <c r="AX303" s="26" t="s">
        <v>174</v>
      </c>
      <c r="AY303" s="26" t="s">
        <v>175</v>
      </c>
      <c r="AZ303" s="26" t="s">
        <v>176</v>
      </c>
      <c r="BA303" s="26" t="s">
        <v>80</v>
      </c>
      <c r="BB303" s="26" t="s">
        <v>100</v>
      </c>
      <c r="BC303" s="26" t="s">
        <v>82</v>
      </c>
      <c r="BD303" s="26" t="s">
        <v>83</v>
      </c>
      <c r="BE303" s="26" t="s">
        <v>177</v>
      </c>
    </row>
    <row r="304" spans="1:57">
      <c r="A304" s="24">
        <f t="shared" si="19"/>
        <v>303</v>
      </c>
      <c r="B304" s="24">
        <v>2024</v>
      </c>
      <c r="C304" s="24" t="s">
        <v>68</v>
      </c>
      <c r="D304" s="48">
        <v>45632</v>
      </c>
      <c r="E304" s="26" t="s">
        <v>532</v>
      </c>
      <c r="F304" s="26" t="s">
        <v>69</v>
      </c>
      <c r="G304" s="31" t="s">
        <v>533</v>
      </c>
      <c r="H304" s="26" t="s">
        <v>86</v>
      </c>
      <c r="I304" s="26" t="s">
        <v>71</v>
      </c>
      <c r="J304" s="26" t="s">
        <v>87</v>
      </c>
      <c r="K304" s="26" t="s">
        <v>73</v>
      </c>
      <c r="L304" s="26" t="s">
        <v>74</v>
      </c>
      <c r="M304" s="31" t="s">
        <v>5084</v>
      </c>
      <c r="N304" s="31" t="s">
        <v>75</v>
      </c>
      <c r="O304" s="31" t="s">
        <v>161</v>
      </c>
      <c r="P304" s="31" t="s">
        <v>73</v>
      </c>
      <c r="Q304" s="31" t="s">
        <v>90</v>
      </c>
      <c r="R304" s="31" t="s">
        <v>1934</v>
      </c>
      <c r="S304" s="31" t="s">
        <v>75</v>
      </c>
      <c r="T304" s="26" t="s">
        <v>122</v>
      </c>
      <c r="U304" s="31">
        <v>2024</v>
      </c>
      <c r="V304" s="31" t="s">
        <v>5085</v>
      </c>
      <c r="W304" s="31" t="s">
        <v>5086</v>
      </c>
      <c r="X304" s="31" t="s">
        <v>5087</v>
      </c>
      <c r="Y304" s="31" t="s">
        <v>74</v>
      </c>
      <c r="Z304" s="31" t="s">
        <v>75</v>
      </c>
      <c r="AA304" s="60">
        <v>0</v>
      </c>
      <c r="AB304" s="31" t="s">
        <v>3958</v>
      </c>
      <c r="AC304" s="31" t="s">
        <v>3959</v>
      </c>
      <c r="AD304" s="31"/>
      <c r="AE304" s="31">
        <v>0</v>
      </c>
      <c r="AF304" s="31">
        <v>904</v>
      </c>
      <c r="AG304" s="31">
        <v>4626</v>
      </c>
      <c r="AH304" s="30">
        <f t="shared" si="20"/>
        <v>5530</v>
      </c>
      <c r="AI304" s="30">
        <f t="shared" si="21"/>
        <v>6525.4</v>
      </c>
      <c r="AJ304" s="24" t="s">
        <v>78</v>
      </c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26" t="s">
        <v>173</v>
      </c>
      <c r="AV304" s="26" t="s">
        <v>173</v>
      </c>
      <c r="AW304" s="26" t="s">
        <v>173</v>
      </c>
      <c r="AX304" s="26" t="s">
        <v>174</v>
      </c>
      <c r="AY304" s="26" t="s">
        <v>175</v>
      </c>
      <c r="AZ304" s="26" t="s">
        <v>176</v>
      </c>
      <c r="BA304" s="26" t="s">
        <v>80</v>
      </c>
      <c r="BB304" s="26" t="s">
        <v>100</v>
      </c>
      <c r="BC304" s="26" t="s">
        <v>82</v>
      </c>
      <c r="BD304" s="26" t="s">
        <v>83</v>
      </c>
      <c r="BE304" s="26" t="s">
        <v>177</v>
      </c>
    </row>
    <row r="305" spans="1:57">
      <c r="A305" s="24">
        <f t="shared" si="19"/>
        <v>304</v>
      </c>
      <c r="B305" s="24">
        <v>2024</v>
      </c>
      <c r="C305" s="24" t="s">
        <v>68</v>
      </c>
      <c r="D305" s="48">
        <v>45632</v>
      </c>
      <c r="E305" s="26" t="s">
        <v>532</v>
      </c>
      <c r="F305" s="26" t="s">
        <v>69</v>
      </c>
      <c r="G305" s="31" t="s">
        <v>533</v>
      </c>
      <c r="H305" s="26" t="s">
        <v>86</v>
      </c>
      <c r="I305" s="26" t="s">
        <v>71</v>
      </c>
      <c r="J305" s="26" t="s">
        <v>87</v>
      </c>
      <c r="K305" s="26" t="s">
        <v>430</v>
      </c>
      <c r="L305" s="26" t="s">
        <v>74</v>
      </c>
      <c r="M305" s="31" t="s">
        <v>5088</v>
      </c>
      <c r="N305" s="31" t="s">
        <v>75</v>
      </c>
      <c r="O305" s="31" t="s">
        <v>161</v>
      </c>
      <c r="P305" s="31" t="s">
        <v>5089</v>
      </c>
      <c r="Q305" s="31" t="s">
        <v>90</v>
      </c>
      <c r="R305" s="31" t="s">
        <v>1201</v>
      </c>
      <c r="S305" s="31" t="s">
        <v>75</v>
      </c>
      <c r="T305" s="26" t="s">
        <v>92</v>
      </c>
      <c r="U305" s="31" t="s">
        <v>75</v>
      </c>
      <c r="V305" s="31" t="s">
        <v>5090</v>
      </c>
      <c r="W305" s="31" t="s">
        <v>5091</v>
      </c>
      <c r="X305" s="31" t="s">
        <v>5092</v>
      </c>
      <c r="Y305" s="31" t="s">
        <v>74</v>
      </c>
      <c r="Z305" s="31" t="s">
        <v>75</v>
      </c>
      <c r="AA305" s="60">
        <v>0</v>
      </c>
      <c r="AB305" s="31" t="s">
        <v>3954</v>
      </c>
      <c r="AC305" s="31" t="s">
        <v>3955</v>
      </c>
      <c r="AD305" s="31"/>
      <c r="AE305" s="31">
        <v>0</v>
      </c>
      <c r="AF305" s="31">
        <v>475</v>
      </c>
      <c r="AG305" s="31">
        <v>1239</v>
      </c>
      <c r="AH305" s="30">
        <f t="shared" si="20"/>
        <v>1714</v>
      </c>
      <c r="AI305" s="30">
        <f t="shared" si="21"/>
        <v>2022.52</v>
      </c>
      <c r="AJ305" s="24" t="s">
        <v>78</v>
      </c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26" t="s">
        <v>173</v>
      </c>
      <c r="AV305" s="26" t="s">
        <v>173</v>
      </c>
      <c r="AW305" s="26" t="s">
        <v>173</v>
      </c>
      <c r="AX305" s="26" t="s">
        <v>174</v>
      </c>
      <c r="AY305" s="26" t="s">
        <v>175</v>
      </c>
      <c r="AZ305" s="26" t="s">
        <v>176</v>
      </c>
      <c r="BA305" s="26" t="s">
        <v>80</v>
      </c>
      <c r="BB305" s="26" t="s">
        <v>100</v>
      </c>
      <c r="BC305" s="26" t="s">
        <v>82</v>
      </c>
      <c r="BD305" s="26" t="s">
        <v>83</v>
      </c>
      <c r="BE305" s="26" t="s">
        <v>177</v>
      </c>
    </row>
    <row r="306" spans="1:57">
      <c r="A306" s="24">
        <f t="shared" si="19"/>
        <v>305</v>
      </c>
      <c r="B306" s="24">
        <v>2024</v>
      </c>
      <c r="C306" s="24" t="s">
        <v>68</v>
      </c>
      <c r="D306" s="48">
        <v>45632</v>
      </c>
      <c r="E306" s="26" t="s">
        <v>532</v>
      </c>
      <c r="F306" s="26" t="s">
        <v>69</v>
      </c>
      <c r="G306" s="31" t="s">
        <v>533</v>
      </c>
      <c r="H306" s="26" t="s">
        <v>86</v>
      </c>
      <c r="I306" s="26" t="s">
        <v>71</v>
      </c>
      <c r="J306" s="26" t="s">
        <v>87</v>
      </c>
      <c r="K306" s="26" t="s">
        <v>73</v>
      </c>
      <c r="L306" s="26" t="s">
        <v>74</v>
      </c>
      <c r="M306" s="31" t="s">
        <v>5093</v>
      </c>
      <c r="N306" s="31" t="s">
        <v>75</v>
      </c>
      <c r="O306" s="31" t="s">
        <v>161</v>
      </c>
      <c r="P306" s="31" t="s">
        <v>73</v>
      </c>
      <c r="Q306" s="31" t="s">
        <v>90</v>
      </c>
      <c r="R306" s="31" t="s">
        <v>535</v>
      </c>
      <c r="S306" s="31" t="s">
        <v>75</v>
      </c>
      <c r="T306" s="26" t="s">
        <v>122</v>
      </c>
      <c r="U306" s="31">
        <v>2024</v>
      </c>
      <c r="V306" s="31" t="s">
        <v>5094</v>
      </c>
      <c r="W306" s="31" t="s">
        <v>5095</v>
      </c>
      <c r="X306" s="31" t="s">
        <v>5096</v>
      </c>
      <c r="Y306" s="31" t="s">
        <v>74</v>
      </c>
      <c r="Z306" s="31" t="s">
        <v>75</v>
      </c>
      <c r="AA306" s="60">
        <v>0</v>
      </c>
      <c r="AB306" s="31" t="s">
        <v>3896</v>
      </c>
      <c r="AC306" s="31" t="s">
        <v>3957</v>
      </c>
      <c r="AD306" s="31"/>
      <c r="AE306" s="31">
        <v>0</v>
      </c>
      <c r="AF306" s="31">
        <v>797</v>
      </c>
      <c r="AG306" s="31">
        <v>4626</v>
      </c>
      <c r="AH306" s="30">
        <f t="shared" si="20"/>
        <v>5423</v>
      </c>
      <c r="AI306" s="30">
        <f t="shared" si="21"/>
        <v>6399.14</v>
      </c>
      <c r="AJ306" s="24" t="s">
        <v>78</v>
      </c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26" t="s">
        <v>173</v>
      </c>
      <c r="AV306" s="26" t="s">
        <v>173</v>
      </c>
      <c r="AW306" s="26" t="s">
        <v>173</v>
      </c>
      <c r="AX306" s="26" t="s">
        <v>174</v>
      </c>
      <c r="AY306" s="26" t="s">
        <v>175</v>
      </c>
      <c r="AZ306" s="26" t="s">
        <v>176</v>
      </c>
      <c r="BA306" s="26" t="s">
        <v>80</v>
      </c>
      <c r="BB306" s="26" t="s">
        <v>100</v>
      </c>
      <c r="BC306" s="26" t="s">
        <v>82</v>
      </c>
      <c r="BD306" s="26" t="s">
        <v>83</v>
      </c>
      <c r="BE306" s="26" t="s">
        <v>177</v>
      </c>
    </row>
    <row r="307" spans="1:57">
      <c r="A307" s="24">
        <f t="shared" si="19"/>
        <v>306</v>
      </c>
      <c r="B307" s="24">
        <v>2024</v>
      </c>
      <c r="C307" s="24" t="s">
        <v>68</v>
      </c>
      <c r="D307" s="48">
        <v>45632</v>
      </c>
      <c r="E307" s="26" t="s">
        <v>532</v>
      </c>
      <c r="F307" s="26" t="s">
        <v>69</v>
      </c>
      <c r="G307" s="31" t="s">
        <v>533</v>
      </c>
      <c r="H307" s="26" t="s">
        <v>86</v>
      </c>
      <c r="I307" s="26" t="s">
        <v>71</v>
      </c>
      <c r="J307" s="26" t="s">
        <v>87</v>
      </c>
      <c r="K307" s="26" t="s">
        <v>73</v>
      </c>
      <c r="L307" s="26" t="s">
        <v>74</v>
      </c>
      <c r="M307" s="31" t="s">
        <v>5097</v>
      </c>
      <c r="N307" s="31" t="s">
        <v>75</v>
      </c>
      <c r="O307" s="31" t="s">
        <v>161</v>
      </c>
      <c r="P307" s="31" t="s">
        <v>73</v>
      </c>
      <c r="Q307" s="31" t="s">
        <v>90</v>
      </c>
      <c r="R307" s="31" t="s">
        <v>535</v>
      </c>
      <c r="S307" s="31" t="s">
        <v>75</v>
      </c>
      <c r="T307" s="26" t="s">
        <v>122</v>
      </c>
      <c r="U307" s="31">
        <v>2024</v>
      </c>
      <c r="V307" s="31" t="s">
        <v>5098</v>
      </c>
      <c r="W307" s="31" t="s">
        <v>5099</v>
      </c>
      <c r="X307" s="31" t="s">
        <v>5100</v>
      </c>
      <c r="Y307" s="31" t="s">
        <v>74</v>
      </c>
      <c r="Z307" s="31" t="s">
        <v>75</v>
      </c>
      <c r="AA307" s="60">
        <v>0</v>
      </c>
      <c r="AB307" s="31" t="s">
        <v>3897</v>
      </c>
      <c r="AC307" s="31" t="s">
        <v>3956</v>
      </c>
      <c r="AD307" s="31"/>
      <c r="AE307" s="31">
        <v>0</v>
      </c>
      <c r="AF307" s="31">
        <v>797</v>
      </c>
      <c r="AG307" s="31">
        <v>4626</v>
      </c>
      <c r="AH307" s="30">
        <f t="shared" si="20"/>
        <v>5423</v>
      </c>
      <c r="AI307" s="30">
        <f t="shared" si="21"/>
        <v>6399.14</v>
      </c>
      <c r="AJ307" s="24" t="s">
        <v>78</v>
      </c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26" t="s">
        <v>173</v>
      </c>
      <c r="AV307" s="26" t="s">
        <v>173</v>
      </c>
      <c r="AW307" s="26" t="s">
        <v>173</v>
      </c>
      <c r="AX307" s="26" t="s">
        <v>174</v>
      </c>
      <c r="AY307" s="26" t="s">
        <v>175</v>
      </c>
      <c r="AZ307" s="26" t="s">
        <v>176</v>
      </c>
      <c r="BA307" s="26" t="s">
        <v>80</v>
      </c>
      <c r="BB307" s="26" t="s">
        <v>100</v>
      </c>
      <c r="BC307" s="26" t="s">
        <v>82</v>
      </c>
      <c r="BD307" s="26" t="s">
        <v>83</v>
      </c>
      <c r="BE307" s="26" t="s">
        <v>177</v>
      </c>
    </row>
    <row r="308" spans="1:57">
      <c r="A308" s="24">
        <f t="shared" si="19"/>
        <v>307</v>
      </c>
      <c r="B308" s="24">
        <v>2024</v>
      </c>
      <c r="C308" s="24" t="s">
        <v>68</v>
      </c>
      <c r="D308" s="48">
        <v>45632</v>
      </c>
      <c r="E308" s="26" t="s">
        <v>532</v>
      </c>
      <c r="F308" s="26" t="s">
        <v>69</v>
      </c>
      <c r="G308" s="31" t="s">
        <v>533</v>
      </c>
      <c r="H308" s="26" t="s">
        <v>86</v>
      </c>
      <c r="I308" s="26" t="s">
        <v>570</v>
      </c>
      <c r="J308" s="26" t="s">
        <v>87</v>
      </c>
      <c r="K308" s="26" t="s">
        <v>430</v>
      </c>
      <c r="L308" s="26" t="s">
        <v>74</v>
      </c>
      <c r="M308" s="31" t="s">
        <v>5101</v>
      </c>
      <c r="N308" s="31" t="s">
        <v>75</v>
      </c>
      <c r="O308" s="31" t="s">
        <v>161</v>
      </c>
      <c r="P308" s="31" t="s">
        <v>5102</v>
      </c>
      <c r="Q308" s="31" t="s">
        <v>90</v>
      </c>
      <c r="R308" s="31" t="s">
        <v>593</v>
      </c>
      <c r="S308" s="31" t="s">
        <v>75</v>
      </c>
      <c r="T308" s="26" t="s">
        <v>122</v>
      </c>
      <c r="U308" s="31" t="s">
        <v>75</v>
      </c>
      <c r="V308" s="31" t="s">
        <v>5103</v>
      </c>
      <c r="W308" s="31" t="s">
        <v>5104</v>
      </c>
      <c r="X308" s="31" t="s">
        <v>5105</v>
      </c>
      <c r="Y308" s="31" t="s">
        <v>74</v>
      </c>
      <c r="Z308" s="31" t="s">
        <v>75</v>
      </c>
      <c r="AA308" s="60">
        <v>0.25</v>
      </c>
      <c r="AB308" s="31" t="s">
        <v>5106</v>
      </c>
      <c r="AC308" s="31" t="s">
        <v>5107</v>
      </c>
      <c r="AD308" s="31"/>
      <c r="AE308" s="31">
        <v>0</v>
      </c>
      <c r="AF308" s="31">
        <v>454</v>
      </c>
      <c r="AG308" s="31">
        <v>0</v>
      </c>
      <c r="AH308" s="30">
        <f t="shared" si="20"/>
        <v>454</v>
      </c>
      <c r="AI308" s="30">
        <f t="shared" si="21"/>
        <v>535.72</v>
      </c>
      <c r="AJ308" s="24" t="s">
        <v>78</v>
      </c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26" t="s">
        <v>173</v>
      </c>
      <c r="AV308" s="26" t="s">
        <v>173</v>
      </c>
      <c r="AW308" s="26" t="s">
        <v>173</v>
      </c>
      <c r="AX308" s="26" t="s">
        <v>174</v>
      </c>
      <c r="AY308" s="26" t="s">
        <v>175</v>
      </c>
      <c r="AZ308" s="26" t="s">
        <v>176</v>
      </c>
      <c r="BA308" s="26" t="s">
        <v>80</v>
      </c>
      <c r="BB308" s="26" t="s">
        <v>100</v>
      </c>
      <c r="BC308" s="26" t="s">
        <v>82</v>
      </c>
      <c r="BD308" s="26" t="s">
        <v>83</v>
      </c>
      <c r="BE308" s="26" t="s">
        <v>177</v>
      </c>
    </row>
    <row r="309" spans="1:57">
      <c r="A309" s="24">
        <f t="shared" si="19"/>
        <v>308</v>
      </c>
      <c r="B309" s="24">
        <v>2024</v>
      </c>
      <c r="C309" s="24" t="s">
        <v>68</v>
      </c>
      <c r="D309" s="48">
        <v>45632</v>
      </c>
      <c r="E309" s="26" t="s">
        <v>532</v>
      </c>
      <c r="F309" s="26" t="s">
        <v>69</v>
      </c>
      <c r="G309" s="31" t="s">
        <v>533</v>
      </c>
      <c r="H309" s="26" t="s">
        <v>86</v>
      </c>
      <c r="I309" s="26" t="s">
        <v>71</v>
      </c>
      <c r="J309" s="26" t="s">
        <v>87</v>
      </c>
      <c r="K309" s="26" t="s">
        <v>73</v>
      </c>
      <c r="L309" s="26" t="s">
        <v>74</v>
      </c>
      <c r="M309" s="31" t="s">
        <v>5108</v>
      </c>
      <c r="N309" s="31" t="s">
        <v>75</v>
      </c>
      <c r="O309" s="31" t="s">
        <v>161</v>
      </c>
      <c r="P309" s="31" t="s">
        <v>73</v>
      </c>
      <c r="Q309" s="31" t="s">
        <v>90</v>
      </c>
      <c r="R309" s="31" t="s">
        <v>1280</v>
      </c>
      <c r="S309" s="31" t="s">
        <v>75</v>
      </c>
      <c r="T309" s="26" t="s">
        <v>122</v>
      </c>
      <c r="U309" s="31">
        <v>2024</v>
      </c>
      <c r="V309" s="31" t="s">
        <v>5109</v>
      </c>
      <c r="W309" s="31" t="s">
        <v>5110</v>
      </c>
      <c r="X309" s="31" t="s">
        <v>5111</v>
      </c>
      <c r="Y309" s="31" t="s">
        <v>74</v>
      </c>
      <c r="Z309" s="31" t="s">
        <v>75</v>
      </c>
      <c r="AA309" s="60">
        <v>0</v>
      </c>
      <c r="AB309" s="31" t="s">
        <v>3958</v>
      </c>
      <c r="AC309" s="31" t="s">
        <v>3959</v>
      </c>
      <c r="AD309" s="31"/>
      <c r="AE309" s="31">
        <v>0</v>
      </c>
      <c r="AF309" s="31">
        <v>854</v>
      </c>
      <c r="AG309" s="31">
        <v>4626</v>
      </c>
      <c r="AH309" s="30">
        <f t="shared" si="20"/>
        <v>5480</v>
      </c>
      <c r="AI309" s="30">
        <f t="shared" si="21"/>
        <v>6466.4</v>
      </c>
      <c r="AJ309" s="24" t="s">
        <v>78</v>
      </c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26" t="s">
        <v>173</v>
      </c>
      <c r="AV309" s="26" t="s">
        <v>173</v>
      </c>
      <c r="AW309" s="26" t="s">
        <v>173</v>
      </c>
      <c r="AX309" s="26" t="s">
        <v>174</v>
      </c>
      <c r="AY309" s="26" t="s">
        <v>175</v>
      </c>
      <c r="AZ309" s="26" t="s">
        <v>176</v>
      </c>
      <c r="BA309" s="26" t="s">
        <v>80</v>
      </c>
      <c r="BB309" s="26" t="s">
        <v>100</v>
      </c>
      <c r="BC309" s="26" t="s">
        <v>82</v>
      </c>
      <c r="BD309" s="26" t="s">
        <v>83</v>
      </c>
      <c r="BE309" s="26" t="s">
        <v>177</v>
      </c>
    </row>
    <row r="310" spans="1:57">
      <c r="A310" s="24">
        <f t="shared" si="19"/>
        <v>309</v>
      </c>
      <c r="B310" s="24">
        <v>2024</v>
      </c>
      <c r="C310" s="24" t="s">
        <v>68</v>
      </c>
      <c r="D310" s="48">
        <v>45632</v>
      </c>
      <c r="E310" s="26" t="s">
        <v>532</v>
      </c>
      <c r="F310" s="26" t="s">
        <v>69</v>
      </c>
      <c r="G310" s="31" t="s">
        <v>533</v>
      </c>
      <c r="H310" s="26" t="s">
        <v>86</v>
      </c>
      <c r="I310" s="26" t="s">
        <v>71</v>
      </c>
      <c r="J310" s="26" t="s">
        <v>87</v>
      </c>
      <c r="K310" s="26" t="s">
        <v>430</v>
      </c>
      <c r="L310" s="26" t="s">
        <v>74</v>
      </c>
      <c r="M310" s="31" t="s">
        <v>5112</v>
      </c>
      <c r="N310" s="31" t="s">
        <v>75</v>
      </c>
      <c r="O310" s="31" t="s">
        <v>161</v>
      </c>
      <c r="P310" s="31" t="s">
        <v>5113</v>
      </c>
      <c r="Q310" s="31" t="s">
        <v>90</v>
      </c>
      <c r="R310" s="31" t="s">
        <v>5076</v>
      </c>
      <c r="S310" s="31" t="s">
        <v>75</v>
      </c>
      <c r="T310" s="26" t="s">
        <v>92</v>
      </c>
      <c r="U310" s="31" t="s">
        <v>75</v>
      </c>
      <c r="V310" s="31" t="s">
        <v>5114</v>
      </c>
      <c r="W310" s="31" t="s">
        <v>5115</v>
      </c>
      <c r="X310" s="31" t="s">
        <v>5116</v>
      </c>
      <c r="Y310" s="31" t="s">
        <v>74</v>
      </c>
      <c r="Z310" s="31" t="s">
        <v>75</v>
      </c>
      <c r="AA310" s="60">
        <v>0.45</v>
      </c>
      <c r="AB310" s="31" t="s">
        <v>5117</v>
      </c>
      <c r="AC310" s="31" t="s">
        <v>5118</v>
      </c>
      <c r="AD310" s="31"/>
      <c r="AE310" s="31">
        <v>0</v>
      </c>
      <c r="AF310" s="31">
        <v>356</v>
      </c>
      <c r="AG310" s="31">
        <v>1239</v>
      </c>
      <c r="AH310" s="30">
        <f t="shared" si="20"/>
        <v>1595</v>
      </c>
      <c r="AI310" s="30">
        <f t="shared" si="21"/>
        <v>1882.1</v>
      </c>
      <c r="AJ310" s="24" t="s">
        <v>78</v>
      </c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26" t="s">
        <v>173</v>
      </c>
      <c r="AV310" s="26" t="s">
        <v>173</v>
      </c>
      <c r="AW310" s="26" t="s">
        <v>173</v>
      </c>
      <c r="AX310" s="26" t="s">
        <v>174</v>
      </c>
      <c r="AY310" s="26" t="s">
        <v>175</v>
      </c>
      <c r="AZ310" s="26" t="s">
        <v>176</v>
      </c>
      <c r="BA310" s="26" t="s">
        <v>80</v>
      </c>
      <c r="BB310" s="26" t="s">
        <v>100</v>
      </c>
      <c r="BC310" s="26" t="s">
        <v>82</v>
      </c>
      <c r="BD310" s="26" t="s">
        <v>83</v>
      </c>
      <c r="BE310" s="26" t="s">
        <v>177</v>
      </c>
    </row>
    <row r="311" spans="1:57">
      <c r="A311" s="24">
        <f t="shared" si="19"/>
        <v>310</v>
      </c>
      <c r="B311" s="24">
        <v>2024</v>
      </c>
      <c r="C311" s="24" t="s">
        <v>68</v>
      </c>
      <c r="D311" s="48">
        <v>45632</v>
      </c>
      <c r="E311" s="26" t="s">
        <v>532</v>
      </c>
      <c r="F311" s="26" t="s">
        <v>69</v>
      </c>
      <c r="G311" s="31" t="s">
        <v>533</v>
      </c>
      <c r="H311" s="26" t="s">
        <v>86</v>
      </c>
      <c r="I311" s="26" t="s">
        <v>71</v>
      </c>
      <c r="J311" s="26" t="s">
        <v>87</v>
      </c>
      <c r="K311" s="26" t="s">
        <v>73</v>
      </c>
      <c r="L311" s="26" t="s">
        <v>74</v>
      </c>
      <c r="M311" s="31" t="s">
        <v>5119</v>
      </c>
      <c r="N311" s="31" t="s">
        <v>75</v>
      </c>
      <c r="O311" s="31" t="s">
        <v>161</v>
      </c>
      <c r="P311" s="31" t="s">
        <v>73</v>
      </c>
      <c r="Q311" s="31" t="s">
        <v>90</v>
      </c>
      <c r="R311" s="31" t="s">
        <v>558</v>
      </c>
      <c r="S311" s="31" t="s">
        <v>75</v>
      </c>
      <c r="T311" s="26" t="s">
        <v>122</v>
      </c>
      <c r="U311" s="31">
        <v>2024</v>
      </c>
      <c r="V311" s="31" t="s">
        <v>5120</v>
      </c>
      <c r="W311" s="31" t="s">
        <v>5121</v>
      </c>
      <c r="X311" s="31" t="s">
        <v>5122</v>
      </c>
      <c r="Y311" s="31" t="s">
        <v>74</v>
      </c>
      <c r="Z311" s="31" t="s">
        <v>75</v>
      </c>
      <c r="AA311" s="60">
        <v>0</v>
      </c>
      <c r="AB311" s="31" t="s">
        <v>3897</v>
      </c>
      <c r="AC311" s="31" t="s">
        <v>3956</v>
      </c>
      <c r="AD311" s="31"/>
      <c r="AE311" s="31">
        <v>0</v>
      </c>
      <c r="AF311" s="31">
        <v>817</v>
      </c>
      <c r="AG311" s="31">
        <v>4626</v>
      </c>
      <c r="AH311" s="30">
        <f t="shared" si="20"/>
        <v>5443</v>
      </c>
      <c r="AI311" s="30">
        <f t="shared" si="21"/>
        <v>6422.74</v>
      </c>
      <c r="AJ311" s="24" t="s">
        <v>78</v>
      </c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26" t="s">
        <v>173</v>
      </c>
      <c r="AV311" s="26" t="s">
        <v>173</v>
      </c>
      <c r="AW311" s="26" t="s">
        <v>173</v>
      </c>
      <c r="AX311" s="26" t="s">
        <v>174</v>
      </c>
      <c r="AY311" s="26" t="s">
        <v>175</v>
      </c>
      <c r="AZ311" s="26" t="s">
        <v>176</v>
      </c>
      <c r="BA311" s="26" t="s">
        <v>80</v>
      </c>
      <c r="BB311" s="26" t="s">
        <v>100</v>
      </c>
      <c r="BC311" s="26" t="s">
        <v>82</v>
      </c>
      <c r="BD311" s="26" t="s">
        <v>83</v>
      </c>
      <c r="BE311" s="26" t="s">
        <v>177</v>
      </c>
    </row>
    <row r="312" spans="1:57">
      <c r="A312" s="24">
        <f t="shared" si="19"/>
        <v>311</v>
      </c>
      <c r="B312" s="24">
        <v>2024</v>
      </c>
      <c r="C312" s="24" t="s">
        <v>68</v>
      </c>
      <c r="D312" s="48">
        <v>45632</v>
      </c>
      <c r="E312" s="26" t="s">
        <v>532</v>
      </c>
      <c r="F312" s="26" t="s">
        <v>69</v>
      </c>
      <c r="G312" s="31" t="s">
        <v>533</v>
      </c>
      <c r="H312" s="26" t="s">
        <v>86</v>
      </c>
      <c r="I312" s="26" t="s">
        <v>71</v>
      </c>
      <c r="J312" s="26" t="s">
        <v>87</v>
      </c>
      <c r="K312" s="26" t="s">
        <v>430</v>
      </c>
      <c r="L312" s="26" t="s">
        <v>74</v>
      </c>
      <c r="M312" s="31" t="s">
        <v>5123</v>
      </c>
      <c r="N312" s="31" t="s">
        <v>75</v>
      </c>
      <c r="O312" s="31" t="s">
        <v>161</v>
      </c>
      <c r="P312" s="31" t="s">
        <v>5124</v>
      </c>
      <c r="Q312" s="31" t="s">
        <v>90</v>
      </c>
      <c r="R312" s="31" t="s">
        <v>5125</v>
      </c>
      <c r="S312" s="31" t="s">
        <v>75</v>
      </c>
      <c r="T312" s="26" t="s">
        <v>92</v>
      </c>
      <c r="U312" s="31" t="s">
        <v>75</v>
      </c>
      <c r="V312" s="31" t="s">
        <v>5126</v>
      </c>
      <c r="W312" s="31" t="s">
        <v>5127</v>
      </c>
      <c r="X312" s="31" t="s">
        <v>5128</v>
      </c>
      <c r="Y312" s="31" t="s">
        <v>74</v>
      </c>
      <c r="Z312" s="31" t="s">
        <v>75</v>
      </c>
      <c r="AA312" s="60">
        <v>0</v>
      </c>
      <c r="AB312" s="31" t="s">
        <v>3897</v>
      </c>
      <c r="AC312" s="31" t="s">
        <v>3956</v>
      </c>
      <c r="AD312" s="31"/>
      <c r="AE312" s="31">
        <v>0</v>
      </c>
      <c r="AF312" s="31">
        <v>475</v>
      </c>
      <c r="AG312" s="31">
        <v>1239</v>
      </c>
      <c r="AH312" s="30">
        <f t="shared" si="20"/>
        <v>1714</v>
      </c>
      <c r="AI312" s="30">
        <f t="shared" si="21"/>
        <v>2022.52</v>
      </c>
      <c r="AJ312" s="24" t="s">
        <v>78</v>
      </c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26" t="s">
        <v>173</v>
      </c>
      <c r="AV312" s="26" t="s">
        <v>173</v>
      </c>
      <c r="AW312" s="26" t="s">
        <v>173</v>
      </c>
      <c r="AX312" s="26" t="s">
        <v>174</v>
      </c>
      <c r="AY312" s="26" t="s">
        <v>175</v>
      </c>
      <c r="AZ312" s="26" t="s">
        <v>176</v>
      </c>
      <c r="BA312" s="26" t="s">
        <v>80</v>
      </c>
      <c r="BB312" s="26" t="s">
        <v>100</v>
      </c>
      <c r="BC312" s="26" t="s">
        <v>82</v>
      </c>
      <c r="BD312" s="26" t="s">
        <v>83</v>
      </c>
      <c r="BE312" s="26" t="s">
        <v>177</v>
      </c>
    </row>
    <row r="313" spans="1:57">
      <c r="A313" s="24">
        <f t="shared" si="19"/>
        <v>312</v>
      </c>
      <c r="B313" s="24">
        <v>2024</v>
      </c>
      <c r="C313" s="24" t="s">
        <v>68</v>
      </c>
      <c r="D313" s="48">
        <v>45632</v>
      </c>
      <c r="E313" s="26" t="s">
        <v>532</v>
      </c>
      <c r="F313" s="26" t="s">
        <v>69</v>
      </c>
      <c r="G313" s="31" t="s">
        <v>533</v>
      </c>
      <c r="H313" s="26" t="s">
        <v>86</v>
      </c>
      <c r="I313" s="26" t="s">
        <v>71</v>
      </c>
      <c r="J313" s="26" t="s">
        <v>87</v>
      </c>
      <c r="K313" s="26" t="s">
        <v>73</v>
      </c>
      <c r="L313" s="26" t="s">
        <v>74</v>
      </c>
      <c r="M313" s="31" t="s">
        <v>5129</v>
      </c>
      <c r="N313" s="31" t="s">
        <v>75</v>
      </c>
      <c r="O313" s="31" t="s">
        <v>161</v>
      </c>
      <c r="P313" s="31" t="s">
        <v>73</v>
      </c>
      <c r="Q313" s="31" t="s">
        <v>90</v>
      </c>
      <c r="R313" s="31" t="s">
        <v>5130</v>
      </c>
      <c r="S313" s="31" t="s">
        <v>75</v>
      </c>
      <c r="T313" s="26" t="s">
        <v>122</v>
      </c>
      <c r="U313" s="31">
        <v>2024</v>
      </c>
      <c r="V313" s="31" t="s">
        <v>5131</v>
      </c>
      <c r="W313" s="31" t="s">
        <v>5132</v>
      </c>
      <c r="X313" s="31" t="s">
        <v>5133</v>
      </c>
      <c r="Y313" s="31" t="s">
        <v>74</v>
      </c>
      <c r="Z313" s="31" t="s">
        <v>75</v>
      </c>
      <c r="AA313" s="60">
        <v>0</v>
      </c>
      <c r="AB313" s="31" t="s">
        <v>3958</v>
      </c>
      <c r="AC313" s="31" t="s">
        <v>3959</v>
      </c>
      <c r="AD313" s="31"/>
      <c r="AE313" s="31">
        <v>0</v>
      </c>
      <c r="AF313" s="31">
        <v>920</v>
      </c>
      <c r="AG313" s="31">
        <v>4626</v>
      </c>
      <c r="AH313" s="30">
        <f t="shared" si="20"/>
        <v>5546</v>
      </c>
      <c r="AI313" s="30">
        <f t="shared" si="21"/>
        <v>6544.28</v>
      </c>
      <c r="AJ313" s="24" t="s">
        <v>78</v>
      </c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26" t="s">
        <v>173</v>
      </c>
      <c r="AV313" s="26" t="s">
        <v>173</v>
      </c>
      <c r="AW313" s="26" t="s">
        <v>173</v>
      </c>
      <c r="AX313" s="26" t="s">
        <v>174</v>
      </c>
      <c r="AY313" s="26" t="s">
        <v>175</v>
      </c>
      <c r="AZ313" s="26" t="s">
        <v>176</v>
      </c>
      <c r="BA313" s="26" t="s">
        <v>80</v>
      </c>
      <c r="BB313" s="26" t="s">
        <v>100</v>
      </c>
      <c r="BC313" s="26" t="s">
        <v>82</v>
      </c>
      <c r="BD313" s="26" t="s">
        <v>83</v>
      </c>
      <c r="BE313" s="26" t="s">
        <v>177</v>
      </c>
    </row>
    <row r="314" spans="1:57">
      <c r="A314" s="24">
        <f t="shared" si="19"/>
        <v>313</v>
      </c>
      <c r="B314" s="24">
        <v>2024</v>
      </c>
      <c r="C314" s="24" t="s">
        <v>68</v>
      </c>
      <c r="D314" s="48">
        <v>45632</v>
      </c>
      <c r="E314" s="26" t="s">
        <v>532</v>
      </c>
      <c r="F314" s="26" t="s">
        <v>69</v>
      </c>
      <c r="G314" s="31" t="s">
        <v>533</v>
      </c>
      <c r="H314" s="26" t="s">
        <v>585</v>
      </c>
      <c r="I314" s="26" t="s">
        <v>71</v>
      </c>
      <c r="J314" s="26" t="s">
        <v>75</v>
      </c>
      <c r="K314" s="26" t="s">
        <v>75</v>
      </c>
      <c r="L314" s="26" t="s">
        <v>74</v>
      </c>
      <c r="M314" s="31" t="s">
        <v>5134</v>
      </c>
      <c r="N314" s="31" t="s">
        <v>75</v>
      </c>
      <c r="O314" s="31" t="s">
        <v>161</v>
      </c>
      <c r="P314" s="31" t="s">
        <v>5135</v>
      </c>
      <c r="Q314" s="31" t="s">
        <v>90</v>
      </c>
      <c r="R314" s="31" t="s">
        <v>75</v>
      </c>
      <c r="S314" s="31" t="s">
        <v>75</v>
      </c>
      <c r="T314" s="26" t="s">
        <v>75</v>
      </c>
      <c r="U314" s="31" t="s">
        <v>75</v>
      </c>
      <c r="V314" s="31" t="s">
        <v>75</v>
      </c>
      <c r="W314" s="31" t="s">
        <v>75</v>
      </c>
      <c r="X314" s="31" t="s">
        <v>5136</v>
      </c>
      <c r="Y314" s="31" t="s">
        <v>74</v>
      </c>
      <c r="Z314" s="31" t="s">
        <v>75</v>
      </c>
      <c r="AA314" s="60">
        <v>0</v>
      </c>
      <c r="AB314" s="31" t="s">
        <v>3896</v>
      </c>
      <c r="AC314" s="31" t="s">
        <v>3957</v>
      </c>
      <c r="AD314" s="31"/>
      <c r="AE314" s="31">
        <v>0</v>
      </c>
      <c r="AF314" s="31">
        <v>300</v>
      </c>
      <c r="AG314" s="31">
        <v>0</v>
      </c>
      <c r="AH314" s="30">
        <f t="shared" si="20"/>
        <v>300</v>
      </c>
      <c r="AI314" s="30">
        <f t="shared" si="21"/>
        <v>354</v>
      </c>
      <c r="AJ314" s="24" t="s">
        <v>78</v>
      </c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26" t="s">
        <v>173</v>
      </c>
      <c r="AV314" s="26" t="s">
        <v>173</v>
      </c>
      <c r="AW314" s="26" t="s">
        <v>173</v>
      </c>
      <c r="AX314" s="26" t="s">
        <v>174</v>
      </c>
      <c r="AY314" s="26" t="s">
        <v>175</v>
      </c>
      <c r="AZ314" s="26" t="s">
        <v>176</v>
      </c>
      <c r="BA314" s="26" t="s">
        <v>80</v>
      </c>
      <c r="BB314" s="26" t="s">
        <v>100</v>
      </c>
      <c r="BC314" s="26" t="s">
        <v>82</v>
      </c>
      <c r="BD314" s="26" t="s">
        <v>83</v>
      </c>
      <c r="BE314" s="26" t="s">
        <v>177</v>
      </c>
    </row>
    <row r="315" spans="1:57">
      <c r="A315" s="24">
        <f t="shared" si="19"/>
        <v>314</v>
      </c>
      <c r="B315" s="24">
        <v>2024</v>
      </c>
      <c r="C315" s="24" t="s">
        <v>68</v>
      </c>
      <c r="D315" s="48">
        <v>45632</v>
      </c>
      <c r="E315" s="26" t="s">
        <v>532</v>
      </c>
      <c r="F315" s="26" t="s">
        <v>69</v>
      </c>
      <c r="G315" s="31" t="s">
        <v>533</v>
      </c>
      <c r="H315" s="26" t="s">
        <v>86</v>
      </c>
      <c r="I315" s="26" t="s">
        <v>71</v>
      </c>
      <c r="J315" s="26" t="s">
        <v>87</v>
      </c>
      <c r="K315" s="26" t="s">
        <v>73</v>
      </c>
      <c r="L315" s="26" t="s">
        <v>74</v>
      </c>
      <c r="M315" s="31" t="s">
        <v>5137</v>
      </c>
      <c r="N315" s="31" t="s">
        <v>75</v>
      </c>
      <c r="O315" s="31" t="s">
        <v>161</v>
      </c>
      <c r="P315" s="31" t="s">
        <v>73</v>
      </c>
      <c r="Q315" s="31" t="s">
        <v>90</v>
      </c>
      <c r="R315" s="31" t="s">
        <v>558</v>
      </c>
      <c r="S315" s="31" t="s">
        <v>75</v>
      </c>
      <c r="T315" s="26" t="s">
        <v>122</v>
      </c>
      <c r="U315" s="31">
        <v>2024</v>
      </c>
      <c r="V315" s="31" t="s">
        <v>5138</v>
      </c>
      <c r="W315" s="31" t="s">
        <v>5139</v>
      </c>
      <c r="X315" s="31" t="s">
        <v>5140</v>
      </c>
      <c r="Y315" s="31" t="s">
        <v>74</v>
      </c>
      <c r="Z315" s="31" t="s">
        <v>75</v>
      </c>
      <c r="AA315" s="60">
        <v>0</v>
      </c>
      <c r="AB315" s="31" t="s">
        <v>3897</v>
      </c>
      <c r="AC315" s="31" t="s">
        <v>3956</v>
      </c>
      <c r="AD315" s="31"/>
      <c r="AE315" s="31">
        <v>0</v>
      </c>
      <c r="AF315" s="31">
        <v>817</v>
      </c>
      <c r="AG315" s="31">
        <v>4626</v>
      </c>
      <c r="AH315" s="30">
        <f t="shared" si="20"/>
        <v>5443</v>
      </c>
      <c r="AI315" s="30">
        <f t="shared" si="21"/>
        <v>6422.74</v>
      </c>
      <c r="AJ315" s="24" t="s">
        <v>78</v>
      </c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26" t="s">
        <v>173</v>
      </c>
      <c r="AV315" s="26" t="s">
        <v>173</v>
      </c>
      <c r="AW315" s="26" t="s">
        <v>173</v>
      </c>
      <c r="AX315" s="26" t="s">
        <v>174</v>
      </c>
      <c r="AY315" s="26" t="s">
        <v>175</v>
      </c>
      <c r="AZ315" s="26" t="s">
        <v>176</v>
      </c>
      <c r="BA315" s="26" t="s">
        <v>80</v>
      </c>
      <c r="BB315" s="26" t="s">
        <v>100</v>
      </c>
      <c r="BC315" s="26" t="s">
        <v>82</v>
      </c>
      <c r="BD315" s="26" t="s">
        <v>83</v>
      </c>
      <c r="BE315" s="26" t="s">
        <v>177</v>
      </c>
    </row>
    <row r="316" spans="1:57">
      <c r="A316" s="24">
        <f t="shared" si="19"/>
        <v>315</v>
      </c>
      <c r="B316" s="24">
        <v>2024</v>
      </c>
      <c r="C316" s="24" t="s">
        <v>68</v>
      </c>
      <c r="D316" s="48">
        <v>45632</v>
      </c>
      <c r="E316" s="26" t="s">
        <v>532</v>
      </c>
      <c r="F316" s="26" t="s">
        <v>69</v>
      </c>
      <c r="G316" s="31" t="s">
        <v>533</v>
      </c>
      <c r="H316" s="26" t="s">
        <v>86</v>
      </c>
      <c r="I316" s="26" t="s">
        <v>71</v>
      </c>
      <c r="J316" s="26" t="s">
        <v>87</v>
      </c>
      <c r="K316" s="26" t="s">
        <v>73</v>
      </c>
      <c r="L316" s="26" t="s">
        <v>74</v>
      </c>
      <c r="M316" s="31" t="s">
        <v>5141</v>
      </c>
      <c r="N316" s="31" t="s">
        <v>75</v>
      </c>
      <c r="O316" s="31" t="s">
        <v>161</v>
      </c>
      <c r="P316" s="31" t="s">
        <v>73</v>
      </c>
      <c r="Q316" s="31" t="s">
        <v>90</v>
      </c>
      <c r="R316" s="31" t="s">
        <v>558</v>
      </c>
      <c r="S316" s="31" t="s">
        <v>75</v>
      </c>
      <c r="T316" s="26" t="s">
        <v>122</v>
      </c>
      <c r="U316" s="31">
        <v>2024</v>
      </c>
      <c r="V316" s="31" t="s">
        <v>5142</v>
      </c>
      <c r="W316" s="31" t="s">
        <v>5143</v>
      </c>
      <c r="X316" s="31" t="s">
        <v>5144</v>
      </c>
      <c r="Y316" s="31" t="s">
        <v>74</v>
      </c>
      <c r="Z316" s="31" t="s">
        <v>75</v>
      </c>
      <c r="AA316" s="60">
        <v>0</v>
      </c>
      <c r="AB316" s="31" t="s">
        <v>3897</v>
      </c>
      <c r="AC316" s="31" t="s">
        <v>3956</v>
      </c>
      <c r="AD316" s="31"/>
      <c r="AE316" s="31">
        <v>0</v>
      </c>
      <c r="AF316" s="31">
        <v>817</v>
      </c>
      <c r="AG316" s="31">
        <v>4626</v>
      </c>
      <c r="AH316" s="30">
        <f t="shared" si="20"/>
        <v>5443</v>
      </c>
      <c r="AI316" s="30">
        <f t="shared" si="21"/>
        <v>6422.74</v>
      </c>
      <c r="AJ316" s="24" t="s">
        <v>78</v>
      </c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26" t="s">
        <v>173</v>
      </c>
      <c r="AV316" s="26" t="s">
        <v>173</v>
      </c>
      <c r="AW316" s="26" t="s">
        <v>173</v>
      </c>
      <c r="AX316" s="26" t="s">
        <v>174</v>
      </c>
      <c r="AY316" s="26" t="s">
        <v>175</v>
      </c>
      <c r="AZ316" s="26" t="s">
        <v>176</v>
      </c>
      <c r="BA316" s="26" t="s">
        <v>80</v>
      </c>
      <c r="BB316" s="26" t="s">
        <v>100</v>
      </c>
      <c r="BC316" s="26" t="s">
        <v>82</v>
      </c>
      <c r="BD316" s="26" t="s">
        <v>83</v>
      </c>
      <c r="BE316" s="26" t="s">
        <v>177</v>
      </c>
    </row>
    <row r="317" spans="1:57">
      <c r="A317" s="24">
        <f t="shared" si="19"/>
        <v>316</v>
      </c>
      <c r="B317" s="24">
        <v>2024</v>
      </c>
      <c r="C317" s="24" t="s">
        <v>68</v>
      </c>
      <c r="D317" s="48">
        <v>45632</v>
      </c>
      <c r="E317" s="26" t="s">
        <v>532</v>
      </c>
      <c r="F317" s="26" t="s">
        <v>69</v>
      </c>
      <c r="G317" s="31" t="s">
        <v>533</v>
      </c>
      <c r="H317" s="26" t="s">
        <v>86</v>
      </c>
      <c r="I317" s="26" t="s">
        <v>570</v>
      </c>
      <c r="J317" s="26" t="s">
        <v>87</v>
      </c>
      <c r="K317" s="26" t="s">
        <v>430</v>
      </c>
      <c r="L317" s="26" t="s">
        <v>74</v>
      </c>
      <c r="M317" s="31" t="s">
        <v>5145</v>
      </c>
      <c r="N317" s="31" t="s">
        <v>75</v>
      </c>
      <c r="O317" s="31" t="s">
        <v>161</v>
      </c>
      <c r="P317" s="31" t="s">
        <v>5146</v>
      </c>
      <c r="Q317" s="31" t="s">
        <v>90</v>
      </c>
      <c r="R317" s="31" t="s">
        <v>5147</v>
      </c>
      <c r="S317" s="31" t="s">
        <v>75</v>
      </c>
      <c r="T317" s="26" t="s">
        <v>122</v>
      </c>
      <c r="U317" s="31" t="s">
        <v>75</v>
      </c>
      <c r="V317" s="31" t="s">
        <v>5148</v>
      </c>
      <c r="W317" s="31" t="s">
        <v>5149</v>
      </c>
      <c r="X317" s="31" t="s">
        <v>5150</v>
      </c>
      <c r="Y317" s="31" t="s">
        <v>74</v>
      </c>
      <c r="Z317" s="31" t="s">
        <v>75</v>
      </c>
      <c r="AA317" s="60">
        <v>0.35</v>
      </c>
      <c r="AB317" s="31" t="s">
        <v>3958</v>
      </c>
      <c r="AC317" s="31" t="s">
        <v>3959</v>
      </c>
      <c r="AD317" s="31"/>
      <c r="AE317" s="31">
        <v>0</v>
      </c>
      <c r="AF317" s="31">
        <v>530</v>
      </c>
      <c r="AG317" s="31">
        <v>0</v>
      </c>
      <c r="AH317" s="30">
        <f t="shared" si="20"/>
        <v>530</v>
      </c>
      <c r="AI317" s="30">
        <f t="shared" si="21"/>
        <v>625.4</v>
      </c>
      <c r="AJ317" s="24" t="s">
        <v>78</v>
      </c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26" t="s">
        <v>173</v>
      </c>
      <c r="AV317" s="26" t="s">
        <v>173</v>
      </c>
      <c r="AW317" s="26" t="s">
        <v>173</v>
      </c>
      <c r="AX317" s="26" t="s">
        <v>174</v>
      </c>
      <c r="AY317" s="26" t="s">
        <v>175</v>
      </c>
      <c r="AZ317" s="26" t="s">
        <v>176</v>
      </c>
      <c r="BA317" s="26" t="s">
        <v>80</v>
      </c>
      <c r="BB317" s="26" t="s">
        <v>100</v>
      </c>
      <c r="BC317" s="26" t="s">
        <v>82</v>
      </c>
      <c r="BD317" s="26" t="s">
        <v>83</v>
      </c>
      <c r="BE317" s="26" t="s">
        <v>177</v>
      </c>
    </row>
    <row r="318" spans="1:57">
      <c r="A318" s="24">
        <f t="shared" si="19"/>
        <v>317</v>
      </c>
      <c r="B318" s="24">
        <v>2024</v>
      </c>
      <c r="C318" s="24" t="s">
        <v>68</v>
      </c>
      <c r="D318" s="48">
        <v>45632</v>
      </c>
      <c r="E318" s="26" t="s">
        <v>532</v>
      </c>
      <c r="F318" s="26" t="s">
        <v>69</v>
      </c>
      <c r="G318" s="31" t="s">
        <v>533</v>
      </c>
      <c r="H318" s="26" t="s">
        <v>86</v>
      </c>
      <c r="I318" s="26" t="s">
        <v>71</v>
      </c>
      <c r="J318" s="26" t="s">
        <v>87</v>
      </c>
      <c r="K318" s="26" t="s">
        <v>73</v>
      </c>
      <c r="L318" s="26" t="s">
        <v>74</v>
      </c>
      <c r="M318" s="31" t="s">
        <v>5151</v>
      </c>
      <c r="N318" s="31" t="s">
        <v>75</v>
      </c>
      <c r="O318" s="31" t="s">
        <v>161</v>
      </c>
      <c r="P318" s="31" t="s">
        <v>73</v>
      </c>
      <c r="Q318" s="31" t="s">
        <v>90</v>
      </c>
      <c r="R318" s="31" t="s">
        <v>549</v>
      </c>
      <c r="S318" s="31" t="s">
        <v>75</v>
      </c>
      <c r="T318" s="26" t="s">
        <v>122</v>
      </c>
      <c r="U318" s="31">
        <v>2024</v>
      </c>
      <c r="V318" s="31" t="s">
        <v>5152</v>
      </c>
      <c r="W318" s="31" t="s">
        <v>5153</v>
      </c>
      <c r="X318" s="31" t="s">
        <v>5154</v>
      </c>
      <c r="Y318" s="31" t="s">
        <v>74</v>
      </c>
      <c r="Z318" s="31" t="s">
        <v>75</v>
      </c>
      <c r="AA318" s="60">
        <v>0</v>
      </c>
      <c r="AB318" s="31" t="s">
        <v>3897</v>
      </c>
      <c r="AC318" s="31" t="s">
        <v>3956</v>
      </c>
      <c r="AD318" s="31"/>
      <c r="AE318" s="31">
        <v>0</v>
      </c>
      <c r="AF318" s="31">
        <v>793</v>
      </c>
      <c r="AG318" s="31">
        <v>4626</v>
      </c>
      <c r="AH318" s="30">
        <f t="shared" si="20"/>
        <v>5419</v>
      </c>
      <c r="AI318" s="30">
        <f t="shared" si="21"/>
        <v>6394.42</v>
      </c>
      <c r="AJ318" s="24" t="s">
        <v>78</v>
      </c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26" t="s">
        <v>173</v>
      </c>
      <c r="AV318" s="26" t="s">
        <v>173</v>
      </c>
      <c r="AW318" s="26" t="s">
        <v>173</v>
      </c>
      <c r="AX318" s="26" t="s">
        <v>174</v>
      </c>
      <c r="AY318" s="26" t="s">
        <v>175</v>
      </c>
      <c r="AZ318" s="26" t="s">
        <v>176</v>
      </c>
      <c r="BA318" s="26" t="s">
        <v>80</v>
      </c>
      <c r="BB318" s="26" t="s">
        <v>100</v>
      </c>
      <c r="BC318" s="26" t="s">
        <v>82</v>
      </c>
      <c r="BD318" s="26" t="s">
        <v>83</v>
      </c>
      <c r="BE318" s="26" t="s">
        <v>177</v>
      </c>
    </row>
    <row r="319" spans="1:57">
      <c r="A319" s="24">
        <f t="shared" si="19"/>
        <v>318</v>
      </c>
      <c r="B319" s="24">
        <v>2024</v>
      </c>
      <c r="C319" s="24" t="s">
        <v>68</v>
      </c>
      <c r="D319" s="48">
        <v>45632</v>
      </c>
      <c r="E319" s="26" t="s">
        <v>532</v>
      </c>
      <c r="F319" s="26" t="s">
        <v>69</v>
      </c>
      <c r="G319" s="31" t="s">
        <v>533</v>
      </c>
      <c r="H319" s="26" t="s">
        <v>86</v>
      </c>
      <c r="I319" s="26" t="s">
        <v>570</v>
      </c>
      <c r="J319" s="26" t="s">
        <v>87</v>
      </c>
      <c r="K319" s="26" t="s">
        <v>430</v>
      </c>
      <c r="L319" s="26" t="s">
        <v>74</v>
      </c>
      <c r="M319" s="31" t="s">
        <v>5155</v>
      </c>
      <c r="N319" s="31" t="s">
        <v>75</v>
      </c>
      <c r="O319" s="31" t="s">
        <v>161</v>
      </c>
      <c r="P319" s="31" t="s">
        <v>5156</v>
      </c>
      <c r="Q319" s="31" t="s">
        <v>90</v>
      </c>
      <c r="R319" s="31" t="s">
        <v>5157</v>
      </c>
      <c r="S319" s="31" t="s">
        <v>75</v>
      </c>
      <c r="T319" s="26" t="s">
        <v>122</v>
      </c>
      <c r="U319" s="31" t="s">
        <v>75</v>
      </c>
      <c r="V319" s="31" t="s">
        <v>5158</v>
      </c>
      <c r="W319" s="31" t="s">
        <v>5159</v>
      </c>
      <c r="X319" s="31" t="s">
        <v>5160</v>
      </c>
      <c r="Y319" s="31" t="s">
        <v>74</v>
      </c>
      <c r="Z319" s="31" t="s">
        <v>75</v>
      </c>
      <c r="AA319" s="60">
        <v>0</v>
      </c>
      <c r="AB319" s="31" t="s">
        <v>3958</v>
      </c>
      <c r="AC319" s="31" t="s">
        <v>3959</v>
      </c>
      <c r="AD319" s="31"/>
      <c r="AE319" s="31">
        <v>0</v>
      </c>
      <c r="AF319" s="31">
        <v>923</v>
      </c>
      <c r="AG319" s="31">
        <v>0</v>
      </c>
      <c r="AH319" s="30">
        <f t="shared" si="20"/>
        <v>923</v>
      </c>
      <c r="AI319" s="30">
        <f t="shared" si="21"/>
        <v>1089.1399999999999</v>
      </c>
      <c r="AJ319" s="24" t="s">
        <v>78</v>
      </c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26" t="s">
        <v>173</v>
      </c>
      <c r="AV319" s="26" t="s">
        <v>173</v>
      </c>
      <c r="AW319" s="26" t="s">
        <v>173</v>
      </c>
      <c r="AX319" s="26" t="s">
        <v>174</v>
      </c>
      <c r="AY319" s="26" t="s">
        <v>175</v>
      </c>
      <c r="AZ319" s="26" t="s">
        <v>176</v>
      </c>
      <c r="BA319" s="26" t="s">
        <v>80</v>
      </c>
      <c r="BB319" s="26" t="s">
        <v>100</v>
      </c>
      <c r="BC319" s="26" t="s">
        <v>82</v>
      </c>
      <c r="BD319" s="26" t="s">
        <v>83</v>
      </c>
      <c r="BE319" s="26" t="s">
        <v>177</v>
      </c>
    </row>
    <row r="320" spans="1:57">
      <c r="A320" s="24">
        <f t="shared" si="19"/>
        <v>319</v>
      </c>
      <c r="B320" s="24">
        <v>2024</v>
      </c>
      <c r="C320" s="24" t="s">
        <v>68</v>
      </c>
      <c r="D320" s="48">
        <v>45632</v>
      </c>
      <c r="E320" s="26" t="s">
        <v>532</v>
      </c>
      <c r="F320" s="26" t="s">
        <v>69</v>
      </c>
      <c r="G320" s="31" t="s">
        <v>533</v>
      </c>
      <c r="H320" s="26" t="s">
        <v>86</v>
      </c>
      <c r="I320" s="26" t="s">
        <v>71</v>
      </c>
      <c r="J320" s="26" t="s">
        <v>87</v>
      </c>
      <c r="K320" s="26" t="s">
        <v>73</v>
      </c>
      <c r="L320" s="26" t="s">
        <v>74</v>
      </c>
      <c r="M320" s="31" t="s">
        <v>5161</v>
      </c>
      <c r="N320" s="31" t="s">
        <v>75</v>
      </c>
      <c r="O320" s="31" t="s">
        <v>161</v>
      </c>
      <c r="P320" s="31" t="s">
        <v>73</v>
      </c>
      <c r="Q320" s="31" t="s">
        <v>90</v>
      </c>
      <c r="R320" s="31" t="s">
        <v>1934</v>
      </c>
      <c r="S320" s="31" t="s">
        <v>75</v>
      </c>
      <c r="T320" s="26" t="s">
        <v>122</v>
      </c>
      <c r="U320" s="31">
        <v>2024</v>
      </c>
      <c r="V320" s="31" t="s">
        <v>5162</v>
      </c>
      <c r="W320" s="31" t="s">
        <v>5163</v>
      </c>
      <c r="X320" s="31" t="s">
        <v>5164</v>
      </c>
      <c r="Y320" s="31" t="s">
        <v>74</v>
      </c>
      <c r="Z320" s="31" t="s">
        <v>75</v>
      </c>
      <c r="AA320" s="60">
        <v>0</v>
      </c>
      <c r="AB320" s="31" t="s">
        <v>3958</v>
      </c>
      <c r="AC320" s="31" t="s">
        <v>3959</v>
      </c>
      <c r="AD320" s="31"/>
      <c r="AE320" s="31">
        <v>0</v>
      </c>
      <c r="AF320" s="31">
        <v>904</v>
      </c>
      <c r="AG320" s="31">
        <v>4626</v>
      </c>
      <c r="AH320" s="30">
        <f t="shared" si="20"/>
        <v>5530</v>
      </c>
      <c r="AI320" s="30">
        <f t="shared" si="21"/>
        <v>6525.4</v>
      </c>
      <c r="AJ320" s="24" t="s">
        <v>78</v>
      </c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26" t="s">
        <v>173</v>
      </c>
      <c r="AV320" s="26" t="s">
        <v>173</v>
      </c>
      <c r="AW320" s="26" t="s">
        <v>173</v>
      </c>
      <c r="AX320" s="26" t="s">
        <v>174</v>
      </c>
      <c r="AY320" s="26" t="s">
        <v>175</v>
      </c>
      <c r="AZ320" s="26" t="s">
        <v>176</v>
      </c>
      <c r="BA320" s="26" t="s">
        <v>80</v>
      </c>
      <c r="BB320" s="26" t="s">
        <v>100</v>
      </c>
      <c r="BC320" s="26" t="s">
        <v>82</v>
      </c>
      <c r="BD320" s="26" t="s">
        <v>83</v>
      </c>
      <c r="BE320" s="26" t="s">
        <v>177</v>
      </c>
    </row>
    <row r="321" spans="1:57">
      <c r="A321" s="24">
        <f t="shared" si="19"/>
        <v>320</v>
      </c>
      <c r="B321" s="24">
        <v>2024</v>
      </c>
      <c r="C321" s="24" t="s">
        <v>68</v>
      </c>
      <c r="D321" s="48">
        <v>45632</v>
      </c>
      <c r="E321" s="26" t="s">
        <v>532</v>
      </c>
      <c r="F321" s="26" t="s">
        <v>69</v>
      </c>
      <c r="G321" s="31" t="s">
        <v>533</v>
      </c>
      <c r="H321" s="26" t="s">
        <v>86</v>
      </c>
      <c r="I321" s="26" t="s">
        <v>71</v>
      </c>
      <c r="J321" s="26" t="s">
        <v>87</v>
      </c>
      <c r="K321" s="26" t="s">
        <v>430</v>
      </c>
      <c r="L321" s="26" t="s">
        <v>74</v>
      </c>
      <c r="M321" s="31" t="s">
        <v>5165</v>
      </c>
      <c r="N321" s="31" t="s">
        <v>75</v>
      </c>
      <c r="O321" s="31" t="s">
        <v>161</v>
      </c>
      <c r="P321" s="31" t="s">
        <v>5166</v>
      </c>
      <c r="Q321" s="31" t="s">
        <v>90</v>
      </c>
      <c r="R321" s="31" t="s">
        <v>5167</v>
      </c>
      <c r="S321" s="31" t="s">
        <v>75</v>
      </c>
      <c r="T321" s="26" t="s">
        <v>92</v>
      </c>
      <c r="U321" s="31" t="s">
        <v>75</v>
      </c>
      <c r="V321" s="31" t="s">
        <v>5168</v>
      </c>
      <c r="W321" s="31" t="s">
        <v>5169</v>
      </c>
      <c r="X321" s="31" t="s">
        <v>5170</v>
      </c>
      <c r="Y321" s="31" t="s">
        <v>74</v>
      </c>
      <c r="Z321" s="31" t="s">
        <v>75</v>
      </c>
      <c r="AA321" s="60">
        <v>0.45</v>
      </c>
      <c r="AB321" s="31" t="s">
        <v>3958</v>
      </c>
      <c r="AC321" s="31" t="s">
        <v>3959</v>
      </c>
      <c r="AD321" s="31"/>
      <c r="AE321" s="31">
        <v>0</v>
      </c>
      <c r="AF321" s="31">
        <v>356</v>
      </c>
      <c r="AG321" s="31">
        <v>1239</v>
      </c>
      <c r="AH321" s="30">
        <f t="shared" si="20"/>
        <v>1595</v>
      </c>
      <c r="AI321" s="30">
        <f t="shared" si="21"/>
        <v>1882.1</v>
      </c>
      <c r="AJ321" s="24" t="s">
        <v>78</v>
      </c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26" t="s">
        <v>173</v>
      </c>
      <c r="AV321" s="26" t="s">
        <v>173</v>
      </c>
      <c r="AW321" s="26" t="s">
        <v>173</v>
      </c>
      <c r="AX321" s="26" t="s">
        <v>174</v>
      </c>
      <c r="AY321" s="26" t="s">
        <v>175</v>
      </c>
      <c r="AZ321" s="26" t="s">
        <v>176</v>
      </c>
      <c r="BA321" s="26" t="s">
        <v>80</v>
      </c>
      <c r="BB321" s="26" t="s">
        <v>100</v>
      </c>
      <c r="BC321" s="26" t="s">
        <v>82</v>
      </c>
      <c r="BD321" s="26" t="s">
        <v>83</v>
      </c>
      <c r="BE321" s="26" t="s">
        <v>177</v>
      </c>
    </row>
    <row r="322" spans="1:57">
      <c r="A322" s="24">
        <f t="shared" si="19"/>
        <v>321</v>
      </c>
      <c r="B322" s="24">
        <v>2024</v>
      </c>
      <c r="C322" s="24" t="s">
        <v>68</v>
      </c>
      <c r="D322" s="48">
        <v>45632</v>
      </c>
      <c r="E322" s="26" t="s">
        <v>532</v>
      </c>
      <c r="F322" s="26" t="s">
        <v>69</v>
      </c>
      <c r="G322" s="31" t="s">
        <v>533</v>
      </c>
      <c r="H322" s="26" t="s">
        <v>86</v>
      </c>
      <c r="I322" s="26" t="s">
        <v>570</v>
      </c>
      <c r="J322" s="26" t="s">
        <v>87</v>
      </c>
      <c r="K322" s="26" t="s">
        <v>430</v>
      </c>
      <c r="L322" s="26" t="s">
        <v>74</v>
      </c>
      <c r="M322" s="31" t="s">
        <v>5171</v>
      </c>
      <c r="N322" s="31" t="s">
        <v>75</v>
      </c>
      <c r="O322" s="31" t="s">
        <v>161</v>
      </c>
      <c r="P322" s="31" t="s">
        <v>5172</v>
      </c>
      <c r="Q322" s="31" t="s">
        <v>90</v>
      </c>
      <c r="R322" s="31" t="s">
        <v>5173</v>
      </c>
      <c r="S322" s="31" t="s">
        <v>75</v>
      </c>
      <c r="T322" s="26" t="s">
        <v>92</v>
      </c>
      <c r="U322" s="31" t="s">
        <v>75</v>
      </c>
      <c r="V322" s="31" t="s">
        <v>5174</v>
      </c>
      <c r="W322" s="31" t="s">
        <v>5175</v>
      </c>
      <c r="X322" s="31" t="s">
        <v>5176</v>
      </c>
      <c r="Y322" s="31" t="s">
        <v>74</v>
      </c>
      <c r="Z322" s="31" t="s">
        <v>75</v>
      </c>
      <c r="AA322" s="60">
        <v>0</v>
      </c>
      <c r="AB322" s="31" t="s">
        <v>3958</v>
      </c>
      <c r="AC322" s="31" t="s">
        <v>3959</v>
      </c>
      <c r="AD322" s="31"/>
      <c r="AE322" s="31">
        <v>0</v>
      </c>
      <c r="AF322" s="31">
        <v>783</v>
      </c>
      <c r="AG322" s="31">
        <v>0</v>
      </c>
      <c r="AH322" s="30">
        <f t="shared" si="20"/>
        <v>783</v>
      </c>
      <c r="AI322" s="30">
        <f t="shared" si="21"/>
        <v>923.94</v>
      </c>
      <c r="AJ322" s="24" t="s">
        <v>78</v>
      </c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26" t="s">
        <v>173</v>
      </c>
      <c r="AV322" s="26" t="s">
        <v>173</v>
      </c>
      <c r="AW322" s="26" t="s">
        <v>173</v>
      </c>
      <c r="AX322" s="26" t="s">
        <v>174</v>
      </c>
      <c r="AY322" s="26" t="s">
        <v>175</v>
      </c>
      <c r="AZ322" s="26" t="s">
        <v>176</v>
      </c>
      <c r="BA322" s="26" t="s">
        <v>80</v>
      </c>
      <c r="BB322" s="26" t="s">
        <v>100</v>
      </c>
      <c r="BC322" s="26" t="s">
        <v>82</v>
      </c>
      <c r="BD322" s="26" t="s">
        <v>83</v>
      </c>
      <c r="BE322" s="26" t="s">
        <v>177</v>
      </c>
    </row>
    <row r="323" spans="1:57">
      <c r="A323" s="24">
        <f t="shared" ref="A323:A386" si="22">A322+1</f>
        <v>322</v>
      </c>
      <c r="B323" s="24">
        <v>2024</v>
      </c>
      <c r="C323" s="24" t="s">
        <v>68</v>
      </c>
      <c r="D323" s="48">
        <v>45632</v>
      </c>
      <c r="E323" s="26" t="s">
        <v>532</v>
      </c>
      <c r="F323" s="26" t="s">
        <v>69</v>
      </c>
      <c r="G323" s="31" t="s">
        <v>599</v>
      </c>
      <c r="H323" s="26" t="s">
        <v>86</v>
      </c>
      <c r="I323" s="26" t="s">
        <v>71</v>
      </c>
      <c r="J323" s="26" t="s">
        <v>87</v>
      </c>
      <c r="K323" s="26" t="s">
        <v>73</v>
      </c>
      <c r="L323" s="26" t="s">
        <v>74</v>
      </c>
      <c r="M323" s="31" t="s">
        <v>5177</v>
      </c>
      <c r="N323" s="31" t="s">
        <v>75</v>
      </c>
      <c r="O323" s="31" t="s">
        <v>368</v>
      </c>
      <c r="P323" s="31" t="s">
        <v>73</v>
      </c>
      <c r="Q323" s="31" t="s">
        <v>179</v>
      </c>
      <c r="R323" s="31" t="s">
        <v>5178</v>
      </c>
      <c r="S323" s="31" t="s">
        <v>75</v>
      </c>
      <c r="T323" s="26" t="s">
        <v>122</v>
      </c>
      <c r="U323" s="31">
        <v>2024</v>
      </c>
      <c r="V323" s="31" t="s">
        <v>5179</v>
      </c>
      <c r="W323" s="31" t="s">
        <v>5180</v>
      </c>
      <c r="X323" s="31" t="s">
        <v>5181</v>
      </c>
      <c r="Y323" s="31" t="s">
        <v>74</v>
      </c>
      <c r="Z323" s="31" t="s">
        <v>75</v>
      </c>
      <c r="AA323" s="60">
        <v>0</v>
      </c>
      <c r="AB323" s="35">
        <v>45424</v>
      </c>
      <c r="AC323" s="35">
        <v>45759</v>
      </c>
      <c r="AD323" s="35">
        <v>47220</v>
      </c>
      <c r="AE323" s="31">
        <v>0</v>
      </c>
      <c r="AF323" s="31">
        <v>1450</v>
      </c>
      <c r="AG323" s="31">
        <v>4376</v>
      </c>
      <c r="AH323" s="30">
        <f t="shared" si="20"/>
        <v>5826</v>
      </c>
      <c r="AI323" s="30">
        <f t="shared" si="21"/>
        <v>6874.68</v>
      </c>
      <c r="AJ323" s="24" t="s">
        <v>78</v>
      </c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26" t="s">
        <v>173</v>
      </c>
      <c r="AV323" s="26" t="s">
        <v>173</v>
      </c>
      <c r="AW323" s="26" t="s">
        <v>173</v>
      </c>
      <c r="AX323" s="26" t="s">
        <v>174</v>
      </c>
      <c r="AY323" s="26" t="s">
        <v>375</v>
      </c>
      <c r="AZ323" s="26" t="s">
        <v>606</v>
      </c>
      <c r="BA323" s="26" t="s">
        <v>80</v>
      </c>
      <c r="BB323" s="26" t="s">
        <v>100</v>
      </c>
      <c r="BC323" s="26" t="s">
        <v>82</v>
      </c>
      <c r="BD323" s="26" t="s">
        <v>83</v>
      </c>
      <c r="BE323" s="26" t="s">
        <v>177</v>
      </c>
    </row>
    <row r="324" spans="1:57" ht="16">
      <c r="A324" s="24">
        <f t="shared" si="22"/>
        <v>323</v>
      </c>
      <c r="B324" s="24">
        <v>2024</v>
      </c>
      <c r="C324" s="24" t="s">
        <v>68</v>
      </c>
      <c r="D324" s="48">
        <v>45632</v>
      </c>
      <c r="E324" s="26" t="s">
        <v>101</v>
      </c>
      <c r="F324" s="26" t="s">
        <v>69</v>
      </c>
      <c r="G324" s="61" t="s">
        <v>159</v>
      </c>
      <c r="H324" s="26" t="s">
        <v>86</v>
      </c>
      <c r="I324" s="26" t="s">
        <v>71</v>
      </c>
      <c r="J324" s="26" t="s">
        <v>87</v>
      </c>
      <c r="K324" s="26" t="s">
        <v>73</v>
      </c>
      <c r="L324" s="26" t="s">
        <v>74</v>
      </c>
      <c r="M324" s="61" t="s">
        <v>5182</v>
      </c>
      <c r="N324" s="31" t="s">
        <v>75</v>
      </c>
      <c r="O324" s="31" t="s">
        <v>161</v>
      </c>
      <c r="P324" s="31" t="s">
        <v>73</v>
      </c>
      <c r="Q324" s="31" t="s">
        <v>90</v>
      </c>
      <c r="R324" s="61" t="s">
        <v>162</v>
      </c>
      <c r="S324" s="61" t="s">
        <v>163</v>
      </c>
      <c r="T324" s="26" t="s">
        <v>92</v>
      </c>
      <c r="U324" s="31">
        <v>2024</v>
      </c>
      <c r="V324" s="61" t="s">
        <v>5183</v>
      </c>
      <c r="W324" s="61" t="s">
        <v>5184</v>
      </c>
      <c r="X324" s="61" t="s">
        <v>5185</v>
      </c>
      <c r="Y324" s="31" t="s">
        <v>74</v>
      </c>
      <c r="Z324" s="61" t="s">
        <v>167</v>
      </c>
      <c r="AA324" s="60">
        <v>0</v>
      </c>
      <c r="AB324" s="35">
        <v>45424</v>
      </c>
      <c r="AC324" s="35">
        <v>45759</v>
      </c>
      <c r="AD324" s="35">
        <v>47220</v>
      </c>
      <c r="AE324" s="31">
        <v>0</v>
      </c>
      <c r="AF324" s="61" t="s">
        <v>171</v>
      </c>
      <c r="AG324" s="61" t="s">
        <v>172</v>
      </c>
      <c r="AH324" s="30">
        <f t="shared" si="20"/>
        <v>4640</v>
      </c>
      <c r="AI324" s="30">
        <f t="shared" si="21"/>
        <v>5475.2</v>
      </c>
      <c r="AJ324" s="24" t="s">
        <v>78</v>
      </c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26" t="s">
        <v>173</v>
      </c>
      <c r="AV324" s="26" t="s">
        <v>173</v>
      </c>
      <c r="AW324" s="26" t="s">
        <v>173</v>
      </c>
      <c r="AX324" s="26" t="s">
        <v>174</v>
      </c>
      <c r="AY324" s="26" t="s">
        <v>175</v>
      </c>
      <c r="AZ324" s="26" t="s">
        <v>176</v>
      </c>
      <c r="BA324" s="26" t="s">
        <v>80</v>
      </c>
      <c r="BB324" s="26" t="s">
        <v>100</v>
      </c>
      <c r="BC324" s="26" t="s">
        <v>82</v>
      </c>
      <c r="BD324" s="26" t="s">
        <v>83</v>
      </c>
      <c r="BE324" s="26" t="s">
        <v>177</v>
      </c>
    </row>
    <row r="325" spans="1:57" ht="16">
      <c r="A325" s="24">
        <f t="shared" si="22"/>
        <v>324</v>
      </c>
      <c r="B325" s="24">
        <v>2024</v>
      </c>
      <c r="C325" s="24" t="s">
        <v>68</v>
      </c>
      <c r="D325" s="48">
        <v>45632</v>
      </c>
      <c r="E325" s="26" t="s">
        <v>101</v>
      </c>
      <c r="F325" s="26" t="s">
        <v>69</v>
      </c>
      <c r="G325" s="61" t="s">
        <v>159</v>
      </c>
      <c r="H325" s="26" t="s">
        <v>86</v>
      </c>
      <c r="I325" s="26" t="s">
        <v>71</v>
      </c>
      <c r="J325" s="26" t="s">
        <v>87</v>
      </c>
      <c r="K325" s="26" t="s">
        <v>73</v>
      </c>
      <c r="L325" s="26" t="s">
        <v>74</v>
      </c>
      <c r="M325" s="61" t="s">
        <v>5186</v>
      </c>
      <c r="N325" s="31" t="s">
        <v>75</v>
      </c>
      <c r="O325" s="31" t="s">
        <v>161</v>
      </c>
      <c r="P325" s="31" t="s">
        <v>73</v>
      </c>
      <c r="Q325" s="31" t="s">
        <v>90</v>
      </c>
      <c r="R325" s="61" t="s">
        <v>162</v>
      </c>
      <c r="S325" s="61" t="s">
        <v>163</v>
      </c>
      <c r="T325" s="26" t="s">
        <v>92</v>
      </c>
      <c r="U325" s="31">
        <v>2024</v>
      </c>
      <c r="V325" s="61" t="s">
        <v>5187</v>
      </c>
      <c r="W325" s="61" t="s">
        <v>5188</v>
      </c>
      <c r="X325" s="61" t="s">
        <v>5189</v>
      </c>
      <c r="Y325" s="31" t="s">
        <v>74</v>
      </c>
      <c r="Z325" s="61" t="s">
        <v>167</v>
      </c>
      <c r="AA325" s="60">
        <v>0</v>
      </c>
      <c r="AB325" s="35">
        <v>45424</v>
      </c>
      <c r="AC325" s="35">
        <v>45759</v>
      </c>
      <c r="AD325" s="35">
        <v>47220</v>
      </c>
      <c r="AE325" s="31">
        <v>0</v>
      </c>
      <c r="AF325" s="61" t="s">
        <v>171</v>
      </c>
      <c r="AG325" s="61" t="s">
        <v>172</v>
      </c>
      <c r="AH325" s="30">
        <f t="shared" si="20"/>
        <v>4640</v>
      </c>
      <c r="AI325" s="30">
        <f t="shared" si="21"/>
        <v>5475.2</v>
      </c>
      <c r="AJ325" s="24" t="s">
        <v>78</v>
      </c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26" t="s">
        <v>173</v>
      </c>
      <c r="AV325" s="26" t="s">
        <v>173</v>
      </c>
      <c r="AW325" s="26" t="s">
        <v>173</v>
      </c>
      <c r="AX325" s="26" t="s">
        <v>174</v>
      </c>
      <c r="AY325" s="26" t="s">
        <v>175</v>
      </c>
      <c r="AZ325" s="26" t="s">
        <v>176</v>
      </c>
      <c r="BA325" s="26" t="s">
        <v>80</v>
      </c>
      <c r="BB325" s="26" t="s">
        <v>100</v>
      </c>
      <c r="BC325" s="26" t="s">
        <v>82</v>
      </c>
      <c r="BD325" s="26" t="s">
        <v>83</v>
      </c>
      <c r="BE325" s="26" t="s">
        <v>177</v>
      </c>
    </row>
    <row r="326" spans="1:57" ht="16">
      <c r="A326" s="24">
        <f t="shared" si="22"/>
        <v>325</v>
      </c>
      <c r="B326" s="24">
        <v>2024</v>
      </c>
      <c r="C326" s="24" t="s">
        <v>68</v>
      </c>
      <c r="D326" s="48">
        <v>45632</v>
      </c>
      <c r="E326" s="26" t="s">
        <v>101</v>
      </c>
      <c r="F326" s="26" t="s">
        <v>69</v>
      </c>
      <c r="G326" s="61" t="s">
        <v>159</v>
      </c>
      <c r="H326" s="26" t="s">
        <v>86</v>
      </c>
      <c r="I326" s="26" t="s">
        <v>71</v>
      </c>
      <c r="J326" s="26" t="s">
        <v>87</v>
      </c>
      <c r="K326" s="26" t="s">
        <v>73</v>
      </c>
      <c r="L326" s="26" t="s">
        <v>74</v>
      </c>
      <c r="M326" s="61" t="s">
        <v>5190</v>
      </c>
      <c r="N326" s="31" t="s">
        <v>75</v>
      </c>
      <c r="O326" s="31" t="s">
        <v>161</v>
      </c>
      <c r="P326" s="31" t="s">
        <v>73</v>
      </c>
      <c r="Q326" s="31" t="s">
        <v>90</v>
      </c>
      <c r="R326" s="61" t="s">
        <v>369</v>
      </c>
      <c r="S326" s="61" t="s">
        <v>163</v>
      </c>
      <c r="T326" s="26" t="s">
        <v>92</v>
      </c>
      <c r="U326" s="31">
        <v>2024</v>
      </c>
      <c r="V326" s="61" t="s">
        <v>5191</v>
      </c>
      <c r="W326" s="61" t="s">
        <v>5192</v>
      </c>
      <c r="X326" s="61" t="s">
        <v>5193</v>
      </c>
      <c r="Y326" s="31" t="s">
        <v>74</v>
      </c>
      <c r="Z326" s="61" t="s">
        <v>416</v>
      </c>
      <c r="AA326" s="60">
        <v>0</v>
      </c>
      <c r="AB326" s="35">
        <v>45424</v>
      </c>
      <c r="AC326" s="35">
        <v>45759</v>
      </c>
      <c r="AD326" s="35">
        <v>47220</v>
      </c>
      <c r="AE326" s="31">
        <v>0</v>
      </c>
      <c r="AF326" s="61" t="s">
        <v>374</v>
      </c>
      <c r="AG326" s="61" t="s">
        <v>172</v>
      </c>
      <c r="AH326" s="30">
        <f t="shared" si="20"/>
        <v>4652</v>
      </c>
      <c r="AI326" s="30">
        <f t="shared" si="21"/>
        <v>5489.36</v>
      </c>
      <c r="AJ326" s="24" t="s">
        <v>78</v>
      </c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26" t="s">
        <v>173</v>
      </c>
      <c r="AV326" s="26" t="s">
        <v>173</v>
      </c>
      <c r="AW326" s="26" t="s">
        <v>173</v>
      </c>
      <c r="AX326" s="26" t="s">
        <v>174</v>
      </c>
      <c r="AY326" s="26" t="s">
        <v>175</v>
      </c>
      <c r="AZ326" s="26" t="s">
        <v>176</v>
      </c>
      <c r="BA326" s="26" t="s">
        <v>80</v>
      </c>
      <c r="BB326" s="26" t="s">
        <v>100</v>
      </c>
      <c r="BC326" s="26" t="s">
        <v>82</v>
      </c>
      <c r="BD326" s="26" t="s">
        <v>83</v>
      </c>
      <c r="BE326" s="26" t="s">
        <v>177</v>
      </c>
    </row>
    <row r="327" spans="1:57" ht="16">
      <c r="A327" s="24">
        <f t="shared" si="22"/>
        <v>326</v>
      </c>
      <c r="B327" s="24">
        <v>2024</v>
      </c>
      <c r="C327" s="24" t="s">
        <v>68</v>
      </c>
      <c r="D327" s="48">
        <v>45632</v>
      </c>
      <c r="E327" s="26" t="s">
        <v>101</v>
      </c>
      <c r="F327" s="26" t="s">
        <v>69</v>
      </c>
      <c r="G327" s="61" t="s">
        <v>159</v>
      </c>
      <c r="H327" s="26" t="s">
        <v>86</v>
      </c>
      <c r="I327" s="26" t="s">
        <v>71</v>
      </c>
      <c r="J327" s="26" t="s">
        <v>87</v>
      </c>
      <c r="K327" s="26" t="s">
        <v>73</v>
      </c>
      <c r="L327" s="26" t="s">
        <v>74</v>
      </c>
      <c r="M327" s="61" t="s">
        <v>5194</v>
      </c>
      <c r="N327" s="31" t="s">
        <v>75</v>
      </c>
      <c r="O327" s="31" t="s">
        <v>161</v>
      </c>
      <c r="P327" s="31" t="s">
        <v>73</v>
      </c>
      <c r="Q327" s="31" t="s">
        <v>90</v>
      </c>
      <c r="R327" s="61" t="s">
        <v>162</v>
      </c>
      <c r="S327" s="61" t="s">
        <v>163</v>
      </c>
      <c r="T327" s="26" t="s">
        <v>92</v>
      </c>
      <c r="U327" s="31">
        <v>2024</v>
      </c>
      <c r="V327" s="61" t="s">
        <v>5195</v>
      </c>
      <c r="W327" s="61" t="s">
        <v>5196</v>
      </c>
      <c r="X327" s="61" t="s">
        <v>5197</v>
      </c>
      <c r="Y327" s="31" t="s">
        <v>74</v>
      </c>
      <c r="Z327" s="61" t="s">
        <v>167</v>
      </c>
      <c r="AA327" s="60">
        <v>0</v>
      </c>
      <c r="AB327" s="35">
        <v>45424</v>
      </c>
      <c r="AC327" s="35">
        <v>45759</v>
      </c>
      <c r="AD327" s="35">
        <v>47220</v>
      </c>
      <c r="AE327" s="31">
        <v>0</v>
      </c>
      <c r="AF327" s="61" t="s">
        <v>171</v>
      </c>
      <c r="AG327" s="61" t="s">
        <v>172</v>
      </c>
      <c r="AH327" s="30">
        <f t="shared" si="20"/>
        <v>4640</v>
      </c>
      <c r="AI327" s="30">
        <f t="shared" si="21"/>
        <v>5475.2</v>
      </c>
      <c r="AJ327" s="24" t="s">
        <v>78</v>
      </c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26" t="s">
        <v>173</v>
      </c>
      <c r="AV327" s="26" t="s">
        <v>173</v>
      </c>
      <c r="AW327" s="26" t="s">
        <v>173</v>
      </c>
      <c r="AX327" s="26" t="s">
        <v>174</v>
      </c>
      <c r="AY327" s="26" t="s">
        <v>175</v>
      </c>
      <c r="AZ327" s="26" t="s">
        <v>176</v>
      </c>
      <c r="BA327" s="26" t="s">
        <v>80</v>
      </c>
      <c r="BB327" s="26" t="s">
        <v>100</v>
      </c>
      <c r="BC327" s="26" t="s">
        <v>82</v>
      </c>
      <c r="BD327" s="26" t="s">
        <v>83</v>
      </c>
      <c r="BE327" s="26" t="s">
        <v>177</v>
      </c>
    </row>
    <row r="328" spans="1:57" ht="16">
      <c r="A328" s="24">
        <f t="shared" si="22"/>
        <v>327</v>
      </c>
      <c r="B328" s="24">
        <v>2024</v>
      </c>
      <c r="C328" s="24" t="s">
        <v>68</v>
      </c>
      <c r="D328" s="48">
        <v>45632</v>
      </c>
      <c r="E328" s="26" t="s">
        <v>101</v>
      </c>
      <c r="F328" s="26" t="s">
        <v>69</v>
      </c>
      <c r="G328" s="61" t="s">
        <v>159</v>
      </c>
      <c r="H328" s="26" t="s">
        <v>86</v>
      </c>
      <c r="I328" s="26" t="s">
        <v>71</v>
      </c>
      <c r="J328" s="26" t="s">
        <v>87</v>
      </c>
      <c r="K328" s="26" t="s">
        <v>73</v>
      </c>
      <c r="L328" s="26" t="s">
        <v>74</v>
      </c>
      <c r="M328" s="61" t="s">
        <v>5198</v>
      </c>
      <c r="N328" s="31" t="s">
        <v>75</v>
      </c>
      <c r="O328" s="31" t="s">
        <v>161</v>
      </c>
      <c r="P328" s="31" t="s">
        <v>73</v>
      </c>
      <c r="Q328" s="31" t="s">
        <v>90</v>
      </c>
      <c r="R328" s="61" t="s">
        <v>162</v>
      </c>
      <c r="S328" s="61" t="s">
        <v>163</v>
      </c>
      <c r="T328" s="26" t="s">
        <v>92</v>
      </c>
      <c r="U328" s="31">
        <v>2024</v>
      </c>
      <c r="V328" s="61" t="s">
        <v>5199</v>
      </c>
      <c r="W328" s="61" t="s">
        <v>5200</v>
      </c>
      <c r="X328" s="61" t="s">
        <v>5201</v>
      </c>
      <c r="Y328" s="31" t="s">
        <v>74</v>
      </c>
      <c r="Z328" s="61" t="s">
        <v>167</v>
      </c>
      <c r="AA328" s="60">
        <v>0</v>
      </c>
      <c r="AB328" s="35">
        <v>45424</v>
      </c>
      <c r="AC328" s="35">
        <v>45759</v>
      </c>
      <c r="AD328" s="35">
        <v>47220</v>
      </c>
      <c r="AE328" s="31">
        <v>0</v>
      </c>
      <c r="AF328" s="61" t="s">
        <v>171</v>
      </c>
      <c r="AG328" s="61" t="s">
        <v>172</v>
      </c>
      <c r="AH328" s="30">
        <f t="shared" si="20"/>
        <v>4640</v>
      </c>
      <c r="AI328" s="30">
        <f t="shared" si="21"/>
        <v>5475.2</v>
      </c>
      <c r="AJ328" s="24" t="s">
        <v>78</v>
      </c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26" t="s">
        <v>173</v>
      </c>
      <c r="AV328" s="26" t="s">
        <v>173</v>
      </c>
      <c r="AW328" s="26" t="s">
        <v>173</v>
      </c>
      <c r="AX328" s="26" t="s">
        <v>174</v>
      </c>
      <c r="AY328" s="26" t="s">
        <v>175</v>
      </c>
      <c r="AZ328" s="26" t="s">
        <v>176</v>
      </c>
      <c r="BA328" s="26" t="s">
        <v>80</v>
      </c>
      <c r="BB328" s="26" t="s">
        <v>100</v>
      </c>
      <c r="BC328" s="26" t="s">
        <v>82</v>
      </c>
      <c r="BD328" s="26" t="s">
        <v>83</v>
      </c>
      <c r="BE328" s="26" t="s">
        <v>177</v>
      </c>
    </row>
    <row r="329" spans="1:57" ht="16">
      <c r="A329" s="24">
        <f t="shared" si="22"/>
        <v>328</v>
      </c>
      <c r="B329" s="24">
        <v>2024</v>
      </c>
      <c r="C329" s="24" t="s">
        <v>68</v>
      </c>
      <c r="D329" s="48">
        <v>45632</v>
      </c>
      <c r="E329" s="26" t="s">
        <v>101</v>
      </c>
      <c r="F329" s="26" t="s">
        <v>69</v>
      </c>
      <c r="G329" s="61" t="s">
        <v>159</v>
      </c>
      <c r="H329" s="26" t="s">
        <v>86</v>
      </c>
      <c r="I329" s="26" t="s">
        <v>71</v>
      </c>
      <c r="J329" s="26" t="s">
        <v>87</v>
      </c>
      <c r="K329" s="26" t="s">
        <v>73</v>
      </c>
      <c r="L329" s="26" t="s">
        <v>74</v>
      </c>
      <c r="M329" s="61" t="s">
        <v>5202</v>
      </c>
      <c r="N329" s="31" t="s">
        <v>75</v>
      </c>
      <c r="O329" s="31" t="s">
        <v>161</v>
      </c>
      <c r="P329" s="31" t="s">
        <v>73</v>
      </c>
      <c r="Q329" s="31" t="s">
        <v>90</v>
      </c>
      <c r="R329" s="61" t="s">
        <v>201</v>
      </c>
      <c r="S329" s="61" t="s">
        <v>163</v>
      </c>
      <c r="T329" s="26" t="s">
        <v>92</v>
      </c>
      <c r="U329" s="31">
        <v>2024</v>
      </c>
      <c r="V329" s="61" t="s">
        <v>5203</v>
      </c>
      <c r="W329" s="61" t="s">
        <v>5204</v>
      </c>
      <c r="X329" s="61" t="s">
        <v>5205</v>
      </c>
      <c r="Y329" s="31" t="s">
        <v>74</v>
      </c>
      <c r="Z329" s="61" t="s">
        <v>205</v>
      </c>
      <c r="AA329" s="60">
        <v>0</v>
      </c>
      <c r="AB329" s="35">
        <v>45424</v>
      </c>
      <c r="AC329" s="35">
        <v>45759</v>
      </c>
      <c r="AD329" s="35">
        <v>47220</v>
      </c>
      <c r="AE329" s="31">
        <v>0</v>
      </c>
      <c r="AF329" s="61" t="s">
        <v>206</v>
      </c>
      <c r="AG329" s="61" t="s">
        <v>172</v>
      </c>
      <c r="AH329" s="30">
        <f t="shared" si="20"/>
        <v>4672</v>
      </c>
      <c r="AI329" s="30">
        <f t="shared" si="21"/>
        <v>5512.96</v>
      </c>
      <c r="AJ329" s="24" t="s">
        <v>78</v>
      </c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26" t="s">
        <v>173</v>
      </c>
      <c r="AV329" s="26" t="s">
        <v>173</v>
      </c>
      <c r="AW329" s="26" t="s">
        <v>173</v>
      </c>
      <c r="AX329" s="26" t="s">
        <v>174</v>
      </c>
      <c r="AY329" s="26" t="s">
        <v>175</v>
      </c>
      <c r="AZ329" s="26" t="s">
        <v>176</v>
      </c>
      <c r="BA329" s="26" t="s">
        <v>80</v>
      </c>
      <c r="BB329" s="26" t="s">
        <v>100</v>
      </c>
      <c r="BC329" s="26" t="s">
        <v>82</v>
      </c>
      <c r="BD329" s="26" t="s">
        <v>83</v>
      </c>
      <c r="BE329" s="26" t="s">
        <v>177</v>
      </c>
    </row>
    <row r="330" spans="1:57" ht="16">
      <c r="A330" s="24">
        <f t="shared" si="22"/>
        <v>329</v>
      </c>
      <c r="B330" s="24">
        <v>2024</v>
      </c>
      <c r="C330" s="24" t="s">
        <v>68</v>
      </c>
      <c r="D330" s="48">
        <v>45632</v>
      </c>
      <c r="E330" s="26" t="s">
        <v>101</v>
      </c>
      <c r="F330" s="26" t="s">
        <v>69</v>
      </c>
      <c r="G330" s="61" t="s">
        <v>159</v>
      </c>
      <c r="H330" s="26" t="s">
        <v>86</v>
      </c>
      <c r="I330" s="26" t="s">
        <v>71</v>
      </c>
      <c r="J330" s="26" t="s">
        <v>87</v>
      </c>
      <c r="K330" s="26" t="s">
        <v>73</v>
      </c>
      <c r="L330" s="26" t="s">
        <v>74</v>
      </c>
      <c r="M330" s="61" t="s">
        <v>5206</v>
      </c>
      <c r="N330" s="31" t="s">
        <v>75</v>
      </c>
      <c r="O330" s="31" t="s">
        <v>161</v>
      </c>
      <c r="P330" s="31" t="s">
        <v>73</v>
      </c>
      <c r="Q330" s="31" t="s">
        <v>90</v>
      </c>
      <c r="R330" s="61" t="s">
        <v>188</v>
      </c>
      <c r="S330" s="61" t="s">
        <v>189</v>
      </c>
      <c r="T330" s="26" t="s">
        <v>92</v>
      </c>
      <c r="U330" s="31">
        <v>2024</v>
      </c>
      <c r="V330" s="61" t="s">
        <v>5207</v>
      </c>
      <c r="W330" s="61" t="s">
        <v>5208</v>
      </c>
      <c r="X330" s="61" t="s">
        <v>5209</v>
      </c>
      <c r="Y330" s="31" t="s">
        <v>74</v>
      </c>
      <c r="Z330" s="61" t="s">
        <v>193</v>
      </c>
      <c r="AA330" s="60">
        <v>0</v>
      </c>
      <c r="AB330" s="35">
        <v>45424</v>
      </c>
      <c r="AC330" s="35">
        <v>45759</v>
      </c>
      <c r="AD330" s="35">
        <v>47220</v>
      </c>
      <c r="AE330" s="31">
        <v>0</v>
      </c>
      <c r="AF330" s="61" t="s">
        <v>194</v>
      </c>
      <c r="AG330" s="61" t="s">
        <v>195</v>
      </c>
      <c r="AH330" s="30">
        <f t="shared" si="20"/>
        <v>8263</v>
      </c>
      <c r="AI330" s="30">
        <f t="shared" si="21"/>
        <v>9750.34</v>
      </c>
      <c r="AJ330" s="24" t="s">
        <v>78</v>
      </c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26" t="s">
        <v>173</v>
      </c>
      <c r="AV330" s="26" t="s">
        <v>173</v>
      </c>
      <c r="AW330" s="26" t="s">
        <v>173</v>
      </c>
      <c r="AX330" s="26" t="s">
        <v>174</v>
      </c>
      <c r="AY330" s="26" t="s">
        <v>175</v>
      </c>
      <c r="AZ330" s="26" t="s">
        <v>176</v>
      </c>
      <c r="BA330" s="26" t="s">
        <v>80</v>
      </c>
      <c r="BB330" s="26" t="s">
        <v>100</v>
      </c>
      <c r="BC330" s="26" t="s">
        <v>82</v>
      </c>
      <c r="BD330" s="26" t="s">
        <v>83</v>
      </c>
      <c r="BE330" s="26" t="s">
        <v>177</v>
      </c>
    </row>
    <row r="331" spans="1:57" ht="16">
      <c r="A331" s="24">
        <f t="shared" si="22"/>
        <v>330</v>
      </c>
      <c r="B331" s="24">
        <v>2024</v>
      </c>
      <c r="C331" s="24" t="s">
        <v>68</v>
      </c>
      <c r="D331" s="48">
        <v>45632</v>
      </c>
      <c r="E331" s="26" t="s">
        <v>101</v>
      </c>
      <c r="F331" s="26" t="s">
        <v>69</v>
      </c>
      <c r="G331" s="61" t="s">
        <v>159</v>
      </c>
      <c r="H331" s="26" t="s">
        <v>86</v>
      </c>
      <c r="I331" s="26" t="s">
        <v>71</v>
      </c>
      <c r="J331" s="26" t="s">
        <v>87</v>
      </c>
      <c r="K331" s="26" t="s">
        <v>73</v>
      </c>
      <c r="L331" s="26" t="s">
        <v>74</v>
      </c>
      <c r="M331" s="61" t="s">
        <v>5210</v>
      </c>
      <c r="N331" s="31" t="s">
        <v>75</v>
      </c>
      <c r="O331" s="31" t="s">
        <v>161</v>
      </c>
      <c r="P331" s="31" t="s">
        <v>73</v>
      </c>
      <c r="Q331" s="31" t="s">
        <v>90</v>
      </c>
      <c r="R331" s="61" t="s">
        <v>162</v>
      </c>
      <c r="S331" s="61" t="s">
        <v>163</v>
      </c>
      <c r="T331" s="26" t="s">
        <v>92</v>
      </c>
      <c r="U331" s="31">
        <v>2024</v>
      </c>
      <c r="V331" s="61" t="s">
        <v>5211</v>
      </c>
      <c r="W331" s="61" t="s">
        <v>5212</v>
      </c>
      <c r="X331" s="61" t="s">
        <v>5213</v>
      </c>
      <c r="Y331" s="31" t="s">
        <v>74</v>
      </c>
      <c r="Z331" s="61" t="s">
        <v>167</v>
      </c>
      <c r="AA331" s="60">
        <v>0</v>
      </c>
      <c r="AB331" s="35">
        <v>45424</v>
      </c>
      <c r="AC331" s="35">
        <v>45759</v>
      </c>
      <c r="AD331" s="35">
        <v>47220</v>
      </c>
      <c r="AE331" s="31">
        <v>0</v>
      </c>
      <c r="AF331" s="61" t="s">
        <v>171</v>
      </c>
      <c r="AG331" s="61" t="s">
        <v>172</v>
      </c>
      <c r="AH331" s="30">
        <f t="shared" si="20"/>
        <v>4640</v>
      </c>
      <c r="AI331" s="30">
        <f t="shared" si="21"/>
        <v>5475.2</v>
      </c>
      <c r="AJ331" s="24" t="s">
        <v>78</v>
      </c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26" t="s">
        <v>173</v>
      </c>
      <c r="AV331" s="26" t="s">
        <v>173</v>
      </c>
      <c r="AW331" s="26" t="s">
        <v>173</v>
      </c>
      <c r="AX331" s="26" t="s">
        <v>174</v>
      </c>
      <c r="AY331" s="26" t="s">
        <v>175</v>
      </c>
      <c r="AZ331" s="26" t="s">
        <v>176</v>
      </c>
      <c r="BA331" s="26" t="s">
        <v>80</v>
      </c>
      <c r="BB331" s="26" t="s">
        <v>100</v>
      </c>
      <c r="BC331" s="26" t="s">
        <v>82</v>
      </c>
      <c r="BD331" s="26" t="s">
        <v>83</v>
      </c>
      <c r="BE331" s="26" t="s">
        <v>177</v>
      </c>
    </row>
    <row r="332" spans="1:57" ht="16">
      <c r="A332" s="24">
        <f t="shared" si="22"/>
        <v>331</v>
      </c>
      <c r="B332" s="24">
        <v>2024</v>
      </c>
      <c r="C332" s="24" t="s">
        <v>68</v>
      </c>
      <c r="D332" s="48">
        <v>45632</v>
      </c>
      <c r="E332" s="26" t="s">
        <v>101</v>
      </c>
      <c r="F332" s="26" t="s">
        <v>69</v>
      </c>
      <c r="G332" s="61" t="s">
        <v>159</v>
      </c>
      <c r="H332" s="26" t="s">
        <v>86</v>
      </c>
      <c r="I332" s="26" t="s">
        <v>71</v>
      </c>
      <c r="J332" s="26" t="s">
        <v>87</v>
      </c>
      <c r="K332" s="26" t="s">
        <v>73</v>
      </c>
      <c r="L332" s="26" t="s">
        <v>74</v>
      </c>
      <c r="M332" s="61" t="s">
        <v>5214</v>
      </c>
      <c r="N332" s="31" t="s">
        <v>75</v>
      </c>
      <c r="O332" s="31" t="s">
        <v>161</v>
      </c>
      <c r="P332" s="31" t="s">
        <v>73</v>
      </c>
      <c r="Q332" s="31" t="s">
        <v>90</v>
      </c>
      <c r="R332" s="61" t="s">
        <v>162</v>
      </c>
      <c r="S332" s="61" t="s">
        <v>163</v>
      </c>
      <c r="T332" s="26" t="s">
        <v>92</v>
      </c>
      <c r="U332" s="31">
        <v>2024</v>
      </c>
      <c r="V332" s="61" t="s">
        <v>5215</v>
      </c>
      <c r="W332" s="61" t="s">
        <v>5216</v>
      </c>
      <c r="X332" s="61" t="s">
        <v>5217</v>
      </c>
      <c r="Y332" s="31" t="s">
        <v>74</v>
      </c>
      <c r="Z332" s="61" t="s">
        <v>167</v>
      </c>
      <c r="AA332" s="60">
        <v>0</v>
      </c>
      <c r="AB332" s="35">
        <v>45424</v>
      </c>
      <c r="AC332" s="35">
        <v>45759</v>
      </c>
      <c r="AD332" s="35">
        <v>47220</v>
      </c>
      <c r="AE332" s="31">
        <v>0</v>
      </c>
      <c r="AF332" s="61" t="s">
        <v>171</v>
      </c>
      <c r="AG332" s="61" t="s">
        <v>172</v>
      </c>
      <c r="AH332" s="30">
        <f t="shared" si="20"/>
        <v>4640</v>
      </c>
      <c r="AI332" s="30">
        <f t="shared" si="21"/>
        <v>5475.2</v>
      </c>
      <c r="AJ332" s="24" t="s">
        <v>78</v>
      </c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26" t="s">
        <v>173</v>
      </c>
      <c r="AV332" s="26" t="s">
        <v>173</v>
      </c>
      <c r="AW332" s="26" t="s">
        <v>173</v>
      </c>
      <c r="AX332" s="26" t="s">
        <v>174</v>
      </c>
      <c r="AY332" s="26" t="s">
        <v>175</v>
      </c>
      <c r="AZ332" s="26" t="s">
        <v>176</v>
      </c>
      <c r="BA332" s="26" t="s">
        <v>80</v>
      </c>
      <c r="BB332" s="26" t="s">
        <v>100</v>
      </c>
      <c r="BC332" s="26" t="s">
        <v>82</v>
      </c>
      <c r="BD332" s="26" t="s">
        <v>83</v>
      </c>
      <c r="BE332" s="26" t="s">
        <v>177</v>
      </c>
    </row>
    <row r="333" spans="1:57" ht="16">
      <c r="A333" s="24">
        <f t="shared" si="22"/>
        <v>332</v>
      </c>
      <c r="B333" s="24">
        <v>2024</v>
      </c>
      <c r="C333" s="24" t="s">
        <v>68</v>
      </c>
      <c r="D333" s="48">
        <v>45632</v>
      </c>
      <c r="E333" s="26" t="s">
        <v>101</v>
      </c>
      <c r="F333" s="26" t="s">
        <v>69</v>
      </c>
      <c r="G333" s="61" t="s">
        <v>159</v>
      </c>
      <c r="H333" s="26" t="s">
        <v>86</v>
      </c>
      <c r="I333" s="26" t="s">
        <v>71</v>
      </c>
      <c r="J333" s="26" t="s">
        <v>87</v>
      </c>
      <c r="K333" s="26" t="s">
        <v>73</v>
      </c>
      <c r="L333" s="26" t="s">
        <v>74</v>
      </c>
      <c r="M333" s="61" t="s">
        <v>5218</v>
      </c>
      <c r="N333" s="31" t="s">
        <v>75</v>
      </c>
      <c r="O333" s="31" t="s">
        <v>161</v>
      </c>
      <c r="P333" s="31" t="s">
        <v>73</v>
      </c>
      <c r="Q333" s="31" t="s">
        <v>90</v>
      </c>
      <c r="R333" s="61" t="s">
        <v>162</v>
      </c>
      <c r="S333" s="61" t="s">
        <v>163</v>
      </c>
      <c r="T333" s="26" t="s">
        <v>92</v>
      </c>
      <c r="U333" s="31">
        <v>2024</v>
      </c>
      <c r="V333" s="61" t="s">
        <v>5219</v>
      </c>
      <c r="W333" s="61" t="s">
        <v>5220</v>
      </c>
      <c r="X333" s="61" t="s">
        <v>5221</v>
      </c>
      <c r="Y333" s="31" t="s">
        <v>74</v>
      </c>
      <c r="Z333" s="61" t="s">
        <v>167</v>
      </c>
      <c r="AA333" s="60">
        <v>0</v>
      </c>
      <c r="AB333" s="35">
        <v>45424</v>
      </c>
      <c r="AC333" s="35">
        <v>45759</v>
      </c>
      <c r="AD333" s="35">
        <v>47220</v>
      </c>
      <c r="AE333" s="31">
        <v>0</v>
      </c>
      <c r="AF333" s="61" t="s">
        <v>171</v>
      </c>
      <c r="AG333" s="61" t="s">
        <v>172</v>
      </c>
      <c r="AH333" s="30">
        <f t="shared" ref="AH333:AH396" si="23">AF333+AG333</f>
        <v>4640</v>
      </c>
      <c r="AI333" s="30">
        <f t="shared" ref="AI333:AI396" si="24">AH333+AH333*18%</f>
        <v>5475.2</v>
      </c>
      <c r="AJ333" s="24" t="s">
        <v>78</v>
      </c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26" t="s">
        <v>173</v>
      </c>
      <c r="AV333" s="26" t="s">
        <v>173</v>
      </c>
      <c r="AW333" s="26" t="s">
        <v>173</v>
      </c>
      <c r="AX333" s="26" t="s">
        <v>174</v>
      </c>
      <c r="AY333" s="26" t="s">
        <v>175</v>
      </c>
      <c r="AZ333" s="26" t="s">
        <v>176</v>
      </c>
      <c r="BA333" s="26" t="s">
        <v>80</v>
      </c>
      <c r="BB333" s="26" t="s">
        <v>100</v>
      </c>
      <c r="BC333" s="26" t="s">
        <v>82</v>
      </c>
      <c r="BD333" s="26" t="s">
        <v>83</v>
      </c>
      <c r="BE333" s="26" t="s">
        <v>177</v>
      </c>
    </row>
    <row r="334" spans="1:57" ht="16">
      <c r="A334" s="24">
        <f t="shared" si="22"/>
        <v>333</v>
      </c>
      <c r="B334" s="24">
        <v>2024</v>
      </c>
      <c r="C334" s="24" t="s">
        <v>68</v>
      </c>
      <c r="D334" s="48">
        <v>45632</v>
      </c>
      <c r="E334" s="26" t="s">
        <v>101</v>
      </c>
      <c r="F334" s="26" t="s">
        <v>69</v>
      </c>
      <c r="G334" s="61" t="s">
        <v>159</v>
      </c>
      <c r="H334" s="26" t="s">
        <v>86</v>
      </c>
      <c r="I334" s="26" t="s">
        <v>71</v>
      </c>
      <c r="J334" s="26" t="s">
        <v>87</v>
      </c>
      <c r="K334" s="26" t="s">
        <v>73</v>
      </c>
      <c r="L334" s="26" t="s">
        <v>74</v>
      </c>
      <c r="M334" s="61" t="s">
        <v>5222</v>
      </c>
      <c r="N334" s="31" t="s">
        <v>75</v>
      </c>
      <c r="O334" s="31" t="s">
        <v>161</v>
      </c>
      <c r="P334" s="31" t="s">
        <v>73</v>
      </c>
      <c r="Q334" s="31" t="s">
        <v>90</v>
      </c>
      <c r="R334" s="61" t="s">
        <v>201</v>
      </c>
      <c r="S334" s="61" t="s">
        <v>163</v>
      </c>
      <c r="T334" s="26" t="s">
        <v>92</v>
      </c>
      <c r="U334" s="31">
        <v>2024</v>
      </c>
      <c r="V334" s="61" t="s">
        <v>5223</v>
      </c>
      <c r="W334" s="61" t="s">
        <v>5224</v>
      </c>
      <c r="X334" s="61" t="s">
        <v>5225</v>
      </c>
      <c r="Y334" s="31" t="s">
        <v>74</v>
      </c>
      <c r="Z334" s="61" t="s">
        <v>205</v>
      </c>
      <c r="AA334" s="60">
        <v>0</v>
      </c>
      <c r="AB334" s="35">
        <v>45424</v>
      </c>
      <c r="AC334" s="35">
        <v>45759</v>
      </c>
      <c r="AD334" s="35">
        <v>47220</v>
      </c>
      <c r="AE334" s="31">
        <v>0</v>
      </c>
      <c r="AF334" s="61" t="s">
        <v>206</v>
      </c>
      <c r="AG334" s="61" t="s">
        <v>172</v>
      </c>
      <c r="AH334" s="30">
        <f t="shared" si="23"/>
        <v>4672</v>
      </c>
      <c r="AI334" s="30">
        <f t="shared" si="24"/>
        <v>5512.96</v>
      </c>
      <c r="AJ334" s="24" t="s">
        <v>78</v>
      </c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26" t="s">
        <v>173</v>
      </c>
      <c r="AV334" s="26" t="s">
        <v>173</v>
      </c>
      <c r="AW334" s="26" t="s">
        <v>173</v>
      </c>
      <c r="AX334" s="26" t="s">
        <v>174</v>
      </c>
      <c r="AY334" s="26" t="s">
        <v>175</v>
      </c>
      <c r="AZ334" s="26" t="s">
        <v>176</v>
      </c>
      <c r="BA334" s="26" t="s">
        <v>80</v>
      </c>
      <c r="BB334" s="26" t="s">
        <v>100</v>
      </c>
      <c r="BC334" s="26" t="s">
        <v>82</v>
      </c>
      <c r="BD334" s="26" t="s">
        <v>83</v>
      </c>
      <c r="BE334" s="26" t="s">
        <v>177</v>
      </c>
    </row>
    <row r="335" spans="1:57" ht="16">
      <c r="A335" s="24">
        <f t="shared" si="22"/>
        <v>334</v>
      </c>
      <c r="B335" s="24">
        <v>2024</v>
      </c>
      <c r="C335" s="24" t="s">
        <v>68</v>
      </c>
      <c r="D335" s="48">
        <v>45632</v>
      </c>
      <c r="E335" s="26" t="s">
        <v>101</v>
      </c>
      <c r="F335" s="26" t="s">
        <v>69</v>
      </c>
      <c r="G335" s="61" t="s">
        <v>159</v>
      </c>
      <c r="H335" s="26" t="s">
        <v>86</v>
      </c>
      <c r="I335" s="26" t="s">
        <v>71</v>
      </c>
      <c r="J335" s="26" t="s">
        <v>87</v>
      </c>
      <c r="K335" s="26" t="s">
        <v>73</v>
      </c>
      <c r="L335" s="26" t="s">
        <v>74</v>
      </c>
      <c r="M335" s="61" t="s">
        <v>5226</v>
      </c>
      <c r="N335" s="31" t="s">
        <v>75</v>
      </c>
      <c r="O335" s="31" t="s">
        <v>161</v>
      </c>
      <c r="P335" s="31" t="s">
        <v>73</v>
      </c>
      <c r="Q335" s="31" t="s">
        <v>90</v>
      </c>
      <c r="R335" s="61" t="s">
        <v>201</v>
      </c>
      <c r="S335" s="61" t="s">
        <v>163</v>
      </c>
      <c r="T335" s="26" t="s">
        <v>92</v>
      </c>
      <c r="U335" s="31">
        <v>2024</v>
      </c>
      <c r="V335" s="61" t="s">
        <v>5227</v>
      </c>
      <c r="W335" s="61" t="s">
        <v>5228</v>
      </c>
      <c r="X335" s="61" t="s">
        <v>5229</v>
      </c>
      <c r="Y335" s="31" t="s">
        <v>74</v>
      </c>
      <c r="Z335" s="61" t="s">
        <v>205</v>
      </c>
      <c r="AA335" s="60">
        <v>0</v>
      </c>
      <c r="AB335" s="35">
        <v>45424</v>
      </c>
      <c r="AC335" s="35">
        <v>45759</v>
      </c>
      <c r="AD335" s="35">
        <v>47220</v>
      </c>
      <c r="AE335" s="31">
        <v>0</v>
      </c>
      <c r="AF335" s="61" t="s">
        <v>206</v>
      </c>
      <c r="AG335" s="61" t="s">
        <v>172</v>
      </c>
      <c r="AH335" s="30">
        <f t="shared" si="23"/>
        <v>4672</v>
      </c>
      <c r="AI335" s="30">
        <f t="shared" si="24"/>
        <v>5512.96</v>
      </c>
      <c r="AJ335" s="24" t="s">
        <v>78</v>
      </c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26" t="s">
        <v>173</v>
      </c>
      <c r="AV335" s="26" t="s">
        <v>173</v>
      </c>
      <c r="AW335" s="26" t="s">
        <v>173</v>
      </c>
      <c r="AX335" s="26" t="s">
        <v>174</v>
      </c>
      <c r="AY335" s="26" t="s">
        <v>175</v>
      </c>
      <c r="AZ335" s="26" t="s">
        <v>176</v>
      </c>
      <c r="BA335" s="26" t="s">
        <v>80</v>
      </c>
      <c r="BB335" s="26" t="s">
        <v>100</v>
      </c>
      <c r="BC335" s="26" t="s">
        <v>82</v>
      </c>
      <c r="BD335" s="26" t="s">
        <v>83</v>
      </c>
      <c r="BE335" s="26" t="s">
        <v>177</v>
      </c>
    </row>
    <row r="336" spans="1:57" ht="16">
      <c r="A336" s="24">
        <f t="shared" si="22"/>
        <v>335</v>
      </c>
      <c r="B336" s="24">
        <v>2024</v>
      </c>
      <c r="C336" s="24" t="s">
        <v>68</v>
      </c>
      <c r="D336" s="48">
        <v>45632</v>
      </c>
      <c r="E336" s="26" t="s">
        <v>101</v>
      </c>
      <c r="F336" s="26" t="s">
        <v>69</v>
      </c>
      <c r="G336" s="61" t="s">
        <v>159</v>
      </c>
      <c r="H336" s="26" t="s">
        <v>86</v>
      </c>
      <c r="I336" s="26" t="s">
        <v>71</v>
      </c>
      <c r="J336" s="26" t="s">
        <v>87</v>
      </c>
      <c r="K336" s="26" t="s">
        <v>73</v>
      </c>
      <c r="L336" s="26" t="s">
        <v>74</v>
      </c>
      <c r="M336" s="61" t="s">
        <v>5230</v>
      </c>
      <c r="N336" s="31" t="s">
        <v>75</v>
      </c>
      <c r="O336" s="31" t="s">
        <v>161</v>
      </c>
      <c r="P336" s="31" t="s">
        <v>73</v>
      </c>
      <c r="Q336" s="31" t="s">
        <v>90</v>
      </c>
      <c r="R336" s="61" t="s">
        <v>188</v>
      </c>
      <c r="S336" s="61" t="s">
        <v>189</v>
      </c>
      <c r="T336" s="26" t="s">
        <v>92</v>
      </c>
      <c r="U336" s="31">
        <v>2024</v>
      </c>
      <c r="V336" s="61" t="s">
        <v>5231</v>
      </c>
      <c r="W336" s="61" t="s">
        <v>5232</v>
      </c>
      <c r="X336" s="61" t="s">
        <v>5233</v>
      </c>
      <c r="Y336" s="31" t="s">
        <v>74</v>
      </c>
      <c r="Z336" s="61" t="s">
        <v>193</v>
      </c>
      <c r="AA336" s="60">
        <v>0</v>
      </c>
      <c r="AB336" s="35">
        <v>45424</v>
      </c>
      <c r="AC336" s="35">
        <v>45759</v>
      </c>
      <c r="AD336" s="35">
        <v>47220</v>
      </c>
      <c r="AE336" s="31">
        <v>0</v>
      </c>
      <c r="AF336" s="61" t="s">
        <v>194</v>
      </c>
      <c r="AG336" s="61" t="s">
        <v>195</v>
      </c>
      <c r="AH336" s="30">
        <f t="shared" si="23"/>
        <v>8263</v>
      </c>
      <c r="AI336" s="30">
        <f t="shared" si="24"/>
        <v>9750.34</v>
      </c>
      <c r="AJ336" s="24" t="s">
        <v>78</v>
      </c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26" t="s">
        <v>173</v>
      </c>
      <c r="AV336" s="26" t="s">
        <v>173</v>
      </c>
      <c r="AW336" s="26" t="s">
        <v>173</v>
      </c>
      <c r="AX336" s="26" t="s">
        <v>174</v>
      </c>
      <c r="AY336" s="26" t="s">
        <v>175</v>
      </c>
      <c r="AZ336" s="26" t="s">
        <v>176</v>
      </c>
      <c r="BA336" s="26" t="s">
        <v>80</v>
      </c>
      <c r="BB336" s="26" t="s">
        <v>100</v>
      </c>
      <c r="BC336" s="26" t="s">
        <v>82</v>
      </c>
      <c r="BD336" s="26" t="s">
        <v>83</v>
      </c>
      <c r="BE336" s="26" t="s">
        <v>177</v>
      </c>
    </row>
    <row r="337" spans="1:57" ht="16">
      <c r="A337" s="24">
        <f t="shared" si="22"/>
        <v>336</v>
      </c>
      <c r="B337" s="24">
        <v>2024</v>
      </c>
      <c r="C337" s="24" t="s">
        <v>68</v>
      </c>
      <c r="D337" s="48">
        <v>45632</v>
      </c>
      <c r="E337" s="26" t="s">
        <v>101</v>
      </c>
      <c r="F337" s="26" t="s">
        <v>69</v>
      </c>
      <c r="G337" s="61" t="s">
        <v>159</v>
      </c>
      <c r="H337" s="26" t="s">
        <v>86</v>
      </c>
      <c r="I337" s="26" t="s">
        <v>71</v>
      </c>
      <c r="J337" s="26" t="s">
        <v>87</v>
      </c>
      <c r="K337" s="26" t="s">
        <v>73</v>
      </c>
      <c r="L337" s="26" t="s">
        <v>74</v>
      </c>
      <c r="M337" s="61" t="s">
        <v>5234</v>
      </c>
      <c r="N337" s="31" t="s">
        <v>75</v>
      </c>
      <c r="O337" s="31" t="s">
        <v>161</v>
      </c>
      <c r="P337" s="31" t="s">
        <v>73</v>
      </c>
      <c r="Q337" s="31" t="s">
        <v>90</v>
      </c>
      <c r="R337" s="61" t="s">
        <v>201</v>
      </c>
      <c r="S337" s="61" t="s">
        <v>163</v>
      </c>
      <c r="T337" s="26" t="s">
        <v>92</v>
      </c>
      <c r="U337" s="31">
        <v>2024</v>
      </c>
      <c r="V337" s="61" t="s">
        <v>5235</v>
      </c>
      <c r="W337" s="61" t="s">
        <v>5236</v>
      </c>
      <c r="X337" s="61" t="s">
        <v>5237</v>
      </c>
      <c r="Y337" s="31" t="s">
        <v>74</v>
      </c>
      <c r="Z337" s="61" t="s">
        <v>205</v>
      </c>
      <c r="AA337" s="60">
        <v>0</v>
      </c>
      <c r="AB337" s="35">
        <v>45424</v>
      </c>
      <c r="AC337" s="35">
        <v>45759</v>
      </c>
      <c r="AD337" s="35">
        <v>47220</v>
      </c>
      <c r="AE337" s="31">
        <v>0</v>
      </c>
      <c r="AF337" s="61" t="s">
        <v>206</v>
      </c>
      <c r="AG337" s="61" t="s">
        <v>172</v>
      </c>
      <c r="AH337" s="30">
        <f t="shared" si="23"/>
        <v>4672</v>
      </c>
      <c r="AI337" s="30">
        <f t="shared" si="24"/>
        <v>5512.96</v>
      </c>
      <c r="AJ337" s="24" t="s">
        <v>78</v>
      </c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26" t="s">
        <v>173</v>
      </c>
      <c r="AV337" s="26" t="s">
        <v>173</v>
      </c>
      <c r="AW337" s="26" t="s">
        <v>173</v>
      </c>
      <c r="AX337" s="26" t="s">
        <v>174</v>
      </c>
      <c r="AY337" s="26" t="s">
        <v>175</v>
      </c>
      <c r="AZ337" s="26" t="s">
        <v>176</v>
      </c>
      <c r="BA337" s="26" t="s">
        <v>80</v>
      </c>
      <c r="BB337" s="26" t="s">
        <v>100</v>
      </c>
      <c r="BC337" s="26" t="s">
        <v>82</v>
      </c>
      <c r="BD337" s="26" t="s">
        <v>83</v>
      </c>
      <c r="BE337" s="26" t="s">
        <v>177</v>
      </c>
    </row>
    <row r="338" spans="1:57" ht="16">
      <c r="A338" s="24">
        <f t="shared" si="22"/>
        <v>337</v>
      </c>
      <c r="B338" s="24">
        <v>2024</v>
      </c>
      <c r="C338" s="24" t="s">
        <v>68</v>
      </c>
      <c r="D338" s="48">
        <v>45632</v>
      </c>
      <c r="E338" s="26" t="s">
        <v>101</v>
      </c>
      <c r="F338" s="26" t="s">
        <v>69</v>
      </c>
      <c r="G338" s="61" t="s">
        <v>159</v>
      </c>
      <c r="H338" s="26" t="s">
        <v>86</v>
      </c>
      <c r="I338" s="26" t="s">
        <v>71</v>
      </c>
      <c r="J338" s="26" t="s">
        <v>87</v>
      </c>
      <c r="K338" s="26" t="s">
        <v>73</v>
      </c>
      <c r="L338" s="26" t="s">
        <v>74</v>
      </c>
      <c r="M338" s="61" t="s">
        <v>5238</v>
      </c>
      <c r="N338" s="31" t="s">
        <v>75</v>
      </c>
      <c r="O338" s="31" t="s">
        <v>161</v>
      </c>
      <c r="P338" s="31" t="s">
        <v>73</v>
      </c>
      <c r="Q338" s="31" t="s">
        <v>90</v>
      </c>
      <c r="R338" s="61" t="s">
        <v>162</v>
      </c>
      <c r="S338" s="61" t="s">
        <v>163</v>
      </c>
      <c r="T338" s="26" t="s">
        <v>92</v>
      </c>
      <c r="U338" s="31">
        <v>2024</v>
      </c>
      <c r="V338" s="61" t="s">
        <v>5239</v>
      </c>
      <c r="W338" s="61" t="s">
        <v>5240</v>
      </c>
      <c r="X338" s="61" t="s">
        <v>5241</v>
      </c>
      <c r="Y338" s="31" t="s">
        <v>74</v>
      </c>
      <c r="Z338" s="61" t="s">
        <v>167</v>
      </c>
      <c r="AA338" s="60">
        <v>0</v>
      </c>
      <c r="AB338" s="35">
        <v>45424</v>
      </c>
      <c r="AC338" s="35">
        <v>45759</v>
      </c>
      <c r="AD338" s="35">
        <v>47220</v>
      </c>
      <c r="AE338" s="31">
        <v>0</v>
      </c>
      <c r="AF338" s="61" t="s">
        <v>171</v>
      </c>
      <c r="AG338" s="61" t="s">
        <v>172</v>
      </c>
      <c r="AH338" s="30">
        <f t="shared" si="23"/>
        <v>4640</v>
      </c>
      <c r="AI338" s="30">
        <f t="shared" si="24"/>
        <v>5475.2</v>
      </c>
      <c r="AJ338" s="24" t="s">
        <v>78</v>
      </c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26" t="s">
        <v>173</v>
      </c>
      <c r="AV338" s="26" t="s">
        <v>173</v>
      </c>
      <c r="AW338" s="26" t="s">
        <v>173</v>
      </c>
      <c r="AX338" s="26" t="s">
        <v>174</v>
      </c>
      <c r="AY338" s="26" t="s">
        <v>175</v>
      </c>
      <c r="AZ338" s="26" t="s">
        <v>176</v>
      </c>
      <c r="BA338" s="26" t="s">
        <v>80</v>
      </c>
      <c r="BB338" s="26" t="s">
        <v>100</v>
      </c>
      <c r="BC338" s="26" t="s">
        <v>82</v>
      </c>
      <c r="BD338" s="26" t="s">
        <v>83</v>
      </c>
      <c r="BE338" s="26" t="s">
        <v>177</v>
      </c>
    </row>
    <row r="339" spans="1:57" ht="16">
      <c r="A339" s="24">
        <f t="shared" si="22"/>
        <v>338</v>
      </c>
      <c r="B339" s="24">
        <v>2024</v>
      </c>
      <c r="C339" s="24" t="s">
        <v>68</v>
      </c>
      <c r="D339" s="48">
        <v>45632</v>
      </c>
      <c r="E339" s="26" t="s">
        <v>101</v>
      </c>
      <c r="F339" s="26" t="s">
        <v>69</v>
      </c>
      <c r="G339" s="61" t="s">
        <v>159</v>
      </c>
      <c r="H339" s="26" t="s">
        <v>86</v>
      </c>
      <c r="I339" s="26" t="s">
        <v>71</v>
      </c>
      <c r="J339" s="26" t="s">
        <v>87</v>
      </c>
      <c r="K339" s="26" t="s">
        <v>73</v>
      </c>
      <c r="L339" s="26" t="s">
        <v>74</v>
      </c>
      <c r="M339" s="61" t="s">
        <v>5242</v>
      </c>
      <c r="N339" s="31" t="s">
        <v>75</v>
      </c>
      <c r="O339" s="31" t="s">
        <v>161</v>
      </c>
      <c r="P339" s="31" t="s">
        <v>73</v>
      </c>
      <c r="Q339" s="31" t="s">
        <v>90</v>
      </c>
      <c r="R339" s="61" t="s">
        <v>162</v>
      </c>
      <c r="S339" s="61" t="s">
        <v>163</v>
      </c>
      <c r="T339" s="26" t="s">
        <v>92</v>
      </c>
      <c r="U339" s="31">
        <v>2024</v>
      </c>
      <c r="V339" s="61" t="s">
        <v>5243</v>
      </c>
      <c r="W339" s="61" t="s">
        <v>5244</v>
      </c>
      <c r="X339" s="61" t="s">
        <v>5245</v>
      </c>
      <c r="Y339" s="31" t="s">
        <v>74</v>
      </c>
      <c r="Z339" s="61" t="s">
        <v>167</v>
      </c>
      <c r="AA339" s="60">
        <v>0</v>
      </c>
      <c r="AB339" s="35">
        <v>45424</v>
      </c>
      <c r="AC339" s="35">
        <v>45759</v>
      </c>
      <c r="AD339" s="35">
        <v>47220</v>
      </c>
      <c r="AE339" s="31">
        <v>0</v>
      </c>
      <c r="AF339" s="61" t="s">
        <v>171</v>
      </c>
      <c r="AG339" s="61" t="s">
        <v>172</v>
      </c>
      <c r="AH339" s="30">
        <f t="shared" si="23"/>
        <v>4640</v>
      </c>
      <c r="AI339" s="30">
        <f t="shared" si="24"/>
        <v>5475.2</v>
      </c>
      <c r="AJ339" s="24" t="s">
        <v>78</v>
      </c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26" t="s">
        <v>173</v>
      </c>
      <c r="AV339" s="26" t="s">
        <v>173</v>
      </c>
      <c r="AW339" s="26" t="s">
        <v>173</v>
      </c>
      <c r="AX339" s="26" t="s">
        <v>174</v>
      </c>
      <c r="AY339" s="26" t="s">
        <v>175</v>
      </c>
      <c r="AZ339" s="26" t="s">
        <v>176</v>
      </c>
      <c r="BA339" s="26" t="s">
        <v>80</v>
      </c>
      <c r="BB339" s="26" t="s">
        <v>100</v>
      </c>
      <c r="BC339" s="26" t="s">
        <v>82</v>
      </c>
      <c r="BD339" s="26" t="s">
        <v>83</v>
      </c>
      <c r="BE339" s="26" t="s">
        <v>177</v>
      </c>
    </row>
    <row r="340" spans="1:57" ht="16">
      <c r="A340" s="24">
        <f t="shared" si="22"/>
        <v>339</v>
      </c>
      <c r="B340" s="24">
        <v>2024</v>
      </c>
      <c r="C340" s="24" t="s">
        <v>68</v>
      </c>
      <c r="D340" s="48">
        <v>45632</v>
      </c>
      <c r="E340" s="26" t="s">
        <v>101</v>
      </c>
      <c r="F340" s="26" t="s">
        <v>69</v>
      </c>
      <c r="G340" s="61" t="s">
        <v>159</v>
      </c>
      <c r="H340" s="26" t="s">
        <v>86</v>
      </c>
      <c r="I340" s="26" t="s">
        <v>71</v>
      </c>
      <c r="J340" s="26" t="s">
        <v>87</v>
      </c>
      <c r="K340" s="26" t="s">
        <v>73</v>
      </c>
      <c r="L340" s="26" t="s">
        <v>74</v>
      </c>
      <c r="M340" s="61" t="s">
        <v>5246</v>
      </c>
      <c r="N340" s="31" t="s">
        <v>75</v>
      </c>
      <c r="O340" s="31" t="s">
        <v>161</v>
      </c>
      <c r="P340" s="31" t="s">
        <v>73</v>
      </c>
      <c r="Q340" s="31" t="s">
        <v>90</v>
      </c>
      <c r="R340" s="61" t="s">
        <v>162</v>
      </c>
      <c r="S340" s="61" t="s">
        <v>163</v>
      </c>
      <c r="T340" s="26" t="s">
        <v>92</v>
      </c>
      <c r="U340" s="31">
        <v>2024</v>
      </c>
      <c r="V340" s="61" t="s">
        <v>5247</v>
      </c>
      <c r="W340" s="61" t="s">
        <v>5248</v>
      </c>
      <c r="X340" s="61" t="s">
        <v>5249</v>
      </c>
      <c r="Y340" s="31" t="s">
        <v>74</v>
      </c>
      <c r="Z340" s="61" t="s">
        <v>167</v>
      </c>
      <c r="AA340" s="60">
        <v>0</v>
      </c>
      <c r="AB340" s="35">
        <v>45424</v>
      </c>
      <c r="AC340" s="35">
        <v>45759</v>
      </c>
      <c r="AD340" s="35">
        <v>47220</v>
      </c>
      <c r="AE340" s="31">
        <v>0</v>
      </c>
      <c r="AF340" s="61" t="s">
        <v>171</v>
      </c>
      <c r="AG340" s="61" t="s">
        <v>172</v>
      </c>
      <c r="AH340" s="30">
        <f t="shared" si="23"/>
        <v>4640</v>
      </c>
      <c r="AI340" s="30">
        <f t="shared" si="24"/>
        <v>5475.2</v>
      </c>
      <c r="AJ340" s="24" t="s">
        <v>78</v>
      </c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26" t="s">
        <v>173</v>
      </c>
      <c r="AV340" s="26" t="s">
        <v>173</v>
      </c>
      <c r="AW340" s="26" t="s">
        <v>173</v>
      </c>
      <c r="AX340" s="26" t="s">
        <v>174</v>
      </c>
      <c r="AY340" s="26" t="s">
        <v>175</v>
      </c>
      <c r="AZ340" s="26" t="s">
        <v>176</v>
      </c>
      <c r="BA340" s="26" t="s">
        <v>80</v>
      </c>
      <c r="BB340" s="26" t="s">
        <v>100</v>
      </c>
      <c r="BC340" s="26" t="s">
        <v>82</v>
      </c>
      <c r="BD340" s="26" t="s">
        <v>83</v>
      </c>
      <c r="BE340" s="26" t="s">
        <v>177</v>
      </c>
    </row>
    <row r="341" spans="1:57" ht="16">
      <c r="A341" s="24">
        <f t="shared" si="22"/>
        <v>340</v>
      </c>
      <c r="B341" s="24">
        <v>2024</v>
      </c>
      <c r="C341" s="24" t="s">
        <v>68</v>
      </c>
      <c r="D341" s="48">
        <v>45632</v>
      </c>
      <c r="E341" s="26" t="s">
        <v>101</v>
      </c>
      <c r="F341" s="26" t="s">
        <v>69</v>
      </c>
      <c r="G341" s="61" t="s">
        <v>159</v>
      </c>
      <c r="H341" s="26" t="s">
        <v>86</v>
      </c>
      <c r="I341" s="26" t="s">
        <v>71</v>
      </c>
      <c r="J341" s="26" t="s">
        <v>87</v>
      </c>
      <c r="K341" s="26" t="s">
        <v>73</v>
      </c>
      <c r="L341" s="26" t="s">
        <v>74</v>
      </c>
      <c r="M341" s="61" t="s">
        <v>5250</v>
      </c>
      <c r="N341" s="31" t="s">
        <v>75</v>
      </c>
      <c r="O341" s="31" t="s">
        <v>161</v>
      </c>
      <c r="P341" s="31" t="s">
        <v>73</v>
      </c>
      <c r="Q341" s="31" t="s">
        <v>90</v>
      </c>
      <c r="R341" s="61" t="s">
        <v>162</v>
      </c>
      <c r="S341" s="61" t="s">
        <v>163</v>
      </c>
      <c r="T341" s="26" t="s">
        <v>92</v>
      </c>
      <c r="U341" s="31">
        <v>2024</v>
      </c>
      <c r="V341" s="61" t="s">
        <v>5251</v>
      </c>
      <c r="W341" s="61" t="s">
        <v>5252</v>
      </c>
      <c r="X341" s="61" t="s">
        <v>5253</v>
      </c>
      <c r="Y341" s="31" t="s">
        <v>74</v>
      </c>
      <c r="Z341" s="61" t="s">
        <v>167</v>
      </c>
      <c r="AA341" s="60">
        <v>0</v>
      </c>
      <c r="AB341" s="35">
        <v>45424</v>
      </c>
      <c r="AC341" s="35">
        <v>45759</v>
      </c>
      <c r="AD341" s="35">
        <v>47220</v>
      </c>
      <c r="AE341" s="31">
        <v>0</v>
      </c>
      <c r="AF341" s="61" t="s">
        <v>171</v>
      </c>
      <c r="AG341" s="61" t="s">
        <v>172</v>
      </c>
      <c r="AH341" s="30">
        <f t="shared" si="23"/>
        <v>4640</v>
      </c>
      <c r="AI341" s="30">
        <f t="shared" si="24"/>
        <v>5475.2</v>
      </c>
      <c r="AJ341" s="24" t="s">
        <v>78</v>
      </c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26" t="s">
        <v>173</v>
      </c>
      <c r="AV341" s="26" t="s">
        <v>173</v>
      </c>
      <c r="AW341" s="26" t="s">
        <v>173</v>
      </c>
      <c r="AX341" s="26" t="s">
        <v>174</v>
      </c>
      <c r="AY341" s="26" t="s">
        <v>175</v>
      </c>
      <c r="AZ341" s="26" t="s">
        <v>176</v>
      </c>
      <c r="BA341" s="26" t="s">
        <v>80</v>
      </c>
      <c r="BB341" s="26" t="s">
        <v>100</v>
      </c>
      <c r="BC341" s="26" t="s">
        <v>82</v>
      </c>
      <c r="BD341" s="26" t="s">
        <v>83</v>
      </c>
      <c r="BE341" s="26" t="s">
        <v>177</v>
      </c>
    </row>
    <row r="342" spans="1:57" ht="16">
      <c r="A342" s="24">
        <f t="shared" si="22"/>
        <v>341</v>
      </c>
      <c r="B342" s="24">
        <v>2024</v>
      </c>
      <c r="C342" s="24" t="s">
        <v>68</v>
      </c>
      <c r="D342" s="48">
        <v>45632</v>
      </c>
      <c r="E342" s="26" t="s">
        <v>101</v>
      </c>
      <c r="F342" s="26" t="s">
        <v>69</v>
      </c>
      <c r="G342" s="61" t="s">
        <v>159</v>
      </c>
      <c r="H342" s="26" t="s">
        <v>86</v>
      </c>
      <c r="I342" s="26" t="s">
        <v>71</v>
      </c>
      <c r="J342" s="26" t="s">
        <v>87</v>
      </c>
      <c r="K342" s="26" t="s">
        <v>73</v>
      </c>
      <c r="L342" s="26" t="s">
        <v>74</v>
      </c>
      <c r="M342" s="61" t="s">
        <v>5254</v>
      </c>
      <c r="N342" s="31" t="s">
        <v>75</v>
      </c>
      <c r="O342" s="31" t="s">
        <v>161</v>
      </c>
      <c r="P342" s="31" t="s">
        <v>73</v>
      </c>
      <c r="Q342" s="31" t="s">
        <v>90</v>
      </c>
      <c r="R342" s="61" t="s">
        <v>201</v>
      </c>
      <c r="S342" s="61" t="s">
        <v>163</v>
      </c>
      <c r="T342" s="26" t="s">
        <v>92</v>
      </c>
      <c r="U342" s="31">
        <v>2024</v>
      </c>
      <c r="V342" s="61" t="s">
        <v>5255</v>
      </c>
      <c r="W342" s="61" t="s">
        <v>5256</v>
      </c>
      <c r="X342" s="61" t="s">
        <v>5257</v>
      </c>
      <c r="Y342" s="31" t="s">
        <v>74</v>
      </c>
      <c r="Z342" s="61" t="s">
        <v>205</v>
      </c>
      <c r="AA342" s="60">
        <v>0</v>
      </c>
      <c r="AB342" s="35">
        <v>45424</v>
      </c>
      <c r="AC342" s="35">
        <v>45759</v>
      </c>
      <c r="AD342" s="35">
        <v>47220</v>
      </c>
      <c r="AE342" s="31">
        <v>0</v>
      </c>
      <c r="AF342" s="61" t="s">
        <v>206</v>
      </c>
      <c r="AG342" s="61" t="s">
        <v>172</v>
      </c>
      <c r="AH342" s="30">
        <f t="shared" si="23"/>
        <v>4672</v>
      </c>
      <c r="AI342" s="30">
        <f t="shared" si="24"/>
        <v>5512.96</v>
      </c>
      <c r="AJ342" s="24" t="s">
        <v>78</v>
      </c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26" t="s">
        <v>173</v>
      </c>
      <c r="AV342" s="26" t="s">
        <v>173</v>
      </c>
      <c r="AW342" s="26" t="s">
        <v>173</v>
      </c>
      <c r="AX342" s="26" t="s">
        <v>174</v>
      </c>
      <c r="AY342" s="26" t="s">
        <v>175</v>
      </c>
      <c r="AZ342" s="26" t="s">
        <v>176</v>
      </c>
      <c r="BA342" s="26" t="s">
        <v>80</v>
      </c>
      <c r="BB342" s="26" t="s">
        <v>100</v>
      </c>
      <c r="BC342" s="26" t="s">
        <v>82</v>
      </c>
      <c r="BD342" s="26" t="s">
        <v>83</v>
      </c>
      <c r="BE342" s="26" t="s">
        <v>177</v>
      </c>
    </row>
    <row r="343" spans="1:57" ht="16">
      <c r="A343" s="24">
        <f t="shared" si="22"/>
        <v>342</v>
      </c>
      <c r="B343" s="24">
        <v>2024</v>
      </c>
      <c r="C343" s="24" t="s">
        <v>68</v>
      </c>
      <c r="D343" s="48">
        <v>45632</v>
      </c>
      <c r="E343" s="26" t="s">
        <v>101</v>
      </c>
      <c r="F343" s="26" t="s">
        <v>69</v>
      </c>
      <c r="G343" s="61" t="s">
        <v>159</v>
      </c>
      <c r="H343" s="26" t="s">
        <v>86</v>
      </c>
      <c r="I343" s="26" t="s">
        <v>71</v>
      </c>
      <c r="J343" s="26" t="s">
        <v>87</v>
      </c>
      <c r="K343" s="26" t="s">
        <v>73</v>
      </c>
      <c r="L343" s="26" t="s">
        <v>74</v>
      </c>
      <c r="M343" s="61" t="s">
        <v>5258</v>
      </c>
      <c r="N343" s="31" t="s">
        <v>75</v>
      </c>
      <c r="O343" s="31" t="s">
        <v>161</v>
      </c>
      <c r="P343" s="31" t="s">
        <v>73</v>
      </c>
      <c r="Q343" s="31" t="s">
        <v>90</v>
      </c>
      <c r="R343" s="61" t="s">
        <v>201</v>
      </c>
      <c r="S343" s="61" t="s">
        <v>163</v>
      </c>
      <c r="T343" s="26" t="s">
        <v>92</v>
      </c>
      <c r="U343" s="31">
        <v>2024</v>
      </c>
      <c r="V343" s="61" t="s">
        <v>5259</v>
      </c>
      <c r="W343" s="61" t="s">
        <v>5260</v>
      </c>
      <c r="X343" s="61" t="s">
        <v>5261</v>
      </c>
      <c r="Y343" s="31" t="s">
        <v>74</v>
      </c>
      <c r="Z343" s="61" t="s">
        <v>205</v>
      </c>
      <c r="AA343" s="60">
        <v>0</v>
      </c>
      <c r="AB343" s="61" t="s">
        <v>4033</v>
      </c>
      <c r="AC343" s="69">
        <v>45789</v>
      </c>
      <c r="AD343" s="61" t="s">
        <v>5262</v>
      </c>
      <c r="AE343" s="31">
        <v>0</v>
      </c>
      <c r="AF343" s="61" t="s">
        <v>206</v>
      </c>
      <c r="AG343" s="61" t="s">
        <v>172</v>
      </c>
      <c r="AH343" s="30">
        <f t="shared" si="23"/>
        <v>4672</v>
      </c>
      <c r="AI343" s="30">
        <f t="shared" si="24"/>
        <v>5512.96</v>
      </c>
      <c r="AJ343" s="24" t="s">
        <v>78</v>
      </c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26" t="s">
        <v>173</v>
      </c>
      <c r="AV343" s="26" t="s">
        <v>173</v>
      </c>
      <c r="AW343" s="26" t="s">
        <v>173</v>
      </c>
      <c r="AX343" s="26" t="s">
        <v>174</v>
      </c>
      <c r="AY343" s="26" t="s">
        <v>175</v>
      </c>
      <c r="AZ343" s="26" t="s">
        <v>176</v>
      </c>
      <c r="BA343" s="26" t="s">
        <v>80</v>
      </c>
      <c r="BB343" s="26" t="s">
        <v>100</v>
      </c>
      <c r="BC343" s="26" t="s">
        <v>82</v>
      </c>
      <c r="BD343" s="26" t="s">
        <v>83</v>
      </c>
      <c r="BE343" s="26" t="s">
        <v>177</v>
      </c>
    </row>
    <row r="344" spans="1:57" ht="16">
      <c r="A344" s="24">
        <f t="shared" si="22"/>
        <v>343</v>
      </c>
      <c r="B344" s="24">
        <v>2024</v>
      </c>
      <c r="C344" s="24" t="s">
        <v>68</v>
      </c>
      <c r="D344" s="48">
        <v>45632</v>
      </c>
      <c r="E344" s="26" t="s">
        <v>101</v>
      </c>
      <c r="F344" s="26" t="s">
        <v>69</v>
      </c>
      <c r="G344" s="61" t="s">
        <v>159</v>
      </c>
      <c r="H344" s="26" t="s">
        <v>86</v>
      </c>
      <c r="I344" s="26" t="s">
        <v>71</v>
      </c>
      <c r="J344" s="26" t="s">
        <v>87</v>
      </c>
      <c r="K344" s="26" t="s">
        <v>73</v>
      </c>
      <c r="L344" s="26" t="s">
        <v>74</v>
      </c>
      <c r="M344" s="61" t="s">
        <v>5263</v>
      </c>
      <c r="N344" s="31" t="s">
        <v>75</v>
      </c>
      <c r="O344" s="31" t="s">
        <v>161</v>
      </c>
      <c r="P344" s="31" t="s">
        <v>73</v>
      </c>
      <c r="Q344" s="31" t="s">
        <v>90</v>
      </c>
      <c r="R344" s="61" t="s">
        <v>201</v>
      </c>
      <c r="S344" s="61" t="s">
        <v>163</v>
      </c>
      <c r="T344" s="26" t="s">
        <v>92</v>
      </c>
      <c r="U344" s="31">
        <v>2024</v>
      </c>
      <c r="V344" s="61" t="s">
        <v>5264</v>
      </c>
      <c r="W344" s="61" t="s">
        <v>5265</v>
      </c>
      <c r="X344" s="61" t="s">
        <v>5266</v>
      </c>
      <c r="Y344" s="31" t="s">
        <v>74</v>
      </c>
      <c r="Z344" s="61" t="s">
        <v>205</v>
      </c>
      <c r="AA344" s="60">
        <v>0</v>
      </c>
      <c r="AB344" s="61" t="s">
        <v>4033</v>
      </c>
      <c r="AC344" s="69">
        <v>45789</v>
      </c>
      <c r="AD344" s="61" t="s">
        <v>5262</v>
      </c>
      <c r="AE344" s="31">
        <v>0</v>
      </c>
      <c r="AF344" s="61" t="s">
        <v>206</v>
      </c>
      <c r="AG344" s="61" t="s">
        <v>172</v>
      </c>
      <c r="AH344" s="30">
        <f t="shared" si="23"/>
        <v>4672</v>
      </c>
      <c r="AI344" s="30">
        <f t="shared" si="24"/>
        <v>5512.96</v>
      </c>
      <c r="AJ344" s="24" t="s">
        <v>78</v>
      </c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26" t="s">
        <v>173</v>
      </c>
      <c r="AV344" s="26" t="s">
        <v>173</v>
      </c>
      <c r="AW344" s="26" t="s">
        <v>173</v>
      </c>
      <c r="AX344" s="26" t="s">
        <v>174</v>
      </c>
      <c r="AY344" s="26" t="s">
        <v>175</v>
      </c>
      <c r="AZ344" s="26" t="s">
        <v>176</v>
      </c>
      <c r="BA344" s="26" t="s">
        <v>80</v>
      </c>
      <c r="BB344" s="26" t="s">
        <v>100</v>
      </c>
      <c r="BC344" s="26" t="s">
        <v>82</v>
      </c>
      <c r="BD344" s="26" t="s">
        <v>83</v>
      </c>
      <c r="BE344" s="26" t="s">
        <v>177</v>
      </c>
    </row>
    <row r="345" spans="1:57" ht="16">
      <c r="A345" s="24">
        <f t="shared" si="22"/>
        <v>344</v>
      </c>
      <c r="B345" s="24">
        <v>2024</v>
      </c>
      <c r="C345" s="24" t="s">
        <v>68</v>
      </c>
      <c r="D345" s="48">
        <v>45632</v>
      </c>
      <c r="E345" s="26" t="s">
        <v>101</v>
      </c>
      <c r="F345" s="26" t="s">
        <v>69</v>
      </c>
      <c r="G345" s="61" t="s">
        <v>159</v>
      </c>
      <c r="H345" s="26" t="s">
        <v>86</v>
      </c>
      <c r="I345" s="26" t="s">
        <v>71</v>
      </c>
      <c r="J345" s="26" t="s">
        <v>87</v>
      </c>
      <c r="K345" s="26" t="s">
        <v>73</v>
      </c>
      <c r="L345" s="26" t="s">
        <v>74</v>
      </c>
      <c r="M345" s="61" t="s">
        <v>5267</v>
      </c>
      <c r="N345" s="31" t="s">
        <v>75</v>
      </c>
      <c r="O345" s="31" t="s">
        <v>161</v>
      </c>
      <c r="P345" s="31" t="s">
        <v>73</v>
      </c>
      <c r="Q345" s="31" t="s">
        <v>90</v>
      </c>
      <c r="R345" s="61" t="s">
        <v>188</v>
      </c>
      <c r="S345" s="61" t="s">
        <v>189</v>
      </c>
      <c r="T345" s="26" t="s">
        <v>92</v>
      </c>
      <c r="U345" s="31">
        <v>2024</v>
      </c>
      <c r="V345" s="61" t="s">
        <v>5268</v>
      </c>
      <c r="W345" s="61" t="s">
        <v>5269</v>
      </c>
      <c r="X345" s="61" t="s">
        <v>5270</v>
      </c>
      <c r="Y345" s="31" t="s">
        <v>74</v>
      </c>
      <c r="Z345" s="61" t="s">
        <v>193</v>
      </c>
      <c r="AA345" s="60">
        <v>0</v>
      </c>
      <c r="AB345" s="61" t="s">
        <v>4033</v>
      </c>
      <c r="AC345" s="69">
        <v>45789</v>
      </c>
      <c r="AD345" s="61" t="s">
        <v>5262</v>
      </c>
      <c r="AE345" s="31">
        <v>0</v>
      </c>
      <c r="AF345" s="61" t="s">
        <v>194</v>
      </c>
      <c r="AG345" s="61" t="s">
        <v>195</v>
      </c>
      <c r="AH345" s="30">
        <f t="shared" si="23"/>
        <v>8263</v>
      </c>
      <c r="AI345" s="30">
        <f t="shared" si="24"/>
        <v>9750.34</v>
      </c>
      <c r="AJ345" s="24" t="s">
        <v>78</v>
      </c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26" t="s">
        <v>173</v>
      </c>
      <c r="AV345" s="26" t="s">
        <v>173</v>
      </c>
      <c r="AW345" s="26" t="s">
        <v>173</v>
      </c>
      <c r="AX345" s="26" t="s">
        <v>174</v>
      </c>
      <c r="AY345" s="26" t="s">
        <v>175</v>
      </c>
      <c r="AZ345" s="26" t="s">
        <v>176</v>
      </c>
      <c r="BA345" s="26" t="s">
        <v>80</v>
      </c>
      <c r="BB345" s="26" t="s">
        <v>100</v>
      </c>
      <c r="BC345" s="26" t="s">
        <v>82</v>
      </c>
      <c r="BD345" s="26" t="s">
        <v>83</v>
      </c>
      <c r="BE345" s="26" t="s">
        <v>177</v>
      </c>
    </row>
    <row r="346" spans="1:57" ht="16">
      <c r="A346" s="24">
        <f t="shared" si="22"/>
        <v>345</v>
      </c>
      <c r="B346" s="24">
        <v>2024</v>
      </c>
      <c r="C346" s="24" t="s">
        <v>68</v>
      </c>
      <c r="D346" s="48">
        <v>45632</v>
      </c>
      <c r="E346" s="26" t="s">
        <v>101</v>
      </c>
      <c r="F346" s="26" t="s">
        <v>69</v>
      </c>
      <c r="G346" s="61" t="s">
        <v>159</v>
      </c>
      <c r="H346" s="26" t="s">
        <v>86</v>
      </c>
      <c r="I346" s="26" t="s">
        <v>71</v>
      </c>
      <c r="J346" s="26" t="s">
        <v>87</v>
      </c>
      <c r="K346" s="26" t="s">
        <v>73</v>
      </c>
      <c r="L346" s="26" t="s">
        <v>74</v>
      </c>
      <c r="M346" s="61" t="s">
        <v>5271</v>
      </c>
      <c r="N346" s="31" t="s">
        <v>75</v>
      </c>
      <c r="O346" s="31" t="s">
        <v>161</v>
      </c>
      <c r="P346" s="31" t="s">
        <v>73</v>
      </c>
      <c r="Q346" s="31" t="s">
        <v>90</v>
      </c>
      <c r="R346" s="61" t="s">
        <v>188</v>
      </c>
      <c r="S346" s="61" t="s">
        <v>189</v>
      </c>
      <c r="T346" s="26" t="s">
        <v>92</v>
      </c>
      <c r="U346" s="31">
        <v>2024</v>
      </c>
      <c r="V346" s="61" t="s">
        <v>5272</v>
      </c>
      <c r="W346" s="61" t="s">
        <v>5273</v>
      </c>
      <c r="X346" s="61" t="s">
        <v>5274</v>
      </c>
      <c r="Y346" s="31" t="s">
        <v>74</v>
      </c>
      <c r="Z346" s="61" t="s">
        <v>193</v>
      </c>
      <c r="AA346" s="60">
        <v>0</v>
      </c>
      <c r="AB346" s="61" t="s">
        <v>4033</v>
      </c>
      <c r="AC346" s="69">
        <v>45789</v>
      </c>
      <c r="AD346" s="61" t="s">
        <v>5262</v>
      </c>
      <c r="AE346" s="31">
        <v>0</v>
      </c>
      <c r="AF346" s="61" t="s">
        <v>194</v>
      </c>
      <c r="AG346" s="61" t="s">
        <v>195</v>
      </c>
      <c r="AH346" s="30">
        <f t="shared" si="23"/>
        <v>8263</v>
      </c>
      <c r="AI346" s="30">
        <f t="shared" si="24"/>
        <v>9750.34</v>
      </c>
      <c r="AJ346" s="24" t="s">
        <v>78</v>
      </c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26" t="s">
        <v>173</v>
      </c>
      <c r="AV346" s="26" t="s">
        <v>173</v>
      </c>
      <c r="AW346" s="26" t="s">
        <v>173</v>
      </c>
      <c r="AX346" s="26" t="s">
        <v>174</v>
      </c>
      <c r="AY346" s="26" t="s">
        <v>175</v>
      </c>
      <c r="AZ346" s="26" t="s">
        <v>176</v>
      </c>
      <c r="BA346" s="26" t="s">
        <v>80</v>
      </c>
      <c r="BB346" s="26" t="s">
        <v>100</v>
      </c>
      <c r="BC346" s="26" t="s">
        <v>82</v>
      </c>
      <c r="BD346" s="26" t="s">
        <v>83</v>
      </c>
      <c r="BE346" s="26" t="s">
        <v>177</v>
      </c>
    </row>
    <row r="347" spans="1:57" ht="16">
      <c r="A347" s="24">
        <f t="shared" si="22"/>
        <v>346</v>
      </c>
      <c r="B347" s="24">
        <v>2024</v>
      </c>
      <c r="C347" s="24" t="s">
        <v>68</v>
      </c>
      <c r="D347" s="48">
        <v>45632</v>
      </c>
      <c r="E347" s="26" t="s">
        <v>101</v>
      </c>
      <c r="F347" s="26" t="s">
        <v>69</v>
      </c>
      <c r="G347" s="61" t="s">
        <v>159</v>
      </c>
      <c r="H347" s="26" t="s">
        <v>86</v>
      </c>
      <c r="I347" s="26" t="s">
        <v>71</v>
      </c>
      <c r="J347" s="26" t="s">
        <v>87</v>
      </c>
      <c r="K347" s="26" t="s">
        <v>73</v>
      </c>
      <c r="L347" s="26" t="s">
        <v>74</v>
      </c>
      <c r="M347" s="61" t="s">
        <v>5275</v>
      </c>
      <c r="N347" s="31" t="s">
        <v>75</v>
      </c>
      <c r="O347" s="31" t="s">
        <v>161</v>
      </c>
      <c r="P347" s="31" t="s">
        <v>73</v>
      </c>
      <c r="Q347" s="31" t="s">
        <v>90</v>
      </c>
      <c r="R347" s="61" t="s">
        <v>162</v>
      </c>
      <c r="S347" s="61" t="s">
        <v>163</v>
      </c>
      <c r="T347" s="26" t="s">
        <v>92</v>
      </c>
      <c r="U347" s="31">
        <v>2024</v>
      </c>
      <c r="V347" s="61" t="s">
        <v>5276</v>
      </c>
      <c r="W347" s="61" t="s">
        <v>5277</v>
      </c>
      <c r="X347" s="61" t="s">
        <v>5278</v>
      </c>
      <c r="Y347" s="31" t="s">
        <v>74</v>
      </c>
      <c r="Z347" s="61" t="s">
        <v>167</v>
      </c>
      <c r="AA347" s="60">
        <v>0</v>
      </c>
      <c r="AB347" s="61" t="s">
        <v>4033</v>
      </c>
      <c r="AC347" s="69">
        <v>45789</v>
      </c>
      <c r="AD347" s="61" t="s">
        <v>5262</v>
      </c>
      <c r="AE347" s="31">
        <v>0</v>
      </c>
      <c r="AF347" s="61" t="s">
        <v>171</v>
      </c>
      <c r="AG347" s="61" t="s">
        <v>172</v>
      </c>
      <c r="AH347" s="30">
        <f t="shared" si="23"/>
        <v>4640</v>
      </c>
      <c r="AI347" s="30">
        <f t="shared" si="24"/>
        <v>5475.2</v>
      </c>
      <c r="AJ347" s="24" t="s">
        <v>78</v>
      </c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26" t="s">
        <v>173</v>
      </c>
      <c r="AV347" s="26" t="s">
        <v>173</v>
      </c>
      <c r="AW347" s="26" t="s">
        <v>173</v>
      </c>
      <c r="AX347" s="26" t="s">
        <v>174</v>
      </c>
      <c r="AY347" s="26" t="s">
        <v>175</v>
      </c>
      <c r="AZ347" s="26" t="s">
        <v>176</v>
      </c>
      <c r="BA347" s="26" t="s">
        <v>80</v>
      </c>
      <c r="BB347" s="26" t="s">
        <v>100</v>
      </c>
      <c r="BC347" s="26" t="s">
        <v>82</v>
      </c>
      <c r="BD347" s="26" t="s">
        <v>83</v>
      </c>
      <c r="BE347" s="26" t="s">
        <v>177</v>
      </c>
    </row>
    <row r="348" spans="1:57" ht="16">
      <c r="A348" s="24">
        <f t="shared" si="22"/>
        <v>347</v>
      </c>
      <c r="B348" s="24">
        <v>2024</v>
      </c>
      <c r="C348" s="24" t="s">
        <v>68</v>
      </c>
      <c r="D348" s="48">
        <v>45632</v>
      </c>
      <c r="E348" s="26" t="s">
        <v>101</v>
      </c>
      <c r="F348" s="26" t="s">
        <v>69</v>
      </c>
      <c r="G348" s="61" t="s">
        <v>159</v>
      </c>
      <c r="H348" s="26" t="s">
        <v>86</v>
      </c>
      <c r="I348" s="26" t="s">
        <v>71</v>
      </c>
      <c r="J348" s="26" t="s">
        <v>87</v>
      </c>
      <c r="K348" s="26" t="s">
        <v>73</v>
      </c>
      <c r="L348" s="26" t="s">
        <v>74</v>
      </c>
      <c r="M348" s="61" t="s">
        <v>5279</v>
      </c>
      <c r="N348" s="31" t="s">
        <v>75</v>
      </c>
      <c r="O348" s="31" t="s">
        <v>161</v>
      </c>
      <c r="P348" s="31" t="s">
        <v>73</v>
      </c>
      <c r="Q348" s="31" t="s">
        <v>90</v>
      </c>
      <c r="R348" s="61" t="s">
        <v>162</v>
      </c>
      <c r="S348" s="61" t="s">
        <v>163</v>
      </c>
      <c r="T348" s="26" t="s">
        <v>92</v>
      </c>
      <c r="U348" s="31">
        <v>2024</v>
      </c>
      <c r="V348" s="61" t="s">
        <v>5280</v>
      </c>
      <c r="W348" s="61" t="s">
        <v>5281</v>
      </c>
      <c r="X348" s="61" t="s">
        <v>5282</v>
      </c>
      <c r="Y348" s="31" t="s">
        <v>74</v>
      </c>
      <c r="Z348" s="61" t="s">
        <v>167</v>
      </c>
      <c r="AA348" s="60">
        <v>0</v>
      </c>
      <c r="AB348" s="61" t="s">
        <v>4033</v>
      </c>
      <c r="AC348" s="69">
        <v>45789</v>
      </c>
      <c r="AD348" s="61" t="s">
        <v>5262</v>
      </c>
      <c r="AE348" s="31">
        <v>0</v>
      </c>
      <c r="AF348" s="61" t="s">
        <v>171</v>
      </c>
      <c r="AG348" s="61" t="s">
        <v>172</v>
      </c>
      <c r="AH348" s="30">
        <f t="shared" si="23"/>
        <v>4640</v>
      </c>
      <c r="AI348" s="30">
        <f t="shared" si="24"/>
        <v>5475.2</v>
      </c>
      <c r="AJ348" s="24" t="s">
        <v>78</v>
      </c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26" t="s">
        <v>173</v>
      </c>
      <c r="AV348" s="26" t="s">
        <v>173</v>
      </c>
      <c r="AW348" s="26" t="s">
        <v>173</v>
      </c>
      <c r="AX348" s="26" t="s">
        <v>174</v>
      </c>
      <c r="AY348" s="26" t="s">
        <v>175</v>
      </c>
      <c r="AZ348" s="26" t="s">
        <v>176</v>
      </c>
      <c r="BA348" s="26" t="s">
        <v>80</v>
      </c>
      <c r="BB348" s="26" t="s">
        <v>100</v>
      </c>
      <c r="BC348" s="26" t="s">
        <v>82</v>
      </c>
      <c r="BD348" s="26" t="s">
        <v>83</v>
      </c>
      <c r="BE348" s="26" t="s">
        <v>177</v>
      </c>
    </row>
    <row r="349" spans="1:57" ht="16">
      <c r="A349" s="24">
        <f t="shared" si="22"/>
        <v>348</v>
      </c>
      <c r="B349" s="24">
        <v>2024</v>
      </c>
      <c r="C349" s="24" t="s">
        <v>68</v>
      </c>
      <c r="D349" s="48">
        <v>45632</v>
      </c>
      <c r="E349" s="26" t="s">
        <v>101</v>
      </c>
      <c r="F349" s="26" t="s">
        <v>69</v>
      </c>
      <c r="G349" s="61" t="s">
        <v>159</v>
      </c>
      <c r="H349" s="26" t="s">
        <v>86</v>
      </c>
      <c r="I349" s="26" t="s">
        <v>71</v>
      </c>
      <c r="J349" s="26" t="s">
        <v>87</v>
      </c>
      <c r="K349" s="26" t="s">
        <v>73</v>
      </c>
      <c r="L349" s="26" t="s">
        <v>74</v>
      </c>
      <c r="M349" s="61" t="s">
        <v>5283</v>
      </c>
      <c r="N349" s="31" t="s">
        <v>75</v>
      </c>
      <c r="O349" s="31" t="s">
        <v>161</v>
      </c>
      <c r="P349" s="31" t="s">
        <v>73</v>
      </c>
      <c r="Q349" s="31" t="s">
        <v>90</v>
      </c>
      <c r="R349" s="61" t="s">
        <v>162</v>
      </c>
      <c r="S349" s="61" t="s">
        <v>163</v>
      </c>
      <c r="T349" s="26" t="s">
        <v>92</v>
      </c>
      <c r="U349" s="31">
        <v>2024</v>
      </c>
      <c r="V349" s="61" t="s">
        <v>5284</v>
      </c>
      <c r="W349" s="61" t="s">
        <v>5285</v>
      </c>
      <c r="X349" s="61" t="s">
        <v>5286</v>
      </c>
      <c r="Y349" s="31" t="s">
        <v>74</v>
      </c>
      <c r="Z349" s="61" t="s">
        <v>167</v>
      </c>
      <c r="AA349" s="60">
        <v>0</v>
      </c>
      <c r="AB349" s="61" t="s">
        <v>4033</v>
      </c>
      <c r="AC349" s="69">
        <v>45789</v>
      </c>
      <c r="AD349" s="61" t="s">
        <v>5262</v>
      </c>
      <c r="AE349" s="31">
        <v>0</v>
      </c>
      <c r="AF349" s="61" t="s">
        <v>171</v>
      </c>
      <c r="AG349" s="61" t="s">
        <v>172</v>
      </c>
      <c r="AH349" s="30">
        <f t="shared" si="23"/>
        <v>4640</v>
      </c>
      <c r="AI349" s="30">
        <f t="shared" si="24"/>
        <v>5475.2</v>
      </c>
      <c r="AJ349" s="24" t="s">
        <v>78</v>
      </c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26" t="s">
        <v>173</v>
      </c>
      <c r="AV349" s="26" t="s">
        <v>173</v>
      </c>
      <c r="AW349" s="26" t="s">
        <v>173</v>
      </c>
      <c r="AX349" s="26" t="s">
        <v>174</v>
      </c>
      <c r="AY349" s="26" t="s">
        <v>175</v>
      </c>
      <c r="AZ349" s="26" t="s">
        <v>176</v>
      </c>
      <c r="BA349" s="26" t="s">
        <v>80</v>
      </c>
      <c r="BB349" s="26" t="s">
        <v>100</v>
      </c>
      <c r="BC349" s="26" t="s">
        <v>82</v>
      </c>
      <c r="BD349" s="26" t="s">
        <v>83</v>
      </c>
      <c r="BE349" s="26" t="s">
        <v>177</v>
      </c>
    </row>
    <row r="350" spans="1:57" ht="16">
      <c r="A350" s="24">
        <f t="shared" si="22"/>
        <v>349</v>
      </c>
      <c r="B350" s="24">
        <v>2024</v>
      </c>
      <c r="C350" s="24" t="s">
        <v>68</v>
      </c>
      <c r="D350" s="48">
        <v>45632</v>
      </c>
      <c r="E350" s="26" t="s">
        <v>101</v>
      </c>
      <c r="F350" s="26" t="s">
        <v>69</v>
      </c>
      <c r="G350" s="61" t="s">
        <v>159</v>
      </c>
      <c r="H350" s="26" t="s">
        <v>86</v>
      </c>
      <c r="I350" s="26" t="s">
        <v>71</v>
      </c>
      <c r="J350" s="26" t="s">
        <v>87</v>
      </c>
      <c r="K350" s="26" t="s">
        <v>73</v>
      </c>
      <c r="L350" s="26" t="s">
        <v>74</v>
      </c>
      <c r="M350" s="61" t="s">
        <v>5287</v>
      </c>
      <c r="N350" s="31" t="s">
        <v>75</v>
      </c>
      <c r="O350" s="31" t="s">
        <v>161</v>
      </c>
      <c r="P350" s="31" t="s">
        <v>73</v>
      </c>
      <c r="Q350" s="31" t="s">
        <v>90</v>
      </c>
      <c r="R350" s="61" t="s">
        <v>201</v>
      </c>
      <c r="S350" s="61" t="s">
        <v>163</v>
      </c>
      <c r="T350" s="26" t="s">
        <v>92</v>
      </c>
      <c r="U350" s="31">
        <v>2024</v>
      </c>
      <c r="V350" s="61" t="s">
        <v>5288</v>
      </c>
      <c r="W350" s="61" t="s">
        <v>5289</v>
      </c>
      <c r="X350" s="61" t="s">
        <v>5290</v>
      </c>
      <c r="Y350" s="31" t="s">
        <v>74</v>
      </c>
      <c r="Z350" s="61" t="s">
        <v>205</v>
      </c>
      <c r="AA350" s="60">
        <v>0</v>
      </c>
      <c r="AB350" s="61" t="s">
        <v>4033</v>
      </c>
      <c r="AC350" s="69">
        <v>45789</v>
      </c>
      <c r="AD350" s="61" t="s">
        <v>5262</v>
      </c>
      <c r="AE350" s="31">
        <v>0</v>
      </c>
      <c r="AF350" s="61" t="s">
        <v>206</v>
      </c>
      <c r="AG350" s="61" t="s">
        <v>172</v>
      </c>
      <c r="AH350" s="30">
        <f t="shared" si="23"/>
        <v>4672</v>
      </c>
      <c r="AI350" s="30">
        <f t="shared" si="24"/>
        <v>5512.96</v>
      </c>
      <c r="AJ350" s="24" t="s">
        <v>78</v>
      </c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26" t="s">
        <v>173</v>
      </c>
      <c r="AV350" s="26" t="s">
        <v>173</v>
      </c>
      <c r="AW350" s="26" t="s">
        <v>173</v>
      </c>
      <c r="AX350" s="26" t="s">
        <v>174</v>
      </c>
      <c r="AY350" s="26" t="s">
        <v>175</v>
      </c>
      <c r="AZ350" s="26" t="s">
        <v>176</v>
      </c>
      <c r="BA350" s="26" t="s">
        <v>80</v>
      </c>
      <c r="BB350" s="26" t="s">
        <v>100</v>
      </c>
      <c r="BC350" s="26" t="s">
        <v>82</v>
      </c>
      <c r="BD350" s="26" t="s">
        <v>83</v>
      </c>
      <c r="BE350" s="26" t="s">
        <v>177</v>
      </c>
    </row>
    <row r="351" spans="1:57" ht="16">
      <c r="A351" s="24">
        <f t="shared" si="22"/>
        <v>350</v>
      </c>
      <c r="B351" s="24">
        <v>2024</v>
      </c>
      <c r="C351" s="24" t="s">
        <v>68</v>
      </c>
      <c r="D351" s="48">
        <v>45632</v>
      </c>
      <c r="E351" s="26" t="s">
        <v>101</v>
      </c>
      <c r="F351" s="26" t="s">
        <v>69</v>
      </c>
      <c r="G351" s="61" t="s">
        <v>159</v>
      </c>
      <c r="H351" s="26" t="s">
        <v>86</v>
      </c>
      <c r="I351" s="26" t="s">
        <v>71</v>
      </c>
      <c r="J351" s="26" t="s">
        <v>87</v>
      </c>
      <c r="K351" s="26" t="s">
        <v>73</v>
      </c>
      <c r="L351" s="26" t="s">
        <v>74</v>
      </c>
      <c r="M351" s="61" t="s">
        <v>5291</v>
      </c>
      <c r="N351" s="31" t="s">
        <v>75</v>
      </c>
      <c r="O351" s="31" t="s">
        <v>161</v>
      </c>
      <c r="P351" s="31" t="s">
        <v>73</v>
      </c>
      <c r="Q351" s="31" t="s">
        <v>90</v>
      </c>
      <c r="R351" s="61" t="s">
        <v>162</v>
      </c>
      <c r="S351" s="61" t="s">
        <v>163</v>
      </c>
      <c r="T351" s="26" t="s">
        <v>92</v>
      </c>
      <c r="U351" s="31">
        <v>2024</v>
      </c>
      <c r="V351" s="61" t="s">
        <v>5292</v>
      </c>
      <c r="W351" s="61" t="s">
        <v>5293</v>
      </c>
      <c r="X351" s="61" t="s">
        <v>5294</v>
      </c>
      <c r="Y351" s="31" t="s">
        <v>74</v>
      </c>
      <c r="Z351" s="61" t="s">
        <v>167</v>
      </c>
      <c r="AA351" s="60">
        <v>0</v>
      </c>
      <c r="AB351" s="61" t="s">
        <v>4033</v>
      </c>
      <c r="AC351" s="69">
        <v>45789</v>
      </c>
      <c r="AD351" s="61" t="s">
        <v>5262</v>
      </c>
      <c r="AE351" s="31">
        <v>0</v>
      </c>
      <c r="AF351" s="61" t="s">
        <v>171</v>
      </c>
      <c r="AG351" s="61" t="s">
        <v>172</v>
      </c>
      <c r="AH351" s="30">
        <f t="shared" si="23"/>
        <v>4640</v>
      </c>
      <c r="AI351" s="30">
        <f t="shared" si="24"/>
        <v>5475.2</v>
      </c>
      <c r="AJ351" s="24" t="s">
        <v>78</v>
      </c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26" t="s">
        <v>173</v>
      </c>
      <c r="AV351" s="26" t="s">
        <v>173</v>
      </c>
      <c r="AW351" s="26" t="s">
        <v>173</v>
      </c>
      <c r="AX351" s="26" t="s">
        <v>174</v>
      </c>
      <c r="AY351" s="26" t="s">
        <v>175</v>
      </c>
      <c r="AZ351" s="26" t="s">
        <v>176</v>
      </c>
      <c r="BA351" s="26" t="s">
        <v>80</v>
      </c>
      <c r="BB351" s="26" t="s">
        <v>100</v>
      </c>
      <c r="BC351" s="26" t="s">
        <v>82</v>
      </c>
      <c r="BD351" s="26" t="s">
        <v>83</v>
      </c>
      <c r="BE351" s="26" t="s">
        <v>177</v>
      </c>
    </row>
    <row r="352" spans="1:57" ht="16">
      <c r="A352" s="24">
        <f t="shared" si="22"/>
        <v>351</v>
      </c>
      <c r="B352" s="24">
        <v>2024</v>
      </c>
      <c r="C352" s="24" t="s">
        <v>68</v>
      </c>
      <c r="D352" s="48">
        <v>45632</v>
      </c>
      <c r="E352" s="26" t="s">
        <v>101</v>
      </c>
      <c r="F352" s="26" t="s">
        <v>69</v>
      </c>
      <c r="G352" s="61" t="s">
        <v>159</v>
      </c>
      <c r="H352" s="26" t="s">
        <v>86</v>
      </c>
      <c r="I352" s="26" t="s">
        <v>71</v>
      </c>
      <c r="J352" s="26" t="s">
        <v>87</v>
      </c>
      <c r="K352" s="26" t="s">
        <v>73</v>
      </c>
      <c r="L352" s="26" t="s">
        <v>74</v>
      </c>
      <c r="M352" s="61" t="s">
        <v>5295</v>
      </c>
      <c r="N352" s="31" t="s">
        <v>75</v>
      </c>
      <c r="O352" s="31" t="s">
        <v>161</v>
      </c>
      <c r="P352" s="31" t="s">
        <v>73</v>
      </c>
      <c r="Q352" s="31" t="s">
        <v>90</v>
      </c>
      <c r="R352" s="61" t="s">
        <v>188</v>
      </c>
      <c r="S352" s="61" t="s">
        <v>189</v>
      </c>
      <c r="T352" s="26" t="s">
        <v>92</v>
      </c>
      <c r="U352" s="31">
        <v>2024</v>
      </c>
      <c r="V352" s="61" t="s">
        <v>5296</v>
      </c>
      <c r="W352" s="61" t="s">
        <v>5297</v>
      </c>
      <c r="X352" s="61" t="s">
        <v>5298</v>
      </c>
      <c r="Y352" s="31" t="s">
        <v>74</v>
      </c>
      <c r="Z352" s="61" t="s">
        <v>193</v>
      </c>
      <c r="AA352" s="60">
        <v>0</v>
      </c>
      <c r="AB352" s="61" t="s">
        <v>4033</v>
      </c>
      <c r="AC352" s="69">
        <v>45789</v>
      </c>
      <c r="AD352" s="61" t="s">
        <v>5262</v>
      </c>
      <c r="AE352" s="31">
        <v>0</v>
      </c>
      <c r="AF352" s="61" t="s">
        <v>194</v>
      </c>
      <c r="AG352" s="61" t="s">
        <v>195</v>
      </c>
      <c r="AH352" s="30">
        <f t="shared" si="23"/>
        <v>8263</v>
      </c>
      <c r="AI352" s="30">
        <f t="shared" si="24"/>
        <v>9750.34</v>
      </c>
      <c r="AJ352" s="24" t="s">
        <v>78</v>
      </c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26" t="s">
        <v>173</v>
      </c>
      <c r="AV352" s="26" t="s">
        <v>173</v>
      </c>
      <c r="AW352" s="26" t="s">
        <v>173</v>
      </c>
      <c r="AX352" s="26" t="s">
        <v>174</v>
      </c>
      <c r="AY352" s="26" t="s">
        <v>175</v>
      </c>
      <c r="AZ352" s="26" t="s">
        <v>176</v>
      </c>
      <c r="BA352" s="26" t="s">
        <v>80</v>
      </c>
      <c r="BB352" s="26" t="s">
        <v>100</v>
      </c>
      <c r="BC352" s="26" t="s">
        <v>82</v>
      </c>
      <c r="BD352" s="26" t="s">
        <v>83</v>
      </c>
      <c r="BE352" s="26" t="s">
        <v>177</v>
      </c>
    </row>
    <row r="353" spans="1:57" ht="16">
      <c r="A353" s="24">
        <f t="shared" si="22"/>
        <v>352</v>
      </c>
      <c r="B353" s="24">
        <v>2024</v>
      </c>
      <c r="C353" s="24" t="s">
        <v>68</v>
      </c>
      <c r="D353" s="48">
        <v>45632</v>
      </c>
      <c r="E353" s="26" t="s">
        <v>101</v>
      </c>
      <c r="F353" s="26" t="s">
        <v>69</v>
      </c>
      <c r="G353" s="61" t="s">
        <v>159</v>
      </c>
      <c r="H353" s="26" t="s">
        <v>86</v>
      </c>
      <c r="I353" s="26" t="s">
        <v>71</v>
      </c>
      <c r="J353" s="26" t="s">
        <v>87</v>
      </c>
      <c r="K353" s="26" t="s">
        <v>73</v>
      </c>
      <c r="L353" s="26" t="s">
        <v>74</v>
      </c>
      <c r="M353" s="61" t="s">
        <v>5299</v>
      </c>
      <c r="N353" s="31" t="s">
        <v>75</v>
      </c>
      <c r="O353" s="31" t="s">
        <v>161</v>
      </c>
      <c r="P353" s="31" t="s">
        <v>73</v>
      </c>
      <c r="Q353" s="31" t="s">
        <v>90</v>
      </c>
      <c r="R353" s="61" t="s">
        <v>162</v>
      </c>
      <c r="S353" s="61" t="s">
        <v>163</v>
      </c>
      <c r="T353" s="26" t="s">
        <v>92</v>
      </c>
      <c r="U353" s="31">
        <v>2024</v>
      </c>
      <c r="V353" s="61" t="s">
        <v>5300</v>
      </c>
      <c r="W353" s="61" t="s">
        <v>5301</v>
      </c>
      <c r="X353" s="61" t="s">
        <v>5302</v>
      </c>
      <c r="Y353" s="31" t="s">
        <v>74</v>
      </c>
      <c r="Z353" s="61" t="s">
        <v>167</v>
      </c>
      <c r="AA353" s="60">
        <v>0</v>
      </c>
      <c r="AB353" s="61" t="s">
        <v>4033</v>
      </c>
      <c r="AC353" s="69">
        <v>45789</v>
      </c>
      <c r="AD353" s="61" t="s">
        <v>5262</v>
      </c>
      <c r="AE353" s="31">
        <v>0</v>
      </c>
      <c r="AF353" s="61" t="s">
        <v>171</v>
      </c>
      <c r="AG353" s="61" t="s">
        <v>172</v>
      </c>
      <c r="AH353" s="30">
        <f t="shared" si="23"/>
        <v>4640</v>
      </c>
      <c r="AI353" s="30">
        <f t="shared" si="24"/>
        <v>5475.2</v>
      </c>
      <c r="AJ353" s="24" t="s">
        <v>78</v>
      </c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26" t="s">
        <v>173</v>
      </c>
      <c r="AV353" s="26" t="s">
        <v>173</v>
      </c>
      <c r="AW353" s="26" t="s">
        <v>173</v>
      </c>
      <c r="AX353" s="26" t="s">
        <v>174</v>
      </c>
      <c r="AY353" s="26" t="s">
        <v>175</v>
      </c>
      <c r="AZ353" s="26" t="s">
        <v>176</v>
      </c>
      <c r="BA353" s="26" t="s">
        <v>80</v>
      </c>
      <c r="BB353" s="26" t="s">
        <v>100</v>
      </c>
      <c r="BC353" s="26" t="s">
        <v>82</v>
      </c>
      <c r="BD353" s="26" t="s">
        <v>83</v>
      </c>
      <c r="BE353" s="26" t="s">
        <v>177</v>
      </c>
    </row>
    <row r="354" spans="1:57" ht="16">
      <c r="A354" s="24">
        <f t="shared" si="22"/>
        <v>353</v>
      </c>
      <c r="B354" s="24">
        <v>2024</v>
      </c>
      <c r="C354" s="24" t="s">
        <v>68</v>
      </c>
      <c r="D354" s="48">
        <v>45632</v>
      </c>
      <c r="E354" s="26" t="s">
        <v>101</v>
      </c>
      <c r="F354" s="26" t="s">
        <v>69</v>
      </c>
      <c r="G354" s="61" t="s">
        <v>159</v>
      </c>
      <c r="H354" s="26" t="s">
        <v>86</v>
      </c>
      <c r="I354" s="26" t="s">
        <v>71</v>
      </c>
      <c r="J354" s="26" t="s">
        <v>87</v>
      </c>
      <c r="K354" s="26" t="s">
        <v>73</v>
      </c>
      <c r="L354" s="26" t="s">
        <v>74</v>
      </c>
      <c r="M354" s="61" t="s">
        <v>5303</v>
      </c>
      <c r="N354" s="31" t="s">
        <v>75</v>
      </c>
      <c r="O354" s="31" t="s">
        <v>161</v>
      </c>
      <c r="P354" s="31" t="s">
        <v>73</v>
      </c>
      <c r="Q354" s="31" t="s">
        <v>90</v>
      </c>
      <c r="R354" s="61" t="s">
        <v>162</v>
      </c>
      <c r="S354" s="61" t="s">
        <v>163</v>
      </c>
      <c r="T354" s="26" t="s">
        <v>92</v>
      </c>
      <c r="U354" s="31">
        <v>2024</v>
      </c>
      <c r="V354" s="61" t="s">
        <v>5304</v>
      </c>
      <c r="W354" s="61" t="s">
        <v>5305</v>
      </c>
      <c r="X354" s="61" t="s">
        <v>5306</v>
      </c>
      <c r="Y354" s="31" t="s">
        <v>74</v>
      </c>
      <c r="Z354" s="61" t="s">
        <v>167</v>
      </c>
      <c r="AA354" s="60">
        <v>0</v>
      </c>
      <c r="AB354" s="61" t="s">
        <v>4033</v>
      </c>
      <c r="AC354" s="69">
        <v>45789</v>
      </c>
      <c r="AD354" s="61" t="s">
        <v>5262</v>
      </c>
      <c r="AE354" s="31">
        <v>0</v>
      </c>
      <c r="AF354" s="61" t="s">
        <v>171</v>
      </c>
      <c r="AG354" s="61" t="s">
        <v>172</v>
      </c>
      <c r="AH354" s="30">
        <f t="shared" si="23"/>
        <v>4640</v>
      </c>
      <c r="AI354" s="30">
        <f t="shared" si="24"/>
        <v>5475.2</v>
      </c>
      <c r="AJ354" s="24" t="s">
        <v>78</v>
      </c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26" t="s">
        <v>173</v>
      </c>
      <c r="AV354" s="26" t="s">
        <v>173</v>
      </c>
      <c r="AW354" s="26" t="s">
        <v>173</v>
      </c>
      <c r="AX354" s="26" t="s">
        <v>174</v>
      </c>
      <c r="AY354" s="26" t="s">
        <v>175</v>
      </c>
      <c r="AZ354" s="26" t="s">
        <v>176</v>
      </c>
      <c r="BA354" s="26" t="s">
        <v>80</v>
      </c>
      <c r="BB354" s="26" t="s">
        <v>100</v>
      </c>
      <c r="BC354" s="26" t="s">
        <v>82</v>
      </c>
      <c r="BD354" s="26" t="s">
        <v>83</v>
      </c>
      <c r="BE354" s="26" t="s">
        <v>177</v>
      </c>
    </row>
    <row r="355" spans="1:57" ht="16">
      <c r="A355" s="24">
        <f t="shared" si="22"/>
        <v>354</v>
      </c>
      <c r="B355" s="24">
        <v>2024</v>
      </c>
      <c r="C355" s="24" t="s">
        <v>68</v>
      </c>
      <c r="D355" s="48">
        <v>45632</v>
      </c>
      <c r="E355" s="26" t="s">
        <v>101</v>
      </c>
      <c r="F355" s="26" t="s">
        <v>69</v>
      </c>
      <c r="G355" s="61" t="s">
        <v>159</v>
      </c>
      <c r="H355" s="26" t="s">
        <v>86</v>
      </c>
      <c r="I355" s="26" t="s">
        <v>71</v>
      </c>
      <c r="J355" s="26" t="s">
        <v>87</v>
      </c>
      <c r="K355" s="26" t="s">
        <v>73</v>
      </c>
      <c r="L355" s="26" t="s">
        <v>74</v>
      </c>
      <c r="M355" s="61" t="s">
        <v>5307</v>
      </c>
      <c r="N355" s="31" t="s">
        <v>75</v>
      </c>
      <c r="O355" s="31" t="s">
        <v>161</v>
      </c>
      <c r="P355" s="31" t="s">
        <v>73</v>
      </c>
      <c r="Q355" s="31" t="s">
        <v>90</v>
      </c>
      <c r="R355" s="61" t="s">
        <v>162</v>
      </c>
      <c r="S355" s="61" t="s">
        <v>163</v>
      </c>
      <c r="T355" s="26" t="s">
        <v>92</v>
      </c>
      <c r="U355" s="31">
        <v>2024</v>
      </c>
      <c r="V355" s="61" t="s">
        <v>5308</v>
      </c>
      <c r="W355" s="61" t="s">
        <v>5309</v>
      </c>
      <c r="X355" s="61" t="s">
        <v>5310</v>
      </c>
      <c r="Y355" s="31" t="s">
        <v>74</v>
      </c>
      <c r="Z355" s="61" t="s">
        <v>167</v>
      </c>
      <c r="AA355" s="60">
        <v>0</v>
      </c>
      <c r="AB355" s="61" t="s">
        <v>4033</v>
      </c>
      <c r="AC355" s="69">
        <v>45789</v>
      </c>
      <c r="AD355" s="61" t="s">
        <v>5262</v>
      </c>
      <c r="AE355" s="31">
        <v>0</v>
      </c>
      <c r="AF355" s="61" t="s">
        <v>171</v>
      </c>
      <c r="AG355" s="61" t="s">
        <v>172</v>
      </c>
      <c r="AH355" s="30">
        <f t="shared" si="23"/>
        <v>4640</v>
      </c>
      <c r="AI355" s="30">
        <f t="shared" si="24"/>
        <v>5475.2</v>
      </c>
      <c r="AJ355" s="24" t="s">
        <v>78</v>
      </c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26" t="s">
        <v>173</v>
      </c>
      <c r="AV355" s="26" t="s">
        <v>173</v>
      </c>
      <c r="AW355" s="26" t="s">
        <v>173</v>
      </c>
      <c r="AX355" s="26" t="s">
        <v>174</v>
      </c>
      <c r="AY355" s="26" t="s">
        <v>175</v>
      </c>
      <c r="AZ355" s="26" t="s">
        <v>176</v>
      </c>
      <c r="BA355" s="26" t="s">
        <v>80</v>
      </c>
      <c r="BB355" s="26" t="s">
        <v>100</v>
      </c>
      <c r="BC355" s="26" t="s">
        <v>82</v>
      </c>
      <c r="BD355" s="26" t="s">
        <v>83</v>
      </c>
      <c r="BE355" s="26" t="s">
        <v>177</v>
      </c>
    </row>
    <row r="356" spans="1:57" ht="16">
      <c r="A356" s="24">
        <f t="shared" si="22"/>
        <v>355</v>
      </c>
      <c r="B356" s="24">
        <v>2024</v>
      </c>
      <c r="C356" s="24" t="s">
        <v>68</v>
      </c>
      <c r="D356" s="48">
        <v>45632</v>
      </c>
      <c r="E356" s="26" t="s">
        <v>101</v>
      </c>
      <c r="F356" s="26" t="s">
        <v>69</v>
      </c>
      <c r="G356" s="61" t="s">
        <v>159</v>
      </c>
      <c r="H356" s="26" t="s">
        <v>86</v>
      </c>
      <c r="I356" s="26" t="s">
        <v>71</v>
      </c>
      <c r="J356" s="26" t="s">
        <v>87</v>
      </c>
      <c r="K356" s="26" t="s">
        <v>73</v>
      </c>
      <c r="L356" s="26" t="s">
        <v>74</v>
      </c>
      <c r="M356" s="61" t="s">
        <v>5311</v>
      </c>
      <c r="N356" s="31" t="s">
        <v>75</v>
      </c>
      <c r="O356" s="31" t="s">
        <v>161</v>
      </c>
      <c r="P356" s="31" t="s">
        <v>73</v>
      </c>
      <c r="Q356" s="31" t="s">
        <v>90</v>
      </c>
      <c r="R356" s="61" t="s">
        <v>162</v>
      </c>
      <c r="S356" s="61" t="s">
        <v>163</v>
      </c>
      <c r="T356" s="26" t="s">
        <v>92</v>
      </c>
      <c r="U356" s="31">
        <v>2024</v>
      </c>
      <c r="V356" s="61" t="s">
        <v>5312</v>
      </c>
      <c r="W356" s="61" t="s">
        <v>5313</v>
      </c>
      <c r="X356" s="61" t="s">
        <v>5314</v>
      </c>
      <c r="Y356" s="31" t="s">
        <v>74</v>
      </c>
      <c r="Z356" s="61" t="s">
        <v>167</v>
      </c>
      <c r="AA356" s="60">
        <v>0</v>
      </c>
      <c r="AB356" s="61" t="s">
        <v>4033</v>
      </c>
      <c r="AC356" s="69">
        <v>45789</v>
      </c>
      <c r="AD356" s="61" t="s">
        <v>5262</v>
      </c>
      <c r="AE356" s="31">
        <v>0</v>
      </c>
      <c r="AF356" s="61" t="s">
        <v>171</v>
      </c>
      <c r="AG356" s="61" t="s">
        <v>172</v>
      </c>
      <c r="AH356" s="30">
        <f t="shared" si="23"/>
        <v>4640</v>
      </c>
      <c r="AI356" s="30">
        <f t="shared" si="24"/>
        <v>5475.2</v>
      </c>
      <c r="AJ356" s="24" t="s">
        <v>78</v>
      </c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26" t="s">
        <v>173</v>
      </c>
      <c r="AV356" s="26" t="s">
        <v>173</v>
      </c>
      <c r="AW356" s="26" t="s">
        <v>173</v>
      </c>
      <c r="AX356" s="26" t="s">
        <v>174</v>
      </c>
      <c r="AY356" s="26" t="s">
        <v>175</v>
      </c>
      <c r="AZ356" s="26" t="s">
        <v>176</v>
      </c>
      <c r="BA356" s="26" t="s">
        <v>80</v>
      </c>
      <c r="BB356" s="26" t="s">
        <v>100</v>
      </c>
      <c r="BC356" s="26" t="s">
        <v>82</v>
      </c>
      <c r="BD356" s="26" t="s">
        <v>83</v>
      </c>
      <c r="BE356" s="26" t="s">
        <v>177</v>
      </c>
    </row>
    <row r="357" spans="1:57" ht="16">
      <c r="A357" s="24">
        <f t="shared" si="22"/>
        <v>356</v>
      </c>
      <c r="B357" s="24">
        <v>2024</v>
      </c>
      <c r="C357" s="24" t="s">
        <v>68</v>
      </c>
      <c r="D357" s="48">
        <v>45632</v>
      </c>
      <c r="E357" s="26" t="s">
        <v>101</v>
      </c>
      <c r="F357" s="26" t="s">
        <v>69</v>
      </c>
      <c r="G357" s="61" t="s">
        <v>159</v>
      </c>
      <c r="H357" s="26" t="s">
        <v>86</v>
      </c>
      <c r="I357" s="26" t="s">
        <v>71</v>
      </c>
      <c r="J357" s="26" t="s">
        <v>87</v>
      </c>
      <c r="K357" s="26" t="s">
        <v>73</v>
      </c>
      <c r="L357" s="26" t="s">
        <v>74</v>
      </c>
      <c r="M357" s="61" t="s">
        <v>5315</v>
      </c>
      <c r="N357" s="31" t="s">
        <v>75</v>
      </c>
      <c r="O357" s="31" t="s">
        <v>161</v>
      </c>
      <c r="P357" s="31" t="s">
        <v>73</v>
      </c>
      <c r="Q357" s="31" t="s">
        <v>90</v>
      </c>
      <c r="R357" s="61" t="s">
        <v>5316</v>
      </c>
      <c r="S357" s="61" t="s">
        <v>405</v>
      </c>
      <c r="T357" s="26" t="s">
        <v>92</v>
      </c>
      <c r="U357" s="31">
        <v>2024</v>
      </c>
      <c r="V357" s="61" t="s">
        <v>5317</v>
      </c>
      <c r="W357" s="61" t="s">
        <v>5318</v>
      </c>
      <c r="X357" s="61" t="s">
        <v>5319</v>
      </c>
      <c r="Y357" s="31" t="s">
        <v>74</v>
      </c>
      <c r="Z357" s="61" t="s">
        <v>5320</v>
      </c>
      <c r="AA357" s="60">
        <v>0</v>
      </c>
      <c r="AB357" s="61" t="s">
        <v>4033</v>
      </c>
      <c r="AC357" s="69">
        <v>45789</v>
      </c>
      <c r="AD357" s="61" t="s">
        <v>5262</v>
      </c>
      <c r="AE357" s="31">
        <v>0</v>
      </c>
      <c r="AF357" s="61" t="s">
        <v>5321</v>
      </c>
      <c r="AG357" s="61" t="s">
        <v>195</v>
      </c>
      <c r="AH357" s="30">
        <f t="shared" si="23"/>
        <v>8304</v>
      </c>
      <c r="AI357" s="30">
        <f t="shared" si="24"/>
        <v>9798.7199999999993</v>
      </c>
      <c r="AJ357" s="24" t="s">
        <v>78</v>
      </c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26" t="s">
        <v>173</v>
      </c>
      <c r="AV357" s="26" t="s">
        <v>173</v>
      </c>
      <c r="AW357" s="26" t="s">
        <v>173</v>
      </c>
      <c r="AX357" s="26" t="s">
        <v>174</v>
      </c>
      <c r="AY357" s="26" t="s">
        <v>175</v>
      </c>
      <c r="AZ357" s="26" t="s">
        <v>176</v>
      </c>
      <c r="BA357" s="26" t="s">
        <v>80</v>
      </c>
      <c r="BB357" s="26" t="s">
        <v>100</v>
      </c>
      <c r="BC357" s="26" t="s">
        <v>82</v>
      </c>
      <c r="BD357" s="26" t="s">
        <v>83</v>
      </c>
      <c r="BE357" s="26" t="s">
        <v>177</v>
      </c>
    </row>
    <row r="358" spans="1:57" ht="16">
      <c r="A358" s="24">
        <f t="shared" si="22"/>
        <v>357</v>
      </c>
      <c r="B358" s="24">
        <v>2024</v>
      </c>
      <c r="C358" s="24" t="s">
        <v>68</v>
      </c>
      <c r="D358" s="48">
        <v>45632</v>
      </c>
      <c r="E358" s="26" t="s">
        <v>101</v>
      </c>
      <c r="F358" s="26" t="s">
        <v>69</v>
      </c>
      <c r="G358" s="61" t="s">
        <v>159</v>
      </c>
      <c r="H358" s="26" t="s">
        <v>86</v>
      </c>
      <c r="I358" s="26" t="s">
        <v>71</v>
      </c>
      <c r="J358" s="26" t="s">
        <v>87</v>
      </c>
      <c r="K358" s="26" t="s">
        <v>73</v>
      </c>
      <c r="L358" s="26" t="s">
        <v>74</v>
      </c>
      <c r="M358" s="61" t="s">
        <v>5322</v>
      </c>
      <c r="N358" s="31" t="s">
        <v>75</v>
      </c>
      <c r="O358" s="31" t="s">
        <v>161</v>
      </c>
      <c r="P358" s="31" t="s">
        <v>73</v>
      </c>
      <c r="Q358" s="31" t="s">
        <v>90</v>
      </c>
      <c r="R358" s="61" t="s">
        <v>162</v>
      </c>
      <c r="S358" s="61" t="s">
        <v>163</v>
      </c>
      <c r="T358" s="26" t="s">
        <v>92</v>
      </c>
      <c r="U358" s="31">
        <v>2024</v>
      </c>
      <c r="V358" s="61" t="s">
        <v>5323</v>
      </c>
      <c r="W358" s="61" t="s">
        <v>5324</v>
      </c>
      <c r="X358" s="61" t="s">
        <v>5325</v>
      </c>
      <c r="Y358" s="31" t="s">
        <v>74</v>
      </c>
      <c r="Z358" s="61" t="s">
        <v>167</v>
      </c>
      <c r="AA358" s="60">
        <v>0</v>
      </c>
      <c r="AB358" s="61" t="s">
        <v>4033</v>
      </c>
      <c r="AC358" s="69">
        <v>45789</v>
      </c>
      <c r="AD358" s="61" t="s">
        <v>5262</v>
      </c>
      <c r="AE358" s="31">
        <v>0</v>
      </c>
      <c r="AF358" s="61" t="s">
        <v>171</v>
      </c>
      <c r="AG358" s="61" t="s">
        <v>172</v>
      </c>
      <c r="AH358" s="30">
        <f t="shared" si="23"/>
        <v>4640</v>
      </c>
      <c r="AI358" s="30">
        <f t="shared" si="24"/>
        <v>5475.2</v>
      </c>
      <c r="AJ358" s="24" t="s">
        <v>78</v>
      </c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26" t="s">
        <v>173</v>
      </c>
      <c r="AV358" s="26" t="s">
        <v>173</v>
      </c>
      <c r="AW358" s="26" t="s">
        <v>173</v>
      </c>
      <c r="AX358" s="26" t="s">
        <v>174</v>
      </c>
      <c r="AY358" s="26" t="s">
        <v>175</v>
      </c>
      <c r="AZ358" s="26" t="s">
        <v>176</v>
      </c>
      <c r="BA358" s="26" t="s">
        <v>80</v>
      </c>
      <c r="BB358" s="26" t="s">
        <v>100</v>
      </c>
      <c r="BC358" s="26" t="s">
        <v>82</v>
      </c>
      <c r="BD358" s="26" t="s">
        <v>83</v>
      </c>
      <c r="BE358" s="26" t="s">
        <v>177</v>
      </c>
    </row>
    <row r="359" spans="1:57" ht="16">
      <c r="A359" s="24">
        <f t="shared" si="22"/>
        <v>358</v>
      </c>
      <c r="B359" s="24">
        <v>2024</v>
      </c>
      <c r="C359" s="24" t="s">
        <v>68</v>
      </c>
      <c r="D359" s="48">
        <v>45632</v>
      </c>
      <c r="E359" s="26" t="s">
        <v>101</v>
      </c>
      <c r="F359" s="26" t="s">
        <v>69</v>
      </c>
      <c r="G359" s="61" t="s">
        <v>159</v>
      </c>
      <c r="H359" s="26" t="s">
        <v>86</v>
      </c>
      <c r="I359" s="26" t="s">
        <v>71</v>
      </c>
      <c r="J359" s="26" t="s">
        <v>87</v>
      </c>
      <c r="K359" s="26" t="s">
        <v>73</v>
      </c>
      <c r="L359" s="26" t="s">
        <v>74</v>
      </c>
      <c r="M359" s="61" t="s">
        <v>5326</v>
      </c>
      <c r="N359" s="31" t="s">
        <v>75</v>
      </c>
      <c r="O359" s="31" t="s">
        <v>161</v>
      </c>
      <c r="P359" s="31" t="s">
        <v>73</v>
      </c>
      <c r="Q359" s="31" t="s">
        <v>90</v>
      </c>
      <c r="R359" s="61" t="s">
        <v>162</v>
      </c>
      <c r="S359" s="61" t="s">
        <v>163</v>
      </c>
      <c r="T359" s="26" t="s">
        <v>92</v>
      </c>
      <c r="U359" s="31">
        <v>2024</v>
      </c>
      <c r="V359" s="61" t="s">
        <v>5327</v>
      </c>
      <c r="W359" s="61" t="s">
        <v>5328</v>
      </c>
      <c r="X359" s="61" t="s">
        <v>5329</v>
      </c>
      <c r="Y359" s="31" t="s">
        <v>74</v>
      </c>
      <c r="Z359" s="61" t="s">
        <v>167</v>
      </c>
      <c r="AA359" s="60">
        <v>0</v>
      </c>
      <c r="AB359" s="61" t="s">
        <v>4033</v>
      </c>
      <c r="AC359" s="69">
        <v>45789</v>
      </c>
      <c r="AD359" s="61" t="s">
        <v>5262</v>
      </c>
      <c r="AE359" s="31">
        <v>0</v>
      </c>
      <c r="AF359" s="61" t="s">
        <v>171</v>
      </c>
      <c r="AG359" s="61" t="s">
        <v>172</v>
      </c>
      <c r="AH359" s="30">
        <f t="shared" si="23"/>
        <v>4640</v>
      </c>
      <c r="AI359" s="30">
        <f t="shared" si="24"/>
        <v>5475.2</v>
      </c>
      <c r="AJ359" s="24" t="s">
        <v>78</v>
      </c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26" t="s">
        <v>173</v>
      </c>
      <c r="AV359" s="26" t="s">
        <v>173</v>
      </c>
      <c r="AW359" s="26" t="s">
        <v>173</v>
      </c>
      <c r="AX359" s="26" t="s">
        <v>174</v>
      </c>
      <c r="AY359" s="26" t="s">
        <v>175</v>
      </c>
      <c r="AZ359" s="26" t="s">
        <v>176</v>
      </c>
      <c r="BA359" s="26" t="s">
        <v>80</v>
      </c>
      <c r="BB359" s="26" t="s">
        <v>100</v>
      </c>
      <c r="BC359" s="26" t="s">
        <v>82</v>
      </c>
      <c r="BD359" s="26" t="s">
        <v>83</v>
      </c>
      <c r="BE359" s="26" t="s">
        <v>177</v>
      </c>
    </row>
    <row r="360" spans="1:57" ht="16">
      <c r="A360" s="24">
        <f t="shared" si="22"/>
        <v>359</v>
      </c>
      <c r="B360" s="24">
        <v>2024</v>
      </c>
      <c r="C360" s="24" t="s">
        <v>68</v>
      </c>
      <c r="D360" s="48">
        <v>45632</v>
      </c>
      <c r="E360" s="26" t="s">
        <v>101</v>
      </c>
      <c r="F360" s="26" t="s">
        <v>69</v>
      </c>
      <c r="G360" s="61" t="s">
        <v>159</v>
      </c>
      <c r="H360" s="26" t="s">
        <v>86</v>
      </c>
      <c r="I360" s="26" t="s">
        <v>71</v>
      </c>
      <c r="J360" s="26" t="s">
        <v>87</v>
      </c>
      <c r="K360" s="26" t="s">
        <v>73</v>
      </c>
      <c r="L360" s="26" t="s">
        <v>74</v>
      </c>
      <c r="M360" s="61" t="s">
        <v>5330</v>
      </c>
      <c r="N360" s="31" t="s">
        <v>75</v>
      </c>
      <c r="O360" s="31" t="s">
        <v>161</v>
      </c>
      <c r="P360" s="31" t="s">
        <v>73</v>
      </c>
      <c r="Q360" s="31" t="s">
        <v>90</v>
      </c>
      <c r="R360" s="61" t="s">
        <v>369</v>
      </c>
      <c r="S360" s="61" t="s">
        <v>163</v>
      </c>
      <c r="T360" s="26" t="s">
        <v>92</v>
      </c>
      <c r="U360" s="31">
        <v>2024</v>
      </c>
      <c r="V360" s="61" t="s">
        <v>5331</v>
      </c>
      <c r="W360" s="61" t="s">
        <v>5332</v>
      </c>
      <c r="X360" s="61" t="s">
        <v>5333</v>
      </c>
      <c r="Y360" s="31" t="s">
        <v>74</v>
      </c>
      <c r="Z360" s="61" t="s">
        <v>416</v>
      </c>
      <c r="AA360" s="60">
        <v>0</v>
      </c>
      <c r="AB360" s="61" t="s">
        <v>4033</v>
      </c>
      <c r="AC360" s="69">
        <v>45789</v>
      </c>
      <c r="AD360" s="61" t="s">
        <v>5262</v>
      </c>
      <c r="AE360" s="31">
        <v>0</v>
      </c>
      <c r="AF360" s="61" t="s">
        <v>374</v>
      </c>
      <c r="AG360" s="61" t="s">
        <v>172</v>
      </c>
      <c r="AH360" s="30">
        <f t="shared" si="23"/>
        <v>4652</v>
      </c>
      <c r="AI360" s="30">
        <f t="shared" si="24"/>
        <v>5489.36</v>
      </c>
      <c r="AJ360" s="24" t="s">
        <v>78</v>
      </c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26" t="s">
        <v>173</v>
      </c>
      <c r="AV360" s="26" t="s">
        <v>173</v>
      </c>
      <c r="AW360" s="26" t="s">
        <v>173</v>
      </c>
      <c r="AX360" s="26" t="s">
        <v>174</v>
      </c>
      <c r="AY360" s="26" t="s">
        <v>175</v>
      </c>
      <c r="AZ360" s="26" t="s">
        <v>176</v>
      </c>
      <c r="BA360" s="26" t="s">
        <v>80</v>
      </c>
      <c r="BB360" s="26" t="s">
        <v>100</v>
      </c>
      <c r="BC360" s="26" t="s">
        <v>82</v>
      </c>
      <c r="BD360" s="26" t="s">
        <v>83</v>
      </c>
      <c r="BE360" s="26" t="s">
        <v>177</v>
      </c>
    </row>
    <row r="361" spans="1:57" ht="16">
      <c r="A361" s="24">
        <f t="shared" si="22"/>
        <v>360</v>
      </c>
      <c r="B361" s="24">
        <v>2024</v>
      </c>
      <c r="C361" s="24" t="s">
        <v>68</v>
      </c>
      <c r="D361" s="48">
        <v>45632</v>
      </c>
      <c r="E361" s="26" t="s">
        <v>101</v>
      </c>
      <c r="F361" s="26" t="s">
        <v>69</v>
      </c>
      <c r="G361" s="61" t="s">
        <v>159</v>
      </c>
      <c r="H361" s="26" t="s">
        <v>86</v>
      </c>
      <c r="I361" s="26" t="s">
        <v>71</v>
      </c>
      <c r="J361" s="26" t="s">
        <v>87</v>
      </c>
      <c r="K361" s="26" t="s">
        <v>73</v>
      </c>
      <c r="L361" s="26" t="s">
        <v>74</v>
      </c>
      <c r="M361" s="61" t="s">
        <v>5334</v>
      </c>
      <c r="N361" s="31" t="s">
        <v>75</v>
      </c>
      <c r="O361" s="31" t="s">
        <v>161</v>
      </c>
      <c r="P361" s="31" t="s">
        <v>73</v>
      </c>
      <c r="Q361" s="31" t="s">
        <v>90</v>
      </c>
      <c r="R361" s="61" t="s">
        <v>369</v>
      </c>
      <c r="S361" s="61" t="s">
        <v>163</v>
      </c>
      <c r="T361" s="26" t="s">
        <v>92</v>
      </c>
      <c r="U361" s="31">
        <v>2024</v>
      </c>
      <c r="V361" s="61" t="s">
        <v>5335</v>
      </c>
      <c r="W361" s="61" t="s">
        <v>5336</v>
      </c>
      <c r="X361" s="61" t="s">
        <v>5337</v>
      </c>
      <c r="Y361" s="31" t="s">
        <v>74</v>
      </c>
      <c r="Z361" s="61" t="s">
        <v>416</v>
      </c>
      <c r="AA361" s="60">
        <v>0</v>
      </c>
      <c r="AB361" s="61" t="s">
        <v>4033</v>
      </c>
      <c r="AC361" s="69">
        <v>45789</v>
      </c>
      <c r="AD361" s="61" t="s">
        <v>5262</v>
      </c>
      <c r="AE361" s="31">
        <v>0</v>
      </c>
      <c r="AF361" s="61" t="s">
        <v>374</v>
      </c>
      <c r="AG361" s="61" t="s">
        <v>172</v>
      </c>
      <c r="AH361" s="30">
        <f t="shared" si="23"/>
        <v>4652</v>
      </c>
      <c r="AI361" s="30">
        <f t="shared" si="24"/>
        <v>5489.36</v>
      </c>
      <c r="AJ361" s="24" t="s">
        <v>78</v>
      </c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26" t="s">
        <v>173</v>
      </c>
      <c r="AV361" s="26" t="s">
        <v>173</v>
      </c>
      <c r="AW361" s="26" t="s">
        <v>173</v>
      </c>
      <c r="AX361" s="26" t="s">
        <v>174</v>
      </c>
      <c r="AY361" s="26" t="s">
        <v>175</v>
      </c>
      <c r="AZ361" s="26" t="s">
        <v>176</v>
      </c>
      <c r="BA361" s="26" t="s">
        <v>80</v>
      </c>
      <c r="BB361" s="26" t="s">
        <v>100</v>
      </c>
      <c r="BC361" s="26" t="s">
        <v>82</v>
      </c>
      <c r="BD361" s="26" t="s">
        <v>83</v>
      </c>
      <c r="BE361" s="26" t="s">
        <v>177</v>
      </c>
    </row>
    <row r="362" spans="1:57" ht="16">
      <c r="A362" s="24">
        <f t="shared" si="22"/>
        <v>361</v>
      </c>
      <c r="B362" s="24">
        <v>2024</v>
      </c>
      <c r="C362" s="24" t="s">
        <v>68</v>
      </c>
      <c r="D362" s="48">
        <v>45632</v>
      </c>
      <c r="E362" s="26" t="s">
        <v>101</v>
      </c>
      <c r="F362" s="26" t="s">
        <v>69</v>
      </c>
      <c r="G362" s="61" t="s">
        <v>159</v>
      </c>
      <c r="H362" s="26" t="s">
        <v>86</v>
      </c>
      <c r="I362" s="26" t="s">
        <v>71</v>
      </c>
      <c r="J362" s="26" t="s">
        <v>87</v>
      </c>
      <c r="K362" s="26" t="s">
        <v>73</v>
      </c>
      <c r="L362" s="26" t="s">
        <v>74</v>
      </c>
      <c r="M362" s="61" t="s">
        <v>5338</v>
      </c>
      <c r="N362" s="31" t="s">
        <v>75</v>
      </c>
      <c r="O362" s="31" t="s">
        <v>161</v>
      </c>
      <c r="P362" s="31" t="s">
        <v>73</v>
      </c>
      <c r="Q362" s="31" t="s">
        <v>90</v>
      </c>
      <c r="R362" s="61" t="s">
        <v>369</v>
      </c>
      <c r="S362" s="61" t="s">
        <v>163</v>
      </c>
      <c r="T362" s="26" t="s">
        <v>92</v>
      </c>
      <c r="U362" s="31">
        <v>2024</v>
      </c>
      <c r="V362" s="61" t="s">
        <v>5339</v>
      </c>
      <c r="W362" s="61" t="s">
        <v>5340</v>
      </c>
      <c r="X362" s="61" t="s">
        <v>5341</v>
      </c>
      <c r="Y362" s="31" t="s">
        <v>74</v>
      </c>
      <c r="Z362" s="61" t="s">
        <v>416</v>
      </c>
      <c r="AA362" s="60">
        <v>0</v>
      </c>
      <c r="AB362" s="61" t="s">
        <v>4033</v>
      </c>
      <c r="AC362" s="69">
        <v>45789</v>
      </c>
      <c r="AD362" s="61" t="s">
        <v>5262</v>
      </c>
      <c r="AE362" s="31">
        <v>0</v>
      </c>
      <c r="AF362" s="61" t="s">
        <v>374</v>
      </c>
      <c r="AG362" s="61" t="s">
        <v>172</v>
      </c>
      <c r="AH362" s="30">
        <f t="shared" si="23"/>
        <v>4652</v>
      </c>
      <c r="AI362" s="30">
        <f t="shared" si="24"/>
        <v>5489.36</v>
      </c>
      <c r="AJ362" s="24" t="s">
        <v>78</v>
      </c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26" t="s">
        <v>173</v>
      </c>
      <c r="AV362" s="26" t="s">
        <v>173</v>
      </c>
      <c r="AW362" s="26" t="s">
        <v>173</v>
      </c>
      <c r="AX362" s="26" t="s">
        <v>174</v>
      </c>
      <c r="AY362" s="26" t="s">
        <v>175</v>
      </c>
      <c r="AZ362" s="26" t="s">
        <v>176</v>
      </c>
      <c r="BA362" s="26" t="s">
        <v>80</v>
      </c>
      <c r="BB362" s="26" t="s">
        <v>100</v>
      </c>
      <c r="BC362" s="26" t="s">
        <v>82</v>
      </c>
      <c r="BD362" s="26" t="s">
        <v>83</v>
      </c>
      <c r="BE362" s="26" t="s">
        <v>177</v>
      </c>
    </row>
    <row r="363" spans="1:57" ht="16">
      <c r="A363" s="24">
        <f t="shared" si="22"/>
        <v>362</v>
      </c>
      <c r="B363" s="24">
        <v>2024</v>
      </c>
      <c r="C363" s="24" t="s">
        <v>68</v>
      </c>
      <c r="D363" s="48">
        <v>45632</v>
      </c>
      <c r="E363" s="26" t="s">
        <v>101</v>
      </c>
      <c r="F363" s="26" t="s">
        <v>69</v>
      </c>
      <c r="G363" s="61" t="s">
        <v>273</v>
      </c>
      <c r="H363" s="26" t="s">
        <v>86</v>
      </c>
      <c r="I363" s="26" t="s">
        <v>71</v>
      </c>
      <c r="J363" s="26" t="s">
        <v>87</v>
      </c>
      <c r="K363" s="26" t="s">
        <v>73</v>
      </c>
      <c r="L363" s="26" t="s">
        <v>74</v>
      </c>
      <c r="M363" s="61" t="s">
        <v>5342</v>
      </c>
      <c r="N363" s="31" t="s">
        <v>75</v>
      </c>
      <c r="O363" s="31" t="s">
        <v>161</v>
      </c>
      <c r="P363" s="31" t="s">
        <v>73</v>
      </c>
      <c r="Q363" s="31" t="s">
        <v>275</v>
      </c>
      <c r="R363" s="61" t="s">
        <v>293</v>
      </c>
      <c r="S363" s="61" t="s">
        <v>217</v>
      </c>
      <c r="T363" s="26" t="s">
        <v>92</v>
      </c>
      <c r="U363" s="31">
        <v>2024</v>
      </c>
      <c r="V363" s="61" t="s">
        <v>5343</v>
      </c>
      <c r="W363" s="61" t="s">
        <v>5344</v>
      </c>
      <c r="X363" s="61" t="s">
        <v>5345</v>
      </c>
      <c r="Y363" s="31" t="s">
        <v>74</v>
      </c>
      <c r="Z363" s="61" t="s">
        <v>297</v>
      </c>
      <c r="AA363" s="60">
        <v>0</v>
      </c>
      <c r="AB363" s="61" t="s">
        <v>4034</v>
      </c>
      <c r="AC363" s="69">
        <v>45759</v>
      </c>
      <c r="AD363" s="61" t="s">
        <v>5346</v>
      </c>
      <c r="AE363" s="31">
        <v>0</v>
      </c>
      <c r="AF363" s="61" t="s">
        <v>298</v>
      </c>
      <c r="AG363" s="61" t="s">
        <v>291</v>
      </c>
      <c r="AH363" s="30">
        <f t="shared" si="23"/>
        <v>4778</v>
      </c>
      <c r="AI363" s="30">
        <f t="shared" si="24"/>
        <v>5638.04</v>
      </c>
      <c r="AJ363" s="24" t="s">
        <v>78</v>
      </c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26" t="s">
        <v>173</v>
      </c>
      <c r="AV363" s="26" t="s">
        <v>173</v>
      </c>
      <c r="AW363" s="26" t="s">
        <v>173</v>
      </c>
      <c r="AX363" s="26" t="s">
        <v>174</v>
      </c>
      <c r="AY363" s="26" t="s">
        <v>175</v>
      </c>
      <c r="AZ363" s="26" t="s">
        <v>283</v>
      </c>
      <c r="BA363" s="26" t="s">
        <v>80</v>
      </c>
      <c r="BB363" s="26" t="s">
        <v>100</v>
      </c>
      <c r="BC363" s="26" t="s">
        <v>82</v>
      </c>
      <c r="BD363" s="26" t="s">
        <v>83</v>
      </c>
      <c r="BE363" s="26" t="s">
        <v>177</v>
      </c>
    </row>
    <row r="364" spans="1:57" ht="16">
      <c r="A364" s="24">
        <f t="shared" si="22"/>
        <v>363</v>
      </c>
      <c r="B364" s="24">
        <v>2024</v>
      </c>
      <c r="C364" s="24" t="s">
        <v>68</v>
      </c>
      <c r="D364" s="48">
        <v>45632</v>
      </c>
      <c r="E364" s="26" t="s">
        <v>101</v>
      </c>
      <c r="F364" s="26" t="s">
        <v>69</v>
      </c>
      <c r="G364" s="61" t="s">
        <v>273</v>
      </c>
      <c r="H364" s="26" t="s">
        <v>86</v>
      </c>
      <c r="I364" s="26" t="s">
        <v>71</v>
      </c>
      <c r="J364" s="26" t="s">
        <v>87</v>
      </c>
      <c r="K364" s="26" t="s">
        <v>73</v>
      </c>
      <c r="L364" s="26" t="s">
        <v>74</v>
      </c>
      <c r="M364" s="61" t="s">
        <v>5347</v>
      </c>
      <c r="N364" s="31" t="s">
        <v>75</v>
      </c>
      <c r="O364" s="31" t="s">
        <v>161</v>
      </c>
      <c r="P364" s="31" t="s">
        <v>73</v>
      </c>
      <c r="Q364" s="31" t="s">
        <v>275</v>
      </c>
      <c r="R364" s="61" t="s">
        <v>293</v>
      </c>
      <c r="S364" s="61" t="s">
        <v>217</v>
      </c>
      <c r="T364" s="26" t="s">
        <v>92</v>
      </c>
      <c r="U364" s="31">
        <v>2024</v>
      </c>
      <c r="V364" s="61" t="s">
        <v>5348</v>
      </c>
      <c r="W364" s="61" t="s">
        <v>5349</v>
      </c>
      <c r="X364" s="61" t="s">
        <v>5350</v>
      </c>
      <c r="Y364" s="31" t="s">
        <v>74</v>
      </c>
      <c r="Z364" s="61" t="s">
        <v>297</v>
      </c>
      <c r="AA364" s="60">
        <v>0</v>
      </c>
      <c r="AB364" s="61" t="s">
        <v>4034</v>
      </c>
      <c r="AC364" s="69">
        <v>45759</v>
      </c>
      <c r="AD364" s="61" t="s">
        <v>5346</v>
      </c>
      <c r="AE364" s="31">
        <v>0</v>
      </c>
      <c r="AF364" s="61" t="s">
        <v>298</v>
      </c>
      <c r="AG364" s="61" t="s">
        <v>291</v>
      </c>
      <c r="AH364" s="30">
        <f t="shared" si="23"/>
        <v>4778</v>
      </c>
      <c r="AI364" s="30">
        <f t="shared" si="24"/>
        <v>5638.04</v>
      </c>
      <c r="AJ364" s="24" t="s">
        <v>78</v>
      </c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26" t="s">
        <v>173</v>
      </c>
      <c r="AV364" s="26" t="s">
        <v>173</v>
      </c>
      <c r="AW364" s="26" t="s">
        <v>173</v>
      </c>
      <c r="AX364" s="26" t="s">
        <v>174</v>
      </c>
      <c r="AY364" s="26" t="s">
        <v>175</v>
      </c>
      <c r="AZ364" s="26" t="s">
        <v>283</v>
      </c>
      <c r="BA364" s="26" t="s">
        <v>80</v>
      </c>
      <c r="BB364" s="26" t="s">
        <v>100</v>
      </c>
      <c r="BC364" s="26" t="s">
        <v>82</v>
      </c>
      <c r="BD364" s="26" t="s">
        <v>83</v>
      </c>
      <c r="BE364" s="26" t="s">
        <v>177</v>
      </c>
    </row>
    <row r="365" spans="1:57" ht="16">
      <c r="A365" s="24">
        <f t="shared" si="22"/>
        <v>364</v>
      </c>
      <c r="B365" s="24">
        <v>2024</v>
      </c>
      <c r="C365" s="24" t="s">
        <v>68</v>
      </c>
      <c r="D365" s="48">
        <v>45632</v>
      </c>
      <c r="E365" s="26" t="s">
        <v>101</v>
      </c>
      <c r="F365" s="26" t="s">
        <v>69</v>
      </c>
      <c r="G365" s="61" t="s">
        <v>273</v>
      </c>
      <c r="H365" s="26" t="s">
        <v>86</v>
      </c>
      <c r="I365" s="26" t="s">
        <v>71</v>
      </c>
      <c r="J365" s="26" t="s">
        <v>87</v>
      </c>
      <c r="K365" s="26" t="s">
        <v>73</v>
      </c>
      <c r="L365" s="26" t="s">
        <v>74</v>
      </c>
      <c r="M365" s="61" t="s">
        <v>5351</v>
      </c>
      <c r="N365" s="31" t="s">
        <v>75</v>
      </c>
      <c r="O365" s="31" t="s">
        <v>161</v>
      </c>
      <c r="P365" s="31" t="s">
        <v>73</v>
      </c>
      <c r="Q365" s="31" t="s">
        <v>275</v>
      </c>
      <c r="R365" s="61" t="s">
        <v>293</v>
      </c>
      <c r="S365" s="61" t="s">
        <v>217</v>
      </c>
      <c r="T365" s="26" t="s">
        <v>92</v>
      </c>
      <c r="U365" s="31">
        <v>2024</v>
      </c>
      <c r="V365" s="61" t="s">
        <v>5352</v>
      </c>
      <c r="W365" s="61" t="s">
        <v>5353</v>
      </c>
      <c r="X365" s="61" t="s">
        <v>5354</v>
      </c>
      <c r="Y365" s="31" t="s">
        <v>74</v>
      </c>
      <c r="Z365" s="61" t="s">
        <v>1150</v>
      </c>
      <c r="AA365" s="60">
        <v>0</v>
      </c>
      <c r="AB365" s="61" t="s">
        <v>4034</v>
      </c>
      <c r="AC365" s="69">
        <v>45759</v>
      </c>
      <c r="AD365" s="61" t="s">
        <v>5346</v>
      </c>
      <c r="AE365" s="31">
        <v>0</v>
      </c>
      <c r="AF365" s="61" t="s">
        <v>1151</v>
      </c>
      <c r="AG365" s="61" t="s">
        <v>291</v>
      </c>
      <c r="AH365" s="30">
        <f t="shared" si="23"/>
        <v>4791</v>
      </c>
      <c r="AI365" s="30">
        <f t="shared" si="24"/>
        <v>5653.38</v>
      </c>
      <c r="AJ365" s="24" t="s">
        <v>78</v>
      </c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26" t="s">
        <v>173</v>
      </c>
      <c r="AV365" s="26" t="s">
        <v>173</v>
      </c>
      <c r="AW365" s="26" t="s">
        <v>173</v>
      </c>
      <c r="AX365" s="26" t="s">
        <v>174</v>
      </c>
      <c r="AY365" s="26" t="s">
        <v>175</v>
      </c>
      <c r="AZ365" s="26" t="s">
        <v>283</v>
      </c>
      <c r="BA365" s="26" t="s">
        <v>80</v>
      </c>
      <c r="BB365" s="26" t="s">
        <v>100</v>
      </c>
      <c r="BC365" s="26" t="s">
        <v>82</v>
      </c>
      <c r="BD365" s="26" t="s">
        <v>83</v>
      </c>
      <c r="BE365" s="26" t="s">
        <v>177</v>
      </c>
    </row>
    <row r="366" spans="1:57" ht="16">
      <c r="A366" s="24">
        <f t="shared" si="22"/>
        <v>365</v>
      </c>
      <c r="B366" s="24">
        <v>2024</v>
      </c>
      <c r="C366" s="24" t="s">
        <v>68</v>
      </c>
      <c r="D366" s="48">
        <v>45632</v>
      </c>
      <c r="E366" s="26" t="s">
        <v>101</v>
      </c>
      <c r="F366" s="26" t="s">
        <v>69</v>
      </c>
      <c r="G366" s="61" t="s">
        <v>273</v>
      </c>
      <c r="H366" s="26" t="s">
        <v>86</v>
      </c>
      <c r="I366" s="26" t="s">
        <v>71</v>
      </c>
      <c r="J366" s="26" t="s">
        <v>87</v>
      </c>
      <c r="K366" s="26" t="s">
        <v>73</v>
      </c>
      <c r="L366" s="26" t="s">
        <v>74</v>
      </c>
      <c r="M366" s="61" t="s">
        <v>5355</v>
      </c>
      <c r="N366" s="31" t="s">
        <v>75</v>
      </c>
      <c r="O366" s="31" t="s">
        <v>161</v>
      </c>
      <c r="P366" s="31" t="s">
        <v>73</v>
      </c>
      <c r="Q366" s="31" t="s">
        <v>275</v>
      </c>
      <c r="R366" s="61" t="s">
        <v>450</v>
      </c>
      <c r="S366" s="61" t="s">
        <v>5356</v>
      </c>
      <c r="T366" s="26" t="s">
        <v>92</v>
      </c>
      <c r="U366" s="31">
        <v>2024</v>
      </c>
      <c r="V366" s="61" t="s">
        <v>5357</v>
      </c>
      <c r="W366" s="61" t="s">
        <v>5358</v>
      </c>
      <c r="X366" s="61" t="s">
        <v>5359</v>
      </c>
      <c r="Y366" s="31" t="s">
        <v>74</v>
      </c>
      <c r="Z366" s="61" t="s">
        <v>334</v>
      </c>
      <c r="AA366" s="60">
        <v>0</v>
      </c>
      <c r="AB366" s="61" t="s">
        <v>4033</v>
      </c>
      <c r="AC366" s="69">
        <v>45789</v>
      </c>
      <c r="AD366" s="61" t="s">
        <v>5262</v>
      </c>
      <c r="AE366" s="31">
        <v>0</v>
      </c>
      <c r="AF366" s="61" t="s">
        <v>335</v>
      </c>
      <c r="AG366" s="61" t="s">
        <v>291</v>
      </c>
      <c r="AH366" s="30">
        <f t="shared" si="23"/>
        <v>4769</v>
      </c>
      <c r="AI366" s="30">
        <f t="shared" si="24"/>
        <v>5627.42</v>
      </c>
      <c r="AJ366" s="24" t="s">
        <v>78</v>
      </c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26" t="s">
        <v>173</v>
      </c>
      <c r="AV366" s="26" t="s">
        <v>173</v>
      </c>
      <c r="AW366" s="26" t="s">
        <v>173</v>
      </c>
      <c r="AX366" s="26" t="s">
        <v>174</v>
      </c>
      <c r="AY366" s="26" t="s">
        <v>175</v>
      </c>
      <c r="AZ366" s="26" t="s">
        <v>283</v>
      </c>
      <c r="BA366" s="26" t="s">
        <v>80</v>
      </c>
      <c r="BB366" s="26" t="s">
        <v>100</v>
      </c>
      <c r="BC366" s="26" t="s">
        <v>82</v>
      </c>
      <c r="BD366" s="26" t="s">
        <v>83</v>
      </c>
      <c r="BE366" s="26" t="s">
        <v>177</v>
      </c>
    </row>
    <row r="367" spans="1:57" ht="16">
      <c r="A367" s="24">
        <f t="shared" si="22"/>
        <v>366</v>
      </c>
      <c r="B367" s="24">
        <v>2024</v>
      </c>
      <c r="C367" s="24" t="s">
        <v>68</v>
      </c>
      <c r="D367" s="48">
        <v>45632</v>
      </c>
      <c r="E367" s="26" t="s">
        <v>101</v>
      </c>
      <c r="F367" s="26" t="s">
        <v>69</v>
      </c>
      <c r="G367" s="61" t="s">
        <v>273</v>
      </c>
      <c r="H367" s="26" t="s">
        <v>86</v>
      </c>
      <c r="I367" s="26" t="s">
        <v>71</v>
      </c>
      <c r="J367" s="26" t="s">
        <v>87</v>
      </c>
      <c r="K367" s="26" t="s">
        <v>73</v>
      </c>
      <c r="L367" s="26" t="s">
        <v>74</v>
      </c>
      <c r="M367" s="61" t="s">
        <v>5360</v>
      </c>
      <c r="N367" s="31" t="s">
        <v>75</v>
      </c>
      <c r="O367" s="31" t="s">
        <v>161</v>
      </c>
      <c r="P367" s="31" t="s">
        <v>73</v>
      </c>
      <c r="Q367" s="31" t="s">
        <v>275</v>
      </c>
      <c r="R367" s="61" t="s">
        <v>285</v>
      </c>
      <c r="S367" s="61" t="s">
        <v>217</v>
      </c>
      <c r="T367" s="26" t="s">
        <v>92</v>
      </c>
      <c r="U367" s="31">
        <v>2024</v>
      </c>
      <c r="V367" s="61" t="s">
        <v>5361</v>
      </c>
      <c r="W367" s="61" t="s">
        <v>5362</v>
      </c>
      <c r="X367" s="61" t="s">
        <v>5363</v>
      </c>
      <c r="Y367" s="31" t="s">
        <v>74</v>
      </c>
      <c r="Z367" s="61" t="s">
        <v>289</v>
      </c>
      <c r="AA367" s="60">
        <v>0</v>
      </c>
      <c r="AB367" s="61" t="s">
        <v>4033</v>
      </c>
      <c r="AC367" s="69">
        <v>45789</v>
      </c>
      <c r="AD367" s="61" t="s">
        <v>5262</v>
      </c>
      <c r="AE367" s="31">
        <v>0</v>
      </c>
      <c r="AF367" s="61" t="s">
        <v>290</v>
      </c>
      <c r="AG367" s="61" t="s">
        <v>291</v>
      </c>
      <c r="AH367" s="30">
        <f t="shared" si="23"/>
        <v>4545</v>
      </c>
      <c r="AI367" s="30">
        <f t="shared" si="24"/>
        <v>5363.1</v>
      </c>
      <c r="AJ367" s="24" t="s">
        <v>78</v>
      </c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26" t="s">
        <v>173</v>
      </c>
      <c r="AV367" s="26" t="s">
        <v>173</v>
      </c>
      <c r="AW367" s="26" t="s">
        <v>173</v>
      </c>
      <c r="AX367" s="26" t="s">
        <v>174</v>
      </c>
      <c r="AY367" s="26" t="s">
        <v>175</v>
      </c>
      <c r="AZ367" s="26" t="s">
        <v>283</v>
      </c>
      <c r="BA367" s="26" t="s">
        <v>80</v>
      </c>
      <c r="BB367" s="26" t="s">
        <v>100</v>
      </c>
      <c r="BC367" s="26" t="s">
        <v>82</v>
      </c>
      <c r="BD367" s="26" t="s">
        <v>83</v>
      </c>
      <c r="BE367" s="26" t="s">
        <v>177</v>
      </c>
    </row>
    <row r="368" spans="1:57" ht="16">
      <c r="A368" s="24">
        <f t="shared" si="22"/>
        <v>367</v>
      </c>
      <c r="B368" s="24">
        <v>2024</v>
      </c>
      <c r="C368" s="24" t="s">
        <v>68</v>
      </c>
      <c r="D368" s="48">
        <v>45632</v>
      </c>
      <c r="E368" s="26" t="s">
        <v>101</v>
      </c>
      <c r="F368" s="26" t="s">
        <v>69</v>
      </c>
      <c r="G368" s="61" t="s">
        <v>273</v>
      </c>
      <c r="H368" s="26" t="s">
        <v>86</v>
      </c>
      <c r="I368" s="26" t="s">
        <v>71</v>
      </c>
      <c r="J368" s="26" t="s">
        <v>87</v>
      </c>
      <c r="K368" s="26" t="s">
        <v>73</v>
      </c>
      <c r="L368" s="26" t="s">
        <v>74</v>
      </c>
      <c r="M368" s="61" t="s">
        <v>5364</v>
      </c>
      <c r="N368" s="31" t="s">
        <v>75</v>
      </c>
      <c r="O368" s="31" t="s">
        <v>161</v>
      </c>
      <c r="P368" s="31" t="s">
        <v>73</v>
      </c>
      <c r="Q368" s="31" t="s">
        <v>275</v>
      </c>
      <c r="R368" s="61" t="s">
        <v>5365</v>
      </c>
      <c r="S368" s="61" t="s">
        <v>235</v>
      </c>
      <c r="T368" s="26" t="s">
        <v>92</v>
      </c>
      <c r="U368" s="31">
        <v>2024</v>
      </c>
      <c r="V368" s="61" t="s">
        <v>5366</v>
      </c>
      <c r="W368" s="61" t="s">
        <v>5367</v>
      </c>
      <c r="X368" s="61" t="s">
        <v>5368</v>
      </c>
      <c r="Y368" s="31" t="s">
        <v>74</v>
      </c>
      <c r="Z368" s="61" t="s">
        <v>5369</v>
      </c>
      <c r="AA368" s="60">
        <v>0</v>
      </c>
      <c r="AB368" s="61" t="s">
        <v>4033</v>
      </c>
      <c r="AC368" s="69">
        <v>45789</v>
      </c>
      <c r="AD368" s="61" t="s">
        <v>5262</v>
      </c>
      <c r="AE368" s="31">
        <v>0</v>
      </c>
      <c r="AF368" s="61" t="s">
        <v>5370</v>
      </c>
      <c r="AG368" s="61" t="s">
        <v>291</v>
      </c>
      <c r="AH368" s="30">
        <f t="shared" si="23"/>
        <v>4834</v>
      </c>
      <c r="AI368" s="30">
        <f t="shared" si="24"/>
        <v>5704.12</v>
      </c>
      <c r="AJ368" s="24" t="s">
        <v>78</v>
      </c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26" t="s">
        <v>173</v>
      </c>
      <c r="AV368" s="26" t="s">
        <v>173</v>
      </c>
      <c r="AW368" s="26" t="s">
        <v>173</v>
      </c>
      <c r="AX368" s="26" t="s">
        <v>174</v>
      </c>
      <c r="AY368" s="26" t="s">
        <v>175</v>
      </c>
      <c r="AZ368" s="26" t="s">
        <v>283</v>
      </c>
      <c r="BA368" s="26" t="s">
        <v>80</v>
      </c>
      <c r="BB368" s="26" t="s">
        <v>100</v>
      </c>
      <c r="BC368" s="26" t="s">
        <v>82</v>
      </c>
      <c r="BD368" s="26" t="s">
        <v>83</v>
      </c>
      <c r="BE368" s="26" t="s">
        <v>177</v>
      </c>
    </row>
    <row r="369" spans="1:57" ht="16">
      <c r="A369" s="24">
        <f t="shared" si="22"/>
        <v>368</v>
      </c>
      <c r="B369" s="24">
        <v>2024</v>
      </c>
      <c r="C369" s="24" t="s">
        <v>68</v>
      </c>
      <c r="D369" s="48">
        <v>45632</v>
      </c>
      <c r="E369" s="26" t="s">
        <v>101</v>
      </c>
      <c r="F369" s="26" t="s">
        <v>69</v>
      </c>
      <c r="G369" s="61" t="s">
        <v>273</v>
      </c>
      <c r="H369" s="26" t="s">
        <v>86</v>
      </c>
      <c r="I369" s="26" t="s">
        <v>71</v>
      </c>
      <c r="J369" s="26" t="s">
        <v>87</v>
      </c>
      <c r="K369" s="26" t="s">
        <v>73</v>
      </c>
      <c r="L369" s="26" t="s">
        <v>74</v>
      </c>
      <c r="M369" s="61" t="s">
        <v>5371</v>
      </c>
      <c r="N369" s="31" t="s">
        <v>75</v>
      </c>
      <c r="O369" s="31" t="s">
        <v>161</v>
      </c>
      <c r="P369" s="31" t="s">
        <v>73</v>
      </c>
      <c r="Q369" s="31" t="s">
        <v>275</v>
      </c>
      <c r="R369" s="61" t="s">
        <v>293</v>
      </c>
      <c r="S369" s="61" t="s">
        <v>217</v>
      </c>
      <c r="T369" s="26" t="s">
        <v>92</v>
      </c>
      <c r="U369" s="31">
        <v>2024</v>
      </c>
      <c r="V369" s="61" t="s">
        <v>5372</v>
      </c>
      <c r="W369" s="61" t="s">
        <v>5373</v>
      </c>
      <c r="X369" s="61" t="s">
        <v>5374</v>
      </c>
      <c r="Y369" s="31" t="s">
        <v>74</v>
      </c>
      <c r="Z369" s="61" t="s">
        <v>297</v>
      </c>
      <c r="AA369" s="60">
        <v>0</v>
      </c>
      <c r="AB369" s="61" t="s">
        <v>4033</v>
      </c>
      <c r="AC369" s="69">
        <v>45789</v>
      </c>
      <c r="AD369" s="61" t="s">
        <v>5262</v>
      </c>
      <c r="AE369" s="31">
        <v>0</v>
      </c>
      <c r="AF369" s="61" t="s">
        <v>298</v>
      </c>
      <c r="AG369" s="61" t="s">
        <v>291</v>
      </c>
      <c r="AH369" s="30">
        <f t="shared" si="23"/>
        <v>4778</v>
      </c>
      <c r="AI369" s="30">
        <f t="shared" si="24"/>
        <v>5638.04</v>
      </c>
      <c r="AJ369" s="24" t="s">
        <v>78</v>
      </c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26" t="s">
        <v>173</v>
      </c>
      <c r="AV369" s="26" t="s">
        <v>173</v>
      </c>
      <c r="AW369" s="26" t="s">
        <v>173</v>
      </c>
      <c r="AX369" s="26" t="s">
        <v>174</v>
      </c>
      <c r="AY369" s="26" t="s">
        <v>175</v>
      </c>
      <c r="AZ369" s="26" t="s">
        <v>283</v>
      </c>
      <c r="BA369" s="26" t="s">
        <v>80</v>
      </c>
      <c r="BB369" s="26" t="s">
        <v>100</v>
      </c>
      <c r="BC369" s="26" t="s">
        <v>82</v>
      </c>
      <c r="BD369" s="26" t="s">
        <v>83</v>
      </c>
      <c r="BE369" s="26" t="s">
        <v>177</v>
      </c>
    </row>
    <row r="370" spans="1:57" ht="16">
      <c r="A370" s="24">
        <f t="shared" si="22"/>
        <v>369</v>
      </c>
      <c r="B370" s="24">
        <v>2024</v>
      </c>
      <c r="C370" s="24" t="s">
        <v>68</v>
      </c>
      <c r="D370" s="48">
        <v>45632</v>
      </c>
      <c r="E370" s="26" t="s">
        <v>101</v>
      </c>
      <c r="F370" s="26" t="s">
        <v>69</v>
      </c>
      <c r="G370" s="61" t="s">
        <v>366</v>
      </c>
      <c r="H370" s="26" t="s">
        <v>86</v>
      </c>
      <c r="I370" s="26" t="s">
        <v>71</v>
      </c>
      <c r="J370" s="26" t="s">
        <v>87</v>
      </c>
      <c r="K370" s="26" t="s">
        <v>73</v>
      </c>
      <c r="L370" s="26" t="s">
        <v>74</v>
      </c>
      <c r="M370" s="61" t="s">
        <v>5375</v>
      </c>
      <c r="N370" s="31" t="s">
        <v>75</v>
      </c>
      <c r="O370" s="31" t="s">
        <v>368</v>
      </c>
      <c r="P370" s="31" t="s">
        <v>73</v>
      </c>
      <c r="Q370" s="31" t="s">
        <v>90</v>
      </c>
      <c r="R370" s="61" t="s">
        <v>1165</v>
      </c>
      <c r="S370" s="61" t="s">
        <v>163</v>
      </c>
      <c r="T370" s="26" t="s">
        <v>92</v>
      </c>
      <c r="U370" s="31">
        <v>2024</v>
      </c>
      <c r="V370" s="61" t="s">
        <v>5376</v>
      </c>
      <c r="W370" s="61" t="s">
        <v>5377</v>
      </c>
      <c r="X370" s="61" t="s">
        <v>5378</v>
      </c>
      <c r="Y370" s="31" t="s">
        <v>74</v>
      </c>
      <c r="Z370" s="61" t="s">
        <v>1169</v>
      </c>
      <c r="AA370" s="60">
        <v>0</v>
      </c>
      <c r="AB370" s="61" t="s">
        <v>4034</v>
      </c>
      <c r="AC370" s="69">
        <v>45759</v>
      </c>
      <c r="AD370" s="61" t="s">
        <v>5346</v>
      </c>
      <c r="AE370" s="31">
        <v>0</v>
      </c>
      <c r="AF370" s="61" t="s">
        <v>206</v>
      </c>
      <c r="AG370" s="61" t="s">
        <v>291</v>
      </c>
      <c r="AH370" s="30">
        <f t="shared" si="23"/>
        <v>4422</v>
      </c>
      <c r="AI370" s="30">
        <f t="shared" si="24"/>
        <v>5217.96</v>
      </c>
      <c r="AJ370" s="24" t="s">
        <v>78</v>
      </c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26" t="s">
        <v>173</v>
      </c>
      <c r="AV370" s="26" t="s">
        <v>173</v>
      </c>
      <c r="AW370" s="26" t="s">
        <v>173</v>
      </c>
      <c r="AX370" s="26" t="s">
        <v>174</v>
      </c>
      <c r="AY370" s="26" t="s">
        <v>375</v>
      </c>
      <c r="AZ370" s="26" t="s">
        <v>376</v>
      </c>
      <c r="BA370" s="26" t="s">
        <v>80</v>
      </c>
      <c r="BB370" s="26" t="s">
        <v>100</v>
      </c>
      <c r="BC370" s="26" t="s">
        <v>82</v>
      </c>
      <c r="BD370" s="26" t="s">
        <v>83</v>
      </c>
      <c r="BE370" s="26" t="s">
        <v>177</v>
      </c>
    </row>
    <row r="371" spans="1:57" ht="16">
      <c r="A371" s="24">
        <f t="shared" si="22"/>
        <v>370</v>
      </c>
      <c r="B371" s="24">
        <v>2024</v>
      </c>
      <c r="C371" s="24" t="s">
        <v>68</v>
      </c>
      <c r="D371" s="48">
        <v>45632</v>
      </c>
      <c r="E371" s="26" t="s">
        <v>101</v>
      </c>
      <c r="F371" s="26" t="s">
        <v>69</v>
      </c>
      <c r="G371" s="61" t="s">
        <v>366</v>
      </c>
      <c r="H371" s="26" t="s">
        <v>86</v>
      </c>
      <c r="I371" s="26" t="s">
        <v>71</v>
      </c>
      <c r="J371" s="26" t="s">
        <v>87</v>
      </c>
      <c r="K371" s="26" t="s">
        <v>73</v>
      </c>
      <c r="L371" s="26" t="s">
        <v>74</v>
      </c>
      <c r="M371" s="61" t="s">
        <v>5379</v>
      </c>
      <c r="N371" s="31" t="s">
        <v>75</v>
      </c>
      <c r="O371" s="31" t="s">
        <v>368</v>
      </c>
      <c r="P371" s="31" t="s">
        <v>73</v>
      </c>
      <c r="Q371" s="31" t="s">
        <v>90</v>
      </c>
      <c r="R371" s="61" t="s">
        <v>1165</v>
      </c>
      <c r="S371" s="61" t="s">
        <v>163</v>
      </c>
      <c r="T371" s="26" t="s">
        <v>92</v>
      </c>
      <c r="U371" s="31">
        <v>2024</v>
      </c>
      <c r="V371" s="61" t="s">
        <v>5380</v>
      </c>
      <c r="W371" s="61" t="s">
        <v>5381</v>
      </c>
      <c r="X371" s="61" t="s">
        <v>5382</v>
      </c>
      <c r="Y371" s="31" t="s">
        <v>74</v>
      </c>
      <c r="Z371" s="61" t="s">
        <v>1169</v>
      </c>
      <c r="AA371" s="60">
        <v>0</v>
      </c>
      <c r="AB371" s="61" t="s">
        <v>4034</v>
      </c>
      <c r="AC371" s="69">
        <v>45759</v>
      </c>
      <c r="AD371" s="61" t="s">
        <v>5346</v>
      </c>
      <c r="AE371" s="31">
        <v>0</v>
      </c>
      <c r="AF371" s="61" t="s">
        <v>206</v>
      </c>
      <c r="AG371" s="61" t="s">
        <v>291</v>
      </c>
      <c r="AH371" s="30">
        <f t="shared" si="23"/>
        <v>4422</v>
      </c>
      <c r="AI371" s="30">
        <f t="shared" si="24"/>
        <v>5217.96</v>
      </c>
      <c r="AJ371" s="24" t="s">
        <v>78</v>
      </c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26" t="s">
        <v>173</v>
      </c>
      <c r="AV371" s="26" t="s">
        <v>173</v>
      </c>
      <c r="AW371" s="26" t="s">
        <v>173</v>
      </c>
      <c r="AX371" s="26" t="s">
        <v>174</v>
      </c>
      <c r="AY371" s="26" t="s">
        <v>375</v>
      </c>
      <c r="AZ371" s="26" t="s">
        <v>376</v>
      </c>
      <c r="BA371" s="26" t="s">
        <v>80</v>
      </c>
      <c r="BB371" s="26" t="s">
        <v>100</v>
      </c>
      <c r="BC371" s="26" t="s">
        <v>82</v>
      </c>
      <c r="BD371" s="26" t="s">
        <v>83</v>
      </c>
      <c r="BE371" s="26" t="s">
        <v>177</v>
      </c>
    </row>
    <row r="372" spans="1:57" ht="16">
      <c r="A372" s="24">
        <f t="shared" si="22"/>
        <v>371</v>
      </c>
      <c r="B372" s="24">
        <v>2024</v>
      </c>
      <c r="C372" s="24" t="s">
        <v>68</v>
      </c>
      <c r="D372" s="48">
        <v>45632</v>
      </c>
      <c r="E372" s="26" t="s">
        <v>101</v>
      </c>
      <c r="F372" s="26" t="s">
        <v>69</v>
      </c>
      <c r="G372" s="61" t="s">
        <v>366</v>
      </c>
      <c r="H372" s="26" t="s">
        <v>86</v>
      </c>
      <c r="I372" s="26" t="s">
        <v>71</v>
      </c>
      <c r="J372" s="26" t="s">
        <v>87</v>
      </c>
      <c r="K372" s="26" t="s">
        <v>73</v>
      </c>
      <c r="L372" s="26" t="s">
        <v>74</v>
      </c>
      <c r="M372" s="61" t="s">
        <v>5383</v>
      </c>
      <c r="N372" s="31" t="s">
        <v>75</v>
      </c>
      <c r="O372" s="31" t="s">
        <v>368</v>
      </c>
      <c r="P372" s="31" t="s">
        <v>73</v>
      </c>
      <c r="Q372" s="31" t="s">
        <v>90</v>
      </c>
      <c r="R372" s="61" t="s">
        <v>1165</v>
      </c>
      <c r="S372" s="61" t="s">
        <v>163</v>
      </c>
      <c r="T372" s="26" t="s">
        <v>92</v>
      </c>
      <c r="U372" s="31">
        <v>2024</v>
      </c>
      <c r="V372" s="61" t="s">
        <v>5384</v>
      </c>
      <c r="W372" s="61" t="s">
        <v>5385</v>
      </c>
      <c r="X372" s="61" t="s">
        <v>5386</v>
      </c>
      <c r="Y372" s="31" t="s">
        <v>74</v>
      </c>
      <c r="Z372" s="61" t="s">
        <v>1169</v>
      </c>
      <c r="AA372" s="60">
        <v>0</v>
      </c>
      <c r="AB372" s="61" t="s">
        <v>4034</v>
      </c>
      <c r="AC372" s="69">
        <v>45759</v>
      </c>
      <c r="AD372" s="61" t="s">
        <v>5346</v>
      </c>
      <c r="AE372" s="31">
        <v>0</v>
      </c>
      <c r="AF372" s="61" t="s">
        <v>206</v>
      </c>
      <c r="AG372" s="61" t="s">
        <v>291</v>
      </c>
      <c r="AH372" s="30">
        <f t="shared" si="23"/>
        <v>4422</v>
      </c>
      <c r="AI372" s="30">
        <f t="shared" si="24"/>
        <v>5217.96</v>
      </c>
      <c r="AJ372" s="24" t="s">
        <v>78</v>
      </c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26" t="s">
        <v>173</v>
      </c>
      <c r="AV372" s="26" t="s">
        <v>173</v>
      </c>
      <c r="AW372" s="26" t="s">
        <v>173</v>
      </c>
      <c r="AX372" s="26" t="s">
        <v>174</v>
      </c>
      <c r="AY372" s="26" t="s">
        <v>375</v>
      </c>
      <c r="AZ372" s="26" t="s">
        <v>376</v>
      </c>
      <c r="BA372" s="26" t="s">
        <v>80</v>
      </c>
      <c r="BB372" s="26" t="s">
        <v>100</v>
      </c>
      <c r="BC372" s="26" t="s">
        <v>82</v>
      </c>
      <c r="BD372" s="26" t="s">
        <v>83</v>
      </c>
      <c r="BE372" s="26" t="s">
        <v>177</v>
      </c>
    </row>
    <row r="373" spans="1:57" ht="16">
      <c r="A373" s="24">
        <f t="shared" si="22"/>
        <v>372</v>
      </c>
      <c r="B373" s="24">
        <v>2024</v>
      </c>
      <c r="C373" s="24" t="s">
        <v>68</v>
      </c>
      <c r="D373" s="48">
        <v>45632</v>
      </c>
      <c r="E373" s="26" t="s">
        <v>101</v>
      </c>
      <c r="F373" s="26" t="s">
        <v>69</v>
      </c>
      <c r="G373" s="61" t="s">
        <v>366</v>
      </c>
      <c r="H373" s="26" t="s">
        <v>86</v>
      </c>
      <c r="I373" s="26" t="s">
        <v>71</v>
      </c>
      <c r="J373" s="26" t="s">
        <v>87</v>
      </c>
      <c r="K373" s="26" t="s">
        <v>73</v>
      </c>
      <c r="L373" s="26" t="s">
        <v>74</v>
      </c>
      <c r="M373" s="61" t="s">
        <v>5387</v>
      </c>
      <c r="N373" s="31" t="s">
        <v>75</v>
      </c>
      <c r="O373" s="31" t="s">
        <v>368</v>
      </c>
      <c r="P373" s="31" t="s">
        <v>73</v>
      </c>
      <c r="Q373" s="31" t="s">
        <v>90</v>
      </c>
      <c r="R373" s="61" t="s">
        <v>1154</v>
      </c>
      <c r="S373" s="61" t="s">
        <v>1155</v>
      </c>
      <c r="T373" s="26" t="s">
        <v>92</v>
      </c>
      <c r="U373" s="31">
        <v>2024</v>
      </c>
      <c r="V373" s="61" t="s">
        <v>5388</v>
      </c>
      <c r="W373" s="61" t="s">
        <v>5389</v>
      </c>
      <c r="X373" s="61" t="s">
        <v>5390</v>
      </c>
      <c r="Y373" s="31" t="s">
        <v>74</v>
      </c>
      <c r="Z373" s="61" t="s">
        <v>1163</v>
      </c>
      <c r="AA373" s="60">
        <v>0</v>
      </c>
      <c r="AB373" s="61" t="s">
        <v>4034</v>
      </c>
      <c r="AC373" s="69">
        <v>45759</v>
      </c>
      <c r="AD373" s="61" t="s">
        <v>5346</v>
      </c>
      <c r="AE373" s="31">
        <v>0</v>
      </c>
      <c r="AF373" s="61" t="s">
        <v>400</v>
      </c>
      <c r="AG373" s="61" t="s">
        <v>291</v>
      </c>
      <c r="AH373" s="30">
        <f t="shared" si="23"/>
        <v>4389</v>
      </c>
      <c r="AI373" s="30">
        <f t="shared" si="24"/>
        <v>5179.0200000000004</v>
      </c>
      <c r="AJ373" s="24" t="s">
        <v>78</v>
      </c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26" t="s">
        <v>173</v>
      </c>
      <c r="AV373" s="26" t="s">
        <v>173</v>
      </c>
      <c r="AW373" s="26" t="s">
        <v>173</v>
      </c>
      <c r="AX373" s="26" t="s">
        <v>174</v>
      </c>
      <c r="AY373" s="26" t="s">
        <v>375</v>
      </c>
      <c r="AZ373" s="26" t="s">
        <v>376</v>
      </c>
      <c r="BA373" s="26" t="s">
        <v>80</v>
      </c>
      <c r="BB373" s="26" t="s">
        <v>100</v>
      </c>
      <c r="BC373" s="26" t="s">
        <v>82</v>
      </c>
      <c r="BD373" s="26" t="s">
        <v>83</v>
      </c>
      <c r="BE373" s="26" t="s">
        <v>177</v>
      </c>
    </row>
    <row r="374" spans="1:57" ht="16">
      <c r="A374" s="24">
        <f t="shared" si="22"/>
        <v>373</v>
      </c>
      <c r="B374" s="24">
        <v>2024</v>
      </c>
      <c r="C374" s="24" t="s">
        <v>68</v>
      </c>
      <c r="D374" s="48">
        <v>45632</v>
      </c>
      <c r="E374" s="26" t="s">
        <v>101</v>
      </c>
      <c r="F374" s="26" t="s">
        <v>69</v>
      </c>
      <c r="G374" s="61" t="s">
        <v>366</v>
      </c>
      <c r="H374" s="26" t="s">
        <v>86</v>
      </c>
      <c r="I374" s="26" t="s">
        <v>71</v>
      </c>
      <c r="J374" s="26" t="s">
        <v>87</v>
      </c>
      <c r="K374" s="26" t="s">
        <v>73</v>
      </c>
      <c r="L374" s="26" t="s">
        <v>74</v>
      </c>
      <c r="M374" s="61" t="s">
        <v>5391</v>
      </c>
      <c r="N374" s="31" t="s">
        <v>75</v>
      </c>
      <c r="O374" s="31" t="s">
        <v>368</v>
      </c>
      <c r="P374" s="31" t="s">
        <v>73</v>
      </c>
      <c r="Q374" s="31" t="s">
        <v>90</v>
      </c>
      <c r="R374" s="61" t="s">
        <v>188</v>
      </c>
      <c r="S374" s="61" t="s">
        <v>189</v>
      </c>
      <c r="T374" s="26" t="s">
        <v>92</v>
      </c>
      <c r="U374" s="31">
        <v>2024</v>
      </c>
      <c r="V374" s="61" t="s">
        <v>5392</v>
      </c>
      <c r="W374" s="61" t="s">
        <v>5393</v>
      </c>
      <c r="X374" s="61" t="s">
        <v>5394</v>
      </c>
      <c r="Y374" s="31" t="s">
        <v>74</v>
      </c>
      <c r="Z374" s="61" t="s">
        <v>1174</v>
      </c>
      <c r="AA374" s="60">
        <v>0</v>
      </c>
      <c r="AB374" s="61" t="s">
        <v>4034</v>
      </c>
      <c r="AC374" s="69">
        <v>45759</v>
      </c>
      <c r="AD374" s="61" t="s">
        <v>5346</v>
      </c>
      <c r="AE374" s="31">
        <v>0</v>
      </c>
      <c r="AF374" s="61" t="s">
        <v>194</v>
      </c>
      <c r="AG374" s="61" t="s">
        <v>409</v>
      </c>
      <c r="AH374" s="30">
        <f t="shared" si="23"/>
        <v>8013</v>
      </c>
      <c r="AI374" s="30">
        <f t="shared" si="24"/>
        <v>9455.34</v>
      </c>
      <c r="AJ374" s="24" t="s">
        <v>78</v>
      </c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26" t="s">
        <v>173</v>
      </c>
      <c r="AV374" s="26" t="s">
        <v>173</v>
      </c>
      <c r="AW374" s="26" t="s">
        <v>173</v>
      </c>
      <c r="AX374" s="26" t="s">
        <v>174</v>
      </c>
      <c r="AY374" s="26" t="s">
        <v>375</v>
      </c>
      <c r="AZ374" s="26" t="s">
        <v>376</v>
      </c>
      <c r="BA374" s="26" t="s">
        <v>80</v>
      </c>
      <c r="BB374" s="26" t="s">
        <v>100</v>
      </c>
      <c r="BC374" s="26" t="s">
        <v>82</v>
      </c>
      <c r="BD374" s="26" t="s">
        <v>83</v>
      </c>
      <c r="BE374" s="26" t="s">
        <v>177</v>
      </c>
    </row>
    <row r="375" spans="1:57" ht="16">
      <c r="A375" s="24">
        <f t="shared" si="22"/>
        <v>374</v>
      </c>
      <c r="B375" s="24">
        <v>2024</v>
      </c>
      <c r="C375" s="24" t="s">
        <v>68</v>
      </c>
      <c r="D375" s="48">
        <v>45632</v>
      </c>
      <c r="E375" s="26" t="s">
        <v>101</v>
      </c>
      <c r="F375" s="26" t="s">
        <v>69</v>
      </c>
      <c r="G375" s="61" t="s">
        <v>366</v>
      </c>
      <c r="H375" s="26" t="s">
        <v>86</v>
      </c>
      <c r="I375" s="26" t="s">
        <v>71</v>
      </c>
      <c r="J375" s="26" t="s">
        <v>87</v>
      </c>
      <c r="K375" s="26" t="s">
        <v>73</v>
      </c>
      <c r="L375" s="26" t="s">
        <v>74</v>
      </c>
      <c r="M375" s="61" t="s">
        <v>5395</v>
      </c>
      <c r="N375" s="31" t="s">
        <v>75</v>
      </c>
      <c r="O375" s="31" t="s">
        <v>368</v>
      </c>
      <c r="P375" s="31" t="s">
        <v>73</v>
      </c>
      <c r="Q375" s="31" t="s">
        <v>90</v>
      </c>
      <c r="R375" s="61" t="s">
        <v>188</v>
      </c>
      <c r="S375" s="61" t="s">
        <v>189</v>
      </c>
      <c r="T375" s="26" t="s">
        <v>92</v>
      </c>
      <c r="U375" s="31">
        <v>2024</v>
      </c>
      <c r="V375" s="61" t="s">
        <v>5396</v>
      </c>
      <c r="W375" s="61" t="s">
        <v>5397</v>
      </c>
      <c r="X375" s="61" t="s">
        <v>5398</v>
      </c>
      <c r="Y375" s="31" t="s">
        <v>74</v>
      </c>
      <c r="Z375" s="61" t="s">
        <v>1174</v>
      </c>
      <c r="AA375" s="60">
        <v>0</v>
      </c>
      <c r="AB375" s="61" t="s">
        <v>4034</v>
      </c>
      <c r="AC375" s="69">
        <v>45759</v>
      </c>
      <c r="AD375" s="61" t="s">
        <v>5346</v>
      </c>
      <c r="AE375" s="31">
        <v>0</v>
      </c>
      <c r="AF375" s="61" t="s">
        <v>194</v>
      </c>
      <c r="AG375" s="61" t="s">
        <v>409</v>
      </c>
      <c r="AH375" s="30">
        <f t="shared" si="23"/>
        <v>8013</v>
      </c>
      <c r="AI375" s="30">
        <f t="shared" si="24"/>
        <v>9455.34</v>
      </c>
      <c r="AJ375" s="24" t="s">
        <v>78</v>
      </c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26" t="s">
        <v>173</v>
      </c>
      <c r="AV375" s="26" t="s">
        <v>173</v>
      </c>
      <c r="AW375" s="26" t="s">
        <v>173</v>
      </c>
      <c r="AX375" s="26" t="s">
        <v>174</v>
      </c>
      <c r="AY375" s="26" t="s">
        <v>375</v>
      </c>
      <c r="AZ375" s="26" t="s">
        <v>376</v>
      </c>
      <c r="BA375" s="26" t="s">
        <v>80</v>
      </c>
      <c r="BB375" s="26" t="s">
        <v>100</v>
      </c>
      <c r="BC375" s="26" t="s">
        <v>82</v>
      </c>
      <c r="BD375" s="26" t="s">
        <v>83</v>
      </c>
      <c r="BE375" s="26" t="s">
        <v>177</v>
      </c>
    </row>
    <row r="376" spans="1:57" ht="16">
      <c r="A376" s="24">
        <f t="shared" si="22"/>
        <v>375</v>
      </c>
      <c r="B376" s="24">
        <v>2024</v>
      </c>
      <c r="C376" s="24" t="s">
        <v>68</v>
      </c>
      <c r="D376" s="48">
        <v>45632</v>
      </c>
      <c r="E376" s="26" t="s">
        <v>101</v>
      </c>
      <c r="F376" s="26" t="s">
        <v>69</v>
      </c>
      <c r="G376" s="61" t="s">
        <v>366</v>
      </c>
      <c r="H376" s="26" t="s">
        <v>86</v>
      </c>
      <c r="I376" s="26" t="s">
        <v>71</v>
      </c>
      <c r="J376" s="26" t="s">
        <v>87</v>
      </c>
      <c r="K376" s="26" t="s">
        <v>73</v>
      </c>
      <c r="L376" s="26" t="s">
        <v>74</v>
      </c>
      <c r="M376" s="61" t="s">
        <v>5399</v>
      </c>
      <c r="N376" s="31" t="s">
        <v>75</v>
      </c>
      <c r="O376" s="31" t="s">
        <v>368</v>
      </c>
      <c r="P376" s="31" t="s">
        <v>73</v>
      </c>
      <c r="Q376" s="31" t="s">
        <v>90</v>
      </c>
      <c r="R376" s="61" t="s">
        <v>1154</v>
      </c>
      <c r="S376" s="61" t="s">
        <v>1155</v>
      </c>
      <c r="T376" s="26" t="s">
        <v>92</v>
      </c>
      <c r="U376" s="31">
        <v>2024</v>
      </c>
      <c r="V376" s="61" t="s">
        <v>5400</v>
      </c>
      <c r="W376" s="61" t="s">
        <v>5401</v>
      </c>
      <c r="X376" s="61" t="s">
        <v>5402</v>
      </c>
      <c r="Y376" s="31" t="s">
        <v>74</v>
      </c>
      <c r="Z376" s="61" t="s">
        <v>1163</v>
      </c>
      <c r="AA376" s="60">
        <v>0</v>
      </c>
      <c r="AB376" s="61" t="s">
        <v>4034</v>
      </c>
      <c r="AC376" s="69">
        <v>45759</v>
      </c>
      <c r="AD376" s="61" t="s">
        <v>5346</v>
      </c>
      <c r="AE376" s="31">
        <v>0</v>
      </c>
      <c r="AF376" s="61" t="s">
        <v>400</v>
      </c>
      <c r="AG376" s="61" t="s">
        <v>291</v>
      </c>
      <c r="AH376" s="30">
        <f t="shared" si="23"/>
        <v>4389</v>
      </c>
      <c r="AI376" s="30">
        <f t="shared" si="24"/>
        <v>5179.0200000000004</v>
      </c>
      <c r="AJ376" s="24" t="s">
        <v>78</v>
      </c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26" t="s">
        <v>173</v>
      </c>
      <c r="AV376" s="26" t="s">
        <v>173</v>
      </c>
      <c r="AW376" s="26" t="s">
        <v>173</v>
      </c>
      <c r="AX376" s="26" t="s">
        <v>174</v>
      </c>
      <c r="AY376" s="26" t="s">
        <v>375</v>
      </c>
      <c r="AZ376" s="26" t="s">
        <v>376</v>
      </c>
      <c r="BA376" s="26" t="s">
        <v>80</v>
      </c>
      <c r="BB376" s="26" t="s">
        <v>100</v>
      </c>
      <c r="BC376" s="26" t="s">
        <v>82</v>
      </c>
      <c r="BD376" s="26" t="s">
        <v>83</v>
      </c>
      <c r="BE376" s="26" t="s">
        <v>177</v>
      </c>
    </row>
    <row r="377" spans="1:57" ht="16">
      <c r="A377" s="24">
        <f t="shared" si="22"/>
        <v>376</v>
      </c>
      <c r="B377" s="24">
        <v>2024</v>
      </c>
      <c r="C377" s="24" t="s">
        <v>68</v>
      </c>
      <c r="D377" s="48">
        <v>45632</v>
      </c>
      <c r="E377" s="26" t="s">
        <v>101</v>
      </c>
      <c r="F377" s="26" t="s">
        <v>69</v>
      </c>
      <c r="G377" s="61" t="s">
        <v>366</v>
      </c>
      <c r="H377" s="26" t="s">
        <v>86</v>
      </c>
      <c r="I377" s="26" t="s">
        <v>71</v>
      </c>
      <c r="J377" s="26" t="s">
        <v>87</v>
      </c>
      <c r="K377" s="26" t="s">
        <v>73</v>
      </c>
      <c r="L377" s="26" t="s">
        <v>74</v>
      </c>
      <c r="M377" s="61" t="s">
        <v>5403</v>
      </c>
      <c r="N377" s="31" t="s">
        <v>75</v>
      </c>
      <c r="O377" s="31" t="s">
        <v>368</v>
      </c>
      <c r="P377" s="31" t="s">
        <v>73</v>
      </c>
      <c r="Q377" s="31" t="s">
        <v>90</v>
      </c>
      <c r="R377" s="61" t="s">
        <v>1154</v>
      </c>
      <c r="S377" s="61" t="s">
        <v>1155</v>
      </c>
      <c r="T377" s="26" t="s">
        <v>92</v>
      </c>
      <c r="U377" s="31">
        <v>2024</v>
      </c>
      <c r="V377" s="61" t="s">
        <v>5404</v>
      </c>
      <c r="W377" s="61" t="s">
        <v>5405</v>
      </c>
      <c r="X377" s="61" t="s">
        <v>5406</v>
      </c>
      <c r="Y377" s="31" t="s">
        <v>74</v>
      </c>
      <c r="Z377" s="61" t="s">
        <v>1163</v>
      </c>
      <c r="AA377" s="60">
        <v>0</v>
      </c>
      <c r="AB377" s="61" t="s">
        <v>4034</v>
      </c>
      <c r="AC377" s="69">
        <v>45759</v>
      </c>
      <c r="AD377" s="61" t="s">
        <v>5346</v>
      </c>
      <c r="AE377" s="31">
        <v>0</v>
      </c>
      <c r="AF377" s="61" t="s">
        <v>400</v>
      </c>
      <c r="AG377" s="61" t="s">
        <v>291</v>
      </c>
      <c r="AH377" s="30">
        <f t="shared" si="23"/>
        <v>4389</v>
      </c>
      <c r="AI377" s="30">
        <f t="shared" si="24"/>
        <v>5179.0200000000004</v>
      </c>
      <c r="AJ377" s="24" t="s">
        <v>78</v>
      </c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26" t="s">
        <v>173</v>
      </c>
      <c r="AV377" s="26" t="s">
        <v>173</v>
      </c>
      <c r="AW377" s="26" t="s">
        <v>173</v>
      </c>
      <c r="AX377" s="26" t="s">
        <v>174</v>
      </c>
      <c r="AY377" s="26" t="s">
        <v>375</v>
      </c>
      <c r="AZ377" s="26" t="s">
        <v>376</v>
      </c>
      <c r="BA377" s="26" t="s">
        <v>80</v>
      </c>
      <c r="BB377" s="26" t="s">
        <v>100</v>
      </c>
      <c r="BC377" s="26" t="s">
        <v>82</v>
      </c>
      <c r="BD377" s="26" t="s">
        <v>83</v>
      </c>
      <c r="BE377" s="26" t="s">
        <v>177</v>
      </c>
    </row>
    <row r="378" spans="1:57" ht="16">
      <c r="A378" s="24">
        <f t="shared" si="22"/>
        <v>377</v>
      </c>
      <c r="B378" s="24">
        <v>2024</v>
      </c>
      <c r="C378" s="24" t="s">
        <v>68</v>
      </c>
      <c r="D378" s="48">
        <v>45632</v>
      </c>
      <c r="E378" s="26" t="s">
        <v>101</v>
      </c>
      <c r="F378" s="26" t="s">
        <v>69</v>
      </c>
      <c r="G378" s="61" t="s">
        <v>366</v>
      </c>
      <c r="H378" s="26" t="s">
        <v>86</v>
      </c>
      <c r="I378" s="26" t="s">
        <v>71</v>
      </c>
      <c r="J378" s="26" t="s">
        <v>87</v>
      </c>
      <c r="K378" s="26" t="s">
        <v>73</v>
      </c>
      <c r="L378" s="26" t="s">
        <v>74</v>
      </c>
      <c r="M378" s="61" t="s">
        <v>5407</v>
      </c>
      <c r="N378" s="31" t="s">
        <v>75</v>
      </c>
      <c r="O378" s="31" t="s">
        <v>368</v>
      </c>
      <c r="P378" s="31" t="s">
        <v>73</v>
      </c>
      <c r="Q378" s="31" t="s">
        <v>90</v>
      </c>
      <c r="R378" s="61" t="s">
        <v>1154</v>
      </c>
      <c r="S378" s="61" t="s">
        <v>1155</v>
      </c>
      <c r="T378" s="26" t="s">
        <v>92</v>
      </c>
      <c r="U378" s="31">
        <v>2024</v>
      </c>
      <c r="V378" s="61" t="s">
        <v>5408</v>
      </c>
      <c r="W378" s="61" t="s">
        <v>5409</v>
      </c>
      <c r="X378" s="61" t="s">
        <v>5410</v>
      </c>
      <c r="Y378" s="31" t="s">
        <v>74</v>
      </c>
      <c r="Z378" s="61" t="s">
        <v>399</v>
      </c>
      <c r="AA378" s="60">
        <v>0</v>
      </c>
      <c r="AB378" s="61" t="s">
        <v>4034</v>
      </c>
      <c r="AC378" s="69">
        <v>45759</v>
      </c>
      <c r="AD378" s="61" t="s">
        <v>5346</v>
      </c>
      <c r="AE378" s="31">
        <v>0</v>
      </c>
      <c r="AF378" s="61" t="s">
        <v>400</v>
      </c>
      <c r="AG378" s="61" t="s">
        <v>291</v>
      </c>
      <c r="AH378" s="30">
        <f t="shared" si="23"/>
        <v>4389</v>
      </c>
      <c r="AI378" s="30">
        <f t="shared" si="24"/>
        <v>5179.0200000000004</v>
      </c>
      <c r="AJ378" s="24" t="s">
        <v>78</v>
      </c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26" t="s">
        <v>173</v>
      </c>
      <c r="AV378" s="26" t="s">
        <v>173</v>
      </c>
      <c r="AW378" s="26" t="s">
        <v>173</v>
      </c>
      <c r="AX378" s="26" t="s">
        <v>174</v>
      </c>
      <c r="AY378" s="26" t="s">
        <v>375</v>
      </c>
      <c r="AZ378" s="26" t="s">
        <v>376</v>
      </c>
      <c r="BA378" s="26" t="s">
        <v>80</v>
      </c>
      <c r="BB378" s="26" t="s">
        <v>100</v>
      </c>
      <c r="BC378" s="26" t="s">
        <v>82</v>
      </c>
      <c r="BD378" s="26" t="s">
        <v>83</v>
      </c>
      <c r="BE378" s="26" t="s">
        <v>177</v>
      </c>
    </row>
    <row r="379" spans="1:57" ht="16">
      <c r="A379" s="24">
        <f t="shared" si="22"/>
        <v>378</v>
      </c>
      <c r="B379" s="24">
        <v>2024</v>
      </c>
      <c r="C379" s="24" t="s">
        <v>68</v>
      </c>
      <c r="D379" s="48">
        <v>45632</v>
      </c>
      <c r="E379" s="26" t="s">
        <v>101</v>
      </c>
      <c r="F379" s="26" t="s">
        <v>69</v>
      </c>
      <c r="G379" s="61" t="s">
        <v>366</v>
      </c>
      <c r="H379" s="26" t="s">
        <v>86</v>
      </c>
      <c r="I379" s="26" t="s">
        <v>71</v>
      </c>
      <c r="J379" s="26" t="s">
        <v>87</v>
      </c>
      <c r="K379" s="26" t="s">
        <v>73</v>
      </c>
      <c r="L379" s="26" t="s">
        <v>74</v>
      </c>
      <c r="M379" s="61" t="s">
        <v>5411</v>
      </c>
      <c r="N379" s="31" t="s">
        <v>75</v>
      </c>
      <c r="O379" s="31" t="s">
        <v>368</v>
      </c>
      <c r="P379" s="31" t="s">
        <v>73</v>
      </c>
      <c r="Q379" s="31" t="s">
        <v>90</v>
      </c>
      <c r="R379" s="61" t="s">
        <v>188</v>
      </c>
      <c r="S379" s="61" t="s">
        <v>189</v>
      </c>
      <c r="T379" s="26" t="s">
        <v>92</v>
      </c>
      <c r="U379" s="31">
        <v>2024</v>
      </c>
      <c r="V379" s="61" t="s">
        <v>5412</v>
      </c>
      <c r="W379" s="61" t="s">
        <v>5413</v>
      </c>
      <c r="X379" s="61" t="s">
        <v>5414</v>
      </c>
      <c r="Y379" s="31" t="s">
        <v>74</v>
      </c>
      <c r="Z379" s="61" t="s">
        <v>1174</v>
      </c>
      <c r="AA379" s="60">
        <v>0</v>
      </c>
      <c r="AB379" s="61" t="s">
        <v>4034</v>
      </c>
      <c r="AC379" s="69">
        <v>45759</v>
      </c>
      <c r="AD379" s="61" t="s">
        <v>5346</v>
      </c>
      <c r="AE379" s="31">
        <v>0</v>
      </c>
      <c r="AF379" s="61" t="s">
        <v>194</v>
      </c>
      <c r="AG379" s="61" t="s">
        <v>409</v>
      </c>
      <c r="AH379" s="30">
        <f t="shared" si="23"/>
        <v>8013</v>
      </c>
      <c r="AI379" s="30">
        <f t="shared" si="24"/>
        <v>9455.34</v>
      </c>
      <c r="AJ379" s="24" t="s">
        <v>78</v>
      </c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26" t="s">
        <v>173</v>
      </c>
      <c r="AV379" s="26" t="s">
        <v>173</v>
      </c>
      <c r="AW379" s="26" t="s">
        <v>173</v>
      </c>
      <c r="AX379" s="26" t="s">
        <v>174</v>
      </c>
      <c r="AY379" s="26" t="s">
        <v>375</v>
      </c>
      <c r="AZ379" s="26" t="s">
        <v>376</v>
      </c>
      <c r="BA379" s="26" t="s">
        <v>80</v>
      </c>
      <c r="BB379" s="26" t="s">
        <v>100</v>
      </c>
      <c r="BC379" s="26" t="s">
        <v>82</v>
      </c>
      <c r="BD379" s="26" t="s">
        <v>83</v>
      </c>
      <c r="BE379" s="26" t="s">
        <v>177</v>
      </c>
    </row>
    <row r="380" spans="1:57" ht="16">
      <c r="A380" s="24">
        <f t="shared" si="22"/>
        <v>379</v>
      </c>
      <c r="B380" s="24">
        <v>2024</v>
      </c>
      <c r="C380" s="24" t="s">
        <v>68</v>
      </c>
      <c r="D380" s="48">
        <v>45632</v>
      </c>
      <c r="E380" s="26" t="s">
        <v>101</v>
      </c>
      <c r="F380" s="26" t="s">
        <v>69</v>
      </c>
      <c r="G380" s="61" t="s">
        <v>366</v>
      </c>
      <c r="H380" s="26" t="s">
        <v>86</v>
      </c>
      <c r="I380" s="26" t="s">
        <v>71</v>
      </c>
      <c r="J380" s="26" t="s">
        <v>87</v>
      </c>
      <c r="K380" s="26" t="s">
        <v>73</v>
      </c>
      <c r="L380" s="26" t="s">
        <v>74</v>
      </c>
      <c r="M380" s="61" t="s">
        <v>5415</v>
      </c>
      <c r="N380" s="31" t="s">
        <v>75</v>
      </c>
      <c r="O380" s="31" t="s">
        <v>368</v>
      </c>
      <c r="P380" s="31" t="s">
        <v>73</v>
      </c>
      <c r="Q380" s="31" t="s">
        <v>90</v>
      </c>
      <c r="R380" s="61" t="s">
        <v>1154</v>
      </c>
      <c r="S380" s="61" t="s">
        <v>1155</v>
      </c>
      <c r="T380" s="26" t="s">
        <v>92</v>
      </c>
      <c r="U380" s="31">
        <v>2024</v>
      </c>
      <c r="V380" s="61" t="s">
        <v>5416</v>
      </c>
      <c r="W380" s="61" t="s">
        <v>5417</v>
      </c>
      <c r="X380" s="61" t="s">
        <v>5418</v>
      </c>
      <c r="Y380" s="31" t="s">
        <v>74</v>
      </c>
      <c r="Z380" s="61" t="s">
        <v>1163</v>
      </c>
      <c r="AA380" s="60">
        <v>0</v>
      </c>
      <c r="AB380" s="61" t="s">
        <v>4034</v>
      </c>
      <c r="AC380" s="69">
        <v>45759</v>
      </c>
      <c r="AD380" s="61" t="s">
        <v>5346</v>
      </c>
      <c r="AE380" s="31">
        <v>0</v>
      </c>
      <c r="AF380" s="61" t="s">
        <v>400</v>
      </c>
      <c r="AG380" s="61" t="s">
        <v>291</v>
      </c>
      <c r="AH380" s="30">
        <f t="shared" si="23"/>
        <v>4389</v>
      </c>
      <c r="AI380" s="30">
        <f t="shared" si="24"/>
        <v>5179.0200000000004</v>
      </c>
      <c r="AJ380" s="24" t="s">
        <v>78</v>
      </c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26" t="s">
        <v>173</v>
      </c>
      <c r="AV380" s="26" t="s">
        <v>173</v>
      </c>
      <c r="AW380" s="26" t="s">
        <v>173</v>
      </c>
      <c r="AX380" s="26" t="s">
        <v>174</v>
      </c>
      <c r="AY380" s="26" t="s">
        <v>375</v>
      </c>
      <c r="AZ380" s="26" t="s">
        <v>376</v>
      </c>
      <c r="BA380" s="26" t="s">
        <v>80</v>
      </c>
      <c r="BB380" s="26" t="s">
        <v>100</v>
      </c>
      <c r="BC380" s="26" t="s">
        <v>82</v>
      </c>
      <c r="BD380" s="26" t="s">
        <v>83</v>
      </c>
      <c r="BE380" s="26" t="s">
        <v>177</v>
      </c>
    </row>
    <row r="381" spans="1:57" ht="16">
      <c r="A381" s="24">
        <f t="shared" si="22"/>
        <v>380</v>
      </c>
      <c r="B381" s="24">
        <v>2024</v>
      </c>
      <c r="C381" s="24" t="s">
        <v>68</v>
      </c>
      <c r="D381" s="48">
        <v>45632</v>
      </c>
      <c r="E381" s="26" t="s">
        <v>101</v>
      </c>
      <c r="F381" s="26" t="s">
        <v>69</v>
      </c>
      <c r="G381" s="61" t="s">
        <v>366</v>
      </c>
      <c r="H381" s="26" t="s">
        <v>86</v>
      </c>
      <c r="I381" s="26" t="s">
        <v>71</v>
      </c>
      <c r="J381" s="26" t="s">
        <v>87</v>
      </c>
      <c r="K381" s="26" t="s">
        <v>73</v>
      </c>
      <c r="L381" s="26" t="s">
        <v>74</v>
      </c>
      <c r="M381" s="61" t="s">
        <v>5419</v>
      </c>
      <c r="N381" s="31" t="s">
        <v>75</v>
      </c>
      <c r="O381" s="31" t="s">
        <v>368</v>
      </c>
      <c r="P381" s="31" t="s">
        <v>73</v>
      </c>
      <c r="Q381" s="31" t="s">
        <v>90</v>
      </c>
      <c r="R381" s="61" t="s">
        <v>2081</v>
      </c>
      <c r="S381" s="61" t="s">
        <v>1155</v>
      </c>
      <c r="T381" s="26" t="s">
        <v>92</v>
      </c>
      <c r="U381" s="31">
        <v>2024</v>
      </c>
      <c r="V381" s="61" t="s">
        <v>5420</v>
      </c>
      <c r="W381" s="61" t="s">
        <v>5421</v>
      </c>
      <c r="X381" s="61" t="s">
        <v>5422</v>
      </c>
      <c r="Y381" s="31" t="s">
        <v>74</v>
      </c>
      <c r="Z381" s="61" t="s">
        <v>5423</v>
      </c>
      <c r="AA381" s="60">
        <v>0</v>
      </c>
      <c r="AB381" s="61" t="s">
        <v>4034</v>
      </c>
      <c r="AC381" s="69">
        <v>45759</v>
      </c>
      <c r="AD381" s="61" t="s">
        <v>5346</v>
      </c>
      <c r="AE381" s="31">
        <v>0</v>
      </c>
      <c r="AF381" s="61" t="s">
        <v>374</v>
      </c>
      <c r="AG381" s="61" t="s">
        <v>291</v>
      </c>
      <c r="AH381" s="30">
        <f t="shared" si="23"/>
        <v>4402</v>
      </c>
      <c r="AI381" s="30">
        <f t="shared" si="24"/>
        <v>5194.3599999999997</v>
      </c>
      <c r="AJ381" s="24" t="s">
        <v>78</v>
      </c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26" t="s">
        <v>173</v>
      </c>
      <c r="AV381" s="26" t="s">
        <v>173</v>
      </c>
      <c r="AW381" s="26" t="s">
        <v>173</v>
      </c>
      <c r="AX381" s="26" t="s">
        <v>174</v>
      </c>
      <c r="AY381" s="26" t="s">
        <v>375</v>
      </c>
      <c r="AZ381" s="26" t="s">
        <v>376</v>
      </c>
      <c r="BA381" s="26" t="s">
        <v>80</v>
      </c>
      <c r="BB381" s="26" t="s">
        <v>100</v>
      </c>
      <c r="BC381" s="26" t="s">
        <v>82</v>
      </c>
      <c r="BD381" s="26" t="s">
        <v>83</v>
      </c>
      <c r="BE381" s="26" t="s">
        <v>177</v>
      </c>
    </row>
    <row r="382" spans="1:57" ht="16">
      <c r="A382" s="24">
        <f t="shared" si="22"/>
        <v>381</v>
      </c>
      <c r="B382" s="24">
        <v>2024</v>
      </c>
      <c r="C382" s="24" t="s">
        <v>68</v>
      </c>
      <c r="D382" s="48">
        <v>45632</v>
      </c>
      <c r="E382" s="26" t="s">
        <v>101</v>
      </c>
      <c r="F382" s="26" t="s">
        <v>69</v>
      </c>
      <c r="G382" s="61" t="s">
        <v>366</v>
      </c>
      <c r="H382" s="26" t="s">
        <v>86</v>
      </c>
      <c r="I382" s="26" t="s">
        <v>71</v>
      </c>
      <c r="J382" s="26" t="s">
        <v>87</v>
      </c>
      <c r="K382" s="26" t="s">
        <v>73</v>
      </c>
      <c r="L382" s="26" t="s">
        <v>74</v>
      </c>
      <c r="M382" s="61" t="s">
        <v>5424</v>
      </c>
      <c r="N382" s="31" t="s">
        <v>75</v>
      </c>
      <c r="O382" s="31" t="s">
        <v>368</v>
      </c>
      <c r="P382" s="31" t="s">
        <v>73</v>
      </c>
      <c r="Q382" s="31" t="s">
        <v>90</v>
      </c>
      <c r="R382" s="61" t="s">
        <v>1154</v>
      </c>
      <c r="S382" s="61" t="s">
        <v>1155</v>
      </c>
      <c r="T382" s="26" t="s">
        <v>92</v>
      </c>
      <c r="U382" s="31">
        <v>2024</v>
      </c>
      <c r="V382" s="61" t="s">
        <v>5425</v>
      </c>
      <c r="W382" s="61" t="s">
        <v>5426</v>
      </c>
      <c r="X382" s="61" t="s">
        <v>5427</v>
      </c>
      <c r="Y382" s="31" t="s">
        <v>74</v>
      </c>
      <c r="Z382" s="61" t="s">
        <v>1163</v>
      </c>
      <c r="AA382" s="60">
        <v>0</v>
      </c>
      <c r="AB382" s="61" t="s">
        <v>4034</v>
      </c>
      <c r="AC382" s="69">
        <v>45759</v>
      </c>
      <c r="AD382" s="61" t="s">
        <v>5346</v>
      </c>
      <c r="AE382" s="31">
        <v>0</v>
      </c>
      <c r="AF382" s="61" t="s">
        <v>400</v>
      </c>
      <c r="AG382" s="61" t="s">
        <v>291</v>
      </c>
      <c r="AH382" s="30">
        <f t="shared" si="23"/>
        <v>4389</v>
      </c>
      <c r="AI382" s="30">
        <f t="shared" si="24"/>
        <v>5179.0200000000004</v>
      </c>
      <c r="AJ382" s="24" t="s">
        <v>78</v>
      </c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26" t="s">
        <v>173</v>
      </c>
      <c r="AV382" s="26" t="s">
        <v>173</v>
      </c>
      <c r="AW382" s="26" t="s">
        <v>173</v>
      </c>
      <c r="AX382" s="26" t="s">
        <v>174</v>
      </c>
      <c r="AY382" s="26" t="s">
        <v>375</v>
      </c>
      <c r="AZ382" s="26" t="s">
        <v>376</v>
      </c>
      <c r="BA382" s="26" t="s">
        <v>80</v>
      </c>
      <c r="BB382" s="26" t="s">
        <v>100</v>
      </c>
      <c r="BC382" s="26" t="s">
        <v>82</v>
      </c>
      <c r="BD382" s="26" t="s">
        <v>83</v>
      </c>
      <c r="BE382" s="26" t="s">
        <v>177</v>
      </c>
    </row>
    <row r="383" spans="1:57" ht="16">
      <c r="A383" s="24">
        <f t="shared" si="22"/>
        <v>382</v>
      </c>
      <c r="B383" s="24">
        <v>2024</v>
      </c>
      <c r="C383" s="24" t="s">
        <v>68</v>
      </c>
      <c r="D383" s="48">
        <v>45632</v>
      </c>
      <c r="E383" s="26" t="s">
        <v>101</v>
      </c>
      <c r="F383" s="26" t="s">
        <v>69</v>
      </c>
      <c r="G383" s="61" t="s">
        <v>366</v>
      </c>
      <c r="H383" s="26" t="s">
        <v>86</v>
      </c>
      <c r="I383" s="26" t="s">
        <v>71</v>
      </c>
      <c r="J383" s="26" t="s">
        <v>87</v>
      </c>
      <c r="K383" s="26" t="s">
        <v>73</v>
      </c>
      <c r="L383" s="26" t="s">
        <v>74</v>
      </c>
      <c r="M383" s="61" t="s">
        <v>5428</v>
      </c>
      <c r="N383" s="31" t="s">
        <v>75</v>
      </c>
      <c r="O383" s="31" t="s">
        <v>368</v>
      </c>
      <c r="P383" s="31" t="s">
        <v>73</v>
      </c>
      <c r="Q383" s="31" t="s">
        <v>90</v>
      </c>
      <c r="R383" s="61" t="s">
        <v>1165</v>
      </c>
      <c r="S383" s="61" t="s">
        <v>163</v>
      </c>
      <c r="T383" s="26" t="s">
        <v>92</v>
      </c>
      <c r="U383" s="31">
        <v>2024</v>
      </c>
      <c r="V383" s="61" t="s">
        <v>5429</v>
      </c>
      <c r="W383" s="61" t="s">
        <v>5430</v>
      </c>
      <c r="X383" s="61" t="s">
        <v>5431</v>
      </c>
      <c r="Y383" s="31" t="s">
        <v>74</v>
      </c>
      <c r="Z383" s="61" t="s">
        <v>2089</v>
      </c>
      <c r="AA383" s="60">
        <v>0</v>
      </c>
      <c r="AB383" s="61" t="s">
        <v>4034</v>
      </c>
      <c r="AC383" s="69">
        <v>45759</v>
      </c>
      <c r="AD383" s="61" t="s">
        <v>5346</v>
      </c>
      <c r="AE383" s="31">
        <v>0</v>
      </c>
      <c r="AF383" s="61" t="s">
        <v>2090</v>
      </c>
      <c r="AG383" s="61" t="s">
        <v>291</v>
      </c>
      <c r="AH383" s="30">
        <f t="shared" si="23"/>
        <v>4409</v>
      </c>
      <c r="AI383" s="30">
        <f t="shared" si="24"/>
        <v>5202.62</v>
      </c>
      <c r="AJ383" s="24" t="s">
        <v>78</v>
      </c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26" t="s">
        <v>173</v>
      </c>
      <c r="AV383" s="26" t="s">
        <v>173</v>
      </c>
      <c r="AW383" s="26" t="s">
        <v>173</v>
      </c>
      <c r="AX383" s="26" t="s">
        <v>174</v>
      </c>
      <c r="AY383" s="26" t="s">
        <v>375</v>
      </c>
      <c r="AZ383" s="26" t="s">
        <v>376</v>
      </c>
      <c r="BA383" s="26" t="s">
        <v>80</v>
      </c>
      <c r="BB383" s="26" t="s">
        <v>100</v>
      </c>
      <c r="BC383" s="26" t="s">
        <v>82</v>
      </c>
      <c r="BD383" s="26" t="s">
        <v>83</v>
      </c>
      <c r="BE383" s="26" t="s">
        <v>177</v>
      </c>
    </row>
    <row r="384" spans="1:57" ht="16">
      <c r="A384" s="24">
        <f t="shared" si="22"/>
        <v>383</v>
      </c>
      <c r="B384" s="24">
        <v>2024</v>
      </c>
      <c r="C384" s="24" t="s">
        <v>68</v>
      </c>
      <c r="D384" s="48">
        <v>45632</v>
      </c>
      <c r="E384" s="26" t="s">
        <v>101</v>
      </c>
      <c r="F384" s="26" t="s">
        <v>69</v>
      </c>
      <c r="G384" s="61" t="s">
        <v>366</v>
      </c>
      <c r="H384" s="26" t="s">
        <v>86</v>
      </c>
      <c r="I384" s="26" t="s">
        <v>71</v>
      </c>
      <c r="J384" s="26" t="s">
        <v>87</v>
      </c>
      <c r="K384" s="26" t="s">
        <v>73</v>
      </c>
      <c r="L384" s="26" t="s">
        <v>74</v>
      </c>
      <c r="M384" s="61" t="s">
        <v>5432</v>
      </c>
      <c r="N384" s="31" t="s">
        <v>75</v>
      </c>
      <c r="O384" s="31" t="s">
        <v>368</v>
      </c>
      <c r="P384" s="31" t="s">
        <v>73</v>
      </c>
      <c r="Q384" s="31" t="s">
        <v>90</v>
      </c>
      <c r="R384" s="61" t="s">
        <v>5433</v>
      </c>
      <c r="S384" s="61" t="s">
        <v>163</v>
      </c>
      <c r="T384" s="26" t="s">
        <v>92</v>
      </c>
      <c r="U384" s="31">
        <v>2024</v>
      </c>
      <c r="V384" s="61" t="s">
        <v>5434</v>
      </c>
      <c r="W384" s="61" t="s">
        <v>5435</v>
      </c>
      <c r="X384" s="61" t="s">
        <v>5436</v>
      </c>
      <c r="Y384" s="31" t="s">
        <v>74</v>
      </c>
      <c r="Z384" s="61" t="s">
        <v>5437</v>
      </c>
      <c r="AA384" s="60">
        <v>0</v>
      </c>
      <c r="AB384" s="61" t="s">
        <v>4033</v>
      </c>
      <c r="AC384" s="69">
        <v>45789</v>
      </c>
      <c r="AD384" s="61" t="s">
        <v>5262</v>
      </c>
      <c r="AE384" s="31">
        <v>0</v>
      </c>
      <c r="AF384" s="61" t="s">
        <v>2090</v>
      </c>
      <c r="AG384" s="61" t="s">
        <v>291</v>
      </c>
      <c r="AH384" s="30">
        <f t="shared" si="23"/>
        <v>4409</v>
      </c>
      <c r="AI384" s="30">
        <f t="shared" si="24"/>
        <v>5202.62</v>
      </c>
      <c r="AJ384" s="24" t="s">
        <v>78</v>
      </c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26" t="s">
        <v>173</v>
      </c>
      <c r="AV384" s="26" t="s">
        <v>173</v>
      </c>
      <c r="AW384" s="26" t="s">
        <v>173</v>
      </c>
      <c r="AX384" s="26" t="s">
        <v>174</v>
      </c>
      <c r="AY384" s="26" t="s">
        <v>375</v>
      </c>
      <c r="AZ384" s="26" t="s">
        <v>376</v>
      </c>
      <c r="BA384" s="26" t="s">
        <v>80</v>
      </c>
      <c r="BB384" s="26" t="s">
        <v>100</v>
      </c>
      <c r="BC384" s="26" t="s">
        <v>82</v>
      </c>
      <c r="BD384" s="26" t="s">
        <v>83</v>
      </c>
      <c r="BE384" s="26" t="s">
        <v>177</v>
      </c>
    </row>
    <row r="385" spans="1:57" ht="16">
      <c r="A385" s="24">
        <f t="shared" si="22"/>
        <v>384</v>
      </c>
      <c r="B385" s="24">
        <v>2024</v>
      </c>
      <c r="C385" s="24" t="s">
        <v>68</v>
      </c>
      <c r="D385" s="48">
        <v>45632</v>
      </c>
      <c r="E385" s="26" t="s">
        <v>101</v>
      </c>
      <c r="F385" s="26" t="s">
        <v>69</v>
      </c>
      <c r="G385" s="61" t="s">
        <v>366</v>
      </c>
      <c r="H385" s="26" t="s">
        <v>86</v>
      </c>
      <c r="I385" s="26" t="s">
        <v>71</v>
      </c>
      <c r="J385" s="26" t="s">
        <v>87</v>
      </c>
      <c r="K385" s="26" t="s">
        <v>73</v>
      </c>
      <c r="L385" s="26" t="s">
        <v>74</v>
      </c>
      <c r="M385" s="61" t="s">
        <v>5438</v>
      </c>
      <c r="N385" s="31" t="s">
        <v>75</v>
      </c>
      <c r="O385" s="31" t="s">
        <v>368</v>
      </c>
      <c r="P385" s="31" t="s">
        <v>73</v>
      </c>
      <c r="Q385" s="31" t="s">
        <v>90</v>
      </c>
      <c r="R385" s="61" t="s">
        <v>162</v>
      </c>
      <c r="S385" s="61" t="s">
        <v>163</v>
      </c>
      <c r="T385" s="26" t="s">
        <v>92</v>
      </c>
      <c r="U385" s="31">
        <v>2024</v>
      </c>
      <c r="V385" s="61" t="s">
        <v>5439</v>
      </c>
      <c r="W385" s="61" t="s">
        <v>5440</v>
      </c>
      <c r="X385" s="61" t="s">
        <v>5441</v>
      </c>
      <c r="Y385" s="31" t="s">
        <v>74</v>
      </c>
      <c r="Z385" s="61" t="s">
        <v>1163</v>
      </c>
      <c r="AA385" s="60">
        <v>0</v>
      </c>
      <c r="AB385" s="61" t="s">
        <v>4033</v>
      </c>
      <c r="AC385" s="69">
        <v>45789</v>
      </c>
      <c r="AD385" s="61" t="s">
        <v>5262</v>
      </c>
      <c r="AE385" s="31">
        <v>0</v>
      </c>
      <c r="AF385" s="61" t="s">
        <v>400</v>
      </c>
      <c r="AG385" s="61" t="s">
        <v>291</v>
      </c>
      <c r="AH385" s="30">
        <f t="shared" si="23"/>
        <v>4389</v>
      </c>
      <c r="AI385" s="30">
        <f t="shared" si="24"/>
        <v>5179.0200000000004</v>
      </c>
      <c r="AJ385" s="24" t="s">
        <v>78</v>
      </c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26" t="s">
        <v>173</v>
      </c>
      <c r="AV385" s="26" t="s">
        <v>173</v>
      </c>
      <c r="AW385" s="26" t="s">
        <v>173</v>
      </c>
      <c r="AX385" s="26" t="s">
        <v>174</v>
      </c>
      <c r="AY385" s="26" t="s">
        <v>375</v>
      </c>
      <c r="AZ385" s="26" t="s">
        <v>376</v>
      </c>
      <c r="BA385" s="26" t="s">
        <v>80</v>
      </c>
      <c r="BB385" s="26" t="s">
        <v>100</v>
      </c>
      <c r="BC385" s="26" t="s">
        <v>82</v>
      </c>
      <c r="BD385" s="26" t="s">
        <v>83</v>
      </c>
      <c r="BE385" s="26" t="s">
        <v>177</v>
      </c>
    </row>
    <row r="386" spans="1:57" ht="16">
      <c r="A386" s="24">
        <f t="shared" si="22"/>
        <v>385</v>
      </c>
      <c r="B386" s="24">
        <v>2024</v>
      </c>
      <c r="C386" s="24" t="s">
        <v>68</v>
      </c>
      <c r="D386" s="48">
        <v>45632</v>
      </c>
      <c r="E386" s="26" t="s">
        <v>101</v>
      </c>
      <c r="F386" s="26" t="s">
        <v>69</v>
      </c>
      <c r="G386" s="61" t="s">
        <v>366</v>
      </c>
      <c r="H386" s="26" t="s">
        <v>86</v>
      </c>
      <c r="I386" s="26" t="s">
        <v>71</v>
      </c>
      <c r="J386" s="26" t="s">
        <v>87</v>
      </c>
      <c r="K386" s="26" t="s">
        <v>73</v>
      </c>
      <c r="L386" s="26" t="s">
        <v>74</v>
      </c>
      <c r="M386" s="61" t="s">
        <v>5442</v>
      </c>
      <c r="N386" s="31" t="s">
        <v>75</v>
      </c>
      <c r="O386" s="31" t="s">
        <v>368</v>
      </c>
      <c r="P386" s="31" t="s">
        <v>73</v>
      </c>
      <c r="Q386" s="31" t="s">
        <v>90</v>
      </c>
      <c r="R386" s="61" t="s">
        <v>5433</v>
      </c>
      <c r="S386" s="61" t="s">
        <v>163</v>
      </c>
      <c r="T386" s="26" t="s">
        <v>92</v>
      </c>
      <c r="U386" s="31">
        <v>2024</v>
      </c>
      <c r="V386" s="61" t="s">
        <v>5443</v>
      </c>
      <c r="W386" s="61" t="s">
        <v>5444</v>
      </c>
      <c r="X386" s="61" t="s">
        <v>5445</v>
      </c>
      <c r="Y386" s="31" t="s">
        <v>74</v>
      </c>
      <c r="Z386" s="61" t="s">
        <v>5437</v>
      </c>
      <c r="AA386" s="60">
        <v>0</v>
      </c>
      <c r="AB386" s="61" t="s">
        <v>4033</v>
      </c>
      <c r="AC386" s="69">
        <v>45789</v>
      </c>
      <c r="AD386" s="61" t="s">
        <v>5262</v>
      </c>
      <c r="AE386" s="31">
        <v>0</v>
      </c>
      <c r="AF386" s="61" t="s">
        <v>2090</v>
      </c>
      <c r="AG386" s="61" t="s">
        <v>291</v>
      </c>
      <c r="AH386" s="30">
        <f t="shared" si="23"/>
        <v>4409</v>
      </c>
      <c r="AI386" s="30">
        <f t="shared" si="24"/>
        <v>5202.62</v>
      </c>
      <c r="AJ386" s="24" t="s">
        <v>78</v>
      </c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26" t="s">
        <v>173</v>
      </c>
      <c r="AV386" s="26" t="s">
        <v>173</v>
      </c>
      <c r="AW386" s="26" t="s">
        <v>173</v>
      </c>
      <c r="AX386" s="26" t="s">
        <v>174</v>
      </c>
      <c r="AY386" s="26" t="s">
        <v>375</v>
      </c>
      <c r="AZ386" s="26" t="s">
        <v>376</v>
      </c>
      <c r="BA386" s="26" t="s">
        <v>80</v>
      </c>
      <c r="BB386" s="26" t="s">
        <v>100</v>
      </c>
      <c r="BC386" s="26" t="s">
        <v>82</v>
      </c>
      <c r="BD386" s="26" t="s">
        <v>83</v>
      </c>
      <c r="BE386" s="26" t="s">
        <v>177</v>
      </c>
    </row>
    <row r="387" spans="1:57" ht="16">
      <c r="A387" s="24">
        <f t="shared" ref="A387:A450" si="25">A386+1</f>
        <v>386</v>
      </c>
      <c r="B387" s="24">
        <v>2024</v>
      </c>
      <c r="C387" s="24" t="s">
        <v>68</v>
      </c>
      <c r="D387" s="48">
        <v>45632</v>
      </c>
      <c r="E387" s="26" t="s">
        <v>101</v>
      </c>
      <c r="F387" s="26" t="s">
        <v>69</v>
      </c>
      <c r="G387" s="61" t="s">
        <v>366</v>
      </c>
      <c r="H387" s="26" t="s">
        <v>86</v>
      </c>
      <c r="I387" s="26" t="s">
        <v>71</v>
      </c>
      <c r="J387" s="26" t="s">
        <v>87</v>
      </c>
      <c r="K387" s="26" t="s">
        <v>73</v>
      </c>
      <c r="L387" s="26" t="s">
        <v>74</v>
      </c>
      <c r="M387" s="61" t="s">
        <v>5446</v>
      </c>
      <c r="N387" s="31" t="s">
        <v>75</v>
      </c>
      <c r="O387" s="31" t="s">
        <v>368</v>
      </c>
      <c r="P387" s="31" t="s">
        <v>73</v>
      </c>
      <c r="Q387" s="31" t="s">
        <v>90</v>
      </c>
      <c r="R387" s="61" t="s">
        <v>188</v>
      </c>
      <c r="S387" s="61" t="s">
        <v>189</v>
      </c>
      <c r="T387" s="26" t="s">
        <v>92</v>
      </c>
      <c r="U387" s="31">
        <v>2024</v>
      </c>
      <c r="V387" s="61" t="s">
        <v>5447</v>
      </c>
      <c r="W387" s="61" t="s">
        <v>5448</v>
      </c>
      <c r="X387" s="61" t="s">
        <v>5449</v>
      </c>
      <c r="Y387" s="31" t="s">
        <v>74</v>
      </c>
      <c r="Z387" s="61" t="s">
        <v>5450</v>
      </c>
      <c r="AA387" s="60">
        <v>0</v>
      </c>
      <c r="AB387" s="61" t="s">
        <v>4033</v>
      </c>
      <c r="AC387" s="69">
        <v>45789</v>
      </c>
      <c r="AD387" s="61" t="s">
        <v>5262</v>
      </c>
      <c r="AE387" s="31">
        <v>0</v>
      </c>
      <c r="AF387" s="61" t="s">
        <v>194</v>
      </c>
      <c r="AG387" s="61" t="s">
        <v>409</v>
      </c>
      <c r="AH387" s="30">
        <f t="shared" si="23"/>
        <v>8013</v>
      </c>
      <c r="AI387" s="30">
        <f t="shared" si="24"/>
        <v>9455.34</v>
      </c>
      <c r="AJ387" s="24" t="s">
        <v>78</v>
      </c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26" t="s">
        <v>173</v>
      </c>
      <c r="AV387" s="26" t="s">
        <v>173</v>
      </c>
      <c r="AW387" s="26" t="s">
        <v>173</v>
      </c>
      <c r="AX387" s="26" t="s">
        <v>174</v>
      </c>
      <c r="AY387" s="26" t="s">
        <v>375</v>
      </c>
      <c r="AZ387" s="26" t="s">
        <v>376</v>
      </c>
      <c r="BA387" s="26" t="s">
        <v>80</v>
      </c>
      <c r="BB387" s="26" t="s">
        <v>100</v>
      </c>
      <c r="BC387" s="26" t="s">
        <v>82</v>
      </c>
      <c r="BD387" s="26" t="s">
        <v>83</v>
      </c>
      <c r="BE387" s="26" t="s">
        <v>177</v>
      </c>
    </row>
    <row r="388" spans="1:57" ht="16">
      <c r="A388" s="24">
        <f t="shared" si="25"/>
        <v>387</v>
      </c>
      <c r="B388" s="24">
        <v>2024</v>
      </c>
      <c r="C388" s="24" t="s">
        <v>68</v>
      </c>
      <c r="D388" s="48">
        <v>45632</v>
      </c>
      <c r="E388" s="26" t="s">
        <v>101</v>
      </c>
      <c r="F388" s="26" t="s">
        <v>69</v>
      </c>
      <c r="G388" s="61" t="s">
        <v>366</v>
      </c>
      <c r="H388" s="26" t="s">
        <v>86</v>
      </c>
      <c r="I388" s="26" t="s">
        <v>71</v>
      </c>
      <c r="J388" s="26" t="s">
        <v>87</v>
      </c>
      <c r="K388" s="26" t="s">
        <v>73</v>
      </c>
      <c r="L388" s="26" t="s">
        <v>74</v>
      </c>
      <c r="M388" s="61" t="s">
        <v>5451</v>
      </c>
      <c r="N388" s="31" t="s">
        <v>75</v>
      </c>
      <c r="O388" s="31" t="s">
        <v>368</v>
      </c>
      <c r="P388" s="31" t="s">
        <v>73</v>
      </c>
      <c r="Q388" s="31" t="s">
        <v>90</v>
      </c>
      <c r="R388" s="61" t="s">
        <v>188</v>
      </c>
      <c r="S388" s="61" t="s">
        <v>189</v>
      </c>
      <c r="T388" s="26" t="s">
        <v>92</v>
      </c>
      <c r="U388" s="31">
        <v>2024</v>
      </c>
      <c r="V388" s="61" t="s">
        <v>5452</v>
      </c>
      <c r="W388" s="61" t="s">
        <v>5453</v>
      </c>
      <c r="X388" s="61" t="s">
        <v>5454</v>
      </c>
      <c r="Y388" s="31" t="s">
        <v>74</v>
      </c>
      <c r="Z388" s="61" t="s">
        <v>5450</v>
      </c>
      <c r="AA388" s="60">
        <v>0</v>
      </c>
      <c r="AB388" s="61" t="s">
        <v>4033</v>
      </c>
      <c r="AC388" s="69">
        <v>45789</v>
      </c>
      <c r="AD388" s="61" t="s">
        <v>5262</v>
      </c>
      <c r="AE388" s="31">
        <v>0</v>
      </c>
      <c r="AF388" s="61" t="s">
        <v>194</v>
      </c>
      <c r="AG388" s="61" t="s">
        <v>409</v>
      </c>
      <c r="AH388" s="30">
        <f t="shared" si="23"/>
        <v>8013</v>
      </c>
      <c r="AI388" s="30">
        <f t="shared" si="24"/>
        <v>9455.34</v>
      </c>
      <c r="AJ388" s="24" t="s">
        <v>78</v>
      </c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26" t="s">
        <v>173</v>
      </c>
      <c r="AV388" s="26" t="s">
        <v>173</v>
      </c>
      <c r="AW388" s="26" t="s">
        <v>173</v>
      </c>
      <c r="AX388" s="26" t="s">
        <v>174</v>
      </c>
      <c r="AY388" s="26" t="s">
        <v>375</v>
      </c>
      <c r="AZ388" s="26" t="s">
        <v>376</v>
      </c>
      <c r="BA388" s="26" t="s">
        <v>80</v>
      </c>
      <c r="BB388" s="26" t="s">
        <v>100</v>
      </c>
      <c r="BC388" s="26" t="s">
        <v>82</v>
      </c>
      <c r="BD388" s="26" t="s">
        <v>83</v>
      </c>
      <c r="BE388" s="26" t="s">
        <v>177</v>
      </c>
    </row>
    <row r="389" spans="1:57" ht="16">
      <c r="A389" s="24">
        <f t="shared" si="25"/>
        <v>388</v>
      </c>
      <c r="B389" s="24">
        <v>2024</v>
      </c>
      <c r="C389" s="24" t="s">
        <v>68</v>
      </c>
      <c r="D389" s="48">
        <v>45632</v>
      </c>
      <c r="E389" s="26" t="s">
        <v>101</v>
      </c>
      <c r="F389" s="26" t="s">
        <v>69</v>
      </c>
      <c r="G389" s="61" t="s">
        <v>401</v>
      </c>
      <c r="H389" s="26" t="s">
        <v>86</v>
      </c>
      <c r="I389" s="26" t="s">
        <v>71</v>
      </c>
      <c r="J389" s="26" t="s">
        <v>87</v>
      </c>
      <c r="K389" s="26" t="s">
        <v>73</v>
      </c>
      <c r="L389" s="26" t="s">
        <v>74</v>
      </c>
      <c r="M389" s="61" t="s">
        <v>5455</v>
      </c>
      <c r="N389" s="31" t="s">
        <v>75</v>
      </c>
      <c r="O389" s="31" t="s">
        <v>403</v>
      </c>
      <c r="P389" s="31" t="s">
        <v>73</v>
      </c>
      <c r="Q389" s="31" t="s">
        <v>90</v>
      </c>
      <c r="R389" s="61" t="s">
        <v>4299</v>
      </c>
      <c r="S389" s="61" t="s">
        <v>217</v>
      </c>
      <c r="T389" s="26" t="s">
        <v>92</v>
      </c>
      <c r="U389" s="31">
        <v>2024</v>
      </c>
      <c r="V389" s="61" t="s">
        <v>5456</v>
      </c>
      <c r="W389" s="61" t="s">
        <v>5457</v>
      </c>
      <c r="X389" s="61" t="s">
        <v>5458</v>
      </c>
      <c r="Y389" s="31" t="s">
        <v>74</v>
      </c>
      <c r="Z389" s="61" t="s">
        <v>5459</v>
      </c>
      <c r="AA389" s="60">
        <v>0</v>
      </c>
      <c r="AB389" s="61" t="s">
        <v>4034</v>
      </c>
      <c r="AC389" s="69">
        <v>45759</v>
      </c>
      <c r="AD389" s="61" t="s">
        <v>5346</v>
      </c>
      <c r="AE389" s="31">
        <v>0</v>
      </c>
      <c r="AF389" s="61" t="s">
        <v>382</v>
      </c>
      <c r="AG389" s="61" t="s">
        <v>291</v>
      </c>
      <c r="AH389" s="30">
        <f t="shared" si="23"/>
        <v>4338</v>
      </c>
      <c r="AI389" s="30">
        <f t="shared" si="24"/>
        <v>5118.84</v>
      </c>
      <c r="AJ389" s="24" t="s">
        <v>78</v>
      </c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26" t="s">
        <v>173</v>
      </c>
      <c r="AV389" s="26" t="s">
        <v>173</v>
      </c>
      <c r="AW389" s="26" t="s">
        <v>173</v>
      </c>
      <c r="AX389" s="26" t="s">
        <v>174</v>
      </c>
      <c r="AY389" s="26" t="s">
        <v>375</v>
      </c>
      <c r="AZ389" s="26" t="s">
        <v>410</v>
      </c>
      <c r="BA389" s="26" t="s">
        <v>80</v>
      </c>
      <c r="BB389" s="26" t="s">
        <v>100</v>
      </c>
      <c r="BC389" s="26" t="s">
        <v>82</v>
      </c>
      <c r="BD389" s="26" t="s">
        <v>83</v>
      </c>
      <c r="BE389" s="26" t="s">
        <v>177</v>
      </c>
    </row>
    <row r="390" spans="1:57" ht="16">
      <c r="A390" s="24">
        <f t="shared" si="25"/>
        <v>389</v>
      </c>
      <c r="B390" s="24">
        <v>2024</v>
      </c>
      <c r="C390" s="24" t="s">
        <v>68</v>
      </c>
      <c r="D390" s="48">
        <v>45632</v>
      </c>
      <c r="E390" s="26" t="s">
        <v>101</v>
      </c>
      <c r="F390" s="26" t="s">
        <v>69</v>
      </c>
      <c r="G390" s="61" t="s">
        <v>401</v>
      </c>
      <c r="H390" s="26" t="s">
        <v>86</v>
      </c>
      <c r="I390" s="26" t="s">
        <v>71</v>
      </c>
      <c r="J390" s="26" t="s">
        <v>87</v>
      </c>
      <c r="K390" s="26" t="s">
        <v>73</v>
      </c>
      <c r="L390" s="26" t="s">
        <v>74</v>
      </c>
      <c r="M390" s="61" t="s">
        <v>5460</v>
      </c>
      <c r="N390" s="31" t="s">
        <v>75</v>
      </c>
      <c r="O390" s="31" t="s">
        <v>403</v>
      </c>
      <c r="P390" s="31" t="s">
        <v>73</v>
      </c>
      <c r="Q390" s="31" t="s">
        <v>90</v>
      </c>
      <c r="R390" s="61" t="s">
        <v>412</v>
      </c>
      <c r="S390" s="61" t="s">
        <v>163</v>
      </c>
      <c r="T390" s="26" t="s">
        <v>92</v>
      </c>
      <c r="U390" s="31">
        <v>2024</v>
      </c>
      <c r="V390" s="61" t="s">
        <v>5461</v>
      </c>
      <c r="W390" s="61" t="s">
        <v>5462</v>
      </c>
      <c r="X390" s="61" t="s">
        <v>5463</v>
      </c>
      <c r="Y390" s="31" t="s">
        <v>74</v>
      </c>
      <c r="Z390" s="61" t="s">
        <v>167</v>
      </c>
      <c r="AA390" s="60">
        <v>0</v>
      </c>
      <c r="AB390" s="61" t="s">
        <v>4034</v>
      </c>
      <c r="AC390" s="69">
        <v>45759</v>
      </c>
      <c r="AD390" s="61" t="s">
        <v>5346</v>
      </c>
      <c r="AE390" s="31">
        <v>0</v>
      </c>
      <c r="AF390" s="61" t="s">
        <v>171</v>
      </c>
      <c r="AG390" s="61" t="s">
        <v>291</v>
      </c>
      <c r="AH390" s="30">
        <f t="shared" si="23"/>
        <v>4390</v>
      </c>
      <c r="AI390" s="30">
        <f t="shared" si="24"/>
        <v>5180.2</v>
      </c>
      <c r="AJ390" s="24" t="s">
        <v>78</v>
      </c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26" t="s">
        <v>173</v>
      </c>
      <c r="AV390" s="26" t="s">
        <v>173</v>
      </c>
      <c r="AW390" s="26" t="s">
        <v>173</v>
      </c>
      <c r="AX390" s="26" t="s">
        <v>174</v>
      </c>
      <c r="AY390" s="26" t="s">
        <v>375</v>
      </c>
      <c r="AZ390" s="26" t="s">
        <v>410</v>
      </c>
      <c r="BA390" s="26" t="s">
        <v>80</v>
      </c>
      <c r="BB390" s="26" t="s">
        <v>100</v>
      </c>
      <c r="BC390" s="26" t="s">
        <v>82</v>
      </c>
      <c r="BD390" s="26" t="s">
        <v>83</v>
      </c>
      <c r="BE390" s="26" t="s">
        <v>177</v>
      </c>
    </row>
    <row r="391" spans="1:57" ht="16">
      <c r="A391" s="24">
        <f t="shared" si="25"/>
        <v>390</v>
      </c>
      <c r="B391" s="24">
        <v>2024</v>
      </c>
      <c r="C391" s="24" t="s">
        <v>68</v>
      </c>
      <c r="D391" s="48">
        <v>45632</v>
      </c>
      <c r="E391" s="26" t="s">
        <v>101</v>
      </c>
      <c r="F391" s="26" t="s">
        <v>69</v>
      </c>
      <c r="G391" s="61" t="s">
        <v>401</v>
      </c>
      <c r="H391" s="26" t="s">
        <v>86</v>
      </c>
      <c r="I391" s="26" t="s">
        <v>71</v>
      </c>
      <c r="J391" s="26" t="s">
        <v>87</v>
      </c>
      <c r="K391" s="26" t="s">
        <v>73</v>
      </c>
      <c r="L391" s="26" t="s">
        <v>74</v>
      </c>
      <c r="M391" s="61" t="s">
        <v>5464</v>
      </c>
      <c r="N391" s="31" t="s">
        <v>75</v>
      </c>
      <c r="O391" s="31" t="s">
        <v>403</v>
      </c>
      <c r="P391" s="31" t="s">
        <v>73</v>
      </c>
      <c r="Q391" s="31" t="s">
        <v>90</v>
      </c>
      <c r="R391" s="61" t="s">
        <v>412</v>
      </c>
      <c r="S391" s="61" t="s">
        <v>163</v>
      </c>
      <c r="T391" s="26" t="s">
        <v>92</v>
      </c>
      <c r="U391" s="31">
        <v>2024</v>
      </c>
      <c r="V391" s="61" t="s">
        <v>5465</v>
      </c>
      <c r="W391" s="61" t="s">
        <v>5466</v>
      </c>
      <c r="X391" s="61" t="s">
        <v>5467</v>
      </c>
      <c r="Y391" s="31" t="s">
        <v>74</v>
      </c>
      <c r="Z391" s="61" t="s">
        <v>416</v>
      </c>
      <c r="AA391" s="60">
        <v>0</v>
      </c>
      <c r="AB391" s="61" t="s">
        <v>4034</v>
      </c>
      <c r="AC391" s="69">
        <v>45759</v>
      </c>
      <c r="AD391" s="61" t="s">
        <v>5346</v>
      </c>
      <c r="AE391" s="31">
        <v>0</v>
      </c>
      <c r="AF391" s="61" t="s">
        <v>374</v>
      </c>
      <c r="AG391" s="61" t="s">
        <v>291</v>
      </c>
      <c r="AH391" s="30">
        <f t="shared" si="23"/>
        <v>4402</v>
      </c>
      <c r="AI391" s="30">
        <f t="shared" si="24"/>
        <v>5194.3599999999997</v>
      </c>
      <c r="AJ391" s="24" t="s">
        <v>78</v>
      </c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26" t="s">
        <v>173</v>
      </c>
      <c r="AV391" s="26" t="s">
        <v>173</v>
      </c>
      <c r="AW391" s="26" t="s">
        <v>173</v>
      </c>
      <c r="AX391" s="26" t="s">
        <v>174</v>
      </c>
      <c r="AY391" s="26" t="s">
        <v>375</v>
      </c>
      <c r="AZ391" s="26" t="s">
        <v>410</v>
      </c>
      <c r="BA391" s="26" t="s">
        <v>80</v>
      </c>
      <c r="BB391" s="26" t="s">
        <v>100</v>
      </c>
      <c r="BC391" s="26" t="s">
        <v>82</v>
      </c>
      <c r="BD391" s="26" t="s">
        <v>83</v>
      </c>
      <c r="BE391" s="26" t="s">
        <v>177</v>
      </c>
    </row>
    <row r="392" spans="1:57" ht="16">
      <c r="A392" s="24">
        <f t="shared" si="25"/>
        <v>391</v>
      </c>
      <c r="B392" s="24">
        <v>2024</v>
      </c>
      <c r="C392" s="24" t="s">
        <v>68</v>
      </c>
      <c r="D392" s="48">
        <v>45632</v>
      </c>
      <c r="E392" s="26" t="s">
        <v>101</v>
      </c>
      <c r="F392" s="26" t="s">
        <v>69</v>
      </c>
      <c r="G392" s="61" t="s">
        <v>401</v>
      </c>
      <c r="H392" s="26" t="s">
        <v>86</v>
      </c>
      <c r="I392" s="26" t="s">
        <v>71</v>
      </c>
      <c r="J392" s="26" t="s">
        <v>87</v>
      </c>
      <c r="K392" s="26" t="s">
        <v>73</v>
      </c>
      <c r="L392" s="26" t="s">
        <v>74</v>
      </c>
      <c r="M392" s="61" t="s">
        <v>5468</v>
      </c>
      <c r="N392" s="31" t="s">
        <v>75</v>
      </c>
      <c r="O392" s="31" t="s">
        <v>403</v>
      </c>
      <c r="P392" s="31" t="s">
        <v>73</v>
      </c>
      <c r="Q392" s="31" t="s">
        <v>90</v>
      </c>
      <c r="R392" s="61" t="s">
        <v>404</v>
      </c>
      <c r="S392" s="61" t="s">
        <v>405</v>
      </c>
      <c r="T392" s="26" t="s">
        <v>92</v>
      </c>
      <c r="U392" s="31">
        <v>2024</v>
      </c>
      <c r="V392" s="61" t="s">
        <v>5469</v>
      </c>
      <c r="W392" s="61" t="s">
        <v>5470</v>
      </c>
      <c r="X392" s="61" t="s">
        <v>5471</v>
      </c>
      <c r="Y392" s="31" t="s">
        <v>74</v>
      </c>
      <c r="Z392" s="61" t="s">
        <v>193</v>
      </c>
      <c r="AA392" s="60">
        <v>0</v>
      </c>
      <c r="AB392" s="61" t="s">
        <v>4034</v>
      </c>
      <c r="AC392" s="69">
        <v>45759</v>
      </c>
      <c r="AD392" s="61" t="s">
        <v>5346</v>
      </c>
      <c r="AE392" s="31">
        <v>0</v>
      </c>
      <c r="AF392" s="61" t="s">
        <v>194</v>
      </c>
      <c r="AG392" s="61" t="s">
        <v>409</v>
      </c>
      <c r="AH392" s="30">
        <f t="shared" si="23"/>
        <v>8013</v>
      </c>
      <c r="AI392" s="30">
        <f t="shared" si="24"/>
        <v>9455.34</v>
      </c>
      <c r="AJ392" s="24" t="s">
        <v>78</v>
      </c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26" t="s">
        <v>173</v>
      </c>
      <c r="AV392" s="26" t="s">
        <v>173</v>
      </c>
      <c r="AW392" s="26" t="s">
        <v>173</v>
      </c>
      <c r="AX392" s="26" t="s">
        <v>174</v>
      </c>
      <c r="AY392" s="26" t="s">
        <v>375</v>
      </c>
      <c r="AZ392" s="26" t="s">
        <v>410</v>
      </c>
      <c r="BA392" s="26" t="s">
        <v>80</v>
      </c>
      <c r="BB392" s="26" t="s">
        <v>100</v>
      </c>
      <c r="BC392" s="26" t="s">
        <v>82</v>
      </c>
      <c r="BD392" s="26" t="s">
        <v>83</v>
      </c>
      <c r="BE392" s="26" t="s">
        <v>177</v>
      </c>
    </row>
    <row r="393" spans="1:57" ht="16">
      <c r="A393" s="24">
        <f t="shared" si="25"/>
        <v>392</v>
      </c>
      <c r="B393" s="24">
        <v>2024</v>
      </c>
      <c r="C393" s="24" t="s">
        <v>68</v>
      </c>
      <c r="D393" s="48">
        <v>45632</v>
      </c>
      <c r="E393" s="26" t="s">
        <v>101</v>
      </c>
      <c r="F393" s="26" t="s">
        <v>69</v>
      </c>
      <c r="G393" s="61" t="s">
        <v>401</v>
      </c>
      <c r="H393" s="26" t="s">
        <v>86</v>
      </c>
      <c r="I393" s="26" t="s">
        <v>71</v>
      </c>
      <c r="J393" s="26" t="s">
        <v>87</v>
      </c>
      <c r="K393" s="26" t="s">
        <v>73</v>
      </c>
      <c r="L393" s="26" t="s">
        <v>74</v>
      </c>
      <c r="M393" s="61" t="s">
        <v>5472</v>
      </c>
      <c r="N393" s="31" t="s">
        <v>75</v>
      </c>
      <c r="O393" s="31" t="s">
        <v>403</v>
      </c>
      <c r="P393" s="31" t="s">
        <v>73</v>
      </c>
      <c r="Q393" s="31" t="s">
        <v>90</v>
      </c>
      <c r="R393" s="61" t="s">
        <v>412</v>
      </c>
      <c r="S393" s="61" t="s">
        <v>163</v>
      </c>
      <c r="T393" s="26" t="s">
        <v>92</v>
      </c>
      <c r="U393" s="31">
        <v>2024</v>
      </c>
      <c r="V393" s="61" t="s">
        <v>5473</v>
      </c>
      <c r="W393" s="61" t="s">
        <v>5474</v>
      </c>
      <c r="X393" s="61" t="s">
        <v>5475</v>
      </c>
      <c r="Y393" s="31" t="s">
        <v>74</v>
      </c>
      <c r="Z393" s="61" t="s">
        <v>167</v>
      </c>
      <c r="AA393" s="60">
        <v>0</v>
      </c>
      <c r="AB393" s="61" t="s">
        <v>4034</v>
      </c>
      <c r="AC393" s="69">
        <v>45759</v>
      </c>
      <c r="AD393" s="61" t="s">
        <v>5346</v>
      </c>
      <c r="AE393" s="31">
        <v>0</v>
      </c>
      <c r="AF393" s="61" t="s">
        <v>171</v>
      </c>
      <c r="AG393" s="61" t="s">
        <v>291</v>
      </c>
      <c r="AH393" s="30">
        <f t="shared" si="23"/>
        <v>4390</v>
      </c>
      <c r="AI393" s="30">
        <f t="shared" si="24"/>
        <v>5180.2</v>
      </c>
      <c r="AJ393" s="24" t="s">
        <v>78</v>
      </c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26" t="s">
        <v>173</v>
      </c>
      <c r="AV393" s="26" t="s">
        <v>173</v>
      </c>
      <c r="AW393" s="26" t="s">
        <v>173</v>
      </c>
      <c r="AX393" s="26" t="s">
        <v>174</v>
      </c>
      <c r="AY393" s="26" t="s">
        <v>375</v>
      </c>
      <c r="AZ393" s="26" t="s">
        <v>410</v>
      </c>
      <c r="BA393" s="26" t="s">
        <v>80</v>
      </c>
      <c r="BB393" s="26" t="s">
        <v>100</v>
      </c>
      <c r="BC393" s="26" t="s">
        <v>82</v>
      </c>
      <c r="BD393" s="26" t="s">
        <v>83</v>
      </c>
      <c r="BE393" s="26" t="s">
        <v>177</v>
      </c>
    </row>
    <row r="394" spans="1:57" ht="16">
      <c r="A394" s="24">
        <f t="shared" si="25"/>
        <v>393</v>
      </c>
      <c r="B394" s="24">
        <v>2024</v>
      </c>
      <c r="C394" s="24" t="s">
        <v>68</v>
      </c>
      <c r="D394" s="48">
        <v>45632</v>
      </c>
      <c r="E394" s="26" t="s">
        <v>101</v>
      </c>
      <c r="F394" s="26" t="s">
        <v>69</v>
      </c>
      <c r="G394" s="61" t="s">
        <v>401</v>
      </c>
      <c r="H394" s="26" t="s">
        <v>86</v>
      </c>
      <c r="I394" s="26" t="s">
        <v>71</v>
      </c>
      <c r="J394" s="26" t="s">
        <v>87</v>
      </c>
      <c r="K394" s="26" t="s">
        <v>73</v>
      </c>
      <c r="L394" s="26" t="s">
        <v>74</v>
      </c>
      <c r="M394" s="61" t="s">
        <v>5476</v>
      </c>
      <c r="N394" s="31" t="s">
        <v>75</v>
      </c>
      <c r="O394" s="31" t="s">
        <v>403</v>
      </c>
      <c r="P394" s="31" t="s">
        <v>73</v>
      </c>
      <c r="Q394" s="31" t="s">
        <v>90</v>
      </c>
      <c r="R394" s="61" t="s">
        <v>412</v>
      </c>
      <c r="S394" s="61" t="s">
        <v>163</v>
      </c>
      <c r="T394" s="26" t="s">
        <v>92</v>
      </c>
      <c r="U394" s="31">
        <v>2024</v>
      </c>
      <c r="V394" s="61" t="s">
        <v>5477</v>
      </c>
      <c r="W394" s="61" t="s">
        <v>5478</v>
      </c>
      <c r="X394" s="61" t="s">
        <v>5479</v>
      </c>
      <c r="Y394" s="31" t="s">
        <v>74</v>
      </c>
      <c r="Z394" s="61" t="s">
        <v>167</v>
      </c>
      <c r="AA394" s="60">
        <v>0</v>
      </c>
      <c r="AB394" s="61" t="s">
        <v>4034</v>
      </c>
      <c r="AC394" s="69">
        <v>45759</v>
      </c>
      <c r="AD394" s="61" t="s">
        <v>5346</v>
      </c>
      <c r="AE394" s="31">
        <v>0</v>
      </c>
      <c r="AF394" s="61" t="s">
        <v>171</v>
      </c>
      <c r="AG394" s="61" t="s">
        <v>291</v>
      </c>
      <c r="AH394" s="30">
        <f t="shared" si="23"/>
        <v>4390</v>
      </c>
      <c r="AI394" s="30">
        <f t="shared" si="24"/>
        <v>5180.2</v>
      </c>
      <c r="AJ394" s="24" t="s">
        <v>78</v>
      </c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26" t="s">
        <v>173</v>
      </c>
      <c r="AV394" s="26" t="s">
        <v>173</v>
      </c>
      <c r="AW394" s="26" t="s">
        <v>173</v>
      </c>
      <c r="AX394" s="26" t="s">
        <v>174</v>
      </c>
      <c r="AY394" s="26" t="s">
        <v>375</v>
      </c>
      <c r="AZ394" s="26" t="s">
        <v>410</v>
      </c>
      <c r="BA394" s="26" t="s">
        <v>80</v>
      </c>
      <c r="BB394" s="26" t="s">
        <v>100</v>
      </c>
      <c r="BC394" s="26" t="s">
        <v>82</v>
      </c>
      <c r="BD394" s="26" t="s">
        <v>83</v>
      </c>
      <c r="BE394" s="26" t="s">
        <v>177</v>
      </c>
    </row>
    <row r="395" spans="1:57" ht="16">
      <c r="A395" s="24">
        <f t="shared" si="25"/>
        <v>394</v>
      </c>
      <c r="B395" s="24">
        <v>2024</v>
      </c>
      <c r="C395" s="24" t="s">
        <v>68</v>
      </c>
      <c r="D395" s="48">
        <v>45632</v>
      </c>
      <c r="E395" s="26" t="s">
        <v>101</v>
      </c>
      <c r="F395" s="26" t="s">
        <v>69</v>
      </c>
      <c r="G395" s="61" t="s">
        <v>401</v>
      </c>
      <c r="H395" s="26" t="s">
        <v>86</v>
      </c>
      <c r="I395" s="26" t="s">
        <v>71</v>
      </c>
      <c r="J395" s="26" t="s">
        <v>87</v>
      </c>
      <c r="K395" s="26" t="s">
        <v>73</v>
      </c>
      <c r="L395" s="26" t="s">
        <v>74</v>
      </c>
      <c r="M395" s="61" t="s">
        <v>5480</v>
      </c>
      <c r="N395" s="31" t="s">
        <v>75</v>
      </c>
      <c r="O395" s="31" t="s">
        <v>403</v>
      </c>
      <c r="P395" s="31" t="s">
        <v>73</v>
      </c>
      <c r="Q395" s="31" t="s">
        <v>90</v>
      </c>
      <c r="R395" s="61" t="s">
        <v>5481</v>
      </c>
      <c r="S395" s="61" t="s">
        <v>235</v>
      </c>
      <c r="T395" s="26" t="s">
        <v>92</v>
      </c>
      <c r="U395" s="31">
        <v>2024</v>
      </c>
      <c r="V395" s="61" t="s">
        <v>5482</v>
      </c>
      <c r="W395" s="61" t="s">
        <v>5483</v>
      </c>
      <c r="X395" s="61" t="s">
        <v>5484</v>
      </c>
      <c r="Y395" s="31" t="s">
        <v>74</v>
      </c>
      <c r="Z395" s="61" t="s">
        <v>239</v>
      </c>
      <c r="AA395" s="60">
        <v>0</v>
      </c>
      <c r="AB395" s="61" t="s">
        <v>4034</v>
      </c>
      <c r="AC395" s="69">
        <v>45759</v>
      </c>
      <c r="AD395" s="61" t="s">
        <v>5346</v>
      </c>
      <c r="AE395" s="31">
        <v>0</v>
      </c>
      <c r="AF395" s="61" t="s">
        <v>240</v>
      </c>
      <c r="AG395" s="61" t="s">
        <v>291</v>
      </c>
      <c r="AH395" s="30">
        <f t="shared" si="23"/>
        <v>4364</v>
      </c>
      <c r="AI395" s="30">
        <f t="shared" si="24"/>
        <v>5149.5200000000004</v>
      </c>
      <c r="AJ395" s="24" t="s">
        <v>78</v>
      </c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26" t="s">
        <v>173</v>
      </c>
      <c r="AV395" s="26" t="s">
        <v>173</v>
      </c>
      <c r="AW395" s="26" t="s">
        <v>173</v>
      </c>
      <c r="AX395" s="26" t="s">
        <v>174</v>
      </c>
      <c r="AY395" s="26" t="s">
        <v>375</v>
      </c>
      <c r="AZ395" s="26" t="s">
        <v>410</v>
      </c>
      <c r="BA395" s="26" t="s">
        <v>80</v>
      </c>
      <c r="BB395" s="26" t="s">
        <v>100</v>
      </c>
      <c r="BC395" s="26" t="s">
        <v>82</v>
      </c>
      <c r="BD395" s="26" t="s">
        <v>83</v>
      </c>
      <c r="BE395" s="26" t="s">
        <v>177</v>
      </c>
    </row>
    <row r="396" spans="1:57" ht="16">
      <c r="A396" s="24">
        <f t="shared" si="25"/>
        <v>395</v>
      </c>
      <c r="B396" s="24">
        <v>2024</v>
      </c>
      <c r="C396" s="24" t="s">
        <v>68</v>
      </c>
      <c r="D396" s="48">
        <v>45632</v>
      </c>
      <c r="E396" s="26" t="s">
        <v>101</v>
      </c>
      <c r="F396" s="26" t="s">
        <v>69</v>
      </c>
      <c r="G396" s="61" t="s">
        <v>401</v>
      </c>
      <c r="H396" s="26" t="s">
        <v>86</v>
      </c>
      <c r="I396" s="26" t="s">
        <v>71</v>
      </c>
      <c r="J396" s="26" t="s">
        <v>87</v>
      </c>
      <c r="K396" s="26" t="s">
        <v>73</v>
      </c>
      <c r="L396" s="26" t="s">
        <v>74</v>
      </c>
      <c r="M396" s="61" t="s">
        <v>5485</v>
      </c>
      <c r="N396" s="31" t="s">
        <v>75</v>
      </c>
      <c r="O396" s="31" t="s">
        <v>403</v>
      </c>
      <c r="P396" s="31" t="s">
        <v>73</v>
      </c>
      <c r="Q396" s="31" t="s">
        <v>90</v>
      </c>
      <c r="R396" s="61" t="s">
        <v>412</v>
      </c>
      <c r="S396" s="61" t="s">
        <v>163</v>
      </c>
      <c r="T396" s="26" t="s">
        <v>92</v>
      </c>
      <c r="U396" s="31">
        <v>2024</v>
      </c>
      <c r="V396" s="61" t="s">
        <v>5486</v>
      </c>
      <c r="W396" s="61" t="s">
        <v>5487</v>
      </c>
      <c r="X396" s="61" t="s">
        <v>5488</v>
      </c>
      <c r="Y396" s="31" t="s">
        <v>74</v>
      </c>
      <c r="Z396" s="61" t="s">
        <v>416</v>
      </c>
      <c r="AA396" s="60">
        <v>0</v>
      </c>
      <c r="AB396" s="61" t="s">
        <v>4034</v>
      </c>
      <c r="AC396" s="69">
        <v>45759</v>
      </c>
      <c r="AD396" s="61" t="s">
        <v>5346</v>
      </c>
      <c r="AE396" s="31">
        <v>0</v>
      </c>
      <c r="AF396" s="61" t="s">
        <v>374</v>
      </c>
      <c r="AG396" s="61" t="s">
        <v>291</v>
      </c>
      <c r="AH396" s="30">
        <f t="shared" si="23"/>
        <v>4402</v>
      </c>
      <c r="AI396" s="30">
        <f t="shared" si="24"/>
        <v>5194.3599999999997</v>
      </c>
      <c r="AJ396" s="24" t="s">
        <v>78</v>
      </c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26" t="s">
        <v>173</v>
      </c>
      <c r="AV396" s="26" t="s">
        <v>173</v>
      </c>
      <c r="AW396" s="26" t="s">
        <v>173</v>
      </c>
      <c r="AX396" s="26" t="s">
        <v>174</v>
      </c>
      <c r="AY396" s="26" t="s">
        <v>375</v>
      </c>
      <c r="AZ396" s="26" t="s">
        <v>410</v>
      </c>
      <c r="BA396" s="26" t="s">
        <v>80</v>
      </c>
      <c r="BB396" s="26" t="s">
        <v>100</v>
      </c>
      <c r="BC396" s="26" t="s">
        <v>82</v>
      </c>
      <c r="BD396" s="26" t="s">
        <v>83</v>
      </c>
      <c r="BE396" s="26" t="s">
        <v>177</v>
      </c>
    </row>
    <row r="397" spans="1:57" ht="16">
      <c r="A397" s="24">
        <f t="shared" si="25"/>
        <v>396</v>
      </c>
      <c r="B397" s="24">
        <v>2024</v>
      </c>
      <c r="C397" s="24" t="s">
        <v>68</v>
      </c>
      <c r="D397" s="48">
        <v>45632</v>
      </c>
      <c r="E397" s="26" t="s">
        <v>101</v>
      </c>
      <c r="F397" s="26" t="s">
        <v>69</v>
      </c>
      <c r="G397" s="61" t="s">
        <v>401</v>
      </c>
      <c r="H397" s="26" t="s">
        <v>86</v>
      </c>
      <c r="I397" s="26" t="s">
        <v>71</v>
      </c>
      <c r="J397" s="26" t="s">
        <v>87</v>
      </c>
      <c r="K397" s="26" t="s">
        <v>73</v>
      </c>
      <c r="L397" s="26" t="s">
        <v>74</v>
      </c>
      <c r="M397" s="61" t="s">
        <v>5489</v>
      </c>
      <c r="N397" s="31" t="s">
        <v>75</v>
      </c>
      <c r="O397" s="31" t="s">
        <v>403</v>
      </c>
      <c r="P397" s="31" t="s">
        <v>73</v>
      </c>
      <c r="Q397" s="31" t="s">
        <v>90</v>
      </c>
      <c r="R397" s="61" t="s">
        <v>412</v>
      </c>
      <c r="S397" s="61" t="s">
        <v>163</v>
      </c>
      <c r="T397" s="26" t="s">
        <v>92</v>
      </c>
      <c r="U397" s="31">
        <v>2024</v>
      </c>
      <c r="V397" s="61" t="s">
        <v>5490</v>
      </c>
      <c r="W397" s="61" t="s">
        <v>5491</v>
      </c>
      <c r="X397" s="61" t="s">
        <v>5492</v>
      </c>
      <c r="Y397" s="31" t="s">
        <v>74</v>
      </c>
      <c r="Z397" s="61" t="s">
        <v>167</v>
      </c>
      <c r="AA397" s="60">
        <v>0</v>
      </c>
      <c r="AB397" s="61" t="s">
        <v>4034</v>
      </c>
      <c r="AC397" s="69">
        <v>45759</v>
      </c>
      <c r="AD397" s="61" t="s">
        <v>5346</v>
      </c>
      <c r="AE397" s="31">
        <v>0</v>
      </c>
      <c r="AF397" s="61" t="s">
        <v>171</v>
      </c>
      <c r="AG397" s="61" t="s">
        <v>291</v>
      </c>
      <c r="AH397" s="30">
        <f t="shared" ref="AH397:AH460" si="26">AF397+AG397</f>
        <v>4390</v>
      </c>
      <c r="AI397" s="30">
        <f t="shared" ref="AI397:AI460" si="27">AH397+AH397*18%</f>
        <v>5180.2</v>
      </c>
      <c r="AJ397" s="24" t="s">
        <v>78</v>
      </c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26" t="s">
        <v>173</v>
      </c>
      <c r="AV397" s="26" t="s">
        <v>173</v>
      </c>
      <c r="AW397" s="26" t="s">
        <v>173</v>
      </c>
      <c r="AX397" s="26" t="s">
        <v>174</v>
      </c>
      <c r="AY397" s="26" t="s">
        <v>375</v>
      </c>
      <c r="AZ397" s="26" t="s">
        <v>410</v>
      </c>
      <c r="BA397" s="26" t="s">
        <v>80</v>
      </c>
      <c r="BB397" s="26" t="s">
        <v>100</v>
      </c>
      <c r="BC397" s="26" t="s">
        <v>82</v>
      </c>
      <c r="BD397" s="26" t="s">
        <v>83</v>
      </c>
      <c r="BE397" s="26" t="s">
        <v>177</v>
      </c>
    </row>
    <row r="398" spans="1:57" ht="16">
      <c r="A398" s="24">
        <f t="shared" si="25"/>
        <v>397</v>
      </c>
      <c r="B398" s="24">
        <v>2024</v>
      </c>
      <c r="C398" s="24" t="s">
        <v>68</v>
      </c>
      <c r="D398" s="48">
        <v>45632</v>
      </c>
      <c r="E398" s="26" t="s">
        <v>101</v>
      </c>
      <c r="F398" s="26" t="s">
        <v>69</v>
      </c>
      <c r="G398" s="61" t="s">
        <v>401</v>
      </c>
      <c r="H398" s="26" t="s">
        <v>86</v>
      </c>
      <c r="I398" s="26" t="s">
        <v>71</v>
      </c>
      <c r="J398" s="26" t="s">
        <v>87</v>
      </c>
      <c r="K398" s="26" t="s">
        <v>73</v>
      </c>
      <c r="L398" s="26" t="s">
        <v>74</v>
      </c>
      <c r="M398" s="61" t="s">
        <v>5493</v>
      </c>
      <c r="N398" s="31" t="s">
        <v>75</v>
      </c>
      <c r="O398" s="31" t="s">
        <v>403</v>
      </c>
      <c r="P398" s="31" t="s">
        <v>73</v>
      </c>
      <c r="Q398" s="31" t="s">
        <v>90</v>
      </c>
      <c r="R398" s="61" t="s">
        <v>412</v>
      </c>
      <c r="S398" s="61" t="s">
        <v>163</v>
      </c>
      <c r="T398" s="26" t="s">
        <v>92</v>
      </c>
      <c r="U398" s="31">
        <v>2024</v>
      </c>
      <c r="V398" s="61" t="s">
        <v>5494</v>
      </c>
      <c r="W398" s="61" t="s">
        <v>5495</v>
      </c>
      <c r="X398" s="61" t="s">
        <v>5496</v>
      </c>
      <c r="Y398" s="31" t="s">
        <v>74</v>
      </c>
      <c r="Z398" s="61" t="s">
        <v>167</v>
      </c>
      <c r="AA398" s="60">
        <v>0</v>
      </c>
      <c r="AB398" s="61" t="s">
        <v>4033</v>
      </c>
      <c r="AC398" s="69">
        <v>45789</v>
      </c>
      <c r="AD398" s="61" t="s">
        <v>5262</v>
      </c>
      <c r="AE398" s="31">
        <v>0</v>
      </c>
      <c r="AF398" s="61" t="s">
        <v>171</v>
      </c>
      <c r="AG398" s="61" t="s">
        <v>291</v>
      </c>
      <c r="AH398" s="30">
        <f t="shared" si="26"/>
        <v>4390</v>
      </c>
      <c r="AI398" s="30">
        <f t="shared" si="27"/>
        <v>5180.2</v>
      </c>
      <c r="AJ398" s="24" t="s">
        <v>78</v>
      </c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26" t="s">
        <v>173</v>
      </c>
      <c r="AV398" s="26" t="s">
        <v>173</v>
      </c>
      <c r="AW398" s="26" t="s">
        <v>173</v>
      </c>
      <c r="AX398" s="26" t="s">
        <v>174</v>
      </c>
      <c r="AY398" s="26" t="s">
        <v>375</v>
      </c>
      <c r="AZ398" s="26" t="s">
        <v>410</v>
      </c>
      <c r="BA398" s="26" t="s">
        <v>80</v>
      </c>
      <c r="BB398" s="26" t="s">
        <v>100</v>
      </c>
      <c r="BC398" s="26" t="s">
        <v>82</v>
      </c>
      <c r="BD398" s="26" t="s">
        <v>83</v>
      </c>
      <c r="BE398" s="26" t="s">
        <v>177</v>
      </c>
    </row>
    <row r="399" spans="1:57" ht="16">
      <c r="A399" s="24">
        <f t="shared" si="25"/>
        <v>398</v>
      </c>
      <c r="B399" s="24">
        <v>2024</v>
      </c>
      <c r="C399" s="24" t="s">
        <v>68</v>
      </c>
      <c r="D399" s="48">
        <v>45632</v>
      </c>
      <c r="E399" s="26" t="s">
        <v>101</v>
      </c>
      <c r="F399" s="26" t="s">
        <v>69</v>
      </c>
      <c r="G399" s="61" t="s">
        <v>401</v>
      </c>
      <c r="H399" s="26" t="s">
        <v>86</v>
      </c>
      <c r="I399" s="26" t="s">
        <v>71</v>
      </c>
      <c r="J399" s="26" t="s">
        <v>87</v>
      </c>
      <c r="K399" s="26" t="s">
        <v>73</v>
      </c>
      <c r="L399" s="26" t="s">
        <v>74</v>
      </c>
      <c r="M399" s="61" t="s">
        <v>5497</v>
      </c>
      <c r="N399" s="31" t="s">
        <v>75</v>
      </c>
      <c r="O399" s="31" t="s">
        <v>403</v>
      </c>
      <c r="P399" s="31" t="s">
        <v>73</v>
      </c>
      <c r="Q399" s="31" t="s">
        <v>90</v>
      </c>
      <c r="R399" s="61" t="s">
        <v>2953</v>
      </c>
      <c r="S399" s="61" t="s">
        <v>189</v>
      </c>
      <c r="T399" s="26" t="s">
        <v>92</v>
      </c>
      <c r="U399" s="31">
        <v>2024</v>
      </c>
      <c r="V399" s="61" t="s">
        <v>5498</v>
      </c>
      <c r="W399" s="61" t="s">
        <v>5499</v>
      </c>
      <c r="X399" s="61" t="s">
        <v>5500</v>
      </c>
      <c r="Y399" s="31" t="s">
        <v>74</v>
      </c>
      <c r="Z399" s="61" t="s">
        <v>5320</v>
      </c>
      <c r="AA399" s="60">
        <v>0</v>
      </c>
      <c r="AB399" s="61" t="s">
        <v>4033</v>
      </c>
      <c r="AC399" s="69">
        <v>45789</v>
      </c>
      <c r="AD399" s="61" t="s">
        <v>5262</v>
      </c>
      <c r="AE399" s="31">
        <v>0</v>
      </c>
      <c r="AF399" s="61" t="s">
        <v>5321</v>
      </c>
      <c r="AG399" s="61" t="s">
        <v>409</v>
      </c>
      <c r="AH399" s="30">
        <f t="shared" si="26"/>
        <v>8054</v>
      </c>
      <c r="AI399" s="30">
        <f t="shared" si="27"/>
        <v>9503.7199999999993</v>
      </c>
      <c r="AJ399" s="24" t="s">
        <v>78</v>
      </c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26" t="s">
        <v>173</v>
      </c>
      <c r="AV399" s="26" t="s">
        <v>173</v>
      </c>
      <c r="AW399" s="26" t="s">
        <v>173</v>
      </c>
      <c r="AX399" s="26" t="s">
        <v>174</v>
      </c>
      <c r="AY399" s="26" t="s">
        <v>375</v>
      </c>
      <c r="AZ399" s="26" t="s">
        <v>410</v>
      </c>
      <c r="BA399" s="26" t="s">
        <v>80</v>
      </c>
      <c r="BB399" s="26" t="s">
        <v>100</v>
      </c>
      <c r="BC399" s="26" t="s">
        <v>82</v>
      </c>
      <c r="BD399" s="26" t="s">
        <v>83</v>
      </c>
      <c r="BE399" s="26" t="s">
        <v>177</v>
      </c>
    </row>
    <row r="400" spans="1:57" ht="16">
      <c r="A400" s="24">
        <f t="shared" si="25"/>
        <v>399</v>
      </c>
      <c r="B400" s="24">
        <v>2024</v>
      </c>
      <c r="C400" s="24" t="s">
        <v>68</v>
      </c>
      <c r="D400" s="48">
        <v>45632</v>
      </c>
      <c r="E400" s="26" t="s">
        <v>101</v>
      </c>
      <c r="F400" s="26" t="s">
        <v>69</v>
      </c>
      <c r="G400" s="61" t="s">
        <v>401</v>
      </c>
      <c r="H400" s="26" t="s">
        <v>86</v>
      </c>
      <c r="I400" s="26" t="s">
        <v>71</v>
      </c>
      <c r="J400" s="26" t="s">
        <v>87</v>
      </c>
      <c r="K400" s="26" t="s">
        <v>73</v>
      </c>
      <c r="L400" s="26" t="s">
        <v>74</v>
      </c>
      <c r="M400" s="61" t="s">
        <v>5501</v>
      </c>
      <c r="N400" s="31" t="s">
        <v>75</v>
      </c>
      <c r="O400" s="31" t="s">
        <v>403</v>
      </c>
      <c r="P400" s="31" t="s">
        <v>73</v>
      </c>
      <c r="Q400" s="31" t="s">
        <v>90</v>
      </c>
      <c r="R400" s="61" t="s">
        <v>412</v>
      </c>
      <c r="S400" s="61" t="s">
        <v>163</v>
      </c>
      <c r="T400" s="26" t="s">
        <v>92</v>
      </c>
      <c r="U400" s="31">
        <v>2024</v>
      </c>
      <c r="V400" s="61" t="s">
        <v>5502</v>
      </c>
      <c r="W400" s="61" t="s">
        <v>5503</v>
      </c>
      <c r="X400" s="61" t="s">
        <v>5504</v>
      </c>
      <c r="Y400" s="31" t="s">
        <v>74</v>
      </c>
      <c r="Z400" s="61" t="s">
        <v>167</v>
      </c>
      <c r="AA400" s="60">
        <v>0</v>
      </c>
      <c r="AB400" s="61" t="s">
        <v>4033</v>
      </c>
      <c r="AC400" s="69">
        <v>45789</v>
      </c>
      <c r="AD400" s="61" t="s">
        <v>5262</v>
      </c>
      <c r="AE400" s="31">
        <v>0</v>
      </c>
      <c r="AF400" s="61" t="s">
        <v>171</v>
      </c>
      <c r="AG400" s="61" t="s">
        <v>291</v>
      </c>
      <c r="AH400" s="30">
        <f t="shared" si="26"/>
        <v>4390</v>
      </c>
      <c r="AI400" s="30">
        <f t="shared" si="27"/>
        <v>5180.2</v>
      </c>
      <c r="AJ400" s="24" t="s">
        <v>78</v>
      </c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26" t="s">
        <v>173</v>
      </c>
      <c r="AV400" s="26" t="s">
        <v>173</v>
      </c>
      <c r="AW400" s="26" t="s">
        <v>173</v>
      </c>
      <c r="AX400" s="26" t="s">
        <v>174</v>
      </c>
      <c r="AY400" s="26" t="s">
        <v>375</v>
      </c>
      <c r="AZ400" s="26" t="s">
        <v>410</v>
      </c>
      <c r="BA400" s="26" t="s">
        <v>80</v>
      </c>
      <c r="BB400" s="26" t="s">
        <v>100</v>
      </c>
      <c r="BC400" s="26" t="s">
        <v>82</v>
      </c>
      <c r="BD400" s="26" t="s">
        <v>83</v>
      </c>
      <c r="BE400" s="26" t="s">
        <v>177</v>
      </c>
    </row>
    <row r="401" spans="1:57" ht="32">
      <c r="A401" s="24">
        <f t="shared" si="25"/>
        <v>400</v>
      </c>
      <c r="B401" s="24">
        <v>2024</v>
      </c>
      <c r="C401" s="24" t="s">
        <v>68</v>
      </c>
      <c r="D401" s="48">
        <v>45632</v>
      </c>
      <c r="E401" s="26" t="s">
        <v>101</v>
      </c>
      <c r="F401" s="26" t="s">
        <v>69</v>
      </c>
      <c r="G401" s="33" t="s">
        <v>102</v>
      </c>
      <c r="H401" s="26" t="s">
        <v>86</v>
      </c>
      <c r="I401" s="26" t="s">
        <v>429</v>
      </c>
      <c r="J401" s="26" t="s">
        <v>87</v>
      </c>
      <c r="K401" s="26" t="s">
        <v>430</v>
      </c>
      <c r="L401" s="26" t="s">
        <v>74</v>
      </c>
      <c r="M401" s="33" t="s">
        <v>5505</v>
      </c>
      <c r="N401" s="33" t="s">
        <v>432</v>
      </c>
      <c r="O401" s="33" t="s">
        <v>5506</v>
      </c>
      <c r="P401" s="31" t="s">
        <v>75</v>
      </c>
      <c r="Q401" s="33" t="s">
        <v>475</v>
      </c>
      <c r="R401" s="33" t="s">
        <v>476</v>
      </c>
      <c r="S401" s="33" t="s">
        <v>477</v>
      </c>
      <c r="T401" s="26" t="s">
        <v>92</v>
      </c>
      <c r="U401" s="33" t="s">
        <v>491</v>
      </c>
      <c r="V401" s="33" t="s">
        <v>5507</v>
      </c>
      <c r="W401" s="33" t="s">
        <v>5508</v>
      </c>
      <c r="X401" s="33" t="s">
        <v>5509</v>
      </c>
      <c r="Y401" s="31" t="s">
        <v>74</v>
      </c>
      <c r="Z401" s="61">
        <v>0</v>
      </c>
      <c r="AA401" s="60">
        <v>0</v>
      </c>
      <c r="AB401" s="33" t="s">
        <v>4034</v>
      </c>
      <c r="AC401" s="33" t="s">
        <v>5510</v>
      </c>
      <c r="AD401" s="33" t="s">
        <v>5510</v>
      </c>
      <c r="AE401" s="31">
        <v>0</v>
      </c>
      <c r="AF401" s="33" t="s">
        <v>440</v>
      </c>
      <c r="AG401" s="33" t="s">
        <v>441</v>
      </c>
      <c r="AH401" s="30">
        <f t="shared" si="26"/>
        <v>714</v>
      </c>
      <c r="AI401" s="30">
        <f t="shared" si="27"/>
        <v>842.52</v>
      </c>
      <c r="AJ401" s="24" t="s">
        <v>78</v>
      </c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26" t="s">
        <v>173</v>
      </c>
      <c r="AV401" s="26" t="s">
        <v>173</v>
      </c>
      <c r="AW401" s="26" t="s">
        <v>173</v>
      </c>
      <c r="AX401" s="26" t="s">
        <v>174</v>
      </c>
      <c r="AY401" s="26" t="s">
        <v>175</v>
      </c>
      <c r="AZ401" s="26" t="s">
        <v>442</v>
      </c>
      <c r="BA401" s="26" t="s">
        <v>80</v>
      </c>
      <c r="BB401" s="26" t="s">
        <v>443</v>
      </c>
      <c r="BC401" s="26" t="s">
        <v>444</v>
      </c>
      <c r="BD401" s="26" t="s">
        <v>445</v>
      </c>
      <c r="BE401" s="26" t="s">
        <v>446</v>
      </c>
    </row>
    <row r="402" spans="1:57" ht="48">
      <c r="A402" s="24">
        <f t="shared" si="25"/>
        <v>401</v>
      </c>
      <c r="B402" s="24">
        <v>2024</v>
      </c>
      <c r="C402" s="24" t="s">
        <v>68</v>
      </c>
      <c r="D402" s="48">
        <v>45632</v>
      </c>
      <c r="E402" s="26" t="s">
        <v>101</v>
      </c>
      <c r="F402" s="26" t="s">
        <v>69</v>
      </c>
      <c r="G402" s="33" t="s">
        <v>102</v>
      </c>
      <c r="H402" s="26" t="s">
        <v>523</v>
      </c>
      <c r="I402" s="26" t="s">
        <v>429</v>
      </c>
      <c r="J402" s="26" t="s">
        <v>610</v>
      </c>
      <c r="K402" s="26" t="s">
        <v>430</v>
      </c>
      <c r="L402" s="26" t="s">
        <v>74</v>
      </c>
      <c r="M402" s="33" t="s">
        <v>5511</v>
      </c>
      <c r="N402" s="33" t="s">
        <v>432</v>
      </c>
      <c r="O402" s="33" t="s">
        <v>5512</v>
      </c>
      <c r="P402" s="31" t="s">
        <v>75</v>
      </c>
      <c r="Q402" s="33" t="s">
        <v>1188</v>
      </c>
      <c r="R402" s="33" t="s">
        <v>5513</v>
      </c>
      <c r="S402" s="33" t="s">
        <v>1190</v>
      </c>
      <c r="T402" s="26" t="s">
        <v>75</v>
      </c>
      <c r="U402" s="33" t="s">
        <v>498</v>
      </c>
      <c r="V402" s="33" t="s">
        <v>5514</v>
      </c>
      <c r="W402" s="33" t="s">
        <v>5515</v>
      </c>
      <c r="X402" s="33" t="s">
        <v>5516</v>
      </c>
      <c r="Y402" s="31" t="s">
        <v>74</v>
      </c>
      <c r="Z402" s="61">
        <v>0</v>
      </c>
      <c r="AA402" s="60">
        <v>0</v>
      </c>
      <c r="AB402" s="33" t="s">
        <v>4034</v>
      </c>
      <c r="AC402" s="33" t="s">
        <v>5510</v>
      </c>
      <c r="AD402" s="33" t="s">
        <v>5510</v>
      </c>
      <c r="AE402" s="31">
        <v>0</v>
      </c>
      <c r="AF402" s="33" t="s">
        <v>440</v>
      </c>
      <c r="AG402" s="33" t="s">
        <v>5517</v>
      </c>
      <c r="AH402" s="30">
        <f t="shared" si="26"/>
        <v>8922</v>
      </c>
      <c r="AI402" s="30">
        <f t="shared" si="27"/>
        <v>10527.96</v>
      </c>
      <c r="AJ402" s="24" t="s">
        <v>78</v>
      </c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26" t="s">
        <v>173</v>
      </c>
      <c r="AV402" s="26" t="s">
        <v>173</v>
      </c>
      <c r="AW402" s="26" t="s">
        <v>173</v>
      </c>
      <c r="AX402" s="26" t="s">
        <v>174</v>
      </c>
      <c r="AY402" s="26" t="s">
        <v>175</v>
      </c>
      <c r="AZ402" s="26" t="s">
        <v>442</v>
      </c>
      <c r="BA402" s="26" t="s">
        <v>80</v>
      </c>
      <c r="BB402" s="26" t="s">
        <v>100</v>
      </c>
      <c r="BC402" s="26" t="s">
        <v>444</v>
      </c>
      <c r="BD402" s="26" t="s">
        <v>445</v>
      </c>
      <c r="BE402" s="26" t="s">
        <v>446</v>
      </c>
    </row>
    <row r="403" spans="1:57" ht="96">
      <c r="A403" s="24">
        <f t="shared" si="25"/>
        <v>402</v>
      </c>
      <c r="B403" s="24">
        <v>2024</v>
      </c>
      <c r="C403" s="24" t="s">
        <v>68</v>
      </c>
      <c r="D403" s="48">
        <v>45632</v>
      </c>
      <c r="E403" s="26" t="s">
        <v>101</v>
      </c>
      <c r="F403" s="26" t="s">
        <v>69</v>
      </c>
      <c r="G403" s="33" t="s">
        <v>102</v>
      </c>
      <c r="H403" s="26" t="s">
        <v>86</v>
      </c>
      <c r="I403" s="26" t="s">
        <v>429</v>
      </c>
      <c r="J403" s="26" t="s">
        <v>87</v>
      </c>
      <c r="K403" s="26" t="s">
        <v>430</v>
      </c>
      <c r="L403" s="26" t="s">
        <v>74</v>
      </c>
      <c r="M403" s="33" t="s">
        <v>5518</v>
      </c>
      <c r="N403" s="33" t="s">
        <v>432</v>
      </c>
      <c r="O403" s="33" t="s">
        <v>5519</v>
      </c>
      <c r="P403" s="31" t="s">
        <v>75</v>
      </c>
      <c r="Q403" s="33" t="s">
        <v>76</v>
      </c>
      <c r="R403" s="33" t="s">
        <v>458</v>
      </c>
      <c r="S403" s="33" t="s">
        <v>217</v>
      </c>
      <c r="T403" s="26" t="s">
        <v>92</v>
      </c>
      <c r="U403" s="33" t="s">
        <v>491</v>
      </c>
      <c r="V403" s="33" t="s">
        <v>5520</v>
      </c>
      <c r="W403" s="33" t="s">
        <v>5521</v>
      </c>
      <c r="X403" s="33" t="s">
        <v>5522</v>
      </c>
      <c r="Y403" s="31" t="s">
        <v>74</v>
      </c>
      <c r="Z403" s="61">
        <v>0</v>
      </c>
      <c r="AA403" s="60">
        <v>0</v>
      </c>
      <c r="AB403" s="33" t="s">
        <v>4034</v>
      </c>
      <c r="AC403" s="33" t="s">
        <v>5510</v>
      </c>
      <c r="AD403" s="33" t="s">
        <v>5510</v>
      </c>
      <c r="AE403" s="31">
        <v>0</v>
      </c>
      <c r="AF403" s="33" t="s">
        <v>440</v>
      </c>
      <c r="AG403" s="33" t="s">
        <v>441</v>
      </c>
      <c r="AH403" s="30">
        <f t="shared" si="26"/>
        <v>714</v>
      </c>
      <c r="AI403" s="30">
        <f t="shared" si="27"/>
        <v>842.52</v>
      </c>
      <c r="AJ403" s="24" t="s">
        <v>78</v>
      </c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26" t="s">
        <v>173</v>
      </c>
      <c r="AV403" s="26" t="s">
        <v>173</v>
      </c>
      <c r="AW403" s="26" t="s">
        <v>173</v>
      </c>
      <c r="AX403" s="26" t="s">
        <v>174</v>
      </c>
      <c r="AY403" s="26" t="s">
        <v>175</v>
      </c>
      <c r="AZ403" s="26" t="s">
        <v>442</v>
      </c>
      <c r="BA403" s="26" t="s">
        <v>80</v>
      </c>
      <c r="BB403" s="26" t="s">
        <v>443</v>
      </c>
      <c r="BC403" s="26" t="s">
        <v>444</v>
      </c>
      <c r="BD403" s="26" t="s">
        <v>445</v>
      </c>
      <c r="BE403" s="26" t="s">
        <v>446</v>
      </c>
    </row>
    <row r="404" spans="1:57" ht="96">
      <c r="A404" s="24">
        <f t="shared" si="25"/>
        <v>403</v>
      </c>
      <c r="B404" s="24">
        <v>2024</v>
      </c>
      <c r="C404" s="24" t="s">
        <v>68</v>
      </c>
      <c r="D404" s="48">
        <v>45632</v>
      </c>
      <c r="E404" s="26" t="s">
        <v>101</v>
      </c>
      <c r="F404" s="26" t="s">
        <v>69</v>
      </c>
      <c r="G404" s="33" t="s">
        <v>102</v>
      </c>
      <c r="H404" s="26" t="s">
        <v>86</v>
      </c>
      <c r="I404" s="26" t="s">
        <v>429</v>
      </c>
      <c r="J404" s="26" t="s">
        <v>87</v>
      </c>
      <c r="K404" s="26" t="s">
        <v>430</v>
      </c>
      <c r="L404" s="26" t="s">
        <v>74</v>
      </c>
      <c r="M404" s="33" t="s">
        <v>5523</v>
      </c>
      <c r="N404" s="33" t="s">
        <v>5524</v>
      </c>
      <c r="O404" s="33" t="s">
        <v>5525</v>
      </c>
      <c r="P404" s="31" t="s">
        <v>75</v>
      </c>
      <c r="Q404" s="33" t="s">
        <v>449</v>
      </c>
      <c r="R404" s="33" t="s">
        <v>450</v>
      </c>
      <c r="S404" s="33" t="s">
        <v>451</v>
      </c>
      <c r="T404" s="26" t="s">
        <v>92</v>
      </c>
      <c r="U404" s="33" t="s">
        <v>452</v>
      </c>
      <c r="V404" s="33" t="s">
        <v>5526</v>
      </c>
      <c r="W404" s="33" t="s">
        <v>5527</v>
      </c>
      <c r="X404" s="33" t="s">
        <v>5528</v>
      </c>
      <c r="Y404" s="31" t="s">
        <v>74</v>
      </c>
      <c r="Z404" s="61">
        <v>0</v>
      </c>
      <c r="AA404" s="60">
        <v>0</v>
      </c>
      <c r="AB404" s="33" t="s">
        <v>4034</v>
      </c>
      <c r="AC404" s="33" t="s">
        <v>5510</v>
      </c>
      <c r="AD404" s="33" t="s">
        <v>5510</v>
      </c>
      <c r="AE404" s="31">
        <v>0</v>
      </c>
      <c r="AF404" s="33" t="s">
        <v>440</v>
      </c>
      <c r="AG404" s="33" t="s">
        <v>441</v>
      </c>
      <c r="AH404" s="30">
        <f t="shared" si="26"/>
        <v>714</v>
      </c>
      <c r="AI404" s="30">
        <f t="shared" si="27"/>
        <v>842.52</v>
      </c>
      <c r="AJ404" s="24" t="s">
        <v>78</v>
      </c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26" t="s">
        <v>173</v>
      </c>
      <c r="AV404" s="26" t="s">
        <v>173</v>
      </c>
      <c r="AW404" s="26" t="s">
        <v>173</v>
      </c>
      <c r="AX404" s="26" t="s">
        <v>174</v>
      </c>
      <c r="AY404" s="26" t="s">
        <v>175</v>
      </c>
      <c r="AZ404" s="26" t="s">
        <v>1910</v>
      </c>
      <c r="BA404" s="26" t="s">
        <v>80</v>
      </c>
      <c r="BB404" s="26" t="s">
        <v>443</v>
      </c>
      <c r="BC404" s="26" t="s">
        <v>444</v>
      </c>
      <c r="BD404" s="26" t="s">
        <v>445</v>
      </c>
      <c r="BE404" s="26" t="s">
        <v>446</v>
      </c>
    </row>
    <row r="405" spans="1:57" ht="32">
      <c r="A405" s="24">
        <f t="shared" si="25"/>
        <v>404</v>
      </c>
      <c r="B405" s="24">
        <v>2024</v>
      </c>
      <c r="C405" s="24" t="s">
        <v>68</v>
      </c>
      <c r="D405" s="48">
        <v>45632</v>
      </c>
      <c r="E405" s="26" t="s">
        <v>101</v>
      </c>
      <c r="F405" s="26" t="s">
        <v>69</v>
      </c>
      <c r="G405" s="33" t="s">
        <v>102</v>
      </c>
      <c r="H405" s="26" t="s">
        <v>86</v>
      </c>
      <c r="I405" s="26" t="s">
        <v>429</v>
      </c>
      <c r="J405" s="26" t="s">
        <v>87</v>
      </c>
      <c r="K405" s="26" t="s">
        <v>430</v>
      </c>
      <c r="L405" s="26" t="s">
        <v>74</v>
      </c>
      <c r="M405" s="33" t="s">
        <v>5529</v>
      </c>
      <c r="N405" s="33" t="s">
        <v>432</v>
      </c>
      <c r="O405" s="33" t="s">
        <v>5530</v>
      </c>
      <c r="P405" s="31" t="s">
        <v>75</v>
      </c>
      <c r="Q405" s="33" t="s">
        <v>489</v>
      </c>
      <c r="R405" s="33" t="s">
        <v>5531</v>
      </c>
      <c r="S405" s="33" t="s">
        <v>163</v>
      </c>
      <c r="T405" s="26" t="s">
        <v>92</v>
      </c>
      <c r="U405" s="33" t="s">
        <v>2129</v>
      </c>
      <c r="V405" s="33" t="s">
        <v>5532</v>
      </c>
      <c r="W405" s="33" t="s">
        <v>5533</v>
      </c>
      <c r="X405" s="33" t="s">
        <v>5534</v>
      </c>
      <c r="Y405" s="31" t="s">
        <v>74</v>
      </c>
      <c r="Z405" s="61">
        <v>0</v>
      </c>
      <c r="AA405" s="60">
        <v>0</v>
      </c>
      <c r="AB405" s="33" t="s">
        <v>4034</v>
      </c>
      <c r="AC405" s="33" t="s">
        <v>5510</v>
      </c>
      <c r="AD405" s="33" t="s">
        <v>5510</v>
      </c>
      <c r="AE405" s="31">
        <v>0</v>
      </c>
      <c r="AF405" s="33" t="s">
        <v>440</v>
      </c>
      <c r="AG405" s="33" t="s">
        <v>482</v>
      </c>
      <c r="AH405" s="30">
        <f t="shared" si="26"/>
        <v>1039</v>
      </c>
      <c r="AI405" s="30">
        <f t="shared" si="27"/>
        <v>1226.02</v>
      </c>
      <c r="AJ405" s="24" t="s">
        <v>78</v>
      </c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26" t="s">
        <v>173</v>
      </c>
      <c r="AV405" s="26" t="s">
        <v>173</v>
      </c>
      <c r="AW405" s="26" t="s">
        <v>173</v>
      </c>
      <c r="AX405" s="26" t="s">
        <v>174</v>
      </c>
      <c r="AY405" s="26" t="s">
        <v>175</v>
      </c>
      <c r="AZ405" s="26" t="s">
        <v>442</v>
      </c>
      <c r="BA405" s="26" t="s">
        <v>80</v>
      </c>
      <c r="BB405" s="26" t="s">
        <v>443</v>
      </c>
      <c r="BC405" s="26" t="s">
        <v>444</v>
      </c>
      <c r="BD405" s="26" t="s">
        <v>445</v>
      </c>
      <c r="BE405" s="26" t="s">
        <v>446</v>
      </c>
    </row>
    <row r="406" spans="1:57" ht="64">
      <c r="A406" s="24">
        <f t="shared" si="25"/>
        <v>405</v>
      </c>
      <c r="B406" s="24">
        <v>2024</v>
      </c>
      <c r="C406" s="24" t="s">
        <v>68</v>
      </c>
      <c r="D406" s="48">
        <v>45632</v>
      </c>
      <c r="E406" s="26" t="s">
        <v>101</v>
      </c>
      <c r="F406" s="26" t="s">
        <v>69</v>
      </c>
      <c r="G406" s="33" t="s">
        <v>102</v>
      </c>
      <c r="H406" s="26" t="s">
        <v>86</v>
      </c>
      <c r="I406" s="26" t="s">
        <v>429</v>
      </c>
      <c r="J406" s="26" t="s">
        <v>87</v>
      </c>
      <c r="K406" s="26" t="s">
        <v>430</v>
      </c>
      <c r="L406" s="26" t="s">
        <v>74</v>
      </c>
      <c r="M406" s="33" t="s">
        <v>5535</v>
      </c>
      <c r="N406" s="33" t="s">
        <v>432</v>
      </c>
      <c r="O406" s="33" t="s">
        <v>5536</v>
      </c>
      <c r="P406" s="31" t="s">
        <v>75</v>
      </c>
      <c r="Q406" s="33" t="s">
        <v>489</v>
      </c>
      <c r="R406" s="33" t="s">
        <v>490</v>
      </c>
      <c r="S406" s="33" t="s">
        <v>451</v>
      </c>
      <c r="T406" s="26" t="s">
        <v>122</v>
      </c>
      <c r="U406" s="33" t="s">
        <v>2129</v>
      </c>
      <c r="V406" s="33" t="s">
        <v>5537</v>
      </c>
      <c r="W406" s="33" t="s">
        <v>5538</v>
      </c>
      <c r="X406" s="33" t="s">
        <v>5539</v>
      </c>
      <c r="Y406" s="31" t="s">
        <v>74</v>
      </c>
      <c r="Z406" s="61">
        <v>0</v>
      </c>
      <c r="AA406" s="60">
        <v>0</v>
      </c>
      <c r="AB406" s="33" t="s">
        <v>4034</v>
      </c>
      <c r="AC406" s="33" t="s">
        <v>5510</v>
      </c>
      <c r="AD406" s="33" t="s">
        <v>5510</v>
      </c>
      <c r="AE406" s="31">
        <v>0</v>
      </c>
      <c r="AF406" s="33" t="s">
        <v>440</v>
      </c>
      <c r="AG406" s="33" t="s">
        <v>482</v>
      </c>
      <c r="AH406" s="30">
        <f t="shared" si="26"/>
        <v>1039</v>
      </c>
      <c r="AI406" s="30">
        <f t="shared" si="27"/>
        <v>1226.02</v>
      </c>
      <c r="AJ406" s="24" t="s">
        <v>78</v>
      </c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26" t="s">
        <v>173</v>
      </c>
      <c r="AV406" s="26" t="s">
        <v>173</v>
      </c>
      <c r="AW406" s="26" t="s">
        <v>173</v>
      </c>
      <c r="AX406" s="26" t="s">
        <v>174</v>
      </c>
      <c r="AY406" s="26" t="s">
        <v>175</v>
      </c>
      <c r="AZ406" s="26" t="s">
        <v>442</v>
      </c>
      <c r="BA406" s="26" t="s">
        <v>80</v>
      </c>
      <c r="BB406" s="26" t="s">
        <v>443</v>
      </c>
      <c r="BC406" s="26" t="s">
        <v>444</v>
      </c>
      <c r="BD406" s="26" t="s">
        <v>445</v>
      </c>
      <c r="BE406" s="26" t="s">
        <v>446</v>
      </c>
    </row>
    <row r="407" spans="1:57" ht="32">
      <c r="A407" s="24">
        <f t="shared" si="25"/>
        <v>406</v>
      </c>
      <c r="B407" s="24">
        <v>2024</v>
      </c>
      <c r="C407" s="24" t="s">
        <v>68</v>
      </c>
      <c r="D407" s="48">
        <v>45632</v>
      </c>
      <c r="E407" s="26" t="s">
        <v>101</v>
      </c>
      <c r="F407" s="26" t="s">
        <v>69</v>
      </c>
      <c r="G407" s="33" t="s">
        <v>102</v>
      </c>
      <c r="H407" s="26" t="s">
        <v>86</v>
      </c>
      <c r="I407" s="26" t="s">
        <v>429</v>
      </c>
      <c r="J407" s="26" t="s">
        <v>87</v>
      </c>
      <c r="K407" s="26" t="s">
        <v>430</v>
      </c>
      <c r="L407" s="26" t="s">
        <v>74</v>
      </c>
      <c r="M407" s="33" t="s">
        <v>5540</v>
      </c>
      <c r="N407" s="33" t="s">
        <v>432</v>
      </c>
      <c r="O407" s="33" t="s">
        <v>5541</v>
      </c>
      <c r="P407" s="31" t="s">
        <v>75</v>
      </c>
      <c r="Q407" s="33" t="s">
        <v>475</v>
      </c>
      <c r="R407" s="33" t="s">
        <v>476</v>
      </c>
      <c r="S407" s="33" t="s">
        <v>477</v>
      </c>
      <c r="T407" s="26" t="s">
        <v>92</v>
      </c>
      <c r="U407" s="33" t="s">
        <v>491</v>
      </c>
      <c r="V407" s="33" t="s">
        <v>5542</v>
      </c>
      <c r="W407" s="33" t="s">
        <v>5543</v>
      </c>
      <c r="X407" s="33" t="s">
        <v>5544</v>
      </c>
      <c r="Y407" s="31" t="s">
        <v>74</v>
      </c>
      <c r="Z407" s="61">
        <v>0</v>
      </c>
      <c r="AA407" s="60">
        <v>0</v>
      </c>
      <c r="AB407" s="33" t="s">
        <v>4034</v>
      </c>
      <c r="AC407" s="33" t="s">
        <v>5510</v>
      </c>
      <c r="AD407" s="33" t="s">
        <v>5510</v>
      </c>
      <c r="AE407" s="31">
        <v>0</v>
      </c>
      <c r="AF407" s="33" t="s">
        <v>440</v>
      </c>
      <c r="AG407" s="33" t="s">
        <v>482</v>
      </c>
      <c r="AH407" s="30">
        <f t="shared" si="26"/>
        <v>1039</v>
      </c>
      <c r="AI407" s="30">
        <f t="shared" si="27"/>
        <v>1226.02</v>
      </c>
      <c r="AJ407" s="24" t="s">
        <v>78</v>
      </c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26" t="s">
        <v>173</v>
      </c>
      <c r="AV407" s="26" t="s">
        <v>173</v>
      </c>
      <c r="AW407" s="26" t="s">
        <v>173</v>
      </c>
      <c r="AX407" s="26" t="s">
        <v>174</v>
      </c>
      <c r="AY407" s="26" t="s">
        <v>175</v>
      </c>
      <c r="AZ407" s="26" t="s">
        <v>442</v>
      </c>
      <c r="BA407" s="26" t="s">
        <v>80</v>
      </c>
      <c r="BB407" s="26" t="s">
        <v>443</v>
      </c>
      <c r="BC407" s="26" t="s">
        <v>444</v>
      </c>
      <c r="BD407" s="26" t="s">
        <v>445</v>
      </c>
      <c r="BE407" s="26" t="s">
        <v>446</v>
      </c>
    </row>
    <row r="408" spans="1:57" ht="80">
      <c r="A408" s="24">
        <f t="shared" si="25"/>
        <v>407</v>
      </c>
      <c r="B408" s="24">
        <v>2024</v>
      </c>
      <c r="C408" s="24" t="s">
        <v>68</v>
      </c>
      <c r="D408" s="48">
        <v>45632</v>
      </c>
      <c r="E408" s="26" t="s">
        <v>101</v>
      </c>
      <c r="F408" s="26" t="s">
        <v>69</v>
      </c>
      <c r="G408" s="33" t="s">
        <v>102</v>
      </c>
      <c r="H408" s="26" t="s">
        <v>86</v>
      </c>
      <c r="I408" s="26" t="s">
        <v>429</v>
      </c>
      <c r="J408" s="26" t="s">
        <v>87</v>
      </c>
      <c r="K408" s="26" t="s">
        <v>430</v>
      </c>
      <c r="L408" s="26" t="s">
        <v>74</v>
      </c>
      <c r="M408" s="33" t="s">
        <v>5545</v>
      </c>
      <c r="N408" s="33" t="s">
        <v>432</v>
      </c>
      <c r="O408" s="33" t="s">
        <v>5546</v>
      </c>
      <c r="P408" s="31" t="s">
        <v>75</v>
      </c>
      <c r="Q408" s="33" t="s">
        <v>489</v>
      </c>
      <c r="R408" s="33" t="s">
        <v>5531</v>
      </c>
      <c r="S408" s="33" t="s">
        <v>163</v>
      </c>
      <c r="T408" s="26" t="s">
        <v>92</v>
      </c>
      <c r="U408" s="33" t="s">
        <v>436</v>
      </c>
      <c r="V408" s="33" t="s">
        <v>5547</v>
      </c>
      <c r="W408" s="33" t="s">
        <v>5548</v>
      </c>
      <c r="X408" s="33" t="s">
        <v>5549</v>
      </c>
      <c r="Y408" s="31" t="s">
        <v>74</v>
      </c>
      <c r="Z408" s="61">
        <v>0</v>
      </c>
      <c r="AA408" s="60">
        <v>0</v>
      </c>
      <c r="AB408" s="33" t="s">
        <v>4034</v>
      </c>
      <c r="AC408" s="33" t="s">
        <v>5510</v>
      </c>
      <c r="AD408" s="33" t="s">
        <v>5510</v>
      </c>
      <c r="AE408" s="31">
        <v>0</v>
      </c>
      <c r="AF408" s="33" t="s">
        <v>440</v>
      </c>
      <c r="AG408" s="33" t="s">
        <v>441</v>
      </c>
      <c r="AH408" s="30">
        <f t="shared" si="26"/>
        <v>714</v>
      </c>
      <c r="AI408" s="30">
        <f t="shared" si="27"/>
        <v>842.52</v>
      </c>
      <c r="AJ408" s="24" t="s">
        <v>78</v>
      </c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26" t="s">
        <v>173</v>
      </c>
      <c r="AV408" s="26" t="s">
        <v>173</v>
      </c>
      <c r="AW408" s="26" t="s">
        <v>173</v>
      </c>
      <c r="AX408" s="26" t="s">
        <v>174</v>
      </c>
      <c r="AY408" s="26" t="s">
        <v>175</v>
      </c>
      <c r="AZ408" s="26" t="s">
        <v>442</v>
      </c>
      <c r="BA408" s="26" t="s">
        <v>80</v>
      </c>
      <c r="BB408" s="26" t="s">
        <v>443</v>
      </c>
      <c r="BC408" s="26" t="s">
        <v>444</v>
      </c>
      <c r="BD408" s="26" t="s">
        <v>445</v>
      </c>
      <c r="BE408" s="26" t="s">
        <v>446</v>
      </c>
    </row>
    <row r="409" spans="1:57" ht="48">
      <c r="A409" s="24">
        <f t="shared" si="25"/>
        <v>408</v>
      </c>
      <c r="B409" s="24">
        <v>2024</v>
      </c>
      <c r="C409" s="24" t="s">
        <v>68</v>
      </c>
      <c r="D409" s="48">
        <v>45632</v>
      </c>
      <c r="E409" s="26" t="s">
        <v>101</v>
      </c>
      <c r="F409" s="26" t="s">
        <v>69</v>
      </c>
      <c r="G409" s="33" t="s">
        <v>102</v>
      </c>
      <c r="H409" s="26" t="s">
        <v>86</v>
      </c>
      <c r="I409" s="26" t="s">
        <v>429</v>
      </c>
      <c r="J409" s="26" t="s">
        <v>87</v>
      </c>
      <c r="K409" s="26" t="s">
        <v>430</v>
      </c>
      <c r="L409" s="26" t="s">
        <v>74</v>
      </c>
      <c r="M409" s="33" t="s">
        <v>5550</v>
      </c>
      <c r="N409" s="33" t="s">
        <v>432</v>
      </c>
      <c r="O409" s="33" t="s">
        <v>5551</v>
      </c>
      <c r="P409" s="31" t="s">
        <v>75</v>
      </c>
      <c r="Q409" s="33" t="s">
        <v>104</v>
      </c>
      <c r="R409" s="33" t="s">
        <v>1357</v>
      </c>
      <c r="S409" s="33" t="s">
        <v>235</v>
      </c>
      <c r="T409" s="26" t="s">
        <v>122</v>
      </c>
      <c r="U409" s="33" t="s">
        <v>491</v>
      </c>
      <c r="V409" s="33" t="s">
        <v>5552</v>
      </c>
      <c r="W409" s="33" t="s">
        <v>5553</v>
      </c>
      <c r="X409" s="33" t="s">
        <v>5554</v>
      </c>
      <c r="Y409" s="31" t="s">
        <v>74</v>
      </c>
      <c r="Z409" s="61">
        <v>0</v>
      </c>
      <c r="AA409" s="60">
        <v>0</v>
      </c>
      <c r="AB409" s="33" t="s">
        <v>4034</v>
      </c>
      <c r="AC409" s="33" t="s">
        <v>5510</v>
      </c>
      <c r="AD409" s="33" t="s">
        <v>5510</v>
      </c>
      <c r="AE409" s="31">
        <v>0</v>
      </c>
      <c r="AF409" s="33" t="s">
        <v>440</v>
      </c>
      <c r="AG409" s="33" t="s">
        <v>482</v>
      </c>
      <c r="AH409" s="30">
        <f t="shared" si="26"/>
        <v>1039</v>
      </c>
      <c r="AI409" s="30">
        <f t="shared" si="27"/>
        <v>1226.02</v>
      </c>
      <c r="AJ409" s="24" t="s">
        <v>78</v>
      </c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26" t="s">
        <v>173</v>
      </c>
      <c r="AV409" s="26" t="s">
        <v>173</v>
      </c>
      <c r="AW409" s="26" t="s">
        <v>173</v>
      </c>
      <c r="AX409" s="26" t="s">
        <v>174</v>
      </c>
      <c r="AY409" s="26" t="s">
        <v>175</v>
      </c>
      <c r="AZ409" s="26" t="s">
        <v>442</v>
      </c>
      <c r="BA409" s="26" t="s">
        <v>80</v>
      </c>
      <c r="BB409" s="26" t="s">
        <v>443</v>
      </c>
      <c r="BC409" s="26" t="s">
        <v>444</v>
      </c>
      <c r="BD409" s="26" t="s">
        <v>445</v>
      </c>
      <c r="BE409" s="26" t="s">
        <v>446</v>
      </c>
    </row>
    <row r="410" spans="1:57" ht="32">
      <c r="A410" s="24">
        <f t="shared" si="25"/>
        <v>409</v>
      </c>
      <c r="B410" s="24">
        <v>2024</v>
      </c>
      <c r="C410" s="24" t="s">
        <v>68</v>
      </c>
      <c r="D410" s="48">
        <v>45632</v>
      </c>
      <c r="E410" s="26" t="s">
        <v>101</v>
      </c>
      <c r="F410" s="26" t="s">
        <v>69</v>
      </c>
      <c r="G410" s="33" t="s">
        <v>102</v>
      </c>
      <c r="H410" s="26" t="s">
        <v>86</v>
      </c>
      <c r="I410" s="26" t="s">
        <v>429</v>
      </c>
      <c r="J410" s="26" t="s">
        <v>87</v>
      </c>
      <c r="K410" s="26" t="s">
        <v>430</v>
      </c>
      <c r="L410" s="26" t="s">
        <v>74</v>
      </c>
      <c r="M410" s="33" t="s">
        <v>5555</v>
      </c>
      <c r="N410" s="33" t="s">
        <v>432</v>
      </c>
      <c r="O410" s="33" t="s">
        <v>5556</v>
      </c>
      <c r="P410" s="31" t="s">
        <v>75</v>
      </c>
      <c r="Q410" s="33" t="s">
        <v>76</v>
      </c>
      <c r="R410" s="33" t="s">
        <v>5557</v>
      </c>
      <c r="S410" s="33" t="s">
        <v>5558</v>
      </c>
      <c r="T410" s="26" t="s">
        <v>92</v>
      </c>
      <c r="U410" s="33" t="s">
        <v>2160</v>
      </c>
      <c r="V410" s="33" t="s">
        <v>5559</v>
      </c>
      <c r="W410" s="33" t="s">
        <v>5560</v>
      </c>
      <c r="X410" s="33" t="s">
        <v>5561</v>
      </c>
      <c r="Y410" s="31" t="s">
        <v>74</v>
      </c>
      <c r="Z410" s="61">
        <v>0</v>
      </c>
      <c r="AA410" s="60">
        <v>0</v>
      </c>
      <c r="AB410" s="33" t="s">
        <v>4033</v>
      </c>
      <c r="AC410" s="33" t="s">
        <v>5562</v>
      </c>
      <c r="AD410" s="33" t="s">
        <v>5562</v>
      </c>
      <c r="AE410" s="31">
        <v>0</v>
      </c>
      <c r="AF410" s="33" t="s">
        <v>440</v>
      </c>
      <c r="AG410" s="33" t="s">
        <v>441</v>
      </c>
      <c r="AH410" s="30">
        <f t="shared" si="26"/>
        <v>714</v>
      </c>
      <c r="AI410" s="30">
        <f t="shared" si="27"/>
        <v>842.52</v>
      </c>
      <c r="AJ410" s="24" t="s">
        <v>78</v>
      </c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26" t="s">
        <v>173</v>
      </c>
      <c r="AV410" s="26" t="s">
        <v>173</v>
      </c>
      <c r="AW410" s="26" t="s">
        <v>173</v>
      </c>
      <c r="AX410" s="26" t="s">
        <v>174</v>
      </c>
      <c r="AY410" s="26" t="s">
        <v>175</v>
      </c>
      <c r="AZ410" s="26" t="s">
        <v>442</v>
      </c>
      <c r="BA410" s="26" t="s">
        <v>80</v>
      </c>
      <c r="BB410" s="26" t="s">
        <v>443</v>
      </c>
      <c r="BC410" s="26" t="s">
        <v>444</v>
      </c>
      <c r="BD410" s="26" t="s">
        <v>445</v>
      </c>
      <c r="BE410" s="26" t="s">
        <v>446</v>
      </c>
    </row>
    <row r="411" spans="1:57" ht="64">
      <c r="A411" s="24">
        <f t="shared" si="25"/>
        <v>410</v>
      </c>
      <c r="B411" s="24">
        <v>2024</v>
      </c>
      <c r="C411" s="24" t="s">
        <v>68</v>
      </c>
      <c r="D411" s="48">
        <v>45632</v>
      </c>
      <c r="E411" s="26" t="s">
        <v>101</v>
      </c>
      <c r="F411" s="26" t="s">
        <v>69</v>
      </c>
      <c r="G411" s="33" t="s">
        <v>102</v>
      </c>
      <c r="H411" s="26" t="s">
        <v>86</v>
      </c>
      <c r="I411" s="26" t="s">
        <v>429</v>
      </c>
      <c r="J411" s="26" t="s">
        <v>87</v>
      </c>
      <c r="K411" s="26" t="s">
        <v>430</v>
      </c>
      <c r="L411" s="26" t="s">
        <v>74</v>
      </c>
      <c r="M411" s="33" t="s">
        <v>5563</v>
      </c>
      <c r="N411" s="33" t="s">
        <v>432</v>
      </c>
      <c r="O411" s="33" t="s">
        <v>5564</v>
      </c>
      <c r="P411" s="31" t="s">
        <v>75</v>
      </c>
      <c r="Q411" s="33" t="s">
        <v>489</v>
      </c>
      <c r="R411" s="33" t="s">
        <v>121</v>
      </c>
      <c r="S411" s="33" t="s">
        <v>5565</v>
      </c>
      <c r="T411" s="26" t="s">
        <v>122</v>
      </c>
      <c r="U411" s="33" t="s">
        <v>509</v>
      </c>
      <c r="V411" s="33" t="s">
        <v>5566</v>
      </c>
      <c r="W411" s="33" t="s">
        <v>5567</v>
      </c>
      <c r="X411" s="33" t="s">
        <v>5568</v>
      </c>
      <c r="Y411" s="31" t="s">
        <v>74</v>
      </c>
      <c r="Z411" s="61">
        <v>0</v>
      </c>
      <c r="AA411" s="60">
        <v>0</v>
      </c>
      <c r="AB411" s="33" t="s">
        <v>4033</v>
      </c>
      <c r="AC411" s="33" t="s">
        <v>5562</v>
      </c>
      <c r="AD411" s="33" t="s">
        <v>5562</v>
      </c>
      <c r="AE411" s="31">
        <v>0</v>
      </c>
      <c r="AF411" s="33" t="s">
        <v>440</v>
      </c>
      <c r="AG411" s="33" t="s">
        <v>441</v>
      </c>
      <c r="AH411" s="30">
        <f t="shared" si="26"/>
        <v>714</v>
      </c>
      <c r="AI411" s="30">
        <f t="shared" si="27"/>
        <v>842.52</v>
      </c>
      <c r="AJ411" s="24" t="s">
        <v>78</v>
      </c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26" t="s">
        <v>173</v>
      </c>
      <c r="AV411" s="26" t="s">
        <v>173</v>
      </c>
      <c r="AW411" s="26" t="s">
        <v>173</v>
      </c>
      <c r="AX411" s="26" t="s">
        <v>174</v>
      </c>
      <c r="AY411" s="26" t="s">
        <v>175</v>
      </c>
      <c r="AZ411" s="26" t="s">
        <v>442</v>
      </c>
      <c r="BA411" s="26" t="s">
        <v>80</v>
      </c>
      <c r="BB411" s="26" t="s">
        <v>443</v>
      </c>
      <c r="BC411" s="26" t="s">
        <v>444</v>
      </c>
      <c r="BD411" s="26" t="s">
        <v>445</v>
      </c>
      <c r="BE411" s="26" t="s">
        <v>446</v>
      </c>
    </row>
    <row r="412" spans="1:57" ht="48">
      <c r="A412" s="24">
        <f t="shared" si="25"/>
        <v>411</v>
      </c>
      <c r="B412" s="24">
        <v>2024</v>
      </c>
      <c r="C412" s="24" t="s">
        <v>68</v>
      </c>
      <c r="D412" s="48">
        <v>45632</v>
      </c>
      <c r="E412" s="26" t="s">
        <v>101</v>
      </c>
      <c r="F412" s="26" t="s">
        <v>69</v>
      </c>
      <c r="G412" s="33" t="s">
        <v>102</v>
      </c>
      <c r="H412" s="26" t="s">
        <v>523</v>
      </c>
      <c r="I412" s="26" t="s">
        <v>429</v>
      </c>
      <c r="J412" s="26" t="s">
        <v>87</v>
      </c>
      <c r="K412" s="26" t="s">
        <v>430</v>
      </c>
      <c r="L412" s="26" t="s">
        <v>74</v>
      </c>
      <c r="M412" s="33" t="s">
        <v>5569</v>
      </c>
      <c r="N412" s="33" t="s">
        <v>432</v>
      </c>
      <c r="O412" s="33" t="s">
        <v>5570</v>
      </c>
      <c r="P412" s="31" t="s">
        <v>75</v>
      </c>
      <c r="Q412" s="33" t="s">
        <v>889</v>
      </c>
      <c r="R412" s="33" t="s">
        <v>5571</v>
      </c>
      <c r="S412" s="33" t="s">
        <v>5572</v>
      </c>
      <c r="T412" s="26" t="s">
        <v>75</v>
      </c>
      <c r="U412" s="33" t="s">
        <v>452</v>
      </c>
      <c r="V412" s="33" t="s">
        <v>5573</v>
      </c>
      <c r="W412" s="33" t="s">
        <v>5574</v>
      </c>
      <c r="X412" s="33" t="s">
        <v>5575</v>
      </c>
      <c r="Y412" s="31" t="s">
        <v>74</v>
      </c>
      <c r="Z412" s="61">
        <v>0</v>
      </c>
      <c r="AA412" s="60">
        <v>0</v>
      </c>
      <c r="AB412" s="33" t="s">
        <v>4033</v>
      </c>
      <c r="AC412" s="33" t="s">
        <v>5562</v>
      </c>
      <c r="AD412" s="33" t="s">
        <v>5562</v>
      </c>
      <c r="AE412" s="31">
        <v>0</v>
      </c>
      <c r="AF412" s="33" t="s">
        <v>440</v>
      </c>
      <c r="AG412" s="33" t="s">
        <v>5576</v>
      </c>
      <c r="AH412" s="30">
        <f t="shared" si="26"/>
        <v>2704</v>
      </c>
      <c r="AI412" s="30">
        <f t="shared" si="27"/>
        <v>3190.72</v>
      </c>
      <c r="AJ412" s="24" t="s">
        <v>78</v>
      </c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26" t="s">
        <v>173</v>
      </c>
      <c r="AV412" s="26" t="s">
        <v>173</v>
      </c>
      <c r="AW412" s="26" t="s">
        <v>173</v>
      </c>
      <c r="AX412" s="26" t="s">
        <v>174</v>
      </c>
      <c r="AY412" s="26" t="s">
        <v>175</v>
      </c>
      <c r="AZ412" s="26" t="s">
        <v>442</v>
      </c>
      <c r="BA412" s="26" t="s">
        <v>80</v>
      </c>
      <c r="BB412" s="26" t="s">
        <v>100</v>
      </c>
      <c r="BC412" s="26" t="s">
        <v>444</v>
      </c>
      <c r="BD412" s="26" t="s">
        <v>445</v>
      </c>
      <c r="BE412" s="26" t="s">
        <v>446</v>
      </c>
    </row>
    <row r="413" spans="1:57" ht="32">
      <c r="A413" s="24">
        <f t="shared" si="25"/>
        <v>412</v>
      </c>
      <c r="B413" s="24">
        <v>2024</v>
      </c>
      <c r="C413" s="24" t="s">
        <v>68</v>
      </c>
      <c r="D413" s="48">
        <v>45632</v>
      </c>
      <c r="E413" s="26" t="s">
        <v>101</v>
      </c>
      <c r="F413" s="26" t="s">
        <v>69</v>
      </c>
      <c r="G413" s="33" t="s">
        <v>102</v>
      </c>
      <c r="H413" s="26" t="s">
        <v>86</v>
      </c>
      <c r="I413" s="26" t="s">
        <v>429</v>
      </c>
      <c r="J413" s="26" t="s">
        <v>87</v>
      </c>
      <c r="K413" s="26" t="s">
        <v>430</v>
      </c>
      <c r="L413" s="26" t="s">
        <v>74</v>
      </c>
      <c r="M413" s="33" t="s">
        <v>5577</v>
      </c>
      <c r="N413" s="33" t="s">
        <v>432</v>
      </c>
      <c r="O413" s="33" t="s">
        <v>5578</v>
      </c>
      <c r="P413" s="31" t="s">
        <v>75</v>
      </c>
      <c r="Q413" s="33" t="s">
        <v>104</v>
      </c>
      <c r="R413" s="33" t="s">
        <v>5579</v>
      </c>
      <c r="S413" s="33" t="s">
        <v>235</v>
      </c>
      <c r="T413" s="26" t="s">
        <v>92</v>
      </c>
      <c r="U413" s="33" t="s">
        <v>2160</v>
      </c>
      <c r="V413" s="33" t="s">
        <v>5580</v>
      </c>
      <c r="W413" s="33" t="s">
        <v>5581</v>
      </c>
      <c r="X413" s="33" t="s">
        <v>5582</v>
      </c>
      <c r="Y413" s="31" t="s">
        <v>74</v>
      </c>
      <c r="Z413" s="61">
        <v>0</v>
      </c>
      <c r="AA413" s="60">
        <v>0</v>
      </c>
      <c r="AB413" s="33" t="s">
        <v>4033</v>
      </c>
      <c r="AC413" s="33" t="s">
        <v>5562</v>
      </c>
      <c r="AD413" s="33" t="s">
        <v>5562</v>
      </c>
      <c r="AE413" s="31">
        <v>0</v>
      </c>
      <c r="AF413" s="33" t="s">
        <v>440</v>
      </c>
      <c r="AG413" s="33" t="s">
        <v>441</v>
      </c>
      <c r="AH413" s="30">
        <f t="shared" si="26"/>
        <v>714</v>
      </c>
      <c r="AI413" s="30">
        <f t="shared" si="27"/>
        <v>842.52</v>
      </c>
      <c r="AJ413" s="24" t="s">
        <v>78</v>
      </c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26" t="s">
        <v>173</v>
      </c>
      <c r="AV413" s="26" t="s">
        <v>173</v>
      </c>
      <c r="AW413" s="26" t="s">
        <v>173</v>
      </c>
      <c r="AX413" s="26" t="s">
        <v>174</v>
      </c>
      <c r="AY413" s="26" t="s">
        <v>175</v>
      </c>
      <c r="AZ413" s="26" t="s">
        <v>442</v>
      </c>
      <c r="BA413" s="26" t="s">
        <v>80</v>
      </c>
      <c r="BB413" s="26" t="s">
        <v>443</v>
      </c>
      <c r="BC413" s="26" t="s">
        <v>444</v>
      </c>
      <c r="BD413" s="26" t="s">
        <v>445</v>
      </c>
      <c r="BE413" s="26" t="s">
        <v>446</v>
      </c>
    </row>
    <row r="414" spans="1:57" ht="32">
      <c r="A414" s="24">
        <f t="shared" si="25"/>
        <v>413</v>
      </c>
      <c r="B414" s="24">
        <v>2024</v>
      </c>
      <c r="C414" s="24" t="s">
        <v>68</v>
      </c>
      <c r="D414" s="48">
        <v>45632</v>
      </c>
      <c r="E414" s="26" t="s">
        <v>101</v>
      </c>
      <c r="F414" s="26" t="s">
        <v>69</v>
      </c>
      <c r="G414" s="33" t="s">
        <v>102</v>
      </c>
      <c r="H414" s="26" t="s">
        <v>86</v>
      </c>
      <c r="I414" s="26" t="s">
        <v>429</v>
      </c>
      <c r="J414" s="26" t="s">
        <v>87</v>
      </c>
      <c r="K414" s="26" t="s">
        <v>430</v>
      </c>
      <c r="L414" s="26" t="s">
        <v>74</v>
      </c>
      <c r="M414" s="33" t="s">
        <v>5583</v>
      </c>
      <c r="N414" s="33" t="s">
        <v>432</v>
      </c>
      <c r="O414" s="33" t="s">
        <v>5584</v>
      </c>
      <c r="P414" s="31" t="s">
        <v>75</v>
      </c>
      <c r="Q414" s="33" t="s">
        <v>76</v>
      </c>
      <c r="R414" s="33" t="s">
        <v>469</v>
      </c>
      <c r="S414" s="33" t="s">
        <v>217</v>
      </c>
      <c r="T414" s="26" t="s">
        <v>92</v>
      </c>
      <c r="U414" s="33" t="s">
        <v>478</v>
      </c>
      <c r="V414" s="33" t="s">
        <v>5585</v>
      </c>
      <c r="W414" s="33" t="s">
        <v>5586</v>
      </c>
      <c r="X414" s="33" t="s">
        <v>5587</v>
      </c>
      <c r="Y414" s="31" t="s">
        <v>74</v>
      </c>
      <c r="Z414" s="61">
        <v>0</v>
      </c>
      <c r="AA414" s="60">
        <v>0</v>
      </c>
      <c r="AB414" s="33" t="s">
        <v>4033</v>
      </c>
      <c r="AC414" s="33" t="s">
        <v>5562</v>
      </c>
      <c r="AD414" s="33" t="s">
        <v>5562</v>
      </c>
      <c r="AE414" s="31">
        <v>0</v>
      </c>
      <c r="AF414" s="33" t="s">
        <v>440</v>
      </c>
      <c r="AG414" s="33" t="s">
        <v>441</v>
      </c>
      <c r="AH414" s="30">
        <f t="shared" si="26"/>
        <v>714</v>
      </c>
      <c r="AI414" s="30">
        <f t="shared" si="27"/>
        <v>842.52</v>
      </c>
      <c r="AJ414" s="24" t="s">
        <v>78</v>
      </c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26" t="s">
        <v>173</v>
      </c>
      <c r="AV414" s="26" t="s">
        <v>173</v>
      </c>
      <c r="AW414" s="26" t="s">
        <v>173</v>
      </c>
      <c r="AX414" s="26" t="s">
        <v>174</v>
      </c>
      <c r="AY414" s="26" t="s">
        <v>175</v>
      </c>
      <c r="AZ414" s="26" t="s">
        <v>442</v>
      </c>
      <c r="BA414" s="26" t="s">
        <v>80</v>
      </c>
      <c r="BB414" s="26" t="s">
        <v>443</v>
      </c>
      <c r="BC414" s="26" t="s">
        <v>444</v>
      </c>
      <c r="BD414" s="26" t="s">
        <v>445</v>
      </c>
      <c r="BE414" s="26" t="s">
        <v>446</v>
      </c>
    </row>
    <row r="415" spans="1:57" ht="32">
      <c r="A415" s="24">
        <f t="shared" si="25"/>
        <v>414</v>
      </c>
      <c r="B415" s="24">
        <v>2024</v>
      </c>
      <c r="C415" s="24" t="s">
        <v>68</v>
      </c>
      <c r="D415" s="48">
        <v>45632</v>
      </c>
      <c r="E415" s="26" t="s">
        <v>101</v>
      </c>
      <c r="F415" s="26" t="s">
        <v>69</v>
      </c>
      <c r="G415" s="33" t="s">
        <v>102</v>
      </c>
      <c r="H415" s="26" t="s">
        <v>86</v>
      </c>
      <c r="I415" s="26" t="s">
        <v>429</v>
      </c>
      <c r="J415" s="26" t="s">
        <v>87</v>
      </c>
      <c r="K415" s="26" t="s">
        <v>430</v>
      </c>
      <c r="L415" s="26" t="s">
        <v>74</v>
      </c>
      <c r="M415" s="33" t="s">
        <v>5588</v>
      </c>
      <c r="N415" s="33" t="s">
        <v>432</v>
      </c>
      <c r="O415" s="33" t="s">
        <v>5589</v>
      </c>
      <c r="P415" s="31" t="s">
        <v>75</v>
      </c>
      <c r="Q415" s="33" t="s">
        <v>76</v>
      </c>
      <c r="R415" s="33" t="s">
        <v>469</v>
      </c>
      <c r="S415" s="33" t="s">
        <v>163</v>
      </c>
      <c r="T415" s="26" t="s">
        <v>92</v>
      </c>
      <c r="U415" s="33" t="s">
        <v>5590</v>
      </c>
      <c r="V415" s="33" t="s">
        <v>5591</v>
      </c>
      <c r="W415" s="33" t="s">
        <v>5592</v>
      </c>
      <c r="X415" s="33" t="s">
        <v>5593</v>
      </c>
      <c r="Y415" s="31" t="s">
        <v>74</v>
      </c>
      <c r="Z415" s="61">
        <v>0</v>
      </c>
      <c r="AA415" s="60">
        <v>0</v>
      </c>
      <c r="AB415" s="33" t="s">
        <v>4033</v>
      </c>
      <c r="AC415" s="33" t="s">
        <v>5562</v>
      </c>
      <c r="AD415" s="33" t="s">
        <v>5562</v>
      </c>
      <c r="AE415" s="31">
        <v>0</v>
      </c>
      <c r="AF415" s="33" t="s">
        <v>440</v>
      </c>
      <c r="AG415" s="33" t="s">
        <v>441</v>
      </c>
      <c r="AH415" s="30">
        <f t="shared" si="26"/>
        <v>714</v>
      </c>
      <c r="AI415" s="30">
        <f t="shared" si="27"/>
        <v>842.52</v>
      </c>
      <c r="AJ415" s="24" t="s">
        <v>78</v>
      </c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26" t="s">
        <v>173</v>
      </c>
      <c r="AV415" s="26" t="s">
        <v>173</v>
      </c>
      <c r="AW415" s="26" t="s">
        <v>173</v>
      </c>
      <c r="AX415" s="26" t="s">
        <v>174</v>
      </c>
      <c r="AY415" s="26" t="s">
        <v>175</v>
      </c>
      <c r="AZ415" s="26" t="s">
        <v>442</v>
      </c>
      <c r="BA415" s="26" t="s">
        <v>80</v>
      </c>
      <c r="BB415" s="26" t="s">
        <v>443</v>
      </c>
      <c r="BC415" s="26" t="s">
        <v>444</v>
      </c>
      <c r="BD415" s="26" t="s">
        <v>445</v>
      </c>
      <c r="BE415" s="26" t="s">
        <v>446</v>
      </c>
    </row>
    <row r="416" spans="1:57" ht="64">
      <c r="A416" s="24">
        <f t="shared" si="25"/>
        <v>415</v>
      </c>
      <c r="B416" s="24">
        <v>2024</v>
      </c>
      <c r="C416" s="24" t="s">
        <v>68</v>
      </c>
      <c r="D416" s="48">
        <v>45632</v>
      </c>
      <c r="E416" s="26" t="s">
        <v>101</v>
      </c>
      <c r="F416" s="26" t="s">
        <v>69</v>
      </c>
      <c r="G416" s="33" t="s">
        <v>102</v>
      </c>
      <c r="H416" s="26" t="s">
        <v>86</v>
      </c>
      <c r="I416" s="26" t="s">
        <v>429</v>
      </c>
      <c r="J416" s="26" t="s">
        <v>87</v>
      </c>
      <c r="K416" s="26" t="s">
        <v>430</v>
      </c>
      <c r="L416" s="26" t="s">
        <v>74</v>
      </c>
      <c r="M416" s="33" t="s">
        <v>5594</v>
      </c>
      <c r="N416" s="33" t="s">
        <v>432</v>
      </c>
      <c r="O416" s="33" t="s">
        <v>5595</v>
      </c>
      <c r="P416" s="31" t="s">
        <v>75</v>
      </c>
      <c r="Q416" s="33" t="s">
        <v>449</v>
      </c>
      <c r="R416" s="33" t="s">
        <v>2165</v>
      </c>
      <c r="S416" s="33" t="s">
        <v>5596</v>
      </c>
      <c r="T416" s="26" t="s">
        <v>92</v>
      </c>
      <c r="U416" s="33" t="s">
        <v>470</v>
      </c>
      <c r="V416" s="33" t="s">
        <v>5597</v>
      </c>
      <c r="W416" s="33" t="s">
        <v>5598</v>
      </c>
      <c r="X416" s="33" t="s">
        <v>5599</v>
      </c>
      <c r="Y416" s="31" t="s">
        <v>74</v>
      </c>
      <c r="Z416" s="61">
        <v>0</v>
      </c>
      <c r="AA416" s="60">
        <v>0</v>
      </c>
      <c r="AB416" s="33" t="s">
        <v>4033</v>
      </c>
      <c r="AC416" s="33" t="s">
        <v>5562</v>
      </c>
      <c r="AD416" s="33" t="s">
        <v>5562</v>
      </c>
      <c r="AE416" s="31">
        <v>0</v>
      </c>
      <c r="AF416" s="33" t="s">
        <v>440</v>
      </c>
      <c r="AG416" s="33" t="s">
        <v>517</v>
      </c>
      <c r="AH416" s="30">
        <f t="shared" si="26"/>
        <v>1089</v>
      </c>
      <c r="AI416" s="30">
        <f t="shared" si="27"/>
        <v>1285.02</v>
      </c>
      <c r="AJ416" s="24" t="s">
        <v>78</v>
      </c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26" t="s">
        <v>173</v>
      </c>
      <c r="AV416" s="26" t="s">
        <v>173</v>
      </c>
      <c r="AW416" s="26" t="s">
        <v>173</v>
      </c>
      <c r="AX416" s="26" t="s">
        <v>174</v>
      </c>
      <c r="AY416" s="26" t="s">
        <v>175</v>
      </c>
      <c r="AZ416" s="26" t="s">
        <v>442</v>
      </c>
      <c r="BA416" s="26" t="s">
        <v>80</v>
      </c>
      <c r="BB416" s="26" t="s">
        <v>443</v>
      </c>
      <c r="BC416" s="26" t="s">
        <v>444</v>
      </c>
      <c r="BD416" s="26" t="s">
        <v>445</v>
      </c>
      <c r="BE416" s="26" t="s">
        <v>446</v>
      </c>
    </row>
    <row r="417" spans="1:57" ht="32">
      <c r="A417" s="24">
        <f t="shared" si="25"/>
        <v>416</v>
      </c>
      <c r="B417" s="24">
        <v>2024</v>
      </c>
      <c r="C417" s="24" t="s">
        <v>68</v>
      </c>
      <c r="D417" s="48">
        <v>45632</v>
      </c>
      <c r="E417" s="26" t="s">
        <v>101</v>
      </c>
      <c r="F417" s="26" t="s">
        <v>69</v>
      </c>
      <c r="G417" s="33" t="s">
        <v>102</v>
      </c>
      <c r="H417" s="26" t="s">
        <v>86</v>
      </c>
      <c r="I417" s="26" t="s">
        <v>429</v>
      </c>
      <c r="J417" s="26" t="s">
        <v>87</v>
      </c>
      <c r="K417" s="26" t="s">
        <v>430</v>
      </c>
      <c r="L417" s="26" t="s">
        <v>74</v>
      </c>
      <c r="M417" s="33" t="s">
        <v>5600</v>
      </c>
      <c r="N417" s="33" t="s">
        <v>432</v>
      </c>
      <c r="O417" s="33" t="s">
        <v>5601</v>
      </c>
      <c r="P417" s="31" t="s">
        <v>75</v>
      </c>
      <c r="Q417" s="33" t="s">
        <v>76</v>
      </c>
      <c r="R417" s="33" t="s">
        <v>5602</v>
      </c>
      <c r="S417" s="33" t="s">
        <v>5603</v>
      </c>
      <c r="T417" s="26" t="s">
        <v>92</v>
      </c>
      <c r="U417" s="33" t="s">
        <v>478</v>
      </c>
      <c r="V417" s="33" t="s">
        <v>5604</v>
      </c>
      <c r="W417" s="33" t="s">
        <v>5605</v>
      </c>
      <c r="X417" s="33" t="s">
        <v>5606</v>
      </c>
      <c r="Y417" s="31" t="s">
        <v>74</v>
      </c>
      <c r="Z417" s="61">
        <v>0</v>
      </c>
      <c r="AA417" s="60">
        <v>0</v>
      </c>
      <c r="AB417" s="33" t="s">
        <v>4033</v>
      </c>
      <c r="AC417" s="33" t="s">
        <v>5562</v>
      </c>
      <c r="AD417" s="33" t="s">
        <v>5562</v>
      </c>
      <c r="AE417" s="31">
        <v>0</v>
      </c>
      <c r="AF417" s="33" t="s">
        <v>440</v>
      </c>
      <c r="AG417" s="33" t="s">
        <v>441</v>
      </c>
      <c r="AH417" s="30">
        <f t="shared" si="26"/>
        <v>714</v>
      </c>
      <c r="AI417" s="30">
        <f t="shared" si="27"/>
        <v>842.52</v>
      </c>
      <c r="AJ417" s="24" t="s">
        <v>78</v>
      </c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26" t="s">
        <v>173</v>
      </c>
      <c r="AV417" s="26" t="s">
        <v>173</v>
      </c>
      <c r="AW417" s="26" t="s">
        <v>173</v>
      </c>
      <c r="AX417" s="26" t="s">
        <v>174</v>
      </c>
      <c r="AY417" s="26" t="s">
        <v>175</v>
      </c>
      <c r="AZ417" s="26" t="s">
        <v>442</v>
      </c>
      <c r="BA417" s="26" t="s">
        <v>80</v>
      </c>
      <c r="BB417" s="26" t="s">
        <v>443</v>
      </c>
      <c r="BC417" s="26" t="s">
        <v>444</v>
      </c>
      <c r="BD417" s="26" t="s">
        <v>445</v>
      </c>
      <c r="BE417" s="26" t="s">
        <v>446</v>
      </c>
    </row>
    <row r="418" spans="1:57" ht="48">
      <c r="A418" s="24">
        <f t="shared" si="25"/>
        <v>417</v>
      </c>
      <c r="B418" s="24">
        <v>2024</v>
      </c>
      <c r="C418" s="24" t="s">
        <v>68</v>
      </c>
      <c r="D418" s="48">
        <v>45632</v>
      </c>
      <c r="E418" s="26" t="s">
        <v>101</v>
      </c>
      <c r="F418" s="26" t="s">
        <v>69</v>
      </c>
      <c r="G418" s="33" t="s">
        <v>102</v>
      </c>
      <c r="H418" s="26" t="s">
        <v>86</v>
      </c>
      <c r="I418" s="26" t="s">
        <v>429</v>
      </c>
      <c r="J418" s="26" t="s">
        <v>87</v>
      </c>
      <c r="K418" s="26" t="s">
        <v>430</v>
      </c>
      <c r="L418" s="26" t="s">
        <v>74</v>
      </c>
      <c r="M418" s="33" t="s">
        <v>5607</v>
      </c>
      <c r="N418" s="33" t="s">
        <v>448</v>
      </c>
      <c r="O418" s="33" t="s">
        <v>5608</v>
      </c>
      <c r="P418" s="31" t="s">
        <v>75</v>
      </c>
      <c r="Q418" s="33" t="s">
        <v>90</v>
      </c>
      <c r="R418" s="33" t="s">
        <v>5609</v>
      </c>
      <c r="S418" s="33" t="s">
        <v>451</v>
      </c>
      <c r="T418" s="26" t="s">
        <v>92</v>
      </c>
      <c r="U418" s="33" t="s">
        <v>491</v>
      </c>
      <c r="V418" s="33" t="s">
        <v>5610</v>
      </c>
      <c r="W418" s="33" t="s">
        <v>5611</v>
      </c>
      <c r="X418" s="33" t="s">
        <v>5612</v>
      </c>
      <c r="Y418" s="31" t="s">
        <v>74</v>
      </c>
      <c r="Z418" s="61">
        <v>0</v>
      </c>
      <c r="AA418" s="60">
        <v>0</v>
      </c>
      <c r="AB418" s="33" t="s">
        <v>4033</v>
      </c>
      <c r="AC418" s="33" t="s">
        <v>5562</v>
      </c>
      <c r="AD418" s="33" t="s">
        <v>5562</v>
      </c>
      <c r="AE418" s="31">
        <v>0</v>
      </c>
      <c r="AF418" s="33" t="s">
        <v>440</v>
      </c>
      <c r="AG418" s="33" t="s">
        <v>441</v>
      </c>
      <c r="AH418" s="30">
        <f t="shared" si="26"/>
        <v>714</v>
      </c>
      <c r="AI418" s="30">
        <f t="shared" si="27"/>
        <v>842.52</v>
      </c>
      <c r="AJ418" s="24" t="s">
        <v>78</v>
      </c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26" t="s">
        <v>173</v>
      </c>
      <c r="AV418" s="26" t="s">
        <v>173</v>
      </c>
      <c r="AW418" s="26" t="s">
        <v>173</v>
      </c>
      <c r="AX418" s="26" t="s">
        <v>174</v>
      </c>
      <c r="AY418" s="26" t="s">
        <v>175</v>
      </c>
      <c r="AZ418" s="26" t="s">
        <v>456</v>
      </c>
      <c r="BA418" s="26" t="s">
        <v>80</v>
      </c>
      <c r="BB418" s="26" t="s">
        <v>443</v>
      </c>
      <c r="BC418" s="26" t="s">
        <v>444</v>
      </c>
      <c r="BD418" s="26" t="s">
        <v>445</v>
      </c>
      <c r="BE418" s="26" t="s">
        <v>446</v>
      </c>
    </row>
    <row r="419" spans="1:57" ht="48">
      <c r="A419" s="24">
        <f t="shared" si="25"/>
        <v>418</v>
      </c>
      <c r="B419" s="24">
        <v>2024</v>
      </c>
      <c r="C419" s="24" t="s">
        <v>68</v>
      </c>
      <c r="D419" s="48">
        <v>45632</v>
      </c>
      <c r="E419" s="26" t="s">
        <v>101</v>
      </c>
      <c r="F419" s="26" t="s">
        <v>69</v>
      </c>
      <c r="G419" s="33" t="s">
        <v>102</v>
      </c>
      <c r="H419" s="26" t="s">
        <v>86</v>
      </c>
      <c r="I419" s="26" t="s">
        <v>429</v>
      </c>
      <c r="J419" s="26" t="s">
        <v>87</v>
      </c>
      <c r="K419" s="26" t="s">
        <v>430</v>
      </c>
      <c r="L419" s="26" t="s">
        <v>74</v>
      </c>
      <c r="M419" s="33" t="s">
        <v>5613</v>
      </c>
      <c r="N419" s="33" t="s">
        <v>448</v>
      </c>
      <c r="O419" s="33" t="s">
        <v>5614</v>
      </c>
      <c r="P419" s="31" t="s">
        <v>75</v>
      </c>
      <c r="Q419" s="33" t="s">
        <v>449</v>
      </c>
      <c r="R419" s="33" t="s">
        <v>5615</v>
      </c>
      <c r="S419" s="33" t="s">
        <v>497</v>
      </c>
      <c r="T419" s="26" t="s">
        <v>92</v>
      </c>
      <c r="U419" s="33" t="s">
        <v>470</v>
      </c>
      <c r="V419" s="33" t="s">
        <v>5616</v>
      </c>
      <c r="W419" s="33" t="s">
        <v>5617</v>
      </c>
      <c r="X419" s="33" t="s">
        <v>5618</v>
      </c>
      <c r="Y419" s="31" t="s">
        <v>74</v>
      </c>
      <c r="Z419" s="61">
        <v>0</v>
      </c>
      <c r="AA419" s="60">
        <v>0</v>
      </c>
      <c r="AB419" s="33" t="s">
        <v>4033</v>
      </c>
      <c r="AC419" s="33" t="s">
        <v>5562</v>
      </c>
      <c r="AD419" s="33" t="s">
        <v>5562</v>
      </c>
      <c r="AE419" s="31">
        <v>0</v>
      </c>
      <c r="AF419" s="33" t="s">
        <v>440</v>
      </c>
      <c r="AG419" s="33" t="s">
        <v>441</v>
      </c>
      <c r="AH419" s="30">
        <f t="shared" si="26"/>
        <v>714</v>
      </c>
      <c r="AI419" s="30">
        <f t="shared" si="27"/>
        <v>842.52</v>
      </c>
      <c r="AJ419" s="24" t="s">
        <v>78</v>
      </c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26" t="s">
        <v>173</v>
      </c>
      <c r="AV419" s="26" t="s">
        <v>173</v>
      </c>
      <c r="AW419" s="26" t="s">
        <v>173</v>
      </c>
      <c r="AX419" s="26" t="s">
        <v>174</v>
      </c>
      <c r="AY419" s="26" t="s">
        <v>175</v>
      </c>
      <c r="AZ419" s="26" t="s">
        <v>456</v>
      </c>
      <c r="BA419" s="26" t="s">
        <v>80</v>
      </c>
      <c r="BB419" s="26" t="s">
        <v>443</v>
      </c>
      <c r="BC419" s="26" t="s">
        <v>444</v>
      </c>
      <c r="BD419" s="26" t="s">
        <v>445</v>
      </c>
      <c r="BE419" s="26" t="s">
        <v>446</v>
      </c>
    </row>
    <row r="420" spans="1:57" ht="32">
      <c r="A420" s="24">
        <f t="shared" si="25"/>
        <v>419</v>
      </c>
      <c r="B420" s="24">
        <v>2024</v>
      </c>
      <c r="C420" s="24" t="s">
        <v>68</v>
      </c>
      <c r="D420" s="48">
        <v>45632</v>
      </c>
      <c r="E420" s="26" t="s">
        <v>101</v>
      </c>
      <c r="F420" s="26" t="s">
        <v>69</v>
      </c>
      <c r="G420" s="33" t="s">
        <v>102</v>
      </c>
      <c r="H420" s="26" t="s">
        <v>86</v>
      </c>
      <c r="I420" s="26" t="s">
        <v>429</v>
      </c>
      <c r="J420" s="26" t="s">
        <v>87</v>
      </c>
      <c r="K420" s="26" t="s">
        <v>430</v>
      </c>
      <c r="L420" s="26" t="s">
        <v>74</v>
      </c>
      <c r="M420" s="33" t="s">
        <v>5619</v>
      </c>
      <c r="N420" s="33" t="s">
        <v>448</v>
      </c>
      <c r="O420" s="33" t="s">
        <v>5620</v>
      </c>
      <c r="P420" s="31" t="s">
        <v>75</v>
      </c>
      <c r="Q420" s="33" t="s">
        <v>76</v>
      </c>
      <c r="R420" s="33" t="s">
        <v>5621</v>
      </c>
      <c r="S420" s="33" t="s">
        <v>5565</v>
      </c>
      <c r="T420" s="26" t="s">
        <v>92</v>
      </c>
      <c r="U420" s="33" t="s">
        <v>2135</v>
      </c>
      <c r="V420" s="33" t="s">
        <v>5622</v>
      </c>
      <c r="W420" s="33" t="s">
        <v>5623</v>
      </c>
      <c r="X420" s="33" t="s">
        <v>5624</v>
      </c>
      <c r="Y420" s="31" t="s">
        <v>74</v>
      </c>
      <c r="Z420" s="61">
        <v>0</v>
      </c>
      <c r="AA420" s="60">
        <v>0</v>
      </c>
      <c r="AB420" s="33" t="s">
        <v>4033</v>
      </c>
      <c r="AC420" s="33" t="s">
        <v>5562</v>
      </c>
      <c r="AD420" s="33" t="s">
        <v>5562</v>
      </c>
      <c r="AE420" s="31">
        <v>0</v>
      </c>
      <c r="AF420" s="33" t="s">
        <v>440</v>
      </c>
      <c r="AG420" s="33" t="s">
        <v>441</v>
      </c>
      <c r="AH420" s="30">
        <f t="shared" si="26"/>
        <v>714</v>
      </c>
      <c r="AI420" s="30">
        <f t="shared" si="27"/>
        <v>842.52</v>
      </c>
      <c r="AJ420" s="24" t="s">
        <v>78</v>
      </c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26" t="s">
        <v>173</v>
      </c>
      <c r="AV420" s="26" t="s">
        <v>173</v>
      </c>
      <c r="AW420" s="26" t="s">
        <v>173</v>
      </c>
      <c r="AX420" s="26" t="s">
        <v>174</v>
      </c>
      <c r="AY420" s="26" t="s">
        <v>175</v>
      </c>
      <c r="AZ420" s="26" t="s">
        <v>456</v>
      </c>
      <c r="BA420" s="26" t="s">
        <v>80</v>
      </c>
      <c r="BB420" s="26" t="s">
        <v>443</v>
      </c>
      <c r="BC420" s="26" t="s">
        <v>444</v>
      </c>
      <c r="BD420" s="26" t="s">
        <v>445</v>
      </c>
      <c r="BE420" s="26" t="s">
        <v>446</v>
      </c>
    </row>
    <row r="421" spans="1:57" ht="64">
      <c r="A421" s="24">
        <f t="shared" si="25"/>
        <v>420</v>
      </c>
      <c r="B421" s="24">
        <v>2024</v>
      </c>
      <c r="C421" s="24" t="s">
        <v>68</v>
      </c>
      <c r="D421" s="48">
        <v>45632</v>
      </c>
      <c r="E421" s="26" t="s">
        <v>101</v>
      </c>
      <c r="F421" s="26" t="s">
        <v>69</v>
      </c>
      <c r="G421" s="33" t="s">
        <v>102</v>
      </c>
      <c r="H421" s="26" t="s">
        <v>86</v>
      </c>
      <c r="I421" s="26" t="s">
        <v>429</v>
      </c>
      <c r="J421" s="26" t="s">
        <v>87</v>
      </c>
      <c r="K421" s="26" t="s">
        <v>430</v>
      </c>
      <c r="L421" s="26" t="s">
        <v>74</v>
      </c>
      <c r="M421" s="33" t="s">
        <v>5625</v>
      </c>
      <c r="N421" s="33" t="s">
        <v>448</v>
      </c>
      <c r="O421" s="33" t="s">
        <v>5626</v>
      </c>
      <c r="P421" s="31" t="s">
        <v>75</v>
      </c>
      <c r="Q421" s="33" t="s">
        <v>449</v>
      </c>
      <c r="R421" s="33" t="s">
        <v>450</v>
      </c>
      <c r="S421" s="33" t="s">
        <v>217</v>
      </c>
      <c r="T421" s="26" t="s">
        <v>92</v>
      </c>
      <c r="U421" s="33" t="s">
        <v>452</v>
      </c>
      <c r="V421" s="33" t="s">
        <v>5627</v>
      </c>
      <c r="W421" s="33" t="s">
        <v>5628</v>
      </c>
      <c r="X421" s="33" t="s">
        <v>5629</v>
      </c>
      <c r="Y421" s="31" t="s">
        <v>74</v>
      </c>
      <c r="Z421" s="61">
        <v>0</v>
      </c>
      <c r="AA421" s="60">
        <v>0</v>
      </c>
      <c r="AB421" s="33" t="s">
        <v>4033</v>
      </c>
      <c r="AC421" s="33" t="s">
        <v>5562</v>
      </c>
      <c r="AD421" s="33" t="s">
        <v>5562</v>
      </c>
      <c r="AE421" s="31">
        <v>0</v>
      </c>
      <c r="AF421" s="33" t="s">
        <v>440</v>
      </c>
      <c r="AG421" s="33" t="s">
        <v>441</v>
      </c>
      <c r="AH421" s="30">
        <f t="shared" si="26"/>
        <v>714</v>
      </c>
      <c r="AI421" s="30">
        <f t="shared" si="27"/>
        <v>842.52</v>
      </c>
      <c r="AJ421" s="24" t="s">
        <v>78</v>
      </c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26" t="s">
        <v>173</v>
      </c>
      <c r="AV421" s="26" t="s">
        <v>173</v>
      </c>
      <c r="AW421" s="26" t="s">
        <v>173</v>
      </c>
      <c r="AX421" s="26" t="s">
        <v>174</v>
      </c>
      <c r="AY421" s="26" t="s">
        <v>175</v>
      </c>
      <c r="AZ421" s="26" t="s">
        <v>456</v>
      </c>
      <c r="BA421" s="26" t="s">
        <v>80</v>
      </c>
      <c r="BB421" s="26" t="s">
        <v>443</v>
      </c>
      <c r="BC421" s="26" t="s">
        <v>444</v>
      </c>
      <c r="BD421" s="26" t="s">
        <v>445</v>
      </c>
      <c r="BE421" s="26" t="s">
        <v>446</v>
      </c>
    </row>
    <row r="422" spans="1:57" ht="64">
      <c r="A422" s="24">
        <f t="shared" si="25"/>
        <v>421</v>
      </c>
      <c r="B422" s="24">
        <v>2024</v>
      </c>
      <c r="C422" s="24" t="s">
        <v>68</v>
      </c>
      <c r="D422" s="48">
        <v>45632</v>
      </c>
      <c r="E422" s="26" t="s">
        <v>101</v>
      </c>
      <c r="F422" s="26" t="s">
        <v>69</v>
      </c>
      <c r="G422" s="33" t="s">
        <v>102</v>
      </c>
      <c r="H422" s="26" t="s">
        <v>86</v>
      </c>
      <c r="I422" s="26" t="s">
        <v>429</v>
      </c>
      <c r="J422" s="26" t="s">
        <v>87</v>
      </c>
      <c r="K422" s="26" t="s">
        <v>430</v>
      </c>
      <c r="L422" s="26" t="s">
        <v>74</v>
      </c>
      <c r="M422" s="33" t="s">
        <v>5630</v>
      </c>
      <c r="N422" s="33" t="s">
        <v>448</v>
      </c>
      <c r="O422" s="33" t="s">
        <v>5631</v>
      </c>
      <c r="P422" s="31" t="s">
        <v>75</v>
      </c>
      <c r="Q422" s="33" t="s">
        <v>104</v>
      </c>
      <c r="R422" s="33" t="s">
        <v>5632</v>
      </c>
      <c r="S422" s="33" t="s">
        <v>5633</v>
      </c>
      <c r="T422" s="26" t="s">
        <v>122</v>
      </c>
      <c r="U422" s="33" t="s">
        <v>452</v>
      </c>
      <c r="V422" s="33" t="s">
        <v>5634</v>
      </c>
      <c r="W422" s="33" t="s">
        <v>5635</v>
      </c>
      <c r="X422" s="33" t="s">
        <v>5636</v>
      </c>
      <c r="Y422" s="31" t="s">
        <v>74</v>
      </c>
      <c r="Z422" s="61">
        <v>0</v>
      </c>
      <c r="AA422" s="60">
        <v>0</v>
      </c>
      <c r="AB422" s="33" t="s">
        <v>4033</v>
      </c>
      <c r="AC422" s="33" t="s">
        <v>5562</v>
      </c>
      <c r="AD422" s="33" t="s">
        <v>5562</v>
      </c>
      <c r="AE422" s="31">
        <v>0</v>
      </c>
      <c r="AF422" s="33" t="s">
        <v>440</v>
      </c>
      <c r="AG422" s="33" t="s">
        <v>441</v>
      </c>
      <c r="AH422" s="30">
        <f t="shared" si="26"/>
        <v>714</v>
      </c>
      <c r="AI422" s="30">
        <f t="shared" si="27"/>
        <v>842.52</v>
      </c>
      <c r="AJ422" s="24" t="s">
        <v>78</v>
      </c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26" t="s">
        <v>173</v>
      </c>
      <c r="AV422" s="26" t="s">
        <v>173</v>
      </c>
      <c r="AW422" s="26" t="s">
        <v>173</v>
      </c>
      <c r="AX422" s="26" t="s">
        <v>174</v>
      </c>
      <c r="AY422" s="26" t="s">
        <v>175</v>
      </c>
      <c r="AZ422" s="26" t="s">
        <v>456</v>
      </c>
      <c r="BA422" s="26" t="s">
        <v>80</v>
      </c>
      <c r="BB422" s="26" t="s">
        <v>443</v>
      </c>
      <c r="BC422" s="26" t="s">
        <v>444</v>
      </c>
      <c r="BD422" s="26" t="s">
        <v>445</v>
      </c>
      <c r="BE422" s="26" t="s">
        <v>446</v>
      </c>
    </row>
    <row r="423" spans="1:57" ht="16">
      <c r="A423" s="24">
        <f t="shared" si="25"/>
        <v>422</v>
      </c>
      <c r="B423" s="24">
        <v>2024</v>
      </c>
      <c r="C423" s="24" t="s">
        <v>68</v>
      </c>
      <c r="D423" s="48">
        <v>45632</v>
      </c>
      <c r="E423" s="26" t="s">
        <v>630</v>
      </c>
      <c r="F423" s="26" t="s">
        <v>69</v>
      </c>
      <c r="G423" s="33" t="s">
        <v>631</v>
      </c>
      <c r="H423" s="26" t="s">
        <v>609</v>
      </c>
      <c r="I423" s="26" t="s">
        <v>71</v>
      </c>
      <c r="J423" s="26" t="s">
        <v>610</v>
      </c>
      <c r="K423" s="26" t="s">
        <v>430</v>
      </c>
      <c r="L423" s="26" t="s">
        <v>74</v>
      </c>
      <c r="M423" s="31" t="s">
        <v>5637</v>
      </c>
      <c r="N423" s="33" t="s">
        <v>75</v>
      </c>
      <c r="O423" s="33" t="s">
        <v>652</v>
      </c>
      <c r="P423" s="33" t="s">
        <v>5638</v>
      </c>
      <c r="Q423" s="31" t="s">
        <v>1004</v>
      </c>
      <c r="R423" s="33" t="s">
        <v>1329</v>
      </c>
      <c r="S423" s="33" t="s">
        <v>75</v>
      </c>
      <c r="T423" s="26" t="s">
        <v>75</v>
      </c>
      <c r="U423" s="33">
        <v>2018</v>
      </c>
      <c r="V423" s="31" t="s">
        <v>5639</v>
      </c>
      <c r="W423" s="31" t="s">
        <v>5640</v>
      </c>
      <c r="X423" s="31" t="s">
        <v>5641</v>
      </c>
      <c r="Y423" s="31" t="s">
        <v>74</v>
      </c>
      <c r="Z423" s="61">
        <v>286875</v>
      </c>
      <c r="AA423" s="60">
        <v>0</v>
      </c>
      <c r="AB423" s="35">
        <v>45516</v>
      </c>
      <c r="AC423" s="35">
        <v>45850</v>
      </c>
      <c r="AD423" s="35">
        <v>45850</v>
      </c>
      <c r="AE423" s="31">
        <v>0</v>
      </c>
      <c r="AF423" s="59">
        <v>805</v>
      </c>
      <c r="AG423" s="59">
        <v>8067</v>
      </c>
      <c r="AH423" s="30">
        <f t="shared" si="26"/>
        <v>8872</v>
      </c>
      <c r="AI423" s="30">
        <f t="shared" si="27"/>
        <v>10468.959999999999</v>
      </c>
      <c r="AJ423" s="24" t="s">
        <v>78</v>
      </c>
      <c r="AK423" s="31"/>
      <c r="AL423" s="31"/>
      <c r="AM423" s="31"/>
      <c r="AN423" s="31" t="s">
        <v>1332</v>
      </c>
      <c r="AO423" s="31">
        <v>2233</v>
      </c>
      <c r="AP423" s="31"/>
      <c r="AQ423" s="31"/>
      <c r="AR423" s="31"/>
      <c r="AS423" s="31"/>
      <c r="AT423" s="31"/>
      <c r="AU423" s="26" t="s">
        <v>173</v>
      </c>
      <c r="AV423" s="26" t="s">
        <v>173</v>
      </c>
      <c r="AW423" s="26" t="s">
        <v>173</v>
      </c>
      <c r="AX423" s="26" t="s">
        <v>174</v>
      </c>
      <c r="AY423" s="26" t="s">
        <v>649</v>
      </c>
      <c r="AZ423" s="26" t="s">
        <v>650</v>
      </c>
      <c r="BA423" s="26" t="s">
        <v>80</v>
      </c>
      <c r="BB423" s="26" t="s">
        <v>443</v>
      </c>
      <c r="BC423" s="26" t="s">
        <v>622</v>
      </c>
      <c r="BD423" s="26" t="s">
        <v>445</v>
      </c>
      <c r="BE423" s="26" t="s">
        <v>177</v>
      </c>
    </row>
    <row r="424" spans="1:57" ht="16">
      <c r="A424" s="24">
        <f t="shared" si="25"/>
        <v>423</v>
      </c>
      <c r="B424" s="24">
        <v>2024</v>
      </c>
      <c r="C424" s="24" t="s">
        <v>68</v>
      </c>
      <c r="D424" s="48">
        <v>45632</v>
      </c>
      <c r="E424" s="26" t="s">
        <v>607</v>
      </c>
      <c r="F424" s="26" t="s">
        <v>69</v>
      </c>
      <c r="G424" s="33" t="s">
        <v>608</v>
      </c>
      <c r="H424" s="26" t="s">
        <v>609</v>
      </c>
      <c r="I424" s="26" t="s">
        <v>71</v>
      </c>
      <c r="J424" s="26" t="s">
        <v>610</v>
      </c>
      <c r="K424" s="26" t="s">
        <v>430</v>
      </c>
      <c r="L424" s="26" t="s">
        <v>74</v>
      </c>
      <c r="M424" s="31" t="s">
        <v>5642</v>
      </c>
      <c r="N424" s="33" t="s">
        <v>75</v>
      </c>
      <c r="O424" s="33" t="s">
        <v>5643</v>
      </c>
      <c r="P424" s="31" t="s">
        <v>5644</v>
      </c>
      <c r="Q424" s="33" t="s">
        <v>1004</v>
      </c>
      <c r="R424" s="33" t="s">
        <v>1774</v>
      </c>
      <c r="S424" s="33" t="s">
        <v>75</v>
      </c>
      <c r="T424" s="26" t="s">
        <v>75</v>
      </c>
      <c r="U424" s="33">
        <v>2022</v>
      </c>
      <c r="V424" s="31" t="s">
        <v>5645</v>
      </c>
      <c r="W424" s="31" t="s">
        <v>5646</v>
      </c>
      <c r="X424" s="70" t="s">
        <v>5647</v>
      </c>
      <c r="Y424" s="31" t="s">
        <v>74</v>
      </c>
      <c r="Z424" s="61">
        <v>670000</v>
      </c>
      <c r="AA424" s="60">
        <v>0</v>
      </c>
      <c r="AB424" s="33" t="s">
        <v>4033</v>
      </c>
      <c r="AC424" s="33" t="s">
        <v>5562</v>
      </c>
      <c r="AD424" s="33" t="s">
        <v>5562</v>
      </c>
      <c r="AE424" s="31">
        <v>0</v>
      </c>
      <c r="AF424" s="59">
        <v>1834</v>
      </c>
      <c r="AG424" s="59">
        <v>7692</v>
      </c>
      <c r="AH424" s="30">
        <f t="shared" si="26"/>
        <v>9526</v>
      </c>
      <c r="AI424" s="30">
        <f t="shared" si="27"/>
        <v>11240.68</v>
      </c>
      <c r="AJ424" s="24" t="s">
        <v>78</v>
      </c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26" t="s">
        <v>173</v>
      </c>
      <c r="AV424" s="26" t="s">
        <v>173</v>
      </c>
      <c r="AW424" s="26" t="s">
        <v>173</v>
      </c>
      <c r="AX424" s="26" t="s">
        <v>620</v>
      </c>
      <c r="AY424" s="26" t="s">
        <v>621</v>
      </c>
      <c r="AZ424" s="26" t="s">
        <v>5648</v>
      </c>
      <c r="BA424" s="26" t="s">
        <v>80</v>
      </c>
      <c r="BB424" s="26" t="s">
        <v>100</v>
      </c>
      <c r="BC424" s="26" t="s">
        <v>622</v>
      </c>
      <c r="BD424" s="26" t="s">
        <v>445</v>
      </c>
      <c r="BE424" s="26" t="s">
        <v>177</v>
      </c>
    </row>
    <row r="425" spans="1:57" ht="16">
      <c r="A425" s="24">
        <f t="shared" si="25"/>
        <v>424</v>
      </c>
      <c r="B425" s="24">
        <v>2024</v>
      </c>
      <c r="C425" s="24" t="s">
        <v>68</v>
      </c>
      <c r="D425" s="48">
        <v>45632</v>
      </c>
      <c r="E425" s="26" t="s">
        <v>607</v>
      </c>
      <c r="F425" s="26" t="s">
        <v>69</v>
      </c>
      <c r="G425" s="33" t="s">
        <v>608</v>
      </c>
      <c r="H425" s="26" t="s">
        <v>5649</v>
      </c>
      <c r="I425" s="26" t="s">
        <v>71</v>
      </c>
      <c r="J425" s="26" t="s">
        <v>730</v>
      </c>
      <c r="K425" s="26" t="s">
        <v>73</v>
      </c>
      <c r="L425" s="26" t="s">
        <v>74</v>
      </c>
      <c r="M425" s="31" t="s">
        <v>5650</v>
      </c>
      <c r="N425" s="33" t="s">
        <v>75</v>
      </c>
      <c r="O425" s="33" t="s">
        <v>5651</v>
      </c>
      <c r="P425" s="31" t="s">
        <v>73</v>
      </c>
      <c r="Q425" s="33" t="s">
        <v>5652</v>
      </c>
      <c r="R425" s="33" t="s">
        <v>5653</v>
      </c>
      <c r="S425" s="33" t="s">
        <v>75</v>
      </c>
      <c r="T425" s="26" t="s">
        <v>75</v>
      </c>
      <c r="U425" s="33">
        <v>2024</v>
      </c>
      <c r="V425" s="31" t="s">
        <v>5654</v>
      </c>
      <c r="W425" s="31" t="s">
        <v>5655</v>
      </c>
      <c r="X425" s="70" t="s">
        <v>5656</v>
      </c>
      <c r="Y425" s="31" t="s">
        <v>74</v>
      </c>
      <c r="Z425" s="61">
        <v>392000</v>
      </c>
      <c r="AA425" s="60">
        <v>0</v>
      </c>
      <c r="AB425" s="35">
        <v>45424</v>
      </c>
      <c r="AC425" s="35">
        <v>45759</v>
      </c>
      <c r="AD425" s="35">
        <v>45759</v>
      </c>
      <c r="AE425" s="31">
        <v>0</v>
      </c>
      <c r="AF425" s="59">
        <v>1136</v>
      </c>
      <c r="AG425" s="59">
        <v>6153</v>
      </c>
      <c r="AH425" s="30">
        <f t="shared" si="26"/>
        <v>7289</v>
      </c>
      <c r="AI425" s="30">
        <f t="shared" si="27"/>
        <v>8601.02</v>
      </c>
      <c r="AJ425" s="24" t="s">
        <v>78</v>
      </c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26" t="s">
        <v>173</v>
      </c>
      <c r="AV425" s="26" t="s">
        <v>173</v>
      </c>
      <c r="AW425" s="26" t="s">
        <v>173</v>
      </c>
      <c r="AX425" s="26" t="s">
        <v>174</v>
      </c>
      <c r="AY425" s="26" t="s">
        <v>649</v>
      </c>
      <c r="AZ425" s="26" t="s">
        <v>5657</v>
      </c>
      <c r="BA425" s="26" t="s">
        <v>80</v>
      </c>
      <c r="BB425" s="26" t="s">
        <v>100</v>
      </c>
      <c r="BC425" s="26" t="s">
        <v>82</v>
      </c>
      <c r="BD425" s="26" t="s">
        <v>445</v>
      </c>
      <c r="BE425" s="26" t="s">
        <v>177</v>
      </c>
    </row>
    <row r="426" spans="1:57" ht="16">
      <c r="A426" s="24">
        <f t="shared" si="25"/>
        <v>425</v>
      </c>
      <c r="B426" s="24">
        <v>2024</v>
      </c>
      <c r="C426" s="24" t="s">
        <v>68</v>
      </c>
      <c r="D426" s="48">
        <v>45632</v>
      </c>
      <c r="E426" s="26" t="s">
        <v>1597</v>
      </c>
      <c r="F426" s="26" t="s">
        <v>69</v>
      </c>
      <c r="G426" s="33" t="s">
        <v>608</v>
      </c>
      <c r="H426" s="26" t="s">
        <v>609</v>
      </c>
      <c r="I426" s="26" t="s">
        <v>429</v>
      </c>
      <c r="J426" s="26" t="s">
        <v>610</v>
      </c>
      <c r="K426" s="26" t="s">
        <v>430</v>
      </c>
      <c r="L426" s="26" t="s">
        <v>74</v>
      </c>
      <c r="M426" s="31" t="s">
        <v>5658</v>
      </c>
      <c r="N426" s="33" t="s">
        <v>75</v>
      </c>
      <c r="O426" s="33" t="s">
        <v>652</v>
      </c>
      <c r="P426" s="31" t="s">
        <v>5659</v>
      </c>
      <c r="Q426" s="33" t="s">
        <v>3489</v>
      </c>
      <c r="R426" s="31">
        <v>485</v>
      </c>
      <c r="S426" s="33" t="s">
        <v>75</v>
      </c>
      <c r="T426" s="26" t="s">
        <v>75</v>
      </c>
      <c r="U426" s="33">
        <v>2013</v>
      </c>
      <c r="V426" s="70" t="s">
        <v>5660</v>
      </c>
      <c r="W426" s="34" t="s">
        <v>5661</v>
      </c>
      <c r="X426" s="31">
        <v>900770955</v>
      </c>
      <c r="Y426" s="31" t="s">
        <v>74</v>
      </c>
      <c r="Z426" s="61">
        <v>0</v>
      </c>
      <c r="AA426" s="60">
        <v>0</v>
      </c>
      <c r="AB426" s="35">
        <v>45485</v>
      </c>
      <c r="AC426" s="35">
        <v>45820</v>
      </c>
      <c r="AD426" s="35">
        <v>45820</v>
      </c>
      <c r="AE426" s="31">
        <v>0</v>
      </c>
      <c r="AF426" s="59">
        <v>0</v>
      </c>
      <c r="AG426" s="59">
        <v>7537</v>
      </c>
      <c r="AH426" s="30">
        <f t="shared" si="26"/>
        <v>7537</v>
      </c>
      <c r="AI426" s="30">
        <f t="shared" si="27"/>
        <v>8893.66</v>
      </c>
      <c r="AJ426" s="24" t="s">
        <v>78</v>
      </c>
      <c r="AK426" s="31"/>
      <c r="AL426" s="31"/>
      <c r="AM426" s="31"/>
      <c r="AN426" s="31" t="s">
        <v>1332</v>
      </c>
      <c r="AO426" s="31">
        <v>1897</v>
      </c>
      <c r="AP426" s="31"/>
      <c r="AQ426" s="31"/>
      <c r="AR426" s="31"/>
      <c r="AS426" s="31"/>
      <c r="AT426" s="31"/>
      <c r="AU426" s="26" t="s">
        <v>173</v>
      </c>
      <c r="AV426" s="26" t="s">
        <v>173</v>
      </c>
      <c r="AW426" s="26" t="s">
        <v>173</v>
      </c>
      <c r="AX426" s="26" t="s">
        <v>174</v>
      </c>
      <c r="AY426" s="26" t="s">
        <v>649</v>
      </c>
      <c r="AZ426" s="26" t="s">
        <v>650</v>
      </c>
      <c r="BA426" s="26" t="s">
        <v>80</v>
      </c>
      <c r="BB426" s="26" t="s">
        <v>443</v>
      </c>
      <c r="BC426" s="26" t="s">
        <v>444</v>
      </c>
      <c r="BD426" s="26" t="s">
        <v>445</v>
      </c>
      <c r="BE426" s="26" t="s">
        <v>177</v>
      </c>
    </row>
    <row r="427" spans="1:57" ht="16">
      <c r="A427" s="24">
        <f t="shared" si="25"/>
        <v>426</v>
      </c>
      <c r="B427" s="24">
        <v>2024</v>
      </c>
      <c r="C427" s="24" t="s">
        <v>68</v>
      </c>
      <c r="D427" s="48">
        <v>45632</v>
      </c>
      <c r="E427" s="26" t="s">
        <v>101</v>
      </c>
      <c r="F427" s="26" t="s">
        <v>69</v>
      </c>
      <c r="G427" s="33" t="s">
        <v>102</v>
      </c>
      <c r="H427" s="26" t="s">
        <v>668</v>
      </c>
      <c r="I427" s="26" t="s">
        <v>429</v>
      </c>
      <c r="J427" s="26" t="s">
        <v>75</v>
      </c>
      <c r="K427" s="26" t="s">
        <v>430</v>
      </c>
      <c r="L427" s="26" t="s">
        <v>74</v>
      </c>
      <c r="M427" s="26" t="s">
        <v>5662</v>
      </c>
      <c r="N427" s="33" t="s">
        <v>75</v>
      </c>
      <c r="O427" s="33" t="s">
        <v>652</v>
      </c>
      <c r="P427" s="26" t="s">
        <v>5663</v>
      </c>
      <c r="Q427" s="33" t="s">
        <v>668</v>
      </c>
      <c r="R427" s="33" t="s">
        <v>668</v>
      </c>
      <c r="S427" s="33" t="s">
        <v>75</v>
      </c>
      <c r="T427" s="26" t="s">
        <v>75</v>
      </c>
      <c r="U427" s="33">
        <v>2013</v>
      </c>
      <c r="V427" s="33" t="s">
        <v>75</v>
      </c>
      <c r="W427" s="33" t="s">
        <v>5664</v>
      </c>
      <c r="X427" s="33" t="s">
        <v>5665</v>
      </c>
      <c r="Y427" s="31" t="s">
        <v>74</v>
      </c>
      <c r="Z427" s="61">
        <v>0</v>
      </c>
      <c r="AA427" s="60">
        <v>0</v>
      </c>
      <c r="AB427" s="33" t="s">
        <v>4033</v>
      </c>
      <c r="AC427" s="33" t="s">
        <v>5562</v>
      </c>
      <c r="AD427" s="33" t="s">
        <v>5562</v>
      </c>
      <c r="AE427" s="31">
        <v>0</v>
      </c>
      <c r="AF427" s="33" t="s">
        <v>440</v>
      </c>
      <c r="AG427" s="59">
        <v>910</v>
      </c>
      <c r="AH427" s="30">
        <f t="shared" si="26"/>
        <v>910</v>
      </c>
      <c r="AI427" s="30">
        <f t="shared" si="27"/>
        <v>1073.8</v>
      </c>
      <c r="AJ427" s="24" t="s">
        <v>78</v>
      </c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26" t="s">
        <v>173</v>
      </c>
      <c r="AV427" s="26" t="s">
        <v>173</v>
      </c>
      <c r="AW427" s="26" t="s">
        <v>173</v>
      </c>
      <c r="AX427" s="26" t="s">
        <v>174</v>
      </c>
      <c r="AY427" s="26" t="s">
        <v>649</v>
      </c>
      <c r="AZ427" s="26" t="s">
        <v>650</v>
      </c>
      <c r="BA427" s="26" t="s">
        <v>80</v>
      </c>
      <c r="BB427" s="26" t="s">
        <v>100</v>
      </c>
      <c r="BC427" s="26" t="s">
        <v>82</v>
      </c>
      <c r="BD427" s="26" t="s">
        <v>445</v>
      </c>
      <c r="BE427" s="26" t="s">
        <v>177</v>
      </c>
    </row>
    <row r="428" spans="1:57" ht="16">
      <c r="A428" s="24">
        <f t="shared" si="25"/>
        <v>427</v>
      </c>
      <c r="B428" s="24">
        <v>2024</v>
      </c>
      <c r="C428" s="24" t="s">
        <v>68</v>
      </c>
      <c r="D428" s="48">
        <v>45632</v>
      </c>
      <c r="E428" s="26" t="s">
        <v>101</v>
      </c>
      <c r="F428" s="26" t="s">
        <v>69</v>
      </c>
      <c r="G428" s="33" t="s">
        <v>102</v>
      </c>
      <c r="H428" s="26" t="s">
        <v>668</v>
      </c>
      <c r="I428" s="26" t="s">
        <v>429</v>
      </c>
      <c r="J428" s="26" t="s">
        <v>75</v>
      </c>
      <c r="K428" s="26" t="s">
        <v>430</v>
      </c>
      <c r="L428" s="26" t="s">
        <v>74</v>
      </c>
      <c r="M428" s="26" t="s">
        <v>5662</v>
      </c>
      <c r="N428" s="33" t="s">
        <v>75</v>
      </c>
      <c r="O428" s="33" t="s">
        <v>652</v>
      </c>
      <c r="P428" s="26" t="s">
        <v>5666</v>
      </c>
      <c r="Q428" s="33" t="s">
        <v>668</v>
      </c>
      <c r="R428" s="33" t="s">
        <v>668</v>
      </c>
      <c r="S428" s="33" t="s">
        <v>75</v>
      </c>
      <c r="T428" s="26" t="s">
        <v>75</v>
      </c>
      <c r="U428" s="33">
        <v>2013</v>
      </c>
      <c r="V428" s="33" t="s">
        <v>75</v>
      </c>
      <c r="W428" s="33" t="s">
        <v>5667</v>
      </c>
      <c r="X428" s="33" t="s">
        <v>5668</v>
      </c>
      <c r="Y428" s="31" t="s">
        <v>74</v>
      </c>
      <c r="Z428" s="61">
        <v>0</v>
      </c>
      <c r="AA428" s="60">
        <v>0</v>
      </c>
      <c r="AB428" s="33" t="s">
        <v>4033</v>
      </c>
      <c r="AC428" s="33" t="s">
        <v>5562</v>
      </c>
      <c r="AD428" s="33" t="s">
        <v>5562</v>
      </c>
      <c r="AE428" s="31">
        <v>0</v>
      </c>
      <c r="AF428" s="33" t="s">
        <v>440</v>
      </c>
      <c r="AG428" s="59">
        <v>910</v>
      </c>
      <c r="AH428" s="30">
        <f t="shared" si="26"/>
        <v>910</v>
      </c>
      <c r="AI428" s="30">
        <f t="shared" si="27"/>
        <v>1073.8</v>
      </c>
      <c r="AJ428" s="24" t="s">
        <v>78</v>
      </c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26" t="s">
        <v>173</v>
      </c>
      <c r="AV428" s="26" t="s">
        <v>173</v>
      </c>
      <c r="AW428" s="26" t="s">
        <v>173</v>
      </c>
      <c r="AX428" s="26" t="s">
        <v>174</v>
      </c>
      <c r="AY428" s="26" t="s">
        <v>649</v>
      </c>
      <c r="AZ428" s="26" t="s">
        <v>650</v>
      </c>
      <c r="BA428" s="26" t="s">
        <v>80</v>
      </c>
      <c r="BB428" s="26" t="s">
        <v>100</v>
      </c>
      <c r="BC428" s="26" t="s">
        <v>82</v>
      </c>
      <c r="BD428" s="26" t="s">
        <v>445</v>
      </c>
      <c r="BE428" s="26" t="s">
        <v>177</v>
      </c>
    </row>
    <row r="429" spans="1:57" ht="16">
      <c r="A429" s="24">
        <f t="shared" si="25"/>
        <v>428</v>
      </c>
      <c r="B429" s="24">
        <v>2024</v>
      </c>
      <c r="C429" s="24" t="s">
        <v>68</v>
      </c>
      <c r="D429" s="48">
        <v>45632</v>
      </c>
      <c r="E429" s="26" t="s">
        <v>101</v>
      </c>
      <c r="F429" s="26" t="s">
        <v>69</v>
      </c>
      <c r="G429" s="33" t="s">
        <v>102</v>
      </c>
      <c r="H429" s="26" t="s">
        <v>668</v>
      </c>
      <c r="I429" s="26" t="s">
        <v>429</v>
      </c>
      <c r="J429" s="26" t="s">
        <v>75</v>
      </c>
      <c r="K429" s="26" t="s">
        <v>73</v>
      </c>
      <c r="L429" s="26" t="s">
        <v>74</v>
      </c>
      <c r="M429" s="26" t="s">
        <v>5669</v>
      </c>
      <c r="N429" s="33" t="s">
        <v>75</v>
      </c>
      <c r="O429" s="33" t="s">
        <v>677</v>
      </c>
      <c r="P429" s="31" t="s">
        <v>73</v>
      </c>
      <c r="Q429" s="33" t="s">
        <v>668</v>
      </c>
      <c r="R429" s="33" t="s">
        <v>668</v>
      </c>
      <c r="S429" s="33" t="s">
        <v>75</v>
      </c>
      <c r="T429" s="26" t="s">
        <v>75</v>
      </c>
      <c r="U429" s="33">
        <v>2024</v>
      </c>
      <c r="V429" s="33" t="s">
        <v>75</v>
      </c>
      <c r="W429" s="31" t="s">
        <v>5670</v>
      </c>
      <c r="X429" s="31" t="s">
        <v>5671</v>
      </c>
      <c r="Y429" s="31" t="s">
        <v>74</v>
      </c>
      <c r="Z429" s="61">
        <v>0</v>
      </c>
      <c r="AA429" s="60">
        <v>0</v>
      </c>
      <c r="AB429" s="35">
        <v>45485</v>
      </c>
      <c r="AC429" s="35">
        <v>45820</v>
      </c>
      <c r="AD429" s="35">
        <v>45820</v>
      </c>
      <c r="AE429" s="31">
        <v>0</v>
      </c>
      <c r="AF429" s="59">
        <v>0</v>
      </c>
      <c r="AG429" s="59">
        <v>910</v>
      </c>
      <c r="AH429" s="30">
        <f t="shared" si="26"/>
        <v>910</v>
      </c>
      <c r="AI429" s="30">
        <f t="shared" si="27"/>
        <v>1073.8</v>
      </c>
      <c r="AJ429" s="24" t="s">
        <v>78</v>
      </c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26" t="s">
        <v>173</v>
      </c>
      <c r="AV429" s="26" t="s">
        <v>173</v>
      </c>
      <c r="AW429" s="26" t="s">
        <v>173</v>
      </c>
      <c r="AX429" s="26" t="s">
        <v>174</v>
      </c>
      <c r="AY429" s="26" t="s">
        <v>649</v>
      </c>
      <c r="AZ429" s="26" t="s">
        <v>650</v>
      </c>
      <c r="BA429" s="26" t="s">
        <v>80</v>
      </c>
      <c r="BB429" s="26" t="s">
        <v>100</v>
      </c>
      <c r="BC429" s="26" t="s">
        <v>82</v>
      </c>
      <c r="BD429" s="26" t="s">
        <v>445</v>
      </c>
      <c r="BE429" s="26" t="s">
        <v>177</v>
      </c>
    </row>
    <row r="430" spans="1:57" ht="16">
      <c r="A430" s="24">
        <f t="shared" si="25"/>
        <v>429</v>
      </c>
      <c r="B430" s="24">
        <v>2024</v>
      </c>
      <c r="C430" s="24" t="s">
        <v>68</v>
      </c>
      <c r="D430" s="48">
        <v>45635</v>
      </c>
      <c r="E430" s="26" t="s">
        <v>101</v>
      </c>
      <c r="F430" s="26" t="s">
        <v>69</v>
      </c>
      <c r="G430" s="61" t="s">
        <v>401</v>
      </c>
      <c r="H430" s="26" t="s">
        <v>86</v>
      </c>
      <c r="I430" s="26" t="s">
        <v>71</v>
      </c>
      <c r="J430" s="26" t="s">
        <v>87</v>
      </c>
      <c r="K430" s="26" t="s">
        <v>73</v>
      </c>
      <c r="L430" s="26" t="s">
        <v>74</v>
      </c>
      <c r="M430" s="61" t="s">
        <v>5672</v>
      </c>
      <c r="N430" s="31" t="s">
        <v>75</v>
      </c>
      <c r="O430" s="31" t="s">
        <v>403</v>
      </c>
      <c r="P430" s="31" t="s">
        <v>73</v>
      </c>
      <c r="Q430" s="31" t="s">
        <v>90</v>
      </c>
      <c r="R430" s="61" t="s">
        <v>412</v>
      </c>
      <c r="S430" s="61" t="s">
        <v>163</v>
      </c>
      <c r="T430" s="26" t="s">
        <v>92</v>
      </c>
      <c r="U430" s="31">
        <v>2024</v>
      </c>
      <c r="V430" s="61" t="s">
        <v>5673</v>
      </c>
      <c r="W430" s="61" t="s">
        <v>5674</v>
      </c>
      <c r="X430" s="61" t="s">
        <v>5675</v>
      </c>
      <c r="Y430" s="31" t="s">
        <v>74</v>
      </c>
      <c r="Z430" s="61" t="s">
        <v>167</v>
      </c>
      <c r="AA430" s="60">
        <v>0</v>
      </c>
      <c r="AB430" s="61" t="s">
        <v>5676</v>
      </c>
      <c r="AC430" s="69">
        <v>45881</v>
      </c>
      <c r="AD430" s="61" t="s">
        <v>5677</v>
      </c>
      <c r="AE430" s="31">
        <v>0</v>
      </c>
      <c r="AF430" s="61" t="s">
        <v>171</v>
      </c>
      <c r="AG430" s="61" t="s">
        <v>291</v>
      </c>
      <c r="AH430" s="30">
        <f t="shared" si="26"/>
        <v>4390</v>
      </c>
      <c r="AI430" s="30">
        <f t="shared" si="27"/>
        <v>5180.2</v>
      </c>
      <c r="AJ430" s="24" t="s">
        <v>78</v>
      </c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26" t="s">
        <v>173</v>
      </c>
      <c r="AV430" s="26" t="s">
        <v>173</v>
      </c>
      <c r="AW430" s="26" t="s">
        <v>173</v>
      </c>
      <c r="AX430" s="26" t="s">
        <v>174</v>
      </c>
      <c r="AY430" s="26" t="s">
        <v>375</v>
      </c>
      <c r="AZ430" s="26" t="s">
        <v>410</v>
      </c>
      <c r="BA430" s="26" t="s">
        <v>80</v>
      </c>
      <c r="BB430" s="26" t="s">
        <v>100</v>
      </c>
      <c r="BC430" s="26" t="s">
        <v>82</v>
      </c>
      <c r="BD430" s="26" t="s">
        <v>83</v>
      </c>
      <c r="BE430" s="26" t="s">
        <v>177</v>
      </c>
    </row>
    <row r="431" spans="1:57" ht="16">
      <c r="A431" s="24">
        <f t="shared" si="25"/>
        <v>430</v>
      </c>
      <c r="B431" s="24">
        <v>2024</v>
      </c>
      <c r="C431" s="24" t="s">
        <v>68</v>
      </c>
      <c r="D431" s="48">
        <v>45635</v>
      </c>
      <c r="E431" s="26" t="s">
        <v>101</v>
      </c>
      <c r="F431" s="26" t="s">
        <v>69</v>
      </c>
      <c r="G431" s="61" t="s">
        <v>401</v>
      </c>
      <c r="H431" s="26" t="s">
        <v>86</v>
      </c>
      <c r="I431" s="26" t="s">
        <v>71</v>
      </c>
      <c r="J431" s="26" t="s">
        <v>87</v>
      </c>
      <c r="K431" s="26" t="s">
        <v>73</v>
      </c>
      <c r="L431" s="26" t="s">
        <v>74</v>
      </c>
      <c r="M431" s="61" t="s">
        <v>5678</v>
      </c>
      <c r="N431" s="31" t="s">
        <v>75</v>
      </c>
      <c r="O431" s="31" t="s">
        <v>403</v>
      </c>
      <c r="P431" s="31" t="s">
        <v>73</v>
      </c>
      <c r="Q431" s="31" t="s">
        <v>90</v>
      </c>
      <c r="R431" s="61" t="s">
        <v>412</v>
      </c>
      <c r="S431" s="61" t="s">
        <v>163</v>
      </c>
      <c r="T431" s="26" t="s">
        <v>92</v>
      </c>
      <c r="U431" s="31">
        <v>2024</v>
      </c>
      <c r="V431" s="61" t="s">
        <v>5679</v>
      </c>
      <c r="W431" s="61" t="s">
        <v>5680</v>
      </c>
      <c r="X431" s="61" t="s">
        <v>5681</v>
      </c>
      <c r="Y431" s="31" t="s">
        <v>74</v>
      </c>
      <c r="Z431" s="61" t="s">
        <v>167</v>
      </c>
      <c r="AA431" s="60">
        <v>0</v>
      </c>
      <c r="AB431" s="61" t="s">
        <v>5676</v>
      </c>
      <c r="AC431" s="69">
        <v>45881</v>
      </c>
      <c r="AD431" s="61" t="s">
        <v>5677</v>
      </c>
      <c r="AE431" s="31">
        <v>0</v>
      </c>
      <c r="AF431" s="61" t="s">
        <v>171</v>
      </c>
      <c r="AG431" s="61" t="s">
        <v>291</v>
      </c>
      <c r="AH431" s="30">
        <f t="shared" si="26"/>
        <v>4390</v>
      </c>
      <c r="AI431" s="30">
        <f t="shared" si="27"/>
        <v>5180.2</v>
      </c>
      <c r="AJ431" s="24" t="s">
        <v>78</v>
      </c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26" t="s">
        <v>173</v>
      </c>
      <c r="AV431" s="26" t="s">
        <v>173</v>
      </c>
      <c r="AW431" s="26" t="s">
        <v>173</v>
      </c>
      <c r="AX431" s="26" t="s">
        <v>174</v>
      </c>
      <c r="AY431" s="26" t="s">
        <v>375</v>
      </c>
      <c r="AZ431" s="26" t="s">
        <v>410</v>
      </c>
      <c r="BA431" s="26" t="s">
        <v>80</v>
      </c>
      <c r="BB431" s="26" t="s">
        <v>100</v>
      </c>
      <c r="BC431" s="26" t="s">
        <v>82</v>
      </c>
      <c r="BD431" s="26" t="s">
        <v>83</v>
      </c>
      <c r="BE431" s="26" t="s">
        <v>177</v>
      </c>
    </row>
    <row r="432" spans="1:57" ht="16">
      <c r="A432" s="24">
        <f t="shared" si="25"/>
        <v>431</v>
      </c>
      <c r="B432" s="24">
        <v>2024</v>
      </c>
      <c r="C432" s="24" t="s">
        <v>68</v>
      </c>
      <c r="D432" s="48">
        <v>45635</v>
      </c>
      <c r="E432" s="26" t="s">
        <v>101</v>
      </c>
      <c r="F432" s="26" t="s">
        <v>69</v>
      </c>
      <c r="G432" s="61" t="s">
        <v>401</v>
      </c>
      <c r="H432" s="26" t="s">
        <v>86</v>
      </c>
      <c r="I432" s="26" t="s">
        <v>71</v>
      </c>
      <c r="J432" s="26" t="s">
        <v>87</v>
      </c>
      <c r="K432" s="26" t="s">
        <v>73</v>
      </c>
      <c r="L432" s="26" t="s">
        <v>74</v>
      </c>
      <c r="M432" s="61" t="s">
        <v>5682</v>
      </c>
      <c r="N432" s="31" t="s">
        <v>75</v>
      </c>
      <c r="O432" s="31" t="s">
        <v>403</v>
      </c>
      <c r="P432" s="31" t="s">
        <v>73</v>
      </c>
      <c r="Q432" s="31" t="s">
        <v>90</v>
      </c>
      <c r="R432" s="61" t="s">
        <v>5481</v>
      </c>
      <c r="S432" s="61" t="s">
        <v>235</v>
      </c>
      <c r="T432" s="26" t="s">
        <v>92</v>
      </c>
      <c r="U432" s="31">
        <v>2024</v>
      </c>
      <c r="V432" s="61" t="s">
        <v>5683</v>
      </c>
      <c r="W432" s="61" t="s">
        <v>5684</v>
      </c>
      <c r="X432" s="61" t="s">
        <v>5685</v>
      </c>
      <c r="Y432" s="31" t="s">
        <v>74</v>
      </c>
      <c r="Z432" s="61" t="s">
        <v>239</v>
      </c>
      <c r="AA432" s="60">
        <v>0</v>
      </c>
      <c r="AB432" s="61" t="s">
        <v>5676</v>
      </c>
      <c r="AC432" s="69">
        <v>45881</v>
      </c>
      <c r="AD432" s="61" t="s">
        <v>5677</v>
      </c>
      <c r="AE432" s="31">
        <v>0</v>
      </c>
      <c r="AF432" s="61" t="s">
        <v>240</v>
      </c>
      <c r="AG432" s="61" t="s">
        <v>291</v>
      </c>
      <c r="AH432" s="30">
        <f t="shared" si="26"/>
        <v>4364</v>
      </c>
      <c r="AI432" s="30">
        <f t="shared" si="27"/>
        <v>5149.5200000000004</v>
      </c>
      <c r="AJ432" s="24" t="s">
        <v>78</v>
      </c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26" t="s">
        <v>173</v>
      </c>
      <c r="AV432" s="26" t="s">
        <v>173</v>
      </c>
      <c r="AW432" s="26" t="s">
        <v>173</v>
      </c>
      <c r="AX432" s="26" t="s">
        <v>174</v>
      </c>
      <c r="AY432" s="26" t="s">
        <v>375</v>
      </c>
      <c r="AZ432" s="26" t="s">
        <v>410</v>
      </c>
      <c r="BA432" s="26" t="s">
        <v>80</v>
      </c>
      <c r="BB432" s="26" t="s">
        <v>100</v>
      </c>
      <c r="BC432" s="26" t="s">
        <v>82</v>
      </c>
      <c r="BD432" s="26" t="s">
        <v>83</v>
      </c>
      <c r="BE432" s="26" t="s">
        <v>177</v>
      </c>
    </row>
    <row r="433" spans="1:57" ht="16">
      <c r="A433" s="24">
        <f t="shared" si="25"/>
        <v>432</v>
      </c>
      <c r="B433" s="24">
        <v>2024</v>
      </c>
      <c r="C433" s="24" t="s">
        <v>68</v>
      </c>
      <c r="D433" s="48">
        <v>45635</v>
      </c>
      <c r="E433" s="26" t="s">
        <v>101</v>
      </c>
      <c r="F433" s="26" t="s">
        <v>69</v>
      </c>
      <c r="G433" s="61" t="s">
        <v>159</v>
      </c>
      <c r="H433" s="26" t="s">
        <v>86</v>
      </c>
      <c r="I433" s="26" t="s">
        <v>71</v>
      </c>
      <c r="J433" s="26" t="s">
        <v>87</v>
      </c>
      <c r="K433" s="26" t="s">
        <v>73</v>
      </c>
      <c r="L433" s="26" t="s">
        <v>74</v>
      </c>
      <c r="M433" s="61" t="s">
        <v>5686</v>
      </c>
      <c r="N433" s="31" t="s">
        <v>75</v>
      </c>
      <c r="O433" s="31" t="s">
        <v>161</v>
      </c>
      <c r="P433" s="31" t="s">
        <v>73</v>
      </c>
      <c r="Q433" s="31" t="s">
        <v>90</v>
      </c>
      <c r="R433" s="61" t="s">
        <v>162</v>
      </c>
      <c r="S433" s="61" t="s">
        <v>163</v>
      </c>
      <c r="T433" s="26" t="s">
        <v>92</v>
      </c>
      <c r="U433" s="31">
        <v>2024</v>
      </c>
      <c r="V433" s="61" t="s">
        <v>5687</v>
      </c>
      <c r="W433" s="61" t="s">
        <v>5688</v>
      </c>
      <c r="X433" s="61" t="s">
        <v>5689</v>
      </c>
      <c r="Y433" s="31" t="s">
        <v>74</v>
      </c>
      <c r="Z433" s="61" t="s">
        <v>167</v>
      </c>
      <c r="AA433" s="60">
        <v>0</v>
      </c>
      <c r="AB433" s="61" t="s">
        <v>4032</v>
      </c>
      <c r="AC433" s="69">
        <v>45820</v>
      </c>
      <c r="AD433" s="61" t="s">
        <v>5690</v>
      </c>
      <c r="AE433" s="31">
        <v>0</v>
      </c>
      <c r="AF433" s="61" t="s">
        <v>171</v>
      </c>
      <c r="AG433" s="61" t="s">
        <v>172</v>
      </c>
      <c r="AH433" s="30">
        <f t="shared" si="26"/>
        <v>4640</v>
      </c>
      <c r="AI433" s="30">
        <f t="shared" si="27"/>
        <v>5475.2</v>
      </c>
      <c r="AJ433" s="24" t="s">
        <v>78</v>
      </c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26" t="s">
        <v>173</v>
      </c>
      <c r="AV433" s="26" t="s">
        <v>173</v>
      </c>
      <c r="AW433" s="26" t="s">
        <v>173</v>
      </c>
      <c r="AX433" s="26" t="s">
        <v>174</v>
      </c>
      <c r="AY433" s="26" t="s">
        <v>175</v>
      </c>
      <c r="AZ433" s="26" t="s">
        <v>176</v>
      </c>
      <c r="BA433" s="26" t="s">
        <v>80</v>
      </c>
      <c r="BB433" s="26" t="s">
        <v>100</v>
      </c>
      <c r="BC433" s="26" t="s">
        <v>82</v>
      </c>
      <c r="BD433" s="26" t="s">
        <v>83</v>
      </c>
      <c r="BE433" s="26" t="s">
        <v>177</v>
      </c>
    </row>
    <row r="434" spans="1:57" ht="16">
      <c r="A434" s="24">
        <f t="shared" si="25"/>
        <v>433</v>
      </c>
      <c r="B434" s="24">
        <v>2024</v>
      </c>
      <c r="C434" s="24" t="s">
        <v>68</v>
      </c>
      <c r="D434" s="48">
        <v>45635</v>
      </c>
      <c r="E434" s="26" t="s">
        <v>101</v>
      </c>
      <c r="F434" s="26" t="s">
        <v>69</v>
      </c>
      <c r="G434" s="61" t="s">
        <v>159</v>
      </c>
      <c r="H434" s="26" t="s">
        <v>86</v>
      </c>
      <c r="I434" s="26" t="s">
        <v>71</v>
      </c>
      <c r="J434" s="26" t="s">
        <v>87</v>
      </c>
      <c r="K434" s="26" t="s">
        <v>73</v>
      </c>
      <c r="L434" s="26" t="s">
        <v>74</v>
      </c>
      <c r="M434" s="61" t="s">
        <v>5691</v>
      </c>
      <c r="N434" s="31" t="s">
        <v>75</v>
      </c>
      <c r="O434" s="31" t="s">
        <v>161</v>
      </c>
      <c r="P434" s="31" t="s">
        <v>73</v>
      </c>
      <c r="Q434" s="31" t="s">
        <v>90</v>
      </c>
      <c r="R434" s="61" t="s">
        <v>369</v>
      </c>
      <c r="S434" s="61" t="s">
        <v>163</v>
      </c>
      <c r="T434" s="26" t="s">
        <v>92</v>
      </c>
      <c r="U434" s="31">
        <v>2024</v>
      </c>
      <c r="V434" s="61" t="s">
        <v>5692</v>
      </c>
      <c r="W434" s="61" t="s">
        <v>5693</v>
      </c>
      <c r="X434" s="61" t="s">
        <v>5694</v>
      </c>
      <c r="Y434" s="31" t="s">
        <v>74</v>
      </c>
      <c r="Z434" s="61" t="s">
        <v>416</v>
      </c>
      <c r="AA434" s="60">
        <v>0</v>
      </c>
      <c r="AB434" s="61" t="s">
        <v>4032</v>
      </c>
      <c r="AC434" s="69">
        <v>45820</v>
      </c>
      <c r="AD434" s="61" t="s">
        <v>5690</v>
      </c>
      <c r="AE434" s="31">
        <v>0</v>
      </c>
      <c r="AF434" s="61" t="s">
        <v>374</v>
      </c>
      <c r="AG434" s="61" t="s">
        <v>172</v>
      </c>
      <c r="AH434" s="30">
        <f t="shared" si="26"/>
        <v>4652</v>
      </c>
      <c r="AI434" s="30">
        <f t="shared" si="27"/>
        <v>5489.36</v>
      </c>
      <c r="AJ434" s="24" t="s">
        <v>78</v>
      </c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26" t="s">
        <v>173</v>
      </c>
      <c r="AV434" s="26" t="s">
        <v>173</v>
      </c>
      <c r="AW434" s="26" t="s">
        <v>173</v>
      </c>
      <c r="AX434" s="26" t="s">
        <v>174</v>
      </c>
      <c r="AY434" s="26" t="s">
        <v>175</v>
      </c>
      <c r="AZ434" s="26" t="s">
        <v>176</v>
      </c>
      <c r="BA434" s="26" t="s">
        <v>80</v>
      </c>
      <c r="BB434" s="26" t="s">
        <v>100</v>
      </c>
      <c r="BC434" s="26" t="s">
        <v>82</v>
      </c>
      <c r="BD434" s="26" t="s">
        <v>83</v>
      </c>
      <c r="BE434" s="26" t="s">
        <v>177</v>
      </c>
    </row>
    <row r="435" spans="1:57" ht="16">
      <c r="A435" s="24">
        <f t="shared" si="25"/>
        <v>434</v>
      </c>
      <c r="B435" s="24">
        <v>2024</v>
      </c>
      <c r="C435" s="24" t="s">
        <v>68</v>
      </c>
      <c r="D435" s="48">
        <v>45635</v>
      </c>
      <c r="E435" s="26" t="s">
        <v>101</v>
      </c>
      <c r="F435" s="26" t="s">
        <v>69</v>
      </c>
      <c r="G435" s="61" t="s">
        <v>159</v>
      </c>
      <c r="H435" s="26" t="s">
        <v>86</v>
      </c>
      <c r="I435" s="26" t="s">
        <v>71</v>
      </c>
      <c r="J435" s="26" t="s">
        <v>87</v>
      </c>
      <c r="K435" s="26" t="s">
        <v>73</v>
      </c>
      <c r="L435" s="26" t="s">
        <v>74</v>
      </c>
      <c r="M435" s="61" t="s">
        <v>5695</v>
      </c>
      <c r="N435" s="31" t="s">
        <v>75</v>
      </c>
      <c r="O435" s="31" t="s">
        <v>161</v>
      </c>
      <c r="P435" s="31" t="s">
        <v>73</v>
      </c>
      <c r="Q435" s="31" t="s">
        <v>90</v>
      </c>
      <c r="R435" s="61" t="s">
        <v>162</v>
      </c>
      <c r="S435" s="61" t="s">
        <v>163</v>
      </c>
      <c r="T435" s="26" t="s">
        <v>92</v>
      </c>
      <c r="U435" s="31">
        <v>2024</v>
      </c>
      <c r="V435" s="61" t="s">
        <v>5696</v>
      </c>
      <c r="W435" s="61" t="s">
        <v>5697</v>
      </c>
      <c r="X435" s="61" t="s">
        <v>5698</v>
      </c>
      <c r="Y435" s="31" t="s">
        <v>74</v>
      </c>
      <c r="Z435" s="61" t="s">
        <v>167</v>
      </c>
      <c r="AA435" s="60">
        <v>0</v>
      </c>
      <c r="AB435" s="61" t="s">
        <v>4032</v>
      </c>
      <c r="AC435" s="69">
        <v>45820</v>
      </c>
      <c r="AD435" s="61" t="s">
        <v>5690</v>
      </c>
      <c r="AE435" s="31">
        <v>0</v>
      </c>
      <c r="AF435" s="61" t="s">
        <v>171</v>
      </c>
      <c r="AG435" s="61" t="s">
        <v>172</v>
      </c>
      <c r="AH435" s="30">
        <f t="shared" si="26"/>
        <v>4640</v>
      </c>
      <c r="AI435" s="30">
        <f t="shared" si="27"/>
        <v>5475.2</v>
      </c>
      <c r="AJ435" s="24" t="s">
        <v>78</v>
      </c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26" t="s">
        <v>173</v>
      </c>
      <c r="AV435" s="26" t="s">
        <v>173</v>
      </c>
      <c r="AW435" s="26" t="s">
        <v>173</v>
      </c>
      <c r="AX435" s="26" t="s">
        <v>174</v>
      </c>
      <c r="AY435" s="26" t="s">
        <v>175</v>
      </c>
      <c r="AZ435" s="26" t="s">
        <v>176</v>
      </c>
      <c r="BA435" s="26" t="s">
        <v>80</v>
      </c>
      <c r="BB435" s="26" t="s">
        <v>100</v>
      </c>
      <c r="BC435" s="26" t="s">
        <v>82</v>
      </c>
      <c r="BD435" s="26" t="s">
        <v>83</v>
      </c>
      <c r="BE435" s="26" t="s">
        <v>177</v>
      </c>
    </row>
    <row r="436" spans="1:57" ht="16">
      <c r="A436" s="24">
        <f t="shared" si="25"/>
        <v>435</v>
      </c>
      <c r="B436" s="24">
        <v>2024</v>
      </c>
      <c r="C436" s="24" t="s">
        <v>68</v>
      </c>
      <c r="D436" s="48">
        <v>45635</v>
      </c>
      <c r="E436" s="26" t="s">
        <v>101</v>
      </c>
      <c r="F436" s="26" t="s">
        <v>69</v>
      </c>
      <c r="G436" s="61" t="s">
        <v>159</v>
      </c>
      <c r="H436" s="26" t="s">
        <v>86</v>
      </c>
      <c r="I436" s="26" t="s">
        <v>71</v>
      </c>
      <c r="J436" s="26" t="s">
        <v>87</v>
      </c>
      <c r="K436" s="26" t="s">
        <v>73</v>
      </c>
      <c r="L436" s="26" t="s">
        <v>74</v>
      </c>
      <c r="M436" s="61" t="s">
        <v>5699</v>
      </c>
      <c r="N436" s="31" t="s">
        <v>75</v>
      </c>
      <c r="O436" s="31" t="s">
        <v>161</v>
      </c>
      <c r="P436" s="31" t="s">
        <v>73</v>
      </c>
      <c r="Q436" s="31" t="s">
        <v>90</v>
      </c>
      <c r="R436" s="61" t="s">
        <v>5700</v>
      </c>
      <c r="S436" s="61" t="s">
        <v>163</v>
      </c>
      <c r="T436" s="26" t="s">
        <v>92</v>
      </c>
      <c r="U436" s="31">
        <v>2024</v>
      </c>
      <c r="V436" s="61" t="s">
        <v>5701</v>
      </c>
      <c r="W436" s="61" t="s">
        <v>5702</v>
      </c>
      <c r="X436" s="61" t="s">
        <v>5703</v>
      </c>
      <c r="Y436" s="31" t="s">
        <v>74</v>
      </c>
      <c r="Z436" s="61" t="s">
        <v>205</v>
      </c>
      <c r="AA436" s="60">
        <v>0</v>
      </c>
      <c r="AB436" s="61" t="s">
        <v>5676</v>
      </c>
      <c r="AC436" s="69">
        <v>45881</v>
      </c>
      <c r="AD436" s="61" t="s">
        <v>5677</v>
      </c>
      <c r="AE436" s="31">
        <v>0</v>
      </c>
      <c r="AF436" s="61" t="s">
        <v>206</v>
      </c>
      <c r="AG436" s="61" t="s">
        <v>172</v>
      </c>
      <c r="AH436" s="30">
        <f t="shared" si="26"/>
        <v>4672</v>
      </c>
      <c r="AI436" s="30">
        <f t="shared" si="27"/>
        <v>5512.96</v>
      </c>
      <c r="AJ436" s="24" t="s">
        <v>78</v>
      </c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26" t="s">
        <v>173</v>
      </c>
      <c r="AV436" s="26" t="s">
        <v>173</v>
      </c>
      <c r="AW436" s="26" t="s">
        <v>173</v>
      </c>
      <c r="AX436" s="26" t="s">
        <v>174</v>
      </c>
      <c r="AY436" s="26" t="s">
        <v>175</v>
      </c>
      <c r="AZ436" s="26" t="s">
        <v>176</v>
      </c>
      <c r="BA436" s="26" t="s">
        <v>80</v>
      </c>
      <c r="BB436" s="26" t="s">
        <v>100</v>
      </c>
      <c r="BC436" s="26" t="s">
        <v>82</v>
      </c>
      <c r="BD436" s="26" t="s">
        <v>83</v>
      </c>
      <c r="BE436" s="26" t="s">
        <v>177</v>
      </c>
    </row>
    <row r="437" spans="1:57" ht="16">
      <c r="A437" s="24">
        <f t="shared" si="25"/>
        <v>436</v>
      </c>
      <c r="B437" s="24">
        <v>2024</v>
      </c>
      <c r="C437" s="24" t="s">
        <v>68</v>
      </c>
      <c r="D437" s="48">
        <v>45635</v>
      </c>
      <c r="E437" s="26" t="s">
        <v>101</v>
      </c>
      <c r="F437" s="26" t="s">
        <v>69</v>
      </c>
      <c r="G437" s="61" t="s">
        <v>159</v>
      </c>
      <c r="H437" s="26" t="s">
        <v>86</v>
      </c>
      <c r="I437" s="26" t="s">
        <v>71</v>
      </c>
      <c r="J437" s="26" t="s">
        <v>87</v>
      </c>
      <c r="K437" s="26" t="s">
        <v>73</v>
      </c>
      <c r="L437" s="26" t="s">
        <v>74</v>
      </c>
      <c r="M437" s="61" t="s">
        <v>5704</v>
      </c>
      <c r="N437" s="31" t="s">
        <v>75</v>
      </c>
      <c r="O437" s="31" t="s">
        <v>161</v>
      </c>
      <c r="P437" s="31" t="s">
        <v>73</v>
      </c>
      <c r="Q437" s="31" t="s">
        <v>90</v>
      </c>
      <c r="R437" s="61" t="s">
        <v>162</v>
      </c>
      <c r="S437" s="61" t="s">
        <v>163</v>
      </c>
      <c r="T437" s="26" t="s">
        <v>92</v>
      </c>
      <c r="U437" s="31">
        <v>2024</v>
      </c>
      <c r="V437" s="61" t="s">
        <v>5705</v>
      </c>
      <c r="W437" s="61" t="s">
        <v>5706</v>
      </c>
      <c r="X437" s="61" t="s">
        <v>5707</v>
      </c>
      <c r="Y437" s="31" t="s">
        <v>74</v>
      </c>
      <c r="Z437" s="61" t="s">
        <v>167</v>
      </c>
      <c r="AA437" s="60">
        <v>0</v>
      </c>
      <c r="AB437" s="61" t="s">
        <v>5676</v>
      </c>
      <c r="AC437" s="69">
        <v>45881</v>
      </c>
      <c r="AD437" s="61" t="s">
        <v>5677</v>
      </c>
      <c r="AE437" s="31">
        <v>0</v>
      </c>
      <c r="AF437" s="61" t="s">
        <v>171</v>
      </c>
      <c r="AG437" s="61" t="s">
        <v>172</v>
      </c>
      <c r="AH437" s="30">
        <f t="shared" si="26"/>
        <v>4640</v>
      </c>
      <c r="AI437" s="30">
        <f t="shared" si="27"/>
        <v>5475.2</v>
      </c>
      <c r="AJ437" s="24" t="s">
        <v>78</v>
      </c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26" t="s">
        <v>173</v>
      </c>
      <c r="AV437" s="26" t="s">
        <v>173</v>
      </c>
      <c r="AW437" s="26" t="s">
        <v>173</v>
      </c>
      <c r="AX437" s="26" t="s">
        <v>174</v>
      </c>
      <c r="AY437" s="26" t="s">
        <v>175</v>
      </c>
      <c r="AZ437" s="26" t="s">
        <v>176</v>
      </c>
      <c r="BA437" s="26" t="s">
        <v>80</v>
      </c>
      <c r="BB437" s="26" t="s">
        <v>100</v>
      </c>
      <c r="BC437" s="26" t="s">
        <v>82</v>
      </c>
      <c r="BD437" s="26" t="s">
        <v>83</v>
      </c>
      <c r="BE437" s="26" t="s">
        <v>177</v>
      </c>
    </row>
    <row r="438" spans="1:57" ht="16">
      <c r="A438" s="24">
        <f t="shared" si="25"/>
        <v>437</v>
      </c>
      <c r="B438" s="24">
        <v>2024</v>
      </c>
      <c r="C438" s="24" t="s">
        <v>68</v>
      </c>
      <c r="D438" s="48">
        <v>45635</v>
      </c>
      <c r="E438" s="26" t="s">
        <v>101</v>
      </c>
      <c r="F438" s="26" t="s">
        <v>69</v>
      </c>
      <c r="G438" s="61" t="s">
        <v>159</v>
      </c>
      <c r="H438" s="26" t="s">
        <v>86</v>
      </c>
      <c r="I438" s="26" t="s">
        <v>71</v>
      </c>
      <c r="J438" s="26" t="s">
        <v>87</v>
      </c>
      <c r="K438" s="26" t="s">
        <v>73</v>
      </c>
      <c r="L438" s="26" t="s">
        <v>74</v>
      </c>
      <c r="M438" s="61" t="s">
        <v>5708</v>
      </c>
      <c r="N438" s="31" t="s">
        <v>75</v>
      </c>
      <c r="O438" s="31" t="s">
        <v>161</v>
      </c>
      <c r="P438" s="31" t="s">
        <v>73</v>
      </c>
      <c r="Q438" s="31" t="s">
        <v>90</v>
      </c>
      <c r="R438" s="61" t="s">
        <v>216</v>
      </c>
      <c r="S438" s="61" t="s">
        <v>217</v>
      </c>
      <c r="T438" s="26" t="s">
        <v>92</v>
      </c>
      <c r="U438" s="31">
        <v>2024</v>
      </c>
      <c r="V438" s="61" t="s">
        <v>5709</v>
      </c>
      <c r="W438" s="61" t="s">
        <v>5710</v>
      </c>
      <c r="X438" s="61" t="s">
        <v>5711</v>
      </c>
      <c r="Y438" s="31" t="s">
        <v>74</v>
      </c>
      <c r="Z438" s="61" t="s">
        <v>221</v>
      </c>
      <c r="AA438" s="60">
        <v>0</v>
      </c>
      <c r="AB438" s="61" t="s">
        <v>5676</v>
      </c>
      <c r="AC438" s="69">
        <v>45881</v>
      </c>
      <c r="AD438" s="61" t="s">
        <v>5677</v>
      </c>
      <c r="AE438" s="31">
        <v>0</v>
      </c>
      <c r="AF438" s="61" t="s">
        <v>224</v>
      </c>
      <c r="AG438" s="61" t="s">
        <v>172</v>
      </c>
      <c r="AH438" s="30">
        <f t="shared" si="26"/>
        <v>4589</v>
      </c>
      <c r="AI438" s="30">
        <f t="shared" si="27"/>
        <v>5415.02</v>
      </c>
      <c r="AJ438" s="24" t="s">
        <v>78</v>
      </c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26" t="s">
        <v>173</v>
      </c>
      <c r="AV438" s="26" t="s">
        <v>173</v>
      </c>
      <c r="AW438" s="26" t="s">
        <v>173</v>
      </c>
      <c r="AX438" s="26" t="s">
        <v>174</v>
      </c>
      <c r="AY438" s="26" t="s">
        <v>175</v>
      </c>
      <c r="AZ438" s="26" t="s">
        <v>176</v>
      </c>
      <c r="BA438" s="26" t="s">
        <v>80</v>
      </c>
      <c r="BB438" s="26" t="s">
        <v>100</v>
      </c>
      <c r="BC438" s="26" t="s">
        <v>82</v>
      </c>
      <c r="BD438" s="26" t="s">
        <v>83</v>
      </c>
      <c r="BE438" s="26" t="s">
        <v>177</v>
      </c>
    </row>
    <row r="439" spans="1:57" ht="16">
      <c r="A439" s="24">
        <f t="shared" si="25"/>
        <v>438</v>
      </c>
      <c r="B439" s="24">
        <v>2024</v>
      </c>
      <c r="C439" s="24" t="s">
        <v>68</v>
      </c>
      <c r="D439" s="48">
        <v>45635</v>
      </c>
      <c r="E439" s="26" t="s">
        <v>101</v>
      </c>
      <c r="F439" s="26" t="s">
        <v>69</v>
      </c>
      <c r="G439" s="61" t="s">
        <v>159</v>
      </c>
      <c r="H439" s="26" t="s">
        <v>86</v>
      </c>
      <c r="I439" s="26" t="s">
        <v>71</v>
      </c>
      <c r="J439" s="26" t="s">
        <v>87</v>
      </c>
      <c r="K439" s="26" t="s">
        <v>73</v>
      </c>
      <c r="L439" s="26" t="s">
        <v>74</v>
      </c>
      <c r="M439" s="61" t="s">
        <v>5712</v>
      </c>
      <c r="N439" s="31" t="s">
        <v>75</v>
      </c>
      <c r="O439" s="31" t="s">
        <v>161</v>
      </c>
      <c r="P439" s="31" t="s">
        <v>73</v>
      </c>
      <c r="Q439" s="31" t="s">
        <v>90</v>
      </c>
      <c r="R439" s="61" t="s">
        <v>162</v>
      </c>
      <c r="S439" s="61" t="s">
        <v>163</v>
      </c>
      <c r="T439" s="26" t="s">
        <v>92</v>
      </c>
      <c r="U439" s="31">
        <v>2024</v>
      </c>
      <c r="V439" s="61" t="s">
        <v>5713</v>
      </c>
      <c r="W439" s="61" t="s">
        <v>5714</v>
      </c>
      <c r="X439" s="61" t="s">
        <v>5715</v>
      </c>
      <c r="Y439" s="31" t="s">
        <v>74</v>
      </c>
      <c r="Z439" s="61" t="s">
        <v>167</v>
      </c>
      <c r="AA439" s="60">
        <v>0</v>
      </c>
      <c r="AB439" s="61" t="s">
        <v>5676</v>
      </c>
      <c r="AC439" s="69">
        <v>45881</v>
      </c>
      <c r="AD439" s="61" t="s">
        <v>5677</v>
      </c>
      <c r="AE439" s="31">
        <v>0</v>
      </c>
      <c r="AF439" s="61" t="s">
        <v>171</v>
      </c>
      <c r="AG439" s="61" t="s">
        <v>172</v>
      </c>
      <c r="AH439" s="30">
        <f t="shared" si="26"/>
        <v>4640</v>
      </c>
      <c r="AI439" s="30">
        <f t="shared" si="27"/>
        <v>5475.2</v>
      </c>
      <c r="AJ439" s="24" t="s">
        <v>78</v>
      </c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26" t="s">
        <v>173</v>
      </c>
      <c r="AV439" s="26" t="s">
        <v>173</v>
      </c>
      <c r="AW439" s="26" t="s">
        <v>173</v>
      </c>
      <c r="AX439" s="26" t="s">
        <v>174</v>
      </c>
      <c r="AY439" s="26" t="s">
        <v>175</v>
      </c>
      <c r="AZ439" s="26" t="s">
        <v>176</v>
      </c>
      <c r="BA439" s="26" t="s">
        <v>80</v>
      </c>
      <c r="BB439" s="26" t="s">
        <v>100</v>
      </c>
      <c r="BC439" s="26" t="s">
        <v>82</v>
      </c>
      <c r="BD439" s="26" t="s">
        <v>83</v>
      </c>
      <c r="BE439" s="26" t="s">
        <v>177</v>
      </c>
    </row>
    <row r="440" spans="1:57" ht="16">
      <c r="A440" s="24">
        <f t="shared" si="25"/>
        <v>439</v>
      </c>
      <c r="B440" s="24">
        <v>2024</v>
      </c>
      <c r="C440" s="24" t="s">
        <v>68</v>
      </c>
      <c r="D440" s="48">
        <v>45635</v>
      </c>
      <c r="E440" s="26" t="s">
        <v>101</v>
      </c>
      <c r="F440" s="26" t="s">
        <v>69</v>
      </c>
      <c r="G440" s="61" t="s">
        <v>159</v>
      </c>
      <c r="H440" s="26" t="s">
        <v>86</v>
      </c>
      <c r="I440" s="26" t="s">
        <v>71</v>
      </c>
      <c r="J440" s="26" t="s">
        <v>87</v>
      </c>
      <c r="K440" s="26" t="s">
        <v>73</v>
      </c>
      <c r="L440" s="26" t="s">
        <v>74</v>
      </c>
      <c r="M440" s="61" t="s">
        <v>5716</v>
      </c>
      <c r="N440" s="31" t="s">
        <v>75</v>
      </c>
      <c r="O440" s="31" t="s">
        <v>161</v>
      </c>
      <c r="P440" s="31" t="s">
        <v>73</v>
      </c>
      <c r="Q440" s="31" t="s">
        <v>90</v>
      </c>
      <c r="R440" s="61" t="s">
        <v>201</v>
      </c>
      <c r="S440" s="61" t="s">
        <v>163</v>
      </c>
      <c r="T440" s="26" t="s">
        <v>92</v>
      </c>
      <c r="U440" s="31">
        <v>2024</v>
      </c>
      <c r="V440" s="61" t="s">
        <v>5717</v>
      </c>
      <c r="W440" s="61" t="s">
        <v>5718</v>
      </c>
      <c r="X440" s="61" t="s">
        <v>5719</v>
      </c>
      <c r="Y440" s="31" t="s">
        <v>74</v>
      </c>
      <c r="Z440" s="61" t="s">
        <v>205</v>
      </c>
      <c r="AA440" s="60">
        <v>0</v>
      </c>
      <c r="AB440" s="61" t="s">
        <v>5676</v>
      </c>
      <c r="AC440" s="69">
        <v>45881</v>
      </c>
      <c r="AD440" s="61" t="s">
        <v>5677</v>
      </c>
      <c r="AE440" s="31">
        <v>0</v>
      </c>
      <c r="AF440" s="61" t="s">
        <v>206</v>
      </c>
      <c r="AG440" s="61" t="s">
        <v>172</v>
      </c>
      <c r="AH440" s="30">
        <f t="shared" si="26"/>
        <v>4672</v>
      </c>
      <c r="AI440" s="30">
        <f t="shared" si="27"/>
        <v>5512.96</v>
      </c>
      <c r="AJ440" s="24" t="s">
        <v>78</v>
      </c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26" t="s">
        <v>173</v>
      </c>
      <c r="AV440" s="26" t="s">
        <v>173</v>
      </c>
      <c r="AW440" s="26" t="s">
        <v>173</v>
      </c>
      <c r="AX440" s="26" t="s">
        <v>174</v>
      </c>
      <c r="AY440" s="26" t="s">
        <v>175</v>
      </c>
      <c r="AZ440" s="26" t="s">
        <v>176</v>
      </c>
      <c r="BA440" s="26" t="s">
        <v>80</v>
      </c>
      <c r="BB440" s="26" t="s">
        <v>100</v>
      </c>
      <c r="BC440" s="26" t="s">
        <v>82</v>
      </c>
      <c r="BD440" s="26" t="s">
        <v>83</v>
      </c>
      <c r="BE440" s="26" t="s">
        <v>177</v>
      </c>
    </row>
    <row r="441" spans="1:57" ht="16">
      <c r="A441" s="24">
        <f t="shared" si="25"/>
        <v>440</v>
      </c>
      <c r="B441" s="24">
        <v>2024</v>
      </c>
      <c r="C441" s="24" t="s">
        <v>68</v>
      </c>
      <c r="D441" s="48">
        <v>45635</v>
      </c>
      <c r="E441" s="26" t="s">
        <v>101</v>
      </c>
      <c r="F441" s="26" t="s">
        <v>69</v>
      </c>
      <c r="G441" s="61" t="s">
        <v>159</v>
      </c>
      <c r="H441" s="26" t="s">
        <v>86</v>
      </c>
      <c r="I441" s="26" t="s">
        <v>71</v>
      </c>
      <c r="J441" s="26" t="s">
        <v>87</v>
      </c>
      <c r="K441" s="26" t="s">
        <v>73</v>
      </c>
      <c r="L441" s="26" t="s">
        <v>74</v>
      </c>
      <c r="M441" s="61" t="s">
        <v>5720</v>
      </c>
      <c r="N441" s="31" t="s">
        <v>75</v>
      </c>
      <c r="O441" s="31" t="s">
        <v>161</v>
      </c>
      <c r="P441" s="31" t="s">
        <v>73</v>
      </c>
      <c r="Q441" s="31" t="s">
        <v>90</v>
      </c>
      <c r="R441" s="61" t="s">
        <v>162</v>
      </c>
      <c r="S441" s="61" t="s">
        <v>163</v>
      </c>
      <c r="T441" s="26" t="s">
        <v>92</v>
      </c>
      <c r="U441" s="31">
        <v>2024</v>
      </c>
      <c r="V441" s="61" t="s">
        <v>5721</v>
      </c>
      <c r="W441" s="61" t="s">
        <v>5722</v>
      </c>
      <c r="X441" s="61" t="s">
        <v>5723</v>
      </c>
      <c r="Y441" s="31" t="s">
        <v>74</v>
      </c>
      <c r="Z441" s="61" t="s">
        <v>167</v>
      </c>
      <c r="AA441" s="60">
        <v>0</v>
      </c>
      <c r="AB441" s="61" t="s">
        <v>5676</v>
      </c>
      <c r="AC441" s="69">
        <v>45881</v>
      </c>
      <c r="AD441" s="61" t="s">
        <v>5677</v>
      </c>
      <c r="AE441" s="31">
        <v>0</v>
      </c>
      <c r="AF441" s="61" t="s">
        <v>171</v>
      </c>
      <c r="AG441" s="61" t="s">
        <v>172</v>
      </c>
      <c r="AH441" s="30">
        <f t="shared" si="26"/>
        <v>4640</v>
      </c>
      <c r="AI441" s="30">
        <f t="shared" si="27"/>
        <v>5475.2</v>
      </c>
      <c r="AJ441" s="24" t="s">
        <v>78</v>
      </c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26" t="s">
        <v>173</v>
      </c>
      <c r="AV441" s="26" t="s">
        <v>173</v>
      </c>
      <c r="AW441" s="26" t="s">
        <v>173</v>
      </c>
      <c r="AX441" s="26" t="s">
        <v>174</v>
      </c>
      <c r="AY441" s="26" t="s">
        <v>175</v>
      </c>
      <c r="AZ441" s="26" t="s">
        <v>176</v>
      </c>
      <c r="BA441" s="26" t="s">
        <v>80</v>
      </c>
      <c r="BB441" s="26" t="s">
        <v>100</v>
      </c>
      <c r="BC441" s="26" t="s">
        <v>82</v>
      </c>
      <c r="BD441" s="26" t="s">
        <v>83</v>
      </c>
      <c r="BE441" s="26" t="s">
        <v>177</v>
      </c>
    </row>
    <row r="442" spans="1:57" ht="16">
      <c r="A442" s="24">
        <f t="shared" si="25"/>
        <v>441</v>
      </c>
      <c r="B442" s="24">
        <v>2024</v>
      </c>
      <c r="C442" s="24" t="s">
        <v>68</v>
      </c>
      <c r="D442" s="48">
        <v>45635</v>
      </c>
      <c r="E442" s="26" t="s">
        <v>101</v>
      </c>
      <c r="F442" s="26" t="s">
        <v>69</v>
      </c>
      <c r="G442" s="61" t="s">
        <v>159</v>
      </c>
      <c r="H442" s="26" t="s">
        <v>86</v>
      </c>
      <c r="I442" s="26" t="s">
        <v>71</v>
      </c>
      <c r="J442" s="26" t="s">
        <v>87</v>
      </c>
      <c r="K442" s="26" t="s">
        <v>73</v>
      </c>
      <c r="L442" s="26" t="s">
        <v>74</v>
      </c>
      <c r="M442" s="61" t="s">
        <v>5724</v>
      </c>
      <c r="N442" s="31" t="s">
        <v>75</v>
      </c>
      <c r="O442" s="31" t="s">
        <v>161</v>
      </c>
      <c r="P442" s="31" t="s">
        <v>73</v>
      </c>
      <c r="Q442" s="31" t="s">
        <v>90</v>
      </c>
      <c r="R442" s="61" t="s">
        <v>162</v>
      </c>
      <c r="S442" s="61" t="s">
        <v>163</v>
      </c>
      <c r="T442" s="26" t="s">
        <v>92</v>
      </c>
      <c r="U442" s="31">
        <v>2024</v>
      </c>
      <c r="V442" s="61" t="s">
        <v>5725</v>
      </c>
      <c r="W442" s="61" t="s">
        <v>5726</v>
      </c>
      <c r="X442" s="61" t="s">
        <v>5727</v>
      </c>
      <c r="Y442" s="31" t="s">
        <v>74</v>
      </c>
      <c r="Z442" s="61" t="s">
        <v>167</v>
      </c>
      <c r="AA442" s="60">
        <v>0</v>
      </c>
      <c r="AB442" s="61" t="s">
        <v>5676</v>
      </c>
      <c r="AC442" s="69">
        <v>45881</v>
      </c>
      <c r="AD442" s="61" t="s">
        <v>5677</v>
      </c>
      <c r="AE442" s="31">
        <v>0</v>
      </c>
      <c r="AF442" s="61" t="s">
        <v>171</v>
      </c>
      <c r="AG442" s="61" t="s">
        <v>172</v>
      </c>
      <c r="AH442" s="30">
        <f t="shared" si="26"/>
        <v>4640</v>
      </c>
      <c r="AI442" s="30">
        <f t="shared" si="27"/>
        <v>5475.2</v>
      </c>
      <c r="AJ442" s="24" t="s">
        <v>78</v>
      </c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26" t="s">
        <v>173</v>
      </c>
      <c r="AV442" s="26" t="s">
        <v>173</v>
      </c>
      <c r="AW442" s="26" t="s">
        <v>173</v>
      </c>
      <c r="AX442" s="26" t="s">
        <v>174</v>
      </c>
      <c r="AY442" s="26" t="s">
        <v>175</v>
      </c>
      <c r="AZ442" s="26" t="s">
        <v>176</v>
      </c>
      <c r="BA442" s="26" t="s">
        <v>80</v>
      </c>
      <c r="BB442" s="26" t="s">
        <v>100</v>
      </c>
      <c r="BC442" s="26" t="s">
        <v>82</v>
      </c>
      <c r="BD442" s="26" t="s">
        <v>83</v>
      </c>
      <c r="BE442" s="26" t="s">
        <v>177</v>
      </c>
    </row>
    <row r="443" spans="1:57" ht="16">
      <c r="A443" s="24">
        <f t="shared" si="25"/>
        <v>442</v>
      </c>
      <c r="B443" s="24">
        <v>2024</v>
      </c>
      <c r="C443" s="24" t="s">
        <v>68</v>
      </c>
      <c r="D443" s="48">
        <v>45635</v>
      </c>
      <c r="E443" s="26" t="s">
        <v>101</v>
      </c>
      <c r="F443" s="26" t="s">
        <v>69</v>
      </c>
      <c r="G443" s="61" t="s">
        <v>159</v>
      </c>
      <c r="H443" s="26" t="s">
        <v>86</v>
      </c>
      <c r="I443" s="26" t="s">
        <v>71</v>
      </c>
      <c r="J443" s="26" t="s">
        <v>87</v>
      </c>
      <c r="K443" s="26" t="s">
        <v>73</v>
      </c>
      <c r="L443" s="26" t="s">
        <v>74</v>
      </c>
      <c r="M443" s="61" t="s">
        <v>5728</v>
      </c>
      <c r="N443" s="31" t="s">
        <v>75</v>
      </c>
      <c r="O443" s="31" t="s">
        <v>161</v>
      </c>
      <c r="P443" s="31" t="s">
        <v>73</v>
      </c>
      <c r="Q443" s="31" t="s">
        <v>90</v>
      </c>
      <c r="R443" s="61" t="s">
        <v>162</v>
      </c>
      <c r="S443" s="61" t="s">
        <v>163</v>
      </c>
      <c r="T443" s="26" t="s">
        <v>92</v>
      </c>
      <c r="U443" s="31">
        <v>2024</v>
      </c>
      <c r="V443" s="61" t="s">
        <v>5729</v>
      </c>
      <c r="W443" s="61" t="s">
        <v>5730</v>
      </c>
      <c r="X443" s="61" t="s">
        <v>5731</v>
      </c>
      <c r="Y443" s="31" t="s">
        <v>74</v>
      </c>
      <c r="Z443" s="61" t="s">
        <v>167</v>
      </c>
      <c r="AA443" s="60">
        <v>0</v>
      </c>
      <c r="AB443" s="61" t="s">
        <v>5676</v>
      </c>
      <c r="AC443" s="69">
        <v>45881</v>
      </c>
      <c r="AD443" s="61" t="s">
        <v>5677</v>
      </c>
      <c r="AE443" s="31">
        <v>0</v>
      </c>
      <c r="AF443" s="61" t="s">
        <v>171</v>
      </c>
      <c r="AG443" s="61" t="s">
        <v>172</v>
      </c>
      <c r="AH443" s="30">
        <f t="shared" si="26"/>
        <v>4640</v>
      </c>
      <c r="AI443" s="30">
        <f t="shared" si="27"/>
        <v>5475.2</v>
      </c>
      <c r="AJ443" s="24" t="s">
        <v>78</v>
      </c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26" t="s">
        <v>173</v>
      </c>
      <c r="AV443" s="26" t="s">
        <v>173</v>
      </c>
      <c r="AW443" s="26" t="s">
        <v>173</v>
      </c>
      <c r="AX443" s="26" t="s">
        <v>174</v>
      </c>
      <c r="AY443" s="26" t="s">
        <v>175</v>
      </c>
      <c r="AZ443" s="26" t="s">
        <v>176</v>
      </c>
      <c r="BA443" s="26" t="s">
        <v>80</v>
      </c>
      <c r="BB443" s="26" t="s">
        <v>100</v>
      </c>
      <c r="BC443" s="26" t="s">
        <v>82</v>
      </c>
      <c r="BD443" s="26" t="s">
        <v>83</v>
      </c>
      <c r="BE443" s="26" t="s">
        <v>177</v>
      </c>
    </row>
    <row r="444" spans="1:57" ht="16">
      <c r="A444" s="24">
        <f t="shared" si="25"/>
        <v>443</v>
      </c>
      <c r="B444" s="24">
        <v>2024</v>
      </c>
      <c r="C444" s="24" t="s">
        <v>68</v>
      </c>
      <c r="D444" s="48">
        <v>45635</v>
      </c>
      <c r="E444" s="26" t="s">
        <v>101</v>
      </c>
      <c r="F444" s="26" t="s">
        <v>69</v>
      </c>
      <c r="G444" s="61" t="s">
        <v>273</v>
      </c>
      <c r="H444" s="26" t="s">
        <v>86</v>
      </c>
      <c r="I444" s="26" t="s">
        <v>71</v>
      </c>
      <c r="J444" s="26" t="s">
        <v>87</v>
      </c>
      <c r="K444" s="26" t="s">
        <v>73</v>
      </c>
      <c r="L444" s="26" t="s">
        <v>74</v>
      </c>
      <c r="M444" s="61" t="s">
        <v>5732</v>
      </c>
      <c r="N444" s="31" t="s">
        <v>75</v>
      </c>
      <c r="O444" s="31" t="s">
        <v>161</v>
      </c>
      <c r="P444" s="31" t="s">
        <v>73</v>
      </c>
      <c r="Q444" s="31" t="s">
        <v>275</v>
      </c>
      <c r="R444" s="61" t="s">
        <v>293</v>
      </c>
      <c r="S444" s="61" t="s">
        <v>217</v>
      </c>
      <c r="T444" s="26" t="s">
        <v>92</v>
      </c>
      <c r="U444" s="31">
        <v>2024</v>
      </c>
      <c r="V444" s="61" t="s">
        <v>5733</v>
      </c>
      <c r="W444" s="61" t="s">
        <v>5734</v>
      </c>
      <c r="X444" s="61" t="s">
        <v>5735</v>
      </c>
      <c r="Y444" s="31" t="s">
        <v>74</v>
      </c>
      <c r="Z444" s="61" t="s">
        <v>307</v>
      </c>
      <c r="AA444" s="60">
        <v>0</v>
      </c>
      <c r="AB444" s="61" t="s">
        <v>4032</v>
      </c>
      <c r="AC444" s="69">
        <v>45820</v>
      </c>
      <c r="AD444" s="61" t="s">
        <v>5690</v>
      </c>
      <c r="AE444" s="31">
        <v>0</v>
      </c>
      <c r="AF444" s="61" t="s">
        <v>308</v>
      </c>
      <c r="AG444" s="61" t="s">
        <v>291</v>
      </c>
      <c r="AH444" s="30">
        <f t="shared" si="26"/>
        <v>4775</v>
      </c>
      <c r="AI444" s="30">
        <f t="shared" si="27"/>
        <v>5634.5</v>
      </c>
      <c r="AJ444" s="24" t="s">
        <v>78</v>
      </c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26" t="s">
        <v>173</v>
      </c>
      <c r="AV444" s="26" t="s">
        <v>173</v>
      </c>
      <c r="AW444" s="26" t="s">
        <v>173</v>
      </c>
      <c r="AX444" s="26" t="s">
        <v>174</v>
      </c>
      <c r="AY444" s="26" t="s">
        <v>175</v>
      </c>
      <c r="AZ444" s="26" t="s">
        <v>283</v>
      </c>
      <c r="BA444" s="26" t="s">
        <v>80</v>
      </c>
      <c r="BB444" s="26" t="s">
        <v>100</v>
      </c>
      <c r="BC444" s="26" t="s">
        <v>82</v>
      </c>
      <c r="BD444" s="26" t="s">
        <v>83</v>
      </c>
      <c r="BE444" s="26" t="s">
        <v>177</v>
      </c>
    </row>
    <row r="445" spans="1:57" ht="16">
      <c r="A445" s="24">
        <f t="shared" si="25"/>
        <v>444</v>
      </c>
      <c r="B445" s="24">
        <v>2024</v>
      </c>
      <c r="C445" s="24" t="s">
        <v>68</v>
      </c>
      <c r="D445" s="48">
        <v>45635</v>
      </c>
      <c r="E445" s="26" t="s">
        <v>101</v>
      </c>
      <c r="F445" s="26" t="s">
        <v>69</v>
      </c>
      <c r="G445" s="61" t="s">
        <v>273</v>
      </c>
      <c r="H445" s="26" t="s">
        <v>86</v>
      </c>
      <c r="I445" s="26" t="s">
        <v>71</v>
      </c>
      <c r="J445" s="26" t="s">
        <v>87</v>
      </c>
      <c r="K445" s="26" t="s">
        <v>73</v>
      </c>
      <c r="L445" s="26" t="s">
        <v>74</v>
      </c>
      <c r="M445" s="61" t="s">
        <v>5736</v>
      </c>
      <c r="N445" s="31" t="s">
        <v>75</v>
      </c>
      <c r="O445" s="31" t="s">
        <v>161</v>
      </c>
      <c r="P445" s="31" t="s">
        <v>73</v>
      </c>
      <c r="Q445" s="31" t="s">
        <v>275</v>
      </c>
      <c r="R445" s="61" t="s">
        <v>293</v>
      </c>
      <c r="S445" s="61" t="s">
        <v>217</v>
      </c>
      <c r="T445" s="26" t="s">
        <v>92</v>
      </c>
      <c r="U445" s="31">
        <v>2024</v>
      </c>
      <c r="V445" s="61" t="s">
        <v>5737</v>
      </c>
      <c r="W445" s="61" t="s">
        <v>5738</v>
      </c>
      <c r="X445" s="61" t="s">
        <v>5739</v>
      </c>
      <c r="Y445" s="31" t="s">
        <v>74</v>
      </c>
      <c r="Z445" s="61" t="s">
        <v>307</v>
      </c>
      <c r="AA445" s="60">
        <v>0</v>
      </c>
      <c r="AB445" s="61" t="s">
        <v>4032</v>
      </c>
      <c r="AC445" s="69">
        <v>45820</v>
      </c>
      <c r="AD445" s="61" t="s">
        <v>5690</v>
      </c>
      <c r="AE445" s="31">
        <v>0</v>
      </c>
      <c r="AF445" s="61" t="s">
        <v>308</v>
      </c>
      <c r="AG445" s="61" t="s">
        <v>291</v>
      </c>
      <c r="AH445" s="30">
        <f t="shared" si="26"/>
        <v>4775</v>
      </c>
      <c r="AI445" s="30">
        <f t="shared" si="27"/>
        <v>5634.5</v>
      </c>
      <c r="AJ445" s="24" t="s">
        <v>78</v>
      </c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26" t="s">
        <v>173</v>
      </c>
      <c r="AV445" s="26" t="s">
        <v>173</v>
      </c>
      <c r="AW445" s="26" t="s">
        <v>173</v>
      </c>
      <c r="AX445" s="26" t="s">
        <v>174</v>
      </c>
      <c r="AY445" s="26" t="s">
        <v>175</v>
      </c>
      <c r="AZ445" s="26" t="s">
        <v>283</v>
      </c>
      <c r="BA445" s="26" t="s">
        <v>80</v>
      </c>
      <c r="BB445" s="26" t="s">
        <v>100</v>
      </c>
      <c r="BC445" s="26" t="s">
        <v>82</v>
      </c>
      <c r="BD445" s="26" t="s">
        <v>83</v>
      </c>
      <c r="BE445" s="26" t="s">
        <v>177</v>
      </c>
    </row>
    <row r="446" spans="1:57" ht="16">
      <c r="A446" s="24">
        <f t="shared" si="25"/>
        <v>445</v>
      </c>
      <c r="B446" s="24">
        <v>2024</v>
      </c>
      <c r="C446" s="24" t="s">
        <v>68</v>
      </c>
      <c r="D446" s="48">
        <v>45635</v>
      </c>
      <c r="E446" s="26" t="s">
        <v>101</v>
      </c>
      <c r="F446" s="26" t="s">
        <v>69</v>
      </c>
      <c r="G446" s="61" t="s">
        <v>273</v>
      </c>
      <c r="H446" s="26" t="s">
        <v>86</v>
      </c>
      <c r="I446" s="26" t="s">
        <v>71</v>
      </c>
      <c r="J446" s="26" t="s">
        <v>87</v>
      </c>
      <c r="K446" s="26" t="s">
        <v>73</v>
      </c>
      <c r="L446" s="26" t="s">
        <v>74</v>
      </c>
      <c r="M446" s="61" t="s">
        <v>5740</v>
      </c>
      <c r="N446" s="31" t="s">
        <v>75</v>
      </c>
      <c r="O446" s="31" t="s">
        <v>161</v>
      </c>
      <c r="P446" s="31" t="s">
        <v>73</v>
      </c>
      <c r="Q446" s="31" t="s">
        <v>275</v>
      </c>
      <c r="R446" s="61" t="s">
        <v>330</v>
      </c>
      <c r="S446" s="61" t="s">
        <v>235</v>
      </c>
      <c r="T446" s="26" t="s">
        <v>92</v>
      </c>
      <c r="U446" s="31">
        <v>2024</v>
      </c>
      <c r="V446" s="61" t="s">
        <v>5741</v>
      </c>
      <c r="W446" s="61" t="s">
        <v>5742</v>
      </c>
      <c r="X446" s="61" t="s">
        <v>5743</v>
      </c>
      <c r="Y446" s="31" t="s">
        <v>74</v>
      </c>
      <c r="Z446" s="61" t="s">
        <v>360</v>
      </c>
      <c r="AA446" s="60">
        <v>0</v>
      </c>
      <c r="AB446" s="61" t="s">
        <v>4032</v>
      </c>
      <c r="AC446" s="69">
        <v>45820</v>
      </c>
      <c r="AD446" s="61" t="s">
        <v>5690</v>
      </c>
      <c r="AE446" s="31">
        <v>0</v>
      </c>
      <c r="AF446" s="61" t="s">
        <v>361</v>
      </c>
      <c r="AG446" s="61" t="s">
        <v>291</v>
      </c>
      <c r="AH446" s="30">
        <f t="shared" si="26"/>
        <v>4766</v>
      </c>
      <c r="AI446" s="30">
        <f t="shared" si="27"/>
        <v>5623.88</v>
      </c>
      <c r="AJ446" s="24" t="s">
        <v>78</v>
      </c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26" t="s">
        <v>173</v>
      </c>
      <c r="AV446" s="26" t="s">
        <v>173</v>
      </c>
      <c r="AW446" s="26" t="s">
        <v>173</v>
      </c>
      <c r="AX446" s="26" t="s">
        <v>174</v>
      </c>
      <c r="AY446" s="26" t="s">
        <v>175</v>
      </c>
      <c r="AZ446" s="26" t="s">
        <v>283</v>
      </c>
      <c r="BA446" s="26" t="s">
        <v>80</v>
      </c>
      <c r="BB446" s="26" t="s">
        <v>100</v>
      </c>
      <c r="BC446" s="26" t="s">
        <v>82</v>
      </c>
      <c r="BD446" s="26" t="s">
        <v>83</v>
      </c>
      <c r="BE446" s="26" t="s">
        <v>177</v>
      </c>
    </row>
    <row r="447" spans="1:57" ht="16">
      <c r="A447" s="24">
        <f t="shared" si="25"/>
        <v>446</v>
      </c>
      <c r="B447" s="24">
        <v>2024</v>
      </c>
      <c r="C447" s="24" t="s">
        <v>68</v>
      </c>
      <c r="D447" s="48">
        <v>45635</v>
      </c>
      <c r="E447" s="26" t="s">
        <v>101</v>
      </c>
      <c r="F447" s="26" t="s">
        <v>69</v>
      </c>
      <c r="G447" s="61" t="s">
        <v>273</v>
      </c>
      <c r="H447" s="26" t="s">
        <v>86</v>
      </c>
      <c r="I447" s="26" t="s">
        <v>71</v>
      </c>
      <c r="J447" s="26" t="s">
        <v>87</v>
      </c>
      <c r="K447" s="26" t="s">
        <v>73</v>
      </c>
      <c r="L447" s="26" t="s">
        <v>74</v>
      </c>
      <c r="M447" s="61" t="s">
        <v>5744</v>
      </c>
      <c r="N447" s="31" t="s">
        <v>75</v>
      </c>
      <c r="O447" s="31" t="s">
        <v>161</v>
      </c>
      <c r="P447" s="31" t="s">
        <v>73</v>
      </c>
      <c r="Q447" s="31" t="s">
        <v>275</v>
      </c>
      <c r="R447" s="61" t="s">
        <v>276</v>
      </c>
      <c r="S447" s="61" t="s">
        <v>217</v>
      </c>
      <c r="T447" s="26" t="s">
        <v>92</v>
      </c>
      <c r="U447" s="31">
        <v>2024</v>
      </c>
      <c r="V447" s="61" t="s">
        <v>5745</v>
      </c>
      <c r="W447" s="61" t="s">
        <v>5746</v>
      </c>
      <c r="X447" s="61" t="s">
        <v>5747</v>
      </c>
      <c r="Y447" s="31" t="s">
        <v>74</v>
      </c>
      <c r="Z447" s="61" t="s">
        <v>327</v>
      </c>
      <c r="AA447" s="60">
        <v>0</v>
      </c>
      <c r="AB447" s="61" t="s">
        <v>4032</v>
      </c>
      <c r="AC447" s="69">
        <v>45820</v>
      </c>
      <c r="AD447" s="61" t="s">
        <v>5690</v>
      </c>
      <c r="AE447" s="31">
        <v>0</v>
      </c>
      <c r="AF447" s="61" t="s">
        <v>328</v>
      </c>
      <c r="AG447" s="61" t="s">
        <v>291</v>
      </c>
      <c r="AH447" s="30">
        <f t="shared" si="26"/>
        <v>4701</v>
      </c>
      <c r="AI447" s="30">
        <f t="shared" si="27"/>
        <v>5547.18</v>
      </c>
      <c r="AJ447" s="24" t="s">
        <v>78</v>
      </c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26" t="s">
        <v>173</v>
      </c>
      <c r="AV447" s="26" t="s">
        <v>173</v>
      </c>
      <c r="AW447" s="26" t="s">
        <v>173</v>
      </c>
      <c r="AX447" s="26" t="s">
        <v>174</v>
      </c>
      <c r="AY447" s="26" t="s">
        <v>175</v>
      </c>
      <c r="AZ447" s="26" t="s">
        <v>283</v>
      </c>
      <c r="BA447" s="26" t="s">
        <v>80</v>
      </c>
      <c r="BB447" s="26" t="s">
        <v>100</v>
      </c>
      <c r="BC447" s="26" t="s">
        <v>82</v>
      </c>
      <c r="BD447" s="26" t="s">
        <v>83</v>
      </c>
      <c r="BE447" s="26" t="s">
        <v>177</v>
      </c>
    </row>
    <row r="448" spans="1:57" ht="16">
      <c r="A448" s="24">
        <f t="shared" si="25"/>
        <v>447</v>
      </c>
      <c r="B448" s="24">
        <v>2024</v>
      </c>
      <c r="C448" s="24" t="s">
        <v>68</v>
      </c>
      <c r="D448" s="48">
        <v>45635</v>
      </c>
      <c r="E448" s="26" t="s">
        <v>101</v>
      </c>
      <c r="F448" s="26" t="s">
        <v>69</v>
      </c>
      <c r="G448" s="61" t="s">
        <v>273</v>
      </c>
      <c r="H448" s="26" t="s">
        <v>86</v>
      </c>
      <c r="I448" s="26" t="s">
        <v>71</v>
      </c>
      <c r="J448" s="26" t="s">
        <v>87</v>
      </c>
      <c r="K448" s="26" t="s">
        <v>73</v>
      </c>
      <c r="L448" s="26" t="s">
        <v>74</v>
      </c>
      <c r="M448" s="61" t="s">
        <v>5748</v>
      </c>
      <c r="N448" s="31" t="s">
        <v>75</v>
      </c>
      <c r="O448" s="31" t="s">
        <v>161</v>
      </c>
      <c r="P448" s="31" t="s">
        <v>73</v>
      </c>
      <c r="Q448" s="31" t="s">
        <v>275</v>
      </c>
      <c r="R448" s="61" t="s">
        <v>450</v>
      </c>
      <c r="S448" s="61" t="s">
        <v>5356</v>
      </c>
      <c r="T448" s="26" t="s">
        <v>92</v>
      </c>
      <c r="U448" s="31">
        <v>2024</v>
      </c>
      <c r="V448" s="61" t="s">
        <v>5749</v>
      </c>
      <c r="W448" s="61" t="s">
        <v>5750</v>
      </c>
      <c r="X448" s="61" t="s">
        <v>5751</v>
      </c>
      <c r="Y448" s="31" t="s">
        <v>74</v>
      </c>
      <c r="Z448" s="61" t="s">
        <v>360</v>
      </c>
      <c r="AA448" s="60">
        <v>0</v>
      </c>
      <c r="AB448" s="61" t="s">
        <v>4032</v>
      </c>
      <c r="AC448" s="69">
        <v>45820</v>
      </c>
      <c r="AD448" s="61" t="s">
        <v>5690</v>
      </c>
      <c r="AE448" s="31">
        <v>0</v>
      </c>
      <c r="AF448" s="61" t="s">
        <v>361</v>
      </c>
      <c r="AG448" s="61" t="s">
        <v>291</v>
      </c>
      <c r="AH448" s="30">
        <f t="shared" si="26"/>
        <v>4766</v>
      </c>
      <c r="AI448" s="30">
        <f t="shared" si="27"/>
        <v>5623.88</v>
      </c>
      <c r="AJ448" s="24" t="s">
        <v>78</v>
      </c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26" t="s">
        <v>173</v>
      </c>
      <c r="AV448" s="26" t="s">
        <v>173</v>
      </c>
      <c r="AW448" s="26" t="s">
        <v>173</v>
      </c>
      <c r="AX448" s="26" t="s">
        <v>174</v>
      </c>
      <c r="AY448" s="26" t="s">
        <v>175</v>
      </c>
      <c r="AZ448" s="26" t="s">
        <v>283</v>
      </c>
      <c r="BA448" s="26" t="s">
        <v>80</v>
      </c>
      <c r="BB448" s="26" t="s">
        <v>100</v>
      </c>
      <c r="BC448" s="26" t="s">
        <v>82</v>
      </c>
      <c r="BD448" s="26" t="s">
        <v>83</v>
      </c>
      <c r="BE448" s="26" t="s">
        <v>177</v>
      </c>
    </row>
    <row r="449" spans="1:57" ht="16">
      <c r="A449" s="24">
        <f t="shared" si="25"/>
        <v>448</v>
      </c>
      <c r="B449" s="24">
        <v>2024</v>
      </c>
      <c r="C449" s="24" t="s">
        <v>68</v>
      </c>
      <c r="D449" s="48">
        <v>45635</v>
      </c>
      <c r="E449" s="26" t="s">
        <v>101</v>
      </c>
      <c r="F449" s="26" t="s">
        <v>69</v>
      </c>
      <c r="G449" s="61" t="s">
        <v>273</v>
      </c>
      <c r="H449" s="26" t="s">
        <v>86</v>
      </c>
      <c r="I449" s="26" t="s">
        <v>71</v>
      </c>
      <c r="J449" s="26" t="s">
        <v>87</v>
      </c>
      <c r="K449" s="26" t="s">
        <v>73</v>
      </c>
      <c r="L449" s="26" t="s">
        <v>74</v>
      </c>
      <c r="M449" s="61" t="s">
        <v>5752</v>
      </c>
      <c r="N449" s="31" t="s">
        <v>75</v>
      </c>
      <c r="O449" s="31" t="s">
        <v>161</v>
      </c>
      <c r="P449" s="31" t="s">
        <v>73</v>
      </c>
      <c r="Q449" s="31" t="s">
        <v>275</v>
      </c>
      <c r="R449" s="61" t="s">
        <v>293</v>
      </c>
      <c r="S449" s="61" t="s">
        <v>217</v>
      </c>
      <c r="T449" s="26" t="s">
        <v>92</v>
      </c>
      <c r="U449" s="31">
        <v>2024</v>
      </c>
      <c r="V449" s="61" t="s">
        <v>5753</v>
      </c>
      <c r="W449" s="61" t="s">
        <v>5754</v>
      </c>
      <c r="X449" s="61" t="s">
        <v>5755</v>
      </c>
      <c r="Y449" s="31" t="s">
        <v>74</v>
      </c>
      <c r="Z449" s="61" t="s">
        <v>5756</v>
      </c>
      <c r="AA449" s="60">
        <v>0</v>
      </c>
      <c r="AB449" s="61" t="s">
        <v>4032</v>
      </c>
      <c r="AC449" s="69">
        <v>45820</v>
      </c>
      <c r="AD449" s="61" t="s">
        <v>5690</v>
      </c>
      <c r="AE449" s="31">
        <v>0</v>
      </c>
      <c r="AF449" s="61" t="s">
        <v>5757</v>
      </c>
      <c r="AG449" s="61" t="s">
        <v>291</v>
      </c>
      <c r="AH449" s="30">
        <f t="shared" si="26"/>
        <v>4788</v>
      </c>
      <c r="AI449" s="30">
        <f t="shared" si="27"/>
        <v>5649.84</v>
      </c>
      <c r="AJ449" s="24" t="s">
        <v>78</v>
      </c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26" t="s">
        <v>173</v>
      </c>
      <c r="AV449" s="26" t="s">
        <v>173</v>
      </c>
      <c r="AW449" s="26" t="s">
        <v>173</v>
      </c>
      <c r="AX449" s="26" t="s">
        <v>174</v>
      </c>
      <c r="AY449" s="26" t="s">
        <v>175</v>
      </c>
      <c r="AZ449" s="26" t="s">
        <v>283</v>
      </c>
      <c r="BA449" s="26" t="s">
        <v>80</v>
      </c>
      <c r="BB449" s="26" t="s">
        <v>100</v>
      </c>
      <c r="BC449" s="26" t="s">
        <v>82</v>
      </c>
      <c r="BD449" s="26" t="s">
        <v>83</v>
      </c>
      <c r="BE449" s="26" t="s">
        <v>177</v>
      </c>
    </row>
    <row r="450" spans="1:57" ht="16">
      <c r="A450" s="24">
        <f t="shared" si="25"/>
        <v>449</v>
      </c>
      <c r="B450" s="24">
        <v>2024</v>
      </c>
      <c r="C450" s="24" t="s">
        <v>68</v>
      </c>
      <c r="D450" s="48">
        <v>45635</v>
      </c>
      <c r="E450" s="26" t="s">
        <v>101</v>
      </c>
      <c r="F450" s="26" t="s">
        <v>69</v>
      </c>
      <c r="G450" s="61" t="s">
        <v>273</v>
      </c>
      <c r="H450" s="26" t="s">
        <v>86</v>
      </c>
      <c r="I450" s="26" t="s">
        <v>71</v>
      </c>
      <c r="J450" s="26" t="s">
        <v>87</v>
      </c>
      <c r="K450" s="26" t="s">
        <v>73</v>
      </c>
      <c r="L450" s="26" t="s">
        <v>74</v>
      </c>
      <c r="M450" s="61" t="s">
        <v>5758</v>
      </c>
      <c r="N450" s="31" t="s">
        <v>75</v>
      </c>
      <c r="O450" s="31" t="s">
        <v>161</v>
      </c>
      <c r="P450" s="31" t="s">
        <v>73</v>
      </c>
      <c r="Q450" s="31" t="s">
        <v>275</v>
      </c>
      <c r="R450" s="61" t="s">
        <v>450</v>
      </c>
      <c r="S450" s="61" t="s">
        <v>5356</v>
      </c>
      <c r="T450" s="26" t="s">
        <v>92</v>
      </c>
      <c r="U450" s="31">
        <v>2024</v>
      </c>
      <c r="V450" s="61" t="s">
        <v>5759</v>
      </c>
      <c r="W450" s="61" t="s">
        <v>5760</v>
      </c>
      <c r="X450" s="61" t="s">
        <v>5761</v>
      </c>
      <c r="Y450" s="31" t="s">
        <v>74</v>
      </c>
      <c r="Z450" s="61" t="s">
        <v>360</v>
      </c>
      <c r="AA450" s="60">
        <v>0</v>
      </c>
      <c r="AB450" s="61" t="s">
        <v>4032</v>
      </c>
      <c r="AC450" s="69">
        <v>45820</v>
      </c>
      <c r="AD450" s="61" t="s">
        <v>5690</v>
      </c>
      <c r="AE450" s="31">
        <v>0</v>
      </c>
      <c r="AF450" s="61" t="s">
        <v>361</v>
      </c>
      <c r="AG450" s="61" t="s">
        <v>291</v>
      </c>
      <c r="AH450" s="30">
        <f t="shared" si="26"/>
        <v>4766</v>
      </c>
      <c r="AI450" s="30">
        <f t="shared" si="27"/>
        <v>5623.88</v>
      </c>
      <c r="AJ450" s="24" t="s">
        <v>78</v>
      </c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26" t="s">
        <v>173</v>
      </c>
      <c r="AV450" s="26" t="s">
        <v>173</v>
      </c>
      <c r="AW450" s="26" t="s">
        <v>173</v>
      </c>
      <c r="AX450" s="26" t="s">
        <v>174</v>
      </c>
      <c r="AY450" s="26" t="s">
        <v>175</v>
      </c>
      <c r="AZ450" s="26" t="s">
        <v>283</v>
      </c>
      <c r="BA450" s="26" t="s">
        <v>80</v>
      </c>
      <c r="BB450" s="26" t="s">
        <v>100</v>
      </c>
      <c r="BC450" s="26" t="s">
        <v>82</v>
      </c>
      <c r="BD450" s="26" t="s">
        <v>83</v>
      </c>
      <c r="BE450" s="26" t="s">
        <v>177</v>
      </c>
    </row>
    <row r="451" spans="1:57" ht="16">
      <c r="A451" s="24">
        <f t="shared" ref="A451:A514" si="28">A450+1</f>
        <v>450</v>
      </c>
      <c r="B451" s="24">
        <v>2024</v>
      </c>
      <c r="C451" s="24" t="s">
        <v>68</v>
      </c>
      <c r="D451" s="48">
        <v>45635</v>
      </c>
      <c r="E451" s="26" t="s">
        <v>101</v>
      </c>
      <c r="F451" s="26" t="s">
        <v>69</v>
      </c>
      <c r="G451" s="61" t="s">
        <v>273</v>
      </c>
      <c r="H451" s="26" t="s">
        <v>86</v>
      </c>
      <c r="I451" s="26" t="s">
        <v>71</v>
      </c>
      <c r="J451" s="26" t="s">
        <v>87</v>
      </c>
      <c r="K451" s="26" t="s">
        <v>73</v>
      </c>
      <c r="L451" s="26" t="s">
        <v>74</v>
      </c>
      <c r="M451" s="61" t="s">
        <v>5762</v>
      </c>
      <c r="N451" s="31" t="s">
        <v>75</v>
      </c>
      <c r="O451" s="31" t="s">
        <v>161</v>
      </c>
      <c r="P451" s="31" t="s">
        <v>73</v>
      </c>
      <c r="Q451" s="31" t="s">
        <v>275</v>
      </c>
      <c r="R451" s="61" t="s">
        <v>276</v>
      </c>
      <c r="S451" s="61" t="s">
        <v>217</v>
      </c>
      <c r="T451" s="26" t="s">
        <v>92</v>
      </c>
      <c r="U451" s="31">
        <v>2024</v>
      </c>
      <c r="V451" s="61" t="s">
        <v>5763</v>
      </c>
      <c r="W451" s="61" t="s">
        <v>5764</v>
      </c>
      <c r="X451" s="61" t="s">
        <v>5765</v>
      </c>
      <c r="Y451" s="31" t="s">
        <v>74</v>
      </c>
      <c r="Z451" s="61" t="s">
        <v>280</v>
      </c>
      <c r="AA451" s="60">
        <v>0</v>
      </c>
      <c r="AB451" s="61" t="s">
        <v>5676</v>
      </c>
      <c r="AC451" s="69">
        <v>45881</v>
      </c>
      <c r="AD451" s="61" t="s">
        <v>5677</v>
      </c>
      <c r="AE451" s="31">
        <v>0</v>
      </c>
      <c r="AF451" s="61" t="s">
        <v>281</v>
      </c>
      <c r="AG451" s="61" t="s">
        <v>291</v>
      </c>
      <c r="AH451" s="30">
        <f t="shared" si="26"/>
        <v>4703</v>
      </c>
      <c r="AI451" s="30">
        <f t="shared" si="27"/>
        <v>5549.54</v>
      </c>
      <c r="AJ451" s="24" t="s">
        <v>78</v>
      </c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26" t="s">
        <v>173</v>
      </c>
      <c r="AV451" s="26" t="s">
        <v>173</v>
      </c>
      <c r="AW451" s="26" t="s">
        <v>173</v>
      </c>
      <c r="AX451" s="26" t="s">
        <v>174</v>
      </c>
      <c r="AY451" s="26" t="s">
        <v>175</v>
      </c>
      <c r="AZ451" s="26" t="s">
        <v>283</v>
      </c>
      <c r="BA451" s="26" t="s">
        <v>80</v>
      </c>
      <c r="BB451" s="26" t="s">
        <v>100</v>
      </c>
      <c r="BC451" s="26" t="s">
        <v>82</v>
      </c>
      <c r="BD451" s="26" t="s">
        <v>83</v>
      </c>
      <c r="BE451" s="26" t="s">
        <v>177</v>
      </c>
    </row>
    <row r="452" spans="1:57" ht="16">
      <c r="A452" s="24">
        <f t="shared" si="28"/>
        <v>451</v>
      </c>
      <c r="B452" s="24">
        <v>2024</v>
      </c>
      <c r="C452" s="24" t="s">
        <v>68</v>
      </c>
      <c r="D452" s="48">
        <v>45635</v>
      </c>
      <c r="E452" s="26" t="s">
        <v>101</v>
      </c>
      <c r="F452" s="26" t="s">
        <v>69</v>
      </c>
      <c r="G452" s="61" t="s">
        <v>273</v>
      </c>
      <c r="H452" s="26" t="s">
        <v>86</v>
      </c>
      <c r="I452" s="26" t="s">
        <v>71</v>
      </c>
      <c r="J452" s="26" t="s">
        <v>87</v>
      </c>
      <c r="K452" s="26" t="s">
        <v>73</v>
      </c>
      <c r="L452" s="26" t="s">
        <v>74</v>
      </c>
      <c r="M452" s="61" t="s">
        <v>5766</v>
      </c>
      <c r="N452" s="31" t="s">
        <v>75</v>
      </c>
      <c r="O452" s="31" t="s">
        <v>161</v>
      </c>
      <c r="P452" s="31" t="s">
        <v>73</v>
      </c>
      <c r="Q452" s="31" t="s">
        <v>275</v>
      </c>
      <c r="R452" s="61" t="s">
        <v>293</v>
      </c>
      <c r="S452" s="61" t="s">
        <v>217</v>
      </c>
      <c r="T452" s="26" t="s">
        <v>92</v>
      </c>
      <c r="U452" s="31">
        <v>2024</v>
      </c>
      <c r="V452" s="61" t="s">
        <v>5767</v>
      </c>
      <c r="W452" s="61" t="s">
        <v>5768</v>
      </c>
      <c r="X452" s="61" t="s">
        <v>5769</v>
      </c>
      <c r="Y452" s="31" t="s">
        <v>74</v>
      </c>
      <c r="Z452" s="61" t="s">
        <v>297</v>
      </c>
      <c r="AA452" s="60">
        <v>0</v>
      </c>
      <c r="AB452" s="61" t="s">
        <v>5676</v>
      </c>
      <c r="AC452" s="69">
        <v>45881</v>
      </c>
      <c r="AD452" s="61" t="s">
        <v>5677</v>
      </c>
      <c r="AE452" s="31">
        <v>0</v>
      </c>
      <c r="AF452" s="61" t="s">
        <v>298</v>
      </c>
      <c r="AG452" s="61" t="s">
        <v>291</v>
      </c>
      <c r="AH452" s="30">
        <f t="shared" si="26"/>
        <v>4778</v>
      </c>
      <c r="AI452" s="30">
        <f t="shared" si="27"/>
        <v>5638.04</v>
      </c>
      <c r="AJ452" s="24" t="s">
        <v>78</v>
      </c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26" t="s">
        <v>173</v>
      </c>
      <c r="AV452" s="26" t="s">
        <v>173</v>
      </c>
      <c r="AW452" s="26" t="s">
        <v>173</v>
      </c>
      <c r="AX452" s="26" t="s">
        <v>174</v>
      </c>
      <c r="AY452" s="26" t="s">
        <v>175</v>
      </c>
      <c r="AZ452" s="26" t="s">
        <v>283</v>
      </c>
      <c r="BA452" s="26" t="s">
        <v>80</v>
      </c>
      <c r="BB452" s="26" t="s">
        <v>100</v>
      </c>
      <c r="BC452" s="26" t="s">
        <v>82</v>
      </c>
      <c r="BD452" s="26" t="s">
        <v>83</v>
      </c>
      <c r="BE452" s="26" t="s">
        <v>177</v>
      </c>
    </row>
    <row r="453" spans="1:57" ht="16">
      <c r="A453" s="24">
        <f t="shared" si="28"/>
        <v>452</v>
      </c>
      <c r="B453" s="24">
        <v>2024</v>
      </c>
      <c r="C453" s="24" t="s">
        <v>68</v>
      </c>
      <c r="D453" s="48">
        <v>45635</v>
      </c>
      <c r="E453" s="26" t="s">
        <v>101</v>
      </c>
      <c r="F453" s="26" t="s">
        <v>69</v>
      </c>
      <c r="G453" s="61" t="s">
        <v>273</v>
      </c>
      <c r="H453" s="26" t="s">
        <v>86</v>
      </c>
      <c r="I453" s="26" t="s">
        <v>71</v>
      </c>
      <c r="J453" s="26" t="s">
        <v>87</v>
      </c>
      <c r="K453" s="26" t="s">
        <v>73</v>
      </c>
      <c r="L453" s="26" t="s">
        <v>74</v>
      </c>
      <c r="M453" s="61" t="s">
        <v>5770</v>
      </c>
      <c r="N453" s="31" t="s">
        <v>75</v>
      </c>
      <c r="O453" s="31" t="s">
        <v>161</v>
      </c>
      <c r="P453" s="31" t="s">
        <v>73</v>
      </c>
      <c r="Q453" s="31" t="s">
        <v>275</v>
      </c>
      <c r="R453" s="61" t="s">
        <v>293</v>
      </c>
      <c r="S453" s="61" t="s">
        <v>217</v>
      </c>
      <c r="T453" s="26" t="s">
        <v>92</v>
      </c>
      <c r="U453" s="31">
        <v>2024</v>
      </c>
      <c r="V453" s="61" t="s">
        <v>5771</v>
      </c>
      <c r="W453" s="61" t="s">
        <v>5772</v>
      </c>
      <c r="X453" s="61" t="s">
        <v>5773</v>
      </c>
      <c r="Y453" s="31" t="s">
        <v>74</v>
      </c>
      <c r="Z453" s="61" t="s">
        <v>1150</v>
      </c>
      <c r="AA453" s="60">
        <v>0</v>
      </c>
      <c r="AB453" s="61" t="s">
        <v>5676</v>
      </c>
      <c r="AC453" s="69">
        <v>45881</v>
      </c>
      <c r="AD453" s="61" t="s">
        <v>5677</v>
      </c>
      <c r="AE453" s="31">
        <v>0</v>
      </c>
      <c r="AF453" s="61" t="s">
        <v>1151</v>
      </c>
      <c r="AG453" s="61" t="s">
        <v>291</v>
      </c>
      <c r="AH453" s="30">
        <f t="shared" si="26"/>
        <v>4791</v>
      </c>
      <c r="AI453" s="30">
        <f t="shared" si="27"/>
        <v>5653.38</v>
      </c>
      <c r="AJ453" s="24" t="s">
        <v>78</v>
      </c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26" t="s">
        <v>173</v>
      </c>
      <c r="AV453" s="26" t="s">
        <v>173</v>
      </c>
      <c r="AW453" s="26" t="s">
        <v>173</v>
      </c>
      <c r="AX453" s="26" t="s">
        <v>174</v>
      </c>
      <c r="AY453" s="26" t="s">
        <v>175</v>
      </c>
      <c r="AZ453" s="26" t="s">
        <v>283</v>
      </c>
      <c r="BA453" s="26" t="s">
        <v>80</v>
      </c>
      <c r="BB453" s="26" t="s">
        <v>100</v>
      </c>
      <c r="BC453" s="26" t="s">
        <v>82</v>
      </c>
      <c r="BD453" s="26" t="s">
        <v>83</v>
      </c>
      <c r="BE453" s="26" t="s">
        <v>177</v>
      </c>
    </row>
    <row r="454" spans="1:57" ht="16">
      <c r="A454" s="24">
        <f t="shared" si="28"/>
        <v>453</v>
      </c>
      <c r="B454" s="24">
        <v>2024</v>
      </c>
      <c r="C454" s="24" t="s">
        <v>68</v>
      </c>
      <c r="D454" s="48">
        <v>45635</v>
      </c>
      <c r="E454" s="26" t="s">
        <v>101</v>
      </c>
      <c r="F454" s="26" t="s">
        <v>69</v>
      </c>
      <c r="G454" s="61" t="s">
        <v>273</v>
      </c>
      <c r="H454" s="26" t="s">
        <v>86</v>
      </c>
      <c r="I454" s="26" t="s">
        <v>71</v>
      </c>
      <c r="J454" s="26" t="s">
        <v>87</v>
      </c>
      <c r="K454" s="26" t="s">
        <v>73</v>
      </c>
      <c r="L454" s="26" t="s">
        <v>74</v>
      </c>
      <c r="M454" s="61" t="s">
        <v>5774</v>
      </c>
      <c r="N454" s="31" t="s">
        <v>75</v>
      </c>
      <c r="O454" s="31" t="s">
        <v>161</v>
      </c>
      <c r="P454" s="31" t="s">
        <v>73</v>
      </c>
      <c r="Q454" s="31" t="s">
        <v>275</v>
      </c>
      <c r="R454" s="61" t="s">
        <v>285</v>
      </c>
      <c r="S454" s="61" t="s">
        <v>217</v>
      </c>
      <c r="T454" s="26" t="s">
        <v>92</v>
      </c>
      <c r="U454" s="31">
        <v>2024</v>
      </c>
      <c r="V454" s="61" t="s">
        <v>5775</v>
      </c>
      <c r="W454" s="61" t="s">
        <v>5776</v>
      </c>
      <c r="X454" s="61" t="s">
        <v>5777</v>
      </c>
      <c r="Y454" s="31" t="s">
        <v>74</v>
      </c>
      <c r="Z454" s="61" t="s">
        <v>289</v>
      </c>
      <c r="AA454" s="60">
        <v>0</v>
      </c>
      <c r="AB454" s="61" t="s">
        <v>5676</v>
      </c>
      <c r="AC454" s="69">
        <v>45881</v>
      </c>
      <c r="AD454" s="61" t="s">
        <v>5677</v>
      </c>
      <c r="AE454" s="31">
        <v>0</v>
      </c>
      <c r="AF454" s="61" t="s">
        <v>290</v>
      </c>
      <c r="AG454" s="61" t="s">
        <v>291</v>
      </c>
      <c r="AH454" s="30">
        <f t="shared" si="26"/>
        <v>4545</v>
      </c>
      <c r="AI454" s="30">
        <f t="shared" si="27"/>
        <v>5363.1</v>
      </c>
      <c r="AJ454" s="24" t="s">
        <v>78</v>
      </c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26" t="s">
        <v>173</v>
      </c>
      <c r="AV454" s="26" t="s">
        <v>173</v>
      </c>
      <c r="AW454" s="26" t="s">
        <v>173</v>
      </c>
      <c r="AX454" s="26" t="s">
        <v>174</v>
      </c>
      <c r="AY454" s="26" t="s">
        <v>175</v>
      </c>
      <c r="AZ454" s="26" t="s">
        <v>283</v>
      </c>
      <c r="BA454" s="26" t="s">
        <v>80</v>
      </c>
      <c r="BB454" s="26" t="s">
        <v>100</v>
      </c>
      <c r="BC454" s="26" t="s">
        <v>82</v>
      </c>
      <c r="BD454" s="26" t="s">
        <v>83</v>
      </c>
      <c r="BE454" s="26" t="s">
        <v>177</v>
      </c>
    </row>
    <row r="455" spans="1:57" ht="16">
      <c r="A455" s="24">
        <f t="shared" si="28"/>
        <v>454</v>
      </c>
      <c r="B455" s="24">
        <v>2024</v>
      </c>
      <c r="C455" s="24" t="s">
        <v>68</v>
      </c>
      <c r="D455" s="48">
        <v>45635</v>
      </c>
      <c r="E455" s="26" t="s">
        <v>101</v>
      </c>
      <c r="F455" s="26" t="s">
        <v>69</v>
      </c>
      <c r="G455" s="61" t="s">
        <v>273</v>
      </c>
      <c r="H455" s="26" t="s">
        <v>86</v>
      </c>
      <c r="I455" s="26" t="s">
        <v>71</v>
      </c>
      <c r="J455" s="26" t="s">
        <v>87</v>
      </c>
      <c r="K455" s="26" t="s">
        <v>73</v>
      </c>
      <c r="L455" s="26" t="s">
        <v>74</v>
      </c>
      <c r="M455" s="61" t="s">
        <v>5778</v>
      </c>
      <c r="N455" s="31" t="s">
        <v>75</v>
      </c>
      <c r="O455" s="31" t="s">
        <v>161</v>
      </c>
      <c r="P455" s="31" t="s">
        <v>73</v>
      </c>
      <c r="Q455" s="31" t="s">
        <v>275</v>
      </c>
      <c r="R455" s="61" t="s">
        <v>330</v>
      </c>
      <c r="S455" s="61" t="s">
        <v>235</v>
      </c>
      <c r="T455" s="26" t="s">
        <v>92</v>
      </c>
      <c r="U455" s="31">
        <v>2024</v>
      </c>
      <c r="V455" s="61" t="s">
        <v>5779</v>
      </c>
      <c r="W455" s="61" t="s">
        <v>5780</v>
      </c>
      <c r="X455" s="61" t="s">
        <v>5781</v>
      </c>
      <c r="Y455" s="31" t="s">
        <v>74</v>
      </c>
      <c r="Z455" s="61" t="s">
        <v>334</v>
      </c>
      <c r="AA455" s="60">
        <v>0</v>
      </c>
      <c r="AB455" s="61" t="s">
        <v>5676</v>
      </c>
      <c r="AC455" s="69">
        <v>45881</v>
      </c>
      <c r="AD455" s="61" t="s">
        <v>5677</v>
      </c>
      <c r="AE455" s="31">
        <v>0</v>
      </c>
      <c r="AF455" s="61" t="s">
        <v>335</v>
      </c>
      <c r="AG455" s="61" t="s">
        <v>291</v>
      </c>
      <c r="AH455" s="30">
        <f t="shared" si="26"/>
        <v>4769</v>
      </c>
      <c r="AI455" s="30">
        <f t="shared" si="27"/>
        <v>5627.42</v>
      </c>
      <c r="AJ455" s="24" t="s">
        <v>78</v>
      </c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26" t="s">
        <v>173</v>
      </c>
      <c r="AV455" s="26" t="s">
        <v>173</v>
      </c>
      <c r="AW455" s="26" t="s">
        <v>173</v>
      </c>
      <c r="AX455" s="26" t="s">
        <v>174</v>
      </c>
      <c r="AY455" s="26" t="s">
        <v>175</v>
      </c>
      <c r="AZ455" s="26" t="s">
        <v>283</v>
      </c>
      <c r="BA455" s="26" t="s">
        <v>80</v>
      </c>
      <c r="BB455" s="26" t="s">
        <v>100</v>
      </c>
      <c r="BC455" s="26" t="s">
        <v>82</v>
      </c>
      <c r="BD455" s="26" t="s">
        <v>83</v>
      </c>
      <c r="BE455" s="26" t="s">
        <v>177</v>
      </c>
    </row>
    <row r="456" spans="1:57" ht="16">
      <c r="A456" s="24">
        <f t="shared" si="28"/>
        <v>455</v>
      </c>
      <c r="B456" s="24">
        <v>2024</v>
      </c>
      <c r="C456" s="24" t="s">
        <v>68</v>
      </c>
      <c r="D456" s="48">
        <v>45635</v>
      </c>
      <c r="E456" s="26" t="s">
        <v>101</v>
      </c>
      <c r="F456" s="26" t="s">
        <v>69</v>
      </c>
      <c r="G456" s="61" t="s">
        <v>273</v>
      </c>
      <c r="H456" s="26" t="s">
        <v>86</v>
      </c>
      <c r="I456" s="26" t="s">
        <v>71</v>
      </c>
      <c r="J456" s="26" t="s">
        <v>87</v>
      </c>
      <c r="K456" s="26" t="s">
        <v>73</v>
      </c>
      <c r="L456" s="26" t="s">
        <v>74</v>
      </c>
      <c r="M456" s="61" t="s">
        <v>5782</v>
      </c>
      <c r="N456" s="31" t="s">
        <v>75</v>
      </c>
      <c r="O456" s="31" t="s">
        <v>161</v>
      </c>
      <c r="P456" s="31" t="s">
        <v>73</v>
      </c>
      <c r="Q456" s="31" t="s">
        <v>275</v>
      </c>
      <c r="R456" s="61" t="s">
        <v>330</v>
      </c>
      <c r="S456" s="61" t="s">
        <v>235</v>
      </c>
      <c r="T456" s="26" t="s">
        <v>92</v>
      </c>
      <c r="U456" s="31">
        <v>2024</v>
      </c>
      <c r="V456" s="61" t="s">
        <v>5783</v>
      </c>
      <c r="W456" s="61" t="s">
        <v>5784</v>
      </c>
      <c r="X456" s="61" t="s">
        <v>5785</v>
      </c>
      <c r="Y456" s="31" t="s">
        <v>74</v>
      </c>
      <c r="Z456" s="61" t="s">
        <v>334</v>
      </c>
      <c r="AA456" s="60">
        <v>0</v>
      </c>
      <c r="AB456" s="61" t="s">
        <v>5676</v>
      </c>
      <c r="AC456" s="69">
        <v>45881</v>
      </c>
      <c r="AD456" s="61" t="s">
        <v>5677</v>
      </c>
      <c r="AE456" s="31">
        <v>0</v>
      </c>
      <c r="AF456" s="61" t="s">
        <v>335</v>
      </c>
      <c r="AG456" s="61" t="s">
        <v>291</v>
      </c>
      <c r="AH456" s="30">
        <f t="shared" si="26"/>
        <v>4769</v>
      </c>
      <c r="AI456" s="30">
        <f t="shared" si="27"/>
        <v>5627.42</v>
      </c>
      <c r="AJ456" s="24" t="s">
        <v>78</v>
      </c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26" t="s">
        <v>173</v>
      </c>
      <c r="AV456" s="26" t="s">
        <v>173</v>
      </c>
      <c r="AW456" s="26" t="s">
        <v>173</v>
      </c>
      <c r="AX456" s="26" t="s">
        <v>174</v>
      </c>
      <c r="AY456" s="26" t="s">
        <v>175</v>
      </c>
      <c r="AZ456" s="26" t="s">
        <v>283</v>
      </c>
      <c r="BA456" s="26" t="s">
        <v>80</v>
      </c>
      <c r="BB456" s="26" t="s">
        <v>100</v>
      </c>
      <c r="BC456" s="26" t="s">
        <v>82</v>
      </c>
      <c r="BD456" s="26" t="s">
        <v>83</v>
      </c>
      <c r="BE456" s="26" t="s">
        <v>177</v>
      </c>
    </row>
    <row r="457" spans="1:57" ht="16">
      <c r="A457" s="24">
        <f t="shared" si="28"/>
        <v>456</v>
      </c>
      <c r="B457" s="24">
        <v>2024</v>
      </c>
      <c r="C457" s="24" t="s">
        <v>68</v>
      </c>
      <c r="D457" s="48">
        <v>45635</v>
      </c>
      <c r="E457" s="26" t="s">
        <v>101</v>
      </c>
      <c r="F457" s="26" t="s">
        <v>69</v>
      </c>
      <c r="G457" s="61" t="s">
        <v>273</v>
      </c>
      <c r="H457" s="26" t="s">
        <v>86</v>
      </c>
      <c r="I457" s="26" t="s">
        <v>71</v>
      </c>
      <c r="J457" s="26" t="s">
        <v>87</v>
      </c>
      <c r="K457" s="26" t="s">
        <v>73</v>
      </c>
      <c r="L457" s="26" t="s">
        <v>74</v>
      </c>
      <c r="M457" s="61" t="s">
        <v>5786</v>
      </c>
      <c r="N457" s="31" t="s">
        <v>75</v>
      </c>
      <c r="O457" s="31" t="s">
        <v>161</v>
      </c>
      <c r="P457" s="31" t="s">
        <v>73</v>
      </c>
      <c r="Q457" s="31" t="s">
        <v>275</v>
      </c>
      <c r="R457" s="61" t="s">
        <v>293</v>
      </c>
      <c r="S457" s="61" t="s">
        <v>217</v>
      </c>
      <c r="T457" s="26" t="s">
        <v>92</v>
      </c>
      <c r="U457" s="31">
        <v>2024</v>
      </c>
      <c r="V457" s="61" t="s">
        <v>5787</v>
      </c>
      <c r="W457" s="61" t="s">
        <v>5788</v>
      </c>
      <c r="X457" s="61" t="s">
        <v>5789</v>
      </c>
      <c r="Y457" s="31" t="s">
        <v>74</v>
      </c>
      <c r="Z457" s="61" t="s">
        <v>297</v>
      </c>
      <c r="AA457" s="60">
        <v>0</v>
      </c>
      <c r="AB457" s="61" t="s">
        <v>5676</v>
      </c>
      <c r="AC457" s="69">
        <v>45881</v>
      </c>
      <c r="AD457" s="61" t="s">
        <v>5677</v>
      </c>
      <c r="AE457" s="31">
        <v>0</v>
      </c>
      <c r="AF457" s="61" t="s">
        <v>298</v>
      </c>
      <c r="AG457" s="61" t="s">
        <v>291</v>
      </c>
      <c r="AH457" s="30">
        <f t="shared" si="26"/>
        <v>4778</v>
      </c>
      <c r="AI457" s="30">
        <f t="shared" si="27"/>
        <v>5638.04</v>
      </c>
      <c r="AJ457" s="24" t="s">
        <v>78</v>
      </c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26" t="s">
        <v>173</v>
      </c>
      <c r="AV457" s="26" t="s">
        <v>173</v>
      </c>
      <c r="AW457" s="26" t="s">
        <v>173</v>
      </c>
      <c r="AX457" s="26" t="s">
        <v>174</v>
      </c>
      <c r="AY457" s="26" t="s">
        <v>175</v>
      </c>
      <c r="AZ457" s="26" t="s">
        <v>283</v>
      </c>
      <c r="BA457" s="26" t="s">
        <v>80</v>
      </c>
      <c r="BB457" s="26" t="s">
        <v>100</v>
      </c>
      <c r="BC457" s="26" t="s">
        <v>82</v>
      </c>
      <c r="BD457" s="26" t="s">
        <v>83</v>
      </c>
      <c r="BE457" s="26" t="s">
        <v>177</v>
      </c>
    </row>
    <row r="458" spans="1:57" ht="16">
      <c r="A458" s="24">
        <f t="shared" si="28"/>
        <v>457</v>
      </c>
      <c r="B458" s="24">
        <v>2024</v>
      </c>
      <c r="C458" s="24" t="s">
        <v>68</v>
      </c>
      <c r="D458" s="48">
        <v>45635</v>
      </c>
      <c r="E458" s="26" t="s">
        <v>101</v>
      </c>
      <c r="F458" s="26" t="s">
        <v>69</v>
      </c>
      <c r="G458" s="61" t="s">
        <v>273</v>
      </c>
      <c r="H458" s="26" t="s">
        <v>86</v>
      </c>
      <c r="I458" s="26" t="s">
        <v>71</v>
      </c>
      <c r="J458" s="26" t="s">
        <v>87</v>
      </c>
      <c r="K458" s="26" t="s">
        <v>73</v>
      </c>
      <c r="L458" s="26" t="s">
        <v>74</v>
      </c>
      <c r="M458" s="61" t="s">
        <v>5790</v>
      </c>
      <c r="N458" s="31" t="s">
        <v>75</v>
      </c>
      <c r="O458" s="31" t="s">
        <v>161</v>
      </c>
      <c r="P458" s="31" t="s">
        <v>73</v>
      </c>
      <c r="Q458" s="31" t="s">
        <v>275</v>
      </c>
      <c r="R458" s="61" t="s">
        <v>293</v>
      </c>
      <c r="S458" s="61" t="s">
        <v>217</v>
      </c>
      <c r="T458" s="26" t="s">
        <v>92</v>
      </c>
      <c r="U458" s="31">
        <v>2024</v>
      </c>
      <c r="V458" s="61" t="s">
        <v>5791</v>
      </c>
      <c r="W458" s="61" t="s">
        <v>5792</v>
      </c>
      <c r="X458" s="61" t="s">
        <v>5793</v>
      </c>
      <c r="Y458" s="31" t="s">
        <v>74</v>
      </c>
      <c r="Z458" s="61" t="s">
        <v>297</v>
      </c>
      <c r="AA458" s="60">
        <v>0</v>
      </c>
      <c r="AB458" s="61" t="s">
        <v>5676</v>
      </c>
      <c r="AC458" s="69">
        <v>45881</v>
      </c>
      <c r="AD458" s="61" t="s">
        <v>5677</v>
      </c>
      <c r="AE458" s="31">
        <v>0</v>
      </c>
      <c r="AF458" s="61" t="s">
        <v>298</v>
      </c>
      <c r="AG458" s="61" t="s">
        <v>291</v>
      </c>
      <c r="AH458" s="30">
        <f t="shared" si="26"/>
        <v>4778</v>
      </c>
      <c r="AI458" s="30">
        <f t="shared" si="27"/>
        <v>5638.04</v>
      </c>
      <c r="AJ458" s="24" t="s">
        <v>78</v>
      </c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26" t="s">
        <v>173</v>
      </c>
      <c r="AV458" s="26" t="s">
        <v>173</v>
      </c>
      <c r="AW458" s="26" t="s">
        <v>173</v>
      </c>
      <c r="AX458" s="26" t="s">
        <v>174</v>
      </c>
      <c r="AY458" s="26" t="s">
        <v>175</v>
      </c>
      <c r="AZ458" s="26" t="s">
        <v>283</v>
      </c>
      <c r="BA458" s="26" t="s">
        <v>80</v>
      </c>
      <c r="BB458" s="26" t="s">
        <v>100</v>
      </c>
      <c r="BC458" s="26" t="s">
        <v>82</v>
      </c>
      <c r="BD458" s="26" t="s">
        <v>83</v>
      </c>
      <c r="BE458" s="26" t="s">
        <v>177</v>
      </c>
    </row>
    <row r="459" spans="1:57" ht="16">
      <c r="A459" s="24">
        <f t="shared" si="28"/>
        <v>458</v>
      </c>
      <c r="B459" s="24">
        <v>2024</v>
      </c>
      <c r="C459" s="24" t="s">
        <v>68</v>
      </c>
      <c r="D459" s="48">
        <v>45635</v>
      </c>
      <c r="E459" s="26" t="s">
        <v>101</v>
      </c>
      <c r="F459" s="26" t="s">
        <v>69</v>
      </c>
      <c r="G459" s="61" t="s">
        <v>273</v>
      </c>
      <c r="H459" s="26" t="s">
        <v>86</v>
      </c>
      <c r="I459" s="26" t="s">
        <v>71</v>
      </c>
      <c r="J459" s="26" t="s">
        <v>87</v>
      </c>
      <c r="K459" s="26" t="s">
        <v>430</v>
      </c>
      <c r="L459" s="26" t="s">
        <v>74</v>
      </c>
      <c r="M459" s="61" t="s">
        <v>5794</v>
      </c>
      <c r="N459" s="31" t="s">
        <v>75</v>
      </c>
      <c r="O459" s="31" t="s">
        <v>161</v>
      </c>
      <c r="P459" s="31" t="s">
        <v>75</v>
      </c>
      <c r="Q459" s="31" t="s">
        <v>275</v>
      </c>
      <c r="R459" s="61" t="s">
        <v>5795</v>
      </c>
      <c r="S459" s="61" t="s">
        <v>235</v>
      </c>
      <c r="T459" s="26" t="s">
        <v>122</v>
      </c>
      <c r="U459" s="31">
        <v>2016</v>
      </c>
      <c r="V459" s="61" t="s">
        <v>5796</v>
      </c>
      <c r="W459" s="61" t="s">
        <v>5797</v>
      </c>
      <c r="X459" s="61" t="s">
        <v>5798</v>
      </c>
      <c r="Y459" s="31" t="s">
        <v>74</v>
      </c>
      <c r="Z459" s="61" t="s">
        <v>5799</v>
      </c>
      <c r="AA459" s="60">
        <v>0</v>
      </c>
      <c r="AB459" s="61" t="s">
        <v>5800</v>
      </c>
      <c r="AC459" s="61" t="s">
        <v>5801</v>
      </c>
      <c r="AD459" s="61" t="s">
        <v>5801</v>
      </c>
      <c r="AE459" s="31">
        <v>0</v>
      </c>
      <c r="AF459" s="61" t="s">
        <v>5802</v>
      </c>
      <c r="AG459" s="61" t="s">
        <v>5803</v>
      </c>
      <c r="AH459" s="30">
        <f t="shared" si="26"/>
        <v>1129</v>
      </c>
      <c r="AI459" s="30">
        <f t="shared" si="27"/>
        <v>1332.22</v>
      </c>
      <c r="AJ459" s="24" t="s">
        <v>78</v>
      </c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26" t="s">
        <v>173</v>
      </c>
      <c r="AV459" s="26" t="s">
        <v>173</v>
      </c>
      <c r="AW459" s="26" t="s">
        <v>173</v>
      </c>
      <c r="AX459" s="26" t="s">
        <v>174</v>
      </c>
      <c r="AY459" s="26" t="s">
        <v>175</v>
      </c>
      <c r="AZ459" s="26" t="s">
        <v>283</v>
      </c>
      <c r="BA459" s="26" t="s">
        <v>80</v>
      </c>
      <c r="BB459" s="26" t="s">
        <v>100</v>
      </c>
      <c r="BC459" s="26" t="s">
        <v>82</v>
      </c>
      <c r="BD459" s="26" t="s">
        <v>83</v>
      </c>
      <c r="BE459" s="26" t="s">
        <v>177</v>
      </c>
    </row>
    <row r="460" spans="1:57" ht="16">
      <c r="A460" s="24">
        <f t="shared" si="28"/>
        <v>459</v>
      </c>
      <c r="B460" s="24">
        <v>2024</v>
      </c>
      <c r="C460" s="24" t="s">
        <v>68</v>
      </c>
      <c r="D460" s="48">
        <v>45635</v>
      </c>
      <c r="E460" s="26" t="s">
        <v>101</v>
      </c>
      <c r="F460" s="26" t="s">
        <v>69</v>
      </c>
      <c r="G460" s="61" t="s">
        <v>366</v>
      </c>
      <c r="H460" s="26" t="s">
        <v>86</v>
      </c>
      <c r="I460" s="26" t="s">
        <v>71</v>
      </c>
      <c r="J460" s="26" t="s">
        <v>87</v>
      </c>
      <c r="K460" s="26" t="s">
        <v>73</v>
      </c>
      <c r="L460" s="26" t="s">
        <v>74</v>
      </c>
      <c r="M460" s="61" t="s">
        <v>5804</v>
      </c>
      <c r="N460" s="31" t="s">
        <v>75</v>
      </c>
      <c r="O460" s="31" t="s">
        <v>368</v>
      </c>
      <c r="P460" s="31" t="s">
        <v>73</v>
      </c>
      <c r="Q460" s="31" t="s">
        <v>90</v>
      </c>
      <c r="R460" s="61" t="s">
        <v>162</v>
      </c>
      <c r="S460" s="61" t="s">
        <v>163</v>
      </c>
      <c r="T460" s="26" t="s">
        <v>92</v>
      </c>
      <c r="U460" s="31">
        <v>2024</v>
      </c>
      <c r="V460" s="61" t="s">
        <v>5805</v>
      </c>
      <c r="W460" s="61" t="s">
        <v>5806</v>
      </c>
      <c r="X460" s="61" t="s">
        <v>5807</v>
      </c>
      <c r="Y460" s="31" t="s">
        <v>74</v>
      </c>
      <c r="Z460" s="61" t="s">
        <v>1163</v>
      </c>
      <c r="AA460" s="60">
        <v>0</v>
      </c>
      <c r="AB460" s="61" t="s">
        <v>4032</v>
      </c>
      <c r="AC460" s="69">
        <v>45820</v>
      </c>
      <c r="AD460" s="61" t="s">
        <v>5690</v>
      </c>
      <c r="AE460" s="31">
        <v>0</v>
      </c>
      <c r="AF460" s="61" t="s">
        <v>400</v>
      </c>
      <c r="AG460" s="61" t="s">
        <v>291</v>
      </c>
      <c r="AH460" s="30">
        <f t="shared" si="26"/>
        <v>4389</v>
      </c>
      <c r="AI460" s="30">
        <f t="shared" si="27"/>
        <v>5179.0200000000004</v>
      </c>
      <c r="AJ460" s="24" t="s">
        <v>78</v>
      </c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26" t="s">
        <v>173</v>
      </c>
      <c r="AV460" s="26" t="s">
        <v>173</v>
      </c>
      <c r="AW460" s="26" t="s">
        <v>173</v>
      </c>
      <c r="AX460" s="26" t="s">
        <v>174</v>
      </c>
      <c r="AY460" s="26" t="s">
        <v>375</v>
      </c>
      <c r="AZ460" s="26" t="s">
        <v>376</v>
      </c>
      <c r="BA460" s="26" t="s">
        <v>80</v>
      </c>
      <c r="BB460" s="26" t="s">
        <v>100</v>
      </c>
      <c r="BC460" s="26" t="s">
        <v>82</v>
      </c>
      <c r="BD460" s="26" t="s">
        <v>83</v>
      </c>
      <c r="BE460" s="26" t="s">
        <v>177</v>
      </c>
    </row>
    <row r="461" spans="1:57" ht="16">
      <c r="A461" s="24">
        <f t="shared" si="28"/>
        <v>460</v>
      </c>
      <c r="B461" s="24">
        <v>2024</v>
      </c>
      <c r="C461" s="24" t="s">
        <v>68</v>
      </c>
      <c r="D461" s="48">
        <v>45635</v>
      </c>
      <c r="E461" s="26" t="s">
        <v>101</v>
      </c>
      <c r="F461" s="26" t="s">
        <v>69</v>
      </c>
      <c r="G461" s="61" t="s">
        <v>366</v>
      </c>
      <c r="H461" s="26" t="s">
        <v>86</v>
      </c>
      <c r="I461" s="26" t="s">
        <v>71</v>
      </c>
      <c r="J461" s="26" t="s">
        <v>87</v>
      </c>
      <c r="K461" s="26" t="s">
        <v>73</v>
      </c>
      <c r="L461" s="26" t="s">
        <v>74</v>
      </c>
      <c r="M461" s="61" t="s">
        <v>5808</v>
      </c>
      <c r="N461" s="31" t="s">
        <v>75</v>
      </c>
      <c r="O461" s="31" t="s">
        <v>368</v>
      </c>
      <c r="P461" s="31" t="s">
        <v>73</v>
      </c>
      <c r="Q461" s="31" t="s">
        <v>90</v>
      </c>
      <c r="R461" s="61" t="s">
        <v>162</v>
      </c>
      <c r="S461" s="61" t="s">
        <v>163</v>
      </c>
      <c r="T461" s="26" t="s">
        <v>92</v>
      </c>
      <c r="U461" s="31">
        <v>2024</v>
      </c>
      <c r="V461" s="61" t="s">
        <v>5809</v>
      </c>
      <c r="W461" s="61" t="s">
        <v>5810</v>
      </c>
      <c r="X461" s="61" t="s">
        <v>5811</v>
      </c>
      <c r="Y461" s="31" t="s">
        <v>74</v>
      </c>
      <c r="Z461" s="61" t="s">
        <v>1163</v>
      </c>
      <c r="AA461" s="60">
        <v>0</v>
      </c>
      <c r="AB461" s="61" t="s">
        <v>4032</v>
      </c>
      <c r="AC461" s="69">
        <v>45820</v>
      </c>
      <c r="AD461" s="61" t="s">
        <v>5690</v>
      </c>
      <c r="AE461" s="31">
        <v>0</v>
      </c>
      <c r="AF461" s="61" t="s">
        <v>400</v>
      </c>
      <c r="AG461" s="61" t="s">
        <v>291</v>
      </c>
      <c r="AH461" s="30">
        <f t="shared" ref="AH461:AH524" si="29">AF461+AG461</f>
        <v>4389</v>
      </c>
      <c r="AI461" s="30">
        <f t="shared" ref="AI461:AI524" si="30">AH461+AH461*18%</f>
        <v>5179.0200000000004</v>
      </c>
      <c r="AJ461" s="24" t="s">
        <v>78</v>
      </c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26" t="s">
        <v>173</v>
      </c>
      <c r="AV461" s="26" t="s">
        <v>173</v>
      </c>
      <c r="AW461" s="26" t="s">
        <v>173</v>
      </c>
      <c r="AX461" s="26" t="s">
        <v>174</v>
      </c>
      <c r="AY461" s="26" t="s">
        <v>375</v>
      </c>
      <c r="AZ461" s="26" t="s">
        <v>376</v>
      </c>
      <c r="BA461" s="26" t="s">
        <v>80</v>
      </c>
      <c r="BB461" s="26" t="s">
        <v>100</v>
      </c>
      <c r="BC461" s="26" t="s">
        <v>82</v>
      </c>
      <c r="BD461" s="26" t="s">
        <v>83</v>
      </c>
      <c r="BE461" s="26" t="s">
        <v>177</v>
      </c>
    </row>
    <row r="462" spans="1:57" ht="16">
      <c r="A462" s="24">
        <f t="shared" si="28"/>
        <v>461</v>
      </c>
      <c r="B462" s="24">
        <v>2024</v>
      </c>
      <c r="C462" s="24" t="s">
        <v>68</v>
      </c>
      <c r="D462" s="48">
        <v>45635</v>
      </c>
      <c r="E462" s="26" t="s">
        <v>101</v>
      </c>
      <c r="F462" s="26" t="s">
        <v>69</v>
      </c>
      <c r="G462" s="61" t="s">
        <v>366</v>
      </c>
      <c r="H462" s="26" t="s">
        <v>86</v>
      </c>
      <c r="I462" s="26" t="s">
        <v>71</v>
      </c>
      <c r="J462" s="26" t="s">
        <v>87</v>
      </c>
      <c r="K462" s="26" t="s">
        <v>73</v>
      </c>
      <c r="L462" s="26" t="s">
        <v>74</v>
      </c>
      <c r="M462" s="61" t="s">
        <v>5812</v>
      </c>
      <c r="N462" s="31" t="s">
        <v>75</v>
      </c>
      <c r="O462" s="31" t="s">
        <v>368</v>
      </c>
      <c r="P462" s="31" t="s">
        <v>73</v>
      </c>
      <c r="Q462" s="31" t="s">
        <v>90</v>
      </c>
      <c r="R462" s="61" t="s">
        <v>188</v>
      </c>
      <c r="S462" s="61" t="s">
        <v>189</v>
      </c>
      <c r="T462" s="26" t="s">
        <v>92</v>
      </c>
      <c r="U462" s="31">
        <v>2024</v>
      </c>
      <c r="V462" s="61" t="s">
        <v>5813</v>
      </c>
      <c r="W462" s="61" t="s">
        <v>5814</v>
      </c>
      <c r="X462" s="61" t="s">
        <v>5815</v>
      </c>
      <c r="Y462" s="31" t="s">
        <v>74</v>
      </c>
      <c r="Z462" s="61" t="s">
        <v>1174</v>
      </c>
      <c r="AA462" s="60">
        <v>0</v>
      </c>
      <c r="AB462" s="61" t="s">
        <v>4032</v>
      </c>
      <c r="AC462" s="69">
        <v>45820</v>
      </c>
      <c r="AD462" s="61" t="s">
        <v>5690</v>
      </c>
      <c r="AE462" s="31">
        <v>0</v>
      </c>
      <c r="AF462" s="61" t="s">
        <v>194</v>
      </c>
      <c r="AG462" s="61" t="s">
        <v>409</v>
      </c>
      <c r="AH462" s="30">
        <f t="shared" si="29"/>
        <v>8013</v>
      </c>
      <c r="AI462" s="30">
        <f t="shared" si="30"/>
        <v>9455.34</v>
      </c>
      <c r="AJ462" s="24" t="s">
        <v>78</v>
      </c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26" t="s">
        <v>173</v>
      </c>
      <c r="AV462" s="26" t="s">
        <v>173</v>
      </c>
      <c r="AW462" s="26" t="s">
        <v>173</v>
      </c>
      <c r="AX462" s="26" t="s">
        <v>174</v>
      </c>
      <c r="AY462" s="26" t="s">
        <v>375</v>
      </c>
      <c r="AZ462" s="26" t="s">
        <v>376</v>
      </c>
      <c r="BA462" s="26" t="s">
        <v>80</v>
      </c>
      <c r="BB462" s="26" t="s">
        <v>100</v>
      </c>
      <c r="BC462" s="26" t="s">
        <v>82</v>
      </c>
      <c r="BD462" s="26" t="s">
        <v>83</v>
      </c>
      <c r="BE462" s="26" t="s">
        <v>177</v>
      </c>
    </row>
    <row r="463" spans="1:57" ht="16">
      <c r="A463" s="24">
        <f t="shared" si="28"/>
        <v>462</v>
      </c>
      <c r="B463" s="24">
        <v>2024</v>
      </c>
      <c r="C463" s="24" t="s">
        <v>68</v>
      </c>
      <c r="D463" s="48">
        <v>45635</v>
      </c>
      <c r="E463" s="26" t="s">
        <v>101</v>
      </c>
      <c r="F463" s="26" t="s">
        <v>69</v>
      </c>
      <c r="G463" s="61" t="s">
        <v>366</v>
      </c>
      <c r="H463" s="26" t="s">
        <v>86</v>
      </c>
      <c r="I463" s="26" t="s">
        <v>71</v>
      </c>
      <c r="J463" s="26" t="s">
        <v>87</v>
      </c>
      <c r="K463" s="26" t="s">
        <v>73</v>
      </c>
      <c r="L463" s="26" t="s">
        <v>74</v>
      </c>
      <c r="M463" s="61" t="s">
        <v>5816</v>
      </c>
      <c r="N463" s="31" t="s">
        <v>75</v>
      </c>
      <c r="O463" s="31" t="s">
        <v>368</v>
      </c>
      <c r="P463" s="31" t="s">
        <v>73</v>
      </c>
      <c r="Q463" s="31" t="s">
        <v>90</v>
      </c>
      <c r="R463" s="61" t="s">
        <v>162</v>
      </c>
      <c r="S463" s="61" t="s">
        <v>163</v>
      </c>
      <c r="T463" s="26" t="s">
        <v>92</v>
      </c>
      <c r="U463" s="31">
        <v>2024</v>
      </c>
      <c r="V463" s="61" t="s">
        <v>5817</v>
      </c>
      <c r="W463" s="61" t="s">
        <v>5818</v>
      </c>
      <c r="X463" s="61" t="s">
        <v>5819</v>
      </c>
      <c r="Y463" s="31" t="s">
        <v>74</v>
      </c>
      <c r="Z463" s="61" t="s">
        <v>1163</v>
      </c>
      <c r="AA463" s="60">
        <v>0</v>
      </c>
      <c r="AB463" s="61" t="s">
        <v>4032</v>
      </c>
      <c r="AC463" s="69">
        <v>45820</v>
      </c>
      <c r="AD463" s="61" t="s">
        <v>5690</v>
      </c>
      <c r="AE463" s="31">
        <v>0</v>
      </c>
      <c r="AF463" s="61" t="s">
        <v>400</v>
      </c>
      <c r="AG463" s="61" t="s">
        <v>291</v>
      </c>
      <c r="AH463" s="30">
        <f t="shared" si="29"/>
        <v>4389</v>
      </c>
      <c r="AI463" s="30">
        <f t="shared" si="30"/>
        <v>5179.0200000000004</v>
      </c>
      <c r="AJ463" s="24" t="s">
        <v>78</v>
      </c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26" t="s">
        <v>173</v>
      </c>
      <c r="AV463" s="26" t="s">
        <v>173</v>
      </c>
      <c r="AW463" s="26" t="s">
        <v>173</v>
      </c>
      <c r="AX463" s="26" t="s">
        <v>174</v>
      </c>
      <c r="AY463" s="26" t="s">
        <v>375</v>
      </c>
      <c r="AZ463" s="26" t="s">
        <v>376</v>
      </c>
      <c r="BA463" s="26" t="s">
        <v>80</v>
      </c>
      <c r="BB463" s="26" t="s">
        <v>100</v>
      </c>
      <c r="BC463" s="26" t="s">
        <v>82</v>
      </c>
      <c r="BD463" s="26" t="s">
        <v>83</v>
      </c>
      <c r="BE463" s="26" t="s">
        <v>177</v>
      </c>
    </row>
    <row r="464" spans="1:57" ht="16">
      <c r="A464" s="24">
        <f t="shared" si="28"/>
        <v>463</v>
      </c>
      <c r="B464" s="24">
        <v>2024</v>
      </c>
      <c r="C464" s="24" t="s">
        <v>68</v>
      </c>
      <c r="D464" s="48">
        <v>45635</v>
      </c>
      <c r="E464" s="26" t="s">
        <v>101</v>
      </c>
      <c r="F464" s="26" t="s">
        <v>69</v>
      </c>
      <c r="G464" s="61" t="s">
        <v>366</v>
      </c>
      <c r="H464" s="26" t="s">
        <v>86</v>
      </c>
      <c r="I464" s="26" t="s">
        <v>71</v>
      </c>
      <c r="J464" s="26" t="s">
        <v>87</v>
      </c>
      <c r="K464" s="26" t="s">
        <v>73</v>
      </c>
      <c r="L464" s="26" t="s">
        <v>74</v>
      </c>
      <c r="M464" s="61" t="s">
        <v>5820</v>
      </c>
      <c r="N464" s="31" t="s">
        <v>75</v>
      </c>
      <c r="O464" s="31" t="s">
        <v>368</v>
      </c>
      <c r="P464" s="31" t="s">
        <v>73</v>
      </c>
      <c r="Q464" s="31" t="s">
        <v>90</v>
      </c>
      <c r="R464" s="61" t="s">
        <v>162</v>
      </c>
      <c r="S464" s="61" t="s">
        <v>163</v>
      </c>
      <c r="T464" s="26" t="s">
        <v>92</v>
      </c>
      <c r="U464" s="31">
        <v>2024</v>
      </c>
      <c r="V464" s="61" t="s">
        <v>5821</v>
      </c>
      <c r="W464" s="61" t="s">
        <v>5822</v>
      </c>
      <c r="X464" s="61" t="s">
        <v>5823</v>
      </c>
      <c r="Y464" s="31" t="s">
        <v>74</v>
      </c>
      <c r="Z464" s="61" t="s">
        <v>1163</v>
      </c>
      <c r="AA464" s="60">
        <v>0</v>
      </c>
      <c r="AB464" s="61" t="s">
        <v>4032</v>
      </c>
      <c r="AC464" s="69">
        <v>45820</v>
      </c>
      <c r="AD464" s="61" t="s">
        <v>5690</v>
      </c>
      <c r="AE464" s="31">
        <v>0</v>
      </c>
      <c r="AF464" s="61" t="s">
        <v>400</v>
      </c>
      <c r="AG464" s="61" t="s">
        <v>291</v>
      </c>
      <c r="AH464" s="30">
        <f t="shared" si="29"/>
        <v>4389</v>
      </c>
      <c r="AI464" s="30">
        <f t="shared" si="30"/>
        <v>5179.0200000000004</v>
      </c>
      <c r="AJ464" s="24" t="s">
        <v>78</v>
      </c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26" t="s">
        <v>173</v>
      </c>
      <c r="AV464" s="26" t="s">
        <v>173</v>
      </c>
      <c r="AW464" s="26" t="s">
        <v>173</v>
      </c>
      <c r="AX464" s="26" t="s">
        <v>174</v>
      </c>
      <c r="AY464" s="26" t="s">
        <v>375</v>
      </c>
      <c r="AZ464" s="26" t="s">
        <v>376</v>
      </c>
      <c r="BA464" s="26" t="s">
        <v>80</v>
      </c>
      <c r="BB464" s="26" t="s">
        <v>100</v>
      </c>
      <c r="BC464" s="26" t="s">
        <v>82</v>
      </c>
      <c r="BD464" s="26" t="s">
        <v>83</v>
      </c>
      <c r="BE464" s="26" t="s">
        <v>177</v>
      </c>
    </row>
    <row r="465" spans="1:57" ht="16">
      <c r="A465" s="24">
        <f t="shared" si="28"/>
        <v>464</v>
      </c>
      <c r="B465" s="24">
        <v>2024</v>
      </c>
      <c r="C465" s="24" t="s">
        <v>68</v>
      </c>
      <c r="D465" s="48">
        <v>45635</v>
      </c>
      <c r="E465" s="26" t="s">
        <v>101</v>
      </c>
      <c r="F465" s="26" t="s">
        <v>69</v>
      </c>
      <c r="G465" s="61" t="s">
        <v>366</v>
      </c>
      <c r="H465" s="26" t="s">
        <v>86</v>
      </c>
      <c r="I465" s="26" t="s">
        <v>71</v>
      </c>
      <c r="J465" s="26" t="s">
        <v>87</v>
      </c>
      <c r="K465" s="26" t="s">
        <v>73</v>
      </c>
      <c r="L465" s="26" t="s">
        <v>74</v>
      </c>
      <c r="M465" s="61" t="s">
        <v>5824</v>
      </c>
      <c r="N465" s="31" t="s">
        <v>75</v>
      </c>
      <c r="O465" s="31" t="s">
        <v>368</v>
      </c>
      <c r="P465" s="31" t="s">
        <v>73</v>
      </c>
      <c r="Q465" s="31" t="s">
        <v>90</v>
      </c>
      <c r="R465" s="61" t="s">
        <v>369</v>
      </c>
      <c r="S465" s="61" t="s">
        <v>163</v>
      </c>
      <c r="T465" s="26" t="s">
        <v>92</v>
      </c>
      <c r="U465" s="31">
        <v>2024</v>
      </c>
      <c r="V465" s="61" t="s">
        <v>5825</v>
      </c>
      <c r="W465" s="61" t="s">
        <v>5826</v>
      </c>
      <c r="X465" s="61" t="s">
        <v>5827</v>
      </c>
      <c r="Y465" s="31" t="s">
        <v>74</v>
      </c>
      <c r="Z465" s="61" t="s">
        <v>5423</v>
      </c>
      <c r="AA465" s="60">
        <v>0</v>
      </c>
      <c r="AB465" s="61" t="s">
        <v>4032</v>
      </c>
      <c r="AC465" s="69">
        <v>45820</v>
      </c>
      <c r="AD465" s="61" t="s">
        <v>5690</v>
      </c>
      <c r="AE465" s="31">
        <v>0</v>
      </c>
      <c r="AF465" s="61" t="s">
        <v>374</v>
      </c>
      <c r="AG465" s="61" t="s">
        <v>291</v>
      </c>
      <c r="AH465" s="30">
        <f t="shared" si="29"/>
        <v>4402</v>
      </c>
      <c r="AI465" s="30">
        <f t="shared" si="30"/>
        <v>5194.3599999999997</v>
      </c>
      <c r="AJ465" s="24" t="s">
        <v>78</v>
      </c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26" t="s">
        <v>173</v>
      </c>
      <c r="AV465" s="26" t="s">
        <v>173</v>
      </c>
      <c r="AW465" s="26" t="s">
        <v>173</v>
      </c>
      <c r="AX465" s="26" t="s">
        <v>174</v>
      </c>
      <c r="AY465" s="26" t="s">
        <v>375</v>
      </c>
      <c r="AZ465" s="26" t="s">
        <v>376</v>
      </c>
      <c r="BA465" s="26" t="s">
        <v>80</v>
      </c>
      <c r="BB465" s="26" t="s">
        <v>100</v>
      </c>
      <c r="BC465" s="26" t="s">
        <v>82</v>
      </c>
      <c r="BD465" s="26" t="s">
        <v>83</v>
      </c>
      <c r="BE465" s="26" t="s">
        <v>177</v>
      </c>
    </row>
    <row r="466" spans="1:57" ht="16">
      <c r="A466" s="24">
        <f t="shared" si="28"/>
        <v>465</v>
      </c>
      <c r="B466" s="24">
        <v>2024</v>
      </c>
      <c r="C466" s="24" t="s">
        <v>68</v>
      </c>
      <c r="D466" s="48">
        <v>45635</v>
      </c>
      <c r="E466" s="26" t="s">
        <v>101</v>
      </c>
      <c r="F466" s="26" t="s">
        <v>69</v>
      </c>
      <c r="G466" s="61" t="s">
        <v>366</v>
      </c>
      <c r="H466" s="26" t="s">
        <v>86</v>
      </c>
      <c r="I466" s="26" t="s">
        <v>71</v>
      </c>
      <c r="J466" s="26" t="s">
        <v>87</v>
      </c>
      <c r="K466" s="26" t="s">
        <v>73</v>
      </c>
      <c r="L466" s="26" t="s">
        <v>74</v>
      </c>
      <c r="M466" s="61" t="s">
        <v>5828</v>
      </c>
      <c r="N466" s="31" t="s">
        <v>75</v>
      </c>
      <c r="O466" s="31" t="s">
        <v>368</v>
      </c>
      <c r="P466" s="31" t="s">
        <v>73</v>
      </c>
      <c r="Q466" s="31" t="s">
        <v>90</v>
      </c>
      <c r="R466" s="61" t="s">
        <v>162</v>
      </c>
      <c r="S466" s="61" t="s">
        <v>163</v>
      </c>
      <c r="T466" s="26" t="s">
        <v>92</v>
      </c>
      <c r="U466" s="31">
        <v>2024</v>
      </c>
      <c r="V466" s="61" t="s">
        <v>5829</v>
      </c>
      <c r="W466" s="61" t="s">
        <v>5830</v>
      </c>
      <c r="X466" s="61" t="s">
        <v>5831</v>
      </c>
      <c r="Y466" s="31" t="s">
        <v>74</v>
      </c>
      <c r="Z466" s="61" t="s">
        <v>1163</v>
      </c>
      <c r="AA466" s="60">
        <v>0</v>
      </c>
      <c r="AB466" s="61" t="s">
        <v>4032</v>
      </c>
      <c r="AC466" s="69">
        <v>45820</v>
      </c>
      <c r="AD466" s="61" t="s">
        <v>5690</v>
      </c>
      <c r="AE466" s="31">
        <v>0</v>
      </c>
      <c r="AF466" s="61" t="s">
        <v>400</v>
      </c>
      <c r="AG466" s="61" t="s">
        <v>291</v>
      </c>
      <c r="AH466" s="30">
        <f t="shared" si="29"/>
        <v>4389</v>
      </c>
      <c r="AI466" s="30">
        <f t="shared" si="30"/>
        <v>5179.0200000000004</v>
      </c>
      <c r="AJ466" s="24" t="s">
        <v>78</v>
      </c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26" t="s">
        <v>173</v>
      </c>
      <c r="AV466" s="26" t="s">
        <v>173</v>
      </c>
      <c r="AW466" s="26" t="s">
        <v>173</v>
      </c>
      <c r="AX466" s="26" t="s">
        <v>174</v>
      </c>
      <c r="AY466" s="26" t="s">
        <v>375</v>
      </c>
      <c r="AZ466" s="26" t="s">
        <v>376</v>
      </c>
      <c r="BA466" s="26" t="s">
        <v>80</v>
      </c>
      <c r="BB466" s="26" t="s">
        <v>100</v>
      </c>
      <c r="BC466" s="26" t="s">
        <v>82</v>
      </c>
      <c r="BD466" s="26" t="s">
        <v>83</v>
      </c>
      <c r="BE466" s="26" t="s">
        <v>177</v>
      </c>
    </row>
    <row r="467" spans="1:57" ht="16">
      <c r="A467" s="24">
        <f t="shared" si="28"/>
        <v>466</v>
      </c>
      <c r="B467" s="24">
        <v>2024</v>
      </c>
      <c r="C467" s="24" t="s">
        <v>68</v>
      </c>
      <c r="D467" s="48">
        <v>45635</v>
      </c>
      <c r="E467" s="26" t="s">
        <v>101</v>
      </c>
      <c r="F467" s="26" t="s">
        <v>69</v>
      </c>
      <c r="G467" s="61" t="s">
        <v>366</v>
      </c>
      <c r="H467" s="26" t="s">
        <v>86</v>
      </c>
      <c r="I467" s="26" t="s">
        <v>71</v>
      </c>
      <c r="J467" s="26" t="s">
        <v>87</v>
      </c>
      <c r="K467" s="26" t="s">
        <v>73</v>
      </c>
      <c r="L467" s="26" t="s">
        <v>74</v>
      </c>
      <c r="M467" s="61" t="s">
        <v>5832</v>
      </c>
      <c r="N467" s="31" t="s">
        <v>75</v>
      </c>
      <c r="O467" s="31" t="s">
        <v>368</v>
      </c>
      <c r="P467" s="31" t="s">
        <v>73</v>
      </c>
      <c r="Q467" s="31" t="s">
        <v>90</v>
      </c>
      <c r="R467" s="61" t="s">
        <v>162</v>
      </c>
      <c r="S467" s="61" t="s">
        <v>163</v>
      </c>
      <c r="T467" s="26" t="s">
        <v>92</v>
      </c>
      <c r="U467" s="31">
        <v>2024</v>
      </c>
      <c r="V467" s="61" t="s">
        <v>5833</v>
      </c>
      <c r="W467" s="61" t="s">
        <v>5834</v>
      </c>
      <c r="X467" s="61" t="s">
        <v>5835</v>
      </c>
      <c r="Y467" s="31" t="s">
        <v>74</v>
      </c>
      <c r="Z467" s="61" t="s">
        <v>1163</v>
      </c>
      <c r="AA467" s="60">
        <v>0</v>
      </c>
      <c r="AB467" s="61" t="s">
        <v>4032</v>
      </c>
      <c r="AC467" s="69">
        <v>45820</v>
      </c>
      <c r="AD467" s="61" t="s">
        <v>5690</v>
      </c>
      <c r="AE467" s="31">
        <v>0</v>
      </c>
      <c r="AF467" s="61" t="s">
        <v>400</v>
      </c>
      <c r="AG467" s="61" t="s">
        <v>291</v>
      </c>
      <c r="AH467" s="30">
        <f t="shared" si="29"/>
        <v>4389</v>
      </c>
      <c r="AI467" s="30">
        <f t="shared" si="30"/>
        <v>5179.0200000000004</v>
      </c>
      <c r="AJ467" s="24" t="s">
        <v>78</v>
      </c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26" t="s">
        <v>173</v>
      </c>
      <c r="AV467" s="26" t="s">
        <v>173</v>
      </c>
      <c r="AW467" s="26" t="s">
        <v>173</v>
      </c>
      <c r="AX467" s="26" t="s">
        <v>174</v>
      </c>
      <c r="AY467" s="26" t="s">
        <v>375</v>
      </c>
      <c r="AZ467" s="26" t="s">
        <v>376</v>
      </c>
      <c r="BA467" s="26" t="s">
        <v>80</v>
      </c>
      <c r="BB467" s="26" t="s">
        <v>100</v>
      </c>
      <c r="BC467" s="26" t="s">
        <v>82</v>
      </c>
      <c r="BD467" s="26" t="s">
        <v>83</v>
      </c>
      <c r="BE467" s="26" t="s">
        <v>177</v>
      </c>
    </row>
    <row r="468" spans="1:57" ht="16">
      <c r="A468" s="24">
        <f t="shared" si="28"/>
        <v>467</v>
      </c>
      <c r="B468" s="24">
        <v>2024</v>
      </c>
      <c r="C468" s="24" t="s">
        <v>68</v>
      </c>
      <c r="D468" s="48">
        <v>45635</v>
      </c>
      <c r="E468" s="26" t="s">
        <v>101</v>
      </c>
      <c r="F468" s="26" t="s">
        <v>69</v>
      </c>
      <c r="G468" s="61" t="s">
        <v>366</v>
      </c>
      <c r="H468" s="26" t="s">
        <v>86</v>
      </c>
      <c r="I468" s="26" t="s">
        <v>71</v>
      </c>
      <c r="J468" s="26" t="s">
        <v>87</v>
      </c>
      <c r="K468" s="26" t="s">
        <v>73</v>
      </c>
      <c r="L468" s="26" t="s">
        <v>74</v>
      </c>
      <c r="M468" s="61" t="s">
        <v>5836</v>
      </c>
      <c r="N468" s="31" t="s">
        <v>75</v>
      </c>
      <c r="O468" s="31" t="s">
        <v>368</v>
      </c>
      <c r="P468" s="31" t="s">
        <v>73</v>
      </c>
      <c r="Q468" s="31" t="s">
        <v>90</v>
      </c>
      <c r="R468" s="61" t="s">
        <v>162</v>
      </c>
      <c r="S468" s="61" t="s">
        <v>163</v>
      </c>
      <c r="T468" s="26" t="s">
        <v>92</v>
      </c>
      <c r="U468" s="31">
        <v>2024</v>
      </c>
      <c r="V468" s="61" t="s">
        <v>5837</v>
      </c>
      <c r="W468" s="61" t="s">
        <v>5838</v>
      </c>
      <c r="X468" s="61" t="s">
        <v>5839</v>
      </c>
      <c r="Y468" s="31" t="s">
        <v>74</v>
      </c>
      <c r="Z468" s="61" t="s">
        <v>1163</v>
      </c>
      <c r="AA468" s="60">
        <v>0</v>
      </c>
      <c r="AB468" s="61" t="s">
        <v>4032</v>
      </c>
      <c r="AC468" s="69">
        <v>45820</v>
      </c>
      <c r="AD468" s="61" t="s">
        <v>5690</v>
      </c>
      <c r="AE468" s="31">
        <v>0</v>
      </c>
      <c r="AF468" s="61" t="s">
        <v>400</v>
      </c>
      <c r="AG468" s="61" t="s">
        <v>291</v>
      </c>
      <c r="AH468" s="30">
        <f t="shared" si="29"/>
        <v>4389</v>
      </c>
      <c r="AI468" s="30">
        <f t="shared" si="30"/>
        <v>5179.0200000000004</v>
      </c>
      <c r="AJ468" s="24" t="s">
        <v>78</v>
      </c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26" t="s">
        <v>173</v>
      </c>
      <c r="AV468" s="26" t="s">
        <v>173</v>
      </c>
      <c r="AW468" s="26" t="s">
        <v>173</v>
      </c>
      <c r="AX468" s="26" t="s">
        <v>174</v>
      </c>
      <c r="AY468" s="26" t="s">
        <v>375</v>
      </c>
      <c r="AZ468" s="26" t="s">
        <v>376</v>
      </c>
      <c r="BA468" s="26" t="s">
        <v>80</v>
      </c>
      <c r="BB468" s="26" t="s">
        <v>100</v>
      </c>
      <c r="BC468" s="26" t="s">
        <v>82</v>
      </c>
      <c r="BD468" s="26" t="s">
        <v>83</v>
      </c>
      <c r="BE468" s="26" t="s">
        <v>177</v>
      </c>
    </row>
    <row r="469" spans="1:57" ht="16">
      <c r="A469" s="24">
        <f t="shared" si="28"/>
        <v>468</v>
      </c>
      <c r="B469" s="24">
        <v>2024</v>
      </c>
      <c r="C469" s="24" t="s">
        <v>68</v>
      </c>
      <c r="D469" s="48">
        <v>45635</v>
      </c>
      <c r="E469" s="26" t="s">
        <v>101</v>
      </c>
      <c r="F469" s="26" t="s">
        <v>69</v>
      </c>
      <c r="G469" s="61" t="s">
        <v>366</v>
      </c>
      <c r="H469" s="26" t="s">
        <v>86</v>
      </c>
      <c r="I469" s="26" t="s">
        <v>71</v>
      </c>
      <c r="J469" s="26" t="s">
        <v>87</v>
      </c>
      <c r="K469" s="26" t="s">
        <v>73</v>
      </c>
      <c r="L469" s="26" t="s">
        <v>74</v>
      </c>
      <c r="M469" s="61" t="s">
        <v>5840</v>
      </c>
      <c r="N469" s="31" t="s">
        <v>75</v>
      </c>
      <c r="O469" s="31" t="s">
        <v>368</v>
      </c>
      <c r="P469" s="31" t="s">
        <v>73</v>
      </c>
      <c r="Q469" s="31" t="s">
        <v>90</v>
      </c>
      <c r="R469" s="61" t="s">
        <v>162</v>
      </c>
      <c r="S469" s="61" t="s">
        <v>163</v>
      </c>
      <c r="T469" s="26" t="s">
        <v>92</v>
      </c>
      <c r="U469" s="31">
        <v>2024</v>
      </c>
      <c r="V469" s="61" t="s">
        <v>5841</v>
      </c>
      <c r="W469" s="61" t="s">
        <v>5842</v>
      </c>
      <c r="X469" s="61" t="s">
        <v>5843</v>
      </c>
      <c r="Y469" s="31" t="s">
        <v>74</v>
      </c>
      <c r="Z469" s="61" t="s">
        <v>1163</v>
      </c>
      <c r="AA469" s="60">
        <v>0</v>
      </c>
      <c r="AB469" s="61" t="s">
        <v>4032</v>
      </c>
      <c r="AC469" s="69">
        <v>45820</v>
      </c>
      <c r="AD469" s="61" t="s">
        <v>5690</v>
      </c>
      <c r="AE469" s="31">
        <v>0</v>
      </c>
      <c r="AF469" s="61" t="s">
        <v>400</v>
      </c>
      <c r="AG469" s="61" t="s">
        <v>291</v>
      </c>
      <c r="AH469" s="30">
        <f t="shared" si="29"/>
        <v>4389</v>
      </c>
      <c r="AI469" s="30">
        <f t="shared" si="30"/>
        <v>5179.0200000000004</v>
      </c>
      <c r="AJ469" s="24" t="s">
        <v>78</v>
      </c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26" t="s">
        <v>173</v>
      </c>
      <c r="AV469" s="26" t="s">
        <v>173</v>
      </c>
      <c r="AW469" s="26" t="s">
        <v>173</v>
      </c>
      <c r="AX469" s="26" t="s">
        <v>174</v>
      </c>
      <c r="AY469" s="26" t="s">
        <v>375</v>
      </c>
      <c r="AZ469" s="26" t="s">
        <v>376</v>
      </c>
      <c r="BA469" s="26" t="s">
        <v>80</v>
      </c>
      <c r="BB469" s="26" t="s">
        <v>100</v>
      </c>
      <c r="BC469" s="26" t="s">
        <v>82</v>
      </c>
      <c r="BD469" s="26" t="s">
        <v>83</v>
      </c>
      <c r="BE469" s="26" t="s">
        <v>177</v>
      </c>
    </row>
    <row r="470" spans="1:57" ht="32">
      <c r="A470" s="24">
        <f t="shared" si="28"/>
        <v>469</v>
      </c>
      <c r="B470" s="24">
        <v>2024</v>
      </c>
      <c r="C470" s="24" t="s">
        <v>68</v>
      </c>
      <c r="D470" s="48">
        <v>45635</v>
      </c>
      <c r="E470" s="26" t="s">
        <v>101</v>
      </c>
      <c r="F470" s="26" t="s">
        <v>69</v>
      </c>
      <c r="G470" s="33" t="s">
        <v>102</v>
      </c>
      <c r="H470" s="26" t="s">
        <v>86</v>
      </c>
      <c r="I470" s="26" t="s">
        <v>429</v>
      </c>
      <c r="J470" s="26" t="s">
        <v>87</v>
      </c>
      <c r="K470" s="26" t="s">
        <v>430</v>
      </c>
      <c r="L470" s="26" t="s">
        <v>74</v>
      </c>
      <c r="M470" s="33" t="s">
        <v>5844</v>
      </c>
      <c r="N470" s="33" t="s">
        <v>432</v>
      </c>
      <c r="O470" s="31" t="s">
        <v>161</v>
      </c>
      <c r="P470" s="31" t="s">
        <v>75</v>
      </c>
      <c r="Q470" s="31" t="s">
        <v>90</v>
      </c>
      <c r="R470" s="33" t="s">
        <v>412</v>
      </c>
      <c r="S470" s="33" t="s">
        <v>163</v>
      </c>
      <c r="T470" s="26" t="s">
        <v>92</v>
      </c>
      <c r="U470" s="33" t="s">
        <v>470</v>
      </c>
      <c r="V470" s="33" t="s">
        <v>5845</v>
      </c>
      <c r="W470" s="33" t="s">
        <v>5846</v>
      </c>
      <c r="X470" s="33" t="s">
        <v>5847</v>
      </c>
      <c r="Y470" s="31" t="s">
        <v>74</v>
      </c>
      <c r="Z470" s="61">
        <v>0</v>
      </c>
      <c r="AA470" s="60">
        <v>0</v>
      </c>
      <c r="AB470" s="33" t="s">
        <v>4032</v>
      </c>
      <c r="AC470" s="33" t="s">
        <v>5848</v>
      </c>
      <c r="AD470" s="33" t="s">
        <v>5848</v>
      </c>
      <c r="AE470" s="31">
        <v>0</v>
      </c>
      <c r="AF470" s="33" t="s">
        <v>440</v>
      </c>
      <c r="AG470" s="33" t="s">
        <v>517</v>
      </c>
      <c r="AH470" s="30">
        <f t="shared" si="29"/>
        <v>1089</v>
      </c>
      <c r="AI470" s="30">
        <f t="shared" si="30"/>
        <v>1285.02</v>
      </c>
      <c r="AJ470" s="24" t="s">
        <v>78</v>
      </c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26" t="s">
        <v>173</v>
      </c>
      <c r="AV470" s="26" t="s">
        <v>173</v>
      </c>
      <c r="AW470" s="26" t="s">
        <v>173</v>
      </c>
      <c r="AX470" s="26" t="s">
        <v>174</v>
      </c>
      <c r="AY470" s="26" t="s">
        <v>175</v>
      </c>
      <c r="AZ470" s="26" t="s">
        <v>442</v>
      </c>
      <c r="BA470" s="26" t="s">
        <v>80</v>
      </c>
      <c r="BB470" s="26" t="s">
        <v>443</v>
      </c>
      <c r="BC470" s="26" t="s">
        <v>444</v>
      </c>
      <c r="BD470" s="26" t="s">
        <v>445</v>
      </c>
      <c r="BE470" s="26" t="s">
        <v>446</v>
      </c>
    </row>
    <row r="471" spans="1:57" ht="32">
      <c r="A471" s="24">
        <f t="shared" si="28"/>
        <v>470</v>
      </c>
      <c r="B471" s="24">
        <v>2024</v>
      </c>
      <c r="C471" s="24" t="s">
        <v>68</v>
      </c>
      <c r="D471" s="48">
        <v>45635</v>
      </c>
      <c r="E471" s="26" t="s">
        <v>101</v>
      </c>
      <c r="F471" s="26" t="s">
        <v>69</v>
      </c>
      <c r="G471" s="33" t="s">
        <v>102</v>
      </c>
      <c r="H471" s="26" t="s">
        <v>86</v>
      </c>
      <c r="I471" s="26" t="s">
        <v>429</v>
      </c>
      <c r="J471" s="26" t="s">
        <v>87</v>
      </c>
      <c r="K471" s="26" t="s">
        <v>430</v>
      </c>
      <c r="L471" s="26" t="s">
        <v>74</v>
      </c>
      <c r="M471" s="33" t="s">
        <v>5849</v>
      </c>
      <c r="N471" s="33" t="s">
        <v>5850</v>
      </c>
      <c r="O471" s="31" t="s">
        <v>368</v>
      </c>
      <c r="P471" s="31" t="s">
        <v>75</v>
      </c>
      <c r="Q471" s="33" t="s">
        <v>475</v>
      </c>
      <c r="R471" s="33" t="s">
        <v>476</v>
      </c>
      <c r="S471" s="33" t="s">
        <v>477</v>
      </c>
      <c r="T471" s="26" t="s">
        <v>92</v>
      </c>
      <c r="U471" s="33" t="s">
        <v>2160</v>
      </c>
      <c r="V471" s="33" t="s">
        <v>5851</v>
      </c>
      <c r="W471" s="33" t="s">
        <v>5852</v>
      </c>
      <c r="X471" s="33" t="s">
        <v>5853</v>
      </c>
      <c r="Y471" s="31" t="s">
        <v>74</v>
      </c>
      <c r="Z471" s="61">
        <v>0</v>
      </c>
      <c r="AA471" s="60">
        <v>0</v>
      </c>
      <c r="AB471" s="33" t="s">
        <v>4032</v>
      </c>
      <c r="AC471" s="33" t="s">
        <v>5848</v>
      </c>
      <c r="AD471" s="33" t="s">
        <v>5848</v>
      </c>
      <c r="AE471" s="31">
        <v>0</v>
      </c>
      <c r="AF471" s="33" t="s">
        <v>440</v>
      </c>
      <c r="AG471" s="33" t="s">
        <v>482</v>
      </c>
      <c r="AH471" s="30">
        <f t="shared" si="29"/>
        <v>1039</v>
      </c>
      <c r="AI471" s="30">
        <f t="shared" si="30"/>
        <v>1226.02</v>
      </c>
      <c r="AJ471" s="24" t="s">
        <v>78</v>
      </c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26" t="s">
        <v>173</v>
      </c>
      <c r="AV471" s="26" t="s">
        <v>173</v>
      </c>
      <c r="AW471" s="26" t="s">
        <v>173</v>
      </c>
      <c r="AX471" s="26" t="s">
        <v>174</v>
      </c>
      <c r="AY471" s="26" t="s">
        <v>375</v>
      </c>
      <c r="AZ471" s="26" t="s">
        <v>976</v>
      </c>
      <c r="BA471" s="26" t="s">
        <v>80</v>
      </c>
      <c r="BB471" s="26" t="s">
        <v>100</v>
      </c>
      <c r="BC471" s="26" t="s">
        <v>444</v>
      </c>
      <c r="BD471" s="26" t="s">
        <v>445</v>
      </c>
      <c r="BE471" s="26" t="s">
        <v>177</v>
      </c>
    </row>
    <row r="472" spans="1:57" ht="32">
      <c r="A472" s="24">
        <f t="shared" si="28"/>
        <v>471</v>
      </c>
      <c r="B472" s="24">
        <v>2024</v>
      </c>
      <c r="C472" s="24" t="s">
        <v>68</v>
      </c>
      <c r="D472" s="48">
        <v>45635</v>
      </c>
      <c r="E472" s="26" t="s">
        <v>101</v>
      </c>
      <c r="F472" s="26" t="s">
        <v>69</v>
      </c>
      <c r="G472" s="33" t="s">
        <v>102</v>
      </c>
      <c r="H472" s="26" t="s">
        <v>523</v>
      </c>
      <c r="I472" s="26" t="s">
        <v>429</v>
      </c>
      <c r="J472" s="26" t="s">
        <v>610</v>
      </c>
      <c r="K472" s="26" t="s">
        <v>430</v>
      </c>
      <c r="L472" s="26" t="s">
        <v>74</v>
      </c>
      <c r="M472" s="33" t="s">
        <v>5854</v>
      </c>
      <c r="N472" s="33" t="s">
        <v>432</v>
      </c>
      <c r="O472" s="31" t="s">
        <v>161</v>
      </c>
      <c r="P472" s="31" t="s">
        <v>75</v>
      </c>
      <c r="Q472" s="33" t="s">
        <v>1796</v>
      </c>
      <c r="R472" s="33" t="s">
        <v>5855</v>
      </c>
      <c r="S472" s="33" t="s">
        <v>5856</v>
      </c>
      <c r="T472" s="26" t="s">
        <v>75</v>
      </c>
      <c r="U472" s="33" t="s">
        <v>452</v>
      </c>
      <c r="V472" s="33" t="s">
        <v>5857</v>
      </c>
      <c r="W472" s="33" t="s">
        <v>5858</v>
      </c>
      <c r="X472" s="33" t="s">
        <v>5859</v>
      </c>
      <c r="Y472" s="31" t="s">
        <v>74</v>
      </c>
      <c r="Z472" s="61">
        <v>0</v>
      </c>
      <c r="AA472" s="60">
        <v>0</v>
      </c>
      <c r="AB472" s="33" t="s">
        <v>4032</v>
      </c>
      <c r="AC472" s="33" t="s">
        <v>5848</v>
      </c>
      <c r="AD472" s="33" t="s">
        <v>5848</v>
      </c>
      <c r="AE472" s="31">
        <v>0</v>
      </c>
      <c r="AF472" s="33" t="s">
        <v>440</v>
      </c>
      <c r="AG472" s="33" t="s">
        <v>5860</v>
      </c>
      <c r="AH472" s="30">
        <f t="shared" si="29"/>
        <v>2669</v>
      </c>
      <c r="AI472" s="30">
        <f t="shared" si="30"/>
        <v>3149.42</v>
      </c>
      <c r="AJ472" s="24" t="s">
        <v>78</v>
      </c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26" t="s">
        <v>173</v>
      </c>
      <c r="AV472" s="26" t="s">
        <v>173</v>
      </c>
      <c r="AW472" s="26" t="s">
        <v>173</v>
      </c>
      <c r="AX472" s="26" t="s">
        <v>174</v>
      </c>
      <c r="AY472" s="26" t="s">
        <v>175</v>
      </c>
      <c r="AZ472" s="26" t="s">
        <v>442</v>
      </c>
      <c r="BA472" s="26" t="s">
        <v>80</v>
      </c>
      <c r="BB472" s="26" t="s">
        <v>100</v>
      </c>
      <c r="BC472" s="26" t="s">
        <v>444</v>
      </c>
      <c r="BD472" s="26" t="s">
        <v>445</v>
      </c>
      <c r="BE472" s="26" t="s">
        <v>446</v>
      </c>
    </row>
    <row r="473" spans="1:57" ht="32">
      <c r="A473" s="24">
        <f t="shared" si="28"/>
        <v>472</v>
      </c>
      <c r="B473" s="24">
        <v>2024</v>
      </c>
      <c r="C473" s="24" t="s">
        <v>68</v>
      </c>
      <c r="D473" s="48">
        <v>45635</v>
      </c>
      <c r="E473" s="26" t="s">
        <v>101</v>
      </c>
      <c r="F473" s="26" t="s">
        <v>69</v>
      </c>
      <c r="G473" s="33" t="s">
        <v>102</v>
      </c>
      <c r="H473" s="26" t="s">
        <v>86</v>
      </c>
      <c r="I473" s="26" t="s">
        <v>429</v>
      </c>
      <c r="J473" s="26" t="s">
        <v>87</v>
      </c>
      <c r="K473" s="26" t="s">
        <v>430</v>
      </c>
      <c r="L473" s="26" t="s">
        <v>74</v>
      </c>
      <c r="M473" s="33" t="s">
        <v>5861</v>
      </c>
      <c r="N473" s="33" t="s">
        <v>432</v>
      </c>
      <c r="O473" s="31" t="s">
        <v>161</v>
      </c>
      <c r="P473" s="31" t="s">
        <v>75</v>
      </c>
      <c r="Q473" s="33" t="s">
        <v>449</v>
      </c>
      <c r="R473" s="33" t="s">
        <v>450</v>
      </c>
      <c r="S473" s="33" t="s">
        <v>451</v>
      </c>
      <c r="T473" s="26" t="s">
        <v>92</v>
      </c>
      <c r="U473" s="33" t="s">
        <v>2135</v>
      </c>
      <c r="V473" s="33" t="s">
        <v>5862</v>
      </c>
      <c r="W473" s="33" t="s">
        <v>5863</v>
      </c>
      <c r="X473" s="33" t="s">
        <v>5864</v>
      </c>
      <c r="Y473" s="31" t="s">
        <v>74</v>
      </c>
      <c r="Z473" s="61">
        <v>0</v>
      </c>
      <c r="AA473" s="60">
        <v>0</v>
      </c>
      <c r="AB473" s="33" t="s">
        <v>4032</v>
      </c>
      <c r="AC473" s="33" t="s">
        <v>5848</v>
      </c>
      <c r="AD473" s="33" t="s">
        <v>5848</v>
      </c>
      <c r="AE473" s="31">
        <v>0</v>
      </c>
      <c r="AF473" s="33" t="s">
        <v>440</v>
      </c>
      <c r="AG473" s="33" t="s">
        <v>441</v>
      </c>
      <c r="AH473" s="30">
        <f t="shared" si="29"/>
        <v>714</v>
      </c>
      <c r="AI473" s="30">
        <f t="shared" si="30"/>
        <v>842.52</v>
      </c>
      <c r="AJ473" s="24" t="s">
        <v>78</v>
      </c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26" t="s">
        <v>173</v>
      </c>
      <c r="AV473" s="26" t="s">
        <v>173</v>
      </c>
      <c r="AW473" s="26" t="s">
        <v>173</v>
      </c>
      <c r="AX473" s="26" t="s">
        <v>174</v>
      </c>
      <c r="AY473" s="26" t="s">
        <v>175</v>
      </c>
      <c r="AZ473" s="26" t="s">
        <v>442</v>
      </c>
      <c r="BA473" s="26" t="s">
        <v>80</v>
      </c>
      <c r="BB473" s="26" t="s">
        <v>443</v>
      </c>
      <c r="BC473" s="26" t="s">
        <v>444</v>
      </c>
      <c r="BD473" s="26" t="s">
        <v>445</v>
      </c>
      <c r="BE473" s="26" t="s">
        <v>446</v>
      </c>
    </row>
    <row r="474" spans="1:57" ht="32">
      <c r="A474" s="24">
        <f t="shared" si="28"/>
        <v>473</v>
      </c>
      <c r="B474" s="24">
        <v>2024</v>
      </c>
      <c r="C474" s="24" t="s">
        <v>68</v>
      </c>
      <c r="D474" s="48">
        <v>45635</v>
      </c>
      <c r="E474" s="26" t="s">
        <v>101</v>
      </c>
      <c r="F474" s="26" t="s">
        <v>69</v>
      </c>
      <c r="G474" s="33" t="s">
        <v>102</v>
      </c>
      <c r="H474" s="26" t="s">
        <v>86</v>
      </c>
      <c r="I474" s="26" t="s">
        <v>429</v>
      </c>
      <c r="J474" s="26" t="s">
        <v>87</v>
      </c>
      <c r="K474" s="26" t="s">
        <v>430</v>
      </c>
      <c r="L474" s="26" t="s">
        <v>74</v>
      </c>
      <c r="M474" s="33" t="s">
        <v>5865</v>
      </c>
      <c r="N474" s="33" t="s">
        <v>432</v>
      </c>
      <c r="O474" s="31" t="s">
        <v>161</v>
      </c>
      <c r="P474" s="31" t="s">
        <v>75</v>
      </c>
      <c r="Q474" s="33" t="s">
        <v>475</v>
      </c>
      <c r="R474" s="33" t="s">
        <v>450</v>
      </c>
      <c r="S474" s="33" t="s">
        <v>217</v>
      </c>
      <c r="T474" s="26" t="s">
        <v>92</v>
      </c>
      <c r="U474" s="33" t="s">
        <v>436</v>
      </c>
      <c r="V474" s="33" t="s">
        <v>5866</v>
      </c>
      <c r="W474" s="33" t="s">
        <v>5867</v>
      </c>
      <c r="X474" s="33" t="s">
        <v>5868</v>
      </c>
      <c r="Y474" s="31" t="s">
        <v>74</v>
      </c>
      <c r="Z474" s="61">
        <v>0</v>
      </c>
      <c r="AA474" s="60">
        <v>0</v>
      </c>
      <c r="AB474" s="33" t="s">
        <v>4032</v>
      </c>
      <c r="AC474" s="33" t="s">
        <v>5848</v>
      </c>
      <c r="AD474" s="33" t="s">
        <v>5848</v>
      </c>
      <c r="AE474" s="31">
        <v>0</v>
      </c>
      <c r="AF474" s="33" t="s">
        <v>440</v>
      </c>
      <c r="AG474" s="33" t="s">
        <v>441</v>
      </c>
      <c r="AH474" s="30">
        <f t="shared" si="29"/>
        <v>714</v>
      </c>
      <c r="AI474" s="30">
        <f t="shared" si="30"/>
        <v>842.52</v>
      </c>
      <c r="AJ474" s="24" t="s">
        <v>78</v>
      </c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26" t="s">
        <v>173</v>
      </c>
      <c r="AV474" s="26" t="s">
        <v>173</v>
      </c>
      <c r="AW474" s="26" t="s">
        <v>173</v>
      </c>
      <c r="AX474" s="26" t="s">
        <v>174</v>
      </c>
      <c r="AY474" s="26" t="s">
        <v>175</v>
      </c>
      <c r="AZ474" s="26" t="s">
        <v>442</v>
      </c>
      <c r="BA474" s="26" t="s">
        <v>80</v>
      </c>
      <c r="BB474" s="26" t="s">
        <v>443</v>
      </c>
      <c r="BC474" s="26" t="s">
        <v>444</v>
      </c>
      <c r="BD474" s="26" t="s">
        <v>445</v>
      </c>
      <c r="BE474" s="26" t="s">
        <v>446</v>
      </c>
    </row>
    <row r="475" spans="1:57" ht="32">
      <c r="A475" s="24">
        <f t="shared" si="28"/>
        <v>474</v>
      </c>
      <c r="B475" s="24">
        <v>2024</v>
      </c>
      <c r="C475" s="24" t="s">
        <v>68</v>
      </c>
      <c r="D475" s="48">
        <v>45635</v>
      </c>
      <c r="E475" s="26" t="s">
        <v>101</v>
      </c>
      <c r="F475" s="26" t="s">
        <v>69</v>
      </c>
      <c r="G475" s="33" t="s">
        <v>102</v>
      </c>
      <c r="H475" s="26" t="s">
        <v>86</v>
      </c>
      <c r="I475" s="26" t="s">
        <v>429</v>
      </c>
      <c r="J475" s="26" t="s">
        <v>87</v>
      </c>
      <c r="K475" s="26" t="s">
        <v>430</v>
      </c>
      <c r="L475" s="26" t="s">
        <v>74</v>
      </c>
      <c r="M475" s="33" t="s">
        <v>5869</v>
      </c>
      <c r="N475" s="33" t="s">
        <v>432</v>
      </c>
      <c r="O475" s="31" t="s">
        <v>161</v>
      </c>
      <c r="P475" s="31" t="s">
        <v>75</v>
      </c>
      <c r="Q475" s="33" t="s">
        <v>5870</v>
      </c>
      <c r="R475" s="33" t="s">
        <v>4863</v>
      </c>
      <c r="S475" s="33" t="s">
        <v>5871</v>
      </c>
      <c r="T475" s="26" t="s">
        <v>92</v>
      </c>
      <c r="U475" s="33" t="s">
        <v>491</v>
      </c>
      <c r="V475" s="33" t="s">
        <v>5872</v>
      </c>
      <c r="W475" s="33" t="s">
        <v>5873</v>
      </c>
      <c r="X475" s="33" t="s">
        <v>5874</v>
      </c>
      <c r="Y475" s="31" t="s">
        <v>74</v>
      </c>
      <c r="Z475" s="61">
        <v>0</v>
      </c>
      <c r="AA475" s="60">
        <v>0</v>
      </c>
      <c r="AB475" s="33" t="s">
        <v>4032</v>
      </c>
      <c r="AC475" s="33" t="s">
        <v>5848</v>
      </c>
      <c r="AD475" s="33" t="s">
        <v>5848</v>
      </c>
      <c r="AE475" s="31">
        <v>0</v>
      </c>
      <c r="AF475" s="33" t="s">
        <v>440</v>
      </c>
      <c r="AG475" s="33" t="s">
        <v>5875</v>
      </c>
      <c r="AH475" s="30">
        <f t="shared" si="29"/>
        <v>1366</v>
      </c>
      <c r="AI475" s="30">
        <f t="shared" si="30"/>
        <v>1611.88</v>
      </c>
      <c r="AJ475" s="24" t="s">
        <v>78</v>
      </c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26" t="s">
        <v>173</v>
      </c>
      <c r="AV475" s="26" t="s">
        <v>173</v>
      </c>
      <c r="AW475" s="26" t="s">
        <v>173</v>
      </c>
      <c r="AX475" s="26" t="s">
        <v>174</v>
      </c>
      <c r="AY475" s="26" t="s">
        <v>175</v>
      </c>
      <c r="AZ475" s="26" t="s">
        <v>442</v>
      </c>
      <c r="BA475" s="26" t="s">
        <v>80</v>
      </c>
      <c r="BB475" s="26" t="s">
        <v>443</v>
      </c>
      <c r="BC475" s="26" t="s">
        <v>444</v>
      </c>
      <c r="BD475" s="26" t="s">
        <v>445</v>
      </c>
      <c r="BE475" s="26" t="s">
        <v>446</v>
      </c>
    </row>
    <row r="476" spans="1:57" ht="32">
      <c r="A476" s="24">
        <f t="shared" si="28"/>
        <v>475</v>
      </c>
      <c r="B476" s="24">
        <v>2024</v>
      </c>
      <c r="C476" s="24" t="s">
        <v>68</v>
      </c>
      <c r="D476" s="48">
        <v>45635</v>
      </c>
      <c r="E476" s="26" t="s">
        <v>101</v>
      </c>
      <c r="F476" s="26" t="s">
        <v>69</v>
      </c>
      <c r="G476" s="33" t="s">
        <v>102</v>
      </c>
      <c r="H476" s="26" t="s">
        <v>86</v>
      </c>
      <c r="I476" s="26" t="s">
        <v>429</v>
      </c>
      <c r="J476" s="26" t="s">
        <v>87</v>
      </c>
      <c r="K476" s="26" t="s">
        <v>430</v>
      </c>
      <c r="L476" s="26" t="s">
        <v>74</v>
      </c>
      <c r="M476" s="33" t="s">
        <v>5876</v>
      </c>
      <c r="N476" s="33" t="s">
        <v>432</v>
      </c>
      <c r="O476" s="31" t="s">
        <v>161</v>
      </c>
      <c r="P476" s="31" t="s">
        <v>75</v>
      </c>
      <c r="Q476" s="33" t="s">
        <v>449</v>
      </c>
      <c r="R476" s="33" t="s">
        <v>450</v>
      </c>
      <c r="S476" s="33" t="s">
        <v>451</v>
      </c>
      <c r="T476" s="26" t="s">
        <v>92</v>
      </c>
      <c r="U476" s="33" t="s">
        <v>5590</v>
      </c>
      <c r="V476" s="33" t="s">
        <v>5877</v>
      </c>
      <c r="W476" s="33" t="s">
        <v>5878</v>
      </c>
      <c r="X476" s="33" t="s">
        <v>5879</v>
      </c>
      <c r="Y476" s="31" t="s">
        <v>74</v>
      </c>
      <c r="Z476" s="61">
        <v>0</v>
      </c>
      <c r="AA476" s="60">
        <v>0</v>
      </c>
      <c r="AB476" s="33" t="s">
        <v>4032</v>
      </c>
      <c r="AC476" s="33" t="s">
        <v>5848</v>
      </c>
      <c r="AD476" s="33" t="s">
        <v>5848</v>
      </c>
      <c r="AE476" s="31">
        <v>0</v>
      </c>
      <c r="AF476" s="33" t="s">
        <v>440</v>
      </c>
      <c r="AG476" s="33" t="s">
        <v>441</v>
      </c>
      <c r="AH476" s="30">
        <f t="shared" si="29"/>
        <v>714</v>
      </c>
      <c r="AI476" s="30">
        <f t="shared" si="30"/>
        <v>842.52</v>
      </c>
      <c r="AJ476" s="24" t="s">
        <v>78</v>
      </c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26" t="s">
        <v>173</v>
      </c>
      <c r="AV476" s="26" t="s">
        <v>173</v>
      </c>
      <c r="AW476" s="26" t="s">
        <v>173</v>
      </c>
      <c r="AX476" s="26" t="s">
        <v>174</v>
      </c>
      <c r="AY476" s="26" t="s">
        <v>175</v>
      </c>
      <c r="AZ476" s="26" t="s">
        <v>442</v>
      </c>
      <c r="BA476" s="26" t="s">
        <v>80</v>
      </c>
      <c r="BB476" s="26" t="s">
        <v>443</v>
      </c>
      <c r="BC476" s="26" t="s">
        <v>444</v>
      </c>
      <c r="BD476" s="26" t="s">
        <v>445</v>
      </c>
      <c r="BE476" s="26" t="s">
        <v>446</v>
      </c>
    </row>
    <row r="477" spans="1:57" ht="32">
      <c r="A477" s="24">
        <f t="shared" si="28"/>
        <v>476</v>
      </c>
      <c r="B477" s="24">
        <v>2024</v>
      </c>
      <c r="C477" s="24" t="s">
        <v>68</v>
      </c>
      <c r="D477" s="48">
        <v>45635</v>
      </c>
      <c r="E477" s="26" t="s">
        <v>101</v>
      </c>
      <c r="F477" s="26" t="s">
        <v>69</v>
      </c>
      <c r="G477" s="33" t="s">
        <v>102</v>
      </c>
      <c r="H477" s="26" t="s">
        <v>86</v>
      </c>
      <c r="I477" s="26" t="s">
        <v>429</v>
      </c>
      <c r="J477" s="26" t="s">
        <v>87</v>
      </c>
      <c r="K477" s="26" t="s">
        <v>430</v>
      </c>
      <c r="L477" s="26" t="s">
        <v>74</v>
      </c>
      <c r="M477" s="33" t="s">
        <v>5880</v>
      </c>
      <c r="N477" s="33" t="s">
        <v>2134</v>
      </c>
      <c r="O477" s="31" t="s">
        <v>161</v>
      </c>
      <c r="P477" s="31" t="s">
        <v>75</v>
      </c>
      <c r="Q477" s="33" t="s">
        <v>5881</v>
      </c>
      <c r="R477" s="33" t="s">
        <v>5882</v>
      </c>
      <c r="S477" s="33" t="s">
        <v>217</v>
      </c>
      <c r="T477" s="26" t="s">
        <v>92</v>
      </c>
      <c r="U477" s="33" t="s">
        <v>5883</v>
      </c>
      <c r="V477" s="33" t="s">
        <v>5884</v>
      </c>
      <c r="W477" s="33" t="s">
        <v>5885</v>
      </c>
      <c r="X477" s="33" t="s">
        <v>5886</v>
      </c>
      <c r="Y477" s="31" t="s">
        <v>74</v>
      </c>
      <c r="Z477" s="61">
        <v>0</v>
      </c>
      <c r="AA477" s="60">
        <v>0</v>
      </c>
      <c r="AB477" s="33" t="s">
        <v>4032</v>
      </c>
      <c r="AC477" s="33" t="s">
        <v>5848</v>
      </c>
      <c r="AD477" s="33" t="s">
        <v>5848</v>
      </c>
      <c r="AE477" s="31">
        <v>0</v>
      </c>
      <c r="AF477" s="33" t="s">
        <v>440</v>
      </c>
      <c r="AG477" s="33" t="s">
        <v>441</v>
      </c>
      <c r="AH477" s="30">
        <f t="shared" si="29"/>
        <v>714</v>
      </c>
      <c r="AI477" s="30">
        <f t="shared" si="30"/>
        <v>842.52</v>
      </c>
      <c r="AJ477" s="24" t="s">
        <v>78</v>
      </c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26" t="s">
        <v>173</v>
      </c>
      <c r="AV477" s="26" t="s">
        <v>173</v>
      </c>
      <c r="AW477" s="26" t="s">
        <v>173</v>
      </c>
      <c r="AX477" s="26" t="s">
        <v>174</v>
      </c>
      <c r="AY477" s="26" t="s">
        <v>175</v>
      </c>
      <c r="AZ477" s="26" t="s">
        <v>2139</v>
      </c>
      <c r="BA477" s="26" t="s">
        <v>80</v>
      </c>
      <c r="BB477" s="26" t="s">
        <v>443</v>
      </c>
      <c r="BC477" s="26" t="s">
        <v>444</v>
      </c>
      <c r="BD477" s="26" t="s">
        <v>445</v>
      </c>
      <c r="BE477" s="26" t="s">
        <v>446</v>
      </c>
    </row>
    <row r="478" spans="1:57" ht="32">
      <c r="A478" s="24">
        <f t="shared" si="28"/>
        <v>477</v>
      </c>
      <c r="B478" s="24">
        <v>2024</v>
      </c>
      <c r="C478" s="24" t="s">
        <v>68</v>
      </c>
      <c r="D478" s="48">
        <v>45635</v>
      </c>
      <c r="E478" s="26" t="s">
        <v>101</v>
      </c>
      <c r="F478" s="26" t="s">
        <v>69</v>
      </c>
      <c r="G478" s="33" t="s">
        <v>102</v>
      </c>
      <c r="H478" s="26" t="s">
        <v>86</v>
      </c>
      <c r="I478" s="26" t="s">
        <v>429</v>
      </c>
      <c r="J478" s="26" t="s">
        <v>87</v>
      </c>
      <c r="K478" s="26" t="s">
        <v>430</v>
      </c>
      <c r="L478" s="26" t="s">
        <v>74</v>
      </c>
      <c r="M478" s="33" t="s">
        <v>5887</v>
      </c>
      <c r="N478" s="33" t="s">
        <v>432</v>
      </c>
      <c r="O478" s="31" t="s">
        <v>161</v>
      </c>
      <c r="P478" s="31" t="s">
        <v>75</v>
      </c>
      <c r="Q478" s="31" t="s">
        <v>90</v>
      </c>
      <c r="R478" s="33" t="s">
        <v>1201</v>
      </c>
      <c r="S478" s="33" t="s">
        <v>163</v>
      </c>
      <c r="T478" s="26" t="s">
        <v>92</v>
      </c>
      <c r="U478" s="33" t="s">
        <v>2129</v>
      </c>
      <c r="V478" s="33" t="s">
        <v>5888</v>
      </c>
      <c r="W478" s="33" t="s">
        <v>5889</v>
      </c>
      <c r="X478" s="33" t="s">
        <v>5890</v>
      </c>
      <c r="Y478" s="31" t="s">
        <v>74</v>
      </c>
      <c r="Z478" s="61">
        <v>0</v>
      </c>
      <c r="AA478" s="60">
        <v>0</v>
      </c>
      <c r="AB478" s="33" t="s">
        <v>4032</v>
      </c>
      <c r="AC478" s="33" t="s">
        <v>5848</v>
      </c>
      <c r="AD478" s="33" t="s">
        <v>5848</v>
      </c>
      <c r="AE478" s="31">
        <v>0</v>
      </c>
      <c r="AF478" s="33" t="s">
        <v>440</v>
      </c>
      <c r="AG478" s="33" t="s">
        <v>441</v>
      </c>
      <c r="AH478" s="30">
        <f t="shared" si="29"/>
        <v>714</v>
      </c>
      <c r="AI478" s="30">
        <f t="shared" si="30"/>
        <v>842.52</v>
      </c>
      <c r="AJ478" s="24" t="s">
        <v>78</v>
      </c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26" t="s">
        <v>173</v>
      </c>
      <c r="AV478" s="26" t="s">
        <v>173</v>
      </c>
      <c r="AW478" s="26" t="s">
        <v>173</v>
      </c>
      <c r="AX478" s="26" t="s">
        <v>174</v>
      </c>
      <c r="AY478" s="26" t="s">
        <v>175</v>
      </c>
      <c r="AZ478" s="26" t="s">
        <v>442</v>
      </c>
      <c r="BA478" s="26" t="s">
        <v>80</v>
      </c>
      <c r="BB478" s="26" t="s">
        <v>443</v>
      </c>
      <c r="BC478" s="26" t="s">
        <v>444</v>
      </c>
      <c r="BD478" s="26" t="s">
        <v>445</v>
      </c>
      <c r="BE478" s="26" t="s">
        <v>446</v>
      </c>
    </row>
    <row r="479" spans="1:57" ht="32">
      <c r="A479" s="24">
        <f t="shared" si="28"/>
        <v>478</v>
      </c>
      <c r="B479" s="24">
        <v>2024</v>
      </c>
      <c r="C479" s="24" t="s">
        <v>68</v>
      </c>
      <c r="D479" s="48">
        <v>45635</v>
      </c>
      <c r="E479" s="26" t="s">
        <v>101</v>
      </c>
      <c r="F479" s="26" t="s">
        <v>69</v>
      </c>
      <c r="G479" s="33" t="s">
        <v>102</v>
      </c>
      <c r="H479" s="26" t="s">
        <v>86</v>
      </c>
      <c r="I479" s="26" t="s">
        <v>429</v>
      </c>
      <c r="J479" s="26" t="s">
        <v>87</v>
      </c>
      <c r="K479" s="26" t="s">
        <v>430</v>
      </c>
      <c r="L479" s="26" t="s">
        <v>74</v>
      </c>
      <c r="M479" s="33" t="s">
        <v>5891</v>
      </c>
      <c r="N479" s="33" t="s">
        <v>432</v>
      </c>
      <c r="O479" s="31" t="s">
        <v>161</v>
      </c>
      <c r="P479" s="31" t="s">
        <v>75</v>
      </c>
      <c r="Q479" s="33" t="s">
        <v>76</v>
      </c>
      <c r="R479" s="33" t="s">
        <v>149</v>
      </c>
      <c r="S479" s="33" t="s">
        <v>5892</v>
      </c>
      <c r="T479" s="26" t="s">
        <v>92</v>
      </c>
      <c r="U479" s="33" t="s">
        <v>478</v>
      </c>
      <c r="V479" s="33" t="s">
        <v>5893</v>
      </c>
      <c r="W479" s="33" t="s">
        <v>5894</v>
      </c>
      <c r="X479" s="33" t="s">
        <v>5895</v>
      </c>
      <c r="Y479" s="31" t="s">
        <v>74</v>
      </c>
      <c r="Z479" s="61">
        <v>0</v>
      </c>
      <c r="AA479" s="60">
        <v>0</v>
      </c>
      <c r="AB479" s="33" t="s">
        <v>4032</v>
      </c>
      <c r="AC479" s="33" t="s">
        <v>5848</v>
      </c>
      <c r="AD479" s="33" t="s">
        <v>5848</v>
      </c>
      <c r="AE479" s="31">
        <v>0</v>
      </c>
      <c r="AF479" s="33" t="s">
        <v>440</v>
      </c>
      <c r="AG479" s="33" t="s">
        <v>5875</v>
      </c>
      <c r="AH479" s="30">
        <f t="shared" si="29"/>
        <v>1366</v>
      </c>
      <c r="AI479" s="30">
        <f t="shared" si="30"/>
        <v>1611.88</v>
      </c>
      <c r="AJ479" s="24" t="s">
        <v>78</v>
      </c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26" t="s">
        <v>173</v>
      </c>
      <c r="AV479" s="26" t="s">
        <v>173</v>
      </c>
      <c r="AW479" s="26" t="s">
        <v>173</v>
      </c>
      <c r="AX479" s="26" t="s">
        <v>174</v>
      </c>
      <c r="AY479" s="26" t="s">
        <v>175</v>
      </c>
      <c r="AZ479" s="26" t="s">
        <v>442</v>
      </c>
      <c r="BA479" s="26" t="s">
        <v>80</v>
      </c>
      <c r="BB479" s="26" t="s">
        <v>443</v>
      </c>
      <c r="BC479" s="26" t="s">
        <v>444</v>
      </c>
      <c r="BD479" s="26" t="s">
        <v>445</v>
      </c>
      <c r="BE479" s="26" t="s">
        <v>446</v>
      </c>
    </row>
    <row r="480" spans="1:57" ht="32">
      <c r="A480" s="24">
        <f t="shared" si="28"/>
        <v>479</v>
      </c>
      <c r="B480" s="24">
        <v>2024</v>
      </c>
      <c r="C480" s="24" t="s">
        <v>68</v>
      </c>
      <c r="D480" s="48">
        <v>45635</v>
      </c>
      <c r="E480" s="26" t="s">
        <v>101</v>
      </c>
      <c r="F480" s="26" t="s">
        <v>69</v>
      </c>
      <c r="G480" s="33" t="s">
        <v>102</v>
      </c>
      <c r="H480" s="26" t="s">
        <v>86</v>
      </c>
      <c r="I480" s="26" t="s">
        <v>429</v>
      </c>
      <c r="J480" s="26" t="s">
        <v>87</v>
      </c>
      <c r="K480" s="26" t="s">
        <v>430</v>
      </c>
      <c r="L480" s="26" t="s">
        <v>74</v>
      </c>
      <c r="M480" s="33" t="s">
        <v>5896</v>
      </c>
      <c r="N480" s="33" t="s">
        <v>432</v>
      </c>
      <c r="O480" s="31" t="s">
        <v>161</v>
      </c>
      <c r="P480" s="31" t="s">
        <v>75</v>
      </c>
      <c r="Q480" s="33" t="s">
        <v>475</v>
      </c>
      <c r="R480" s="33" t="s">
        <v>503</v>
      </c>
      <c r="S480" s="33" t="s">
        <v>477</v>
      </c>
      <c r="T480" s="26" t="s">
        <v>92</v>
      </c>
      <c r="U480" s="33" t="s">
        <v>504</v>
      </c>
      <c r="V480" s="33" t="s">
        <v>5897</v>
      </c>
      <c r="W480" s="33" t="s">
        <v>5898</v>
      </c>
      <c r="X480" s="33" t="s">
        <v>5899</v>
      </c>
      <c r="Y480" s="31" t="s">
        <v>74</v>
      </c>
      <c r="Z480" s="61">
        <v>0</v>
      </c>
      <c r="AA480" s="60">
        <v>0</v>
      </c>
      <c r="AB480" s="33" t="s">
        <v>4032</v>
      </c>
      <c r="AC480" s="33" t="s">
        <v>5848</v>
      </c>
      <c r="AD480" s="33" t="s">
        <v>5848</v>
      </c>
      <c r="AE480" s="31">
        <v>0</v>
      </c>
      <c r="AF480" s="33" t="s">
        <v>440</v>
      </c>
      <c r="AG480" s="33" t="s">
        <v>441</v>
      </c>
      <c r="AH480" s="30">
        <f t="shared" si="29"/>
        <v>714</v>
      </c>
      <c r="AI480" s="30">
        <f t="shared" si="30"/>
        <v>842.52</v>
      </c>
      <c r="AJ480" s="24" t="s">
        <v>78</v>
      </c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26" t="s">
        <v>173</v>
      </c>
      <c r="AV480" s="26" t="s">
        <v>173</v>
      </c>
      <c r="AW480" s="26" t="s">
        <v>173</v>
      </c>
      <c r="AX480" s="26" t="s">
        <v>174</v>
      </c>
      <c r="AY480" s="26" t="s">
        <v>175</v>
      </c>
      <c r="AZ480" s="26" t="s">
        <v>442</v>
      </c>
      <c r="BA480" s="26" t="s">
        <v>80</v>
      </c>
      <c r="BB480" s="26" t="s">
        <v>443</v>
      </c>
      <c r="BC480" s="26" t="s">
        <v>444</v>
      </c>
      <c r="BD480" s="26" t="s">
        <v>445</v>
      </c>
      <c r="BE480" s="26" t="s">
        <v>446</v>
      </c>
    </row>
    <row r="481" spans="1:57" ht="32">
      <c r="A481" s="24">
        <f t="shared" si="28"/>
        <v>480</v>
      </c>
      <c r="B481" s="24">
        <v>2024</v>
      </c>
      <c r="C481" s="24" t="s">
        <v>68</v>
      </c>
      <c r="D481" s="48">
        <v>45635</v>
      </c>
      <c r="E481" s="26" t="s">
        <v>101</v>
      </c>
      <c r="F481" s="26" t="s">
        <v>69</v>
      </c>
      <c r="G481" s="33" t="s">
        <v>102</v>
      </c>
      <c r="H481" s="26" t="s">
        <v>86</v>
      </c>
      <c r="I481" s="26" t="s">
        <v>429</v>
      </c>
      <c r="J481" s="26" t="s">
        <v>87</v>
      </c>
      <c r="K481" s="26" t="s">
        <v>430</v>
      </c>
      <c r="L481" s="26" t="s">
        <v>74</v>
      </c>
      <c r="M481" s="33" t="s">
        <v>5900</v>
      </c>
      <c r="N481" s="33" t="s">
        <v>5524</v>
      </c>
      <c r="O481" s="31" t="s">
        <v>161</v>
      </c>
      <c r="P481" s="31" t="s">
        <v>75</v>
      </c>
      <c r="Q481" s="31" t="s">
        <v>90</v>
      </c>
      <c r="R481" s="33" t="s">
        <v>5531</v>
      </c>
      <c r="S481" s="33" t="s">
        <v>163</v>
      </c>
      <c r="T481" s="26" t="s">
        <v>92</v>
      </c>
      <c r="U481" s="33" t="s">
        <v>464</v>
      </c>
      <c r="V481" s="33" t="s">
        <v>5901</v>
      </c>
      <c r="W481" s="33" t="s">
        <v>5902</v>
      </c>
      <c r="X481" s="33" t="s">
        <v>5903</v>
      </c>
      <c r="Y481" s="31" t="s">
        <v>74</v>
      </c>
      <c r="Z481" s="61">
        <v>0</v>
      </c>
      <c r="AA481" s="60">
        <v>0</v>
      </c>
      <c r="AB481" s="33" t="s">
        <v>5676</v>
      </c>
      <c r="AC481" s="33" t="s">
        <v>5904</v>
      </c>
      <c r="AD481" s="33" t="s">
        <v>5904</v>
      </c>
      <c r="AE481" s="31">
        <v>0</v>
      </c>
      <c r="AF481" s="33" t="s">
        <v>440</v>
      </c>
      <c r="AG481" s="33" t="s">
        <v>441</v>
      </c>
      <c r="AH481" s="30">
        <f t="shared" si="29"/>
        <v>714</v>
      </c>
      <c r="AI481" s="30">
        <f t="shared" si="30"/>
        <v>842.52</v>
      </c>
      <c r="AJ481" s="24" t="s">
        <v>78</v>
      </c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26" t="s">
        <v>173</v>
      </c>
      <c r="AV481" s="26" t="s">
        <v>173</v>
      </c>
      <c r="AW481" s="26" t="s">
        <v>173</v>
      </c>
      <c r="AX481" s="26" t="s">
        <v>174</v>
      </c>
      <c r="AY481" s="26" t="s">
        <v>175</v>
      </c>
      <c r="AZ481" s="26" t="s">
        <v>1910</v>
      </c>
      <c r="BA481" s="26" t="s">
        <v>80</v>
      </c>
      <c r="BB481" s="26" t="s">
        <v>443</v>
      </c>
      <c r="BC481" s="26" t="s">
        <v>444</v>
      </c>
      <c r="BD481" s="26" t="s">
        <v>445</v>
      </c>
      <c r="BE481" s="26" t="s">
        <v>446</v>
      </c>
    </row>
    <row r="482" spans="1:57" ht="32">
      <c r="A482" s="24">
        <f t="shared" si="28"/>
        <v>481</v>
      </c>
      <c r="B482" s="24">
        <v>2024</v>
      </c>
      <c r="C482" s="24" t="s">
        <v>68</v>
      </c>
      <c r="D482" s="48">
        <v>45635</v>
      </c>
      <c r="E482" s="26" t="s">
        <v>101</v>
      </c>
      <c r="F482" s="26" t="s">
        <v>69</v>
      </c>
      <c r="G482" s="33" t="s">
        <v>102</v>
      </c>
      <c r="H482" s="26" t="s">
        <v>86</v>
      </c>
      <c r="I482" s="26" t="s">
        <v>429</v>
      </c>
      <c r="J482" s="26" t="s">
        <v>87</v>
      </c>
      <c r="K482" s="26" t="s">
        <v>430</v>
      </c>
      <c r="L482" s="26" t="s">
        <v>74</v>
      </c>
      <c r="M482" s="33" t="s">
        <v>5905</v>
      </c>
      <c r="N482" s="33" t="s">
        <v>432</v>
      </c>
      <c r="O482" s="31" t="s">
        <v>368</v>
      </c>
      <c r="P482" s="31" t="s">
        <v>75</v>
      </c>
      <c r="Q482" s="31" t="s">
        <v>90</v>
      </c>
      <c r="R482" s="33" t="s">
        <v>5906</v>
      </c>
      <c r="S482" s="33" t="s">
        <v>235</v>
      </c>
      <c r="T482" s="26" t="s">
        <v>122</v>
      </c>
      <c r="U482" s="33" t="s">
        <v>478</v>
      </c>
      <c r="V482" s="33" t="s">
        <v>5907</v>
      </c>
      <c r="W482" s="33" t="s">
        <v>5908</v>
      </c>
      <c r="X482" s="33" t="s">
        <v>5909</v>
      </c>
      <c r="Y482" s="31" t="s">
        <v>74</v>
      </c>
      <c r="Z482" s="61">
        <v>0</v>
      </c>
      <c r="AA482" s="60">
        <v>0</v>
      </c>
      <c r="AB482" s="33" t="s">
        <v>5676</v>
      </c>
      <c r="AC482" s="33" t="s">
        <v>5904</v>
      </c>
      <c r="AD482" s="33" t="s">
        <v>5904</v>
      </c>
      <c r="AE482" s="31">
        <v>0</v>
      </c>
      <c r="AF482" s="33" t="s">
        <v>440</v>
      </c>
      <c r="AG482" s="33" t="s">
        <v>441</v>
      </c>
      <c r="AH482" s="30">
        <f t="shared" si="29"/>
        <v>714</v>
      </c>
      <c r="AI482" s="30">
        <f t="shared" si="30"/>
        <v>842.52</v>
      </c>
      <c r="AJ482" s="24" t="s">
        <v>78</v>
      </c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26" t="s">
        <v>173</v>
      </c>
      <c r="AV482" s="26" t="s">
        <v>173</v>
      </c>
      <c r="AW482" s="26" t="s">
        <v>173</v>
      </c>
      <c r="AX482" s="26" t="s">
        <v>174</v>
      </c>
      <c r="AY482" s="26" t="s">
        <v>175</v>
      </c>
      <c r="AZ482" s="26" t="s">
        <v>442</v>
      </c>
      <c r="BA482" s="26" t="s">
        <v>80</v>
      </c>
      <c r="BB482" s="26" t="s">
        <v>443</v>
      </c>
      <c r="BC482" s="26" t="s">
        <v>444</v>
      </c>
      <c r="BD482" s="26" t="s">
        <v>445</v>
      </c>
      <c r="BE482" s="26" t="s">
        <v>446</v>
      </c>
    </row>
    <row r="483" spans="1:57" ht="32">
      <c r="A483" s="24">
        <f t="shared" si="28"/>
        <v>482</v>
      </c>
      <c r="B483" s="24">
        <v>2024</v>
      </c>
      <c r="C483" s="24" t="s">
        <v>68</v>
      </c>
      <c r="D483" s="48">
        <v>45635</v>
      </c>
      <c r="E483" s="26" t="s">
        <v>101</v>
      </c>
      <c r="F483" s="26" t="s">
        <v>69</v>
      </c>
      <c r="G483" s="33" t="s">
        <v>102</v>
      </c>
      <c r="H483" s="26" t="s">
        <v>86</v>
      </c>
      <c r="I483" s="26" t="s">
        <v>429</v>
      </c>
      <c r="J483" s="26" t="s">
        <v>87</v>
      </c>
      <c r="K483" s="26" t="s">
        <v>430</v>
      </c>
      <c r="L483" s="26" t="s">
        <v>74</v>
      </c>
      <c r="M483" s="33" t="s">
        <v>5910</v>
      </c>
      <c r="N483" s="33" t="s">
        <v>432</v>
      </c>
      <c r="O483" s="31" t="s">
        <v>161</v>
      </c>
      <c r="P483" s="31" t="s">
        <v>75</v>
      </c>
      <c r="Q483" s="31" t="s">
        <v>90</v>
      </c>
      <c r="R483" s="33" t="s">
        <v>490</v>
      </c>
      <c r="S483" s="33" t="s">
        <v>451</v>
      </c>
      <c r="T483" s="26" t="s">
        <v>122</v>
      </c>
      <c r="U483" s="33" t="s">
        <v>478</v>
      </c>
      <c r="V483" s="33" t="s">
        <v>5911</v>
      </c>
      <c r="W483" s="33" t="s">
        <v>5912</v>
      </c>
      <c r="X483" s="33" t="s">
        <v>5913</v>
      </c>
      <c r="Y483" s="31" t="s">
        <v>74</v>
      </c>
      <c r="Z483" s="61">
        <v>0</v>
      </c>
      <c r="AA483" s="60">
        <v>0</v>
      </c>
      <c r="AB483" s="33" t="s">
        <v>5676</v>
      </c>
      <c r="AC483" s="33" t="s">
        <v>5904</v>
      </c>
      <c r="AD483" s="33" t="s">
        <v>5904</v>
      </c>
      <c r="AE483" s="31">
        <v>0</v>
      </c>
      <c r="AF483" s="33" t="s">
        <v>440</v>
      </c>
      <c r="AG483" s="33" t="s">
        <v>441</v>
      </c>
      <c r="AH483" s="30">
        <f t="shared" si="29"/>
        <v>714</v>
      </c>
      <c r="AI483" s="30">
        <f t="shared" si="30"/>
        <v>842.52</v>
      </c>
      <c r="AJ483" s="24" t="s">
        <v>78</v>
      </c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26" t="s">
        <v>173</v>
      </c>
      <c r="AV483" s="26" t="s">
        <v>173</v>
      </c>
      <c r="AW483" s="26" t="s">
        <v>173</v>
      </c>
      <c r="AX483" s="26" t="s">
        <v>174</v>
      </c>
      <c r="AY483" s="26" t="s">
        <v>175</v>
      </c>
      <c r="AZ483" s="26" t="s">
        <v>442</v>
      </c>
      <c r="BA483" s="26" t="s">
        <v>80</v>
      </c>
      <c r="BB483" s="26" t="s">
        <v>443</v>
      </c>
      <c r="BC483" s="26" t="s">
        <v>444</v>
      </c>
      <c r="BD483" s="26" t="s">
        <v>445</v>
      </c>
      <c r="BE483" s="26" t="s">
        <v>446</v>
      </c>
    </row>
    <row r="484" spans="1:57" ht="32">
      <c r="A484" s="24">
        <f t="shared" si="28"/>
        <v>483</v>
      </c>
      <c r="B484" s="24">
        <v>2024</v>
      </c>
      <c r="C484" s="24" t="s">
        <v>68</v>
      </c>
      <c r="D484" s="48">
        <v>45635</v>
      </c>
      <c r="E484" s="26" t="s">
        <v>101</v>
      </c>
      <c r="F484" s="26" t="s">
        <v>69</v>
      </c>
      <c r="G484" s="33" t="s">
        <v>102</v>
      </c>
      <c r="H484" s="26" t="s">
        <v>86</v>
      </c>
      <c r="I484" s="26" t="s">
        <v>429</v>
      </c>
      <c r="J484" s="26" t="s">
        <v>87</v>
      </c>
      <c r="K484" s="26" t="s">
        <v>430</v>
      </c>
      <c r="L484" s="26" t="s">
        <v>74</v>
      </c>
      <c r="M484" s="33" t="s">
        <v>5914</v>
      </c>
      <c r="N484" s="33" t="s">
        <v>432</v>
      </c>
      <c r="O484" s="31" t="s">
        <v>161</v>
      </c>
      <c r="P484" s="31" t="s">
        <v>75</v>
      </c>
      <c r="Q484" s="33" t="s">
        <v>475</v>
      </c>
      <c r="R484" s="33" t="s">
        <v>5915</v>
      </c>
      <c r="S484" s="33" t="s">
        <v>497</v>
      </c>
      <c r="T484" s="26" t="s">
        <v>92</v>
      </c>
      <c r="U484" s="33" t="s">
        <v>491</v>
      </c>
      <c r="V484" s="33" t="s">
        <v>5916</v>
      </c>
      <c r="W484" s="33" t="s">
        <v>5917</v>
      </c>
      <c r="X484" s="33" t="s">
        <v>5918</v>
      </c>
      <c r="Y484" s="31" t="s">
        <v>74</v>
      </c>
      <c r="Z484" s="61">
        <v>0</v>
      </c>
      <c r="AA484" s="60">
        <v>0</v>
      </c>
      <c r="AB484" s="33" t="s">
        <v>5676</v>
      </c>
      <c r="AC484" s="33" t="s">
        <v>5904</v>
      </c>
      <c r="AD484" s="33" t="s">
        <v>5904</v>
      </c>
      <c r="AE484" s="31">
        <v>0</v>
      </c>
      <c r="AF484" s="33" t="s">
        <v>440</v>
      </c>
      <c r="AG484" s="33" t="s">
        <v>517</v>
      </c>
      <c r="AH484" s="30">
        <f t="shared" si="29"/>
        <v>1089</v>
      </c>
      <c r="AI484" s="30">
        <f t="shared" si="30"/>
        <v>1285.02</v>
      </c>
      <c r="AJ484" s="24" t="s">
        <v>78</v>
      </c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26" t="s">
        <v>173</v>
      </c>
      <c r="AV484" s="26" t="s">
        <v>173</v>
      </c>
      <c r="AW484" s="26" t="s">
        <v>173</v>
      </c>
      <c r="AX484" s="26" t="s">
        <v>174</v>
      </c>
      <c r="AY484" s="26" t="s">
        <v>175</v>
      </c>
      <c r="AZ484" s="26" t="s">
        <v>442</v>
      </c>
      <c r="BA484" s="26" t="s">
        <v>80</v>
      </c>
      <c r="BB484" s="26" t="s">
        <v>443</v>
      </c>
      <c r="BC484" s="26" t="s">
        <v>444</v>
      </c>
      <c r="BD484" s="26" t="s">
        <v>445</v>
      </c>
      <c r="BE484" s="26" t="s">
        <v>446</v>
      </c>
    </row>
    <row r="485" spans="1:57" ht="32">
      <c r="A485" s="24">
        <f t="shared" si="28"/>
        <v>484</v>
      </c>
      <c r="B485" s="24">
        <v>2024</v>
      </c>
      <c r="C485" s="24" t="s">
        <v>68</v>
      </c>
      <c r="D485" s="48">
        <v>45635</v>
      </c>
      <c r="E485" s="26" t="s">
        <v>101</v>
      </c>
      <c r="F485" s="26" t="s">
        <v>69</v>
      </c>
      <c r="G485" s="33" t="s">
        <v>102</v>
      </c>
      <c r="H485" s="26" t="s">
        <v>86</v>
      </c>
      <c r="I485" s="26" t="s">
        <v>429</v>
      </c>
      <c r="J485" s="26" t="s">
        <v>87</v>
      </c>
      <c r="K485" s="26" t="s">
        <v>430</v>
      </c>
      <c r="L485" s="26" t="s">
        <v>74</v>
      </c>
      <c r="M485" s="33" t="s">
        <v>5919</v>
      </c>
      <c r="N485" s="33" t="s">
        <v>432</v>
      </c>
      <c r="O485" s="31" t="s">
        <v>161</v>
      </c>
      <c r="P485" s="31" t="s">
        <v>75</v>
      </c>
      <c r="Q485" s="31" t="s">
        <v>90</v>
      </c>
      <c r="R485" s="33" t="s">
        <v>490</v>
      </c>
      <c r="S485" s="33" t="s">
        <v>451</v>
      </c>
      <c r="T485" s="26" t="s">
        <v>122</v>
      </c>
      <c r="U485" s="33" t="s">
        <v>2129</v>
      </c>
      <c r="V485" s="33" t="s">
        <v>5920</v>
      </c>
      <c r="W485" s="33" t="s">
        <v>5921</v>
      </c>
      <c r="X485" s="33" t="s">
        <v>5922</v>
      </c>
      <c r="Y485" s="31" t="s">
        <v>74</v>
      </c>
      <c r="Z485" s="61">
        <v>0</v>
      </c>
      <c r="AA485" s="60">
        <v>0</v>
      </c>
      <c r="AB485" s="33" t="s">
        <v>5676</v>
      </c>
      <c r="AC485" s="33" t="s">
        <v>5904</v>
      </c>
      <c r="AD485" s="33" t="s">
        <v>5904</v>
      </c>
      <c r="AE485" s="31">
        <v>0</v>
      </c>
      <c r="AF485" s="33" t="s">
        <v>440</v>
      </c>
      <c r="AG485" s="33" t="s">
        <v>441</v>
      </c>
      <c r="AH485" s="30">
        <f t="shared" si="29"/>
        <v>714</v>
      </c>
      <c r="AI485" s="30">
        <f t="shared" si="30"/>
        <v>842.52</v>
      </c>
      <c r="AJ485" s="24" t="s">
        <v>78</v>
      </c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26" t="s">
        <v>173</v>
      </c>
      <c r="AV485" s="26" t="s">
        <v>173</v>
      </c>
      <c r="AW485" s="26" t="s">
        <v>173</v>
      </c>
      <c r="AX485" s="26" t="s">
        <v>174</v>
      </c>
      <c r="AY485" s="26" t="s">
        <v>175</v>
      </c>
      <c r="AZ485" s="26" t="s">
        <v>442</v>
      </c>
      <c r="BA485" s="26" t="s">
        <v>80</v>
      </c>
      <c r="BB485" s="26" t="s">
        <v>443</v>
      </c>
      <c r="BC485" s="26" t="s">
        <v>444</v>
      </c>
      <c r="BD485" s="26" t="s">
        <v>445</v>
      </c>
      <c r="BE485" s="26" t="s">
        <v>446</v>
      </c>
    </row>
    <row r="486" spans="1:57" ht="32">
      <c r="A486" s="24">
        <f t="shared" si="28"/>
        <v>485</v>
      </c>
      <c r="B486" s="24">
        <v>2024</v>
      </c>
      <c r="C486" s="24" t="s">
        <v>68</v>
      </c>
      <c r="D486" s="48">
        <v>45635</v>
      </c>
      <c r="E486" s="26" t="s">
        <v>101</v>
      </c>
      <c r="F486" s="26" t="s">
        <v>69</v>
      </c>
      <c r="G486" s="33" t="s">
        <v>102</v>
      </c>
      <c r="H486" s="26" t="s">
        <v>86</v>
      </c>
      <c r="I486" s="26" t="s">
        <v>429</v>
      </c>
      <c r="J486" s="26" t="s">
        <v>87</v>
      </c>
      <c r="K486" s="26" t="s">
        <v>430</v>
      </c>
      <c r="L486" s="26" t="s">
        <v>74</v>
      </c>
      <c r="M486" s="33" t="s">
        <v>5923</v>
      </c>
      <c r="N486" s="33" t="s">
        <v>432</v>
      </c>
      <c r="O486" s="31" t="s">
        <v>161</v>
      </c>
      <c r="P486" s="31" t="s">
        <v>75</v>
      </c>
      <c r="Q486" s="33" t="s">
        <v>5881</v>
      </c>
      <c r="R486" s="33" t="s">
        <v>5924</v>
      </c>
      <c r="S486" s="33" t="s">
        <v>5558</v>
      </c>
      <c r="T486" s="26" t="s">
        <v>92</v>
      </c>
      <c r="U486" s="33" t="s">
        <v>436</v>
      </c>
      <c r="V486" s="33" t="s">
        <v>5925</v>
      </c>
      <c r="W486" s="33" t="s">
        <v>5926</v>
      </c>
      <c r="X486" s="33" t="s">
        <v>5927</v>
      </c>
      <c r="Y486" s="31" t="s">
        <v>74</v>
      </c>
      <c r="Z486" s="61">
        <v>0</v>
      </c>
      <c r="AA486" s="60">
        <v>0</v>
      </c>
      <c r="AB486" s="33" t="s">
        <v>5676</v>
      </c>
      <c r="AC486" s="33" t="s">
        <v>5904</v>
      </c>
      <c r="AD486" s="33" t="s">
        <v>5904</v>
      </c>
      <c r="AE486" s="31">
        <v>0</v>
      </c>
      <c r="AF486" s="33" t="s">
        <v>440</v>
      </c>
      <c r="AG486" s="33" t="s">
        <v>441</v>
      </c>
      <c r="AH486" s="30">
        <f t="shared" si="29"/>
        <v>714</v>
      </c>
      <c r="AI486" s="30">
        <f t="shared" si="30"/>
        <v>842.52</v>
      </c>
      <c r="AJ486" s="24" t="s">
        <v>78</v>
      </c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26" t="s">
        <v>173</v>
      </c>
      <c r="AV486" s="26" t="s">
        <v>173</v>
      </c>
      <c r="AW486" s="26" t="s">
        <v>173</v>
      </c>
      <c r="AX486" s="26" t="s">
        <v>174</v>
      </c>
      <c r="AY486" s="26" t="s">
        <v>175</v>
      </c>
      <c r="AZ486" s="26" t="s">
        <v>442</v>
      </c>
      <c r="BA486" s="26" t="s">
        <v>80</v>
      </c>
      <c r="BB486" s="26" t="s">
        <v>443</v>
      </c>
      <c r="BC486" s="26" t="s">
        <v>444</v>
      </c>
      <c r="BD486" s="26" t="s">
        <v>445</v>
      </c>
      <c r="BE486" s="26" t="s">
        <v>446</v>
      </c>
    </row>
    <row r="487" spans="1:57" ht="32">
      <c r="A487" s="24">
        <f t="shared" si="28"/>
        <v>486</v>
      </c>
      <c r="B487" s="24">
        <v>2024</v>
      </c>
      <c r="C487" s="24" t="s">
        <v>68</v>
      </c>
      <c r="D487" s="48">
        <v>45635</v>
      </c>
      <c r="E487" s="26" t="s">
        <v>101</v>
      </c>
      <c r="F487" s="26" t="s">
        <v>69</v>
      </c>
      <c r="G487" s="33" t="s">
        <v>102</v>
      </c>
      <c r="H487" s="26" t="s">
        <v>86</v>
      </c>
      <c r="I487" s="26" t="s">
        <v>429</v>
      </c>
      <c r="J487" s="26" t="s">
        <v>87</v>
      </c>
      <c r="K487" s="26" t="s">
        <v>430</v>
      </c>
      <c r="L487" s="26" t="s">
        <v>74</v>
      </c>
      <c r="M487" s="33" t="s">
        <v>5928</v>
      </c>
      <c r="N487" s="33" t="s">
        <v>432</v>
      </c>
      <c r="O487" s="31" t="s">
        <v>161</v>
      </c>
      <c r="P487" s="31" t="s">
        <v>75</v>
      </c>
      <c r="Q487" s="33" t="s">
        <v>2150</v>
      </c>
      <c r="R487" s="33" t="s">
        <v>5929</v>
      </c>
      <c r="S487" s="33" t="s">
        <v>217</v>
      </c>
      <c r="T487" s="26" t="s">
        <v>92</v>
      </c>
      <c r="U487" s="33" t="s">
        <v>436</v>
      </c>
      <c r="V487" s="33" t="s">
        <v>5930</v>
      </c>
      <c r="W487" s="33" t="s">
        <v>5931</v>
      </c>
      <c r="X487" s="33" t="s">
        <v>5932</v>
      </c>
      <c r="Y487" s="31" t="s">
        <v>74</v>
      </c>
      <c r="Z487" s="61">
        <v>0</v>
      </c>
      <c r="AA487" s="60">
        <v>0</v>
      </c>
      <c r="AB487" s="33" t="s">
        <v>5676</v>
      </c>
      <c r="AC487" s="33" t="s">
        <v>5904</v>
      </c>
      <c r="AD487" s="33" t="s">
        <v>5904</v>
      </c>
      <c r="AE487" s="31">
        <v>0</v>
      </c>
      <c r="AF487" s="33" t="s">
        <v>440</v>
      </c>
      <c r="AG487" s="33" t="s">
        <v>441</v>
      </c>
      <c r="AH487" s="30">
        <f t="shared" si="29"/>
        <v>714</v>
      </c>
      <c r="AI487" s="30">
        <f t="shared" si="30"/>
        <v>842.52</v>
      </c>
      <c r="AJ487" s="24" t="s">
        <v>78</v>
      </c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26" t="s">
        <v>173</v>
      </c>
      <c r="AV487" s="26" t="s">
        <v>173</v>
      </c>
      <c r="AW487" s="26" t="s">
        <v>173</v>
      </c>
      <c r="AX487" s="26" t="s">
        <v>174</v>
      </c>
      <c r="AY487" s="26" t="s">
        <v>175</v>
      </c>
      <c r="AZ487" s="26" t="s">
        <v>442</v>
      </c>
      <c r="BA487" s="26" t="s">
        <v>80</v>
      </c>
      <c r="BB487" s="26" t="s">
        <v>443</v>
      </c>
      <c r="BC487" s="26" t="s">
        <v>444</v>
      </c>
      <c r="BD487" s="26" t="s">
        <v>445</v>
      </c>
      <c r="BE487" s="26" t="s">
        <v>446</v>
      </c>
    </row>
    <row r="488" spans="1:57" ht="32">
      <c r="A488" s="24">
        <f t="shared" si="28"/>
        <v>487</v>
      </c>
      <c r="B488" s="24">
        <v>2024</v>
      </c>
      <c r="C488" s="24" t="s">
        <v>68</v>
      </c>
      <c r="D488" s="48">
        <v>45635</v>
      </c>
      <c r="E488" s="26" t="s">
        <v>101</v>
      </c>
      <c r="F488" s="26" t="s">
        <v>69</v>
      </c>
      <c r="G488" s="33" t="s">
        <v>102</v>
      </c>
      <c r="H488" s="26" t="s">
        <v>86</v>
      </c>
      <c r="I488" s="26" t="s">
        <v>429</v>
      </c>
      <c r="J488" s="26" t="s">
        <v>87</v>
      </c>
      <c r="K488" s="26" t="s">
        <v>430</v>
      </c>
      <c r="L488" s="26" t="s">
        <v>74</v>
      </c>
      <c r="M488" s="33" t="s">
        <v>5933</v>
      </c>
      <c r="N488" s="33" t="s">
        <v>432</v>
      </c>
      <c r="O488" s="31" t="s">
        <v>161</v>
      </c>
      <c r="P488" s="31" t="s">
        <v>75</v>
      </c>
      <c r="Q488" s="31" t="s">
        <v>90</v>
      </c>
      <c r="R488" s="33" t="s">
        <v>5934</v>
      </c>
      <c r="S488" s="33" t="s">
        <v>235</v>
      </c>
      <c r="T488" s="26" t="s">
        <v>92</v>
      </c>
      <c r="U488" s="33" t="s">
        <v>491</v>
      </c>
      <c r="V488" s="33" t="s">
        <v>5935</v>
      </c>
      <c r="W488" s="33" t="s">
        <v>5936</v>
      </c>
      <c r="X488" s="33" t="s">
        <v>5937</v>
      </c>
      <c r="Y488" s="31" t="s">
        <v>74</v>
      </c>
      <c r="Z488" s="61">
        <v>0</v>
      </c>
      <c r="AA488" s="60">
        <v>0</v>
      </c>
      <c r="AB488" s="33" t="s">
        <v>5676</v>
      </c>
      <c r="AC488" s="33" t="s">
        <v>5904</v>
      </c>
      <c r="AD488" s="33" t="s">
        <v>5904</v>
      </c>
      <c r="AE488" s="31">
        <v>0</v>
      </c>
      <c r="AF488" s="33" t="s">
        <v>440</v>
      </c>
      <c r="AG488" s="33" t="s">
        <v>441</v>
      </c>
      <c r="AH488" s="30">
        <f t="shared" si="29"/>
        <v>714</v>
      </c>
      <c r="AI488" s="30">
        <f t="shared" si="30"/>
        <v>842.52</v>
      </c>
      <c r="AJ488" s="24" t="s">
        <v>78</v>
      </c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26" t="s">
        <v>173</v>
      </c>
      <c r="AV488" s="26" t="s">
        <v>173</v>
      </c>
      <c r="AW488" s="26" t="s">
        <v>173</v>
      </c>
      <c r="AX488" s="26" t="s">
        <v>174</v>
      </c>
      <c r="AY488" s="26" t="s">
        <v>175</v>
      </c>
      <c r="AZ488" s="26" t="s">
        <v>442</v>
      </c>
      <c r="BA488" s="26" t="s">
        <v>80</v>
      </c>
      <c r="BB488" s="26" t="s">
        <v>443</v>
      </c>
      <c r="BC488" s="26" t="s">
        <v>444</v>
      </c>
      <c r="BD488" s="26" t="s">
        <v>445</v>
      </c>
      <c r="BE488" s="26" t="s">
        <v>446</v>
      </c>
    </row>
    <row r="489" spans="1:57" ht="32">
      <c r="A489" s="24">
        <f t="shared" si="28"/>
        <v>488</v>
      </c>
      <c r="B489" s="24">
        <v>2024</v>
      </c>
      <c r="C489" s="24" t="s">
        <v>68</v>
      </c>
      <c r="D489" s="48">
        <v>45635</v>
      </c>
      <c r="E489" s="26" t="s">
        <v>101</v>
      </c>
      <c r="F489" s="26" t="s">
        <v>69</v>
      </c>
      <c r="G489" s="33" t="s">
        <v>102</v>
      </c>
      <c r="H489" s="26" t="s">
        <v>86</v>
      </c>
      <c r="I489" s="26" t="s">
        <v>429</v>
      </c>
      <c r="J489" s="26" t="s">
        <v>87</v>
      </c>
      <c r="K489" s="26" t="s">
        <v>430</v>
      </c>
      <c r="L489" s="26" t="s">
        <v>74</v>
      </c>
      <c r="M489" s="33" t="s">
        <v>5938</v>
      </c>
      <c r="N489" s="33" t="s">
        <v>432</v>
      </c>
      <c r="O489" s="31" t="s">
        <v>161</v>
      </c>
      <c r="P489" s="31" t="s">
        <v>75</v>
      </c>
      <c r="Q489" s="33" t="s">
        <v>76</v>
      </c>
      <c r="R489" s="33" t="s">
        <v>5939</v>
      </c>
      <c r="S489" s="33" t="s">
        <v>217</v>
      </c>
      <c r="T489" s="26" t="s">
        <v>92</v>
      </c>
      <c r="U489" s="33" t="s">
        <v>5940</v>
      </c>
      <c r="V489" s="33" t="s">
        <v>5941</v>
      </c>
      <c r="W489" s="33" t="s">
        <v>5942</v>
      </c>
      <c r="X489" s="33" t="s">
        <v>5943</v>
      </c>
      <c r="Y489" s="31" t="s">
        <v>74</v>
      </c>
      <c r="Z489" s="61">
        <v>0</v>
      </c>
      <c r="AA489" s="60">
        <v>0</v>
      </c>
      <c r="AB489" s="33" t="s">
        <v>5676</v>
      </c>
      <c r="AC489" s="33" t="s">
        <v>5904</v>
      </c>
      <c r="AD489" s="33" t="s">
        <v>5904</v>
      </c>
      <c r="AE489" s="31">
        <v>0</v>
      </c>
      <c r="AF489" s="33" t="s">
        <v>440</v>
      </c>
      <c r="AG489" s="33" t="s">
        <v>441</v>
      </c>
      <c r="AH489" s="30">
        <f t="shared" si="29"/>
        <v>714</v>
      </c>
      <c r="AI489" s="30">
        <f t="shared" si="30"/>
        <v>842.52</v>
      </c>
      <c r="AJ489" s="24" t="s">
        <v>78</v>
      </c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26" t="s">
        <v>173</v>
      </c>
      <c r="AV489" s="26" t="s">
        <v>173</v>
      </c>
      <c r="AW489" s="26" t="s">
        <v>173</v>
      </c>
      <c r="AX489" s="26" t="s">
        <v>174</v>
      </c>
      <c r="AY489" s="26" t="s">
        <v>175</v>
      </c>
      <c r="AZ489" s="26" t="s">
        <v>442</v>
      </c>
      <c r="BA489" s="26" t="s">
        <v>80</v>
      </c>
      <c r="BB489" s="26" t="s">
        <v>443</v>
      </c>
      <c r="BC489" s="26" t="s">
        <v>444</v>
      </c>
      <c r="BD489" s="26" t="s">
        <v>445</v>
      </c>
      <c r="BE489" s="26" t="s">
        <v>446</v>
      </c>
    </row>
    <row r="490" spans="1:57" ht="32">
      <c r="A490" s="24">
        <f t="shared" si="28"/>
        <v>489</v>
      </c>
      <c r="B490" s="24">
        <v>2024</v>
      </c>
      <c r="C490" s="24" t="s">
        <v>68</v>
      </c>
      <c r="D490" s="48">
        <v>45635</v>
      </c>
      <c r="E490" s="26" t="s">
        <v>101</v>
      </c>
      <c r="F490" s="26" t="s">
        <v>69</v>
      </c>
      <c r="G490" s="33" t="s">
        <v>102</v>
      </c>
      <c r="H490" s="26" t="s">
        <v>86</v>
      </c>
      <c r="I490" s="26" t="s">
        <v>429</v>
      </c>
      <c r="J490" s="26" t="s">
        <v>87</v>
      </c>
      <c r="K490" s="26" t="s">
        <v>430</v>
      </c>
      <c r="L490" s="26" t="s">
        <v>74</v>
      </c>
      <c r="M490" s="33" t="s">
        <v>5944</v>
      </c>
      <c r="N490" s="33" t="s">
        <v>432</v>
      </c>
      <c r="O490" s="31" t="s">
        <v>161</v>
      </c>
      <c r="P490" s="31" t="s">
        <v>75</v>
      </c>
      <c r="Q490" s="33" t="s">
        <v>449</v>
      </c>
      <c r="R490" s="33" t="s">
        <v>5615</v>
      </c>
      <c r="S490" s="33" t="s">
        <v>497</v>
      </c>
      <c r="T490" s="26" t="s">
        <v>92</v>
      </c>
      <c r="U490" s="33" t="s">
        <v>470</v>
      </c>
      <c r="V490" s="33" t="s">
        <v>5945</v>
      </c>
      <c r="W490" s="33" t="s">
        <v>5946</v>
      </c>
      <c r="X490" s="33" t="s">
        <v>5947</v>
      </c>
      <c r="Y490" s="31" t="s">
        <v>74</v>
      </c>
      <c r="Z490" s="61">
        <v>0</v>
      </c>
      <c r="AA490" s="60">
        <v>0</v>
      </c>
      <c r="AB490" s="33" t="s">
        <v>5676</v>
      </c>
      <c r="AC490" s="33" t="s">
        <v>5904</v>
      </c>
      <c r="AD490" s="33" t="s">
        <v>5904</v>
      </c>
      <c r="AE490" s="31">
        <v>0</v>
      </c>
      <c r="AF490" s="33" t="s">
        <v>440</v>
      </c>
      <c r="AG490" s="33" t="s">
        <v>441</v>
      </c>
      <c r="AH490" s="30">
        <f t="shared" si="29"/>
        <v>714</v>
      </c>
      <c r="AI490" s="30">
        <f t="shared" si="30"/>
        <v>842.52</v>
      </c>
      <c r="AJ490" s="24" t="s">
        <v>78</v>
      </c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26" t="s">
        <v>173</v>
      </c>
      <c r="AV490" s="26" t="s">
        <v>173</v>
      </c>
      <c r="AW490" s="26" t="s">
        <v>173</v>
      </c>
      <c r="AX490" s="26" t="s">
        <v>174</v>
      </c>
      <c r="AY490" s="26" t="s">
        <v>175</v>
      </c>
      <c r="AZ490" s="26" t="s">
        <v>442</v>
      </c>
      <c r="BA490" s="26" t="s">
        <v>80</v>
      </c>
      <c r="BB490" s="26" t="s">
        <v>443</v>
      </c>
      <c r="BC490" s="26" t="s">
        <v>444</v>
      </c>
      <c r="BD490" s="26" t="s">
        <v>445</v>
      </c>
      <c r="BE490" s="26" t="s">
        <v>446</v>
      </c>
    </row>
    <row r="491" spans="1:57" ht="32">
      <c r="A491" s="24">
        <f t="shared" si="28"/>
        <v>490</v>
      </c>
      <c r="B491" s="24">
        <v>2024</v>
      </c>
      <c r="C491" s="24" t="s">
        <v>68</v>
      </c>
      <c r="D491" s="48">
        <v>45635</v>
      </c>
      <c r="E491" s="26" t="s">
        <v>101</v>
      </c>
      <c r="F491" s="26" t="s">
        <v>69</v>
      </c>
      <c r="G491" s="33" t="s">
        <v>102</v>
      </c>
      <c r="H491" s="26" t="s">
        <v>86</v>
      </c>
      <c r="I491" s="26" t="s">
        <v>429</v>
      </c>
      <c r="J491" s="26" t="s">
        <v>87</v>
      </c>
      <c r="K491" s="26" t="s">
        <v>430</v>
      </c>
      <c r="L491" s="26" t="s">
        <v>74</v>
      </c>
      <c r="M491" s="33" t="s">
        <v>5948</v>
      </c>
      <c r="N491" s="33" t="s">
        <v>432</v>
      </c>
      <c r="O491" s="31" t="s">
        <v>161</v>
      </c>
      <c r="P491" s="31" t="s">
        <v>75</v>
      </c>
      <c r="Q491" s="31" t="s">
        <v>90</v>
      </c>
      <c r="R491" s="33" t="s">
        <v>5949</v>
      </c>
      <c r="S491" s="33" t="s">
        <v>189</v>
      </c>
      <c r="T491" s="26" t="s">
        <v>92</v>
      </c>
      <c r="U491" s="33" t="s">
        <v>436</v>
      </c>
      <c r="V491" s="33" t="s">
        <v>5950</v>
      </c>
      <c r="W491" s="33" t="s">
        <v>5951</v>
      </c>
      <c r="X491" s="33" t="s">
        <v>5952</v>
      </c>
      <c r="Y491" s="31" t="s">
        <v>74</v>
      </c>
      <c r="Z491" s="61">
        <v>0</v>
      </c>
      <c r="AA491" s="60">
        <v>0</v>
      </c>
      <c r="AB491" s="33" t="s">
        <v>5676</v>
      </c>
      <c r="AC491" s="33" t="s">
        <v>5904</v>
      </c>
      <c r="AD491" s="33" t="s">
        <v>5904</v>
      </c>
      <c r="AE491" s="31">
        <v>0</v>
      </c>
      <c r="AF491" s="33" t="s">
        <v>440</v>
      </c>
      <c r="AG491" s="33" t="s">
        <v>5875</v>
      </c>
      <c r="AH491" s="30">
        <f t="shared" si="29"/>
        <v>1366</v>
      </c>
      <c r="AI491" s="30">
        <f t="shared" si="30"/>
        <v>1611.88</v>
      </c>
      <c r="AJ491" s="24" t="s">
        <v>78</v>
      </c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26" t="s">
        <v>173</v>
      </c>
      <c r="AV491" s="26" t="s">
        <v>173</v>
      </c>
      <c r="AW491" s="26" t="s">
        <v>173</v>
      </c>
      <c r="AX491" s="26" t="s">
        <v>174</v>
      </c>
      <c r="AY491" s="26" t="s">
        <v>175</v>
      </c>
      <c r="AZ491" s="26" t="s">
        <v>442</v>
      </c>
      <c r="BA491" s="26" t="s">
        <v>80</v>
      </c>
      <c r="BB491" s="26" t="s">
        <v>443</v>
      </c>
      <c r="BC491" s="26" t="s">
        <v>444</v>
      </c>
      <c r="BD491" s="26" t="s">
        <v>445</v>
      </c>
      <c r="BE491" s="26" t="s">
        <v>446</v>
      </c>
    </row>
    <row r="492" spans="1:57" ht="32">
      <c r="A492" s="24">
        <f t="shared" si="28"/>
        <v>491</v>
      </c>
      <c r="B492" s="24">
        <v>2024</v>
      </c>
      <c r="C492" s="24" t="s">
        <v>68</v>
      </c>
      <c r="D492" s="48">
        <v>45635</v>
      </c>
      <c r="E492" s="26" t="s">
        <v>101</v>
      </c>
      <c r="F492" s="26" t="s">
        <v>69</v>
      </c>
      <c r="G492" s="33" t="s">
        <v>102</v>
      </c>
      <c r="H492" s="26" t="s">
        <v>86</v>
      </c>
      <c r="I492" s="26" t="s">
        <v>429</v>
      </c>
      <c r="J492" s="26" t="s">
        <v>87</v>
      </c>
      <c r="K492" s="26" t="s">
        <v>430</v>
      </c>
      <c r="L492" s="26" t="s">
        <v>74</v>
      </c>
      <c r="M492" s="33" t="s">
        <v>5953</v>
      </c>
      <c r="N492" s="33" t="s">
        <v>432</v>
      </c>
      <c r="O492" s="31" t="s">
        <v>161</v>
      </c>
      <c r="P492" s="31" t="s">
        <v>75</v>
      </c>
      <c r="Q492" s="31" t="s">
        <v>90</v>
      </c>
      <c r="R492" s="33" t="s">
        <v>5954</v>
      </c>
      <c r="S492" s="33" t="s">
        <v>435</v>
      </c>
      <c r="T492" s="26" t="s">
        <v>92</v>
      </c>
      <c r="U492" s="33" t="s">
        <v>2160</v>
      </c>
      <c r="V492" s="33" t="s">
        <v>5955</v>
      </c>
      <c r="W492" s="33" t="s">
        <v>5956</v>
      </c>
      <c r="X492" s="33" t="s">
        <v>5957</v>
      </c>
      <c r="Y492" s="31" t="s">
        <v>74</v>
      </c>
      <c r="Z492" s="61">
        <v>0</v>
      </c>
      <c r="AA492" s="60">
        <v>0</v>
      </c>
      <c r="AB492" s="33" t="s">
        <v>5676</v>
      </c>
      <c r="AC492" s="33" t="s">
        <v>5904</v>
      </c>
      <c r="AD492" s="33" t="s">
        <v>5904</v>
      </c>
      <c r="AE492" s="31">
        <v>0</v>
      </c>
      <c r="AF492" s="33" t="s">
        <v>440</v>
      </c>
      <c r="AG492" s="33" t="s">
        <v>441</v>
      </c>
      <c r="AH492" s="30">
        <f t="shared" si="29"/>
        <v>714</v>
      </c>
      <c r="AI492" s="30">
        <f t="shared" si="30"/>
        <v>842.52</v>
      </c>
      <c r="AJ492" s="24" t="s">
        <v>78</v>
      </c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26" t="s">
        <v>173</v>
      </c>
      <c r="AV492" s="26" t="s">
        <v>173</v>
      </c>
      <c r="AW492" s="26" t="s">
        <v>173</v>
      </c>
      <c r="AX492" s="26" t="s">
        <v>174</v>
      </c>
      <c r="AY492" s="26" t="s">
        <v>175</v>
      </c>
      <c r="AZ492" s="26" t="s">
        <v>442</v>
      </c>
      <c r="BA492" s="26" t="s">
        <v>80</v>
      </c>
      <c r="BB492" s="26" t="s">
        <v>443</v>
      </c>
      <c r="BC492" s="26" t="s">
        <v>444</v>
      </c>
      <c r="BD492" s="26" t="s">
        <v>445</v>
      </c>
      <c r="BE492" s="26" t="s">
        <v>446</v>
      </c>
    </row>
    <row r="493" spans="1:57" ht="32">
      <c r="A493" s="24">
        <f t="shared" si="28"/>
        <v>492</v>
      </c>
      <c r="B493" s="24">
        <v>2024</v>
      </c>
      <c r="C493" s="24" t="s">
        <v>68</v>
      </c>
      <c r="D493" s="48">
        <v>45635</v>
      </c>
      <c r="E493" s="26" t="s">
        <v>101</v>
      </c>
      <c r="F493" s="26" t="s">
        <v>69</v>
      </c>
      <c r="G493" s="33" t="s">
        <v>102</v>
      </c>
      <c r="H493" s="26" t="s">
        <v>86</v>
      </c>
      <c r="I493" s="26" t="s">
        <v>429</v>
      </c>
      <c r="J493" s="26" t="s">
        <v>87</v>
      </c>
      <c r="K493" s="26" t="s">
        <v>430</v>
      </c>
      <c r="L493" s="26" t="s">
        <v>74</v>
      </c>
      <c r="M493" s="33" t="s">
        <v>5958</v>
      </c>
      <c r="N493" s="33" t="s">
        <v>432</v>
      </c>
      <c r="O493" s="31" t="s">
        <v>161</v>
      </c>
      <c r="P493" s="31" t="s">
        <v>75</v>
      </c>
      <c r="Q493" s="33" t="s">
        <v>5870</v>
      </c>
      <c r="R493" s="33" t="s">
        <v>4863</v>
      </c>
      <c r="S493" s="33" t="s">
        <v>5871</v>
      </c>
      <c r="T493" s="26" t="s">
        <v>92</v>
      </c>
      <c r="U493" s="33" t="s">
        <v>478</v>
      </c>
      <c r="V493" s="33" t="s">
        <v>5959</v>
      </c>
      <c r="W493" s="33" t="s">
        <v>5960</v>
      </c>
      <c r="X493" s="33" t="s">
        <v>5961</v>
      </c>
      <c r="Y493" s="31" t="s">
        <v>74</v>
      </c>
      <c r="Z493" s="61">
        <v>0</v>
      </c>
      <c r="AA493" s="60">
        <v>0</v>
      </c>
      <c r="AB493" s="33" t="s">
        <v>5676</v>
      </c>
      <c r="AC493" s="33" t="s">
        <v>5904</v>
      </c>
      <c r="AD493" s="33" t="s">
        <v>5904</v>
      </c>
      <c r="AE493" s="31">
        <v>0</v>
      </c>
      <c r="AF493" s="33" t="s">
        <v>440</v>
      </c>
      <c r="AG493" s="33" t="s">
        <v>5875</v>
      </c>
      <c r="AH493" s="30">
        <f t="shared" si="29"/>
        <v>1366</v>
      </c>
      <c r="AI493" s="30">
        <f t="shared" si="30"/>
        <v>1611.88</v>
      </c>
      <c r="AJ493" s="24" t="s">
        <v>78</v>
      </c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26" t="s">
        <v>173</v>
      </c>
      <c r="AV493" s="26" t="s">
        <v>173</v>
      </c>
      <c r="AW493" s="26" t="s">
        <v>173</v>
      </c>
      <c r="AX493" s="26" t="s">
        <v>174</v>
      </c>
      <c r="AY493" s="26" t="s">
        <v>175</v>
      </c>
      <c r="AZ493" s="26" t="s">
        <v>442</v>
      </c>
      <c r="BA493" s="26" t="s">
        <v>80</v>
      </c>
      <c r="BB493" s="26" t="s">
        <v>443</v>
      </c>
      <c r="BC493" s="26" t="s">
        <v>444</v>
      </c>
      <c r="BD493" s="26" t="s">
        <v>445</v>
      </c>
      <c r="BE493" s="26" t="s">
        <v>446</v>
      </c>
    </row>
    <row r="494" spans="1:57" ht="32">
      <c r="A494" s="24">
        <f t="shared" si="28"/>
        <v>493</v>
      </c>
      <c r="B494" s="24">
        <v>2024</v>
      </c>
      <c r="C494" s="24" t="s">
        <v>68</v>
      </c>
      <c r="D494" s="48">
        <v>45635</v>
      </c>
      <c r="E494" s="26" t="s">
        <v>101</v>
      </c>
      <c r="F494" s="26" t="s">
        <v>69</v>
      </c>
      <c r="G494" s="33" t="s">
        <v>102</v>
      </c>
      <c r="H494" s="26" t="s">
        <v>86</v>
      </c>
      <c r="I494" s="26" t="s">
        <v>429</v>
      </c>
      <c r="J494" s="26" t="s">
        <v>87</v>
      </c>
      <c r="K494" s="26" t="s">
        <v>430</v>
      </c>
      <c r="L494" s="26" t="s">
        <v>74</v>
      </c>
      <c r="M494" s="33" t="s">
        <v>5962</v>
      </c>
      <c r="N494" s="33" t="s">
        <v>432</v>
      </c>
      <c r="O494" s="31" t="s">
        <v>161</v>
      </c>
      <c r="P494" s="31" t="s">
        <v>75</v>
      </c>
      <c r="Q494" s="33" t="s">
        <v>5870</v>
      </c>
      <c r="R494" s="33" t="s">
        <v>4863</v>
      </c>
      <c r="S494" s="33" t="s">
        <v>5871</v>
      </c>
      <c r="T494" s="26" t="s">
        <v>92</v>
      </c>
      <c r="U494" s="33" t="s">
        <v>5963</v>
      </c>
      <c r="V494" s="33" t="s">
        <v>5964</v>
      </c>
      <c r="W494" s="33" t="s">
        <v>5965</v>
      </c>
      <c r="X494" s="33" t="s">
        <v>5966</v>
      </c>
      <c r="Y494" s="31" t="s">
        <v>74</v>
      </c>
      <c r="Z494" s="61">
        <v>0</v>
      </c>
      <c r="AA494" s="60">
        <v>0</v>
      </c>
      <c r="AB494" s="33" t="s">
        <v>5676</v>
      </c>
      <c r="AC494" s="33" t="s">
        <v>5904</v>
      </c>
      <c r="AD494" s="33" t="s">
        <v>5904</v>
      </c>
      <c r="AE494" s="31">
        <v>0</v>
      </c>
      <c r="AF494" s="33" t="s">
        <v>440</v>
      </c>
      <c r="AG494" s="33" t="s">
        <v>5875</v>
      </c>
      <c r="AH494" s="30">
        <f t="shared" si="29"/>
        <v>1366</v>
      </c>
      <c r="AI494" s="30">
        <f t="shared" si="30"/>
        <v>1611.88</v>
      </c>
      <c r="AJ494" s="24" t="s">
        <v>78</v>
      </c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26" t="s">
        <v>173</v>
      </c>
      <c r="AV494" s="26" t="s">
        <v>173</v>
      </c>
      <c r="AW494" s="26" t="s">
        <v>173</v>
      </c>
      <c r="AX494" s="26" t="s">
        <v>174</v>
      </c>
      <c r="AY494" s="26" t="s">
        <v>175</v>
      </c>
      <c r="AZ494" s="26" t="s">
        <v>442</v>
      </c>
      <c r="BA494" s="26" t="s">
        <v>80</v>
      </c>
      <c r="BB494" s="26" t="s">
        <v>443</v>
      </c>
      <c r="BC494" s="26" t="s">
        <v>444</v>
      </c>
      <c r="BD494" s="26" t="s">
        <v>445</v>
      </c>
      <c r="BE494" s="26" t="s">
        <v>446</v>
      </c>
    </row>
    <row r="495" spans="1:57" ht="32">
      <c r="A495" s="24">
        <f t="shared" si="28"/>
        <v>494</v>
      </c>
      <c r="B495" s="24">
        <v>2024</v>
      </c>
      <c r="C495" s="24" t="s">
        <v>68</v>
      </c>
      <c r="D495" s="48">
        <v>45635</v>
      </c>
      <c r="E495" s="26" t="s">
        <v>101</v>
      </c>
      <c r="F495" s="26" t="s">
        <v>69</v>
      </c>
      <c r="G495" s="33" t="s">
        <v>102</v>
      </c>
      <c r="H495" s="26" t="s">
        <v>86</v>
      </c>
      <c r="I495" s="26" t="s">
        <v>429</v>
      </c>
      <c r="J495" s="26" t="s">
        <v>87</v>
      </c>
      <c r="K495" s="26" t="s">
        <v>430</v>
      </c>
      <c r="L495" s="26" t="s">
        <v>74</v>
      </c>
      <c r="M495" s="33" t="s">
        <v>5967</v>
      </c>
      <c r="N495" s="33" t="s">
        <v>432</v>
      </c>
      <c r="O495" s="31" t="s">
        <v>161</v>
      </c>
      <c r="P495" s="31" t="s">
        <v>75</v>
      </c>
      <c r="Q495" s="33" t="s">
        <v>5968</v>
      </c>
      <c r="R495" s="33" t="s">
        <v>5969</v>
      </c>
      <c r="S495" s="33" t="s">
        <v>5970</v>
      </c>
      <c r="T495" s="26" t="s">
        <v>92</v>
      </c>
      <c r="U495" s="33" t="s">
        <v>5971</v>
      </c>
      <c r="V495" s="33" t="s">
        <v>5972</v>
      </c>
      <c r="W495" s="33" t="s">
        <v>5973</v>
      </c>
      <c r="X495" s="33" t="s">
        <v>5974</v>
      </c>
      <c r="Y495" s="31" t="s">
        <v>74</v>
      </c>
      <c r="Z495" s="61">
        <v>0</v>
      </c>
      <c r="AA495" s="60">
        <v>0</v>
      </c>
      <c r="AB495" s="33" t="s">
        <v>5676</v>
      </c>
      <c r="AC495" s="33" t="s">
        <v>5904</v>
      </c>
      <c r="AD495" s="33" t="s">
        <v>5904</v>
      </c>
      <c r="AE495" s="31">
        <v>0</v>
      </c>
      <c r="AF495" s="33" t="s">
        <v>440</v>
      </c>
      <c r="AG495" s="33" t="s">
        <v>5875</v>
      </c>
      <c r="AH495" s="30">
        <f t="shared" si="29"/>
        <v>1366</v>
      </c>
      <c r="AI495" s="30">
        <f t="shared" si="30"/>
        <v>1611.88</v>
      </c>
      <c r="AJ495" s="24" t="s">
        <v>78</v>
      </c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26" t="s">
        <v>173</v>
      </c>
      <c r="AV495" s="26" t="s">
        <v>173</v>
      </c>
      <c r="AW495" s="26" t="s">
        <v>173</v>
      </c>
      <c r="AX495" s="26" t="s">
        <v>174</v>
      </c>
      <c r="AY495" s="26" t="s">
        <v>175</v>
      </c>
      <c r="AZ495" s="26" t="s">
        <v>442</v>
      </c>
      <c r="BA495" s="26" t="s">
        <v>80</v>
      </c>
      <c r="BB495" s="26" t="s">
        <v>443</v>
      </c>
      <c r="BC495" s="26" t="s">
        <v>444</v>
      </c>
      <c r="BD495" s="26" t="s">
        <v>445</v>
      </c>
      <c r="BE495" s="26" t="s">
        <v>446</v>
      </c>
    </row>
    <row r="496" spans="1:57" ht="32">
      <c r="A496" s="24">
        <f t="shared" si="28"/>
        <v>495</v>
      </c>
      <c r="B496" s="24">
        <v>2024</v>
      </c>
      <c r="C496" s="24" t="s">
        <v>68</v>
      </c>
      <c r="D496" s="48">
        <v>45635</v>
      </c>
      <c r="E496" s="26" t="s">
        <v>101</v>
      </c>
      <c r="F496" s="26" t="s">
        <v>69</v>
      </c>
      <c r="G496" s="33" t="s">
        <v>102</v>
      </c>
      <c r="H496" s="26" t="s">
        <v>86</v>
      </c>
      <c r="I496" s="26" t="s">
        <v>429</v>
      </c>
      <c r="J496" s="26" t="s">
        <v>87</v>
      </c>
      <c r="K496" s="26" t="s">
        <v>430</v>
      </c>
      <c r="L496" s="26" t="s">
        <v>74</v>
      </c>
      <c r="M496" s="33" t="s">
        <v>5975</v>
      </c>
      <c r="N496" s="33" t="s">
        <v>432</v>
      </c>
      <c r="O496" s="31" t="s">
        <v>161</v>
      </c>
      <c r="P496" s="31" t="s">
        <v>75</v>
      </c>
      <c r="Q496" s="33" t="s">
        <v>76</v>
      </c>
      <c r="R496" s="33" t="s">
        <v>149</v>
      </c>
      <c r="S496" s="33" t="s">
        <v>189</v>
      </c>
      <c r="T496" s="26" t="s">
        <v>92</v>
      </c>
      <c r="U496" s="33" t="s">
        <v>2129</v>
      </c>
      <c r="V496" s="33" t="s">
        <v>5976</v>
      </c>
      <c r="W496" s="33" t="s">
        <v>5977</v>
      </c>
      <c r="X496" s="33" t="s">
        <v>5978</v>
      </c>
      <c r="Y496" s="31" t="s">
        <v>74</v>
      </c>
      <c r="Z496" s="61">
        <v>0</v>
      </c>
      <c r="AA496" s="60">
        <v>0</v>
      </c>
      <c r="AB496" s="33" t="s">
        <v>5676</v>
      </c>
      <c r="AC496" s="33" t="s">
        <v>5904</v>
      </c>
      <c r="AD496" s="33" t="s">
        <v>5904</v>
      </c>
      <c r="AE496" s="31">
        <v>0</v>
      </c>
      <c r="AF496" s="33" t="s">
        <v>440</v>
      </c>
      <c r="AG496" s="33" t="s">
        <v>5875</v>
      </c>
      <c r="AH496" s="30">
        <f t="shared" si="29"/>
        <v>1366</v>
      </c>
      <c r="AI496" s="30">
        <f t="shared" si="30"/>
        <v>1611.88</v>
      </c>
      <c r="AJ496" s="24" t="s">
        <v>78</v>
      </c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26" t="s">
        <v>173</v>
      </c>
      <c r="AV496" s="26" t="s">
        <v>173</v>
      </c>
      <c r="AW496" s="26" t="s">
        <v>173</v>
      </c>
      <c r="AX496" s="26" t="s">
        <v>174</v>
      </c>
      <c r="AY496" s="26" t="s">
        <v>175</v>
      </c>
      <c r="AZ496" s="26" t="s">
        <v>442</v>
      </c>
      <c r="BA496" s="26" t="s">
        <v>80</v>
      </c>
      <c r="BB496" s="26" t="s">
        <v>443</v>
      </c>
      <c r="BC496" s="26" t="s">
        <v>444</v>
      </c>
      <c r="BD496" s="26" t="s">
        <v>445</v>
      </c>
      <c r="BE496" s="26" t="s">
        <v>446</v>
      </c>
    </row>
    <row r="497" spans="1:57" ht="32">
      <c r="A497" s="24">
        <f t="shared" si="28"/>
        <v>496</v>
      </c>
      <c r="B497" s="24">
        <v>2024</v>
      </c>
      <c r="C497" s="24" t="s">
        <v>68</v>
      </c>
      <c r="D497" s="48">
        <v>45635</v>
      </c>
      <c r="E497" s="26" t="s">
        <v>101</v>
      </c>
      <c r="F497" s="26" t="s">
        <v>69</v>
      </c>
      <c r="G497" s="33" t="s">
        <v>102</v>
      </c>
      <c r="H497" s="26" t="s">
        <v>86</v>
      </c>
      <c r="I497" s="26" t="s">
        <v>429</v>
      </c>
      <c r="J497" s="26" t="s">
        <v>87</v>
      </c>
      <c r="K497" s="26" t="s">
        <v>430</v>
      </c>
      <c r="L497" s="26" t="s">
        <v>74</v>
      </c>
      <c r="M497" s="33" t="s">
        <v>5979</v>
      </c>
      <c r="N497" s="33" t="s">
        <v>432</v>
      </c>
      <c r="O497" s="31" t="s">
        <v>161</v>
      </c>
      <c r="P497" s="31" t="s">
        <v>75</v>
      </c>
      <c r="Q497" s="33" t="s">
        <v>2150</v>
      </c>
      <c r="R497" s="33" t="s">
        <v>5980</v>
      </c>
      <c r="S497" s="33" t="s">
        <v>235</v>
      </c>
      <c r="T497" s="26" t="s">
        <v>92</v>
      </c>
      <c r="U497" s="33" t="s">
        <v>2129</v>
      </c>
      <c r="V497" s="33" t="s">
        <v>5981</v>
      </c>
      <c r="W497" s="33" t="s">
        <v>5982</v>
      </c>
      <c r="X497" s="33" t="s">
        <v>5983</v>
      </c>
      <c r="Y497" s="31" t="s">
        <v>74</v>
      </c>
      <c r="Z497" s="61">
        <v>0</v>
      </c>
      <c r="AA497" s="60">
        <v>0</v>
      </c>
      <c r="AB497" s="33" t="s">
        <v>5676</v>
      </c>
      <c r="AC497" s="33" t="s">
        <v>5904</v>
      </c>
      <c r="AD497" s="33" t="s">
        <v>5904</v>
      </c>
      <c r="AE497" s="31">
        <v>0</v>
      </c>
      <c r="AF497" s="33" t="s">
        <v>440</v>
      </c>
      <c r="AG497" s="33" t="s">
        <v>441</v>
      </c>
      <c r="AH497" s="30">
        <f t="shared" si="29"/>
        <v>714</v>
      </c>
      <c r="AI497" s="30">
        <f t="shared" si="30"/>
        <v>842.52</v>
      </c>
      <c r="AJ497" s="24" t="s">
        <v>78</v>
      </c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26" t="s">
        <v>173</v>
      </c>
      <c r="AV497" s="26" t="s">
        <v>173</v>
      </c>
      <c r="AW497" s="26" t="s">
        <v>173</v>
      </c>
      <c r="AX497" s="26" t="s">
        <v>174</v>
      </c>
      <c r="AY497" s="26" t="s">
        <v>175</v>
      </c>
      <c r="AZ497" s="26" t="s">
        <v>442</v>
      </c>
      <c r="BA497" s="26" t="s">
        <v>80</v>
      </c>
      <c r="BB497" s="26" t="s">
        <v>443</v>
      </c>
      <c r="BC497" s="26" t="s">
        <v>444</v>
      </c>
      <c r="BD497" s="26" t="s">
        <v>445</v>
      </c>
      <c r="BE497" s="26" t="s">
        <v>446</v>
      </c>
    </row>
    <row r="498" spans="1:57" ht="32">
      <c r="A498" s="24">
        <f t="shared" si="28"/>
        <v>497</v>
      </c>
      <c r="B498" s="24">
        <v>2024</v>
      </c>
      <c r="C498" s="24" t="s">
        <v>68</v>
      </c>
      <c r="D498" s="48">
        <v>45635</v>
      </c>
      <c r="E498" s="26" t="s">
        <v>101</v>
      </c>
      <c r="F498" s="26" t="s">
        <v>69</v>
      </c>
      <c r="G498" s="33" t="s">
        <v>102</v>
      </c>
      <c r="H498" s="26" t="s">
        <v>86</v>
      </c>
      <c r="I498" s="26" t="s">
        <v>429</v>
      </c>
      <c r="J498" s="26" t="s">
        <v>87</v>
      </c>
      <c r="K498" s="26" t="s">
        <v>430</v>
      </c>
      <c r="L498" s="26" t="s">
        <v>74</v>
      </c>
      <c r="M498" s="33" t="s">
        <v>5984</v>
      </c>
      <c r="N498" s="33" t="s">
        <v>432</v>
      </c>
      <c r="O498" s="31" t="s">
        <v>161</v>
      </c>
      <c r="P498" s="31" t="s">
        <v>75</v>
      </c>
      <c r="Q498" s="33" t="s">
        <v>76</v>
      </c>
      <c r="R498" s="33" t="s">
        <v>149</v>
      </c>
      <c r="S498" s="33" t="s">
        <v>435</v>
      </c>
      <c r="T498" s="26" t="s">
        <v>92</v>
      </c>
      <c r="U498" s="33" t="s">
        <v>504</v>
      </c>
      <c r="V498" s="33" t="s">
        <v>5985</v>
      </c>
      <c r="W498" s="33" t="s">
        <v>5986</v>
      </c>
      <c r="X498" s="33" t="s">
        <v>5987</v>
      </c>
      <c r="Y498" s="31" t="s">
        <v>74</v>
      </c>
      <c r="Z498" s="61">
        <v>0</v>
      </c>
      <c r="AA498" s="60">
        <v>0</v>
      </c>
      <c r="AB498" s="33" t="s">
        <v>5676</v>
      </c>
      <c r="AC498" s="33" t="s">
        <v>5904</v>
      </c>
      <c r="AD498" s="33" t="s">
        <v>5904</v>
      </c>
      <c r="AE498" s="31">
        <v>0</v>
      </c>
      <c r="AF498" s="33" t="s">
        <v>440</v>
      </c>
      <c r="AG498" s="33" t="s">
        <v>441</v>
      </c>
      <c r="AH498" s="30">
        <f t="shared" si="29"/>
        <v>714</v>
      </c>
      <c r="AI498" s="30">
        <f t="shared" si="30"/>
        <v>842.52</v>
      </c>
      <c r="AJ498" s="24" t="s">
        <v>78</v>
      </c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26" t="s">
        <v>173</v>
      </c>
      <c r="AV498" s="26" t="s">
        <v>173</v>
      </c>
      <c r="AW498" s="26" t="s">
        <v>173</v>
      </c>
      <c r="AX498" s="26" t="s">
        <v>174</v>
      </c>
      <c r="AY498" s="26" t="s">
        <v>175</v>
      </c>
      <c r="AZ498" s="26" t="s">
        <v>442</v>
      </c>
      <c r="BA498" s="26" t="s">
        <v>80</v>
      </c>
      <c r="BB498" s="26" t="s">
        <v>443</v>
      </c>
      <c r="BC498" s="26" t="s">
        <v>444</v>
      </c>
      <c r="BD498" s="26" t="s">
        <v>445</v>
      </c>
      <c r="BE498" s="26" t="s">
        <v>446</v>
      </c>
    </row>
    <row r="499" spans="1:57" ht="32">
      <c r="A499" s="24">
        <f t="shared" si="28"/>
        <v>498</v>
      </c>
      <c r="B499" s="24">
        <v>2024</v>
      </c>
      <c r="C499" s="24" t="s">
        <v>68</v>
      </c>
      <c r="D499" s="48">
        <v>45635</v>
      </c>
      <c r="E499" s="26" t="s">
        <v>101</v>
      </c>
      <c r="F499" s="26" t="s">
        <v>69</v>
      </c>
      <c r="G499" s="33" t="s">
        <v>102</v>
      </c>
      <c r="H499" s="26" t="s">
        <v>86</v>
      </c>
      <c r="I499" s="26" t="s">
        <v>429</v>
      </c>
      <c r="J499" s="26" t="s">
        <v>87</v>
      </c>
      <c r="K499" s="26" t="s">
        <v>430</v>
      </c>
      <c r="L499" s="26" t="s">
        <v>74</v>
      </c>
      <c r="M499" s="33" t="s">
        <v>5988</v>
      </c>
      <c r="N499" s="33" t="s">
        <v>432</v>
      </c>
      <c r="O499" s="31" t="s">
        <v>161</v>
      </c>
      <c r="P499" s="31" t="s">
        <v>75</v>
      </c>
      <c r="Q499" s="31" t="s">
        <v>90</v>
      </c>
      <c r="R499" s="33" t="s">
        <v>5531</v>
      </c>
      <c r="S499" s="33" t="s">
        <v>163</v>
      </c>
      <c r="T499" s="26" t="s">
        <v>92</v>
      </c>
      <c r="U499" s="33" t="s">
        <v>478</v>
      </c>
      <c r="V499" s="33" t="s">
        <v>5989</v>
      </c>
      <c r="W499" s="33" t="s">
        <v>5990</v>
      </c>
      <c r="X499" s="33" t="s">
        <v>5991</v>
      </c>
      <c r="Y499" s="31" t="s">
        <v>74</v>
      </c>
      <c r="Z499" s="61">
        <v>0</v>
      </c>
      <c r="AA499" s="60">
        <v>0</v>
      </c>
      <c r="AB499" s="33" t="s">
        <v>5676</v>
      </c>
      <c r="AC499" s="33" t="s">
        <v>5904</v>
      </c>
      <c r="AD499" s="33" t="s">
        <v>5904</v>
      </c>
      <c r="AE499" s="31">
        <v>0</v>
      </c>
      <c r="AF499" s="33" t="s">
        <v>440</v>
      </c>
      <c r="AG499" s="33" t="s">
        <v>441</v>
      </c>
      <c r="AH499" s="30">
        <f t="shared" si="29"/>
        <v>714</v>
      </c>
      <c r="AI499" s="30">
        <f t="shared" si="30"/>
        <v>842.52</v>
      </c>
      <c r="AJ499" s="24" t="s">
        <v>78</v>
      </c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26" t="s">
        <v>173</v>
      </c>
      <c r="AV499" s="26" t="s">
        <v>173</v>
      </c>
      <c r="AW499" s="26" t="s">
        <v>173</v>
      </c>
      <c r="AX499" s="26" t="s">
        <v>174</v>
      </c>
      <c r="AY499" s="26" t="s">
        <v>175</v>
      </c>
      <c r="AZ499" s="26" t="s">
        <v>442</v>
      </c>
      <c r="BA499" s="26" t="s">
        <v>80</v>
      </c>
      <c r="BB499" s="26" t="s">
        <v>443</v>
      </c>
      <c r="BC499" s="26" t="s">
        <v>444</v>
      </c>
      <c r="BD499" s="26" t="s">
        <v>445</v>
      </c>
      <c r="BE499" s="26" t="s">
        <v>446</v>
      </c>
    </row>
    <row r="500" spans="1:57" ht="32">
      <c r="A500" s="24">
        <f t="shared" si="28"/>
        <v>499</v>
      </c>
      <c r="B500" s="24">
        <v>2024</v>
      </c>
      <c r="C500" s="24" t="s">
        <v>68</v>
      </c>
      <c r="D500" s="48">
        <v>45635</v>
      </c>
      <c r="E500" s="26" t="s">
        <v>101</v>
      </c>
      <c r="F500" s="26" t="s">
        <v>69</v>
      </c>
      <c r="G500" s="33" t="s">
        <v>102</v>
      </c>
      <c r="H500" s="26" t="s">
        <v>86</v>
      </c>
      <c r="I500" s="26" t="s">
        <v>429</v>
      </c>
      <c r="J500" s="26" t="s">
        <v>87</v>
      </c>
      <c r="K500" s="26" t="s">
        <v>430</v>
      </c>
      <c r="L500" s="26" t="s">
        <v>74</v>
      </c>
      <c r="M500" s="33" t="s">
        <v>5992</v>
      </c>
      <c r="N500" s="33" t="s">
        <v>432</v>
      </c>
      <c r="O500" s="31" t="s">
        <v>161</v>
      </c>
      <c r="P500" s="31" t="s">
        <v>75</v>
      </c>
      <c r="Q500" s="33" t="s">
        <v>475</v>
      </c>
      <c r="R500" s="33" t="s">
        <v>450</v>
      </c>
      <c r="S500" s="33" t="s">
        <v>217</v>
      </c>
      <c r="T500" s="26" t="s">
        <v>92</v>
      </c>
      <c r="U500" s="33" t="s">
        <v>436</v>
      </c>
      <c r="V500" s="33" t="s">
        <v>5993</v>
      </c>
      <c r="W500" s="33" t="s">
        <v>5994</v>
      </c>
      <c r="X500" s="33" t="s">
        <v>5995</v>
      </c>
      <c r="Y500" s="31" t="s">
        <v>74</v>
      </c>
      <c r="Z500" s="61">
        <v>0</v>
      </c>
      <c r="AA500" s="60">
        <v>0</v>
      </c>
      <c r="AB500" s="33" t="s">
        <v>5676</v>
      </c>
      <c r="AC500" s="33" t="s">
        <v>5904</v>
      </c>
      <c r="AD500" s="33" t="s">
        <v>5904</v>
      </c>
      <c r="AE500" s="31">
        <v>0</v>
      </c>
      <c r="AF500" s="33" t="s">
        <v>440</v>
      </c>
      <c r="AG500" s="33" t="s">
        <v>441</v>
      </c>
      <c r="AH500" s="30">
        <f t="shared" si="29"/>
        <v>714</v>
      </c>
      <c r="AI500" s="30">
        <f t="shared" si="30"/>
        <v>842.52</v>
      </c>
      <c r="AJ500" s="24" t="s">
        <v>78</v>
      </c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26" t="s">
        <v>173</v>
      </c>
      <c r="AV500" s="26" t="s">
        <v>173</v>
      </c>
      <c r="AW500" s="26" t="s">
        <v>173</v>
      </c>
      <c r="AX500" s="26" t="s">
        <v>174</v>
      </c>
      <c r="AY500" s="26" t="s">
        <v>175</v>
      </c>
      <c r="AZ500" s="26" t="s">
        <v>442</v>
      </c>
      <c r="BA500" s="26" t="s">
        <v>80</v>
      </c>
      <c r="BB500" s="26" t="s">
        <v>443</v>
      </c>
      <c r="BC500" s="26" t="s">
        <v>444</v>
      </c>
      <c r="BD500" s="26" t="s">
        <v>445</v>
      </c>
      <c r="BE500" s="26" t="s">
        <v>446</v>
      </c>
    </row>
    <row r="501" spans="1:57" ht="32">
      <c r="A501" s="24">
        <f t="shared" si="28"/>
        <v>500</v>
      </c>
      <c r="B501" s="24">
        <v>2024</v>
      </c>
      <c r="C501" s="24" t="s">
        <v>68</v>
      </c>
      <c r="D501" s="48">
        <v>45635</v>
      </c>
      <c r="E501" s="26" t="s">
        <v>101</v>
      </c>
      <c r="F501" s="26" t="s">
        <v>69</v>
      </c>
      <c r="G501" s="33" t="s">
        <v>102</v>
      </c>
      <c r="H501" s="26" t="s">
        <v>86</v>
      </c>
      <c r="I501" s="26" t="s">
        <v>429</v>
      </c>
      <c r="J501" s="26" t="s">
        <v>87</v>
      </c>
      <c r="K501" s="26" t="s">
        <v>430</v>
      </c>
      <c r="L501" s="26" t="s">
        <v>74</v>
      </c>
      <c r="M501" s="33" t="s">
        <v>5996</v>
      </c>
      <c r="N501" s="33" t="s">
        <v>432</v>
      </c>
      <c r="O501" s="31" t="s">
        <v>161</v>
      </c>
      <c r="P501" s="31" t="s">
        <v>75</v>
      </c>
      <c r="Q501" s="33" t="s">
        <v>449</v>
      </c>
      <c r="R501" s="33" t="s">
        <v>450</v>
      </c>
      <c r="S501" s="33" t="s">
        <v>451</v>
      </c>
      <c r="T501" s="26" t="s">
        <v>92</v>
      </c>
      <c r="U501" s="33" t="s">
        <v>2135</v>
      </c>
      <c r="V501" s="33" t="s">
        <v>5997</v>
      </c>
      <c r="W501" s="33" t="s">
        <v>5998</v>
      </c>
      <c r="X501" s="33" t="s">
        <v>5999</v>
      </c>
      <c r="Y501" s="31" t="s">
        <v>74</v>
      </c>
      <c r="Z501" s="61">
        <v>0</v>
      </c>
      <c r="AA501" s="60">
        <v>0</v>
      </c>
      <c r="AB501" s="33" t="s">
        <v>5676</v>
      </c>
      <c r="AC501" s="33" t="s">
        <v>5904</v>
      </c>
      <c r="AD501" s="33" t="s">
        <v>5904</v>
      </c>
      <c r="AE501" s="31">
        <v>0</v>
      </c>
      <c r="AF501" s="33" t="s">
        <v>440</v>
      </c>
      <c r="AG501" s="33" t="s">
        <v>441</v>
      </c>
      <c r="AH501" s="30">
        <f t="shared" si="29"/>
        <v>714</v>
      </c>
      <c r="AI501" s="30">
        <f t="shared" si="30"/>
        <v>842.52</v>
      </c>
      <c r="AJ501" s="24" t="s">
        <v>78</v>
      </c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26" t="s">
        <v>173</v>
      </c>
      <c r="AV501" s="26" t="s">
        <v>173</v>
      </c>
      <c r="AW501" s="26" t="s">
        <v>173</v>
      </c>
      <c r="AX501" s="26" t="s">
        <v>174</v>
      </c>
      <c r="AY501" s="26" t="s">
        <v>175</v>
      </c>
      <c r="AZ501" s="26" t="s">
        <v>442</v>
      </c>
      <c r="BA501" s="26" t="s">
        <v>80</v>
      </c>
      <c r="BB501" s="26" t="s">
        <v>443</v>
      </c>
      <c r="BC501" s="26" t="s">
        <v>444</v>
      </c>
      <c r="BD501" s="26" t="s">
        <v>445</v>
      </c>
      <c r="BE501" s="26" t="s">
        <v>446</v>
      </c>
    </row>
    <row r="502" spans="1:57" ht="32">
      <c r="A502" s="24">
        <f t="shared" si="28"/>
        <v>501</v>
      </c>
      <c r="B502" s="24">
        <v>2024</v>
      </c>
      <c r="C502" s="24" t="s">
        <v>68</v>
      </c>
      <c r="D502" s="48">
        <v>45635</v>
      </c>
      <c r="E502" s="26" t="s">
        <v>101</v>
      </c>
      <c r="F502" s="26" t="s">
        <v>69</v>
      </c>
      <c r="G502" s="33" t="s">
        <v>102</v>
      </c>
      <c r="H502" s="26" t="s">
        <v>86</v>
      </c>
      <c r="I502" s="26" t="s">
        <v>429</v>
      </c>
      <c r="J502" s="26" t="s">
        <v>87</v>
      </c>
      <c r="K502" s="26" t="s">
        <v>430</v>
      </c>
      <c r="L502" s="26" t="s">
        <v>74</v>
      </c>
      <c r="M502" s="33" t="s">
        <v>6000</v>
      </c>
      <c r="N502" s="33" t="s">
        <v>432</v>
      </c>
      <c r="O502" s="31" t="s">
        <v>161</v>
      </c>
      <c r="P502" s="31" t="s">
        <v>75</v>
      </c>
      <c r="Q502" s="33" t="s">
        <v>76</v>
      </c>
      <c r="R502" s="33" t="s">
        <v>5939</v>
      </c>
      <c r="S502" s="33" t="s">
        <v>217</v>
      </c>
      <c r="T502" s="26" t="s">
        <v>92</v>
      </c>
      <c r="U502" s="33" t="s">
        <v>6001</v>
      </c>
      <c r="V502" s="33" t="s">
        <v>6002</v>
      </c>
      <c r="W502" s="33" t="s">
        <v>6003</v>
      </c>
      <c r="X502" s="33" t="s">
        <v>6004</v>
      </c>
      <c r="Y502" s="31" t="s">
        <v>74</v>
      </c>
      <c r="Z502" s="61">
        <v>0</v>
      </c>
      <c r="AA502" s="60">
        <v>0</v>
      </c>
      <c r="AB502" s="33" t="s">
        <v>5676</v>
      </c>
      <c r="AC502" s="33" t="s">
        <v>5904</v>
      </c>
      <c r="AD502" s="33" t="s">
        <v>5904</v>
      </c>
      <c r="AE502" s="31">
        <v>0</v>
      </c>
      <c r="AF502" s="33" t="s">
        <v>440</v>
      </c>
      <c r="AG502" s="33" t="s">
        <v>517</v>
      </c>
      <c r="AH502" s="30">
        <f t="shared" si="29"/>
        <v>1089</v>
      </c>
      <c r="AI502" s="30">
        <f t="shared" si="30"/>
        <v>1285.02</v>
      </c>
      <c r="AJ502" s="24" t="s">
        <v>78</v>
      </c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26" t="s">
        <v>173</v>
      </c>
      <c r="AV502" s="26" t="s">
        <v>173</v>
      </c>
      <c r="AW502" s="26" t="s">
        <v>173</v>
      </c>
      <c r="AX502" s="26" t="s">
        <v>174</v>
      </c>
      <c r="AY502" s="26" t="s">
        <v>175</v>
      </c>
      <c r="AZ502" s="26" t="s">
        <v>442</v>
      </c>
      <c r="BA502" s="26" t="s">
        <v>80</v>
      </c>
      <c r="BB502" s="26" t="s">
        <v>443</v>
      </c>
      <c r="BC502" s="26" t="s">
        <v>444</v>
      </c>
      <c r="BD502" s="26" t="s">
        <v>445</v>
      </c>
      <c r="BE502" s="26" t="s">
        <v>446</v>
      </c>
    </row>
    <row r="503" spans="1:57" ht="32">
      <c r="A503" s="24">
        <f t="shared" si="28"/>
        <v>502</v>
      </c>
      <c r="B503" s="24">
        <v>2024</v>
      </c>
      <c r="C503" s="24" t="s">
        <v>68</v>
      </c>
      <c r="D503" s="48">
        <v>45635</v>
      </c>
      <c r="E503" s="26" t="s">
        <v>101</v>
      </c>
      <c r="F503" s="26" t="s">
        <v>69</v>
      </c>
      <c r="G503" s="33" t="s">
        <v>102</v>
      </c>
      <c r="H503" s="26" t="s">
        <v>86</v>
      </c>
      <c r="I503" s="26" t="s">
        <v>429</v>
      </c>
      <c r="J503" s="26" t="s">
        <v>87</v>
      </c>
      <c r="K503" s="26" t="s">
        <v>430</v>
      </c>
      <c r="L503" s="26" t="s">
        <v>74</v>
      </c>
      <c r="M503" s="33" t="s">
        <v>6005</v>
      </c>
      <c r="N503" s="33" t="s">
        <v>432</v>
      </c>
      <c r="O503" s="31" t="s">
        <v>161</v>
      </c>
      <c r="P503" s="31" t="s">
        <v>75</v>
      </c>
      <c r="Q503" s="33" t="s">
        <v>104</v>
      </c>
      <c r="R503" s="33" t="s">
        <v>6006</v>
      </c>
      <c r="S503" s="33" t="s">
        <v>217</v>
      </c>
      <c r="T503" s="26" t="s">
        <v>92</v>
      </c>
      <c r="U503" s="33" t="s">
        <v>6007</v>
      </c>
      <c r="V503" s="33" t="s">
        <v>6008</v>
      </c>
      <c r="W503" s="33" t="s">
        <v>6009</v>
      </c>
      <c r="X503" s="33" t="s">
        <v>6010</v>
      </c>
      <c r="Y503" s="31" t="s">
        <v>74</v>
      </c>
      <c r="Z503" s="61">
        <v>0</v>
      </c>
      <c r="AA503" s="60">
        <v>0</v>
      </c>
      <c r="AB503" s="33" t="s">
        <v>5676</v>
      </c>
      <c r="AC503" s="33" t="s">
        <v>5904</v>
      </c>
      <c r="AD503" s="33" t="s">
        <v>5904</v>
      </c>
      <c r="AE503" s="31">
        <v>0</v>
      </c>
      <c r="AF503" s="33" t="s">
        <v>440</v>
      </c>
      <c r="AG503" s="33" t="s">
        <v>482</v>
      </c>
      <c r="AH503" s="30">
        <f t="shared" si="29"/>
        <v>1039</v>
      </c>
      <c r="AI503" s="30">
        <f t="shared" si="30"/>
        <v>1226.02</v>
      </c>
      <c r="AJ503" s="24" t="s">
        <v>78</v>
      </c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26" t="s">
        <v>173</v>
      </c>
      <c r="AV503" s="26" t="s">
        <v>173</v>
      </c>
      <c r="AW503" s="26" t="s">
        <v>173</v>
      </c>
      <c r="AX503" s="26" t="s">
        <v>174</v>
      </c>
      <c r="AY503" s="26" t="s">
        <v>175</v>
      </c>
      <c r="AZ503" s="26" t="s">
        <v>442</v>
      </c>
      <c r="BA503" s="26" t="s">
        <v>80</v>
      </c>
      <c r="BB503" s="26" t="s">
        <v>443</v>
      </c>
      <c r="BC503" s="26" t="s">
        <v>444</v>
      </c>
      <c r="BD503" s="26" t="s">
        <v>445</v>
      </c>
      <c r="BE503" s="26" t="s">
        <v>446</v>
      </c>
    </row>
    <row r="504" spans="1:57" ht="32">
      <c r="A504" s="24">
        <f t="shared" si="28"/>
        <v>503</v>
      </c>
      <c r="B504" s="24">
        <v>2024</v>
      </c>
      <c r="C504" s="24" t="s">
        <v>68</v>
      </c>
      <c r="D504" s="48">
        <v>45635</v>
      </c>
      <c r="E504" s="26" t="s">
        <v>101</v>
      </c>
      <c r="F504" s="26" t="s">
        <v>69</v>
      </c>
      <c r="G504" s="33" t="s">
        <v>102</v>
      </c>
      <c r="H504" s="26" t="s">
        <v>86</v>
      </c>
      <c r="I504" s="26" t="s">
        <v>429</v>
      </c>
      <c r="J504" s="26" t="s">
        <v>87</v>
      </c>
      <c r="K504" s="26" t="s">
        <v>430</v>
      </c>
      <c r="L504" s="26" t="s">
        <v>74</v>
      </c>
      <c r="M504" s="33" t="s">
        <v>6011</v>
      </c>
      <c r="N504" s="33" t="s">
        <v>432</v>
      </c>
      <c r="O504" s="31" t="s">
        <v>161</v>
      </c>
      <c r="P504" s="31" t="s">
        <v>75</v>
      </c>
      <c r="Q504" s="33" t="s">
        <v>104</v>
      </c>
      <c r="R504" s="33" t="s">
        <v>6012</v>
      </c>
      <c r="S504" s="33" t="s">
        <v>451</v>
      </c>
      <c r="T504" s="26" t="s">
        <v>122</v>
      </c>
      <c r="U504" s="33" t="s">
        <v>464</v>
      </c>
      <c r="V504" s="33" t="s">
        <v>6013</v>
      </c>
      <c r="W504" s="33" t="s">
        <v>6014</v>
      </c>
      <c r="X504" s="33" t="s">
        <v>6015</v>
      </c>
      <c r="Y504" s="31" t="s">
        <v>74</v>
      </c>
      <c r="Z504" s="61">
        <v>0</v>
      </c>
      <c r="AA504" s="60">
        <v>0</v>
      </c>
      <c r="AB504" s="33" t="s">
        <v>5676</v>
      </c>
      <c r="AC504" s="33" t="s">
        <v>5904</v>
      </c>
      <c r="AD504" s="33" t="s">
        <v>5904</v>
      </c>
      <c r="AE504" s="31">
        <v>0</v>
      </c>
      <c r="AF504" s="33" t="s">
        <v>440</v>
      </c>
      <c r="AG504" s="33" t="s">
        <v>482</v>
      </c>
      <c r="AH504" s="30">
        <f t="shared" si="29"/>
        <v>1039</v>
      </c>
      <c r="AI504" s="30">
        <f t="shared" si="30"/>
        <v>1226.02</v>
      </c>
      <c r="AJ504" s="24" t="s">
        <v>78</v>
      </c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26" t="s">
        <v>173</v>
      </c>
      <c r="AV504" s="26" t="s">
        <v>173</v>
      </c>
      <c r="AW504" s="26" t="s">
        <v>173</v>
      </c>
      <c r="AX504" s="26" t="s">
        <v>174</v>
      </c>
      <c r="AY504" s="26" t="s">
        <v>175</v>
      </c>
      <c r="AZ504" s="26" t="s">
        <v>442</v>
      </c>
      <c r="BA504" s="26" t="s">
        <v>80</v>
      </c>
      <c r="BB504" s="26" t="s">
        <v>443</v>
      </c>
      <c r="BC504" s="26" t="s">
        <v>444</v>
      </c>
      <c r="BD504" s="26" t="s">
        <v>445</v>
      </c>
      <c r="BE504" s="26" t="s">
        <v>446</v>
      </c>
    </row>
    <row r="505" spans="1:57" ht="16">
      <c r="A505" s="24">
        <f t="shared" si="28"/>
        <v>504</v>
      </c>
      <c r="B505" s="24">
        <v>2024</v>
      </c>
      <c r="C505" s="24" t="s">
        <v>68</v>
      </c>
      <c r="D505" s="48">
        <v>45635</v>
      </c>
      <c r="E505" s="26" t="s">
        <v>532</v>
      </c>
      <c r="F505" s="26" t="s">
        <v>69</v>
      </c>
      <c r="G505" s="31" t="s">
        <v>533</v>
      </c>
      <c r="H505" s="26" t="s">
        <v>86</v>
      </c>
      <c r="I505" s="26" t="s">
        <v>570</v>
      </c>
      <c r="J505" s="26" t="s">
        <v>87</v>
      </c>
      <c r="K505" s="26" t="s">
        <v>430</v>
      </c>
      <c r="L505" s="26" t="s">
        <v>74</v>
      </c>
      <c r="M505" s="31" t="s">
        <v>6016</v>
      </c>
      <c r="N505" s="31" t="s">
        <v>75</v>
      </c>
      <c r="O505" s="31" t="s">
        <v>161</v>
      </c>
      <c r="P505" s="31" t="s">
        <v>6017</v>
      </c>
      <c r="Q505" s="31" t="s">
        <v>90</v>
      </c>
      <c r="R505" s="31" t="s">
        <v>234</v>
      </c>
      <c r="S505" s="33" t="s">
        <v>75</v>
      </c>
      <c r="T505" s="26" t="s">
        <v>92</v>
      </c>
      <c r="U505" s="31" t="s">
        <v>75</v>
      </c>
      <c r="V505" s="31" t="s">
        <v>6018</v>
      </c>
      <c r="W505" s="31" t="s">
        <v>6019</v>
      </c>
      <c r="X505" s="31" t="s">
        <v>6020</v>
      </c>
      <c r="Y505" s="31" t="s">
        <v>74</v>
      </c>
      <c r="Z505" s="61" t="s">
        <v>75</v>
      </c>
      <c r="AA505" s="60">
        <v>0.25</v>
      </c>
      <c r="AB505" s="61" t="s">
        <v>4032</v>
      </c>
      <c r="AC505" s="69">
        <v>45820</v>
      </c>
      <c r="AD505" s="69">
        <v>45820</v>
      </c>
      <c r="AE505" s="31">
        <v>0</v>
      </c>
      <c r="AF505" s="31">
        <v>606</v>
      </c>
      <c r="AG505" s="31">
        <v>0</v>
      </c>
      <c r="AH505" s="30">
        <f t="shared" si="29"/>
        <v>606</v>
      </c>
      <c r="AI505" s="30">
        <f t="shared" si="30"/>
        <v>715.08</v>
      </c>
      <c r="AJ505" s="24" t="s">
        <v>78</v>
      </c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26" t="s">
        <v>173</v>
      </c>
      <c r="AV505" s="26" t="s">
        <v>173</v>
      </c>
      <c r="AW505" s="26" t="s">
        <v>173</v>
      </c>
      <c r="AX505" s="26" t="s">
        <v>174</v>
      </c>
      <c r="AY505" s="26" t="s">
        <v>175</v>
      </c>
      <c r="AZ505" s="26" t="s">
        <v>176</v>
      </c>
      <c r="BA505" s="26" t="s">
        <v>80</v>
      </c>
      <c r="BB505" s="26" t="s">
        <v>100</v>
      </c>
      <c r="BC505" s="26" t="s">
        <v>82</v>
      </c>
      <c r="BD505" s="26" t="s">
        <v>83</v>
      </c>
      <c r="BE505" s="26" t="s">
        <v>177</v>
      </c>
    </row>
    <row r="506" spans="1:57" ht="16">
      <c r="A506" s="24">
        <f t="shared" si="28"/>
        <v>505</v>
      </c>
      <c r="B506" s="24">
        <v>2024</v>
      </c>
      <c r="C506" s="24" t="s">
        <v>68</v>
      </c>
      <c r="D506" s="48">
        <v>45635</v>
      </c>
      <c r="E506" s="26" t="s">
        <v>532</v>
      </c>
      <c r="F506" s="26" t="s">
        <v>69</v>
      </c>
      <c r="G506" s="31" t="s">
        <v>533</v>
      </c>
      <c r="H506" s="26" t="s">
        <v>86</v>
      </c>
      <c r="I506" s="26" t="s">
        <v>71</v>
      </c>
      <c r="J506" s="26" t="s">
        <v>87</v>
      </c>
      <c r="K506" s="26" t="s">
        <v>430</v>
      </c>
      <c r="L506" s="26" t="s">
        <v>74</v>
      </c>
      <c r="M506" s="31" t="s">
        <v>6021</v>
      </c>
      <c r="N506" s="31" t="s">
        <v>75</v>
      </c>
      <c r="O506" s="31" t="s">
        <v>161</v>
      </c>
      <c r="P506" s="31" t="s">
        <v>6022</v>
      </c>
      <c r="Q506" s="31" t="s">
        <v>90</v>
      </c>
      <c r="R506" s="31" t="s">
        <v>1201</v>
      </c>
      <c r="S506" s="33" t="s">
        <v>75</v>
      </c>
      <c r="T506" s="26" t="s">
        <v>92</v>
      </c>
      <c r="U506" s="31" t="s">
        <v>75</v>
      </c>
      <c r="V506" s="31" t="s">
        <v>6023</v>
      </c>
      <c r="W506" s="31" t="s">
        <v>6024</v>
      </c>
      <c r="X506" s="31" t="s">
        <v>6025</v>
      </c>
      <c r="Y506" s="31" t="s">
        <v>74</v>
      </c>
      <c r="Z506" s="61" t="s">
        <v>75</v>
      </c>
      <c r="AA506" s="60">
        <v>0</v>
      </c>
      <c r="AB506" s="61" t="s">
        <v>4032</v>
      </c>
      <c r="AC506" s="69">
        <v>45820</v>
      </c>
      <c r="AD506" s="69">
        <v>45820</v>
      </c>
      <c r="AE506" s="31">
        <v>0</v>
      </c>
      <c r="AF506" s="31">
        <v>475</v>
      </c>
      <c r="AG506" s="31">
        <v>1239</v>
      </c>
      <c r="AH506" s="30">
        <f t="shared" si="29"/>
        <v>1714</v>
      </c>
      <c r="AI506" s="30">
        <f t="shared" si="30"/>
        <v>2022.52</v>
      </c>
      <c r="AJ506" s="24" t="s">
        <v>78</v>
      </c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26" t="s">
        <v>173</v>
      </c>
      <c r="AV506" s="26" t="s">
        <v>173</v>
      </c>
      <c r="AW506" s="26" t="s">
        <v>173</v>
      </c>
      <c r="AX506" s="26" t="s">
        <v>174</v>
      </c>
      <c r="AY506" s="26" t="s">
        <v>175</v>
      </c>
      <c r="AZ506" s="26" t="s">
        <v>176</v>
      </c>
      <c r="BA506" s="26" t="s">
        <v>80</v>
      </c>
      <c r="BB506" s="26" t="s">
        <v>100</v>
      </c>
      <c r="BC506" s="26" t="s">
        <v>82</v>
      </c>
      <c r="BD506" s="26" t="s">
        <v>83</v>
      </c>
      <c r="BE506" s="26" t="s">
        <v>177</v>
      </c>
    </row>
    <row r="507" spans="1:57" ht="16">
      <c r="A507" s="24">
        <f t="shared" si="28"/>
        <v>506</v>
      </c>
      <c r="B507" s="24">
        <v>2024</v>
      </c>
      <c r="C507" s="24" t="s">
        <v>68</v>
      </c>
      <c r="D507" s="48">
        <v>45635</v>
      </c>
      <c r="E507" s="26" t="s">
        <v>532</v>
      </c>
      <c r="F507" s="26" t="s">
        <v>69</v>
      </c>
      <c r="G507" s="31" t="s">
        <v>533</v>
      </c>
      <c r="H507" s="26" t="s">
        <v>86</v>
      </c>
      <c r="I507" s="26" t="s">
        <v>71</v>
      </c>
      <c r="J507" s="26" t="s">
        <v>87</v>
      </c>
      <c r="K507" s="26" t="s">
        <v>430</v>
      </c>
      <c r="L507" s="26" t="s">
        <v>74</v>
      </c>
      <c r="M507" s="31" t="s">
        <v>6026</v>
      </c>
      <c r="N507" s="31" t="s">
        <v>75</v>
      </c>
      <c r="O507" s="31" t="s">
        <v>161</v>
      </c>
      <c r="P507" s="31" t="s">
        <v>6027</v>
      </c>
      <c r="Q507" s="31" t="s">
        <v>90</v>
      </c>
      <c r="R507" s="31" t="s">
        <v>1258</v>
      </c>
      <c r="S507" s="33" t="s">
        <v>75</v>
      </c>
      <c r="T507" s="26" t="s">
        <v>92</v>
      </c>
      <c r="U507" s="31" t="s">
        <v>75</v>
      </c>
      <c r="V507" s="31" t="s">
        <v>6028</v>
      </c>
      <c r="W507" s="31" t="s">
        <v>6029</v>
      </c>
      <c r="X507" s="31" t="s">
        <v>6030</v>
      </c>
      <c r="Y507" s="31" t="s">
        <v>74</v>
      </c>
      <c r="Z507" s="61" t="s">
        <v>75</v>
      </c>
      <c r="AA507" s="60">
        <v>0</v>
      </c>
      <c r="AB507" s="35">
        <v>45455</v>
      </c>
      <c r="AC507" s="35">
        <v>45789</v>
      </c>
      <c r="AD507" s="35">
        <v>45789</v>
      </c>
      <c r="AE507" s="31">
        <v>0</v>
      </c>
      <c r="AF507" s="31">
        <v>442</v>
      </c>
      <c r="AG507" s="31">
        <v>1239</v>
      </c>
      <c r="AH507" s="30">
        <f t="shared" si="29"/>
        <v>1681</v>
      </c>
      <c r="AI507" s="30">
        <f t="shared" si="30"/>
        <v>1983.58</v>
      </c>
      <c r="AJ507" s="24" t="s">
        <v>78</v>
      </c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26" t="s">
        <v>173</v>
      </c>
      <c r="AV507" s="26" t="s">
        <v>173</v>
      </c>
      <c r="AW507" s="26" t="s">
        <v>173</v>
      </c>
      <c r="AX507" s="26" t="s">
        <v>174</v>
      </c>
      <c r="AY507" s="26" t="s">
        <v>175</v>
      </c>
      <c r="AZ507" s="26" t="s">
        <v>176</v>
      </c>
      <c r="BA507" s="26" t="s">
        <v>80</v>
      </c>
      <c r="BB507" s="26" t="s">
        <v>100</v>
      </c>
      <c r="BC507" s="26" t="s">
        <v>82</v>
      </c>
      <c r="BD507" s="26" t="s">
        <v>83</v>
      </c>
      <c r="BE507" s="26" t="s">
        <v>177</v>
      </c>
    </row>
    <row r="508" spans="1:57" ht="16">
      <c r="A508" s="24">
        <f t="shared" si="28"/>
        <v>507</v>
      </c>
      <c r="B508" s="24">
        <v>2024</v>
      </c>
      <c r="C508" s="24" t="s">
        <v>68</v>
      </c>
      <c r="D508" s="48">
        <v>45635</v>
      </c>
      <c r="E508" s="26" t="s">
        <v>532</v>
      </c>
      <c r="F508" s="26" t="s">
        <v>69</v>
      </c>
      <c r="G508" s="31" t="s">
        <v>533</v>
      </c>
      <c r="H508" s="26" t="s">
        <v>86</v>
      </c>
      <c r="I508" s="26" t="s">
        <v>570</v>
      </c>
      <c r="J508" s="26" t="s">
        <v>87</v>
      </c>
      <c r="K508" s="26" t="s">
        <v>430</v>
      </c>
      <c r="L508" s="26" t="s">
        <v>74</v>
      </c>
      <c r="M508" s="31" t="s">
        <v>6031</v>
      </c>
      <c r="N508" s="31" t="s">
        <v>75</v>
      </c>
      <c r="O508" s="31" t="s">
        <v>161</v>
      </c>
      <c r="P508" s="31" t="s">
        <v>6032</v>
      </c>
      <c r="Q508" s="31" t="s">
        <v>90</v>
      </c>
      <c r="R508" s="31" t="s">
        <v>1280</v>
      </c>
      <c r="S508" s="33" t="s">
        <v>75</v>
      </c>
      <c r="T508" s="26" t="s">
        <v>92</v>
      </c>
      <c r="U508" s="31" t="s">
        <v>75</v>
      </c>
      <c r="V508" s="31" t="s">
        <v>6033</v>
      </c>
      <c r="W508" s="31" t="s">
        <v>6034</v>
      </c>
      <c r="X508" s="31" t="s">
        <v>6035</v>
      </c>
      <c r="Y508" s="31" t="s">
        <v>74</v>
      </c>
      <c r="Z508" s="61" t="s">
        <v>75</v>
      </c>
      <c r="AA508" s="60">
        <v>0</v>
      </c>
      <c r="AB508" s="61" t="s">
        <v>4032</v>
      </c>
      <c r="AC508" s="69">
        <v>45820</v>
      </c>
      <c r="AD508" s="69">
        <v>45820</v>
      </c>
      <c r="AE508" s="31">
        <v>0</v>
      </c>
      <c r="AF508" s="31">
        <v>872</v>
      </c>
      <c r="AG508" s="31">
        <v>0</v>
      </c>
      <c r="AH508" s="30">
        <f t="shared" si="29"/>
        <v>872</v>
      </c>
      <c r="AI508" s="30">
        <f t="shared" si="30"/>
        <v>1028.96</v>
      </c>
      <c r="AJ508" s="24" t="s">
        <v>78</v>
      </c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26" t="s">
        <v>173</v>
      </c>
      <c r="AV508" s="26" t="s">
        <v>173</v>
      </c>
      <c r="AW508" s="26" t="s">
        <v>173</v>
      </c>
      <c r="AX508" s="26" t="s">
        <v>174</v>
      </c>
      <c r="AY508" s="26" t="s">
        <v>175</v>
      </c>
      <c r="AZ508" s="26" t="s">
        <v>176</v>
      </c>
      <c r="BA508" s="26" t="s">
        <v>80</v>
      </c>
      <c r="BB508" s="26" t="s">
        <v>100</v>
      </c>
      <c r="BC508" s="26" t="s">
        <v>82</v>
      </c>
      <c r="BD508" s="26" t="s">
        <v>83</v>
      </c>
      <c r="BE508" s="26" t="s">
        <v>177</v>
      </c>
    </row>
    <row r="509" spans="1:57" ht="16">
      <c r="A509" s="24">
        <f t="shared" si="28"/>
        <v>508</v>
      </c>
      <c r="B509" s="24">
        <v>2024</v>
      </c>
      <c r="C509" s="24" t="s">
        <v>68</v>
      </c>
      <c r="D509" s="48">
        <v>45635</v>
      </c>
      <c r="E509" s="26" t="s">
        <v>532</v>
      </c>
      <c r="F509" s="26" t="s">
        <v>69</v>
      </c>
      <c r="G509" s="31" t="s">
        <v>533</v>
      </c>
      <c r="H509" s="26" t="s">
        <v>86</v>
      </c>
      <c r="I509" s="26" t="s">
        <v>570</v>
      </c>
      <c r="J509" s="26" t="s">
        <v>87</v>
      </c>
      <c r="K509" s="26" t="s">
        <v>430</v>
      </c>
      <c r="L509" s="26" t="s">
        <v>74</v>
      </c>
      <c r="M509" s="31" t="s">
        <v>6036</v>
      </c>
      <c r="N509" s="31" t="s">
        <v>75</v>
      </c>
      <c r="O509" s="31" t="s">
        <v>161</v>
      </c>
      <c r="P509" s="31" t="s">
        <v>6037</v>
      </c>
      <c r="Q509" s="31" t="s">
        <v>90</v>
      </c>
      <c r="R509" s="31" t="s">
        <v>1946</v>
      </c>
      <c r="S509" s="33" t="s">
        <v>75</v>
      </c>
      <c r="T509" s="26" t="s">
        <v>92</v>
      </c>
      <c r="U509" s="31" t="s">
        <v>75</v>
      </c>
      <c r="V509" s="31" t="s">
        <v>6038</v>
      </c>
      <c r="W509" s="31" t="s">
        <v>6039</v>
      </c>
      <c r="X509" s="31" t="s">
        <v>6040</v>
      </c>
      <c r="Y509" s="31" t="s">
        <v>74</v>
      </c>
      <c r="Z509" s="61" t="s">
        <v>75</v>
      </c>
      <c r="AA509" s="60">
        <v>0.25</v>
      </c>
      <c r="AB509" s="35">
        <v>45455</v>
      </c>
      <c r="AC509" s="35">
        <v>45789</v>
      </c>
      <c r="AD509" s="35">
        <v>45789</v>
      </c>
      <c r="AE509" s="31">
        <v>0</v>
      </c>
      <c r="AF509" s="31">
        <v>761</v>
      </c>
      <c r="AG509" s="31">
        <v>0</v>
      </c>
      <c r="AH509" s="30">
        <f t="shared" si="29"/>
        <v>761</v>
      </c>
      <c r="AI509" s="30">
        <f t="shared" si="30"/>
        <v>897.98</v>
      </c>
      <c r="AJ509" s="24" t="s">
        <v>78</v>
      </c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26" t="s">
        <v>173</v>
      </c>
      <c r="AV509" s="26" t="s">
        <v>173</v>
      </c>
      <c r="AW509" s="26" t="s">
        <v>173</v>
      </c>
      <c r="AX509" s="26" t="s">
        <v>174</v>
      </c>
      <c r="AY509" s="26" t="s">
        <v>175</v>
      </c>
      <c r="AZ509" s="26" t="s">
        <v>176</v>
      </c>
      <c r="BA509" s="26" t="s">
        <v>80</v>
      </c>
      <c r="BB509" s="26" t="s">
        <v>100</v>
      </c>
      <c r="BC509" s="26" t="s">
        <v>82</v>
      </c>
      <c r="BD509" s="26" t="s">
        <v>83</v>
      </c>
      <c r="BE509" s="26" t="s">
        <v>177</v>
      </c>
    </row>
    <row r="510" spans="1:57" ht="16">
      <c r="A510" s="24">
        <f t="shared" si="28"/>
        <v>509</v>
      </c>
      <c r="B510" s="24">
        <v>2024</v>
      </c>
      <c r="C510" s="24" t="s">
        <v>68</v>
      </c>
      <c r="D510" s="48">
        <v>45635</v>
      </c>
      <c r="E510" s="26" t="s">
        <v>532</v>
      </c>
      <c r="F510" s="26" t="s">
        <v>69</v>
      </c>
      <c r="G510" s="31" t="s">
        <v>533</v>
      </c>
      <c r="H510" s="26" t="s">
        <v>585</v>
      </c>
      <c r="I510" s="26" t="s">
        <v>71</v>
      </c>
      <c r="J510" s="26" t="s">
        <v>75</v>
      </c>
      <c r="K510" s="26" t="s">
        <v>430</v>
      </c>
      <c r="L510" s="26" t="s">
        <v>74</v>
      </c>
      <c r="M510" s="31" t="s">
        <v>6041</v>
      </c>
      <c r="N510" s="31" t="s">
        <v>75</v>
      </c>
      <c r="O510" s="31" t="s">
        <v>161</v>
      </c>
      <c r="P510" s="31" t="s">
        <v>6042</v>
      </c>
      <c r="Q510" s="31" t="s">
        <v>75</v>
      </c>
      <c r="R510" s="31" t="s">
        <v>75</v>
      </c>
      <c r="S510" s="33" t="s">
        <v>75</v>
      </c>
      <c r="T510" s="26" t="s">
        <v>75</v>
      </c>
      <c r="U510" s="31" t="s">
        <v>75</v>
      </c>
      <c r="V510" s="31" t="s">
        <v>75</v>
      </c>
      <c r="W510" s="31" t="s">
        <v>75</v>
      </c>
      <c r="X510" s="31" t="s">
        <v>6043</v>
      </c>
      <c r="Y510" s="31" t="s">
        <v>74</v>
      </c>
      <c r="Z510" s="61" t="s">
        <v>75</v>
      </c>
      <c r="AA510" s="60">
        <v>0</v>
      </c>
      <c r="AB510" s="35">
        <v>45547</v>
      </c>
      <c r="AC510" s="35">
        <v>45881</v>
      </c>
      <c r="AD510" s="35">
        <v>45881</v>
      </c>
      <c r="AE510" s="31">
        <v>0</v>
      </c>
      <c r="AF510" s="31">
        <v>300</v>
      </c>
      <c r="AG510" s="31">
        <v>0</v>
      </c>
      <c r="AH510" s="30">
        <f t="shared" si="29"/>
        <v>300</v>
      </c>
      <c r="AI510" s="30">
        <f t="shared" si="30"/>
        <v>354</v>
      </c>
      <c r="AJ510" s="24" t="s">
        <v>78</v>
      </c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26" t="s">
        <v>173</v>
      </c>
      <c r="AV510" s="26" t="s">
        <v>173</v>
      </c>
      <c r="AW510" s="26" t="s">
        <v>173</v>
      </c>
      <c r="AX510" s="26" t="s">
        <v>174</v>
      </c>
      <c r="AY510" s="26" t="s">
        <v>175</v>
      </c>
      <c r="AZ510" s="26" t="s">
        <v>176</v>
      </c>
      <c r="BA510" s="26" t="s">
        <v>80</v>
      </c>
      <c r="BB510" s="26" t="s">
        <v>100</v>
      </c>
      <c r="BC510" s="26" t="s">
        <v>82</v>
      </c>
      <c r="BD510" s="26" t="s">
        <v>83</v>
      </c>
      <c r="BE510" s="26" t="s">
        <v>177</v>
      </c>
    </row>
    <row r="511" spans="1:57" ht="16">
      <c r="A511" s="24">
        <f t="shared" si="28"/>
        <v>510</v>
      </c>
      <c r="B511" s="24">
        <v>2024</v>
      </c>
      <c r="C511" s="24" t="s">
        <v>68</v>
      </c>
      <c r="D511" s="48">
        <v>45635</v>
      </c>
      <c r="E511" s="26" t="s">
        <v>532</v>
      </c>
      <c r="F511" s="26" t="s">
        <v>69</v>
      </c>
      <c r="G511" s="31" t="s">
        <v>533</v>
      </c>
      <c r="H511" s="26" t="s">
        <v>86</v>
      </c>
      <c r="I511" s="26" t="s">
        <v>71</v>
      </c>
      <c r="J511" s="26" t="s">
        <v>87</v>
      </c>
      <c r="K511" s="26" t="s">
        <v>73</v>
      </c>
      <c r="L511" s="26" t="s">
        <v>74</v>
      </c>
      <c r="M511" s="31" t="s">
        <v>6044</v>
      </c>
      <c r="N511" s="31" t="s">
        <v>75</v>
      </c>
      <c r="O511" s="31" t="s">
        <v>161</v>
      </c>
      <c r="P511" s="31" t="s">
        <v>73</v>
      </c>
      <c r="Q511" s="31" t="s">
        <v>90</v>
      </c>
      <c r="R511" s="31" t="s">
        <v>558</v>
      </c>
      <c r="S511" s="33" t="s">
        <v>75</v>
      </c>
      <c r="T511" s="26" t="s">
        <v>122</v>
      </c>
      <c r="U511" s="31">
        <v>2024</v>
      </c>
      <c r="V511" s="31" t="s">
        <v>6045</v>
      </c>
      <c r="W511" s="31" t="s">
        <v>6046</v>
      </c>
      <c r="X511" s="31" t="s">
        <v>6047</v>
      </c>
      <c r="Y511" s="31" t="s">
        <v>74</v>
      </c>
      <c r="Z511" s="61" t="s">
        <v>75</v>
      </c>
      <c r="AA511" s="60">
        <v>0</v>
      </c>
      <c r="AB511" s="35">
        <v>45547</v>
      </c>
      <c r="AC511" s="35">
        <v>45881</v>
      </c>
      <c r="AD511" s="35">
        <v>47342</v>
      </c>
      <c r="AE511" s="31">
        <v>0</v>
      </c>
      <c r="AF511" s="31">
        <v>817</v>
      </c>
      <c r="AG511" s="31">
        <v>4626</v>
      </c>
      <c r="AH511" s="30">
        <f t="shared" si="29"/>
        <v>5443</v>
      </c>
      <c r="AI511" s="30">
        <f t="shared" si="30"/>
        <v>6422.74</v>
      </c>
      <c r="AJ511" s="24" t="s">
        <v>78</v>
      </c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26" t="s">
        <v>173</v>
      </c>
      <c r="AV511" s="26" t="s">
        <v>173</v>
      </c>
      <c r="AW511" s="26" t="s">
        <v>173</v>
      </c>
      <c r="AX511" s="26" t="s">
        <v>174</v>
      </c>
      <c r="AY511" s="26" t="s">
        <v>175</v>
      </c>
      <c r="AZ511" s="26" t="s">
        <v>176</v>
      </c>
      <c r="BA511" s="26" t="s">
        <v>80</v>
      </c>
      <c r="BB511" s="26" t="s">
        <v>100</v>
      </c>
      <c r="BC511" s="26" t="s">
        <v>82</v>
      </c>
      <c r="BD511" s="26" t="s">
        <v>83</v>
      </c>
      <c r="BE511" s="26" t="s">
        <v>177</v>
      </c>
    </row>
    <row r="512" spans="1:57" ht="16">
      <c r="A512" s="24">
        <f t="shared" si="28"/>
        <v>511</v>
      </c>
      <c r="B512" s="24">
        <v>2024</v>
      </c>
      <c r="C512" s="24" t="s">
        <v>68</v>
      </c>
      <c r="D512" s="48">
        <v>45635</v>
      </c>
      <c r="E512" s="26" t="s">
        <v>532</v>
      </c>
      <c r="F512" s="26" t="s">
        <v>69</v>
      </c>
      <c r="G512" s="31" t="s">
        <v>533</v>
      </c>
      <c r="H512" s="26" t="s">
        <v>86</v>
      </c>
      <c r="I512" s="26" t="s">
        <v>570</v>
      </c>
      <c r="J512" s="26" t="s">
        <v>87</v>
      </c>
      <c r="K512" s="26" t="s">
        <v>430</v>
      </c>
      <c r="L512" s="26" t="s">
        <v>74</v>
      </c>
      <c r="M512" s="31" t="s">
        <v>6048</v>
      </c>
      <c r="N512" s="31" t="s">
        <v>75</v>
      </c>
      <c r="O512" s="31" t="s">
        <v>161</v>
      </c>
      <c r="P512" s="31" t="s">
        <v>6049</v>
      </c>
      <c r="Q512" s="31" t="s">
        <v>90</v>
      </c>
      <c r="R512" s="31" t="s">
        <v>1280</v>
      </c>
      <c r="S512" s="33" t="s">
        <v>75</v>
      </c>
      <c r="T512" s="26" t="s">
        <v>122</v>
      </c>
      <c r="U512" s="31" t="s">
        <v>75</v>
      </c>
      <c r="V512" s="31" t="s">
        <v>6050</v>
      </c>
      <c r="W512" s="31" t="s">
        <v>6051</v>
      </c>
      <c r="X512" s="31" t="s">
        <v>6052</v>
      </c>
      <c r="Y512" s="31" t="s">
        <v>74</v>
      </c>
      <c r="Z512" s="61" t="s">
        <v>75</v>
      </c>
      <c r="AA512" s="60">
        <v>0.25</v>
      </c>
      <c r="AB512" s="31" t="s">
        <v>6053</v>
      </c>
      <c r="AC512" s="31" t="s">
        <v>6054</v>
      </c>
      <c r="AD512" s="31" t="s">
        <v>6054</v>
      </c>
      <c r="AE512" s="31">
        <v>0</v>
      </c>
      <c r="AF512" s="31">
        <v>698</v>
      </c>
      <c r="AG512" s="31">
        <v>0</v>
      </c>
      <c r="AH512" s="30">
        <f t="shared" si="29"/>
        <v>698</v>
      </c>
      <c r="AI512" s="30">
        <f t="shared" si="30"/>
        <v>823.64</v>
      </c>
      <c r="AJ512" s="24" t="s">
        <v>78</v>
      </c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26" t="s">
        <v>173</v>
      </c>
      <c r="AV512" s="26" t="s">
        <v>173</v>
      </c>
      <c r="AW512" s="26" t="s">
        <v>173</v>
      </c>
      <c r="AX512" s="26" t="s">
        <v>174</v>
      </c>
      <c r="AY512" s="26" t="s">
        <v>175</v>
      </c>
      <c r="AZ512" s="26" t="s">
        <v>176</v>
      </c>
      <c r="BA512" s="26" t="s">
        <v>80</v>
      </c>
      <c r="BB512" s="26" t="s">
        <v>100</v>
      </c>
      <c r="BC512" s="26" t="s">
        <v>82</v>
      </c>
      <c r="BD512" s="26" t="s">
        <v>83</v>
      </c>
      <c r="BE512" s="26" t="s">
        <v>177</v>
      </c>
    </row>
    <row r="513" spans="1:57" ht="16">
      <c r="A513" s="24">
        <f t="shared" si="28"/>
        <v>512</v>
      </c>
      <c r="B513" s="24">
        <v>2024</v>
      </c>
      <c r="C513" s="24" t="s">
        <v>68</v>
      </c>
      <c r="D513" s="48">
        <v>45635</v>
      </c>
      <c r="E513" s="26" t="s">
        <v>532</v>
      </c>
      <c r="F513" s="26" t="s">
        <v>69</v>
      </c>
      <c r="G513" s="31" t="s">
        <v>533</v>
      </c>
      <c r="H513" s="26" t="s">
        <v>86</v>
      </c>
      <c r="I513" s="26" t="s">
        <v>71</v>
      </c>
      <c r="J513" s="26" t="s">
        <v>87</v>
      </c>
      <c r="K513" s="26" t="s">
        <v>73</v>
      </c>
      <c r="L513" s="26" t="s">
        <v>74</v>
      </c>
      <c r="M513" s="31" t="s">
        <v>6055</v>
      </c>
      <c r="N513" s="31" t="s">
        <v>75</v>
      </c>
      <c r="O513" s="31" t="s">
        <v>161</v>
      </c>
      <c r="P513" s="31" t="s">
        <v>73</v>
      </c>
      <c r="Q513" s="31" t="s">
        <v>90</v>
      </c>
      <c r="R513" s="31" t="s">
        <v>540</v>
      </c>
      <c r="S513" s="33" t="s">
        <v>75</v>
      </c>
      <c r="T513" s="26" t="s">
        <v>122</v>
      </c>
      <c r="U513" s="31">
        <v>2024</v>
      </c>
      <c r="V513" s="31" t="s">
        <v>6056</v>
      </c>
      <c r="W513" s="31" t="s">
        <v>6057</v>
      </c>
      <c r="X513" s="31" t="s">
        <v>6058</v>
      </c>
      <c r="Y513" s="31" t="s">
        <v>74</v>
      </c>
      <c r="Z513" s="61" t="s">
        <v>75</v>
      </c>
      <c r="AA513" s="60">
        <v>0</v>
      </c>
      <c r="AB513" s="35">
        <v>45455</v>
      </c>
      <c r="AC513" s="35">
        <v>45789</v>
      </c>
      <c r="AD513" s="35">
        <v>47250</v>
      </c>
      <c r="AE513" s="31">
        <v>0</v>
      </c>
      <c r="AF513" s="31">
        <v>754</v>
      </c>
      <c r="AG513" s="31">
        <v>4626</v>
      </c>
      <c r="AH513" s="30">
        <f t="shared" si="29"/>
        <v>5380</v>
      </c>
      <c r="AI513" s="30">
        <f t="shared" si="30"/>
        <v>6348.4</v>
      </c>
      <c r="AJ513" s="24" t="s">
        <v>78</v>
      </c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26" t="s">
        <v>173</v>
      </c>
      <c r="AV513" s="26" t="s">
        <v>173</v>
      </c>
      <c r="AW513" s="26" t="s">
        <v>173</v>
      </c>
      <c r="AX513" s="26" t="s">
        <v>174</v>
      </c>
      <c r="AY513" s="26" t="s">
        <v>175</v>
      </c>
      <c r="AZ513" s="26" t="s">
        <v>176</v>
      </c>
      <c r="BA513" s="26" t="s">
        <v>80</v>
      </c>
      <c r="BB513" s="26" t="s">
        <v>100</v>
      </c>
      <c r="BC513" s="26" t="s">
        <v>82</v>
      </c>
      <c r="BD513" s="26" t="s">
        <v>83</v>
      </c>
      <c r="BE513" s="26" t="s">
        <v>177</v>
      </c>
    </row>
    <row r="514" spans="1:57" ht="16">
      <c r="A514" s="24">
        <f t="shared" si="28"/>
        <v>513</v>
      </c>
      <c r="B514" s="24">
        <v>2024</v>
      </c>
      <c r="C514" s="24" t="s">
        <v>68</v>
      </c>
      <c r="D514" s="48">
        <v>45635</v>
      </c>
      <c r="E514" s="26" t="s">
        <v>532</v>
      </c>
      <c r="F514" s="26" t="s">
        <v>69</v>
      </c>
      <c r="G514" s="31" t="s">
        <v>533</v>
      </c>
      <c r="H514" s="26" t="s">
        <v>86</v>
      </c>
      <c r="I514" s="26" t="s">
        <v>570</v>
      </c>
      <c r="J514" s="26" t="s">
        <v>87</v>
      </c>
      <c r="K514" s="26" t="s">
        <v>430</v>
      </c>
      <c r="L514" s="26" t="s">
        <v>74</v>
      </c>
      <c r="M514" s="31" t="s">
        <v>5134</v>
      </c>
      <c r="N514" s="31" t="s">
        <v>75</v>
      </c>
      <c r="O514" s="31" t="s">
        <v>161</v>
      </c>
      <c r="P514" s="31" t="s">
        <v>5135</v>
      </c>
      <c r="Q514" s="31" t="s">
        <v>90</v>
      </c>
      <c r="R514" s="31" t="s">
        <v>6059</v>
      </c>
      <c r="S514" s="33" t="s">
        <v>75</v>
      </c>
      <c r="T514" s="26" t="s">
        <v>92</v>
      </c>
      <c r="U514" s="31" t="s">
        <v>75</v>
      </c>
      <c r="V514" s="31" t="s">
        <v>6060</v>
      </c>
      <c r="W514" s="31" t="s">
        <v>6061</v>
      </c>
      <c r="X514" s="31" t="s">
        <v>6062</v>
      </c>
      <c r="Y514" s="31" t="s">
        <v>74</v>
      </c>
      <c r="Z514" s="61" t="s">
        <v>75</v>
      </c>
      <c r="AA514" s="60">
        <v>0.25</v>
      </c>
      <c r="AB514" s="31" t="s">
        <v>6063</v>
      </c>
      <c r="AC514" s="31" t="s">
        <v>6064</v>
      </c>
      <c r="AD514" s="31" t="s">
        <v>6064</v>
      </c>
      <c r="AE514" s="31">
        <v>0</v>
      </c>
      <c r="AF514" s="31">
        <v>978</v>
      </c>
      <c r="AG514" s="31">
        <v>0</v>
      </c>
      <c r="AH514" s="30">
        <f t="shared" si="29"/>
        <v>978</v>
      </c>
      <c r="AI514" s="30">
        <f t="shared" si="30"/>
        <v>1154.04</v>
      </c>
      <c r="AJ514" s="24" t="s">
        <v>78</v>
      </c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26" t="s">
        <v>173</v>
      </c>
      <c r="AV514" s="26" t="s">
        <v>173</v>
      </c>
      <c r="AW514" s="26" t="s">
        <v>173</v>
      </c>
      <c r="AX514" s="26" t="s">
        <v>174</v>
      </c>
      <c r="AY514" s="26" t="s">
        <v>175</v>
      </c>
      <c r="AZ514" s="26" t="s">
        <v>176</v>
      </c>
      <c r="BA514" s="26" t="s">
        <v>80</v>
      </c>
      <c r="BB514" s="26" t="s">
        <v>100</v>
      </c>
      <c r="BC514" s="26" t="s">
        <v>82</v>
      </c>
      <c r="BD514" s="26" t="s">
        <v>83</v>
      </c>
      <c r="BE514" s="26" t="s">
        <v>177</v>
      </c>
    </row>
    <row r="515" spans="1:57" ht="16">
      <c r="A515" s="24">
        <f t="shared" ref="A515:A578" si="31">A514+1</f>
        <v>514</v>
      </c>
      <c r="B515" s="24">
        <v>2024</v>
      </c>
      <c r="C515" s="24" t="s">
        <v>68</v>
      </c>
      <c r="D515" s="48">
        <v>45635</v>
      </c>
      <c r="E515" s="26" t="s">
        <v>532</v>
      </c>
      <c r="F515" s="26" t="s">
        <v>69</v>
      </c>
      <c r="G515" s="31" t="s">
        <v>533</v>
      </c>
      <c r="H515" s="26" t="s">
        <v>585</v>
      </c>
      <c r="I515" s="26" t="s">
        <v>71</v>
      </c>
      <c r="J515" s="26" t="s">
        <v>75</v>
      </c>
      <c r="K515" s="26" t="s">
        <v>430</v>
      </c>
      <c r="L515" s="26" t="s">
        <v>74</v>
      </c>
      <c r="M515" s="31" t="s">
        <v>6065</v>
      </c>
      <c r="N515" s="31" t="s">
        <v>75</v>
      </c>
      <c r="O515" s="31" t="s">
        <v>161</v>
      </c>
      <c r="P515" s="31" t="s">
        <v>75</v>
      </c>
      <c r="Q515" s="31" t="s">
        <v>75</v>
      </c>
      <c r="R515" s="31" t="s">
        <v>75</v>
      </c>
      <c r="S515" s="33" t="s">
        <v>75</v>
      </c>
      <c r="T515" s="26" t="s">
        <v>75</v>
      </c>
      <c r="U515" s="31" t="s">
        <v>75</v>
      </c>
      <c r="V515" s="31" t="s">
        <v>75</v>
      </c>
      <c r="W515" s="31" t="s">
        <v>75</v>
      </c>
      <c r="X515" s="31" t="s">
        <v>6066</v>
      </c>
      <c r="Y515" s="31" t="s">
        <v>74</v>
      </c>
      <c r="Z515" s="61" t="s">
        <v>75</v>
      </c>
      <c r="AA515" s="60">
        <v>0</v>
      </c>
      <c r="AB515" s="35">
        <v>45547</v>
      </c>
      <c r="AC515" s="35">
        <v>45881</v>
      </c>
      <c r="AD515" s="35">
        <v>45881</v>
      </c>
      <c r="AE515" s="31">
        <v>0</v>
      </c>
      <c r="AF515" s="31">
        <v>300</v>
      </c>
      <c r="AG515" s="31">
        <v>0</v>
      </c>
      <c r="AH515" s="30">
        <f t="shared" si="29"/>
        <v>300</v>
      </c>
      <c r="AI515" s="30">
        <f t="shared" si="30"/>
        <v>354</v>
      </c>
      <c r="AJ515" s="24" t="s">
        <v>78</v>
      </c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26" t="s">
        <v>173</v>
      </c>
      <c r="AV515" s="26" t="s">
        <v>173</v>
      </c>
      <c r="AW515" s="26" t="s">
        <v>173</v>
      </c>
      <c r="AX515" s="26" t="s">
        <v>174</v>
      </c>
      <c r="AY515" s="26" t="s">
        <v>175</v>
      </c>
      <c r="AZ515" s="26" t="s">
        <v>176</v>
      </c>
      <c r="BA515" s="26" t="s">
        <v>80</v>
      </c>
      <c r="BB515" s="26" t="s">
        <v>100</v>
      </c>
      <c r="BC515" s="26" t="s">
        <v>82</v>
      </c>
      <c r="BD515" s="26" t="s">
        <v>83</v>
      </c>
      <c r="BE515" s="26" t="s">
        <v>177</v>
      </c>
    </row>
    <row r="516" spans="1:57" ht="16">
      <c r="A516" s="24">
        <f t="shared" si="31"/>
        <v>515</v>
      </c>
      <c r="B516" s="24">
        <v>2024</v>
      </c>
      <c r="C516" s="24" t="s">
        <v>68</v>
      </c>
      <c r="D516" s="48">
        <v>45635</v>
      </c>
      <c r="E516" s="26" t="s">
        <v>532</v>
      </c>
      <c r="F516" s="26" t="s">
        <v>69</v>
      </c>
      <c r="G516" s="31" t="s">
        <v>533</v>
      </c>
      <c r="H516" s="26" t="s">
        <v>585</v>
      </c>
      <c r="I516" s="26" t="s">
        <v>71</v>
      </c>
      <c r="J516" s="26" t="s">
        <v>75</v>
      </c>
      <c r="K516" s="26" t="s">
        <v>430</v>
      </c>
      <c r="L516" s="26" t="s">
        <v>74</v>
      </c>
      <c r="M516" s="31" t="s">
        <v>6016</v>
      </c>
      <c r="N516" s="31" t="s">
        <v>75</v>
      </c>
      <c r="O516" s="31" t="s">
        <v>161</v>
      </c>
      <c r="P516" s="31" t="s">
        <v>75</v>
      </c>
      <c r="Q516" s="31" t="s">
        <v>75</v>
      </c>
      <c r="R516" s="31" t="s">
        <v>75</v>
      </c>
      <c r="S516" s="33" t="s">
        <v>75</v>
      </c>
      <c r="T516" s="26" t="s">
        <v>75</v>
      </c>
      <c r="U516" s="31" t="s">
        <v>75</v>
      </c>
      <c r="V516" s="31" t="s">
        <v>75</v>
      </c>
      <c r="W516" s="31" t="s">
        <v>75</v>
      </c>
      <c r="X516" s="31" t="s">
        <v>6067</v>
      </c>
      <c r="Y516" s="31" t="s">
        <v>74</v>
      </c>
      <c r="Z516" s="61" t="s">
        <v>75</v>
      </c>
      <c r="AA516" s="60">
        <v>0</v>
      </c>
      <c r="AB516" s="61" t="s">
        <v>4032</v>
      </c>
      <c r="AC516" s="69">
        <v>45820</v>
      </c>
      <c r="AD516" s="61" t="s">
        <v>5690</v>
      </c>
      <c r="AE516" s="31">
        <v>0</v>
      </c>
      <c r="AF516" s="31">
        <v>300</v>
      </c>
      <c r="AG516" s="31">
        <v>0</v>
      </c>
      <c r="AH516" s="30">
        <f t="shared" si="29"/>
        <v>300</v>
      </c>
      <c r="AI516" s="30">
        <f t="shared" si="30"/>
        <v>354</v>
      </c>
      <c r="AJ516" s="24" t="s">
        <v>78</v>
      </c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26" t="s">
        <v>173</v>
      </c>
      <c r="AV516" s="26" t="s">
        <v>173</v>
      </c>
      <c r="AW516" s="26" t="s">
        <v>173</v>
      </c>
      <c r="AX516" s="26" t="s">
        <v>174</v>
      </c>
      <c r="AY516" s="26" t="s">
        <v>175</v>
      </c>
      <c r="AZ516" s="26" t="s">
        <v>176</v>
      </c>
      <c r="BA516" s="26" t="s">
        <v>80</v>
      </c>
      <c r="BB516" s="26" t="s">
        <v>100</v>
      </c>
      <c r="BC516" s="26" t="s">
        <v>82</v>
      </c>
      <c r="BD516" s="26" t="s">
        <v>83</v>
      </c>
      <c r="BE516" s="26" t="s">
        <v>177</v>
      </c>
    </row>
    <row r="517" spans="1:57" ht="16">
      <c r="A517" s="24">
        <f t="shared" si="31"/>
        <v>516</v>
      </c>
      <c r="B517" s="24">
        <v>2024</v>
      </c>
      <c r="C517" s="24" t="s">
        <v>68</v>
      </c>
      <c r="D517" s="48">
        <v>45635</v>
      </c>
      <c r="E517" s="26" t="s">
        <v>532</v>
      </c>
      <c r="F517" s="26" t="s">
        <v>69</v>
      </c>
      <c r="G517" s="31" t="s">
        <v>533</v>
      </c>
      <c r="H517" s="26" t="s">
        <v>86</v>
      </c>
      <c r="I517" s="26" t="s">
        <v>71</v>
      </c>
      <c r="J517" s="26" t="s">
        <v>87</v>
      </c>
      <c r="K517" s="26" t="s">
        <v>73</v>
      </c>
      <c r="L517" s="26" t="s">
        <v>74</v>
      </c>
      <c r="M517" s="31" t="s">
        <v>6068</v>
      </c>
      <c r="N517" s="31" t="s">
        <v>75</v>
      </c>
      <c r="O517" s="31" t="s">
        <v>161</v>
      </c>
      <c r="P517" s="31" t="s">
        <v>73</v>
      </c>
      <c r="Q517" s="31" t="s">
        <v>90</v>
      </c>
      <c r="R517" s="31" t="s">
        <v>558</v>
      </c>
      <c r="S517" s="33" t="s">
        <v>75</v>
      </c>
      <c r="T517" s="26" t="s">
        <v>122</v>
      </c>
      <c r="U517" s="31">
        <v>2024</v>
      </c>
      <c r="V517" s="31" t="s">
        <v>6069</v>
      </c>
      <c r="W517" s="31" t="s">
        <v>6070</v>
      </c>
      <c r="X517" s="31" t="s">
        <v>6071</v>
      </c>
      <c r="Y517" s="31" t="s">
        <v>74</v>
      </c>
      <c r="Z517" s="61" t="s">
        <v>75</v>
      </c>
      <c r="AA517" s="60">
        <v>0</v>
      </c>
      <c r="AB517" s="35">
        <v>45455</v>
      </c>
      <c r="AC517" s="35">
        <v>45789</v>
      </c>
      <c r="AD517" s="35">
        <v>47250</v>
      </c>
      <c r="AE517" s="31">
        <v>0</v>
      </c>
      <c r="AF517" s="31">
        <v>817</v>
      </c>
      <c r="AG517" s="31">
        <v>4626</v>
      </c>
      <c r="AH517" s="30">
        <f t="shared" si="29"/>
        <v>5443</v>
      </c>
      <c r="AI517" s="30">
        <f t="shared" si="30"/>
        <v>6422.74</v>
      </c>
      <c r="AJ517" s="24" t="s">
        <v>78</v>
      </c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26" t="s">
        <v>173</v>
      </c>
      <c r="AV517" s="26" t="s">
        <v>173</v>
      </c>
      <c r="AW517" s="26" t="s">
        <v>173</v>
      </c>
      <c r="AX517" s="26" t="s">
        <v>174</v>
      </c>
      <c r="AY517" s="26" t="s">
        <v>175</v>
      </c>
      <c r="AZ517" s="26" t="s">
        <v>176</v>
      </c>
      <c r="BA517" s="26" t="s">
        <v>80</v>
      </c>
      <c r="BB517" s="26" t="s">
        <v>100</v>
      </c>
      <c r="BC517" s="26" t="s">
        <v>82</v>
      </c>
      <c r="BD517" s="26" t="s">
        <v>83</v>
      </c>
      <c r="BE517" s="26" t="s">
        <v>177</v>
      </c>
    </row>
    <row r="518" spans="1:57" ht="16">
      <c r="A518" s="24">
        <f t="shared" si="31"/>
        <v>517</v>
      </c>
      <c r="B518" s="24">
        <v>2024</v>
      </c>
      <c r="C518" s="24" t="s">
        <v>68</v>
      </c>
      <c r="D518" s="48">
        <v>45635</v>
      </c>
      <c r="E518" s="26" t="s">
        <v>532</v>
      </c>
      <c r="F518" s="26" t="s">
        <v>69</v>
      </c>
      <c r="G518" s="31" t="s">
        <v>533</v>
      </c>
      <c r="H518" s="26" t="s">
        <v>86</v>
      </c>
      <c r="I518" s="26" t="s">
        <v>71</v>
      </c>
      <c r="J518" s="26" t="s">
        <v>87</v>
      </c>
      <c r="K518" s="26" t="s">
        <v>73</v>
      </c>
      <c r="L518" s="26" t="s">
        <v>74</v>
      </c>
      <c r="M518" s="31" t="s">
        <v>6072</v>
      </c>
      <c r="N518" s="31" t="s">
        <v>75</v>
      </c>
      <c r="O518" s="31" t="s">
        <v>161</v>
      </c>
      <c r="P518" s="31" t="s">
        <v>73</v>
      </c>
      <c r="Q518" s="31" t="s">
        <v>90</v>
      </c>
      <c r="R518" s="31" t="s">
        <v>1280</v>
      </c>
      <c r="S518" s="33" t="s">
        <v>75</v>
      </c>
      <c r="T518" s="26" t="s">
        <v>122</v>
      </c>
      <c r="U518" s="31">
        <v>2024</v>
      </c>
      <c r="V518" s="31" t="s">
        <v>6073</v>
      </c>
      <c r="W518" s="31" t="s">
        <v>6074</v>
      </c>
      <c r="X518" s="31" t="s">
        <v>6075</v>
      </c>
      <c r="Y518" s="31" t="s">
        <v>74</v>
      </c>
      <c r="Z518" s="61" t="s">
        <v>75</v>
      </c>
      <c r="AA518" s="60">
        <v>0</v>
      </c>
      <c r="AB518" s="35">
        <v>45455</v>
      </c>
      <c r="AC518" s="35">
        <v>45789</v>
      </c>
      <c r="AD518" s="35">
        <v>47250</v>
      </c>
      <c r="AE518" s="31">
        <v>0</v>
      </c>
      <c r="AF518" s="31">
        <v>854</v>
      </c>
      <c r="AG518" s="31">
        <v>4626</v>
      </c>
      <c r="AH518" s="30">
        <f t="shared" si="29"/>
        <v>5480</v>
      </c>
      <c r="AI518" s="30">
        <f t="shared" si="30"/>
        <v>6466.4</v>
      </c>
      <c r="AJ518" s="24" t="s">
        <v>78</v>
      </c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26" t="s">
        <v>173</v>
      </c>
      <c r="AV518" s="26" t="s">
        <v>173</v>
      </c>
      <c r="AW518" s="26" t="s">
        <v>173</v>
      </c>
      <c r="AX518" s="26" t="s">
        <v>174</v>
      </c>
      <c r="AY518" s="26" t="s">
        <v>175</v>
      </c>
      <c r="AZ518" s="26" t="s">
        <v>176</v>
      </c>
      <c r="BA518" s="26" t="s">
        <v>80</v>
      </c>
      <c r="BB518" s="26" t="s">
        <v>100</v>
      </c>
      <c r="BC518" s="26" t="s">
        <v>82</v>
      </c>
      <c r="BD518" s="26" t="s">
        <v>83</v>
      </c>
      <c r="BE518" s="26" t="s">
        <v>177</v>
      </c>
    </row>
    <row r="519" spans="1:57" ht="16">
      <c r="A519" s="24">
        <f t="shared" si="31"/>
        <v>518</v>
      </c>
      <c r="B519" s="24">
        <v>2024</v>
      </c>
      <c r="C519" s="24" t="s">
        <v>68</v>
      </c>
      <c r="D519" s="48">
        <v>45635</v>
      </c>
      <c r="E519" s="26" t="s">
        <v>532</v>
      </c>
      <c r="F519" s="26" t="s">
        <v>69</v>
      </c>
      <c r="G519" s="31" t="s">
        <v>533</v>
      </c>
      <c r="H519" s="26" t="s">
        <v>86</v>
      </c>
      <c r="I519" s="26" t="s">
        <v>71</v>
      </c>
      <c r="J519" s="26" t="s">
        <v>87</v>
      </c>
      <c r="K519" s="26" t="s">
        <v>73</v>
      </c>
      <c r="L519" s="26" t="s">
        <v>74</v>
      </c>
      <c r="M519" s="31" t="s">
        <v>6076</v>
      </c>
      <c r="N519" s="31" t="s">
        <v>75</v>
      </c>
      <c r="O519" s="31" t="s">
        <v>161</v>
      </c>
      <c r="P519" s="31" t="s">
        <v>73</v>
      </c>
      <c r="Q519" s="31" t="s">
        <v>90</v>
      </c>
      <c r="R519" s="31" t="s">
        <v>558</v>
      </c>
      <c r="S519" s="33" t="s">
        <v>75</v>
      </c>
      <c r="T519" s="26" t="s">
        <v>122</v>
      </c>
      <c r="U519" s="31">
        <v>2024</v>
      </c>
      <c r="V519" s="31" t="s">
        <v>6077</v>
      </c>
      <c r="W519" s="31" t="s">
        <v>6078</v>
      </c>
      <c r="X519" s="31" t="s">
        <v>6079</v>
      </c>
      <c r="Y519" s="31" t="s">
        <v>74</v>
      </c>
      <c r="Z519" s="61" t="s">
        <v>75</v>
      </c>
      <c r="AA519" s="60">
        <v>0</v>
      </c>
      <c r="AB519" s="35">
        <v>45455</v>
      </c>
      <c r="AC519" s="35">
        <v>45789</v>
      </c>
      <c r="AD519" s="35">
        <v>47250</v>
      </c>
      <c r="AE519" s="31">
        <v>0</v>
      </c>
      <c r="AF519" s="31">
        <v>817</v>
      </c>
      <c r="AG519" s="31">
        <v>4626</v>
      </c>
      <c r="AH519" s="30">
        <f t="shared" si="29"/>
        <v>5443</v>
      </c>
      <c r="AI519" s="30">
        <f t="shared" si="30"/>
        <v>6422.74</v>
      </c>
      <c r="AJ519" s="24" t="s">
        <v>78</v>
      </c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26" t="s">
        <v>173</v>
      </c>
      <c r="AV519" s="26" t="s">
        <v>173</v>
      </c>
      <c r="AW519" s="26" t="s">
        <v>173</v>
      </c>
      <c r="AX519" s="26" t="s">
        <v>174</v>
      </c>
      <c r="AY519" s="26" t="s">
        <v>175</v>
      </c>
      <c r="AZ519" s="26" t="s">
        <v>176</v>
      </c>
      <c r="BA519" s="26" t="s">
        <v>80</v>
      </c>
      <c r="BB519" s="26" t="s">
        <v>100</v>
      </c>
      <c r="BC519" s="26" t="s">
        <v>82</v>
      </c>
      <c r="BD519" s="26" t="s">
        <v>83</v>
      </c>
      <c r="BE519" s="26" t="s">
        <v>177</v>
      </c>
    </row>
    <row r="520" spans="1:57" ht="16">
      <c r="A520" s="24">
        <f t="shared" si="31"/>
        <v>519</v>
      </c>
      <c r="B520" s="24">
        <v>2024</v>
      </c>
      <c r="C520" s="24" t="s">
        <v>68</v>
      </c>
      <c r="D520" s="48">
        <v>45635</v>
      </c>
      <c r="E520" s="26" t="s">
        <v>532</v>
      </c>
      <c r="F520" s="26" t="s">
        <v>69</v>
      </c>
      <c r="G520" s="31" t="s">
        <v>533</v>
      </c>
      <c r="H520" s="26" t="s">
        <v>86</v>
      </c>
      <c r="I520" s="26" t="s">
        <v>71</v>
      </c>
      <c r="J520" s="26" t="s">
        <v>87</v>
      </c>
      <c r="K520" s="26" t="s">
        <v>430</v>
      </c>
      <c r="L520" s="26" t="s">
        <v>74</v>
      </c>
      <c r="M520" s="31" t="s">
        <v>6080</v>
      </c>
      <c r="N520" s="31" t="s">
        <v>75</v>
      </c>
      <c r="O520" s="31" t="s">
        <v>161</v>
      </c>
      <c r="P520" s="31" t="s">
        <v>6081</v>
      </c>
      <c r="Q520" s="31" t="s">
        <v>90</v>
      </c>
      <c r="R520" s="31" t="s">
        <v>1201</v>
      </c>
      <c r="S520" s="33" t="s">
        <v>75</v>
      </c>
      <c r="T520" s="26" t="s">
        <v>92</v>
      </c>
      <c r="U520" s="31" t="s">
        <v>75</v>
      </c>
      <c r="V520" s="31" t="s">
        <v>6082</v>
      </c>
      <c r="W520" s="31" t="s">
        <v>6083</v>
      </c>
      <c r="X520" s="31" t="s">
        <v>6084</v>
      </c>
      <c r="Y520" s="31" t="s">
        <v>74</v>
      </c>
      <c r="Z520" s="61" t="s">
        <v>75</v>
      </c>
      <c r="AA520" s="60">
        <v>0</v>
      </c>
      <c r="AB520" s="61" t="s">
        <v>4032</v>
      </c>
      <c r="AC520" s="69">
        <v>45820</v>
      </c>
      <c r="AD520" s="61" t="s">
        <v>5690</v>
      </c>
      <c r="AE520" s="31">
        <v>0</v>
      </c>
      <c r="AF520" s="31">
        <v>475</v>
      </c>
      <c r="AG520" s="31">
        <v>1239</v>
      </c>
      <c r="AH520" s="30">
        <f t="shared" si="29"/>
        <v>1714</v>
      </c>
      <c r="AI520" s="30">
        <f t="shared" si="30"/>
        <v>2022.52</v>
      </c>
      <c r="AJ520" s="24" t="s">
        <v>78</v>
      </c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26" t="s">
        <v>173</v>
      </c>
      <c r="AV520" s="26" t="s">
        <v>173</v>
      </c>
      <c r="AW520" s="26" t="s">
        <v>173</v>
      </c>
      <c r="AX520" s="26" t="s">
        <v>174</v>
      </c>
      <c r="AY520" s="26" t="s">
        <v>175</v>
      </c>
      <c r="AZ520" s="26" t="s">
        <v>176</v>
      </c>
      <c r="BA520" s="26" t="s">
        <v>80</v>
      </c>
      <c r="BB520" s="26" t="s">
        <v>100</v>
      </c>
      <c r="BC520" s="26" t="s">
        <v>82</v>
      </c>
      <c r="BD520" s="26" t="s">
        <v>83</v>
      </c>
      <c r="BE520" s="26" t="s">
        <v>177</v>
      </c>
    </row>
    <row r="521" spans="1:57" ht="16">
      <c r="A521" s="24">
        <f t="shared" si="31"/>
        <v>520</v>
      </c>
      <c r="B521" s="24">
        <v>2024</v>
      </c>
      <c r="C521" s="24" t="s">
        <v>68</v>
      </c>
      <c r="D521" s="48">
        <v>45635</v>
      </c>
      <c r="E521" s="26" t="s">
        <v>532</v>
      </c>
      <c r="F521" s="26" t="s">
        <v>69</v>
      </c>
      <c r="G521" s="31" t="s">
        <v>533</v>
      </c>
      <c r="H521" s="26" t="s">
        <v>86</v>
      </c>
      <c r="I521" s="26" t="s">
        <v>71</v>
      </c>
      <c r="J521" s="26" t="s">
        <v>87</v>
      </c>
      <c r="K521" s="26" t="s">
        <v>430</v>
      </c>
      <c r="L521" s="26" t="s">
        <v>74</v>
      </c>
      <c r="M521" s="31" t="s">
        <v>6085</v>
      </c>
      <c r="N521" s="31" t="s">
        <v>75</v>
      </c>
      <c r="O521" s="31" t="s">
        <v>161</v>
      </c>
      <c r="P521" s="31" t="s">
        <v>6086</v>
      </c>
      <c r="Q521" s="31" t="s">
        <v>90</v>
      </c>
      <c r="R521" s="31" t="s">
        <v>6087</v>
      </c>
      <c r="S521" s="33" t="s">
        <v>75</v>
      </c>
      <c r="T521" s="26" t="s">
        <v>92</v>
      </c>
      <c r="U521" s="31" t="s">
        <v>75</v>
      </c>
      <c r="V521" s="31" t="s">
        <v>6088</v>
      </c>
      <c r="W521" s="31" t="s">
        <v>6089</v>
      </c>
      <c r="X521" s="31" t="s">
        <v>6090</v>
      </c>
      <c r="Y521" s="31" t="s">
        <v>74</v>
      </c>
      <c r="Z521" s="61" t="s">
        <v>75</v>
      </c>
      <c r="AA521" s="60">
        <v>0.25</v>
      </c>
      <c r="AB521" s="31" t="s">
        <v>6091</v>
      </c>
      <c r="AC521" s="31" t="s">
        <v>6092</v>
      </c>
      <c r="AD521" s="31" t="s">
        <v>6092</v>
      </c>
      <c r="AE521" s="31">
        <v>0</v>
      </c>
      <c r="AF521" s="31">
        <v>380</v>
      </c>
      <c r="AG521" s="31">
        <v>1239</v>
      </c>
      <c r="AH521" s="30">
        <f t="shared" si="29"/>
        <v>1619</v>
      </c>
      <c r="AI521" s="30">
        <f t="shared" si="30"/>
        <v>1910.42</v>
      </c>
      <c r="AJ521" s="24" t="s">
        <v>78</v>
      </c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26" t="s">
        <v>173</v>
      </c>
      <c r="AV521" s="26" t="s">
        <v>173</v>
      </c>
      <c r="AW521" s="26" t="s">
        <v>173</v>
      </c>
      <c r="AX521" s="26" t="s">
        <v>174</v>
      </c>
      <c r="AY521" s="26" t="s">
        <v>175</v>
      </c>
      <c r="AZ521" s="26" t="s">
        <v>176</v>
      </c>
      <c r="BA521" s="26" t="s">
        <v>80</v>
      </c>
      <c r="BB521" s="26" t="s">
        <v>100</v>
      </c>
      <c r="BC521" s="26" t="s">
        <v>82</v>
      </c>
      <c r="BD521" s="26" t="s">
        <v>83</v>
      </c>
      <c r="BE521" s="26" t="s">
        <v>177</v>
      </c>
    </row>
    <row r="522" spans="1:57" ht="16">
      <c r="A522" s="24">
        <f t="shared" si="31"/>
        <v>521</v>
      </c>
      <c r="B522" s="24">
        <v>2024</v>
      </c>
      <c r="C522" s="24" t="s">
        <v>68</v>
      </c>
      <c r="D522" s="48">
        <v>45635</v>
      </c>
      <c r="E522" s="26" t="s">
        <v>532</v>
      </c>
      <c r="F522" s="26" t="s">
        <v>69</v>
      </c>
      <c r="G522" s="31" t="s">
        <v>533</v>
      </c>
      <c r="H522" s="26" t="s">
        <v>86</v>
      </c>
      <c r="I522" s="26" t="s">
        <v>71</v>
      </c>
      <c r="J522" s="26" t="s">
        <v>87</v>
      </c>
      <c r="K522" s="26" t="s">
        <v>430</v>
      </c>
      <c r="L522" s="26" t="s">
        <v>74</v>
      </c>
      <c r="M522" s="31" t="s">
        <v>6093</v>
      </c>
      <c r="N522" s="31" t="s">
        <v>75</v>
      </c>
      <c r="O522" s="31" t="s">
        <v>161</v>
      </c>
      <c r="P522" s="31" t="s">
        <v>6094</v>
      </c>
      <c r="Q522" s="31" t="s">
        <v>90</v>
      </c>
      <c r="R522" s="31" t="s">
        <v>6095</v>
      </c>
      <c r="S522" s="33" t="s">
        <v>75</v>
      </c>
      <c r="T522" s="26" t="s">
        <v>92</v>
      </c>
      <c r="U522" s="31" t="s">
        <v>75</v>
      </c>
      <c r="V522" s="31" t="s">
        <v>6096</v>
      </c>
      <c r="W522" s="31" t="s">
        <v>6097</v>
      </c>
      <c r="X522" s="31" t="s">
        <v>6098</v>
      </c>
      <c r="Y522" s="31" t="s">
        <v>74</v>
      </c>
      <c r="Z522" s="61" t="s">
        <v>75</v>
      </c>
      <c r="AA522" s="60">
        <v>0</v>
      </c>
      <c r="AB522" s="35">
        <v>45455</v>
      </c>
      <c r="AC522" s="35">
        <v>45789</v>
      </c>
      <c r="AD522" s="35">
        <v>45789</v>
      </c>
      <c r="AE522" s="31">
        <v>0</v>
      </c>
      <c r="AF522" s="31">
        <v>475</v>
      </c>
      <c r="AG522" s="31">
        <v>1239</v>
      </c>
      <c r="AH522" s="30">
        <f t="shared" si="29"/>
        <v>1714</v>
      </c>
      <c r="AI522" s="30">
        <f t="shared" si="30"/>
        <v>2022.52</v>
      </c>
      <c r="AJ522" s="24" t="s">
        <v>78</v>
      </c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26" t="s">
        <v>173</v>
      </c>
      <c r="AV522" s="26" t="s">
        <v>173</v>
      </c>
      <c r="AW522" s="26" t="s">
        <v>173</v>
      </c>
      <c r="AX522" s="26" t="s">
        <v>174</v>
      </c>
      <c r="AY522" s="26" t="s">
        <v>175</v>
      </c>
      <c r="AZ522" s="26" t="s">
        <v>176</v>
      </c>
      <c r="BA522" s="26" t="s">
        <v>80</v>
      </c>
      <c r="BB522" s="26" t="s">
        <v>100</v>
      </c>
      <c r="BC522" s="26" t="s">
        <v>82</v>
      </c>
      <c r="BD522" s="26" t="s">
        <v>83</v>
      </c>
      <c r="BE522" s="26" t="s">
        <v>177</v>
      </c>
    </row>
    <row r="523" spans="1:57" ht="16">
      <c r="A523" s="24">
        <f t="shared" si="31"/>
        <v>522</v>
      </c>
      <c r="B523" s="24">
        <v>2024</v>
      </c>
      <c r="C523" s="24" t="s">
        <v>68</v>
      </c>
      <c r="D523" s="48">
        <v>45635</v>
      </c>
      <c r="E523" s="26" t="s">
        <v>532</v>
      </c>
      <c r="F523" s="26" t="s">
        <v>69</v>
      </c>
      <c r="G523" s="31" t="s">
        <v>533</v>
      </c>
      <c r="H523" s="26" t="s">
        <v>86</v>
      </c>
      <c r="I523" s="26" t="s">
        <v>71</v>
      </c>
      <c r="J523" s="26" t="s">
        <v>87</v>
      </c>
      <c r="K523" s="26" t="s">
        <v>430</v>
      </c>
      <c r="L523" s="26" t="s">
        <v>74</v>
      </c>
      <c r="M523" s="31" t="s">
        <v>6099</v>
      </c>
      <c r="N523" s="31" t="s">
        <v>75</v>
      </c>
      <c r="O523" s="31" t="s">
        <v>161</v>
      </c>
      <c r="P523" s="31" t="s">
        <v>6100</v>
      </c>
      <c r="Q523" s="31" t="s">
        <v>90</v>
      </c>
      <c r="R523" s="31" t="s">
        <v>1201</v>
      </c>
      <c r="S523" s="33" t="s">
        <v>75</v>
      </c>
      <c r="T523" s="26" t="s">
        <v>92</v>
      </c>
      <c r="U523" s="31" t="s">
        <v>75</v>
      </c>
      <c r="V523" s="31" t="s">
        <v>6101</v>
      </c>
      <c r="W523" s="31" t="s">
        <v>6102</v>
      </c>
      <c r="X523" s="31" t="s">
        <v>6103</v>
      </c>
      <c r="Y523" s="31" t="s">
        <v>74</v>
      </c>
      <c r="Z523" s="61" t="s">
        <v>75</v>
      </c>
      <c r="AA523" s="60">
        <v>0</v>
      </c>
      <c r="AB523" s="35">
        <v>45455</v>
      </c>
      <c r="AC523" s="35">
        <v>45789</v>
      </c>
      <c r="AD523" s="35">
        <v>45789</v>
      </c>
      <c r="AE523" s="31">
        <v>0</v>
      </c>
      <c r="AF523" s="31">
        <v>1207</v>
      </c>
      <c r="AG523" s="31">
        <v>1239</v>
      </c>
      <c r="AH523" s="30">
        <f t="shared" si="29"/>
        <v>2446</v>
      </c>
      <c r="AI523" s="30">
        <f t="shared" si="30"/>
        <v>2886.2799999999997</v>
      </c>
      <c r="AJ523" s="24" t="s">
        <v>78</v>
      </c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26" t="s">
        <v>173</v>
      </c>
      <c r="AV523" s="26" t="s">
        <v>173</v>
      </c>
      <c r="AW523" s="26" t="s">
        <v>173</v>
      </c>
      <c r="AX523" s="26" t="s">
        <v>174</v>
      </c>
      <c r="AY523" s="26" t="s">
        <v>175</v>
      </c>
      <c r="AZ523" s="26" t="s">
        <v>176</v>
      </c>
      <c r="BA523" s="26" t="s">
        <v>80</v>
      </c>
      <c r="BB523" s="26" t="s">
        <v>100</v>
      </c>
      <c r="BC523" s="26" t="s">
        <v>82</v>
      </c>
      <c r="BD523" s="26" t="s">
        <v>83</v>
      </c>
      <c r="BE523" s="26" t="s">
        <v>177</v>
      </c>
    </row>
    <row r="524" spans="1:57" ht="16">
      <c r="A524" s="24">
        <f t="shared" si="31"/>
        <v>523</v>
      </c>
      <c r="B524" s="24">
        <v>2024</v>
      </c>
      <c r="C524" s="24" t="s">
        <v>68</v>
      </c>
      <c r="D524" s="48">
        <v>45635</v>
      </c>
      <c r="E524" s="26" t="s">
        <v>532</v>
      </c>
      <c r="F524" s="26" t="s">
        <v>69</v>
      </c>
      <c r="G524" s="31" t="s">
        <v>533</v>
      </c>
      <c r="H524" s="26" t="s">
        <v>86</v>
      </c>
      <c r="I524" s="26" t="s">
        <v>570</v>
      </c>
      <c r="J524" s="26" t="s">
        <v>87</v>
      </c>
      <c r="K524" s="26" t="s">
        <v>430</v>
      </c>
      <c r="L524" s="26" t="s">
        <v>74</v>
      </c>
      <c r="M524" s="31" t="s">
        <v>6104</v>
      </c>
      <c r="N524" s="31" t="s">
        <v>75</v>
      </c>
      <c r="O524" s="31" t="s">
        <v>161</v>
      </c>
      <c r="P524" s="31" t="s">
        <v>6105</v>
      </c>
      <c r="Q524" s="31" t="s">
        <v>90</v>
      </c>
      <c r="R524" s="31" t="s">
        <v>593</v>
      </c>
      <c r="S524" s="33" t="s">
        <v>75</v>
      </c>
      <c r="T524" s="26" t="s">
        <v>122</v>
      </c>
      <c r="U524" s="31" t="s">
        <v>75</v>
      </c>
      <c r="V524" s="31" t="s">
        <v>6106</v>
      </c>
      <c r="W524" s="31" t="s">
        <v>6107</v>
      </c>
      <c r="X524" s="31" t="s">
        <v>6108</v>
      </c>
      <c r="Y524" s="31" t="s">
        <v>74</v>
      </c>
      <c r="Z524" s="61" t="s">
        <v>75</v>
      </c>
      <c r="AA524" s="60">
        <v>0</v>
      </c>
      <c r="AB524" s="61" t="s">
        <v>4032</v>
      </c>
      <c r="AC524" s="69">
        <v>45820</v>
      </c>
      <c r="AD524" s="61" t="s">
        <v>5690</v>
      </c>
      <c r="AE524" s="31">
        <v>0</v>
      </c>
      <c r="AF524" s="31">
        <v>606</v>
      </c>
      <c r="AG524" s="31">
        <v>0</v>
      </c>
      <c r="AH524" s="30">
        <f t="shared" si="29"/>
        <v>606</v>
      </c>
      <c r="AI524" s="30">
        <f t="shared" si="30"/>
        <v>715.08</v>
      </c>
      <c r="AJ524" s="24" t="s">
        <v>78</v>
      </c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26" t="s">
        <v>173</v>
      </c>
      <c r="AV524" s="26" t="s">
        <v>173</v>
      </c>
      <c r="AW524" s="26" t="s">
        <v>173</v>
      </c>
      <c r="AX524" s="26" t="s">
        <v>174</v>
      </c>
      <c r="AY524" s="26" t="s">
        <v>175</v>
      </c>
      <c r="AZ524" s="26" t="s">
        <v>176</v>
      </c>
      <c r="BA524" s="26" t="s">
        <v>80</v>
      </c>
      <c r="BB524" s="26" t="s">
        <v>100</v>
      </c>
      <c r="BC524" s="26" t="s">
        <v>82</v>
      </c>
      <c r="BD524" s="26" t="s">
        <v>83</v>
      </c>
      <c r="BE524" s="26" t="s">
        <v>177</v>
      </c>
    </row>
    <row r="525" spans="1:57" ht="16">
      <c r="A525" s="24">
        <f t="shared" si="31"/>
        <v>524</v>
      </c>
      <c r="B525" s="24">
        <v>2024</v>
      </c>
      <c r="C525" s="24" t="s">
        <v>68</v>
      </c>
      <c r="D525" s="48">
        <v>45635</v>
      </c>
      <c r="E525" s="26" t="s">
        <v>532</v>
      </c>
      <c r="F525" s="26" t="s">
        <v>69</v>
      </c>
      <c r="G525" s="31" t="s">
        <v>533</v>
      </c>
      <c r="H525" s="26" t="s">
        <v>86</v>
      </c>
      <c r="I525" s="26" t="s">
        <v>71</v>
      </c>
      <c r="J525" s="26" t="s">
        <v>87</v>
      </c>
      <c r="K525" s="26" t="s">
        <v>73</v>
      </c>
      <c r="L525" s="26" t="s">
        <v>74</v>
      </c>
      <c r="M525" s="31" t="s">
        <v>6109</v>
      </c>
      <c r="N525" s="31" t="s">
        <v>75</v>
      </c>
      <c r="O525" s="31" t="s">
        <v>161</v>
      </c>
      <c r="P525" s="31" t="s">
        <v>73</v>
      </c>
      <c r="Q525" s="31" t="s">
        <v>90</v>
      </c>
      <c r="R525" s="31" t="s">
        <v>535</v>
      </c>
      <c r="S525" s="33" t="s">
        <v>75</v>
      </c>
      <c r="T525" s="26" t="s">
        <v>122</v>
      </c>
      <c r="U525" s="31">
        <v>2024</v>
      </c>
      <c r="V525" s="31" t="s">
        <v>6110</v>
      </c>
      <c r="W525" s="31" t="s">
        <v>6111</v>
      </c>
      <c r="X525" s="31" t="s">
        <v>6112</v>
      </c>
      <c r="Y525" s="31" t="s">
        <v>74</v>
      </c>
      <c r="Z525" s="61" t="s">
        <v>75</v>
      </c>
      <c r="AA525" s="60">
        <v>0</v>
      </c>
      <c r="AB525" s="35">
        <v>45455</v>
      </c>
      <c r="AC525" s="35">
        <v>45789</v>
      </c>
      <c r="AD525" s="35">
        <v>47250</v>
      </c>
      <c r="AE525" s="31">
        <v>0</v>
      </c>
      <c r="AF525" s="31">
        <v>797</v>
      </c>
      <c r="AG525" s="31">
        <v>4626</v>
      </c>
      <c r="AH525" s="30">
        <f t="shared" ref="AH525:AH548" si="32">AF525+AG525</f>
        <v>5423</v>
      </c>
      <c r="AI525" s="30">
        <f t="shared" ref="AI525:AI546" si="33">AH525+AH525*18%</f>
        <v>6399.14</v>
      </c>
      <c r="AJ525" s="24" t="s">
        <v>78</v>
      </c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26" t="s">
        <v>173</v>
      </c>
      <c r="AV525" s="26" t="s">
        <v>173</v>
      </c>
      <c r="AW525" s="26" t="s">
        <v>173</v>
      </c>
      <c r="AX525" s="26" t="s">
        <v>174</v>
      </c>
      <c r="AY525" s="26" t="s">
        <v>175</v>
      </c>
      <c r="AZ525" s="26" t="s">
        <v>176</v>
      </c>
      <c r="BA525" s="26" t="s">
        <v>80</v>
      </c>
      <c r="BB525" s="26" t="s">
        <v>100</v>
      </c>
      <c r="BC525" s="26" t="s">
        <v>82</v>
      </c>
      <c r="BD525" s="26" t="s">
        <v>83</v>
      </c>
      <c r="BE525" s="26" t="s">
        <v>177</v>
      </c>
    </row>
    <row r="526" spans="1:57" ht="16">
      <c r="A526" s="24">
        <f t="shared" si="31"/>
        <v>525</v>
      </c>
      <c r="B526" s="24">
        <v>2024</v>
      </c>
      <c r="C526" s="24" t="s">
        <v>68</v>
      </c>
      <c r="D526" s="48">
        <v>45635</v>
      </c>
      <c r="E526" s="26" t="s">
        <v>532</v>
      </c>
      <c r="F526" s="26" t="s">
        <v>69</v>
      </c>
      <c r="G526" s="31" t="s">
        <v>1309</v>
      </c>
      <c r="H526" s="26" t="s">
        <v>86</v>
      </c>
      <c r="I526" s="26" t="s">
        <v>71</v>
      </c>
      <c r="J526" s="26" t="s">
        <v>87</v>
      </c>
      <c r="K526" s="26" t="s">
        <v>73</v>
      </c>
      <c r="L526" s="26" t="s">
        <v>74</v>
      </c>
      <c r="M526" s="31" t="s">
        <v>6113</v>
      </c>
      <c r="N526" s="31" t="s">
        <v>75</v>
      </c>
      <c r="O526" s="31" t="s">
        <v>368</v>
      </c>
      <c r="P526" s="31" t="s">
        <v>73</v>
      </c>
      <c r="Q526" s="31" t="s">
        <v>90</v>
      </c>
      <c r="R526" s="31" t="s">
        <v>75</v>
      </c>
      <c r="S526" s="33" t="s">
        <v>75</v>
      </c>
      <c r="T526" s="26" t="s">
        <v>122</v>
      </c>
      <c r="U526" s="31">
        <v>2024</v>
      </c>
      <c r="V526" s="31" t="s">
        <v>6114</v>
      </c>
      <c r="W526" s="31" t="s">
        <v>6115</v>
      </c>
      <c r="X526" s="31" t="s">
        <v>6116</v>
      </c>
      <c r="Y526" s="31" t="s">
        <v>74</v>
      </c>
      <c r="Z526" s="61" t="s">
        <v>75</v>
      </c>
      <c r="AA526" s="60">
        <v>0</v>
      </c>
      <c r="AB526" s="31" t="s">
        <v>3954</v>
      </c>
      <c r="AC526" s="31" t="s">
        <v>3955</v>
      </c>
      <c r="AD526" s="31"/>
      <c r="AE526" s="31">
        <v>0</v>
      </c>
      <c r="AF526" s="31">
        <v>795</v>
      </c>
      <c r="AG526" s="31">
        <v>4376</v>
      </c>
      <c r="AH526" s="30">
        <f t="shared" si="32"/>
        <v>5171</v>
      </c>
      <c r="AI526" s="30">
        <f t="shared" si="33"/>
        <v>6101.78</v>
      </c>
      <c r="AJ526" s="24" t="s">
        <v>78</v>
      </c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26" t="s">
        <v>173</v>
      </c>
      <c r="AV526" s="26" t="s">
        <v>173</v>
      </c>
      <c r="AW526" s="26" t="s">
        <v>173</v>
      </c>
      <c r="AX526" s="26" t="s">
        <v>174</v>
      </c>
      <c r="AY526" s="26" t="s">
        <v>375</v>
      </c>
      <c r="AZ526" s="26" t="s">
        <v>376</v>
      </c>
      <c r="BA526" s="26" t="s">
        <v>80</v>
      </c>
      <c r="BB526" s="26" t="s">
        <v>100</v>
      </c>
      <c r="BC526" s="26" t="s">
        <v>82</v>
      </c>
      <c r="BD526" s="26" t="s">
        <v>83</v>
      </c>
      <c r="BE526" s="26" t="s">
        <v>177</v>
      </c>
    </row>
    <row r="527" spans="1:57" ht="16">
      <c r="A527" s="24">
        <f t="shared" si="31"/>
        <v>526</v>
      </c>
      <c r="B527" s="24">
        <v>2024</v>
      </c>
      <c r="C527" s="24" t="s">
        <v>68</v>
      </c>
      <c r="D527" s="48">
        <v>45635</v>
      </c>
      <c r="E527" s="26" t="s">
        <v>532</v>
      </c>
      <c r="F527" s="26" t="s">
        <v>69</v>
      </c>
      <c r="G527" s="31" t="s">
        <v>1309</v>
      </c>
      <c r="H527" s="26" t="s">
        <v>86</v>
      </c>
      <c r="I527" s="26" t="s">
        <v>71</v>
      </c>
      <c r="J527" s="26" t="s">
        <v>87</v>
      </c>
      <c r="K527" s="26" t="s">
        <v>73</v>
      </c>
      <c r="L527" s="26" t="s">
        <v>74</v>
      </c>
      <c r="M527" s="31" t="s">
        <v>6117</v>
      </c>
      <c r="N527" s="31" t="s">
        <v>75</v>
      </c>
      <c r="O527" s="31" t="s">
        <v>368</v>
      </c>
      <c r="P527" s="31" t="s">
        <v>73</v>
      </c>
      <c r="Q527" s="31" t="s">
        <v>90</v>
      </c>
      <c r="R527" s="31" t="s">
        <v>75</v>
      </c>
      <c r="S527" s="33" t="s">
        <v>75</v>
      </c>
      <c r="T527" s="26" t="s">
        <v>122</v>
      </c>
      <c r="U527" s="31">
        <v>2024</v>
      </c>
      <c r="V527" s="31" t="s">
        <v>6118</v>
      </c>
      <c r="W527" s="31" t="s">
        <v>6119</v>
      </c>
      <c r="X527" s="31" t="s">
        <v>6120</v>
      </c>
      <c r="Y527" s="31" t="s">
        <v>74</v>
      </c>
      <c r="Z527" s="61" t="s">
        <v>75</v>
      </c>
      <c r="AA527" s="60">
        <v>0</v>
      </c>
      <c r="AB527" s="31" t="s">
        <v>3896</v>
      </c>
      <c r="AC527" s="31" t="s">
        <v>3957</v>
      </c>
      <c r="AD527" s="31"/>
      <c r="AE527" s="31">
        <v>0</v>
      </c>
      <c r="AF527" s="31">
        <v>902</v>
      </c>
      <c r="AG527" s="31">
        <v>4376</v>
      </c>
      <c r="AH527" s="30">
        <f t="shared" si="32"/>
        <v>5278</v>
      </c>
      <c r="AI527" s="30">
        <f t="shared" si="33"/>
        <v>6228.04</v>
      </c>
      <c r="AJ527" s="24" t="s">
        <v>78</v>
      </c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26" t="s">
        <v>173</v>
      </c>
      <c r="AV527" s="26" t="s">
        <v>173</v>
      </c>
      <c r="AW527" s="26" t="s">
        <v>173</v>
      </c>
      <c r="AX527" s="26" t="s">
        <v>174</v>
      </c>
      <c r="AY527" s="26" t="s">
        <v>375</v>
      </c>
      <c r="AZ527" s="26" t="s">
        <v>376</v>
      </c>
      <c r="BA527" s="26" t="s">
        <v>80</v>
      </c>
      <c r="BB527" s="26" t="s">
        <v>100</v>
      </c>
      <c r="BC527" s="26" t="s">
        <v>82</v>
      </c>
      <c r="BD527" s="26" t="s">
        <v>83</v>
      </c>
      <c r="BE527" s="26" t="s">
        <v>177</v>
      </c>
    </row>
    <row r="528" spans="1:57" ht="16">
      <c r="A528" s="24">
        <f t="shared" si="31"/>
        <v>527</v>
      </c>
      <c r="B528" s="24">
        <v>2024</v>
      </c>
      <c r="C528" s="24" t="s">
        <v>68</v>
      </c>
      <c r="D528" s="48">
        <v>45635</v>
      </c>
      <c r="E528" s="26" t="s">
        <v>532</v>
      </c>
      <c r="F528" s="26" t="s">
        <v>69</v>
      </c>
      <c r="G528" s="31" t="s">
        <v>1309</v>
      </c>
      <c r="H528" s="26" t="s">
        <v>86</v>
      </c>
      <c r="I528" s="26" t="s">
        <v>71</v>
      </c>
      <c r="J528" s="26" t="s">
        <v>87</v>
      </c>
      <c r="K528" s="26" t="s">
        <v>73</v>
      </c>
      <c r="L528" s="26" t="s">
        <v>74</v>
      </c>
      <c r="M528" s="31" t="s">
        <v>6121</v>
      </c>
      <c r="N528" s="31" t="s">
        <v>75</v>
      </c>
      <c r="O528" s="31" t="s">
        <v>368</v>
      </c>
      <c r="P528" s="31" t="s">
        <v>73</v>
      </c>
      <c r="Q528" s="31" t="s">
        <v>90</v>
      </c>
      <c r="R528" s="31" t="s">
        <v>75</v>
      </c>
      <c r="S528" s="33" t="s">
        <v>75</v>
      </c>
      <c r="T528" s="26" t="s">
        <v>122</v>
      </c>
      <c r="U528" s="31">
        <v>2024</v>
      </c>
      <c r="V528" s="31" t="s">
        <v>6122</v>
      </c>
      <c r="W528" s="31" t="s">
        <v>6123</v>
      </c>
      <c r="X528" s="31" t="s">
        <v>6124</v>
      </c>
      <c r="Y528" s="31" t="s">
        <v>74</v>
      </c>
      <c r="Z528" s="61" t="s">
        <v>75</v>
      </c>
      <c r="AA528" s="60">
        <v>0</v>
      </c>
      <c r="AB528" s="31" t="s">
        <v>3954</v>
      </c>
      <c r="AC528" s="31" t="s">
        <v>3955</v>
      </c>
      <c r="AD528" s="31"/>
      <c r="AE528" s="31">
        <v>0</v>
      </c>
      <c r="AF528" s="31">
        <v>902</v>
      </c>
      <c r="AG528" s="31">
        <v>4376</v>
      </c>
      <c r="AH528" s="30">
        <f t="shared" si="32"/>
        <v>5278</v>
      </c>
      <c r="AI528" s="30">
        <f t="shared" si="33"/>
        <v>6228.04</v>
      </c>
      <c r="AJ528" s="24" t="s">
        <v>78</v>
      </c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26" t="s">
        <v>173</v>
      </c>
      <c r="AV528" s="26" t="s">
        <v>173</v>
      </c>
      <c r="AW528" s="26" t="s">
        <v>173</v>
      </c>
      <c r="AX528" s="26" t="s">
        <v>174</v>
      </c>
      <c r="AY528" s="26" t="s">
        <v>375</v>
      </c>
      <c r="AZ528" s="26" t="s">
        <v>376</v>
      </c>
      <c r="BA528" s="26" t="s">
        <v>80</v>
      </c>
      <c r="BB528" s="26" t="s">
        <v>100</v>
      </c>
      <c r="BC528" s="26" t="s">
        <v>82</v>
      </c>
      <c r="BD528" s="26" t="s">
        <v>83</v>
      </c>
      <c r="BE528" s="26" t="s">
        <v>177</v>
      </c>
    </row>
    <row r="529" spans="1:57" ht="16">
      <c r="A529" s="24">
        <f t="shared" si="31"/>
        <v>528</v>
      </c>
      <c r="B529" s="24">
        <v>2024</v>
      </c>
      <c r="C529" s="24" t="s">
        <v>68</v>
      </c>
      <c r="D529" s="48">
        <v>45635</v>
      </c>
      <c r="E529" s="26" t="s">
        <v>532</v>
      </c>
      <c r="F529" s="26" t="s">
        <v>69</v>
      </c>
      <c r="G529" s="31" t="s">
        <v>1309</v>
      </c>
      <c r="H529" s="26" t="s">
        <v>86</v>
      </c>
      <c r="I529" s="26" t="s">
        <v>71</v>
      </c>
      <c r="J529" s="26" t="s">
        <v>87</v>
      </c>
      <c r="K529" s="26" t="s">
        <v>73</v>
      </c>
      <c r="L529" s="26" t="s">
        <v>74</v>
      </c>
      <c r="M529" s="31" t="s">
        <v>6125</v>
      </c>
      <c r="N529" s="31" t="s">
        <v>75</v>
      </c>
      <c r="O529" s="31" t="s">
        <v>368</v>
      </c>
      <c r="P529" s="31" t="s">
        <v>6126</v>
      </c>
      <c r="Q529" s="31" t="s">
        <v>90</v>
      </c>
      <c r="R529" s="31" t="s">
        <v>75</v>
      </c>
      <c r="S529" s="33" t="s">
        <v>75</v>
      </c>
      <c r="T529" s="26" t="s">
        <v>122</v>
      </c>
      <c r="U529" s="31" t="s">
        <v>75</v>
      </c>
      <c r="V529" s="31" t="s">
        <v>6127</v>
      </c>
      <c r="W529" s="31" t="s">
        <v>6128</v>
      </c>
      <c r="X529" s="31" t="s">
        <v>6129</v>
      </c>
      <c r="Y529" s="31" t="s">
        <v>74</v>
      </c>
      <c r="Z529" s="61" t="s">
        <v>75</v>
      </c>
      <c r="AA529" s="60">
        <v>0.25</v>
      </c>
      <c r="AB529" s="31" t="s">
        <v>3896</v>
      </c>
      <c r="AC529" s="31" t="s">
        <v>3957</v>
      </c>
      <c r="AD529" s="31"/>
      <c r="AE529" s="31">
        <v>0</v>
      </c>
      <c r="AF529" s="31">
        <v>525</v>
      </c>
      <c r="AG529" s="31">
        <v>0</v>
      </c>
      <c r="AH529" s="30">
        <f t="shared" si="32"/>
        <v>525</v>
      </c>
      <c r="AI529" s="30">
        <f t="shared" si="33"/>
        <v>619.5</v>
      </c>
      <c r="AJ529" s="24" t="s">
        <v>78</v>
      </c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26" t="s">
        <v>173</v>
      </c>
      <c r="AV529" s="26" t="s">
        <v>173</v>
      </c>
      <c r="AW529" s="26" t="s">
        <v>173</v>
      </c>
      <c r="AX529" s="26" t="s">
        <v>174</v>
      </c>
      <c r="AY529" s="26" t="s">
        <v>375</v>
      </c>
      <c r="AZ529" s="26" t="s">
        <v>376</v>
      </c>
      <c r="BA529" s="26" t="s">
        <v>80</v>
      </c>
      <c r="BB529" s="26" t="s">
        <v>100</v>
      </c>
      <c r="BC529" s="26" t="s">
        <v>82</v>
      </c>
      <c r="BD529" s="26" t="s">
        <v>83</v>
      </c>
      <c r="BE529" s="26" t="s">
        <v>177</v>
      </c>
    </row>
    <row r="530" spans="1:57" ht="16">
      <c r="A530" s="24">
        <f t="shared" si="31"/>
        <v>529</v>
      </c>
      <c r="B530" s="24">
        <v>2024</v>
      </c>
      <c r="C530" s="24" t="s">
        <v>68</v>
      </c>
      <c r="D530" s="48">
        <v>45635</v>
      </c>
      <c r="E530" s="26" t="s">
        <v>532</v>
      </c>
      <c r="F530" s="26" t="s">
        <v>69</v>
      </c>
      <c r="G530" s="31" t="s">
        <v>1309</v>
      </c>
      <c r="H530" s="26" t="s">
        <v>86</v>
      </c>
      <c r="I530" s="26" t="s">
        <v>71</v>
      </c>
      <c r="J530" s="26" t="s">
        <v>87</v>
      </c>
      <c r="K530" s="26" t="s">
        <v>73</v>
      </c>
      <c r="L530" s="26" t="s">
        <v>74</v>
      </c>
      <c r="M530" s="31" t="s">
        <v>6130</v>
      </c>
      <c r="N530" s="31" t="s">
        <v>75</v>
      </c>
      <c r="O530" s="31" t="s">
        <v>368</v>
      </c>
      <c r="P530" s="31" t="s">
        <v>73</v>
      </c>
      <c r="Q530" s="31" t="s">
        <v>90</v>
      </c>
      <c r="R530" s="31" t="s">
        <v>75</v>
      </c>
      <c r="S530" s="33" t="s">
        <v>75</v>
      </c>
      <c r="T530" s="26" t="s">
        <v>122</v>
      </c>
      <c r="U530" s="31">
        <v>2024</v>
      </c>
      <c r="V530" s="31" t="s">
        <v>6131</v>
      </c>
      <c r="W530" s="31" t="s">
        <v>6132</v>
      </c>
      <c r="X530" s="31" t="s">
        <v>6133</v>
      </c>
      <c r="Y530" s="31" t="s">
        <v>74</v>
      </c>
      <c r="Z530" s="61" t="s">
        <v>75</v>
      </c>
      <c r="AA530" s="60">
        <v>0</v>
      </c>
      <c r="AB530" s="31" t="s">
        <v>3897</v>
      </c>
      <c r="AC530" s="31" t="s">
        <v>3956</v>
      </c>
      <c r="AD530" s="31"/>
      <c r="AE530" s="31">
        <v>0</v>
      </c>
      <c r="AF530" s="31">
        <v>815</v>
      </c>
      <c r="AG530" s="31">
        <v>4376</v>
      </c>
      <c r="AH530" s="30">
        <f t="shared" si="32"/>
        <v>5191</v>
      </c>
      <c r="AI530" s="30">
        <f t="shared" si="33"/>
        <v>6125.38</v>
      </c>
      <c r="AJ530" s="24" t="s">
        <v>78</v>
      </c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26" t="s">
        <v>173</v>
      </c>
      <c r="AV530" s="26" t="s">
        <v>173</v>
      </c>
      <c r="AW530" s="26" t="s">
        <v>173</v>
      </c>
      <c r="AX530" s="26" t="s">
        <v>174</v>
      </c>
      <c r="AY530" s="26" t="s">
        <v>375</v>
      </c>
      <c r="AZ530" s="26" t="s">
        <v>376</v>
      </c>
      <c r="BA530" s="26" t="s">
        <v>80</v>
      </c>
      <c r="BB530" s="26" t="s">
        <v>100</v>
      </c>
      <c r="BC530" s="26" t="s">
        <v>82</v>
      </c>
      <c r="BD530" s="26" t="s">
        <v>83</v>
      </c>
      <c r="BE530" s="26" t="s">
        <v>177</v>
      </c>
    </row>
    <row r="531" spans="1:57" ht="16">
      <c r="A531" s="24">
        <f t="shared" si="31"/>
        <v>530</v>
      </c>
      <c r="B531" s="24">
        <v>2024</v>
      </c>
      <c r="C531" s="24" t="s">
        <v>68</v>
      </c>
      <c r="D531" s="48">
        <v>45635</v>
      </c>
      <c r="E531" s="26" t="s">
        <v>532</v>
      </c>
      <c r="F531" s="26" t="s">
        <v>69</v>
      </c>
      <c r="G531" s="31" t="s">
        <v>1309</v>
      </c>
      <c r="H531" s="26" t="s">
        <v>86</v>
      </c>
      <c r="I531" s="26" t="s">
        <v>71</v>
      </c>
      <c r="J531" s="26" t="s">
        <v>87</v>
      </c>
      <c r="K531" s="26" t="s">
        <v>73</v>
      </c>
      <c r="L531" s="26" t="s">
        <v>74</v>
      </c>
      <c r="M531" s="31" t="s">
        <v>6134</v>
      </c>
      <c r="N531" s="31" t="s">
        <v>75</v>
      </c>
      <c r="O531" s="31" t="s">
        <v>368</v>
      </c>
      <c r="P531" s="31" t="s">
        <v>73</v>
      </c>
      <c r="Q531" s="31" t="s">
        <v>90</v>
      </c>
      <c r="R531" s="31" t="s">
        <v>75</v>
      </c>
      <c r="S531" s="33" t="s">
        <v>75</v>
      </c>
      <c r="T531" s="26" t="s">
        <v>122</v>
      </c>
      <c r="U531" s="31">
        <v>2024</v>
      </c>
      <c r="V531" s="31" t="s">
        <v>6135</v>
      </c>
      <c r="W531" s="31" t="s">
        <v>6136</v>
      </c>
      <c r="X531" s="31" t="s">
        <v>6137</v>
      </c>
      <c r="Y531" s="31" t="s">
        <v>74</v>
      </c>
      <c r="Z531" s="61" t="s">
        <v>75</v>
      </c>
      <c r="AA531" s="60">
        <v>0</v>
      </c>
      <c r="AB531" s="31" t="s">
        <v>3897</v>
      </c>
      <c r="AC531" s="31" t="s">
        <v>3956</v>
      </c>
      <c r="AD531" s="31"/>
      <c r="AE531" s="31">
        <v>0</v>
      </c>
      <c r="AF531" s="31">
        <v>918</v>
      </c>
      <c r="AG531" s="31">
        <v>4376</v>
      </c>
      <c r="AH531" s="30">
        <f t="shared" si="32"/>
        <v>5294</v>
      </c>
      <c r="AI531" s="30">
        <f t="shared" si="33"/>
        <v>6246.92</v>
      </c>
      <c r="AJ531" s="24" t="s">
        <v>78</v>
      </c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26" t="s">
        <v>173</v>
      </c>
      <c r="AV531" s="26" t="s">
        <v>173</v>
      </c>
      <c r="AW531" s="26" t="s">
        <v>173</v>
      </c>
      <c r="AX531" s="26" t="s">
        <v>174</v>
      </c>
      <c r="AY531" s="26" t="s">
        <v>375</v>
      </c>
      <c r="AZ531" s="26" t="s">
        <v>376</v>
      </c>
      <c r="BA531" s="26" t="s">
        <v>80</v>
      </c>
      <c r="BB531" s="26" t="s">
        <v>100</v>
      </c>
      <c r="BC531" s="26" t="s">
        <v>82</v>
      </c>
      <c r="BD531" s="26" t="s">
        <v>83</v>
      </c>
      <c r="BE531" s="26" t="s">
        <v>177</v>
      </c>
    </row>
    <row r="532" spans="1:57" ht="16">
      <c r="A532" s="24">
        <f t="shared" si="31"/>
        <v>531</v>
      </c>
      <c r="B532" s="24">
        <v>2024</v>
      </c>
      <c r="C532" s="24" t="s">
        <v>68</v>
      </c>
      <c r="D532" s="48">
        <v>45635</v>
      </c>
      <c r="E532" s="26" t="s">
        <v>532</v>
      </c>
      <c r="F532" s="26" t="s">
        <v>69</v>
      </c>
      <c r="G532" s="31" t="s">
        <v>1309</v>
      </c>
      <c r="H532" s="26" t="s">
        <v>86</v>
      </c>
      <c r="I532" s="26" t="s">
        <v>71</v>
      </c>
      <c r="J532" s="26" t="s">
        <v>87</v>
      </c>
      <c r="K532" s="26" t="s">
        <v>73</v>
      </c>
      <c r="L532" s="26" t="s">
        <v>74</v>
      </c>
      <c r="M532" s="31" t="s">
        <v>6138</v>
      </c>
      <c r="N532" s="31" t="s">
        <v>75</v>
      </c>
      <c r="O532" s="31" t="s">
        <v>368</v>
      </c>
      <c r="P532" s="31" t="s">
        <v>73</v>
      </c>
      <c r="Q532" s="31" t="s">
        <v>90</v>
      </c>
      <c r="R532" s="31" t="s">
        <v>75</v>
      </c>
      <c r="S532" s="33" t="s">
        <v>75</v>
      </c>
      <c r="T532" s="26" t="s">
        <v>122</v>
      </c>
      <c r="U532" s="31">
        <v>2024</v>
      </c>
      <c r="V532" s="31" t="s">
        <v>6139</v>
      </c>
      <c r="W532" s="31" t="s">
        <v>6140</v>
      </c>
      <c r="X532" s="31" t="s">
        <v>6141</v>
      </c>
      <c r="Y532" s="31" t="s">
        <v>74</v>
      </c>
      <c r="Z532" s="61" t="s">
        <v>75</v>
      </c>
      <c r="AA532" s="60">
        <v>0</v>
      </c>
      <c r="AB532" s="31" t="s">
        <v>3896</v>
      </c>
      <c r="AC532" s="31" t="s">
        <v>3957</v>
      </c>
      <c r="AD532" s="31"/>
      <c r="AE532" s="31">
        <v>0</v>
      </c>
      <c r="AF532" s="31">
        <v>815</v>
      </c>
      <c r="AG532" s="31">
        <v>4376</v>
      </c>
      <c r="AH532" s="30">
        <f t="shared" si="32"/>
        <v>5191</v>
      </c>
      <c r="AI532" s="30">
        <f t="shared" si="33"/>
        <v>6125.38</v>
      </c>
      <c r="AJ532" s="24" t="s">
        <v>78</v>
      </c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26" t="s">
        <v>173</v>
      </c>
      <c r="AV532" s="26" t="s">
        <v>173</v>
      </c>
      <c r="AW532" s="26" t="s">
        <v>173</v>
      </c>
      <c r="AX532" s="26" t="s">
        <v>174</v>
      </c>
      <c r="AY532" s="26" t="s">
        <v>375</v>
      </c>
      <c r="AZ532" s="26" t="s">
        <v>376</v>
      </c>
      <c r="BA532" s="26" t="s">
        <v>80</v>
      </c>
      <c r="BB532" s="26" t="s">
        <v>100</v>
      </c>
      <c r="BC532" s="26" t="s">
        <v>82</v>
      </c>
      <c r="BD532" s="26" t="s">
        <v>83</v>
      </c>
      <c r="BE532" s="26" t="s">
        <v>177</v>
      </c>
    </row>
    <row r="533" spans="1:57" ht="16">
      <c r="A533" s="24">
        <f t="shared" si="31"/>
        <v>532</v>
      </c>
      <c r="B533" s="24">
        <v>2024</v>
      </c>
      <c r="C533" s="24" t="s">
        <v>68</v>
      </c>
      <c r="D533" s="48">
        <v>45635</v>
      </c>
      <c r="E533" s="26" t="s">
        <v>532</v>
      </c>
      <c r="F533" s="26" t="s">
        <v>69</v>
      </c>
      <c r="G533" s="31" t="s">
        <v>1309</v>
      </c>
      <c r="H533" s="26" t="s">
        <v>86</v>
      </c>
      <c r="I533" s="26" t="s">
        <v>71</v>
      </c>
      <c r="J533" s="26" t="s">
        <v>87</v>
      </c>
      <c r="K533" s="26" t="s">
        <v>73</v>
      </c>
      <c r="L533" s="26" t="s">
        <v>74</v>
      </c>
      <c r="M533" s="31" t="s">
        <v>6142</v>
      </c>
      <c r="N533" s="31" t="s">
        <v>75</v>
      </c>
      <c r="O533" s="31" t="s">
        <v>368</v>
      </c>
      <c r="P533" s="31" t="s">
        <v>73</v>
      </c>
      <c r="Q533" s="31" t="s">
        <v>90</v>
      </c>
      <c r="R533" s="31" t="s">
        <v>75</v>
      </c>
      <c r="S533" s="33" t="s">
        <v>75</v>
      </c>
      <c r="T533" s="26" t="s">
        <v>122</v>
      </c>
      <c r="U533" s="31">
        <v>2024</v>
      </c>
      <c r="V533" s="31" t="s">
        <v>6143</v>
      </c>
      <c r="W533" s="31" t="s">
        <v>6144</v>
      </c>
      <c r="X533" s="31" t="s">
        <v>6145</v>
      </c>
      <c r="Y533" s="31" t="s">
        <v>74</v>
      </c>
      <c r="Z533" s="61" t="s">
        <v>75</v>
      </c>
      <c r="AA533" s="60">
        <v>0</v>
      </c>
      <c r="AB533" s="31" t="s">
        <v>3954</v>
      </c>
      <c r="AC533" s="31" t="s">
        <v>3955</v>
      </c>
      <c r="AD533" s="31"/>
      <c r="AE533" s="31">
        <v>0</v>
      </c>
      <c r="AF533" s="31">
        <v>852</v>
      </c>
      <c r="AG533" s="31">
        <v>4376</v>
      </c>
      <c r="AH533" s="30">
        <f t="shared" si="32"/>
        <v>5228</v>
      </c>
      <c r="AI533" s="30">
        <f t="shared" si="33"/>
        <v>6169.04</v>
      </c>
      <c r="AJ533" s="24" t="s">
        <v>78</v>
      </c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26" t="s">
        <v>173</v>
      </c>
      <c r="AV533" s="26" t="s">
        <v>173</v>
      </c>
      <c r="AW533" s="26" t="s">
        <v>173</v>
      </c>
      <c r="AX533" s="26" t="s">
        <v>174</v>
      </c>
      <c r="AY533" s="26" t="s">
        <v>375</v>
      </c>
      <c r="AZ533" s="26" t="s">
        <v>376</v>
      </c>
      <c r="BA533" s="26" t="s">
        <v>80</v>
      </c>
      <c r="BB533" s="26" t="s">
        <v>100</v>
      </c>
      <c r="BC533" s="26" t="s">
        <v>82</v>
      </c>
      <c r="BD533" s="26" t="s">
        <v>83</v>
      </c>
      <c r="BE533" s="26" t="s">
        <v>177</v>
      </c>
    </row>
    <row r="534" spans="1:57" ht="16">
      <c r="A534" s="24">
        <f t="shared" si="31"/>
        <v>533</v>
      </c>
      <c r="B534" s="24">
        <v>2024</v>
      </c>
      <c r="C534" s="24" t="s">
        <v>68</v>
      </c>
      <c r="D534" s="48">
        <v>45635</v>
      </c>
      <c r="E534" s="26" t="s">
        <v>532</v>
      </c>
      <c r="F534" s="26" t="s">
        <v>69</v>
      </c>
      <c r="G534" s="31" t="s">
        <v>1309</v>
      </c>
      <c r="H534" s="26" t="s">
        <v>86</v>
      </c>
      <c r="I534" s="26" t="s">
        <v>71</v>
      </c>
      <c r="J534" s="26" t="s">
        <v>87</v>
      </c>
      <c r="K534" s="26" t="s">
        <v>73</v>
      </c>
      <c r="L534" s="26" t="s">
        <v>74</v>
      </c>
      <c r="M534" s="31" t="s">
        <v>6146</v>
      </c>
      <c r="N534" s="31" t="s">
        <v>75</v>
      </c>
      <c r="O534" s="31" t="s">
        <v>368</v>
      </c>
      <c r="P534" s="31" t="s">
        <v>73</v>
      </c>
      <c r="Q534" s="31" t="s">
        <v>90</v>
      </c>
      <c r="R534" s="31" t="s">
        <v>75</v>
      </c>
      <c r="S534" s="33" t="s">
        <v>75</v>
      </c>
      <c r="T534" s="26" t="s">
        <v>122</v>
      </c>
      <c r="U534" s="31">
        <v>2024</v>
      </c>
      <c r="V534" s="31" t="s">
        <v>6147</v>
      </c>
      <c r="W534" s="31" t="s">
        <v>6148</v>
      </c>
      <c r="X534" s="31" t="s">
        <v>6149</v>
      </c>
      <c r="Y534" s="31" t="s">
        <v>74</v>
      </c>
      <c r="Z534" s="61" t="s">
        <v>75</v>
      </c>
      <c r="AA534" s="60">
        <v>0</v>
      </c>
      <c r="AB534" s="31" t="s">
        <v>3954</v>
      </c>
      <c r="AC534" s="31" t="s">
        <v>3955</v>
      </c>
      <c r="AD534" s="31"/>
      <c r="AE534" s="31">
        <v>0</v>
      </c>
      <c r="AF534" s="31">
        <v>815</v>
      </c>
      <c r="AG534" s="31">
        <v>4376</v>
      </c>
      <c r="AH534" s="30">
        <f t="shared" si="32"/>
        <v>5191</v>
      </c>
      <c r="AI534" s="30">
        <f t="shared" si="33"/>
        <v>6125.38</v>
      </c>
      <c r="AJ534" s="24" t="s">
        <v>78</v>
      </c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26" t="s">
        <v>173</v>
      </c>
      <c r="AV534" s="26" t="s">
        <v>173</v>
      </c>
      <c r="AW534" s="26" t="s">
        <v>173</v>
      </c>
      <c r="AX534" s="26" t="s">
        <v>174</v>
      </c>
      <c r="AY534" s="26" t="s">
        <v>375</v>
      </c>
      <c r="AZ534" s="26" t="s">
        <v>376</v>
      </c>
      <c r="BA534" s="26" t="s">
        <v>80</v>
      </c>
      <c r="BB534" s="26" t="s">
        <v>100</v>
      </c>
      <c r="BC534" s="26" t="s">
        <v>82</v>
      </c>
      <c r="BD534" s="26" t="s">
        <v>83</v>
      </c>
      <c r="BE534" s="26" t="s">
        <v>177</v>
      </c>
    </row>
    <row r="535" spans="1:57" ht="16">
      <c r="A535" s="24">
        <f t="shared" si="31"/>
        <v>534</v>
      </c>
      <c r="B535" s="24">
        <v>2024</v>
      </c>
      <c r="C535" s="24" t="s">
        <v>68</v>
      </c>
      <c r="D535" s="48">
        <v>45635</v>
      </c>
      <c r="E535" s="26" t="s">
        <v>532</v>
      </c>
      <c r="F535" s="26" t="s">
        <v>69</v>
      </c>
      <c r="G535" s="31" t="s">
        <v>1309</v>
      </c>
      <c r="H535" s="26" t="s">
        <v>86</v>
      </c>
      <c r="I535" s="26" t="s">
        <v>71</v>
      </c>
      <c r="J535" s="26" t="s">
        <v>87</v>
      </c>
      <c r="K535" s="26" t="s">
        <v>73</v>
      </c>
      <c r="L535" s="26" t="s">
        <v>74</v>
      </c>
      <c r="M535" s="31" t="s">
        <v>6150</v>
      </c>
      <c r="N535" s="31" t="s">
        <v>75</v>
      </c>
      <c r="O535" s="31" t="s">
        <v>368</v>
      </c>
      <c r="P535" s="31" t="s">
        <v>73</v>
      </c>
      <c r="Q535" s="31" t="s">
        <v>90</v>
      </c>
      <c r="R535" s="31" t="s">
        <v>75</v>
      </c>
      <c r="S535" s="33" t="s">
        <v>75</v>
      </c>
      <c r="T535" s="26" t="s">
        <v>122</v>
      </c>
      <c r="U535" s="31">
        <v>2024</v>
      </c>
      <c r="V535" s="31" t="s">
        <v>6151</v>
      </c>
      <c r="W535" s="31" t="s">
        <v>6152</v>
      </c>
      <c r="X535" s="31" t="s">
        <v>6153</v>
      </c>
      <c r="Y535" s="31" t="s">
        <v>74</v>
      </c>
      <c r="Z535" s="61" t="s">
        <v>75</v>
      </c>
      <c r="AA535" s="60">
        <v>0</v>
      </c>
      <c r="AB535" s="31" t="s">
        <v>3897</v>
      </c>
      <c r="AC535" s="31" t="s">
        <v>3956</v>
      </c>
      <c r="AD535" s="31"/>
      <c r="AE535" s="31">
        <v>0</v>
      </c>
      <c r="AF535" s="31">
        <v>852</v>
      </c>
      <c r="AG535" s="31">
        <v>4376</v>
      </c>
      <c r="AH535" s="30">
        <f t="shared" si="32"/>
        <v>5228</v>
      </c>
      <c r="AI535" s="30">
        <f t="shared" si="33"/>
        <v>6169.04</v>
      </c>
      <c r="AJ535" s="24" t="s">
        <v>78</v>
      </c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26" t="s">
        <v>173</v>
      </c>
      <c r="AV535" s="26" t="s">
        <v>173</v>
      </c>
      <c r="AW535" s="26" t="s">
        <v>173</v>
      </c>
      <c r="AX535" s="26" t="s">
        <v>174</v>
      </c>
      <c r="AY535" s="26" t="s">
        <v>375</v>
      </c>
      <c r="AZ535" s="26" t="s">
        <v>376</v>
      </c>
      <c r="BA535" s="26" t="s">
        <v>80</v>
      </c>
      <c r="BB535" s="26" t="s">
        <v>100</v>
      </c>
      <c r="BC535" s="26" t="s">
        <v>82</v>
      </c>
      <c r="BD535" s="26" t="s">
        <v>83</v>
      </c>
      <c r="BE535" s="26" t="s">
        <v>177</v>
      </c>
    </row>
    <row r="536" spans="1:57" ht="16">
      <c r="A536" s="24">
        <f t="shared" si="31"/>
        <v>535</v>
      </c>
      <c r="B536" s="24">
        <v>2024</v>
      </c>
      <c r="C536" s="24" t="s">
        <v>68</v>
      </c>
      <c r="D536" s="48">
        <v>45635</v>
      </c>
      <c r="E536" s="26" t="s">
        <v>532</v>
      </c>
      <c r="F536" s="26" t="s">
        <v>69</v>
      </c>
      <c r="G536" s="31" t="s">
        <v>1309</v>
      </c>
      <c r="H536" s="26" t="s">
        <v>86</v>
      </c>
      <c r="I536" s="26" t="s">
        <v>71</v>
      </c>
      <c r="J536" s="26" t="s">
        <v>87</v>
      </c>
      <c r="K536" s="26" t="s">
        <v>73</v>
      </c>
      <c r="L536" s="26" t="s">
        <v>74</v>
      </c>
      <c r="M536" s="31" t="s">
        <v>6154</v>
      </c>
      <c r="N536" s="31" t="s">
        <v>75</v>
      </c>
      <c r="O536" s="31" t="s">
        <v>368</v>
      </c>
      <c r="P536" s="31" t="s">
        <v>6155</v>
      </c>
      <c r="Q536" s="31" t="s">
        <v>90</v>
      </c>
      <c r="R536" s="31" t="s">
        <v>75</v>
      </c>
      <c r="S536" s="33" t="s">
        <v>75</v>
      </c>
      <c r="T536" s="26" t="s">
        <v>122</v>
      </c>
      <c r="U536" s="31" t="s">
        <v>75</v>
      </c>
      <c r="V536" s="31" t="s">
        <v>6156</v>
      </c>
      <c r="W536" s="31" t="s">
        <v>6157</v>
      </c>
      <c r="X536" s="31" t="s">
        <v>6158</v>
      </c>
      <c r="Y536" s="31" t="s">
        <v>74</v>
      </c>
      <c r="Z536" s="61" t="s">
        <v>75</v>
      </c>
      <c r="AA536" s="60">
        <v>0.25</v>
      </c>
      <c r="AB536" s="31" t="s">
        <v>3896</v>
      </c>
      <c r="AC536" s="31" t="s">
        <v>3957</v>
      </c>
      <c r="AD536" s="31"/>
      <c r="AE536" s="31">
        <v>0</v>
      </c>
      <c r="AF536" s="31">
        <v>630</v>
      </c>
      <c r="AG536" s="31">
        <v>0</v>
      </c>
      <c r="AH536" s="30">
        <f t="shared" si="32"/>
        <v>630</v>
      </c>
      <c r="AI536" s="30">
        <f t="shared" si="33"/>
        <v>743.4</v>
      </c>
      <c r="AJ536" s="24" t="s">
        <v>78</v>
      </c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26" t="s">
        <v>173</v>
      </c>
      <c r="AV536" s="26" t="s">
        <v>173</v>
      </c>
      <c r="AW536" s="26" t="s">
        <v>173</v>
      </c>
      <c r="AX536" s="26" t="s">
        <v>174</v>
      </c>
      <c r="AY536" s="26" t="s">
        <v>375</v>
      </c>
      <c r="AZ536" s="26" t="s">
        <v>376</v>
      </c>
      <c r="BA536" s="26" t="s">
        <v>80</v>
      </c>
      <c r="BB536" s="26" t="s">
        <v>100</v>
      </c>
      <c r="BC536" s="26" t="s">
        <v>82</v>
      </c>
      <c r="BD536" s="26" t="s">
        <v>83</v>
      </c>
      <c r="BE536" s="26" t="s">
        <v>177</v>
      </c>
    </row>
    <row r="537" spans="1:57" ht="16">
      <c r="A537" s="24">
        <f t="shared" si="31"/>
        <v>536</v>
      </c>
      <c r="B537" s="24">
        <v>2024</v>
      </c>
      <c r="C537" s="24" t="s">
        <v>68</v>
      </c>
      <c r="D537" s="48">
        <v>45635</v>
      </c>
      <c r="E537" s="26" t="s">
        <v>532</v>
      </c>
      <c r="F537" s="26" t="s">
        <v>69</v>
      </c>
      <c r="G537" s="31" t="s">
        <v>1309</v>
      </c>
      <c r="H537" s="26" t="s">
        <v>86</v>
      </c>
      <c r="I537" s="26" t="s">
        <v>71</v>
      </c>
      <c r="J537" s="26" t="s">
        <v>87</v>
      </c>
      <c r="K537" s="26" t="s">
        <v>73</v>
      </c>
      <c r="L537" s="26" t="s">
        <v>74</v>
      </c>
      <c r="M537" s="31" t="s">
        <v>6159</v>
      </c>
      <c r="N537" s="31" t="s">
        <v>75</v>
      </c>
      <c r="O537" s="31" t="s">
        <v>368</v>
      </c>
      <c r="P537" s="31" t="s">
        <v>73</v>
      </c>
      <c r="Q537" s="31" t="s">
        <v>90</v>
      </c>
      <c r="R537" s="31" t="s">
        <v>75</v>
      </c>
      <c r="S537" s="33" t="s">
        <v>75</v>
      </c>
      <c r="T537" s="26" t="s">
        <v>122</v>
      </c>
      <c r="U537" s="31">
        <v>2024</v>
      </c>
      <c r="V537" s="31" t="s">
        <v>6160</v>
      </c>
      <c r="W537" s="31" t="s">
        <v>6161</v>
      </c>
      <c r="X537" s="31" t="s">
        <v>6162</v>
      </c>
      <c r="Y537" s="31" t="s">
        <v>74</v>
      </c>
      <c r="Z537" s="61" t="s">
        <v>75</v>
      </c>
      <c r="AA537" s="60">
        <v>0</v>
      </c>
      <c r="AB537" s="31" t="s">
        <v>3954</v>
      </c>
      <c r="AC537" s="31" t="s">
        <v>3955</v>
      </c>
      <c r="AD537" s="31"/>
      <c r="AE537" s="31">
        <v>0</v>
      </c>
      <c r="AF537" s="31">
        <v>815</v>
      </c>
      <c r="AG537" s="31">
        <v>4376</v>
      </c>
      <c r="AH537" s="30">
        <f t="shared" si="32"/>
        <v>5191</v>
      </c>
      <c r="AI537" s="30">
        <f t="shared" si="33"/>
        <v>6125.38</v>
      </c>
      <c r="AJ537" s="24" t="s">
        <v>78</v>
      </c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26" t="s">
        <v>173</v>
      </c>
      <c r="AV537" s="26" t="s">
        <v>173</v>
      </c>
      <c r="AW537" s="26" t="s">
        <v>173</v>
      </c>
      <c r="AX537" s="26" t="s">
        <v>174</v>
      </c>
      <c r="AY537" s="26" t="s">
        <v>375</v>
      </c>
      <c r="AZ537" s="26" t="s">
        <v>376</v>
      </c>
      <c r="BA537" s="26" t="s">
        <v>80</v>
      </c>
      <c r="BB537" s="26" t="s">
        <v>100</v>
      </c>
      <c r="BC537" s="26" t="s">
        <v>82</v>
      </c>
      <c r="BD537" s="26" t="s">
        <v>83</v>
      </c>
      <c r="BE537" s="26" t="s">
        <v>177</v>
      </c>
    </row>
    <row r="538" spans="1:57" ht="16">
      <c r="A538" s="24">
        <f t="shared" si="31"/>
        <v>537</v>
      </c>
      <c r="B538" s="24">
        <v>2024</v>
      </c>
      <c r="C538" s="24" t="s">
        <v>68</v>
      </c>
      <c r="D538" s="48">
        <v>45635</v>
      </c>
      <c r="E538" s="26" t="s">
        <v>532</v>
      </c>
      <c r="F538" s="26" t="s">
        <v>69</v>
      </c>
      <c r="G538" s="31" t="s">
        <v>1309</v>
      </c>
      <c r="H538" s="26" t="s">
        <v>86</v>
      </c>
      <c r="I538" s="26" t="s">
        <v>71</v>
      </c>
      <c r="J538" s="26" t="s">
        <v>87</v>
      </c>
      <c r="K538" s="26" t="s">
        <v>73</v>
      </c>
      <c r="L538" s="26" t="s">
        <v>74</v>
      </c>
      <c r="M538" s="31" t="s">
        <v>6163</v>
      </c>
      <c r="N538" s="31" t="s">
        <v>75</v>
      </c>
      <c r="O538" s="31" t="s">
        <v>368</v>
      </c>
      <c r="P538" s="31" t="s">
        <v>73</v>
      </c>
      <c r="Q538" s="31" t="s">
        <v>90</v>
      </c>
      <c r="R538" s="31" t="s">
        <v>75</v>
      </c>
      <c r="S538" s="33" t="s">
        <v>75</v>
      </c>
      <c r="T538" s="26" t="s">
        <v>122</v>
      </c>
      <c r="U538" s="31">
        <v>2024</v>
      </c>
      <c r="V538" s="31" t="s">
        <v>6164</v>
      </c>
      <c r="W538" s="31" t="s">
        <v>6165</v>
      </c>
      <c r="X538" s="31" t="s">
        <v>6166</v>
      </c>
      <c r="Y538" s="31" t="s">
        <v>74</v>
      </c>
      <c r="Z538" s="61" t="s">
        <v>75</v>
      </c>
      <c r="AA538" s="60">
        <v>0</v>
      </c>
      <c r="AB538" s="31" t="s">
        <v>3896</v>
      </c>
      <c r="AC538" s="31" t="s">
        <v>3957</v>
      </c>
      <c r="AD538" s="31"/>
      <c r="AE538" s="31">
        <v>0</v>
      </c>
      <c r="AF538" s="31">
        <v>902</v>
      </c>
      <c r="AG538" s="31">
        <v>4376</v>
      </c>
      <c r="AH538" s="30">
        <f t="shared" si="32"/>
        <v>5278</v>
      </c>
      <c r="AI538" s="30">
        <f t="shared" si="33"/>
        <v>6228.04</v>
      </c>
      <c r="AJ538" s="24" t="s">
        <v>78</v>
      </c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26" t="s">
        <v>173</v>
      </c>
      <c r="AV538" s="26" t="s">
        <v>173</v>
      </c>
      <c r="AW538" s="26" t="s">
        <v>173</v>
      </c>
      <c r="AX538" s="26" t="s">
        <v>174</v>
      </c>
      <c r="AY538" s="26" t="s">
        <v>375</v>
      </c>
      <c r="AZ538" s="26" t="s">
        <v>376</v>
      </c>
      <c r="BA538" s="26" t="s">
        <v>80</v>
      </c>
      <c r="BB538" s="26" t="s">
        <v>100</v>
      </c>
      <c r="BC538" s="26" t="s">
        <v>82</v>
      </c>
      <c r="BD538" s="26" t="s">
        <v>83</v>
      </c>
      <c r="BE538" s="26" t="s">
        <v>177</v>
      </c>
    </row>
    <row r="539" spans="1:57" ht="16">
      <c r="A539" s="24">
        <f t="shared" si="31"/>
        <v>538</v>
      </c>
      <c r="B539" s="24">
        <v>2024</v>
      </c>
      <c r="C539" s="24" t="s">
        <v>68</v>
      </c>
      <c r="D539" s="48">
        <v>45635</v>
      </c>
      <c r="E539" s="26" t="s">
        <v>532</v>
      </c>
      <c r="F539" s="26" t="s">
        <v>69</v>
      </c>
      <c r="G539" s="31" t="s">
        <v>1309</v>
      </c>
      <c r="H539" s="26" t="s">
        <v>86</v>
      </c>
      <c r="I539" s="26" t="s">
        <v>71</v>
      </c>
      <c r="J539" s="26" t="s">
        <v>87</v>
      </c>
      <c r="K539" s="26" t="s">
        <v>73</v>
      </c>
      <c r="L539" s="26" t="s">
        <v>74</v>
      </c>
      <c r="M539" s="31" t="s">
        <v>6167</v>
      </c>
      <c r="N539" s="31" t="s">
        <v>75</v>
      </c>
      <c r="O539" s="31" t="s">
        <v>368</v>
      </c>
      <c r="P539" s="31" t="s">
        <v>73</v>
      </c>
      <c r="Q539" s="31" t="s">
        <v>90</v>
      </c>
      <c r="R539" s="31" t="s">
        <v>75</v>
      </c>
      <c r="S539" s="33" t="s">
        <v>75</v>
      </c>
      <c r="T539" s="26" t="s">
        <v>122</v>
      </c>
      <c r="U539" s="31">
        <v>2024</v>
      </c>
      <c r="V539" s="31" t="s">
        <v>6168</v>
      </c>
      <c r="W539" s="31" t="s">
        <v>6169</v>
      </c>
      <c r="X539" s="31" t="s">
        <v>6170</v>
      </c>
      <c r="Y539" s="31" t="s">
        <v>74</v>
      </c>
      <c r="Z539" s="61" t="s">
        <v>75</v>
      </c>
      <c r="AA539" s="60">
        <v>0</v>
      </c>
      <c r="AB539" s="31" t="s">
        <v>3896</v>
      </c>
      <c r="AC539" s="31" t="s">
        <v>3957</v>
      </c>
      <c r="AD539" s="31"/>
      <c r="AE539" s="31">
        <v>0</v>
      </c>
      <c r="AF539" s="31">
        <v>838</v>
      </c>
      <c r="AG539" s="31">
        <v>4376</v>
      </c>
      <c r="AH539" s="30">
        <f t="shared" si="32"/>
        <v>5214</v>
      </c>
      <c r="AI539" s="30">
        <f t="shared" si="33"/>
        <v>6152.52</v>
      </c>
      <c r="AJ539" s="24" t="s">
        <v>78</v>
      </c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26" t="s">
        <v>173</v>
      </c>
      <c r="AV539" s="26" t="s">
        <v>173</v>
      </c>
      <c r="AW539" s="26" t="s">
        <v>173</v>
      </c>
      <c r="AX539" s="26" t="s">
        <v>174</v>
      </c>
      <c r="AY539" s="26" t="s">
        <v>375</v>
      </c>
      <c r="AZ539" s="26" t="s">
        <v>376</v>
      </c>
      <c r="BA539" s="26" t="s">
        <v>80</v>
      </c>
      <c r="BB539" s="26" t="s">
        <v>100</v>
      </c>
      <c r="BC539" s="26" t="s">
        <v>82</v>
      </c>
      <c r="BD539" s="26" t="s">
        <v>83</v>
      </c>
      <c r="BE539" s="26" t="s">
        <v>177</v>
      </c>
    </row>
    <row r="540" spans="1:57" ht="16">
      <c r="A540" s="24">
        <f t="shared" si="31"/>
        <v>539</v>
      </c>
      <c r="B540" s="24">
        <v>2024</v>
      </c>
      <c r="C540" s="24" t="s">
        <v>68</v>
      </c>
      <c r="D540" s="48">
        <v>45635</v>
      </c>
      <c r="E540" s="26" t="s">
        <v>532</v>
      </c>
      <c r="F540" s="26" t="s">
        <v>69</v>
      </c>
      <c r="G540" s="31" t="s">
        <v>1965</v>
      </c>
      <c r="H540" s="26" t="s">
        <v>86</v>
      </c>
      <c r="I540" s="26" t="s">
        <v>71</v>
      </c>
      <c r="J540" s="26" t="s">
        <v>87</v>
      </c>
      <c r="K540" s="26" t="s">
        <v>73</v>
      </c>
      <c r="L540" s="26" t="s">
        <v>74</v>
      </c>
      <c r="M540" s="31" t="s">
        <v>6171</v>
      </c>
      <c r="N540" s="26" t="s">
        <v>75</v>
      </c>
      <c r="O540" s="26" t="s">
        <v>403</v>
      </c>
      <c r="P540" s="31" t="s">
        <v>73</v>
      </c>
      <c r="Q540" s="31" t="s">
        <v>90</v>
      </c>
      <c r="R540" s="71" t="s">
        <v>558</v>
      </c>
      <c r="S540" s="33" t="s">
        <v>75</v>
      </c>
      <c r="T540" s="26" t="s">
        <v>122</v>
      </c>
      <c r="U540" s="31">
        <v>2024</v>
      </c>
      <c r="V540" s="31" t="s">
        <v>6172</v>
      </c>
      <c r="W540" s="31" t="s">
        <v>6173</v>
      </c>
      <c r="X540" s="31" t="s">
        <v>6174</v>
      </c>
      <c r="Y540" s="31" t="s">
        <v>74</v>
      </c>
      <c r="Z540" s="61" t="s">
        <v>75</v>
      </c>
      <c r="AA540" s="60">
        <v>0</v>
      </c>
      <c r="AB540" s="31" t="s">
        <v>3895</v>
      </c>
      <c r="AC540" s="31" t="s">
        <v>6175</v>
      </c>
      <c r="AD540" s="31"/>
      <c r="AE540" s="31">
        <v>0</v>
      </c>
      <c r="AF540" s="31">
        <v>817</v>
      </c>
      <c r="AG540" s="31">
        <v>4376</v>
      </c>
      <c r="AH540" s="30">
        <f t="shared" si="32"/>
        <v>5193</v>
      </c>
      <c r="AI540" s="30">
        <f t="shared" si="33"/>
        <v>6127.74</v>
      </c>
      <c r="AJ540" s="24" t="s">
        <v>78</v>
      </c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26" t="s">
        <v>173</v>
      </c>
      <c r="AV540" s="26" t="s">
        <v>173</v>
      </c>
      <c r="AW540" s="26" t="s">
        <v>173</v>
      </c>
      <c r="AX540" s="26" t="s">
        <v>174</v>
      </c>
      <c r="AY540" s="26" t="s">
        <v>375</v>
      </c>
      <c r="AZ540" s="26" t="s">
        <v>410</v>
      </c>
      <c r="BA540" s="26" t="s">
        <v>80</v>
      </c>
      <c r="BB540" s="26" t="s">
        <v>100</v>
      </c>
      <c r="BC540" s="26" t="s">
        <v>82</v>
      </c>
      <c r="BD540" s="26" t="s">
        <v>83</v>
      </c>
      <c r="BE540" s="26" t="s">
        <v>177</v>
      </c>
    </row>
    <row r="541" spans="1:57" ht="16">
      <c r="A541" s="24">
        <f t="shared" si="31"/>
        <v>540</v>
      </c>
      <c r="B541" s="24">
        <v>2024</v>
      </c>
      <c r="C541" s="24" t="s">
        <v>68</v>
      </c>
      <c r="D541" s="48">
        <v>45635</v>
      </c>
      <c r="E541" s="26" t="s">
        <v>532</v>
      </c>
      <c r="F541" s="26" t="s">
        <v>69</v>
      </c>
      <c r="G541" s="31" t="s">
        <v>1238</v>
      </c>
      <c r="H541" s="26" t="s">
        <v>86</v>
      </c>
      <c r="I541" s="26" t="s">
        <v>71</v>
      </c>
      <c r="J541" s="26" t="s">
        <v>87</v>
      </c>
      <c r="K541" s="26" t="s">
        <v>73</v>
      </c>
      <c r="L541" s="26" t="s">
        <v>74</v>
      </c>
      <c r="M541" s="31" t="s">
        <v>6176</v>
      </c>
      <c r="N541" s="31" t="s">
        <v>75</v>
      </c>
      <c r="O541" s="31" t="s">
        <v>161</v>
      </c>
      <c r="P541" s="31" t="s">
        <v>73</v>
      </c>
      <c r="Q541" s="31" t="s">
        <v>179</v>
      </c>
      <c r="R541" s="71" t="s">
        <v>1977</v>
      </c>
      <c r="S541" s="33" t="s">
        <v>75</v>
      </c>
      <c r="T541" s="26" t="s">
        <v>122</v>
      </c>
      <c r="U541" s="31">
        <v>2024</v>
      </c>
      <c r="V541" s="31" t="s">
        <v>6177</v>
      </c>
      <c r="W541" s="31" t="s">
        <v>6178</v>
      </c>
      <c r="X541" s="31" t="s">
        <v>6179</v>
      </c>
      <c r="Y541" s="31" t="s">
        <v>74</v>
      </c>
      <c r="Z541" s="61" t="s">
        <v>75</v>
      </c>
      <c r="AA541" s="60">
        <v>0</v>
      </c>
      <c r="AB541" s="31" t="s">
        <v>3954</v>
      </c>
      <c r="AC541" s="31" t="s">
        <v>3955</v>
      </c>
      <c r="AD541" s="31"/>
      <c r="AE541" s="31">
        <v>0</v>
      </c>
      <c r="AF541" s="31">
        <v>784</v>
      </c>
      <c r="AG541" s="31">
        <v>4376</v>
      </c>
      <c r="AH541" s="30">
        <f t="shared" si="32"/>
        <v>5160</v>
      </c>
      <c r="AI541" s="30">
        <f t="shared" si="33"/>
        <v>6088.8</v>
      </c>
      <c r="AJ541" s="24" t="s">
        <v>78</v>
      </c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26" t="s">
        <v>173</v>
      </c>
      <c r="AV541" s="26" t="s">
        <v>173</v>
      </c>
      <c r="AW541" s="26" t="s">
        <v>173</v>
      </c>
      <c r="AX541" s="26" t="s">
        <v>174</v>
      </c>
      <c r="AY541" s="26" t="s">
        <v>175</v>
      </c>
      <c r="AZ541" s="26" t="s">
        <v>1244</v>
      </c>
      <c r="BA541" s="26" t="s">
        <v>80</v>
      </c>
      <c r="BB541" s="26" t="s">
        <v>100</v>
      </c>
      <c r="BC541" s="26" t="s">
        <v>82</v>
      </c>
      <c r="BD541" s="26" t="s">
        <v>83</v>
      </c>
      <c r="BE541" s="26" t="s">
        <v>177</v>
      </c>
    </row>
    <row r="542" spans="1:57" ht="16">
      <c r="A542" s="24">
        <f t="shared" si="31"/>
        <v>541</v>
      </c>
      <c r="B542" s="24">
        <v>2024</v>
      </c>
      <c r="C542" s="24" t="s">
        <v>68</v>
      </c>
      <c r="D542" s="48">
        <v>45635</v>
      </c>
      <c r="E542" s="26" t="s">
        <v>532</v>
      </c>
      <c r="F542" s="26" t="s">
        <v>69</v>
      </c>
      <c r="G542" s="31" t="s">
        <v>1238</v>
      </c>
      <c r="H542" s="26" t="s">
        <v>86</v>
      </c>
      <c r="I542" s="26" t="s">
        <v>71</v>
      </c>
      <c r="J542" s="26" t="s">
        <v>87</v>
      </c>
      <c r="K542" s="26" t="s">
        <v>73</v>
      </c>
      <c r="L542" s="26" t="s">
        <v>74</v>
      </c>
      <c r="M542" s="31" t="s">
        <v>6180</v>
      </c>
      <c r="N542" s="31" t="s">
        <v>75</v>
      </c>
      <c r="O542" s="31" t="s">
        <v>161</v>
      </c>
      <c r="P542" s="31" t="s">
        <v>73</v>
      </c>
      <c r="Q542" s="31" t="s">
        <v>179</v>
      </c>
      <c r="R542" s="71" t="s">
        <v>1977</v>
      </c>
      <c r="S542" s="33" t="s">
        <v>75</v>
      </c>
      <c r="T542" s="26" t="s">
        <v>122</v>
      </c>
      <c r="U542" s="31">
        <v>2024</v>
      </c>
      <c r="V542" s="31" t="s">
        <v>6181</v>
      </c>
      <c r="W542" s="31" t="s">
        <v>6182</v>
      </c>
      <c r="X542" s="31" t="s">
        <v>6183</v>
      </c>
      <c r="Y542" s="31" t="s">
        <v>74</v>
      </c>
      <c r="Z542" s="61" t="s">
        <v>75</v>
      </c>
      <c r="AA542" s="60">
        <v>0</v>
      </c>
      <c r="AB542" s="31" t="s">
        <v>3954</v>
      </c>
      <c r="AC542" s="31" t="s">
        <v>3955</v>
      </c>
      <c r="AD542" s="31"/>
      <c r="AE542" s="31">
        <v>0</v>
      </c>
      <c r="AF542" s="31">
        <v>784</v>
      </c>
      <c r="AG542" s="31">
        <v>4376</v>
      </c>
      <c r="AH542" s="30">
        <f t="shared" si="32"/>
        <v>5160</v>
      </c>
      <c r="AI542" s="30">
        <f t="shared" si="33"/>
        <v>6088.8</v>
      </c>
      <c r="AJ542" s="24" t="s">
        <v>78</v>
      </c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26" t="s">
        <v>173</v>
      </c>
      <c r="AV542" s="26" t="s">
        <v>173</v>
      </c>
      <c r="AW542" s="26" t="s">
        <v>173</v>
      </c>
      <c r="AX542" s="26" t="s">
        <v>174</v>
      </c>
      <c r="AY542" s="26" t="s">
        <v>175</v>
      </c>
      <c r="AZ542" s="26" t="s">
        <v>1244</v>
      </c>
      <c r="BA542" s="26" t="s">
        <v>80</v>
      </c>
      <c r="BB542" s="26" t="s">
        <v>100</v>
      </c>
      <c r="BC542" s="26" t="s">
        <v>82</v>
      </c>
      <c r="BD542" s="26" t="s">
        <v>83</v>
      </c>
      <c r="BE542" s="26" t="s">
        <v>177</v>
      </c>
    </row>
    <row r="543" spans="1:57" ht="16">
      <c r="A543" s="24">
        <f t="shared" si="31"/>
        <v>542</v>
      </c>
      <c r="B543" s="24">
        <v>2024</v>
      </c>
      <c r="C543" s="24" t="s">
        <v>68</v>
      </c>
      <c r="D543" s="48">
        <v>45635</v>
      </c>
      <c r="E543" s="26" t="s">
        <v>532</v>
      </c>
      <c r="F543" s="26" t="s">
        <v>69</v>
      </c>
      <c r="G543" s="31" t="s">
        <v>1238</v>
      </c>
      <c r="H543" s="26" t="s">
        <v>86</v>
      </c>
      <c r="I543" s="26" t="s">
        <v>71</v>
      </c>
      <c r="J543" s="26" t="s">
        <v>87</v>
      </c>
      <c r="K543" s="26" t="s">
        <v>73</v>
      </c>
      <c r="L543" s="26" t="s">
        <v>74</v>
      </c>
      <c r="M543" s="31" t="s">
        <v>6184</v>
      </c>
      <c r="N543" s="31" t="s">
        <v>75</v>
      </c>
      <c r="O543" s="31" t="s">
        <v>161</v>
      </c>
      <c r="P543" s="31" t="s">
        <v>73</v>
      </c>
      <c r="Q543" s="31" t="s">
        <v>179</v>
      </c>
      <c r="R543" s="71" t="s">
        <v>1977</v>
      </c>
      <c r="S543" s="33" t="s">
        <v>75</v>
      </c>
      <c r="T543" s="26" t="s">
        <v>122</v>
      </c>
      <c r="U543" s="31">
        <v>2024</v>
      </c>
      <c r="V543" s="31" t="s">
        <v>6185</v>
      </c>
      <c r="W543" s="31" t="s">
        <v>6186</v>
      </c>
      <c r="X543" s="31" t="s">
        <v>6187</v>
      </c>
      <c r="Y543" s="31" t="s">
        <v>74</v>
      </c>
      <c r="Z543" s="61" t="s">
        <v>75</v>
      </c>
      <c r="AA543" s="60">
        <v>0</v>
      </c>
      <c r="AB543" s="31" t="s">
        <v>3954</v>
      </c>
      <c r="AC543" s="31" t="s">
        <v>3955</v>
      </c>
      <c r="AD543" s="31"/>
      <c r="AE543" s="31">
        <v>0</v>
      </c>
      <c r="AF543" s="31">
        <v>784</v>
      </c>
      <c r="AG543" s="31">
        <v>4376</v>
      </c>
      <c r="AH543" s="30">
        <f t="shared" si="32"/>
        <v>5160</v>
      </c>
      <c r="AI543" s="30">
        <f t="shared" si="33"/>
        <v>6088.8</v>
      </c>
      <c r="AJ543" s="24" t="s">
        <v>78</v>
      </c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26" t="s">
        <v>173</v>
      </c>
      <c r="AV543" s="26" t="s">
        <v>173</v>
      </c>
      <c r="AW543" s="26" t="s">
        <v>173</v>
      </c>
      <c r="AX543" s="26" t="s">
        <v>174</v>
      </c>
      <c r="AY543" s="26" t="s">
        <v>175</v>
      </c>
      <c r="AZ543" s="26" t="s">
        <v>1244</v>
      </c>
      <c r="BA543" s="26" t="s">
        <v>80</v>
      </c>
      <c r="BB543" s="26" t="s">
        <v>100</v>
      </c>
      <c r="BC543" s="26" t="s">
        <v>82</v>
      </c>
      <c r="BD543" s="26" t="s">
        <v>83</v>
      </c>
      <c r="BE543" s="26" t="s">
        <v>177</v>
      </c>
    </row>
    <row r="544" spans="1:57" ht="16">
      <c r="A544" s="24">
        <f t="shared" si="31"/>
        <v>543</v>
      </c>
      <c r="B544" s="24">
        <v>2024</v>
      </c>
      <c r="C544" s="24" t="s">
        <v>68</v>
      </c>
      <c r="D544" s="48">
        <v>45635</v>
      </c>
      <c r="E544" s="26" t="s">
        <v>532</v>
      </c>
      <c r="F544" s="26" t="s">
        <v>69</v>
      </c>
      <c r="G544" s="31" t="s">
        <v>599</v>
      </c>
      <c r="H544" s="26" t="s">
        <v>86</v>
      </c>
      <c r="I544" s="26" t="s">
        <v>71</v>
      </c>
      <c r="J544" s="26" t="s">
        <v>87</v>
      </c>
      <c r="K544" s="26" t="s">
        <v>73</v>
      </c>
      <c r="L544" s="26" t="s">
        <v>74</v>
      </c>
      <c r="M544" s="31" t="s">
        <v>6188</v>
      </c>
      <c r="N544" s="26" t="s">
        <v>75</v>
      </c>
      <c r="O544" s="26" t="s">
        <v>368</v>
      </c>
      <c r="P544" s="31" t="s">
        <v>73</v>
      </c>
      <c r="Q544" s="31" t="s">
        <v>179</v>
      </c>
      <c r="R544" s="71" t="s">
        <v>6189</v>
      </c>
      <c r="S544" s="33" t="s">
        <v>75</v>
      </c>
      <c r="T544" s="26" t="s">
        <v>122</v>
      </c>
      <c r="U544" s="31">
        <v>2024</v>
      </c>
      <c r="V544" s="31" t="s">
        <v>6190</v>
      </c>
      <c r="W544" s="31" t="s">
        <v>6191</v>
      </c>
      <c r="X544" s="31" t="s">
        <v>6192</v>
      </c>
      <c r="Y544" s="31" t="s">
        <v>74</v>
      </c>
      <c r="Z544" s="61" t="s">
        <v>75</v>
      </c>
      <c r="AA544" s="60">
        <v>0</v>
      </c>
      <c r="AB544" s="31" t="s">
        <v>3954</v>
      </c>
      <c r="AC544" s="31" t="s">
        <v>3955</v>
      </c>
      <c r="AD544" s="31"/>
      <c r="AE544" s="31">
        <v>0</v>
      </c>
      <c r="AF544" s="31">
        <v>1580</v>
      </c>
      <c r="AG544" s="31">
        <v>4376</v>
      </c>
      <c r="AH544" s="30">
        <f t="shared" si="32"/>
        <v>5956</v>
      </c>
      <c r="AI544" s="30">
        <f t="shared" si="33"/>
        <v>7028.08</v>
      </c>
      <c r="AJ544" s="24" t="s">
        <v>78</v>
      </c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26" t="s">
        <v>173</v>
      </c>
      <c r="AV544" s="26" t="s">
        <v>173</v>
      </c>
      <c r="AW544" s="26" t="s">
        <v>173</v>
      </c>
      <c r="AX544" s="26" t="s">
        <v>174</v>
      </c>
      <c r="AY544" s="26" t="s">
        <v>375</v>
      </c>
      <c r="AZ544" s="26" t="s">
        <v>606</v>
      </c>
      <c r="BA544" s="26" t="s">
        <v>80</v>
      </c>
      <c r="BB544" s="26" t="s">
        <v>100</v>
      </c>
      <c r="BC544" s="26" t="s">
        <v>82</v>
      </c>
      <c r="BD544" s="26" t="s">
        <v>83</v>
      </c>
      <c r="BE544" s="26" t="s">
        <v>177</v>
      </c>
    </row>
    <row r="545" spans="1:57" ht="16">
      <c r="A545" s="24">
        <f t="shared" si="31"/>
        <v>544</v>
      </c>
      <c r="B545" s="24">
        <v>2024</v>
      </c>
      <c r="C545" s="24" t="s">
        <v>68</v>
      </c>
      <c r="D545" s="48">
        <v>45635</v>
      </c>
      <c r="E545" s="26" t="s">
        <v>532</v>
      </c>
      <c r="F545" s="26" t="s">
        <v>69</v>
      </c>
      <c r="G545" s="31" t="s">
        <v>1989</v>
      </c>
      <c r="H545" s="26" t="s">
        <v>86</v>
      </c>
      <c r="I545" s="26" t="s">
        <v>71</v>
      </c>
      <c r="J545" s="26" t="s">
        <v>87</v>
      </c>
      <c r="K545" s="26" t="s">
        <v>73</v>
      </c>
      <c r="L545" s="26" t="s">
        <v>74</v>
      </c>
      <c r="M545" s="31" t="s">
        <v>6193</v>
      </c>
      <c r="N545" s="26" t="s">
        <v>75</v>
      </c>
      <c r="O545" s="26" t="s">
        <v>368</v>
      </c>
      <c r="P545" s="31" t="s">
        <v>73</v>
      </c>
      <c r="Q545" s="31" t="s">
        <v>148</v>
      </c>
      <c r="R545" s="71" t="s">
        <v>1991</v>
      </c>
      <c r="S545" s="33" t="s">
        <v>75</v>
      </c>
      <c r="T545" s="26" t="s">
        <v>122</v>
      </c>
      <c r="U545" s="31">
        <v>2024</v>
      </c>
      <c r="V545" s="31" t="s">
        <v>6194</v>
      </c>
      <c r="W545" s="31" t="s">
        <v>6195</v>
      </c>
      <c r="X545" s="31" t="s">
        <v>6196</v>
      </c>
      <c r="Y545" s="31" t="s">
        <v>74</v>
      </c>
      <c r="Z545" s="61" t="s">
        <v>75</v>
      </c>
      <c r="AA545" s="60">
        <v>0</v>
      </c>
      <c r="AB545" s="31" t="s">
        <v>3954</v>
      </c>
      <c r="AC545" s="31" t="s">
        <v>3955</v>
      </c>
      <c r="AD545" s="31"/>
      <c r="AE545" s="31">
        <v>0</v>
      </c>
      <c r="AF545" s="31">
        <v>1441</v>
      </c>
      <c r="AG545" s="31">
        <v>3691</v>
      </c>
      <c r="AH545" s="30">
        <f t="shared" si="32"/>
        <v>5132</v>
      </c>
      <c r="AI545" s="30">
        <f t="shared" si="33"/>
        <v>6055.76</v>
      </c>
      <c r="AJ545" s="24" t="s">
        <v>78</v>
      </c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26" t="s">
        <v>173</v>
      </c>
      <c r="AV545" s="26" t="s">
        <v>173</v>
      </c>
      <c r="AW545" s="26" t="s">
        <v>173</v>
      </c>
      <c r="AX545" s="26" t="s">
        <v>174</v>
      </c>
      <c r="AY545" s="26" t="s">
        <v>375</v>
      </c>
      <c r="AZ545" s="26" t="s">
        <v>1995</v>
      </c>
      <c r="BA545" s="26" t="s">
        <v>80</v>
      </c>
      <c r="BB545" s="26" t="s">
        <v>100</v>
      </c>
      <c r="BC545" s="26" t="s">
        <v>82</v>
      </c>
      <c r="BD545" s="26" t="s">
        <v>83</v>
      </c>
      <c r="BE545" s="26" t="s">
        <v>177</v>
      </c>
    </row>
    <row r="546" spans="1:57" ht="16">
      <c r="A546" s="24">
        <f t="shared" si="31"/>
        <v>545</v>
      </c>
      <c r="B546" s="24">
        <v>2024</v>
      </c>
      <c r="C546" s="24" t="s">
        <v>68</v>
      </c>
      <c r="D546" s="48">
        <v>45635</v>
      </c>
      <c r="E546" s="26" t="s">
        <v>532</v>
      </c>
      <c r="F546" s="26" t="s">
        <v>69</v>
      </c>
      <c r="G546" s="31" t="s">
        <v>1989</v>
      </c>
      <c r="H546" s="26" t="s">
        <v>86</v>
      </c>
      <c r="I546" s="26" t="s">
        <v>71</v>
      </c>
      <c r="J546" s="26" t="s">
        <v>87</v>
      </c>
      <c r="K546" s="26" t="s">
        <v>73</v>
      </c>
      <c r="L546" s="26" t="s">
        <v>74</v>
      </c>
      <c r="M546" s="31" t="s">
        <v>6197</v>
      </c>
      <c r="N546" s="26" t="s">
        <v>75</v>
      </c>
      <c r="O546" s="26" t="s">
        <v>368</v>
      </c>
      <c r="P546" s="31" t="s">
        <v>73</v>
      </c>
      <c r="Q546" s="31" t="s">
        <v>148</v>
      </c>
      <c r="R546" s="71" t="s">
        <v>1991</v>
      </c>
      <c r="S546" s="33" t="s">
        <v>75</v>
      </c>
      <c r="T546" s="26" t="s">
        <v>122</v>
      </c>
      <c r="U546" s="31">
        <v>2024</v>
      </c>
      <c r="V546" s="31" t="s">
        <v>6198</v>
      </c>
      <c r="W546" s="31" t="s">
        <v>6199</v>
      </c>
      <c r="X546" s="31" t="s">
        <v>6200</v>
      </c>
      <c r="Y546" s="31" t="s">
        <v>74</v>
      </c>
      <c r="Z546" s="61" t="s">
        <v>75</v>
      </c>
      <c r="AA546" s="60">
        <v>0</v>
      </c>
      <c r="AB546" s="31" t="s">
        <v>3954</v>
      </c>
      <c r="AC546" s="31" t="s">
        <v>3955</v>
      </c>
      <c r="AD546" s="31"/>
      <c r="AE546" s="31">
        <v>0</v>
      </c>
      <c r="AF546" s="31">
        <v>1441</v>
      </c>
      <c r="AG546" s="31">
        <v>3691</v>
      </c>
      <c r="AH546" s="30">
        <f t="shared" si="32"/>
        <v>5132</v>
      </c>
      <c r="AI546" s="30">
        <f t="shared" si="33"/>
        <v>6055.76</v>
      </c>
      <c r="AJ546" s="24" t="s">
        <v>78</v>
      </c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26" t="s">
        <v>173</v>
      </c>
      <c r="AV546" s="26" t="s">
        <v>173</v>
      </c>
      <c r="AW546" s="26" t="s">
        <v>173</v>
      </c>
      <c r="AX546" s="26" t="s">
        <v>174</v>
      </c>
      <c r="AY546" s="26" t="s">
        <v>375</v>
      </c>
      <c r="AZ546" s="26" t="s">
        <v>1995</v>
      </c>
      <c r="BA546" s="26" t="s">
        <v>80</v>
      </c>
      <c r="BB546" s="26" t="s">
        <v>100</v>
      </c>
      <c r="BC546" s="26" t="s">
        <v>82</v>
      </c>
      <c r="BD546" s="26" t="s">
        <v>83</v>
      </c>
      <c r="BE546" s="26" t="s">
        <v>177</v>
      </c>
    </row>
    <row r="547" spans="1:57" ht="16">
      <c r="A547" s="24">
        <f t="shared" si="31"/>
        <v>546</v>
      </c>
      <c r="B547" s="24">
        <v>2024</v>
      </c>
      <c r="C547" s="24" t="s">
        <v>68</v>
      </c>
      <c r="D547" s="48">
        <v>45635</v>
      </c>
      <c r="E547" s="26" t="s">
        <v>630</v>
      </c>
      <c r="F547" s="26" t="s">
        <v>69</v>
      </c>
      <c r="G547" s="31" t="s">
        <v>631</v>
      </c>
      <c r="H547" s="26" t="s">
        <v>609</v>
      </c>
      <c r="I547" s="26" t="s">
        <v>71</v>
      </c>
      <c r="J547" s="26" t="s">
        <v>610</v>
      </c>
      <c r="K547" s="26" t="s">
        <v>430</v>
      </c>
      <c r="L547" s="26" t="s">
        <v>74</v>
      </c>
      <c r="M547" s="31" t="s">
        <v>6201</v>
      </c>
      <c r="N547" s="26" t="s">
        <v>75</v>
      </c>
      <c r="O547" s="26" t="s">
        <v>161</v>
      </c>
      <c r="P547" s="26" t="s">
        <v>6202</v>
      </c>
      <c r="Q547" s="26" t="s">
        <v>1788</v>
      </c>
      <c r="R547" s="31">
        <v>3510</v>
      </c>
      <c r="S547" s="33" t="s">
        <v>75</v>
      </c>
      <c r="T547" s="26" t="s">
        <v>75</v>
      </c>
      <c r="U547" s="31">
        <v>2012</v>
      </c>
      <c r="V547" s="31" t="s">
        <v>6203</v>
      </c>
      <c r="W547" s="31">
        <v>4179842</v>
      </c>
      <c r="X547" s="31" t="s">
        <v>6204</v>
      </c>
      <c r="Y547" s="31" t="s">
        <v>74</v>
      </c>
      <c r="Z547" s="31">
        <v>200000</v>
      </c>
      <c r="AA547" s="60">
        <v>0.45</v>
      </c>
      <c r="AB547" s="31" t="s">
        <v>6205</v>
      </c>
      <c r="AC547" s="31" t="s">
        <v>6206</v>
      </c>
      <c r="AD547" s="31" t="s">
        <v>6206</v>
      </c>
      <c r="AE547" s="31">
        <v>0</v>
      </c>
      <c r="AF547" s="59">
        <v>1014</v>
      </c>
      <c r="AG547" s="59">
        <v>16099</v>
      </c>
      <c r="AH547" s="30">
        <f t="shared" si="32"/>
        <v>17113</v>
      </c>
      <c r="AI547" s="30">
        <v>19229</v>
      </c>
      <c r="AJ547" s="24" t="s">
        <v>78</v>
      </c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26" t="s">
        <v>173</v>
      </c>
      <c r="AV547" s="26" t="s">
        <v>173</v>
      </c>
      <c r="AW547" s="26" t="s">
        <v>173</v>
      </c>
      <c r="AX547" s="26" t="s">
        <v>174</v>
      </c>
      <c r="AY547" s="26" t="s">
        <v>375</v>
      </c>
      <c r="AZ547" s="26" t="s">
        <v>976</v>
      </c>
      <c r="BA547" s="26" t="s">
        <v>80</v>
      </c>
      <c r="BB547" s="26" t="s">
        <v>100</v>
      </c>
      <c r="BC547" s="26" t="s">
        <v>82</v>
      </c>
      <c r="BD547" s="26" t="s">
        <v>445</v>
      </c>
      <c r="BE547" s="26" t="s">
        <v>177</v>
      </c>
    </row>
    <row r="548" spans="1:57" ht="16">
      <c r="A548" s="24">
        <f t="shared" si="31"/>
        <v>547</v>
      </c>
      <c r="B548" s="24">
        <v>2024</v>
      </c>
      <c r="C548" s="24" t="s">
        <v>68</v>
      </c>
      <c r="D548" s="48">
        <v>45635</v>
      </c>
      <c r="E548" s="26" t="s">
        <v>639</v>
      </c>
      <c r="F548" s="26" t="s">
        <v>69</v>
      </c>
      <c r="G548" s="31" t="s">
        <v>631</v>
      </c>
      <c r="H548" s="26" t="s">
        <v>641</v>
      </c>
      <c r="I548" s="26" t="s">
        <v>71</v>
      </c>
      <c r="J548" s="26" t="s">
        <v>610</v>
      </c>
      <c r="K548" s="26" t="s">
        <v>430</v>
      </c>
      <c r="L548" s="26" t="s">
        <v>74</v>
      </c>
      <c r="M548" s="31" t="s">
        <v>6207</v>
      </c>
      <c r="N548" s="26" t="s">
        <v>75</v>
      </c>
      <c r="O548" s="26" t="s">
        <v>368</v>
      </c>
      <c r="P548" s="26" t="s">
        <v>6208</v>
      </c>
      <c r="Q548" s="26" t="s">
        <v>6209</v>
      </c>
      <c r="R548" s="71" t="s">
        <v>6210</v>
      </c>
      <c r="S548" s="33" t="s">
        <v>75</v>
      </c>
      <c r="T548" s="26" t="s">
        <v>75</v>
      </c>
      <c r="U548" s="31">
        <v>2015</v>
      </c>
      <c r="V548" s="31" t="s">
        <v>6211</v>
      </c>
      <c r="W548" s="31" t="s">
        <v>6212</v>
      </c>
      <c r="X548" s="34" t="s">
        <v>6213</v>
      </c>
      <c r="Y548" s="31" t="s">
        <v>74</v>
      </c>
      <c r="Z548" s="31">
        <v>1100000</v>
      </c>
      <c r="AA548" s="60">
        <v>0.2</v>
      </c>
      <c r="AB548" s="35">
        <v>45577</v>
      </c>
      <c r="AC548" s="35">
        <v>45912</v>
      </c>
      <c r="AD548" s="35">
        <v>45912</v>
      </c>
      <c r="AE548" s="31">
        <v>0</v>
      </c>
      <c r="AF548" s="59">
        <v>3788</v>
      </c>
      <c r="AG548" s="59">
        <v>44345</v>
      </c>
      <c r="AH548" s="30">
        <f t="shared" si="32"/>
        <v>48133</v>
      </c>
      <c r="AI548" s="30">
        <v>54160</v>
      </c>
      <c r="AJ548" s="24" t="s">
        <v>78</v>
      </c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26" t="s">
        <v>173</v>
      </c>
      <c r="AV548" s="26" t="s">
        <v>173</v>
      </c>
      <c r="AW548" s="26" t="s">
        <v>173</v>
      </c>
      <c r="AX548" s="26" t="s">
        <v>174</v>
      </c>
      <c r="AY548" s="26" t="s">
        <v>649</v>
      </c>
      <c r="AZ548" s="26" t="s">
        <v>650</v>
      </c>
      <c r="BA548" s="26" t="s">
        <v>80</v>
      </c>
      <c r="BB548" s="26" t="s">
        <v>100</v>
      </c>
      <c r="BC548" s="26" t="s">
        <v>82</v>
      </c>
      <c r="BD548" s="26" t="s">
        <v>445</v>
      </c>
      <c r="BE548" s="26" t="s">
        <v>177</v>
      </c>
    </row>
    <row r="549" spans="1:57">
      <c r="A549" s="24">
        <f t="shared" si="31"/>
        <v>548</v>
      </c>
      <c r="B549" s="24">
        <v>2024</v>
      </c>
      <c r="C549" s="31" t="s">
        <v>977</v>
      </c>
      <c r="D549" s="48">
        <v>45635</v>
      </c>
      <c r="E549" s="31" t="s">
        <v>968</v>
      </c>
      <c r="F549" s="31" t="s">
        <v>69</v>
      </c>
      <c r="G549" s="31" t="s">
        <v>842</v>
      </c>
      <c r="H549" s="31" t="s">
        <v>523</v>
      </c>
      <c r="I549" s="31" t="s">
        <v>71</v>
      </c>
      <c r="J549" s="31" t="s">
        <v>610</v>
      </c>
      <c r="K549" s="31" t="s">
        <v>6214</v>
      </c>
      <c r="L549" s="31" t="s">
        <v>74</v>
      </c>
      <c r="M549" s="31" t="s">
        <v>6215</v>
      </c>
      <c r="N549" s="31" t="s">
        <v>75</v>
      </c>
      <c r="O549" s="31" t="s">
        <v>979</v>
      </c>
      <c r="P549" s="31" t="s">
        <v>6216</v>
      </c>
      <c r="Q549" s="31" t="s">
        <v>1809</v>
      </c>
      <c r="R549" s="31" t="s">
        <v>1817</v>
      </c>
      <c r="S549" s="31">
        <v>1248</v>
      </c>
      <c r="T549" s="31" t="s">
        <v>75</v>
      </c>
      <c r="U549" s="31">
        <v>2017</v>
      </c>
      <c r="V549" s="31" t="s">
        <v>6217</v>
      </c>
      <c r="W549" s="31" t="s">
        <v>6218</v>
      </c>
      <c r="X549" s="34" t="s">
        <v>6219</v>
      </c>
      <c r="Y549" s="31" t="s">
        <v>74</v>
      </c>
      <c r="Z549" s="31">
        <v>251580</v>
      </c>
      <c r="AA549" s="60">
        <v>0</v>
      </c>
      <c r="AB549" s="55">
        <v>45632</v>
      </c>
      <c r="AC549" s="55">
        <v>45996</v>
      </c>
      <c r="AD549" s="55">
        <v>45996</v>
      </c>
      <c r="AE549" s="31">
        <v>0</v>
      </c>
      <c r="AF549" s="31">
        <v>4769</v>
      </c>
      <c r="AG549" s="31">
        <v>3716</v>
      </c>
      <c r="AH549" s="31">
        <v>8861</v>
      </c>
      <c r="AI549" s="31">
        <v>10456</v>
      </c>
      <c r="AJ549" s="31" t="s">
        <v>975</v>
      </c>
      <c r="AK549" s="31"/>
      <c r="AL549" s="31"/>
      <c r="AM549" s="31"/>
      <c r="AN549" s="31"/>
      <c r="AO549" s="31">
        <v>0</v>
      </c>
      <c r="AP549" s="31"/>
      <c r="AQ549" s="31">
        <v>0</v>
      </c>
      <c r="AR549" s="31"/>
      <c r="AS549" s="31"/>
      <c r="AT549" s="31"/>
      <c r="AU549" s="26" t="s">
        <v>173</v>
      </c>
      <c r="AV549" s="26" t="s">
        <v>173</v>
      </c>
      <c r="AW549" s="26" t="s">
        <v>173</v>
      </c>
      <c r="AX549" s="26" t="s">
        <v>620</v>
      </c>
      <c r="AY549" s="26" t="s">
        <v>985</v>
      </c>
      <c r="AZ549" s="26" t="s">
        <v>992</v>
      </c>
      <c r="BA549" s="26" t="s">
        <v>80</v>
      </c>
      <c r="BB549" s="26" t="s">
        <v>100</v>
      </c>
      <c r="BC549" s="26" t="s">
        <v>82</v>
      </c>
      <c r="BD549" s="26" t="s">
        <v>445</v>
      </c>
      <c r="BE549" s="26" t="s">
        <v>177</v>
      </c>
    </row>
    <row r="550" spans="1:57">
      <c r="A550" s="24">
        <f t="shared" si="31"/>
        <v>549</v>
      </c>
      <c r="B550" s="24">
        <v>2024</v>
      </c>
      <c r="C550" s="31" t="s">
        <v>977</v>
      </c>
      <c r="D550" s="48">
        <v>45635</v>
      </c>
      <c r="E550" s="31" t="s">
        <v>968</v>
      </c>
      <c r="F550" s="31" t="s">
        <v>69</v>
      </c>
      <c r="G550" s="31" t="s">
        <v>842</v>
      </c>
      <c r="H550" s="31" t="s">
        <v>523</v>
      </c>
      <c r="I550" s="31" t="s">
        <v>570</v>
      </c>
      <c r="J550" s="31" t="s">
        <v>610</v>
      </c>
      <c r="K550" s="31" t="s">
        <v>6214</v>
      </c>
      <c r="L550" s="31" t="s">
        <v>74</v>
      </c>
      <c r="M550" s="31" t="s">
        <v>6220</v>
      </c>
      <c r="N550" s="31" t="s">
        <v>75</v>
      </c>
      <c r="O550" s="31" t="s">
        <v>979</v>
      </c>
      <c r="P550" s="31" t="s">
        <v>6221</v>
      </c>
      <c r="Q550" s="31" t="s">
        <v>752</v>
      </c>
      <c r="R550" s="31" t="s">
        <v>988</v>
      </c>
      <c r="S550" s="31">
        <v>1493</v>
      </c>
      <c r="T550" s="31" t="s">
        <v>75</v>
      </c>
      <c r="U550" s="31">
        <v>2023</v>
      </c>
      <c r="V550" s="31" t="s">
        <v>6222</v>
      </c>
      <c r="W550" s="31" t="s">
        <v>6223</v>
      </c>
      <c r="X550" s="34" t="s">
        <v>6224</v>
      </c>
      <c r="Y550" s="31" t="s">
        <v>74</v>
      </c>
      <c r="Z550" s="31">
        <v>1022665</v>
      </c>
      <c r="AA550" s="60">
        <v>0.2</v>
      </c>
      <c r="AB550" s="55">
        <v>45640</v>
      </c>
      <c r="AC550" s="55">
        <v>46004</v>
      </c>
      <c r="AD550" s="55">
        <v>46004</v>
      </c>
      <c r="AE550" s="31">
        <v>0</v>
      </c>
      <c r="AF550" s="31">
        <v>13729</v>
      </c>
      <c r="AG550" s="31">
        <v>0</v>
      </c>
      <c r="AH550" s="31">
        <v>13729</v>
      </c>
      <c r="AI550" s="31">
        <v>16200</v>
      </c>
      <c r="AJ550" s="31" t="s">
        <v>975</v>
      </c>
      <c r="AK550" s="31"/>
      <c r="AL550" s="31"/>
      <c r="AM550" s="31"/>
      <c r="AN550" s="31"/>
      <c r="AO550" s="31">
        <v>0</v>
      </c>
      <c r="AP550" s="31"/>
      <c r="AQ550" s="31">
        <v>0</v>
      </c>
      <c r="AR550" s="31"/>
      <c r="AS550" s="31"/>
      <c r="AT550" s="31"/>
      <c r="AU550" s="26" t="s">
        <v>173</v>
      </c>
      <c r="AV550" s="26" t="s">
        <v>173</v>
      </c>
      <c r="AW550" s="26" t="s">
        <v>173</v>
      </c>
      <c r="AX550" s="26" t="s">
        <v>620</v>
      </c>
      <c r="AY550" s="26" t="s">
        <v>985</v>
      </c>
      <c r="AZ550" s="26" t="s">
        <v>1821</v>
      </c>
      <c r="BA550" s="26" t="s">
        <v>80</v>
      </c>
      <c r="BB550" s="26" t="s">
        <v>100</v>
      </c>
      <c r="BC550" s="26" t="s">
        <v>82</v>
      </c>
      <c r="BD550" s="26" t="s">
        <v>445</v>
      </c>
      <c r="BE550" s="26" t="s">
        <v>446</v>
      </c>
    </row>
    <row r="551" spans="1:57">
      <c r="A551" s="24">
        <f t="shared" si="31"/>
        <v>550</v>
      </c>
      <c r="B551" s="24">
        <v>2024</v>
      </c>
      <c r="C551" s="31" t="s">
        <v>977</v>
      </c>
      <c r="D551" s="48">
        <v>45635</v>
      </c>
      <c r="E551" s="31" t="s">
        <v>968</v>
      </c>
      <c r="F551" s="31" t="s">
        <v>69</v>
      </c>
      <c r="G551" s="31" t="s">
        <v>842</v>
      </c>
      <c r="H551" s="31" t="s">
        <v>523</v>
      </c>
      <c r="I551" s="31" t="s">
        <v>570</v>
      </c>
      <c r="J551" s="31" t="s">
        <v>610</v>
      </c>
      <c r="K551" s="31" t="s">
        <v>6214</v>
      </c>
      <c r="L551" s="31" t="s">
        <v>74</v>
      </c>
      <c r="M551" s="31" t="s">
        <v>4882</v>
      </c>
      <c r="N551" s="31" t="s">
        <v>75</v>
      </c>
      <c r="O551" s="31" t="s">
        <v>979</v>
      </c>
      <c r="P551" s="31" t="s">
        <v>6225</v>
      </c>
      <c r="Q551" s="31" t="s">
        <v>980</v>
      </c>
      <c r="R551" s="31" t="s">
        <v>6226</v>
      </c>
      <c r="S551" s="31">
        <v>2393</v>
      </c>
      <c r="T551" s="31" t="s">
        <v>75</v>
      </c>
      <c r="U551" s="31">
        <v>2022</v>
      </c>
      <c r="V551" s="31" t="s">
        <v>6227</v>
      </c>
      <c r="W551" s="31" t="s">
        <v>6228</v>
      </c>
      <c r="X551" s="34" t="s">
        <v>6229</v>
      </c>
      <c r="Y551" s="31" t="s">
        <v>74</v>
      </c>
      <c r="Z551" s="31">
        <v>1875600</v>
      </c>
      <c r="AA551" s="60">
        <v>0.25</v>
      </c>
      <c r="AB551" s="55">
        <v>45634</v>
      </c>
      <c r="AC551" s="55">
        <v>45998</v>
      </c>
      <c r="AD551" s="55">
        <v>45998</v>
      </c>
      <c r="AE551" s="31">
        <v>0</v>
      </c>
      <c r="AF551" s="31">
        <v>17704</v>
      </c>
      <c r="AG551" s="31">
        <v>0</v>
      </c>
      <c r="AH551" s="31">
        <v>17704</v>
      </c>
      <c r="AI551" s="31">
        <v>20891</v>
      </c>
      <c r="AJ551" s="31" t="s">
        <v>975</v>
      </c>
      <c r="AK551" s="31"/>
      <c r="AL551" s="31"/>
      <c r="AM551" s="31"/>
      <c r="AN551" s="31"/>
      <c r="AO551" s="31">
        <v>0</v>
      </c>
      <c r="AP551" s="31"/>
      <c r="AQ551" s="31">
        <v>0</v>
      </c>
      <c r="AR551" s="31"/>
      <c r="AS551" s="31"/>
      <c r="AT551" s="31"/>
      <c r="AU551" s="26" t="s">
        <v>173</v>
      </c>
      <c r="AV551" s="26" t="s">
        <v>173</v>
      </c>
      <c r="AW551" s="26" t="s">
        <v>173</v>
      </c>
      <c r="AX551" s="26" t="s">
        <v>620</v>
      </c>
      <c r="AY551" s="26" t="s">
        <v>621</v>
      </c>
      <c r="AZ551" s="26" t="s">
        <v>1814</v>
      </c>
      <c r="BA551" s="26" t="s">
        <v>80</v>
      </c>
      <c r="BB551" s="26" t="s">
        <v>100</v>
      </c>
      <c r="BC551" s="26" t="s">
        <v>82</v>
      </c>
      <c r="BD551" s="26" t="s">
        <v>445</v>
      </c>
      <c r="BE551" s="26" t="s">
        <v>446</v>
      </c>
    </row>
    <row r="552" spans="1:57">
      <c r="A552" s="24">
        <f t="shared" si="31"/>
        <v>551</v>
      </c>
      <c r="B552" s="24">
        <v>2024</v>
      </c>
      <c r="C552" s="31" t="s">
        <v>977</v>
      </c>
      <c r="D552" s="48">
        <v>45635</v>
      </c>
      <c r="E552" s="31" t="s">
        <v>1002</v>
      </c>
      <c r="F552" s="31" t="s">
        <v>69</v>
      </c>
      <c r="G552" s="54">
        <v>60085225</v>
      </c>
      <c r="H552" s="31" t="s">
        <v>641</v>
      </c>
      <c r="I552" s="31" t="s">
        <v>71</v>
      </c>
      <c r="J552" s="31" t="s">
        <v>610</v>
      </c>
      <c r="K552" s="31" t="s">
        <v>6214</v>
      </c>
      <c r="L552" s="31" t="s">
        <v>74</v>
      </c>
      <c r="M552" s="31" t="s">
        <v>6230</v>
      </c>
      <c r="N552" s="31" t="s">
        <v>75</v>
      </c>
      <c r="O552" s="31" t="s">
        <v>979</v>
      </c>
      <c r="P552" s="31" t="s">
        <v>6231</v>
      </c>
      <c r="Q552" s="31" t="s">
        <v>1004</v>
      </c>
      <c r="R552" s="31" t="s">
        <v>6232</v>
      </c>
      <c r="S552" s="31">
        <v>1920</v>
      </c>
      <c r="T552" s="31" t="s">
        <v>75</v>
      </c>
      <c r="U552" s="31">
        <v>2022</v>
      </c>
      <c r="V552" s="31" t="s">
        <v>6233</v>
      </c>
      <c r="W552" s="31" t="s">
        <v>6234</v>
      </c>
      <c r="X552" s="31" t="s">
        <v>6235</v>
      </c>
      <c r="Y552" s="31" t="s">
        <v>74</v>
      </c>
      <c r="Z552" s="31">
        <v>540000</v>
      </c>
      <c r="AA552" s="60">
        <v>0.25</v>
      </c>
      <c r="AB552" s="55">
        <v>45635</v>
      </c>
      <c r="AC552" s="55">
        <v>45999</v>
      </c>
      <c r="AD552" s="55">
        <v>45999</v>
      </c>
      <c r="AE552" s="31">
        <v>0</v>
      </c>
      <c r="AF552" s="31">
        <v>1608</v>
      </c>
      <c r="AG552" s="31">
        <v>16099</v>
      </c>
      <c r="AH552" s="31">
        <v>17707</v>
      </c>
      <c r="AI552" s="31">
        <v>19931</v>
      </c>
      <c r="AJ552" s="31" t="s">
        <v>78</v>
      </c>
      <c r="AK552" s="31"/>
      <c r="AL552" s="31"/>
      <c r="AM552" s="31"/>
      <c r="AN552" s="31"/>
      <c r="AO552" s="31">
        <v>0</v>
      </c>
      <c r="AP552" s="31"/>
      <c r="AQ552" s="31">
        <v>0</v>
      </c>
      <c r="AR552" s="31"/>
      <c r="AS552" s="31"/>
      <c r="AT552" s="31"/>
      <c r="AU552" s="26" t="s">
        <v>173</v>
      </c>
      <c r="AV552" s="26" t="s">
        <v>173</v>
      </c>
      <c r="AW552" s="26" t="s">
        <v>173</v>
      </c>
      <c r="AX552" s="26" t="s">
        <v>620</v>
      </c>
      <c r="AY552" s="26" t="s">
        <v>1009</v>
      </c>
      <c r="AZ552" s="26" t="s">
        <v>1010</v>
      </c>
      <c r="BA552" s="26" t="s">
        <v>80</v>
      </c>
      <c r="BB552" s="26" t="s">
        <v>100</v>
      </c>
      <c r="BC552" s="26" t="s">
        <v>82</v>
      </c>
      <c r="BD552" s="26" t="s">
        <v>445</v>
      </c>
      <c r="BE552" s="26" t="s">
        <v>446</v>
      </c>
    </row>
    <row r="553" spans="1:57">
      <c r="A553" s="24">
        <f t="shared" si="31"/>
        <v>552</v>
      </c>
      <c r="B553" s="24">
        <v>2024</v>
      </c>
      <c r="C553" s="31" t="s">
        <v>977</v>
      </c>
      <c r="D553" s="48">
        <v>45635</v>
      </c>
      <c r="E553" s="31" t="s">
        <v>6236</v>
      </c>
      <c r="F553" s="31" t="s">
        <v>69</v>
      </c>
      <c r="G553" s="31" t="s">
        <v>631</v>
      </c>
      <c r="H553" s="31" t="s">
        <v>523</v>
      </c>
      <c r="I553" s="31" t="s">
        <v>71</v>
      </c>
      <c r="J553" s="31" t="s">
        <v>610</v>
      </c>
      <c r="K553" s="31" t="s">
        <v>6214</v>
      </c>
      <c r="L553" s="31" t="s">
        <v>74</v>
      </c>
      <c r="M553" s="31" t="s">
        <v>6237</v>
      </c>
      <c r="N553" s="31" t="s">
        <v>75</v>
      </c>
      <c r="O553" s="31" t="s">
        <v>979</v>
      </c>
      <c r="P553" s="31" t="s">
        <v>6238</v>
      </c>
      <c r="Q553" s="31" t="s">
        <v>1809</v>
      </c>
      <c r="R553" s="31" t="s">
        <v>6239</v>
      </c>
      <c r="S553" s="31">
        <v>1248</v>
      </c>
      <c r="T553" s="31" t="s">
        <v>75</v>
      </c>
      <c r="U553" s="31">
        <v>2016</v>
      </c>
      <c r="V553" s="31" t="s">
        <v>6240</v>
      </c>
      <c r="W553" s="31" t="s">
        <v>6241</v>
      </c>
      <c r="X553" s="31" t="s">
        <v>6242</v>
      </c>
      <c r="Y553" s="31" t="s">
        <v>74</v>
      </c>
      <c r="Z553" s="31">
        <v>270000</v>
      </c>
      <c r="AA553" s="60">
        <v>0</v>
      </c>
      <c r="AB553" s="55">
        <v>45632</v>
      </c>
      <c r="AC553" s="55">
        <v>45996</v>
      </c>
      <c r="AD553" s="55">
        <v>45996</v>
      </c>
      <c r="AE553" s="31">
        <v>0</v>
      </c>
      <c r="AF553" s="31">
        <v>4976</v>
      </c>
      <c r="AG553" s="31">
        <v>3466</v>
      </c>
      <c r="AH553" s="31">
        <v>9342</v>
      </c>
      <c r="AI553" s="31">
        <v>11024</v>
      </c>
      <c r="AJ553" s="31" t="s">
        <v>975</v>
      </c>
      <c r="AK553" s="31"/>
      <c r="AL553" s="31"/>
      <c r="AM553" s="31"/>
      <c r="AN553" s="31"/>
      <c r="AO553" s="31">
        <v>0</v>
      </c>
      <c r="AP553" s="31"/>
      <c r="AQ553" s="31">
        <v>0</v>
      </c>
      <c r="AR553" s="31"/>
      <c r="AS553" s="31"/>
      <c r="AT553" s="31"/>
      <c r="AU553" s="26" t="s">
        <v>173</v>
      </c>
      <c r="AV553" s="26" t="s">
        <v>173</v>
      </c>
      <c r="AW553" s="26" t="s">
        <v>173</v>
      </c>
      <c r="AX553" s="26" t="s">
        <v>620</v>
      </c>
      <c r="AY553" s="26" t="s">
        <v>985</v>
      </c>
      <c r="AZ553" s="26" t="s">
        <v>1001</v>
      </c>
      <c r="BA553" s="26" t="s">
        <v>80</v>
      </c>
      <c r="BB553" s="26" t="s">
        <v>100</v>
      </c>
      <c r="BC553" s="26" t="s">
        <v>82</v>
      </c>
      <c r="BD553" s="26" t="s">
        <v>445</v>
      </c>
      <c r="BE553" s="26" t="s">
        <v>446</v>
      </c>
    </row>
    <row r="554" spans="1:57">
      <c r="A554" s="24">
        <f t="shared" si="31"/>
        <v>553</v>
      </c>
      <c r="B554" s="24">
        <v>2024</v>
      </c>
      <c r="C554" s="31" t="s">
        <v>977</v>
      </c>
      <c r="D554" s="48">
        <v>45635</v>
      </c>
      <c r="E554" s="31" t="s">
        <v>968</v>
      </c>
      <c r="F554" s="31" t="s">
        <v>69</v>
      </c>
      <c r="G554" s="31" t="s">
        <v>842</v>
      </c>
      <c r="H554" s="31" t="s">
        <v>523</v>
      </c>
      <c r="I554" s="31" t="s">
        <v>71</v>
      </c>
      <c r="J554" s="31" t="s">
        <v>87</v>
      </c>
      <c r="K554" s="31" t="s">
        <v>6214</v>
      </c>
      <c r="L554" s="31" t="s">
        <v>74</v>
      </c>
      <c r="M554" s="31" t="s">
        <v>6243</v>
      </c>
      <c r="N554" s="31" t="s">
        <v>75</v>
      </c>
      <c r="O554" s="31" t="s">
        <v>979</v>
      </c>
      <c r="P554" s="31" t="s">
        <v>6244</v>
      </c>
      <c r="Q554" s="31" t="s">
        <v>1809</v>
      </c>
      <c r="R554" s="31" t="s">
        <v>3865</v>
      </c>
      <c r="S554" s="31">
        <v>1197</v>
      </c>
      <c r="T554" s="31" t="s">
        <v>75</v>
      </c>
      <c r="U554" s="31">
        <v>2023</v>
      </c>
      <c r="V554" s="31" t="s">
        <v>6245</v>
      </c>
      <c r="W554" s="31" t="s">
        <v>6246</v>
      </c>
      <c r="X554" s="34" t="s">
        <v>6247</v>
      </c>
      <c r="Y554" s="31" t="s">
        <v>74</v>
      </c>
      <c r="Z554" s="31">
        <v>560000</v>
      </c>
      <c r="AA554" s="60">
        <v>0.2</v>
      </c>
      <c r="AB554" s="55">
        <v>45634</v>
      </c>
      <c r="AC554" s="55">
        <v>45998</v>
      </c>
      <c r="AD554" s="55">
        <v>45998</v>
      </c>
      <c r="AE554" s="31">
        <v>0</v>
      </c>
      <c r="AF554" s="31">
        <v>8140</v>
      </c>
      <c r="AG554" s="31">
        <v>0</v>
      </c>
      <c r="AH554" s="31">
        <v>8140</v>
      </c>
      <c r="AI554" s="31">
        <v>9605</v>
      </c>
      <c r="AJ554" s="31" t="s">
        <v>975</v>
      </c>
      <c r="AK554" s="31"/>
      <c r="AL554" s="31"/>
      <c r="AM554" s="31"/>
      <c r="AN554" s="31"/>
      <c r="AO554" s="31">
        <v>0</v>
      </c>
      <c r="AP554" s="31"/>
      <c r="AQ554" s="31">
        <v>0</v>
      </c>
      <c r="AR554" s="31"/>
      <c r="AS554" s="31"/>
      <c r="AT554" s="31"/>
      <c r="AU554" s="26" t="s">
        <v>173</v>
      </c>
      <c r="AV554" s="26" t="s">
        <v>173</v>
      </c>
      <c r="AW554" s="26" t="s">
        <v>173</v>
      </c>
      <c r="AX554" s="26" t="s">
        <v>620</v>
      </c>
      <c r="AY554" s="26" t="s">
        <v>621</v>
      </c>
      <c r="AZ554" s="26" t="s">
        <v>1814</v>
      </c>
      <c r="BA554" s="26" t="s">
        <v>80</v>
      </c>
      <c r="BB554" s="26" t="s">
        <v>100</v>
      </c>
      <c r="BC554" s="26" t="s">
        <v>82</v>
      </c>
      <c r="BD554" s="26" t="s">
        <v>445</v>
      </c>
      <c r="BE554" s="26" t="s">
        <v>446</v>
      </c>
    </row>
    <row r="555" spans="1:57">
      <c r="A555" s="24">
        <f t="shared" si="31"/>
        <v>554</v>
      </c>
      <c r="B555" s="24">
        <v>2024</v>
      </c>
      <c r="C555" s="31" t="s">
        <v>977</v>
      </c>
      <c r="D555" s="48">
        <v>45635</v>
      </c>
      <c r="E555" s="31" t="s">
        <v>148</v>
      </c>
      <c r="F555" s="31" t="s">
        <v>69</v>
      </c>
      <c r="G555" s="31">
        <v>10088428</v>
      </c>
      <c r="H555" s="31" t="s">
        <v>86</v>
      </c>
      <c r="I555" s="31" t="s">
        <v>71</v>
      </c>
      <c r="J555" s="31" t="s">
        <v>87</v>
      </c>
      <c r="K555" s="31" t="s">
        <v>6214</v>
      </c>
      <c r="L555" s="31" t="s">
        <v>74</v>
      </c>
      <c r="M555" s="31" t="s">
        <v>4877</v>
      </c>
      <c r="N555" s="31" t="s">
        <v>75</v>
      </c>
      <c r="O555" s="31" t="s">
        <v>979</v>
      </c>
      <c r="P555" s="31" t="s">
        <v>6248</v>
      </c>
      <c r="Q555" s="31" t="s">
        <v>90</v>
      </c>
      <c r="R555" s="31" t="s">
        <v>5125</v>
      </c>
      <c r="S555" s="31">
        <v>150</v>
      </c>
      <c r="T555" s="31" t="s">
        <v>92</v>
      </c>
      <c r="U555" s="31">
        <v>2019</v>
      </c>
      <c r="V555" s="31" t="s">
        <v>6249</v>
      </c>
      <c r="W555" s="31" t="s">
        <v>6250</v>
      </c>
      <c r="X555" s="31" t="s">
        <v>6251</v>
      </c>
      <c r="Y555" s="31" t="s">
        <v>74</v>
      </c>
      <c r="Z555" s="31">
        <v>31446</v>
      </c>
      <c r="AA555" s="60">
        <v>0</v>
      </c>
      <c r="AB555" s="55">
        <v>45635</v>
      </c>
      <c r="AC555" s="55">
        <v>45999</v>
      </c>
      <c r="AD555" s="55">
        <v>45999</v>
      </c>
      <c r="AE555" s="31">
        <v>0</v>
      </c>
      <c r="AF555" s="31">
        <v>527</v>
      </c>
      <c r="AG555" s="31">
        <v>1045</v>
      </c>
      <c r="AH555" s="31">
        <v>1572</v>
      </c>
      <c r="AI555" s="31">
        <v>1855</v>
      </c>
      <c r="AJ555" s="31" t="s">
        <v>78</v>
      </c>
      <c r="AK555" s="31"/>
      <c r="AL555" s="31"/>
      <c r="AM555" s="31"/>
      <c r="AN555" s="31"/>
      <c r="AO555" s="31">
        <v>0</v>
      </c>
      <c r="AP555" s="31"/>
      <c r="AQ555" s="31">
        <v>0</v>
      </c>
      <c r="AR555" s="31"/>
      <c r="AS555" s="31"/>
      <c r="AT555" s="31"/>
      <c r="AU555" s="26" t="s">
        <v>173</v>
      </c>
      <c r="AV555" s="26" t="s">
        <v>173</v>
      </c>
      <c r="AW555" s="26" t="s">
        <v>173</v>
      </c>
      <c r="AX555" s="26" t="s">
        <v>620</v>
      </c>
      <c r="AY555" s="26" t="s">
        <v>985</v>
      </c>
      <c r="AZ555" s="26" t="s">
        <v>1001</v>
      </c>
      <c r="BA555" s="26" t="s">
        <v>80</v>
      </c>
      <c r="BB555" s="26" t="s">
        <v>100</v>
      </c>
      <c r="BC555" s="26" t="s">
        <v>82</v>
      </c>
      <c r="BD555" s="26" t="s">
        <v>445</v>
      </c>
      <c r="BE555" s="26" t="s">
        <v>446</v>
      </c>
    </row>
    <row r="556" spans="1:57">
      <c r="A556" s="24">
        <f t="shared" si="31"/>
        <v>555</v>
      </c>
      <c r="B556" s="24">
        <v>2024</v>
      </c>
      <c r="C556" s="31" t="s">
        <v>977</v>
      </c>
      <c r="D556" s="48">
        <v>45635</v>
      </c>
      <c r="E556" s="31" t="s">
        <v>6252</v>
      </c>
      <c r="F556" s="31" t="s">
        <v>69</v>
      </c>
      <c r="G556" s="31" t="s">
        <v>6253</v>
      </c>
      <c r="H556" s="31" t="s">
        <v>523</v>
      </c>
      <c r="I556" s="31" t="s">
        <v>71</v>
      </c>
      <c r="J556" s="31" t="s">
        <v>610</v>
      </c>
      <c r="K556" s="31" t="s">
        <v>6214</v>
      </c>
      <c r="L556" s="31" t="s">
        <v>74</v>
      </c>
      <c r="M556" s="31" t="s">
        <v>6254</v>
      </c>
      <c r="N556" s="31" t="s">
        <v>75</v>
      </c>
      <c r="O556" s="31" t="s">
        <v>979</v>
      </c>
      <c r="P556" s="31" t="s">
        <v>6255</v>
      </c>
      <c r="Q556" s="31" t="s">
        <v>1796</v>
      </c>
      <c r="R556" s="31" t="s">
        <v>6256</v>
      </c>
      <c r="S556" s="31">
        <v>2956</v>
      </c>
      <c r="T556" s="31" t="s">
        <v>75</v>
      </c>
      <c r="U556" s="31">
        <v>2013</v>
      </c>
      <c r="V556" s="31" t="s">
        <v>6257</v>
      </c>
      <c r="W556" s="31" t="s">
        <v>6258</v>
      </c>
      <c r="X556" s="31" t="s">
        <v>6259</v>
      </c>
      <c r="Y556" s="31" t="s">
        <v>74</v>
      </c>
      <c r="Z556" s="31">
        <v>162000</v>
      </c>
      <c r="AA556" s="60">
        <v>0.2</v>
      </c>
      <c r="AB556" s="55">
        <v>45634</v>
      </c>
      <c r="AC556" s="55">
        <v>45998</v>
      </c>
      <c r="AD556" s="55">
        <v>45998</v>
      </c>
      <c r="AE556" s="31">
        <v>0</v>
      </c>
      <c r="AF556" s="31">
        <v>4611</v>
      </c>
      <c r="AG556" s="31">
        <v>8677</v>
      </c>
      <c r="AH556" s="31">
        <v>13288</v>
      </c>
      <c r="AI556" s="31">
        <v>15679</v>
      </c>
      <c r="AJ556" s="31" t="s">
        <v>975</v>
      </c>
      <c r="AK556" s="31"/>
      <c r="AL556" s="31"/>
      <c r="AM556" s="31"/>
      <c r="AN556" s="31"/>
      <c r="AO556" s="31">
        <v>0</v>
      </c>
      <c r="AP556" s="31"/>
      <c r="AQ556" s="31">
        <v>0</v>
      </c>
      <c r="AR556" s="31"/>
      <c r="AS556" s="31"/>
      <c r="AT556" s="31"/>
      <c r="AU556" s="26" t="s">
        <v>173</v>
      </c>
      <c r="AV556" s="26" t="s">
        <v>173</v>
      </c>
      <c r="AW556" s="26" t="s">
        <v>173</v>
      </c>
      <c r="AX556" s="26" t="s">
        <v>620</v>
      </c>
      <c r="AY556" s="26" t="s">
        <v>985</v>
      </c>
      <c r="AZ556" s="26" t="s">
        <v>1821</v>
      </c>
      <c r="BA556" s="26" t="s">
        <v>80</v>
      </c>
      <c r="BB556" s="26" t="s">
        <v>100</v>
      </c>
      <c r="BC556" s="26" t="s">
        <v>82</v>
      </c>
      <c r="BD556" s="26" t="s">
        <v>445</v>
      </c>
      <c r="BE556" s="26" t="s">
        <v>446</v>
      </c>
    </row>
    <row r="557" spans="1:57">
      <c r="A557" s="24">
        <f t="shared" si="31"/>
        <v>556</v>
      </c>
      <c r="B557" s="24">
        <v>2024</v>
      </c>
      <c r="C557" s="31" t="s">
        <v>977</v>
      </c>
      <c r="D557" s="35">
        <v>45637</v>
      </c>
      <c r="E557" s="31" t="s">
        <v>148</v>
      </c>
      <c r="F557" s="31" t="s">
        <v>69</v>
      </c>
      <c r="G557" s="31">
        <v>10088428</v>
      </c>
      <c r="H557" s="31" t="s">
        <v>86</v>
      </c>
      <c r="I557" s="31" t="s">
        <v>71</v>
      </c>
      <c r="J557" s="31" t="s">
        <v>87</v>
      </c>
      <c r="K557" s="26" t="s">
        <v>430</v>
      </c>
      <c r="L557" s="31" t="s">
        <v>74</v>
      </c>
      <c r="M557" s="31" t="s">
        <v>8948</v>
      </c>
      <c r="N557" s="31" t="s">
        <v>75</v>
      </c>
      <c r="O557" s="31" t="s">
        <v>979</v>
      </c>
      <c r="P557" s="31" t="s">
        <v>8949</v>
      </c>
      <c r="Q557" s="31" t="s">
        <v>90</v>
      </c>
      <c r="R557" s="31" t="s">
        <v>5125</v>
      </c>
      <c r="S557" s="31">
        <v>150</v>
      </c>
      <c r="T557" s="26" t="s">
        <v>92</v>
      </c>
      <c r="U557" s="31">
        <v>2017</v>
      </c>
      <c r="V557" s="31">
        <v>80142551</v>
      </c>
      <c r="W557" s="31">
        <v>8142632</v>
      </c>
      <c r="X557" s="31" t="s">
        <v>8950</v>
      </c>
      <c r="Y557" s="31" t="s">
        <v>74</v>
      </c>
      <c r="Z557" s="31">
        <v>28302</v>
      </c>
      <c r="AA557" s="60">
        <v>0.5</v>
      </c>
      <c r="AB557" s="55">
        <v>45637</v>
      </c>
      <c r="AC557" s="55">
        <v>46003</v>
      </c>
      <c r="AD557" s="55">
        <v>46003</v>
      </c>
      <c r="AE557" s="31">
        <v>0</v>
      </c>
      <c r="AF557" s="31">
        <v>249</v>
      </c>
      <c r="AG557" s="31">
        <v>1045</v>
      </c>
      <c r="AH557" s="31">
        <v>1294</v>
      </c>
      <c r="AI557" s="31">
        <v>1527</v>
      </c>
      <c r="AJ557" s="31" t="s">
        <v>78</v>
      </c>
      <c r="AK557" s="31"/>
      <c r="AL557" s="31"/>
      <c r="AM557" s="31"/>
      <c r="AN557" s="31"/>
      <c r="AO557" s="31">
        <v>0</v>
      </c>
      <c r="AP557" s="31"/>
      <c r="AQ557" s="31">
        <v>0</v>
      </c>
      <c r="AR557" s="31"/>
      <c r="AS557" s="31"/>
      <c r="AT557" s="31"/>
      <c r="AU557" s="26" t="s">
        <v>173</v>
      </c>
      <c r="AV557" s="26" t="s">
        <v>173</v>
      </c>
      <c r="AW557" s="26" t="s">
        <v>173</v>
      </c>
      <c r="AX557" s="26" t="s">
        <v>620</v>
      </c>
      <c r="AY557" s="26" t="s">
        <v>985</v>
      </c>
      <c r="AZ557" s="26" t="s">
        <v>992</v>
      </c>
      <c r="BA557" s="26" t="s">
        <v>80</v>
      </c>
      <c r="BB557" s="26" t="s">
        <v>100</v>
      </c>
      <c r="BC557" s="26" t="s">
        <v>82</v>
      </c>
      <c r="BD557" s="26" t="s">
        <v>445</v>
      </c>
      <c r="BE557" s="26" t="s">
        <v>177</v>
      </c>
    </row>
    <row r="558" spans="1:57">
      <c r="A558" s="24">
        <f t="shared" si="31"/>
        <v>557</v>
      </c>
      <c r="B558" s="24">
        <v>2024</v>
      </c>
      <c r="C558" s="31" t="s">
        <v>977</v>
      </c>
      <c r="D558" s="35">
        <v>45637</v>
      </c>
      <c r="E558" s="31" t="s">
        <v>1597</v>
      </c>
      <c r="F558" s="31" t="s">
        <v>69</v>
      </c>
      <c r="G558" s="58">
        <v>2210002531</v>
      </c>
      <c r="H558" s="31" t="s">
        <v>641</v>
      </c>
      <c r="I558" s="31" t="s">
        <v>71</v>
      </c>
      <c r="J558" s="31" t="s">
        <v>610</v>
      </c>
      <c r="K558" s="26" t="s">
        <v>430</v>
      </c>
      <c r="L558" s="31" t="s">
        <v>74</v>
      </c>
      <c r="M558" s="31" t="s">
        <v>8951</v>
      </c>
      <c r="N558" s="31" t="s">
        <v>75</v>
      </c>
      <c r="O558" s="31" t="s">
        <v>979</v>
      </c>
      <c r="P558" s="31" t="s">
        <v>8952</v>
      </c>
      <c r="Q558" s="31" t="s">
        <v>644</v>
      </c>
      <c r="R558" s="31" t="s">
        <v>8953</v>
      </c>
      <c r="S558" s="31">
        <v>2500</v>
      </c>
      <c r="T558" s="26" t="s">
        <v>75</v>
      </c>
      <c r="U558" s="31">
        <v>2020</v>
      </c>
      <c r="V558" s="31" t="s">
        <v>8954</v>
      </c>
      <c r="W558" s="31" t="s">
        <v>8955</v>
      </c>
      <c r="X558" s="31">
        <v>900772046</v>
      </c>
      <c r="Y558" s="31" t="s">
        <v>74</v>
      </c>
      <c r="Z558" s="31">
        <v>500000</v>
      </c>
      <c r="AA558" s="60">
        <v>0</v>
      </c>
      <c r="AB558" s="55">
        <v>45633</v>
      </c>
      <c r="AC558" s="55">
        <v>45997</v>
      </c>
      <c r="AD558" s="55">
        <v>45997</v>
      </c>
      <c r="AE558" s="31">
        <v>0</v>
      </c>
      <c r="AF558" s="31">
        <v>2977</v>
      </c>
      <c r="AG558" s="31">
        <v>16319</v>
      </c>
      <c r="AH558" s="31">
        <v>19296</v>
      </c>
      <c r="AI558" s="31">
        <v>21807</v>
      </c>
      <c r="AJ558" s="31" t="s">
        <v>78</v>
      </c>
      <c r="AK558" s="31"/>
      <c r="AL558" s="31"/>
      <c r="AM558" s="31"/>
      <c r="AN558" s="31"/>
      <c r="AO558" s="31">
        <v>0</v>
      </c>
      <c r="AP558" s="31"/>
      <c r="AQ558" s="31">
        <v>0</v>
      </c>
      <c r="AR558" s="31"/>
      <c r="AS558" s="31"/>
      <c r="AT558" s="31"/>
      <c r="AU558" s="26" t="s">
        <v>173</v>
      </c>
      <c r="AV558" s="26" t="s">
        <v>173</v>
      </c>
      <c r="AW558" s="26" t="s">
        <v>173</v>
      </c>
      <c r="AX558" s="26" t="s">
        <v>620</v>
      </c>
      <c r="AY558" s="26" t="s">
        <v>1009</v>
      </c>
      <c r="AZ558" s="26" t="s">
        <v>1010</v>
      </c>
      <c r="BA558" s="26" t="s">
        <v>80</v>
      </c>
      <c r="BB558" s="26" t="s">
        <v>100</v>
      </c>
      <c r="BC558" s="26" t="s">
        <v>82</v>
      </c>
      <c r="BD558" s="26" t="s">
        <v>445</v>
      </c>
      <c r="BE558" s="26" t="s">
        <v>446</v>
      </c>
    </row>
    <row r="559" spans="1:57">
      <c r="A559" s="24">
        <f t="shared" si="31"/>
        <v>558</v>
      </c>
      <c r="B559" s="24">
        <v>2024</v>
      </c>
      <c r="C559" s="31" t="s">
        <v>977</v>
      </c>
      <c r="D559" s="35">
        <v>45637</v>
      </c>
      <c r="E559" s="31" t="s">
        <v>1597</v>
      </c>
      <c r="F559" s="31" t="s">
        <v>69</v>
      </c>
      <c r="G559" s="58">
        <v>2210002531</v>
      </c>
      <c r="H559" s="31" t="s">
        <v>641</v>
      </c>
      <c r="I559" s="31" t="s">
        <v>71</v>
      </c>
      <c r="J559" s="31" t="s">
        <v>610</v>
      </c>
      <c r="K559" s="26" t="s">
        <v>430</v>
      </c>
      <c r="L559" s="31" t="s">
        <v>74</v>
      </c>
      <c r="M559" s="31" t="s">
        <v>8956</v>
      </c>
      <c r="N559" s="31" t="s">
        <v>75</v>
      </c>
      <c r="O559" s="31" t="s">
        <v>979</v>
      </c>
      <c r="P559" s="31" t="s">
        <v>8957</v>
      </c>
      <c r="Q559" s="31" t="s">
        <v>644</v>
      </c>
      <c r="R559" s="31" t="s">
        <v>8953</v>
      </c>
      <c r="S559" s="31">
        <v>2590</v>
      </c>
      <c r="T559" s="26" t="s">
        <v>75</v>
      </c>
      <c r="U559" s="31">
        <v>2023</v>
      </c>
      <c r="V559" s="31" t="s">
        <v>8958</v>
      </c>
      <c r="W559" s="31" t="s">
        <v>8959</v>
      </c>
      <c r="X559" s="31">
        <v>900772087</v>
      </c>
      <c r="Y559" s="31" t="s">
        <v>74</v>
      </c>
      <c r="Z559" s="31">
        <v>685710</v>
      </c>
      <c r="AA559" s="60">
        <v>0.2</v>
      </c>
      <c r="AB559" s="55">
        <v>45634</v>
      </c>
      <c r="AC559" s="55">
        <v>45998</v>
      </c>
      <c r="AD559" s="55">
        <v>45998</v>
      </c>
      <c r="AE559" s="31">
        <v>0</v>
      </c>
      <c r="AF559" s="31">
        <v>6695</v>
      </c>
      <c r="AG559" s="31">
        <v>16319</v>
      </c>
      <c r="AH559" s="31">
        <v>23014</v>
      </c>
      <c r="AI559" s="31">
        <v>26194</v>
      </c>
      <c r="AJ559" s="31" t="s">
        <v>78</v>
      </c>
      <c r="AK559" s="31"/>
      <c r="AL559" s="31"/>
      <c r="AM559" s="31"/>
      <c r="AN559" s="31"/>
      <c r="AO559" s="31">
        <v>0</v>
      </c>
      <c r="AP559" s="31"/>
      <c r="AQ559" s="31">
        <v>0</v>
      </c>
      <c r="AR559" s="31"/>
      <c r="AS559" s="31"/>
      <c r="AT559" s="31"/>
      <c r="AU559" s="26" t="s">
        <v>173</v>
      </c>
      <c r="AV559" s="26" t="s">
        <v>173</v>
      </c>
      <c r="AW559" s="26" t="s">
        <v>173</v>
      </c>
      <c r="AX559" s="26" t="s">
        <v>620</v>
      </c>
      <c r="AY559" s="26" t="s">
        <v>985</v>
      </c>
      <c r="AZ559" s="26" t="s">
        <v>1806</v>
      </c>
      <c r="BA559" s="26" t="s">
        <v>80</v>
      </c>
      <c r="BB559" s="26" t="s">
        <v>100</v>
      </c>
      <c r="BC559" s="26" t="s">
        <v>82</v>
      </c>
      <c r="BD559" s="26" t="s">
        <v>445</v>
      </c>
      <c r="BE559" s="26" t="s">
        <v>446</v>
      </c>
    </row>
    <row r="560" spans="1:57">
      <c r="A560" s="24">
        <f t="shared" si="31"/>
        <v>559</v>
      </c>
      <c r="B560" s="24">
        <v>2024</v>
      </c>
      <c r="C560" s="31" t="s">
        <v>977</v>
      </c>
      <c r="D560" s="35">
        <v>45637</v>
      </c>
      <c r="E560" s="31" t="s">
        <v>1597</v>
      </c>
      <c r="F560" s="31" t="s">
        <v>69</v>
      </c>
      <c r="G560" s="58">
        <v>2210002531</v>
      </c>
      <c r="H560" s="31" t="s">
        <v>523</v>
      </c>
      <c r="I560" s="31" t="s">
        <v>429</v>
      </c>
      <c r="J560" s="31" t="s">
        <v>610</v>
      </c>
      <c r="K560" s="26" t="s">
        <v>430</v>
      </c>
      <c r="L560" s="31" t="s">
        <v>74</v>
      </c>
      <c r="M560" s="31" t="s">
        <v>8960</v>
      </c>
      <c r="N560" s="31" t="s">
        <v>75</v>
      </c>
      <c r="O560" s="31" t="s">
        <v>979</v>
      </c>
      <c r="P560" s="31" t="s">
        <v>8961</v>
      </c>
      <c r="Q560" s="31" t="s">
        <v>1796</v>
      </c>
      <c r="R560" s="31" t="s">
        <v>8962</v>
      </c>
      <c r="S560" s="31">
        <v>1396</v>
      </c>
      <c r="T560" s="26" t="s">
        <v>75</v>
      </c>
      <c r="U560" s="31">
        <v>2011</v>
      </c>
      <c r="V560" s="31" t="s">
        <v>8963</v>
      </c>
      <c r="W560" s="31" t="s">
        <v>8964</v>
      </c>
      <c r="X560" s="31">
        <v>900772106</v>
      </c>
      <c r="Y560" s="31" t="s">
        <v>74</v>
      </c>
      <c r="Z560" s="31">
        <v>0</v>
      </c>
      <c r="AA560" s="60">
        <v>0</v>
      </c>
      <c r="AB560" s="55">
        <v>45635</v>
      </c>
      <c r="AC560" s="55">
        <v>45999</v>
      </c>
      <c r="AD560" s="55">
        <v>45999</v>
      </c>
      <c r="AE560" s="31">
        <v>0</v>
      </c>
      <c r="AF560" s="31">
        <v>0</v>
      </c>
      <c r="AG560" s="31">
        <v>3936</v>
      </c>
      <c r="AH560" s="31">
        <v>3936</v>
      </c>
      <c r="AI560" s="31">
        <v>4644</v>
      </c>
      <c r="AJ560" s="31" t="s">
        <v>78</v>
      </c>
      <c r="AK560" s="31"/>
      <c r="AL560" s="31"/>
      <c r="AM560" s="31"/>
      <c r="AN560" s="31"/>
      <c r="AO560" s="31">
        <v>0</v>
      </c>
      <c r="AP560" s="31"/>
      <c r="AQ560" s="31">
        <v>0</v>
      </c>
      <c r="AR560" s="31"/>
      <c r="AS560" s="31"/>
      <c r="AT560" s="31"/>
      <c r="AU560" s="26" t="s">
        <v>173</v>
      </c>
      <c r="AV560" s="26" t="s">
        <v>173</v>
      </c>
      <c r="AW560" s="26" t="s">
        <v>173</v>
      </c>
      <c r="AX560" s="26" t="s">
        <v>620</v>
      </c>
      <c r="AY560" s="26" t="s">
        <v>985</v>
      </c>
      <c r="AZ560" s="26" t="s">
        <v>986</v>
      </c>
      <c r="BA560" s="26" t="s">
        <v>80</v>
      </c>
      <c r="BB560" s="26" t="s">
        <v>100</v>
      </c>
      <c r="BC560" s="26" t="s">
        <v>82</v>
      </c>
      <c r="BD560" s="26" t="s">
        <v>445</v>
      </c>
      <c r="BE560" s="26" t="s">
        <v>446</v>
      </c>
    </row>
    <row r="561" spans="1:57" ht="16">
      <c r="A561" s="24">
        <f t="shared" si="31"/>
        <v>560</v>
      </c>
      <c r="B561" s="24">
        <v>2024</v>
      </c>
      <c r="C561" s="31" t="s">
        <v>977</v>
      </c>
      <c r="D561" s="35">
        <v>45637</v>
      </c>
      <c r="E561" s="31" t="s">
        <v>775</v>
      </c>
      <c r="F561" s="31" t="s">
        <v>69</v>
      </c>
      <c r="G561" s="58" t="s">
        <v>4833</v>
      </c>
      <c r="H561" s="31" t="s">
        <v>8965</v>
      </c>
      <c r="I561" s="31" t="s">
        <v>71</v>
      </c>
      <c r="J561" s="31" t="s">
        <v>610</v>
      </c>
      <c r="K561" s="26" t="s">
        <v>430</v>
      </c>
      <c r="L561" s="31" t="s">
        <v>74</v>
      </c>
      <c r="M561" s="31" t="s">
        <v>8966</v>
      </c>
      <c r="N561" s="31" t="s">
        <v>75</v>
      </c>
      <c r="O561" s="31" t="s">
        <v>979</v>
      </c>
      <c r="P561" s="31" t="s">
        <v>8967</v>
      </c>
      <c r="Q561" s="31" t="s">
        <v>1809</v>
      </c>
      <c r="R561" s="31" t="s">
        <v>1810</v>
      </c>
      <c r="S561" s="31">
        <v>1248</v>
      </c>
      <c r="T561" s="26" t="s">
        <v>75</v>
      </c>
      <c r="U561" s="31">
        <v>2018</v>
      </c>
      <c r="V561" s="31" t="s">
        <v>8968</v>
      </c>
      <c r="W561" s="31" t="s">
        <v>8969</v>
      </c>
      <c r="X561" s="31" t="s">
        <v>8970</v>
      </c>
      <c r="Y561" s="31" t="s">
        <v>74</v>
      </c>
      <c r="Z561" s="31">
        <v>372970</v>
      </c>
      <c r="AA561" s="60">
        <v>0</v>
      </c>
      <c r="AB561" s="55">
        <v>45635</v>
      </c>
      <c r="AC561" s="55">
        <v>45999</v>
      </c>
      <c r="AD561" s="55">
        <v>45999</v>
      </c>
      <c r="AE561" s="31">
        <v>0</v>
      </c>
      <c r="AF561" s="31">
        <v>3843</v>
      </c>
      <c r="AG561" s="31">
        <v>12217</v>
      </c>
      <c r="AH561" s="31">
        <v>16060</v>
      </c>
      <c r="AI561" s="31">
        <v>18950</v>
      </c>
      <c r="AJ561" s="31" t="s">
        <v>78</v>
      </c>
      <c r="AK561" s="31"/>
      <c r="AL561" s="31"/>
      <c r="AM561" s="31"/>
      <c r="AN561" s="31"/>
      <c r="AO561" s="31">
        <v>0</v>
      </c>
      <c r="AP561" s="31"/>
      <c r="AQ561" s="31">
        <v>0</v>
      </c>
      <c r="AR561" s="31"/>
      <c r="AS561" s="31"/>
      <c r="AT561" s="31"/>
      <c r="AU561" s="26" t="s">
        <v>173</v>
      </c>
      <c r="AV561" s="26" t="s">
        <v>173</v>
      </c>
      <c r="AW561" s="26" t="s">
        <v>173</v>
      </c>
      <c r="AX561" s="26" t="s">
        <v>620</v>
      </c>
      <c r="AY561" s="26" t="s">
        <v>985</v>
      </c>
      <c r="AZ561" s="26" t="s">
        <v>1001</v>
      </c>
      <c r="BA561" s="26" t="s">
        <v>80</v>
      </c>
      <c r="BB561" s="26" t="s">
        <v>100</v>
      </c>
      <c r="BC561" s="26" t="s">
        <v>82</v>
      </c>
      <c r="BD561" s="26" t="s">
        <v>445</v>
      </c>
      <c r="BE561" s="26" t="s">
        <v>446</v>
      </c>
    </row>
    <row r="562" spans="1:57" ht="16">
      <c r="A562" s="24">
        <f t="shared" si="31"/>
        <v>561</v>
      </c>
      <c r="B562" s="24">
        <v>2024</v>
      </c>
      <c r="C562" s="31" t="s">
        <v>977</v>
      </c>
      <c r="D562" s="35">
        <v>45637</v>
      </c>
      <c r="E562" s="31" t="s">
        <v>532</v>
      </c>
      <c r="F562" s="31" t="s">
        <v>69</v>
      </c>
      <c r="G562" s="58" t="s">
        <v>729</v>
      </c>
      <c r="H562" s="31" t="s">
        <v>641</v>
      </c>
      <c r="I562" s="31" t="s">
        <v>71</v>
      </c>
      <c r="J562" s="31" t="s">
        <v>610</v>
      </c>
      <c r="K562" s="26" t="s">
        <v>430</v>
      </c>
      <c r="L562" s="31" t="s">
        <v>74</v>
      </c>
      <c r="M562" s="31" t="s">
        <v>8971</v>
      </c>
      <c r="N562" s="31" t="s">
        <v>75</v>
      </c>
      <c r="O562" s="31" t="s">
        <v>979</v>
      </c>
      <c r="P562" s="31" t="s">
        <v>8972</v>
      </c>
      <c r="Q562" s="31" t="s">
        <v>3489</v>
      </c>
      <c r="R562" s="31" t="s">
        <v>8973</v>
      </c>
      <c r="S562" s="31">
        <v>8250</v>
      </c>
      <c r="T562" s="26" t="s">
        <v>75</v>
      </c>
      <c r="U562" s="31">
        <v>2008</v>
      </c>
      <c r="V562" s="31" t="s">
        <v>8974</v>
      </c>
      <c r="W562" s="31" t="s">
        <v>8975</v>
      </c>
      <c r="X562" s="31" t="s">
        <v>8976</v>
      </c>
      <c r="Y562" s="31" t="s">
        <v>74</v>
      </c>
      <c r="Z562" s="31">
        <v>500000</v>
      </c>
      <c r="AA562" s="60">
        <v>0.2</v>
      </c>
      <c r="AB562" s="55">
        <v>45633</v>
      </c>
      <c r="AC562" s="55">
        <v>45997</v>
      </c>
      <c r="AD562" s="55">
        <v>45997</v>
      </c>
      <c r="AE562" s="31">
        <v>0</v>
      </c>
      <c r="AF562" s="31">
        <v>2334</v>
      </c>
      <c r="AG562" s="31">
        <v>27885</v>
      </c>
      <c r="AH562" s="31">
        <v>30219</v>
      </c>
      <c r="AI562" s="31">
        <v>34027</v>
      </c>
      <c r="AJ562" s="31" t="s">
        <v>78</v>
      </c>
      <c r="AK562" s="31"/>
      <c r="AL562" s="31"/>
      <c r="AM562" s="31"/>
      <c r="AN562" s="31"/>
      <c r="AO562" s="31">
        <v>0</v>
      </c>
      <c r="AP562" s="31"/>
      <c r="AQ562" s="31">
        <v>0</v>
      </c>
      <c r="AR562" s="31"/>
      <c r="AS562" s="31"/>
      <c r="AT562" s="31"/>
      <c r="AU562" s="26" t="s">
        <v>173</v>
      </c>
      <c r="AV562" s="26" t="s">
        <v>173</v>
      </c>
      <c r="AW562" s="26" t="s">
        <v>173</v>
      </c>
      <c r="AX562" s="26" t="s">
        <v>620</v>
      </c>
      <c r="AY562" s="26" t="s">
        <v>985</v>
      </c>
      <c r="AZ562" s="26" t="s">
        <v>1001</v>
      </c>
      <c r="BA562" s="26" t="s">
        <v>80</v>
      </c>
      <c r="BB562" s="26" t="s">
        <v>100</v>
      </c>
      <c r="BC562" s="26" t="s">
        <v>82</v>
      </c>
      <c r="BD562" s="26" t="s">
        <v>445</v>
      </c>
      <c r="BE562" s="26" t="s">
        <v>446</v>
      </c>
    </row>
    <row r="563" spans="1:57" ht="16">
      <c r="A563" s="24">
        <f t="shared" si="31"/>
        <v>562</v>
      </c>
      <c r="B563" s="24">
        <v>2024</v>
      </c>
      <c r="C563" s="31" t="s">
        <v>977</v>
      </c>
      <c r="D563" s="35">
        <v>45637</v>
      </c>
      <c r="E563" s="31" t="s">
        <v>532</v>
      </c>
      <c r="F563" s="31" t="s">
        <v>69</v>
      </c>
      <c r="G563" s="58" t="s">
        <v>729</v>
      </c>
      <c r="H563" s="31" t="s">
        <v>641</v>
      </c>
      <c r="I563" s="31" t="s">
        <v>71</v>
      </c>
      <c r="J563" s="31" t="s">
        <v>610</v>
      </c>
      <c r="K563" s="26" t="s">
        <v>430</v>
      </c>
      <c r="L563" s="31" t="s">
        <v>74</v>
      </c>
      <c r="M563" s="31" t="s">
        <v>8977</v>
      </c>
      <c r="N563" s="31" t="s">
        <v>75</v>
      </c>
      <c r="O563" s="31" t="s">
        <v>979</v>
      </c>
      <c r="P563" s="31" t="s">
        <v>8978</v>
      </c>
      <c r="Q563" s="31" t="s">
        <v>644</v>
      </c>
      <c r="R563" s="31" t="s">
        <v>8979</v>
      </c>
      <c r="S563" s="31">
        <v>28000</v>
      </c>
      <c r="T563" s="26" t="s">
        <v>75</v>
      </c>
      <c r="U563" s="31">
        <v>2017</v>
      </c>
      <c r="V563" s="31" t="s">
        <v>8980</v>
      </c>
      <c r="W563" s="31" t="s">
        <v>8981</v>
      </c>
      <c r="X563" s="31" t="s">
        <v>8982</v>
      </c>
      <c r="Y563" s="31" t="s">
        <v>74</v>
      </c>
      <c r="Z563" s="31">
        <v>2100000</v>
      </c>
      <c r="AA563" s="60">
        <v>0</v>
      </c>
      <c r="AB563" s="55">
        <v>45636</v>
      </c>
      <c r="AC563" s="55">
        <v>46000</v>
      </c>
      <c r="AD563" s="55">
        <v>46000</v>
      </c>
      <c r="AE563" s="31">
        <v>0</v>
      </c>
      <c r="AF563" s="31">
        <v>7769</v>
      </c>
      <c r="AG563" s="31">
        <v>44699</v>
      </c>
      <c r="AH563" s="31">
        <v>52468</v>
      </c>
      <c r="AI563" s="31">
        <v>59275</v>
      </c>
      <c r="AJ563" s="31" t="s">
        <v>78</v>
      </c>
      <c r="AK563" s="31"/>
      <c r="AL563" s="31"/>
      <c r="AM563" s="31"/>
      <c r="AN563" s="31"/>
      <c r="AO563" s="31">
        <v>0</v>
      </c>
      <c r="AP563" s="31"/>
      <c r="AQ563" s="31">
        <v>0</v>
      </c>
      <c r="AR563" s="31"/>
      <c r="AS563" s="31"/>
      <c r="AT563" s="31"/>
      <c r="AU563" s="26" t="s">
        <v>173</v>
      </c>
      <c r="AV563" s="26" t="s">
        <v>173</v>
      </c>
      <c r="AW563" s="26" t="s">
        <v>173</v>
      </c>
      <c r="AX563" s="26" t="s">
        <v>620</v>
      </c>
      <c r="AY563" s="26" t="s">
        <v>985</v>
      </c>
      <c r="AZ563" s="26" t="s">
        <v>1827</v>
      </c>
      <c r="BA563" s="26" t="s">
        <v>80</v>
      </c>
      <c r="BB563" s="26" t="s">
        <v>100</v>
      </c>
      <c r="BC563" s="26" t="s">
        <v>82</v>
      </c>
      <c r="BD563" s="26" t="s">
        <v>445</v>
      </c>
      <c r="BE563" s="26" t="s">
        <v>446</v>
      </c>
    </row>
    <row r="564" spans="1:57" ht="16">
      <c r="A564" s="24">
        <f t="shared" si="31"/>
        <v>563</v>
      </c>
      <c r="B564" s="24">
        <v>2024</v>
      </c>
      <c r="C564" s="31" t="s">
        <v>977</v>
      </c>
      <c r="D564" s="35">
        <v>45637</v>
      </c>
      <c r="E564" s="31" t="s">
        <v>532</v>
      </c>
      <c r="F564" s="31" t="s">
        <v>69</v>
      </c>
      <c r="G564" s="58" t="s">
        <v>729</v>
      </c>
      <c r="H564" s="31" t="s">
        <v>641</v>
      </c>
      <c r="I564" s="31" t="s">
        <v>71</v>
      </c>
      <c r="J564" s="31" t="s">
        <v>610</v>
      </c>
      <c r="K564" s="26" t="s">
        <v>430</v>
      </c>
      <c r="L564" s="31" t="s">
        <v>74</v>
      </c>
      <c r="M564" s="31" t="s">
        <v>8977</v>
      </c>
      <c r="N564" s="31" t="s">
        <v>75</v>
      </c>
      <c r="O564" s="31" t="s">
        <v>979</v>
      </c>
      <c r="P564" s="31" t="s">
        <v>8983</v>
      </c>
      <c r="Q564" s="31" t="s">
        <v>644</v>
      </c>
      <c r="R564" s="31" t="s">
        <v>8979</v>
      </c>
      <c r="S564" s="31">
        <v>28000</v>
      </c>
      <c r="T564" s="26" t="s">
        <v>75</v>
      </c>
      <c r="U564" s="31">
        <v>2018</v>
      </c>
      <c r="V564" s="31" t="s">
        <v>8984</v>
      </c>
      <c r="W564" s="31" t="s">
        <v>8985</v>
      </c>
      <c r="X564" s="31" t="s">
        <v>8986</v>
      </c>
      <c r="Y564" s="31" t="s">
        <v>74</v>
      </c>
      <c r="Z564" s="31">
        <v>2100000</v>
      </c>
      <c r="AA564" s="60">
        <v>0</v>
      </c>
      <c r="AB564" s="55">
        <v>45636</v>
      </c>
      <c r="AC564" s="55">
        <v>46000</v>
      </c>
      <c r="AD564" s="55">
        <v>46000</v>
      </c>
      <c r="AE564" s="31">
        <v>0</v>
      </c>
      <c r="AF564" s="31">
        <v>7618</v>
      </c>
      <c r="AG564" s="31">
        <v>44699</v>
      </c>
      <c r="AH564" s="31">
        <v>52317</v>
      </c>
      <c r="AI564" s="31">
        <v>59097</v>
      </c>
      <c r="AJ564" s="31" t="s">
        <v>78</v>
      </c>
      <c r="AK564" s="31"/>
      <c r="AL564" s="31"/>
      <c r="AM564" s="31"/>
      <c r="AN564" s="31"/>
      <c r="AO564" s="31">
        <v>0</v>
      </c>
      <c r="AP564" s="31"/>
      <c r="AQ564" s="31">
        <v>0</v>
      </c>
      <c r="AR564" s="31"/>
      <c r="AS564" s="31"/>
      <c r="AT564" s="31"/>
      <c r="AU564" s="26" t="s">
        <v>173</v>
      </c>
      <c r="AV564" s="26" t="s">
        <v>173</v>
      </c>
      <c r="AW564" s="26" t="s">
        <v>173</v>
      </c>
      <c r="AX564" s="26" t="s">
        <v>620</v>
      </c>
      <c r="AY564" s="26" t="s">
        <v>985</v>
      </c>
      <c r="AZ564" s="26" t="s">
        <v>1827</v>
      </c>
      <c r="BA564" s="26" t="s">
        <v>80</v>
      </c>
      <c r="BB564" s="26" t="s">
        <v>100</v>
      </c>
      <c r="BC564" s="26" t="s">
        <v>82</v>
      </c>
      <c r="BD564" s="26" t="s">
        <v>445</v>
      </c>
      <c r="BE564" s="26" t="s">
        <v>446</v>
      </c>
    </row>
    <row r="565" spans="1:57" ht="16">
      <c r="A565" s="24">
        <f t="shared" si="31"/>
        <v>564</v>
      </c>
      <c r="B565" s="24">
        <v>2024</v>
      </c>
      <c r="C565" s="31" t="s">
        <v>977</v>
      </c>
      <c r="D565" s="35">
        <v>45637</v>
      </c>
      <c r="E565" s="31" t="s">
        <v>775</v>
      </c>
      <c r="F565" s="31" t="s">
        <v>69</v>
      </c>
      <c r="G565" s="58" t="s">
        <v>4833</v>
      </c>
      <c r="H565" s="31" t="s">
        <v>8965</v>
      </c>
      <c r="I565" s="31" t="s">
        <v>71</v>
      </c>
      <c r="J565" s="31" t="s">
        <v>610</v>
      </c>
      <c r="K565" s="26" t="s">
        <v>430</v>
      </c>
      <c r="L565" s="31" t="s">
        <v>74</v>
      </c>
      <c r="M565" s="31" t="s">
        <v>8987</v>
      </c>
      <c r="N565" s="31" t="s">
        <v>75</v>
      </c>
      <c r="O565" s="31" t="s">
        <v>368</v>
      </c>
      <c r="P565" s="31" t="s">
        <v>8988</v>
      </c>
      <c r="Q565" s="31" t="s">
        <v>8989</v>
      </c>
      <c r="R565" s="31" t="s">
        <v>8990</v>
      </c>
      <c r="S565" s="31" t="s">
        <v>75</v>
      </c>
      <c r="T565" s="26" t="s">
        <v>75</v>
      </c>
      <c r="U565" s="31">
        <v>2019</v>
      </c>
      <c r="V565" s="31" t="s">
        <v>8991</v>
      </c>
      <c r="W565" s="31" t="s">
        <v>8992</v>
      </c>
      <c r="X565" s="31" t="s">
        <v>8993</v>
      </c>
      <c r="Y565" s="31" t="s">
        <v>74</v>
      </c>
      <c r="Z565" s="31">
        <v>400000</v>
      </c>
      <c r="AA565" s="60">
        <v>0.25</v>
      </c>
      <c r="AB565" s="31" t="s">
        <v>8994</v>
      </c>
      <c r="AC565" s="35">
        <v>46003</v>
      </c>
      <c r="AD565" s="35">
        <v>46003</v>
      </c>
      <c r="AE565" s="31">
        <v>0</v>
      </c>
      <c r="AF565" s="59">
        <v>3016</v>
      </c>
      <c r="AG565" s="59">
        <v>12217</v>
      </c>
      <c r="AH565" s="30">
        <f t="shared" ref="AH565:AH587" si="34">AF565+AG565</f>
        <v>15233</v>
      </c>
      <c r="AI565" s="30">
        <f t="shared" ref="AI565:AI566" si="35">AH565+AH565*18%</f>
        <v>17974.939999999999</v>
      </c>
      <c r="AJ565" s="24" t="s">
        <v>78</v>
      </c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26" t="s">
        <v>173</v>
      </c>
      <c r="AV565" s="26" t="s">
        <v>173</v>
      </c>
      <c r="AW565" s="26" t="s">
        <v>173</v>
      </c>
      <c r="AX565" s="26" t="s">
        <v>174</v>
      </c>
      <c r="AY565" s="26" t="s">
        <v>375</v>
      </c>
      <c r="AZ565" s="26" t="s">
        <v>8995</v>
      </c>
      <c r="BA565" s="26" t="s">
        <v>80</v>
      </c>
      <c r="BB565" s="26" t="s">
        <v>100</v>
      </c>
      <c r="BC565" s="26" t="s">
        <v>622</v>
      </c>
      <c r="BD565" s="26" t="s">
        <v>445</v>
      </c>
      <c r="BE565" s="26" t="s">
        <v>177</v>
      </c>
    </row>
    <row r="566" spans="1:57" ht="16">
      <c r="A566" s="24">
        <f t="shared" si="31"/>
        <v>565</v>
      </c>
      <c r="B566" s="24">
        <v>2024</v>
      </c>
      <c r="C566" s="31" t="s">
        <v>977</v>
      </c>
      <c r="D566" s="35">
        <v>45637</v>
      </c>
      <c r="E566" s="31" t="s">
        <v>775</v>
      </c>
      <c r="F566" s="31" t="s">
        <v>69</v>
      </c>
      <c r="G566" s="58" t="s">
        <v>4833</v>
      </c>
      <c r="H566" s="31" t="s">
        <v>8965</v>
      </c>
      <c r="I566" s="31" t="s">
        <v>71</v>
      </c>
      <c r="J566" s="31" t="s">
        <v>610</v>
      </c>
      <c r="K566" s="26" t="s">
        <v>430</v>
      </c>
      <c r="L566" s="31" t="s">
        <v>74</v>
      </c>
      <c r="M566" s="31" t="s">
        <v>8996</v>
      </c>
      <c r="N566" s="31" t="s">
        <v>75</v>
      </c>
      <c r="O566" s="31" t="s">
        <v>368</v>
      </c>
      <c r="P566" s="31" t="s">
        <v>8997</v>
      </c>
      <c r="Q566" s="31" t="s">
        <v>889</v>
      </c>
      <c r="R566" s="31" t="s">
        <v>8990</v>
      </c>
      <c r="S566" s="31" t="s">
        <v>75</v>
      </c>
      <c r="T566" s="26" t="s">
        <v>75</v>
      </c>
      <c r="U566" s="31">
        <v>2019</v>
      </c>
      <c r="V566" s="31" t="s">
        <v>8998</v>
      </c>
      <c r="W566" s="31" t="s">
        <v>8999</v>
      </c>
      <c r="X566" s="31" t="s">
        <v>9000</v>
      </c>
      <c r="Y566" s="31" t="s">
        <v>74</v>
      </c>
      <c r="Z566" s="31">
        <v>380000</v>
      </c>
      <c r="AA566" s="60">
        <v>0.2</v>
      </c>
      <c r="AB566" s="31" t="s">
        <v>8994</v>
      </c>
      <c r="AC566" s="35">
        <v>46003</v>
      </c>
      <c r="AD566" s="35">
        <v>46003</v>
      </c>
      <c r="AE566" s="31">
        <v>0</v>
      </c>
      <c r="AF566" s="59">
        <v>3056</v>
      </c>
      <c r="AG566" s="59">
        <v>12217</v>
      </c>
      <c r="AH566" s="30">
        <f t="shared" si="34"/>
        <v>15273</v>
      </c>
      <c r="AI566" s="30">
        <f t="shared" si="35"/>
        <v>18022.14</v>
      </c>
      <c r="AJ566" s="24" t="s">
        <v>78</v>
      </c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26" t="s">
        <v>173</v>
      </c>
      <c r="AV566" s="26" t="s">
        <v>173</v>
      </c>
      <c r="AW566" s="26" t="s">
        <v>173</v>
      </c>
      <c r="AX566" s="26" t="s">
        <v>174</v>
      </c>
      <c r="AY566" s="26" t="s">
        <v>375</v>
      </c>
      <c r="AZ566" s="26" t="s">
        <v>8995</v>
      </c>
      <c r="BA566" s="26" t="s">
        <v>80</v>
      </c>
      <c r="BB566" s="26" t="s">
        <v>100</v>
      </c>
      <c r="BC566" s="26" t="s">
        <v>622</v>
      </c>
      <c r="BD566" s="26" t="s">
        <v>445</v>
      </c>
      <c r="BE566" s="26" t="s">
        <v>177</v>
      </c>
    </row>
    <row r="567" spans="1:57" ht="16">
      <c r="A567" s="24">
        <f t="shared" si="31"/>
        <v>566</v>
      </c>
      <c r="B567" s="24">
        <v>2024</v>
      </c>
      <c r="C567" s="31" t="s">
        <v>977</v>
      </c>
      <c r="D567" s="35">
        <v>45637</v>
      </c>
      <c r="E567" s="31" t="s">
        <v>639</v>
      </c>
      <c r="F567" s="31" t="s">
        <v>69</v>
      </c>
      <c r="G567" s="57" t="s">
        <v>640</v>
      </c>
      <c r="H567" s="31" t="s">
        <v>641</v>
      </c>
      <c r="I567" s="31" t="s">
        <v>71</v>
      </c>
      <c r="J567" s="31" t="s">
        <v>610</v>
      </c>
      <c r="K567" s="26" t="s">
        <v>430</v>
      </c>
      <c r="L567" s="31" t="s">
        <v>74</v>
      </c>
      <c r="M567" s="31" t="s">
        <v>9001</v>
      </c>
      <c r="N567" s="31" t="s">
        <v>75</v>
      </c>
      <c r="O567" s="31" t="s">
        <v>368</v>
      </c>
      <c r="P567" s="31" t="s">
        <v>9002</v>
      </c>
      <c r="Q567" s="31" t="s">
        <v>654</v>
      </c>
      <c r="R567" s="31" t="s">
        <v>9003</v>
      </c>
      <c r="S567" s="31" t="s">
        <v>75</v>
      </c>
      <c r="T567" s="26" t="s">
        <v>75</v>
      </c>
      <c r="U567" s="31">
        <v>2023</v>
      </c>
      <c r="V567" s="31" t="s">
        <v>9004</v>
      </c>
      <c r="W567" s="31" t="s">
        <v>9005</v>
      </c>
      <c r="X567" s="34" t="s">
        <v>9006</v>
      </c>
      <c r="Y567" s="31" t="s">
        <v>74</v>
      </c>
      <c r="Z567" s="31">
        <v>5800000</v>
      </c>
      <c r="AA567" s="60">
        <v>0.2</v>
      </c>
      <c r="AB567" s="35">
        <v>45638</v>
      </c>
      <c r="AC567" s="35">
        <v>45973</v>
      </c>
      <c r="AD567" s="35">
        <v>45973</v>
      </c>
      <c r="AE567" s="31">
        <v>0</v>
      </c>
      <c r="AF567" s="59">
        <v>28192</v>
      </c>
      <c r="AG567" s="59">
        <v>44687</v>
      </c>
      <c r="AH567" s="30">
        <f t="shared" si="34"/>
        <v>72879</v>
      </c>
      <c r="AI567" s="30">
        <v>83343</v>
      </c>
      <c r="AJ567" s="24" t="s">
        <v>78</v>
      </c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26" t="s">
        <v>173</v>
      </c>
      <c r="AV567" s="26" t="s">
        <v>173</v>
      </c>
      <c r="AW567" s="26" t="s">
        <v>173</v>
      </c>
      <c r="AX567" s="26" t="s">
        <v>174</v>
      </c>
      <c r="AY567" s="26" t="s">
        <v>375</v>
      </c>
      <c r="AZ567" s="26" t="s">
        <v>9007</v>
      </c>
      <c r="BA567" s="26" t="s">
        <v>80</v>
      </c>
      <c r="BB567" s="26" t="s">
        <v>100</v>
      </c>
      <c r="BC567" s="26" t="s">
        <v>82</v>
      </c>
      <c r="BD567" s="26" t="s">
        <v>445</v>
      </c>
      <c r="BE567" s="26" t="s">
        <v>177</v>
      </c>
    </row>
    <row r="568" spans="1:57">
      <c r="A568" s="24">
        <f t="shared" si="31"/>
        <v>567</v>
      </c>
      <c r="B568" s="24">
        <v>2024</v>
      </c>
      <c r="C568" s="31" t="s">
        <v>977</v>
      </c>
      <c r="D568" s="48">
        <v>45637</v>
      </c>
      <c r="E568" s="26" t="s">
        <v>630</v>
      </c>
      <c r="F568" s="31" t="s">
        <v>69</v>
      </c>
      <c r="G568" s="31" t="s">
        <v>631</v>
      </c>
      <c r="H568" s="26" t="s">
        <v>609</v>
      </c>
      <c r="I568" s="26" t="s">
        <v>71</v>
      </c>
      <c r="J568" s="26" t="s">
        <v>610</v>
      </c>
      <c r="K568" s="26" t="s">
        <v>430</v>
      </c>
      <c r="L568" s="26" t="s">
        <v>74</v>
      </c>
      <c r="M568" s="31" t="s">
        <v>9008</v>
      </c>
      <c r="N568" s="31" t="s">
        <v>75</v>
      </c>
      <c r="O568" s="31" t="s">
        <v>979</v>
      </c>
      <c r="P568" s="31" t="s">
        <v>9009</v>
      </c>
      <c r="Q568" s="31" t="s">
        <v>614</v>
      </c>
      <c r="R568" s="31" t="s">
        <v>615</v>
      </c>
      <c r="S568" s="31" t="s">
        <v>75</v>
      </c>
      <c r="T568" s="31" t="s">
        <v>75</v>
      </c>
      <c r="U568" s="31">
        <v>2015</v>
      </c>
      <c r="V568" s="31" t="s">
        <v>9010</v>
      </c>
      <c r="W568" s="31" t="s">
        <v>9011</v>
      </c>
      <c r="X568" s="31" t="s">
        <v>9012</v>
      </c>
      <c r="Y568" s="31" t="s">
        <v>74</v>
      </c>
      <c r="Z568" s="31">
        <v>400000</v>
      </c>
      <c r="AA568" s="60">
        <v>0</v>
      </c>
      <c r="AB568" s="35">
        <v>45638</v>
      </c>
      <c r="AC568" s="35">
        <v>45973</v>
      </c>
      <c r="AD568" s="35">
        <v>45973</v>
      </c>
      <c r="AE568" s="31">
        <v>0</v>
      </c>
      <c r="AF568" s="59">
        <v>1103</v>
      </c>
      <c r="AG568" s="59">
        <v>9802</v>
      </c>
      <c r="AH568" s="30">
        <f t="shared" si="34"/>
        <v>10905</v>
      </c>
      <c r="AI568" s="30">
        <f t="shared" ref="AI568:AI587" si="36">AH568+AH568*18%</f>
        <v>12867.9</v>
      </c>
      <c r="AJ568" s="24" t="s">
        <v>78</v>
      </c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26" t="s">
        <v>173</v>
      </c>
      <c r="AV568" s="26" t="s">
        <v>173</v>
      </c>
      <c r="AW568" s="26" t="s">
        <v>173</v>
      </c>
      <c r="AX568" s="26" t="s">
        <v>620</v>
      </c>
      <c r="AY568" s="26" t="s">
        <v>621</v>
      </c>
      <c r="AZ568" s="31" t="s">
        <v>9013</v>
      </c>
      <c r="BA568" s="26" t="s">
        <v>80</v>
      </c>
      <c r="BB568" s="26" t="s">
        <v>100</v>
      </c>
      <c r="BC568" s="26" t="s">
        <v>622</v>
      </c>
      <c r="BD568" s="26" t="s">
        <v>445</v>
      </c>
      <c r="BE568" s="26" t="s">
        <v>177</v>
      </c>
    </row>
    <row r="569" spans="1:57">
      <c r="A569" s="24">
        <f t="shared" si="31"/>
        <v>568</v>
      </c>
      <c r="B569" s="24">
        <v>2024</v>
      </c>
      <c r="C569" s="31" t="s">
        <v>977</v>
      </c>
      <c r="D569" s="48">
        <v>45637</v>
      </c>
      <c r="E569" s="26" t="s">
        <v>1784</v>
      </c>
      <c r="F569" s="31" t="s">
        <v>69</v>
      </c>
      <c r="G569" s="31" t="s">
        <v>631</v>
      </c>
      <c r="H569" s="26" t="s">
        <v>609</v>
      </c>
      <c r="I569" s="26" t="s">
        <v>71</v>
      </c>
      <c r="J569" s="26" t="s">
        <v>610</v>
      </c>
      <c r="K569" s="26" t="s">
        <v>430</v>
      </c>
      <c r="L569" s="26" t="s">
        <v>74</v>
      </c>
      <c r="M569" s="31" t="s">
        <v>9014</v>
      </c>
      <c r="N569" s="31" t="s">
        <v>75</v>
      </c>
      <c r="O569" s="31" t="s">
        <v>612</v>
      </c>
      <c r="P569" s="31" t="s">
        <v>9015</v>
      </c>
      <c r="Q569" s="31" t="s">
        <v>1004</v>
      </c>
      <c r="R569" s="31" t="s">
        <v>9016</v>
      </c>
      <c r="S569" s="31" t="s">
        <v>75</v>
      </c>
      <c r="T569" s="31" t="s">
        <v>75</v>
      </c>
      <c r="U569" s="31">
        <v>2012</v>
      </c>
      <c r="V569" s="31" t="s">
        <v>9017</v>
      </c>
      <c r="W569" s="31" t="s">
        <v>9018</v>
      </c>
      <c r="X569" s="31" t="s">
        <v>9019</v>
      </c>
      <c r="Y569" s="31" t="s">
        <v>74</v>
      </c>
      <c r="Z569" s="31">
        <v>250000</v>
      </c>
      <c r="AA569" s="60">
        <v>0</v>
      </c>
      <c r="AB569" s="35">
        <v>45608</v>
      </c>
      <c r="AC569" s="35">
        <v>45942</v>
      </c>
      <c r="AD569" s="35">
        <v>45942</v>
      </c>
      <c r="AE569" s="31">
        <v>0</v>
      </c>
      <c r="AF569" s="59">
        <v>719</v>
      </c>
      <c r="AG569" s="59">
        <v>7767</v>
      </c>
      <c r="AH569" s="30">
        <f t="shared" si="34"/>
        <v>8486</v>
      </c>
      <c r="AI569" s="30">
        <f t="shared" si="36"/>
        <v>10013.48</v>
      </c>
      <c r="AJ569" s="24" t="s">
        <v>78</v>
      </c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26" t="s">
        <v>173</v>
      </c>
      <c r="AV569" s="26" t="s">
        <v>173</v>
      </c>
      <c r="AW569" s="26" t="s">
        <v>173</v>
      </c>
      <c r="AX569" s="26" t="s">
        <v>620</v>
      </c>
      <c r="AY569" s="26" t="s">
        <v>621</v>
      </c>
      <c r="AZ569" s="31" t="s">
        <v>1764</v>
      </c>
      <c r="BA569" s="26" t="s">
        <v>80</v>
      </c>
      <c r="BB569" s="26" t="s">
        <v>100</v>
      </c>
      <c r="BC569" s="26" t="s">
        <v>82</v>
      </c>
      <c r="BD569" s="26" t="s">
        <v>445</v>
      </c>
      <c r="BE569" s="26" t="s">
        <v>177</v>
      </c>
    </row>
    <row r="570" spans="1:57">
      <c r="A570" s="24">
        <f t="shared" si="31"/>
        <v>569</v>
      </c>
      <c r="B570" s="24">
        <v>2024</v>
      </c>
      <c r="C570" s="31" t="s">
        <v>977</v>
      </c>
      <c r="D570" s="48">
        <v>45637</v>
      </c>
      <c r="E570" s="26" t="s">
        <v>630</v>
      </c>
      <c r="F570" s="31" t="s">
        <v>69</v>
      </c>
      <c r="G570" s="31" t="s">
        <v>631</v>
      </c>
      <c r="H570" s="26" t="s">
        <v>609</v>
      </c>
      <c r="I570" s="26" t="s">
        <v>71</v>
      </c>
      <c r="J570" s="26" t="s">
        <v>610</v>
      </c>
      <c r="K570" s="26" t="s">
        <v>430</v>
      </c>
      <c r="L570" s="26" t="s">
        <v>74</v>
      </c>
      <c r="M570" s="31" t="s">
        <v>9020</v>
      </c>
      <c r="N570" s="31" t="s">
        <v>75</v>
      </c>
      <c r="O570" s="31" t="s">
        <v>979</v>
      </c>
      <c r="P570" s="31" t="s">
        <v>9021</v>
      </c>
      <c r="Q570" s="31" t="s">
        <v>614</v>
      </c>
      <c r="R570" s="31" t="s">
        <v>3618</v>
      </c>
      <c r="S570" s="31" t="s">
        <v>75</v>
      </c>
      <c r="T570" s="31" t="s">
        <v>75</v>
      </c>
      <c r="U570" s="31">
        <v>2012</v>
      </c>
      <c r="V570" s="31" t="s">
        <v>9022</v>
      </c>
      <c r="W570" s="31" t="s">
        <v>9023</v>
      </c>
      <c r="X570" s="31" t="s">
        <v>9024</v>
      </c>
      <c r="Y570" s="31" t="s">
        <v>74</v>
      </c>
      <c r="Z570" s="31">
        <v>258440</v>
      </c>
      <c r="AA570" s="60">
        <v>0</v>
      </c>
      <c r="AB570" s="35">
        <v>45577</v>
      </c>
      <c r="AC570" s="35">
        <v>45912</v>
      </c>
      <c r="AD570" s="35">
        <v>45912</v>
      </c>
      <c r="AE570" s="31">
        <v>0</v>
      </c>
      <c r="AF570" s="59">
        <v>704</v>
      </c>
      <c r="AG570" s="59">
        <v>9852</v>
      </c>
      <c r="AH570" s="30">
        <f t="shared" si="34"/>
        <v>10556</v>
      </c>
      <c r="AI570" s="30">
        <f t="shared" si="36"/>
        <v>12456.08</v>
      </c>
      <c r="AJ570" s="24" t="s">
        <v>78</v>
      </c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26" t="s">
        <v>173</v>
      </c>
      <c r="AV570" s="26" t="s">
        <v>173</v>
      </c>
      <c r="AW570" s="26" t="s">
        <v>173</v>
      </c>
      <c r="AX570" s="26" t="s">
        <v>620</v>
      </c>
      <c r="AY570" s="26" t="s">
        <v>621</v>
      </c>
      <c r="AZ570" s="31" t="s">
        <v>9013</v>
      </c>
      <c r="BA570" s="26" t="s">
        <v>80</v>
      </c>
      <c r="BB570" s="26" t="s">
        <v>100</v>
      </c>
      <c r="BC570" s="26" t="s">
        <v>622</v>
      </c>
      <c r="BD570" s="26" t="s">
        <v>445</v>
      </c>
      <c r="BE570" s="26" t="s">
        <v>177</v>
      </c>
    </row>
    <row r="571" spans="1:57" ht="16">
      <c r="A571" s="24">
        <f t="shared" si="31"/>
        <v>570</v>
      </c>
      <c r="B571" s="24">
        <v>2024</v>
      </c>
      <c r="C571" s="24" t="s">
        <v>68</v>
      </c>
      <c r="D571" s="48">
        <v>45637</v>
      </c>
      <c r="E571" s="26" t="s">
        <v>607</v>
      </c>
      <c r="F571" s="26" t="s">
        <v>69</v>
      </c>
      <c r="G571" s="33" t="s">
        <v>608</v>
      </c>
      <c r="H571" s="26" t="s">
        <v>609</v>
      </c>
      <c r="I571" s="26" t="s">
        <v>71</v>
      </c>
      <c r="J571" s="26" t="s">
        <v>610</v>
      </c>
      <c r="K571" s="26" t="s">
        <v>430</v>
      </c>
      <c r="L571" s="26" t="s">
        <v>74</v>
      </c>
      <c r="M571" s="31" t="s">
        <v>9025</v>
      </c>
      <c r="N571" s="31" t="s">
        <v>75</v>
      </c>
      <c r="O571" s="31" t="s">
        <v>612</v>
      </c>
      <c r="P571" s="31" t="s">
        <v>9026</v>
      </c>
      <c r="Q571" s="31" t="s">
        <v>1004</v>
      </c>
      <c r="R571" s="31" t="s">
        <v>1774</v>
      </c>
      <c r="S571" s="31" t="s">
        <v>75</v>
      </c>
      <c r="T571" s="31" t="s">
        <v>75</v>
      </c>
      <c r="U571" s="31">
        <v>2014</v>
      </c>
      <c r="V571" s="31" t="s">
        <v>9027</v>
      </c>
      <c r="W571" s="31" t="s">
        <v>9028</v>
      </c>
      <c r="X571" s="34" t="s">
        <v>9029</v>
      </c>
      <c r="Y571" s="31" t="s">
        <v>74</v>
      </c>
      <c r="Z571" s="31">
        <v>350000</v>
      </c>
      <c r="AA571" s="60">
        <v>0</v>
      </c>
      <c r="AB571" s="35">
        <v>45577</v>
      </c>
      <c r="AC571" s="35">
        <v>45912</v>
      </c>
      <c r="AD571" s="35">
        <v>45912</v>
      </c>
      <c r="AE571" s="31">
        <v>0</v>
      </c>
      <c r="AF571" s="59">
        <v>1006</v>
      </c>
      <c r="AG571" s="59">
        <v>7692</v>
      </c>
      <c r="AH571" s="30">
        <f t="shared" si="34"/>
        <v>8698</v>
      </c>
      <c r="AI571" s="30">
        <f t="shared" si="36"/>
        <v>10263.64</v>
      </c>
      <c r="AJ571" s="24" t="s">
        <v>78</v>
      </c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26" t="s">
        <v>173</v>
      </c>
      <c r="AV571" s="26" t="s">
        <v>173</v>
      </c>
      <c r="AW571" s="26" t="s">
        <v>173</v>
      </c>
      <c r="AX571" s="26" t="s">
        <v>620</v>
      </c>
      <c r="AY571" s="26" t="s">
        <v>621</v>
      </c>
      <c r="AZ571" s="31" t="s">
        <v>9030</v>
      </c>
      <c r="BA571" s="26" t="s">
        <v>80</v>
      </c>
      <c r="BB571" s="26" t="s">
        <v>100</v>
      </c>
      <c r="BC571" s="26" t="s">
        <v>622</v>
      </c>
      <c r="BD571" s="26" t="s">
        <v>445</v>
      </c>
      <c r="BE571" s="26" t="s">
        <v>177</v>
      </c>
    </row>
    <row r="572" spans="1:57">
      <c r="A572" s="24">
        <f t="shared" si="31"/>
        <v>571</v>
      </c>
      <c r="B572" s="24">
        <v>2024</v>
      </c>
      <c r="C572" s="31" t="s">
        <v>977</v>
      </c>
      <c r="D572" s="48">
        <v>45637</v>
      </c>
      <c r="E572" s="31" t="s">
        <v>6252</v>
      </c>
      <c r="F572" s="31" t="s">
        <v>69</v>
      </c>
      <c r="G572" s="31" t="s">
        <v>9031</v>
      </c>
      <c r="H572" s="31" t="s">
        <v>86</v>
      </c>
      <c r="I572" s="31" t="s">
        <v>71</v>
      </c>
      <c r="J572" s="31" t="s">
        <v>87</v>
      </c>
      <c r="K572" s="26" t="s">
        <v>430</v>
      </c>
      <c r="L572" s="31" t="s">
        <v>74</v>
      </c>
      <c r="M572" s="31" t="s">
        <v>9032</v>
      </c>
      <c r="N572" s="31" t="s">
        <v>75</v>
      </c>
      <c r="O572" s="31" t="s">
        <v>161</v>
      </c>
      <c r="P572" s="31" t="s">
        <v>9033</v>
      </c>
      <c r="Q572" s="31" t="s">
        <v>1043</v>
      </c>
      <c r="R572" s="31" t="s">
        <v>2165</v>
      </c>
      <c r="S572" s="31">
        <v>100</v>
      </c>
      <c r="T572" s="31" t="s">
        <v>92</v>
      </c>
      <c r="U572" s="31">
        <v>2019</v>
      </c>
      <c r="V572" s="31" t="s">
        <v>9034</v>
      </c>
      <c r="W572" s="31" t="s">
        <v>9035</v>
      </c>
      <c r="X572" s="31" t="s">
        <v>9036</v>
      </c>
      <c r="Y572" s="31" t="s">
        <v>74</v>
      </c>
      <c r="Z572" s="31">
        <v>28000</v>
      </c>
      <c r="AA572" s="60">
        <v>0</v>
      </c>
      <c r="AB572" s="35">
        <v>45577</v>
      </c>
      <c r="AC572" s="35">
        <v>45912</v>
      </c>
      <c r="AD572" s="35">
        <v>45912</v>
      </c>
      <c r="AE572" s="31">
        <v>0</v>
      </c>
      <c r="AF572" s="59">
        <v>345</v>
      </c>
      <c r="AG572" s="59">
        <v>1094</v>
      </c>
      <c r="AH572" s="30">
        <f t="shared" si="34"/>
        <v>1439</v>
      </c>
      <c r="AI572" s="30">
        <f t="shared" si="36"/>
        <v>1698.02</v>
      </c>
      <c r="AJ572" s="24" t="s">
        <v>78</v>
      </c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26" t="s">
        <v>173</v>
      </c>
      <c r="AV572" s="26" t="s">
        <v>173</v>
      </c>
      <c r="AW572" s="26" t="s">
        <v>173</v>
      </c>
      <c r="AX572" s="26" t="s">
        <v>174</v>
      </c>
      <c r="AY572" s="26" t="s">
        <v>375</v>
      </c>
      <c r="AZ572" s="31" t="s">
        <v>9007</v>
      </c>
      <c r="BA572" s="26" t="s">
        <v>80</v>
      </c>
      <c r="BB572" s="26" t="s">
        <v>100</v>
      </c>
      <c r="BC572" s="26" t="s">
        <v>82</v>
      </c>
      <c r="BD572" s="26" t="s">
        <v>445</v>
      </c>
      <c r="BE572" s="26" t="s">
        <v>177</v>
      </c>
    </row>
    <row r="573" spans="1:57" ht="16">
      <c r="A573" s="24">
        <f t="shared" si="31"/>
        <v>572</v>
      </c>
      <c r="B573" s="24">
        <v>2024</v>
      </c>
      <c r="C573" s="31" t="s">
        <v>977</v>
      </c>
      <c r="D573" s="35">
        <v>45637</v>
      </c>
      <c r="E573" s="31" t="s">
        <v>532</v>
      </c>
      <c r="F573" s="31" t="s">
        <v>69</v>
      </c>
      <c r="G573" s="31" t="s">
        <v>1989</v>
      </c>
      <c r="H573" s="26" t="s">
        <v>86</v>
      </c>
      <c r="I573" s="26" t="s">
        <v>71</v>
      </c>
      <c r="J573" s="26" t="s">
        <v>730</v>
      </c>
      <c r="K573" s="26" t="s">
        <v>73</v>
      </c>
      <c r="L573" s="26" t="s">
        <v>74</v>
      </c>
      <c r="M573" s="31" t="s">
        <v>9037</v>
      </c>
      <c r="N573" s="31" t="s">
        <v>75</v>
      </c>
      <c r="O573" s="31" t="s">
        <v>368</v>
      </c>
      <c r="P573" s="31" t="s">
        <v>73</v>
      </c>
      <c r="Q573" s="31" t="s">
        <v>9038</v>
      </c>
      <c r="R573" s="31" t="s">
        <v>9039</v>
      </c>
      <c r="S573" s="33" t="s">
        <v>75</v>
      </c>
      <c r="T573" s="26" t="s">
        <v>122</v>
      </c>
      <c r="U573" s="31">
        <v>2024</v>
      </c>
      <c r="V573" s="31" t="s">
        <v>9040</v>
      </c>
      <c r="W573" s="31" t="s">
        <v>9041</v>
      </c>
      <c r="X573" s="31" t="s">
        <v>9042</v>
      </c>
      <c r="Y573" s="31" t="s">
        <v>74</v>
      </c>
      <c r="Z573" s="61" t="s">
        <v>75</v>
      </c>
      <c r="AA573" s="60">
        <v>0</v>
      </c>
      <c r="AB573" s="35">
        <v>45547</v>
      </c>
      <c r="AC573" s="35">
        <v>45881</v>
      </c>
      <c r="AD573" s="35">
        <v>47342</v>
      </c>
      <c r="AE573" s="31">
        <v>0</v>
      </c>
      <c r="AF573" s="31">
        <v>1441</v>
      </c>
      <c r="AG573" s="31">
        <v>3691</v>
      </c>
      <c r="AH573" s="30">
        <f t="shared" si="34"/>
        <v>5132</v>
      </c>
      <c r="AI573" s="30">
        <f t="shared" si="36"/>
        <v>6055.76</v>
      </c>
      <c r="AJ573" s="24" t="s">
        <v>78</v>
      </c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26" t="s">
        <v>173</v>
      </c>
      <c r="AV573" s="26" t="s">
        <v>173</v>
      </c>
      <c r="AW573" s="26" t="s">
        <v>173</v>
      </c>
      <c r="AX573" s="26" t="s">
        <v>174</v>
      </c>
      <c r="AY573" s="26" t="s">
        <v>375</v>
      </c>
      <c r="AZ573" s="26" t="s">
        <v>1995</v>
      </c>
      <c r="BA573" s="26" t="s">
        <v>80</v>
      </c>
      <c r="BB573" s="26" t="s">
        <v>100</v>
      </c>
      <c r="BC573" s="26" t="s">
        <v>82</v>
      </c>
      <c r="BD573" s="26" t="s">
        <v>83</v>
      </c>
      <c r="BE573" s="26" t="s">
        <v>177</v>
      </c>
    </row>
    <row r="574" spans="1:57" ht="16">
      <c r="A574" s="24">
        <f t="shared" si="31"/>
        <v>573</v>
      </c>
      <c r="B574" s="24">
        <v>2024</v>
      </c>
      <c r="C574" s="31" t="s">
        <v>977</v>
      </c>
      <c r="D574" s="35">
        <v>45637</v>
      </c>
      <c r="E574" s="31" t="s">
        <v>532</v>
      </c>
      <c r="F574" s="31" t="s">
        <v>69</v>
      </c>
      <c r="G574" s="31" t="s">
        <v>1989</v>
      </c>
      <c r="H574" s="26" t="s">
        <v>86</v>
      </c>
      <c r="I574" s="26" t="s">
        <v>71</v>
      </c>
      <c r="J574" s="26" t="s">
        <v>730</v>
      </c>
      <c r="K574" s="26" t="s">
        <v>73</v>
      </c>
      <c r="L574" s="26" t="s">
        <v>74</v>
      </c>
      <c r="M574" s="31" t="s">
        <v>9043</v>
      </c>
      <c r="N574" s="31" t="s">
        <v>75</v>
      </c>
      <c r="O574" s="31" t="s">
        <v>368</v>
      </c>
      <c r="P574" s="31" t="s">
        <v>73</v>
      </c>
      <c r="Q574" s="31" t="s">
        <v>9038</v>
      </c>
      <c r="R574" s="31" t="s">
        <v>9039</v>
      </c>
      <c r="S574" s="33" t="s">
        <v>75</v>
      </c>
      <c r="T574" s="26" t="s">
        <v>122</v>
      </c>
      <c r="U574" s="31">
        <v>2024</v>
      </c>
      <c r="V574" s="31" t="s">
        <v>9044</v>
      </c>
      <c r="W574" s="31" t="s">
        <v>9045</v>
      </c>
      <c r="X574" s="31" t="s">
        <v>9046</v>
      </c>
      <c r="Y574" s="31" t="s">
        <v>74</v>
      </c>
      <c r="Z574" s="61" t="s">
        <v>75</v>
      </c>
      <c r="AA574" s="60">
        <v>0</v>
      </c>
      <c r="AB574" s="35">
        <v>45394</v>
      </c>
      <c r="AC574" s="35">
        <v>45728</v>
      </c>
      <c r="AD574" s="35">
        <v>47189</v>
      </c>
      <c r="AE574" s="31">
        <v>0</v>
      </c>
      <c r="AF574" s="31">
        <v>1441</v>
      </c>
      <c r="AG574" s="31">
        <v>3691</v>
      </c>
      <c r="AH574" s="30">
        <f t="shared" si="34"/>
        <v>5132</v>
      </c>
      <c r="AI574" s="30">
        <f t="shared" si="36"/>
        <v>6055.76</v>
      </c>
      <c r="AJ574" s="24" t="s">
        <v>78</v>
      </c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26" t="s">
        <v>173</v>
      </c>
      <c r="AV574" s="26" t="s">
        <v>173</v>
      </c>
      <c r="AW574" s="26" t="s">
        <v>173</v>
      </c>
      <c r="AX574" s="26" t="s">
        <v>174</v>
      </c>
      <c r="AY574" s="26" t="s">
        <v>375</v>
      </c>
      <c r="AZ574" s="26" t="s">
        <v>1995</v>
      </c>
      <c r="BA574" s="26" t="s">
        <v>80</v>
      </c>
      <c r="BB574" s="26" t="s">
        <v>100</v>
      </c>
      <c r="BC574" s="26" t="s">
        <v>82</v>
      </c>
      <c r="BD574" s="26" t="s">
        <v>83</v>
      </c>
      <c r="BE574" s="26" t="s">
        <v>177</v>
      </c>
    </row>
    <row r="575" spans="1:57" ht="16">
      <c r="A575" s="24">
        <f t="shared" si="31"/>
        <v>574</v>
      </c>
      <c r="B575" s="24">
        <v>2024</v>
      </c>
      <c r="C575" s="31" t="s">
        <v>977</v>
      </c>
      <c r="D575" s="35">
        <v>45637</v>
      </c>
      <c r="E575" s="31" t="s">
        <v>532</v>
      </c>
      <c r="F575" s="31" t="s">
        <v>69</v>
      </c>
      <c r="G575" s="31" t="s">
        <v>1989</v>
      </c>
      <c r="H575" s="26" t="s">
        <v>86</v>
      </c>
      <c r="I575" s="26" t="s">
        <v>71</v>
      </c>
      <c r="J575" s="26" t="s">
        <v>730</v>
      </c>
      <c r="K575" s="26" t="s">
        <v>73</v>
      </c>
      <c r="L575" s="26" t="s">
        <v>74</v>
      </c>
      <c r="M575" s="31" t="s">
        <v>9047</v>
      </c>
      <c r="N575" s="31" t="s">
        <v>75</v>
      </c>
      <c r="O575" s="31" t="s">
        <v>368</v>
      </c>
      <c r="P575" s="31" t="s">
        <v>73</v>
      </c>
      <c r="Q575" s="31" t="s">
        <v>9038</v>
      </c>
      <c r="R575" s="31" t="s">
        <v>9048</v>
      </c>
      <c r="S575" s="33" t="s">
        <v>75</v>
      </c>
      <c r="T575" s="26" t="s">
        <v>122</v>
      </c>
      <c r="U575" s="31">
        <v>2024</v>
      </c>
      <c r="V575" s="31" t="s">
        <v>9049</v>
      </c>
      <c r="W575" s="31" t="s">
        <v>9050</v>
      </c>
      <c r="X575" s="31" t="s">
        <v>9051</v>
      </c>
      <c r="Y575" s="31" t="s">
        <v>74</v>
      </c>
      <c r="Z575" s="61" t="s">
        <v>75</v>
      </c>
      <c r="AA575" s="60">
        <v>0</v>
      </c>
      <c r="AB575" s="35">
        <v>45394</v>
      </c>
      <c r="AC575" s="35">
        <v>45728</v>
      </c>
      <c r="AD575" s="35">
        <v>47189</v>
      </c>
      <c r="AE575" s="31">
        <v>0</v>
      </c>
      <c r="AF575" s="31">
        <v>2043</v>
      </c>
      <c r="AG575" s="31">
        <v>3938</v>
      </c>
      <c r="AH575" s="30">
        <f t="shared" si="34"/>
        <v>5981</v>
      </c>
      <c r="AI575" s="30">
        <f t="shared" si="36"/>
        <v>7057.58</v>
      </c>
      <c r="AJ575" s="24" t="s">
        <v>78</v>
      </c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26" t="s">
        <v>173</v>
      </c>
      <c r="AV575" s="26" t="s">
        <v>173</v>
      </c>
      <c r="AW575" s="26" t="s">
        <v>173</v>
      </c>
      <c r="AX575" s="26" t="s">
        <v>174</v>
      </c>
      <c r="AY575" s="26" t="s">
        <v>375</v>
      </c>
      <c r="AZ575" s="26" t="s">
        <v>1995</v>
      </c>
      <c r="BA575" s="26" t="s">
        <v>80</v>
      </c>
      <c r="BB575" s="26" t="s">
        <v>100</v>
      </c>
      <c r="BC575" s="26" t="s">
        <v>82</v>
      </c>
      <c r="BD575" s="26" t="s">
        <v>83</v>
      </c>
      <c r="BE575" s="26" t="s">
        <v>177</v>
      </c>
    </row>
    <row r="576" spans="1:57" ht="16">
      <c r="A576" s="24">
        <f t="shared" si="31"/>
        <v>575</v>
      </c>
      <c r="B576" s="24">
        <v>2024</v>
      </c>
      <c r="C576" s="31" t="s">
        <v>977</v>
      </c>
      <c r="D576" s="35">
        <v>45637</v>
      </c>
      <c r="E576" s="31" t="s">
        <v>532</v>
      </c>
      <c r="F576" s="31" t="s">
        <v>69</v>
      </c>
      <c r="G576" s="31" t="s">
        <v>1989</v>
      </c>
      <c r="H576" s="26" t="s">
        <v>86</v>
      </c>
      <c r="I576" s="26" t="s">
        <v>71</v>
      </c>
      <c r="J576" s="26" t="s">
        <v>730</v>
      </c>
      <c r="K576" s="26" t="s">
        <v>73</v>
      </c>
      <c r="L576" s="26" t="s">
        <v>74</v>
      </c>
      <c r="M576" s="31" t="s">
        <v>9052</v>
      </c>
      <c r="N576" s="31" t="s">
        <v>75</v>
      </c>
      <c r="O576" s="31" t="s">
        <v>368</v>
      </c>
      <c r="P576" s="31" t="s">
        <v>73</v>
      </c>
      <c r="Q576" s="31" t="s">
        <v>9038</v>
      </c>
      <c r="R576" s="31" t="s">
        <v>9039</v>
      </c>
      <c r="S576" s="33" t="s">
        <v>75</v>
      </c>
      <c r="T576" s="26" t="s">
        <v>122</v>
      </c>
      <c r="U576" s="31">
        <v>2024</v>
      </c>
      <c r="V576" s="31" t="s">
        <v>9053</v>
      </c>
      <c r="W576" s="31" t="s">
        <v>9054</v>
      </c>
      <c r="X576" s="31" t="s">
        <v>9055</v>
      </c>
      <c r="Y576" s="31" t="s">
        <v>74</v>
      </c>
      <c r="Z576" s="61" t="s">
        <v>75</v>
      </c>
      <c r="AA576" s="60">
        <v>0</v>
      </c>
      <c r="AB576" s="35">
        <v>45394</v>
      </c>
      <c r="AC576" s="35">
        <v>45728</v>
      </c>
      <c r="AD576" s="35">
        <v>47189</v>
      </c>
      <c r="AE576" s="31">
        <v>0</v>
      </c>
      <c r="AF576" s="31">
        <v>1441</v>
      </c>
      <c r="AG576" s="31">
        <v>3691</v>
      </c>
      <c r="AH576" s="30">
        <f t="shared" si="34"/>
        <v>5132</v>
      </c>
      <c r="AI576" s="30">
        <f t="shared" si="36"/>
        <v>6055.76</v>
      </c>
      <c r="AJ576" s="24" t="s">
        <v>78</v>
      </c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26" t="s">
        <v>173</v>
      </c>
      <c r="AV576" s="26" t="s">
        <v>173</v>
      </c>
      <c r="AW576" s="26" t="s">
        <v>173</v>
      </c>
      <c r="AX576" s="26" t="s">
        <v>174</v>
      </c>
      <c r="AY576" s="26" t="s">
        <v>375</v>
      </c>
      <c r="AZ576" s="26" t="s">
        <v>1995</v>
      </c>
      <c r="BA576" s="26" t="s">
        <v>80</v>
      </c>
      <c r="BB576" s="26" t="s">
        <v>100</v>
      </c>
      <c r="BC576" s="26" t="s">
        <v>82</v>
      </c>
      <c r="BD576" s="26" t="s">
        <v>83</v>
      </c>
      <c r="BE576" s="26" t="s">
        <v>177</v>
      </c>
    </row>
    <row r="577" spans="1:57" ht="16">
      <c r="A577" s="24">
        <f t="shared" si="31"/>
        <v>576</v>
      </c>
      <c r="B577" s="24">
        <v>2024</v>
      </c>
      <c r="C577" s="31" t="s">
        <v>977</v>
      </c>
      <c r="D577" s="35">
        <v>45637</v>
      </c>
      <c r="E577" s="31" t="s">
        <v>532</v>
      </c>
      <c r="F577" s="31" t="s">
        <v>69</v>
      </c>
      <c r="G577" s="31" t="s">
        <v>1989</v>
      </c>
      <c r="H577" s="26" t="s">
        <v>86</v>
      </c>
      <c r="I577" s="26" t="s">
        <v>71</v>
      </c>
      <c r="J577" s="26" t="s">
        <v>730</v>
      </c>
      <c r="K577" s="26" t="s">
        <v>73</v>
      </c>
      <c r="L577" s="26" t="s">
        <v>74</v>
      </c>
      <c r="M577" s="31" t="s">
        <v>9056</v>
      </c>
      <c r="N577" s="31" t="s">
        <v>75</v>
      </c>
      <c r="O577" s="31" t="s">
        <v>368</v>
      </c>
      <c r="P577" s="31" t="s">
        <v>73</v>
      </c>
      <c r="Q577" s="31" t="s">
        <v>9038</v>
      </c>
      <c r="R577" s="31" t="s">
        <v>9039</v>
      </c>
      <c r="S577" s="33" t="s">
        <v>75</v>
      </c>
      <c r="T577" s="26" t="s">
        <v>122</v>
      </c>
      <c r="U577" s="31">
        <v>2024</v>
      </c>
      <c r="V577" s="31" t="s">
        <v>9057</v>
      </c>
      <c r="W577" s="31" t="s">
        <v>9058</v>
      </c>
      <c r="X577" s="31" t="s">
        <v>9059</v>
      </c>
      <c r="Y577" s="31" t="s">
        <v>74</v>
      </c>
      <c r="Z577" s="61" t="s">
        <v>75</v>
      </c>
      <c r="AA577" s="60">
        <v>0</v>
      </c>
      <c r="AB577" s="35">
        <v>45577</v>
      </c>
      <c r="AC577" s="35">
        <v>45912</v>
      </c>
      <c r="AD577" s="35">
        <v>47373</v>
      </c>
      <c r="AE577" s="31">
        <v>0</v>
      </c>
      <c r="AF577" s="31">
        <v>1441</v>
      </c>
      <c r="AG577" s="31">
        <v>3691</v>
      </c>
      <c r="AH577" s="30">
        <f t="shared" si="34"/>
        <v>5132</v>
      </c>
      <c r="AI577" s="30">
        <f t="shared" si="36"/>
        <v>6055.76</v>
      </c>
      <c r="AJ577" s="24" t="s">
        <v>78</v>
      </c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26" t="s">
        <v>173</v>
      </c>
      <c r="AV577" s="26" t="s">
        <v>173</v>
      </c>
      <c r="AW577" s="26" t="s">
        <v>173</v>
      </c>
      <c r="AX577" s="26" t="s">
        <v>174</v>
      </c>
      <c r="AY577" s="26" t="s">
        <v>375</v>
      </c>
      <c r="AZ577" s="26" t="s">
        <v>1995</v>
      </c>
      <c r="BA577" s="26" t="s">
        <v>80</v>
      </c>
      <c r="BB577" s="26" t="s">
        <v>100</v>
      </c>
      <c r="BC577" s="26" t="s">
        <v>82</v>
      </c>
      <c r="BD577" s="26" t="s">
        <v>83</v>
      </c>
      <c r="BE577" s="26" t="s">
        <v>177</v>
      </c>
    </row>
    <row r="578" spans="1:57" ht="16">
      <c r="A578" s="24">
        <f t="shared" si="31"/>
        <v>577</v>
      </c>
      <c r="B578" s="24">
        <v>2024</v>
      </c>
      <c r="C578" s="31" t="s">
        <v>977</v>
      </c>
      <c r="D578" s="35">
        <v>45637</v>
      </c>
      <c r="E578" s="31" t="s">
        <v>532</v>
      </c>
      <c r="F578" s="31" t="s">
        <v>69</v>
      </c>
      <c r="G578" s="31" t="s">
        <v>1989</v>
      </c>
      <c r="H578" s="26" t="s">
        <v>86</v>
      </c>
      <c r="I578" s="26" t="s">
        <v>71</v>
      </c>
      <c r="J578" s="26" t="s">
        <v>730</v>
      </c>
      <c r="K578" s="26" t="s">
        <v>73</v>
      </c>
      <c r="L578" s="26" t="s">
        <v>74</v>
      </c>
      <c r="M578" s="31" t="s">
        <v>9060</v>
      </c>
      <c r="N578" s="31" t="s">
        <v>75</v>
      </c>
      <c r="O578" s="31" t="s">
        <v>368</v>
      </c>
      <c r="P578" s="31" t="s">
        <v>73</v>
      </c>
      <c r="Q578" s="31" t="s">
        <v>9038</v>
      </c>
      <c r="R578" s="31" t="s">
        <v>9039</v>
      </c>
      <c r="S578" s="33" t="s">
        <v>75</v>
      </c>
      <c r="T578" s="26" t="s">
        <v>122</v>
      </c>
      <c r="U578" s="31">
        <v>2024</v>
      </c>
      <c r="V578" s="31" t="s">
        <v>9061</v>
      </c>
      <c r="W578" s="31" t="s">
        <v>9062</v>
      </c>
      <c r="X578" s="31" t="s">
        <v>9063</v>
      </c>
      <c r="Y578" s="31" t="s">
        <v>74</v>
      </c>
      <c r="Z578" s="61" t="s">
        <v>75</v>
      </c>
      <c r="AA578" s="60">
        <v>0</v>
      </c>
      <c r="AB578" s="35">
        <v>45394</v>
      </c>
      <c r="AC578" s="35">
        <v>45728</v>
      </c>
      <c r="AD578" s="35">
        <v>47189</v>
      </c>
      <c r="AE578" s="31">
        <v>0</v>
      </c>
      <c r="AF578" s="31">
        <v>1441</v>
      </c>
      <c r="AG578" s="31">
        <v>3691</v>
      </c>
      <c r="AH578" s="30">
        <f t="shared" si="34"/>
        <v>5132</v>
      </c>
      <c r="AI578" s="30">
        <f t="shared" si="36"/>
        <v>6055.76</v>
      </c>
      <c r="AJ578" s="24" t="s">
        <v>78</v>
      </c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26" t="s">
        <v>173</v>
      </c>
      <c r="AV578" s="26" t="s">
        <v>173</v>
      </c>
      <c r="AW578" s="26" t="s">
        <v>173</v>
      </c>
      <c r="AX578" s="26" t="s">
        <v>174</v>
      </c>
      <c r="AY578" s="26" t="s">
        <v>375</v>
      </c>
      <c r="AZ578" s="26" t="s">
        <v>1995</v>
      </c>
      <c r="BA578" s="26" t="s">
        <v>80</v>
      </c>
      <c r="BB578" s="26" t="s">
        <v>100</v>
      </c>
      <c r="BC578" s="26" t="s">
        <v>82</v>
      </c>
      <c r="BD578" s="26" t="s">
        <v>83</v>
      </c>
      <c r="BE578" s="26" t="s">
        <v>177</v>
      </c>
    </row>
    <row r="579" spans="1:57" ht="16">
      <c r="A579" s="24">
        <f t="shared" ref="A579:A642" si="37">A578+1</f>
        <v>578</v>
      </c>
      <c r="B579" s="24">
        <v>2024</v>
      </c>
      <c r="C579" s="31" t="s">
        <v>977</v>
      </c>
      <c r="D579" s="35">
        <v>45637</v>
      </c>
      <c r="E579" s="31" t="s">
        <v>532</v>
      </c>
      <c r="F579" s="31" t="s">
        <v>69</v>
      </c>
      <c r="G579" s="31" t="s">
        <v>1989</v>
      </c>
      <c r="H579" s="26" t="s">
        <v>86</v>
      </c>
      <c r="I579" s="26" t="s">
        <v>71</v>
      </c>
      <c r="J579" s="26" t="s">
        <v>730</v>
      </c>
      <c r="K579" s="26" t="s">
        <v>73</v>
      </c>
      <c r="L579" s="26" t="s">
        <v>74</v>
      </c>
      <c r="M579" s="31" t="s">
        <v>9064</v>
      </c>
      <c r="N579" s="31" t="s">
        <v>75</v>
      </c>
      <c r="O579" s="31" t="s">
        <v>368</v>
      </c>
      <c r="P579" s="31" t="s">
        <v>73</v>
      </c>
      <c r="Q579" s="31" t="s">
        <v>9038</v>
      </c>
      <c r="R579" s="31" t="s">
        <v>9065</v>
      </c>
      <c r="S579" s="33" t="s">
        <v>75</v>
      </c>
      <c r="T579" s="26" t="s">
        <v>122</v>
      </c>
      <c r="U579" s="31">
        <v>2024</v>
      </c>
      <c r="V579" s="31" t="s">
        <v>9066</v>
      </c>
      <c r="W579" s="31" t="s">
        <v>9067</v>
      </c>
      <c r="X579" s="31" t="s">
        <v>9068</v>
      </c>
      <c r="Y579" s="31" t="s">
        <v>74</v>
      </c>
      <c r="Z579" s="61" t="s">
        <v>75</v>
      </c>
      <c r="AA579" s="60">
        <v>0</v>
      </c>
      <c r="AB579" s="35">
        <v>45394</v>
      </c>
      <c r="AC579" s="35">
        <v>45728</v>
      </c>
      <c r="AD579" s="35">
        <v>47189</v>
      </c>
      <c r="AE579" s="31">
        <v>0</v>
      </c>
      <c r="AF579" s="31">
        <v>1738</v>
      </c>
      <c r="AG579" s="31">
        <v>4181</v>
      </c>
      <c r="AH579" s="30">
        <f t="shared" si="34"/>
        <v>5919</v>
      </c>
      <c r="AI579" s="30">
        <f t="shared" si="36"/>
        <v>6984.42</v>
      </c>
      <c r="AJ579" s="24" t="s">
        <v>78</v>
      </c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26" t="s">
        <v>173</v>
      </c>
      <c r="AV579" s="26" t="s">
        <v>173</v>
      </c>
      <c r="AW579" s="26" t="s">
        <v>173</v>
      </c>
      <c r="AX579" s="26" t="s">
        <v>174</v>
      </c>
      <c r="AY579" s="26" t="s">
        <v>375</v>
      </c>
      <c r="AZ579" s="26" t="s">
        <v>1995</v>
      </c>
      <c r="BA579" s="26" t="s">
        <v>80</v>
      </c>
      <c r="BB579" s="26" t="s">
        <v>100</v>
      </c>
      <c r="BC579" s="26" t="s">
        <v>82</v>
      </c>
      <c r="BD579" s="26" t="s">
        <v>83</v>
      </c>
      <c r="BE579" s="26" t="s">
        <v>177</v>
      </c>
    </row>
    <row r="580" spans="1:57" ht="16">
      <c r="A580" s="24">
        <f t="shared" si="37"/>
        <v>579</v>
      </c>
      <c r="B580" s="24">
        <v>2024</v>
      </c>
      <c r="C580" s="31" t="s">
        <v>977</v>
      </c>
      <c r="D580" s="35">
        <v>45637</v>
      </c>
      <c r="E580" s="31" t="s">
        <v>532</v>
      </c>
      <c r="F580" s="31" t="s">
        <v>69</v>
      </c>
      <c r="G580" s="31" t="s">
        <v>1989</v>
      </c>
      <c r="H580" s="26" t="s">
        <v>86</v>
      </c>
      <c r="I580" s="26" t="s">
        <v>71</v>
      </c>
      <c r="J580" s="26" t="s">
        <v>730</v>
      </c>
      <c r="K580" s="26" t="s">
        <v>73</v>
      </c>
      <c r="L580" s="26" t="s">
        <v>74</v>
      </c>
      <c r="M580" s="31" t="s">
        <v>9069</v>
      </c>
      <c r="N580" s="31" t="s">
        <v>75</v>
      </c>
      <c r="O580" s="31" t="s">
        <v>368</v>
      </c>
      <c r="P580" s="31" t="s">
        <v>73</v>
      </c>
      <c r="Q580" s="31" t="s">
        <v>9038</v>
      </c>
      <c r="R580" s="31" t="s">
        <v>9048</v>
      </c>
      <c r="S580" s="33" t="s">
        <v>75</v>
      </c>
      <c r="T580" s="26" t="s">
        <v>122</v>
      </c>
      <c r="U580" s="31">
        <v>2024</v>
      </c>
      <c r="V580" s="31" t="s">
        <v>9070</v>
      </c>
      <c r="W580" s="31" t="s">
        <v>9071</v>
      </c>
      <c r="X580" s="31" t="s">
        <v>9072</v>
      </c>
      <c r="Y580" s="31" t="s">
        <v>74</v>
      </c>
      <c r="Z580" s="61" t="s">
        <v>75</v>
      </c>
      <c r="AA580" s="60">
        <v>0</v>
      </c>
      <c r="AB580" s="35">
        <v>45394</v>
      </c>
      <c r="AC580" s="35">
        <v>45728</v>
      </c>
      <c r="AD580" s="35">
        <v>47189</v>
      </c>
      <c r="AE580" s="31">
        <v>0</v>
      </c>
      <c r="AF580" s="31">
        <v>2043</v>
      </c>
      <c r="AG580" s="31">
        <v>3938</v>
      </c>
      <c r="AH580" s="30">
        <f t="shared" si="34"/>
        <v>5981</v>
      </c>
      <c r="AI580" s="30">
        <f t="shared" si="36"/>
        <v>7057.58</v>
      </c>
      <c r="AJ580" s="24" t="s">
        <v>78</v>
      </c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26" t="s">
        <v>173</v>
      </c>
      <c r="AV580" s="26" t="s">
        <v>173</v>
      </c>
      <c r="AW580" s="26" t="s">
        <v>173</v>
      </c>
      <c r="AX580" s="26" t="s">
        <v>174</v>
      </c>
      <c r="AY580" s="26" t="s">
        <v>375</v>
      </c>
      <c r="AZ580" s="26" t="s">
        <v>1995</v>
      </c>
      <c r="BA580" s="26" t="s">
        <v>80</v>
      </c>
      <c r="BB580" s="26" t="s">
        <v>100</v>
      </c>
      <c r="BC580" s="26" t="s">
        <v>82</v>
      </c>
      <c r="BD580" s="26" t="s">
        <v>83</v>
      </c>
      <c r="BE580" s="26" t="s">
        <v>177</v>
      </c>
    </row>
    <row r="581" spans="1:57" ht="16">
      <c r="A581" s="24">
        <f t="shared" si="37"/>
        <v>580</v>
      </c>
      <c r="B581" s="24">
        <v>2024</v>
      </c>
      <c r="C581" s="31" t="s">
        <v>977</v>
      </c>
      <c r="D581" s="35">
        <v>45637</v>
      </c>
      <c r="E581" s="31" t="s">
        <v>532</v>
      </c>
      <c r="F581" s="31" t="s">
        <v>69</v>
      </c>
      <c r="G581" s="31" t="s">
        <v>1989</v>
      </c>
      <c r="H581" s="26" t="s">
        <v>86</v>
      </c>
      <c r="I581" s="26" t="s">
        <v>71</v>
      </c>
      <c r="J581" s="26" t="s">
        <v>730</v>
      </c>
      <c r="K581" s="26" t="s">
        <v>73</v>
      </c>
      <c r="L581" s="26" t="s">
        <v>74</v>
      </c>
      <c r="M581" s="31" t="s">
        <v>9073</v>
      </c>
      <c r="N581" s="31" t="s">
        <v>75</v>
      </c>
      <c r="O581" s="31" t="s">
        <v>368</v>
      </c>
      <c r="P581" s="31" t="s">
        <v>73</v>
      </c>
      <c r="Q581" s="31" t="s">
        <v>9038</v>
      </c>
      <c r="R581" s="31" t="s">
        <v>9074</v>
      </c>
      <c r="S581" s="33" t="s">
        <v>75</v>
      </c>
      <c r="T581" s="26" t="s">
        <v>122</v>
      </c>
      <c r="U581" s="31">
        <v>2024</v>
      </c>
      <c r="V581" s="31" t="s">
        <v>9075</v>
      </c>
      <c r="W581" s="31" t="s">
        <v>9076</v>
      </c>
      <c r="X581" s="31" t="s">
        <v>9077</v>
      </c>
      <c r="Y581" s="31" t="s">
        <v>74</v>
      </c>
      <c r="Z581" s="61" t="s">
        <v>75</v>
      </c>
      <c r="AA581" s="60">
        <v>0</v>
      </c>
      <c r="AB581" s="35">
        <v>45577</v>
      </c>
      <c r="AC581" s="35">
        <v>45912</v>
      </c>
      <c r="AD581" s="35">
        <v>47373</v>
      </c>
      <c r="AE581" s="31">
        <v>0</v>
      </c>
      <c r="AF581" s="31">
        <v>1632</v>
      </c>
      <c r="AG581" s="31">
        <v>4358</v>
      </c>
      <c r="AH581" s="30">
        <f t="shared" si="34"/>
        <v>5990</v>
      </c>
      <c r="AI581" s="30">
        <f t="shared" si="36"/>
        <v>7068.2</v>
      </c>
      <c r="AJ581" s="24" t="s">
        <v>78</v>
      </c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26" t="s">
        <v>173</v>
      </c>
      <c r="AV581" s="26" t="s">
        <v>173</v>
      </c>
      <c r="AW581" s="26" t="s">
        <v>173</v>
      </c>
      <c r="AX581" s="26" t="s">
        <v>174</v>
      </c>
      <c r="AY581" s="26" t="s">
        <v>375</v>
      </c>
      <c r="AZ581" s="26" t="s">
        <v>1995</v>
      </c>
      <c r="BA581" s="26" t="s">
        <v>80</v>
      </c>
      <c r="BB581" s="26" t="s">
        <v>100</v>
      </c>
      <c r="BC581" s="26" t="s">
        <v>82</v>
      </c>
      <c r="BD581" s="26" t="s">
        <v>83</v>
      </c>
      <c r="BE581" s="26" t="s">
        <v>177</v>
      </c>
    </row>
    <row r="582" spans="1:57" ht="16">
      <c r="A582" s="24">
        <f t="shared" si="37"/>
        <v>581</v>
      </c>
      <c r="B582" s="24">
        <v>2024</v>
      </c>
      <c r="C582" s="31" t="s">
        <v>977</v>
      </c>
      <c r="D582" s="35">
        <v>45637</v>
      </c>
      <c r="E582" s="31" t="s">
        <v>532</v>
      </c>
      <c r="F582" s="31" t="s">
        <v>69</v>
      </c>
      <c r="G582" s="31" t="s">
        <v>1989</v>
      </c>
      <c r="H582" s="26" t="s">
        <v>86</v>
      </c>
      <c r="I582" s="26" t="s">
        <v>71</v>
      </c>
      <c r="J582" s="26" t="s">
        <v>730</v>
      </c>
      <c r="K582" s="26" t="s">
        <v>73</v>
      </c>
      <c r="L582" s="26" t="s">
        <v>74</v>
      </c>
      <c r="M582" s="31" t="s">
        <v>9078</v>
      </c>
      <c r="N582" s="31" t="s">
        <v>75</v>
      </c>
      <c r="O582" s="31" t="s">
        <v>368</v>
      </c>
      <c r="P582" s="31" t="s">
        <v>73</v>
      </c>
      <c r="Q582" s="31" t="s">
        <v>9038</v>
      </c>
      <c r="R582" s="31" t="s">
        <v>9039</v>
      </c>
      <c r="S582" s="33" t="s">
        <v>75</v>
      </c>
      <c r="T582" s="26" t="s">
        <v>122</v>
      </c>
      <c r="U582" s="31">
        <v>2024</v>
      </c>
      <c r="V582" s="31" t="s">
        <v>9079</v>
      </c>
      <c r="W582" s="31" t="s">
        <v>9080</v>
      </c>
      <c r="X582" s="31" t="s">
        <v>9081</v>
      </c>
      <c r="Y582" s="31" t="s">
        <v>74</v>
      </c>
      <c r="Z582" s="61" t="s">
        <v>75</v>
      </c>
      <c r="AA582" s="60">
        <v>0</v>
      </c>
      <c r="AB582" s="35">
        <v>45455</v>
      </c>
      <c r="AC582" s="35">
        <v>45789</v>
      </c>
      <c r="AD582" s="35">
        <v>47250</v>
      </c>
      <c r="AE582" s="31">
        <v>0</v>
      </c>
      <c r="AF582" s="31">
        <v>1441</v>
      </c>
      <c r="AG582" s="31">
        <v>3691</v>
      </c>
      <c r="AH582" s="30">
        <f t="shared" si="34"/>
        <v>5132</v>
      </c>
      <c r="AI582" s="30">
        <f t="shared" si="36"/>
        <v>6055.76</v>
      </c>
      <c r="AJ582" s="24" t="s">
        <v>78</v>
      </c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26" t="s">
        <v>173</v>
      </c>
      <c r="AV582" s="26" t="s">
        <v>173</v>
      </c>
      <c r="AW582" s="26" t="s">
        <v>173</v>
      </c>
      <c r="AX582" s="26" t="s">
        <v>174</v>
      </c>
      <c r="AY582" s="26" t="s">
        <v>375</v>
      </c>
      <c r="AZ582" s="26" t="s">
        <v>1995</v>
      </c>
      <c r="BA582" s="26" t="s">
        <v>80</v>
      </c>
      <c r="BB582" s="26" t="s">
        <v>100</v>
      </c>
      <c r="BC582" s="26" t="s">
        <v>82</v>
      </c>
      <c r="BD582" s="26" t="s">
        <v>83</v>
      </c>
      <c r="BE582" s="26" t="s">
        <v>177</v>
      </c>
    </row>
    <row r="583" spans="1:57" ht="16">
      <c r="A583" s="24">
        <f t="shared" si="37"/>
        <v>582</v>
      </c>
      <c r="B583" s="24">
        <v>2024</v>
      </c>
      <c r="C583" s="31" t="s">
        <v>977</v>
      </c>
      <c r="D583" s="35">
        <v>45637</v>
      </c>
      <c r="E583" s="31" t="s">
        <v>532</v>
      </c>
      <c r="F583" s="31" t="s">
        <v>69</v>
      </c>
      <c r="G583" s="31" t="s">
        <v>1989</v>
      </c>
      <c r="H583" s="26" t="s">
        <v>86</v>
      </c>
      <c r="I583" s="26" t="s">
        <v>71</v>
      </c>
      <c r="J583" s="26" t="s">
        <v>730</v>
      </c>
      <c r="K583" s="26" t="s">
        <v>73</v>
      </c>
      <c r="L583" s="26" t="s">
        <v>74</v>
      </c>
      <c r="M583" s="31" t="s">
        <v>9082</v>
      </c>
      <c r="N583" s="31" t="s">
        <v>75</v>
      </c>
      <c r="O583" s="31" t="s">
        <v>368</v>
      </c>
      <c r="P583" s="31" t="s">
        <v>73</v>
      </c>
      <c r="Q583" s="31" t="s">
        <v>9038</v>
      </c>
      <c r="R583" s="31" t="s">
        <v>9039</v>
      </c>
      <c r="S583" s="33" t="s">
        <v>75</v>
      </c>
      <c r="T583" s="26" t="s">
        <v>122</v>
      </c>
      <c r="U583" s="31">
        <v>2024</v>
      </c>
      <c r="V583" s="31" t="s">
        <v>9083</v>
      </c>
      <c r="W583" s="31" t="s">
        <v>9084</v>
      </c>
      <c r="X583" s="31" t="s">
        <v>9085</v>
      </c>
      <c r="Y583" s="31" t="s">
        <v>74</v>
      </c>
      <c r="Z583" s="61" t="s">
        <v>75</v>
      </c>
      <c r="AA583" s="60">
        <v>0</v>
      </c>
      <c r="AB583" s="35">
        <v>45394</v>
      </c>
      <c r="AC583" s="35">
        <v>45728</v>
      </c>
      <c r="AD583" s="35">
        <v>47189</v>
      </c>
      <c r="AE583" s="31">
        <v>0</v>
      </c>
      <c r="AF583" s="31">
        <v>1441</v>
      </c>
      <c r="AG583" s="31">
        <v>3691</v>
      </c>
      <c r="AH583" s="30">
        <f t="shared" si="34"/>
        <v>5132</v>
      </c>
      <c r="AI583" s="30">
        <f t="shared" si="36"/>
        <v>6055.76</v>
      </c>
      <c r="AJ583" s="24" t="s">
        <v>78</v>
      </c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26" t="s">
        <v>173</v>
      </c>
      <c r="AV583" s="26" t="s">
        <v>173</v>
      </c>
      <c r="AW583" s="26" t="s">
        <v>173</v>
      </c>
      <c r="AX583" s="26" t="s">
        <v>174</v>
      </c>
      <c r="AY583" s="26" t="s">
        <v>375</v>
      </c>
      <c r="AZ583" s="26" t="s">
        <v>1995</v>
      </c>
      <c r="BA583" s="26" t="s">
        <v>80</v>
      </c>
      <c r="BB583" s="26" t="s">
        <v>100</v>
      </c>
      <c r="BC583" s="26" t="s">
        <v>82</v>
      </c>
      <c r="BD583" s="26" t="s">
        <v>83</v>
      </c>
      <c r="BE583" s="26" t="s">
        <v>177</v>
      </c>
    </row>
    <row r="584" spans="1:57" ht="16">
      <c r="A584" s="24">
        <f t="shared" si="37"/>
        <v>583</v>
      </c>
      <c r="B584" s="24">
        <v>2024</v>
      </c>
      <c r="C584" s="31" t="s">
        <v>977</v>
      </c>
      <c r="D584" s="35">
        <v>45637</v>
      </c>
      <c r="E584" s="31" t="s">
        <v>532</v>
      </c>
      <c r="F584" s="31" t="s">
        <v>69</v>
      </c>
      <c r="G584" s="31" t="s">
        <v>1989</v>
      </c>
      <c r="H584" s="26" t="s">
        <v>86</v>
      </c>
      <c r="I584" s="26" t="s">
        <v>71</v>
      </c>
      <c r="J584" s="26" t="s">
        <v>730</v>
      </c>
      <c r="K584" s="26" t="s">
        <v>73</v>
      </c>
      <c r="L584" s="26" t="s">
        <v>74</v>
      </c>
      <c r="M584" s="31" t="s">
        <v>9086</v>
      </c>
      <c r="N584" s="31" t="s">
        <v>75</v>
      </c>
      <c r="O584" s="31" t="s">
        <v>368</v>
      </c>
      <c r="P584" s="31" t="s">
        <v>73</v>
      </c>
      <c r="Q584" s="31" t="s">
        <v>9038</v>
      </c>
      <c r="R584" s="31" t="s">
        <v>9039</v>
      </c>
      <c r="S584" s="33" t="s">
        <v>75</v>
      </c>
      <c r="T584" s="26" t="s">
        <v>122</v>
      </c>
      <c r="U584" s="31">
        <v>2024</v>
      </c>
      <c r="V584" s="31" t="s">
        <v>9087</v>
      </c>
      <c r="W584" s="31" t="s">
        <v>9088</v>
      </c>
      <c r="X584" s="31" t="s">
        <v>9089</v>
      </c>
      <c r="Y584" s="31" t="s">
        <v>74</v>
      </c>
      <c r="Z584" s="61" t="s">
        <v>75</v>
      </c>
      <c r="AA584" s="60">
        <v>0</v>
      </c>
      <c r="AB584" s="35">
        <v>45394</v>
      </c>
      <c r="AC584" s="35">
        <v>45728</v>
      </c>
      <c r="AD584" s="35">
        <v>47189</v>
      </c>
      <c r="AE584" s="31">
        <v>0</v>
      </c>
      <c r="AF584" s="31">
        <v>1441</v>
      </c>
      <c r="AG584" s="31">
        <v>3691</v>
      </c>
      <c r="AH584" s="30">
        <f t="shared" si="34"/>
        <v>5132</v>
      </c>
      <c r="AI584" s="30">
        <f t="shared" si="36"/>
        <v>6055.76</v>
      </c>
      <c r="AJ584" s="24" t="s">
        <v>78</v>
      </c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26" t="s">
        <v>173</v>
      </c>
      <c r="AV584" s="26" t="s">
        <v>173</v>
      </c>
      <c r="AW584" s="26" t="s">
        <v>173</v>
      </c>
      <c r="AX584" s="26" t="s">
        <v>174</v>
      </c>
      <c r="AY584" s="26" t="s">
        <v>375</v>
      </c>
      <c r="AZ584" s="26" t="s">
        <v>1995</v>
      </c>
      <c r="BA584" s="26" t="s">
        <v>80</v>
      </c>
      <c r="BB584" s="26" t="s">
        <v>100</v>
      </c>
      <c r="BC584" s="26" t="s">
        <v>82</v>
      </c>
      <c r="BD584" s="26" t="s">
        <v>83</v>
      </c>
      <c r="BE584" s="26" t="s">
        <v>177</v>
      </c>
    </row>
    <row r="585" spans="1:57" ht="16">
      <c r="A585" s="24">
        <f t="shared" si="37"/>
        <v>584</v>
      </c>
      <c r="B585" s="24">
        <v>2024</v>
      </c>
      <c r="C585" s="31" t="s">
        <v>977</v>
      </c>
      <c r="D585" s="35">
        <v>45637</v>
      </c>
      <c r="E585" s="31" t="s">
        <v>532</v>
      </c>
      <c r="F585" s="31" t="s">
        <v>69</v>
      </c>
      <c r="G585" s="31" t="s">
        <v>1989</v>
      </c>
      <c r="H585" s="26" t="s">
        <v>86</v>
      </c>
      <c r="I585" s="26" t="s">
        <v>71</v>
      </c>
      <c r="J585" s="26" t="s">
        <v>730</v>
      </c>
      <c r="K585" s="26" t="s">
        <v>73</v>
      </c>
      <c r="L585" s="26" t="s">
        <v>74</v>
      </c>
      <c r="M585" s="31" t="s">
        <v>9090</v>
      </c>
      <c r="N585" s="31" t="s">
        <v>75</v>
      </c>
      <c r="O585" s="31" t="s">
        <v>368</v>
      </c>
      <c r="P585" s="31" t="s">
        <v>73</v>
      </c>
      <c r="Q585" s="31" t="s">
        <v>9038</v>
      </c>
      <c r="R585" s="31" t="s">
        <v>9048</v>
      </c>
      <c r="S585" s="33" t="s">
        <v>75</v>
      </c>
      <c r="T585" s="26" t="s">
        <v>122</v>
      </c>
      <c r="U585" s="31">
        <v>2024</v>
      </c>
      <c r="V585" s="31" t="s">
        <v>9091</v>
      </c>
      <c r="W585" s="31" t="s">
        <v>9092</v>
      </c>
      <c r="X585" s="31" t="s">
        <v>9093</v>
      </c>
      <c r="Y585" s="31" t="s">
        <v>74</v>
      </c>
      <c r="Z585" s="61" t="s">
        <v>75</v>
      </c>
      <c r="AA585" s="60">
        <v>0</v>
      </c>
      <c r="AB585" s="35">
        <v>45394</v>
      </c>
      <c r="AC585" s="35">
        <v>45728</v>
      </c>
      <c r="AD585" s="35">
        <v>47189</v>
      </c>
      <c r="AE585" s="31">
        <v>0</v>
      </c>
      <c r="AF585" s="31">
        <v>2043</v>
      </c>
      <c r="AG585" s="31">
        <v>3938</v>
      </c>
      <c r="AH585" s="30">
        <f t="shared" si="34"/>
        <v>5981</v>
      </c>
      <c r="AI585" s="30">
        <f t="shared" si="36"/>
        <v>7057.58</v>
      </c>
      <c r="AJ585" s="24" t="s">
        <v>78</v>
      </c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26" t="s">
        <v>173</v>
      </c>
      <c r="AV585" s="26" t="s">
        <v>173</v>
      </c>
      <c r="AW585" s="26" t="s">
        <v>173</v>
      </c>
      <c r="AX585" s="26" t="s">
        <v>174</v>
      </c>
      <c r="AY585" s="26" t="s">
        <v>375</v>
      </c>
      <c r="AZ585" s="26" t="s">
        <v>1995</v>
      </c>
      <c r="BA585" s="26" t="s">
        <v>80</v>
      </c>
      <c r="BB585" s="26" t="s">
        <v>100</v>
      </c>
      <c r="BC585" s="26" t="s">
        <v>82</v>
      </c>
      <c r="BD585" s="26" t="s">
        <v>83</v>
      </c>
      <c r="BE585" s="26" t="s">
        <v>177</v>
      </c>
    </row>
    <row r="586" spans="1:57" ht="16">
      <c r="A586" s="24">
        <f t="shared" si="37"/>
        <v>585</v>
      </c>
      <c r="B586" s="24">
        <v>2024</v>
      </c>
      <c r="C586" s="31" t="s">
        <v>977</v>
      </c>
      <c r="D586" s="35">
        <v>45637</v>
      </c>
      <c r="E586" s="31" t="s">
        <v>532</v>
      </c>
      <c r="F586" s="31" t="s">
        <v>69</v>
      </c>
      <c r="G586" s="31" t="s">
        <v>1989</v>
      </c>
      <c r="H586" s="26" t="s">
        <v>86</v>
      </c>
      <c r="I586" s="26" t="s">
        <v>71</v>
      </c>
      <c r="J586" s="26" t="s">
        <v>730</v>
      </c>
      <c r="K586" s="26" t="s">
        <v>73</v>
      </c>
      <c r="L586" s="26" t="s">
        <v>74</v>
      </c>
      <c r="M586" s="31" t="s">
        <v>9094</v>
      </c>
      <c r="N586" s="31" t="s">
        <v>75</v>
      </c>
      <c r="O586" s="31" t="s">
        <v>368</v>
      </c>
      <c r="P586" s="31" t="s">
        <v>73</v>
      </c>
      <c r="Q586" s="31" t="s">
        <v>9038</v>
      </c>
      <c r="R586" s="31" t="s">
        <v>9039</v>
      </c>
      <c r="S586" s="33" t="s">
        <v>75</v>
      </c>
      <c r="T586" s="26" t="s">
        <v>122</v>
      </c>
      <c r="U586" s="31">
        <v>2024</v>
      </c>
      <c r="V586" s="31" t="s">
        <v>9095</v>
      </c>
      <c r="W586" s="31" t="s">
        <v>9096</v>
      </c>
      <c r="X586" s="31" t="s">
        <v>9097</v>
      </c>
      <c r="Y586" s="31" t="s">
        <v>74</v>
      </c>
      <c r="Z586" s="61" t="s">
        <v>75</v>
      </c>
      <c r="AA586" s="60">
        <v>0</v>
      </c>
      <c r="AB586" s="35">
        <v>45394</v>
      </c>
      <c r="AC586" s="35">
        <v>45728</v>
      </c>
      <c r="AD586" s="35">
        <v>47189</v>
      </c>
      <c r="AE586" s="31">
        <v>0</v>
      </c>
      <c r="AF586" s="31">
        <v>1441</v>
      </c>
      <c r="AG586" s="31">
        <v>3691</v>
      </c>
      <c r="AH586" s="30">
        <f t="shared" si="34"/>
        <v>5132</v>
      </c>
      <c r="AI586" s="30">
        <f t="shared" si="36"/>
        <v>6055.76</v>
      </c>
      <c r="AJ586" s="24" t="s">
        <v>78</v>
      </c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26" t="s">
        <v>173</v>
      </c>
      <c r="AV586" s="26" t="s">
        <v>173</v>
      </c>
      <c r="AW586" s="26" t="s">
        <v>173</v>
      </c>
      <c r="AX586" s="26" t="s">
        <v>174</v>
      </c>
      <c r="AY586" s="26" t="s">
        <v>375</v>
      </c>
      <c r="AZ586" s="26" t="s">
        <v>1995</v>
      </c>
      <c r="BA586" s="26" t="s">
        <v>80</v>
      </c>
      <c r="BB586" s="26" t="s">
        <v>100</v>
      </c>
      <c r="BC586" s="26" t="s">
        <v>82</v>
      </c>
      <c r="BD586" s="26" t="s">
        <v>83</v>
      </c>
      <c r="BE586" s="26" t="s">
        <v>177</v>
      </c>
    </row>
    <row r="587" spans="1:57" ht="16">
      <c r="A587" s="24">
        <f t="shared" si="37"/>
        <v>586</v>
      </c>
      <c r="B587" s="24">
        <v>2024</v>
      </c>
      <c r="C587" s="31" t="s">
        <v>977</v>
      </c>
      <c r="D587" s="35">
        <v>45637</v>
      </c>
      <c r="E587" s="31" t="s">
        <v>775</v>
      </c>
      <c r="F587" s="31" t="s">
        <v>69</v>
      </c>
      <c r="G587" s="31" t="s">
        <v>4833</v>
      </c>
      <c r="H587" s="26" t="s">
        <v>5649</v>
      </c>
      <c r="I587" s="26" t="s">
        <v>71</v>
      </c>
      <c r="J587" s="26" t="s">
        <v>72</v>
      </c>
      <c r="K587" s="26" t="s">
        <v>430</v>
      </c>
      <c r="L587" s="26" t="s">
        <v>74</v>
      </c>
      <c r="M587" s="31" t="s">
        <v>9098</v>
      </c>
      <c r="N587" s="31" t="s">
        <v>75</v>
      </c>
      <c r="O587" s="31" t="s">
        <v>979</v>
      </c>
      <c r="P587" s="31" t="s">
        <v>9099</v>
      </c>
      <c r="Q587" s="31" t="s">
        <v>1558</v>
      </c>
      <c r="R587" s="31" t="s">
        <v>9100</v>
      </c>
      <c r="S587" s="33" t="s">
        <v>75</v>
      </c>
      <c r="T587" s="26" t="s">
        <v>75</v>
      </c>
      <c r="U587" s="31">
        <v>2022</v>
      </c>
      <c r="V587" s="31" t="s">
        <v>9101</v>
      </c>
      <c r="W587" s="31" t="s">
        <v>9102</v>
      </c>
      <c r="X587" s="31" t="s">
        <v>9103</v>
      </c>
      <c r="Y587" s="31" t="s">
        <v>74</v>
      </c>
      <c r="Z587" s="61">
        <v>240000</v>
      </c>
      <c r="AA587" s="60">
        <v>0.25</v>
      </c>
      <c r="AB587" s="35">
        <v>45638</v>
      </c>
      <c r="AC587" s="35">
        <v>45973</v>
      </c>
      <c r="AD587" s="35">
        <v>45973</v>
      </c>
      <c r="AE587" s="31">
        <v>0</v>
      </c>
      <c r="AF587" s="59">
        <v>681</v>
      </c>
      <c r="AG587" s="59">
        <v>6198</v>
      </c>
      <c r="AH587" s="30">
        <f t="shared" si="34"/>
        <v>6879</v>
      </c>
      <c r="AI587" s="30">
        <f t="shared" si="36"/>
        <v>8117.22</v>
      </c>
      <c r="AJ587" s="24" t="s">
        <v>78</v>
      </c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26" t="s">
        <v>173</v>
      </c>
      <c r="AV587" s="26" t="s">
        <v>173</v>
      </c>
      <c r="AW587" s="26" t="s">
        <v>173</v>
      </c>
      <c r="AX587" s="26" t="s">
        <v>620</v>
      </c>
      <c r="AY587" s="26" t="s">
        <v>621</v>
      </c>
      <c r="AZ587" s="26" t="s">
        <v>9104</v>
      </c>
      <c r="BA587" s="26" t="s">
        <v>80</v>
      </c>
      <c r="BB587" s="26" t="s">
        <v>100</v>
      </c>
      <c r="BC587" s="26" t="s">
        <v>622</v>
      </c>
      <c r="BD587" s="26" t="s">
        <v>445</v>
      </c>
      <c r="BE587" s="26" t="s">
        <v>177</v>
      </c>
    </row>
    <row r="588" spans="1:57">
      <c r="A588" s="24">
        <f t="shared" si="37"/>
        <v>587</v>
      </c>
      <c r="B588" s="24">
        <v>2024</v>
      </c>
      <c r="C588" s="31" t="s">
        <v>977</v>
      </c>
      <c r="D588" s="35">
        <v>45637</v>
      </c>
      <c r="E588" s="31" t="s">
        <v>532</v>
      </c>
      <c r="F588" s="31" t="s">
        <v>69</v>
      </c>
      <c r="G588" s="31" t="s">
        <v>729</v>
      </c>
      <c r="H588" s="31" t="s">
        <v>86</v>
      </c>
      <c r="I588" s="31" t="s">
        <v>570</v>
      </c>
      <c r="J588" s="31" t="s">
        <v>87</v>
      </c>
      <c r="K588" s="26" t="s">
        <v>430</v>
      </c>
      <c r="L588" s="31" t="s">
        <v>74</v>
      </c>
      <c r="M588" s="31" t="s">
        <v>9105</v>
      </c>
      <c r="N588" s="31" t="s">
        <v>75</v>
      </c>
      <c r="O588" s="31" t="s">
        <v>979</v>
      </c>
      <c r="P588" s="31" t="s">
        <v>9106</v>
      </c>
      <c r="Q588" s="31" t="s">
        <v>90</v>
      </c>
      <c r="R588" s="31" t="s">
        <v>116</v>
      </c>
      <c r="S588" s="31">
        <v>125</v>
      </c>
      <c r="T588" s="31" t="s">
        <v>92</v>
      </c>
      <c r="U588" s="31">
        <v>2022</v>
      </c>
      <c r="V588" s="31" t="s">
        <v>9107</v>
      </c>
      <c r="W588" s="31" t="s">
        <v>9108</v>
      </c>
      <c r="X588" s="31" t="s">
        <v>9109</v>
      </c>
      <c r="Y588" s="31" t="s">
        <v>74</v>
      </c>
      <c r="Z588" s="31">
        <v>62000</v>
      </c>
      <c r="AA588" s="60">
        <v>0.25</v>
      </c>
      <c r="AB588" s="35">
        <v>45633</v>
      </c>
      <c r="AC588" s="35">
        <v>45997</v>
      </c>
      <c r="AD588" s="35">
        <v>45997</v>
      </c>
      <c r="AE588" s="31">
        <v>0</v>
      </c>
      <c r="AF588" s="31">
        <v>446</v>
      </c>
      <c r="AG588" s="31">
        <v>0</v>
      </c>
      <c r="AH588" s="31">
        <v>446</v>
      </c>
      <c r="AI588" s="31">
        <v>526</v>
      </c>
      <c r="AJ588" s="31" t="s">
        <v>975</v>
      </c>
      <c r="AK588" s="31"/>
      <c r="AL588" s="31"/>
      <c r="AM588" s="31"/>
      <c r="AN588" s="31"/>
      <c r="AO588" s="31">
        <v>0</v>
      </c>
      <c r="AP588" s="31"/>
      <c r="AQ588" s="31">
        <v>0</v>
      </c>
      <c r="AR588" s="31"/>
      <c r="AS588" s="31"/>
      <c r="AT588" s="31"/>
      <c r="AU588" s="26" t="s">
        <v>173</v>
      </c>
      <c r="AV588" s="26" t="s">
        <v>173</v>
      </c>
      <c r="AW588" s="26" t="s">
        <v>173</v>
      </c>
      <c r="AX588" s="26" t="s">
        <v>620</v>
      </c>
      <c r="AY588" s="26" t="s">
        <v>985</v>
      </c>
      <c r="AZ588" s="26" t="s">
        <v>9110</v>
      </c>
      <c r="BA588" s="26" t="s">
        <v>80</v>
      </c>
      <c r="BB588" s="26" t="s">
        <v>100</v>
      </c>
      <c r="BC588" s="26" t="s">
        <v>82</v>
      </c>
      <c r="BD588" s="26" t="s">
        <v>445</v>
      </c>
      <c r="BE588" s="26" t="s">
        <v>446</v>
      </c>
    </row>
    <row r="589" spans="1:57">
      <c r="A589" s="24">
        <f t="shared" si="37"/>
        <v>588</v>
      </c>
      <c r="B589" s="24">
        <v>2024</v>
      </c>
      <c r="C589" s="31" t="s">
        <v>977</v>
      </c>
      <c r="D589" s="35">
        <v>45637</v>
      </c>
      <c r="E589" s="31" t="s">
        <v>968</v>
      </c>
      <c r="F589" s="31" t="s">
        <v>69</v>
      </c>
      <c r="G589" s="31" t="s">
        <v>842</v>
      </c>
      <c r="H589" s="31" t="s">
        <v>523</v>
      </c>
      <c r="I589" s="31" t="s">
        <v>71</v>
      </c>
      <c r="J589" s="31" t="s">
        <v>87</v>
      </c>
      <c r="K589" s="26" t="s">
        <v>430</v>
      </c>
      <c r="L589" s="31" t="s">
        <v>74</v>
      </c>
      <c r="M589" s="31" t="s">
        <v>9111</v>
      </c>
      <c r="N589" s="31" t="s">
        <v>75</v>
      </c>
      <c r="O589" s="31" t="s">
        <v>979</v>
      </c>
      <c r="P589" s="31" t="s">
        <v>9112</v>
      </c>
      <c r="Q589" s="31" t="s">
        <v>752</v>
      </c>
      <c r="R589" s="31" t="s">
        <v>2570</v>
      </c>
      <c r="S589" s="31">
        <v>998</v>
      </c>
      <c r="T589" s="31" t="s">
        <v>75</v>
      </c>
      <c r="U589" s="31">
        <v>2020</v>
      </c>
      <c r="V589" s="31" t="s">
        <v>9113</v>
      </c>
      <c r="W589" s="31" t="s">
        <v>9114</v>
      </c>
      <c r="X589" s="34" t="s">
        <v>9115</v>
      </c>
      <c r="Y589" s="31" t="s">
        <v>74</v>
      </c>
      <c r="Z589" s="31">
        <v>700000</v>
      </c>
      <c r="AA589" s="60">
        <v>0</v>
      </c>
      <c r="AB589" s="35">
        <v>45635</v>
      </c>
      <c r="AC589" s="35">
        <v>45999</v>
      </c>
      <c r="AD589" s="35">
        <v>45999</v>
      </c>
      <c r="AE589" s="31">
        <v>0</v>
      </c>
      <c r="AF589" s="31">
        <v>14012</v>
      </c>
      <c r="AG589" s="31">
        <v>2394</v>
      </c>
      <c r="AH589" s="31">
        <v>16782</v>
      </c>
      <c r="AI589" s="31">
        <v>19803</v>
      </c>
      <c r="AJ589" s="31" t="s">
        <v>975</v>
      </c>
      <c r="AK589" s="31"/>
      <c r="AL589" s="31"/>
      <c r="AM589" s="31"/>
      <c r="AN589" s="31"/>
      <c r="AO589" s="31">
        <v>0</v>
      </c>
      <c r="AP589" s="31"/>
      <c r="AQ589" s="31">
        <v>0</v>
      </c>
      <c r="AR589" s="31"/>
      <c r="AS589" s="31"/>
      <c r="AT589" s="31"/>
      <c r="AU589" s="26" t="s">
        <v>173</v>
      </c>
      <c r="AV589" s="26" t="s">
        <v>173</v>
      </c>
      <c r="AW589" s="26" t="s">
        <v>173</v>
      </c>
      <c r="AX589" s="26" t="s">
        <v>620</v>
      </c>
      <c r="AY589" s="26" t="s">
        <v>1009</v>
      </c>
      <c r="AZ589" s="26" t="s">
        <v>1027</v>
      </c>
      <c r="BA589" s="26" t="s">
        <v>80</v>
      </c>
      <c r="BB589" s="26" t="s">
        <v>100</v>
      </c>
      <c r="BC589" s="26" t="s">
        <v>82</v>
      </c>
      <c r="BD589" s="26" t="s">
        <v>445</v>
      </c>
      <c r="BE589" s="26" t="s">
        <v>446</v>
      </c>
    </row>
    <row r="590" spans="1:57">
      <c r="A590" s="24">
        <f t="shared" si="37"/>
        <v>589</v>
      </c>
      <c r="B590" s="24">
        <v>2024</v>
      </c>
      <c r="C590" s="31" t="s">
        <v>977</v>
      </c>
      <c r="D590" s="35">
        <v>45637</v>
      </c>
      <c r="E590" s="26" t="s">
        <v>630</v>
      </c>
      <c r="F590" s="31" t="s">
        <v>69</v>
      </c>
      <c r="G590" s="31" t="s">
        <v>631</v>
      </c>
      <c r="H590" s="31" t="s">
        <v>1841</v>
      </c>
      <c r="I590" s="31" t="s">
        <v>71</v>
      </c>
      <c r="J590" s="31" t="s">
        <v>610</v>
      </c>
      <c r="K590" s="31" t="s">
        <v>73</v>
      </c>
      <c r="L590" s="31" t="s">
        <v>74</v>
      </c>
      <c r="M590" s="31" t="s">
        <v>9116</v>
      </c>
      <c r="N590" s="31" t="s">
        <v>75</v>
      </c>
      <c r="O590" s="31" t="s">
        <v>979</v>
      </c>
      <c r="P590" s="31" t="s">
        <v>73</v>
      </c>
      <c r="Q590" s="31" t="s">
        <v>4893</v>
      </c>
      <c r="R590" s="31" t="s">
        <v>4894</v>
      </c>
      <c r="S590" s="31">
        <v>2979</v>
      </c>
      <c r="T590" s="31" t="s">
        <v>75</v>
      </c>
      <c r="U590" s="31">
        <v>2024</v>
      </c>
      <c r="V590" s="31" t="s">
        <v>9117</v>
      </c>
      <c r="W590" s="31" t="s">
        <v>9118</v>
      </c>
      <c r="X590" s="31" t="s">
        <v>9119</v>
      </c>
      <c r="Y590" s="31" t="s">
        <v>74</v>
      </c>
      <c r="Z590" s="31">
        <v>726750</v>
      </c>
      <c r="AA590" s="60">
        <v>0</v>
      </c>
      <c r="AB590" s="35">
        <v>45635</v>
      </c>
      <c r="AC590" s="35">
        <v>45999</v>
      </c>
      <c r="AD590" s="35">
        <v>45999</v>
      </c>
      <c r="AE590" s="31">
        <v>0</v>
      </c>
      <c r="AF590" s="31">
        <v>1989</v>
      </c>
      <c r="AG590" s="31">
        <v>7367</v>
      </c>
      <c r="AH590" s="31">
        <v>10106</v>
      </c>
      <c r="AI590" s="31">
        <v>11925</v>
      </c>
      <c r="AJ590" s="31" t="s">
        <v>78</v>
      </c>
      <c r="AK590" s="31"/>
      <c r="AL590" s="31"/>
      <c r="AM590" s="31"/>
      <c r="AN590" s="31"/>
      <c r="AO590" s="31">
        <v>0</v>
      </c>
      <c r="AP590" s="31"/>
      <c r="AQ590" s="31">
        <v>0</v>
      </c>
      <c r="AR590" s="31"/>
      <c r="AS590" s="31"/>
      <c r="AT590" s="31"/>
      <c r="AU590" s="26" t="s">
        <v>173</v>
      </c>
      <c r="AV590" s="26" t="s">
        <v>173</v>
      </c>
      <c r="AW590" s="26" t="s">
        <v>173</v>
      </c>
      <c r="AX590" s="26" t="s">
        <v>620</v>
      </c>
      <c r="AY590" s="26" t="s">
        <v>1009</v>
      </c>
      <c r="AZ590" s="26" t="s">
        <v>4898</v>
      </c>
      <c r="BA590" s="26" t="s">
        <v>80</v>
      </c>
      <c r="BB590" s="26" t="s">
        <v>100</v>
      </c>
      <c r="BC590" s="26" t="s">
        <v>82</v>
      </c>
      <c r="BD590" s="26" t="s">
        <v>445</v>
      </c>
      <c r="BE590" s="26" t="s">
        <v>446</v>
      </c>
    </row>
    <row r="591" spans="1:57">
      <c r="A591" s="24">
        <f t="shared" si="37"/>
        <v>590</v>
      </c>
      <c r="B591" s="24">
        <v>2024</v>
      </c>
      <c r="C591" s="31" t="s">
        <v>977</v>
      </c>
      <c r="D591" s="35">
        <v>45637</v>
      </c>
      <c r="E591" s="31" t="s">
        <v>1002</v>
      </c>
      <c r="F591" s="31" t="s">
        <v>69</v>
      </c>
      <c r="G591" s="54">
        <v>60085225</v>
      </c>
      <c r="H591" s="31" t="s">
        <v>641</v>
      </c>
      <c r="I591" s="31" t="s">
        <v>71</v>
      </c>
      <c r="J591" s="31" t="s">
        <v>610</v>
      </c>
      <c r="K591" s="26" t="s">
        <v>430</v>
      </c>
      <c r="L591" s="31" t="s">
        <v>74</v>
      </c>
      <c r="M591" s="31" t="s">
        <v>9120</v>
      </c>
      <c r="N591" s="31" t="s">
        <v>75</v>
      </c>
      <c r="O591" s="31" t="s">
        <v>979</v>
      </c>
      <c r="P591" s="31" t="s">
        <v>9121</v>
      </c>
      <c r="Q591" s="31" t="s">
        <v>1796</v>
      </c>
      <c r="R591" s="31" t="s">
        <v>7152</v>
      </c>
      <c r="S591" s="31">
        <v>1510</v>
      </c>
      <c r="T591" s="31" t="s">
        <v>75</v>
      </c>
      <c r="U591" s="31">
        <v>2022</v>
      </c>
      <c r="V591" s="31" t="s">
        <v>9122</v>
      </c>
      <c r="W591" s="31" t="s">
        <v>9123</v>
      </c>
      <c r="X591" s="31" t="s">
        <v>9124</v>
      </c>
      <c r="Y591" s="31" t="s">
        <v>74</v>
      </c>
      <c r="Z591" s="31">
        <v>400000</v>
      </c>
      <c r="AA591" s="60">
        <v>0.25</v>
      </c>
      <c r="AB591" s="35">
        <v>45639</v>
      </c>
      <c r="AC591" s="35">
        <v>46003</v>
      </c>
      <c r="AD591" s="35">
        <v>46003</v>
      </c>
      <c r="AE591" s="31">
        <v>0</v>
      </c>
      <c r="AF591" s="31">
        <v>1191</v>
      </c>
      <c r="AG591" s="31">
        <v>16429</v>
      </c>
      <c r="AH591" s="31">
        <v>17620</v>
      </c>
      <c r="AI591" s="31">
        <v>19829</v>
      </c>
      <c r="AJ591" s="31" t="s">
        <v>78</v>
      </c>
      <c r="AK591" s="31"/>
      <c r="AL591" s="31"/>
      <c r="AM591" s="31"/>
      <c r="AN591" s="31"/>
      <c r="AO591" s="31">
        <v>0</v>
      </c>
      <c r="AP591" s="31"/>
      <c r="AQ591" s="31">
        <v>0</v>
      </c>
      <c r="AR591" s="31"/>
      <c r="AS591" s="31"/>
      <c r="AT591" s="31"/>
      <c r="AU591" s="26" t="s">
        <v>173</v>
      </c>
      <c r="AV591" s="26" t="s">
        <v>173</v>
      </c>
      <c r="AW591" s="26" t="s">
        <v>173</v>
      </c>
      <c r="AX591" s="26" t="s">
        <v>620</v>
      </c>
      <c r="AY591" s="26" t="s">
        <v>1009</v>
      </c>
      <c r="AZ591" s="26" t="s">
        <v>1010</v>
      </c>
      <c r="BA591" s="26" t="s">
        <v>80</v>
      </c>
      <c r="BB591" s="26" t="s">
        <v>100</v>
      </c>
      <c r="BC591" s="26" t="s">
        <v>82</v>
      </c>
      <c r="BD591" s="26" t="s">
        <v>445</v>
      </c>
      <c r="BE591" s="26" t="s">
        <v>446</v>
      </c>
    </row>
    <row r="592" spans="1:57" ht="16">
      <c r="A592" s="24">
        <f t="shared" si="37"/>
        <v>591</v>
      </c>
      <c r="B592" s="24">
        <v>2024</v>
      </c>
      <c r="C592" s="31" t="s">
        <v>977</v>
      </c>
      <c r="D592" s="35">
        <v>45637</v>
      </c>
      <c r="E592" s="31" t="s">
        <v>993</v>
      </c>
      <c r="F592" s="31" t="s">
        <v>69</v>
      </c>
      <c r="G592" s="53" t="s">
        <v>640</v>
      </c>
      <c r="H592" s="31" t="s">
        <v>77</v>
      </c>
      <c r="I592" s="31" t="s">
        <v>71</v>
      </c>
      <c r="J592" s="31" t="s">
        <v>610</v>
      </c>
      <c r="K592" s="26" t="s">
        <v>430</v>
      </c>
      <c r="L592" s="31" t="s">
        <v>74</v>
      </c>
      <c r="M592" s="31" t="s">
        <v>9125</v>
      </c>
      <c r="N592" s="31" t="s">
        <v>75</v>
      </c>
      <c r="O592" s="31" t="s">
        <v>979</v>
      </c>
      <c r="P592" s="31" t="s">
        <v>9126</v>
      </c>
      <c r="Q592" s="31" t="s">
        <v>996</v>
      </c>
      <c r="R592" s="31" t="s">
        <v>997</v>
      </c>
      <c r="S592" s="31">
        <v>2596</v>
      </c>
      <c r="T592" s="31" t="s">
        <v>75</v>
      </c>
      <c r="U592" s="31">
        <v>2018</v>
      </c>
      <c r="V592" s="31" t="s">
        <v>9127</v>
      </c>
      <c r="W592" s="31" t="s">
        <v>9128</v>
      </c>
      <c r="X592" s="34" t="s">
        <v>9129</v>
      </c>
      <c r="Y592" s="31" t="s">
        <v>74</v>
      </c>
      <c r="Z592" s="31">
        <v>480000</v>
      </c>
      <c r="AA592" s="60">
        <v>0</v>
      </c>
      <c r="AB592" s="35">
        <v>45635</v>
      </c>
      <c r="AC592" s="35">
        <v>45999</v>
      </c>
      <c r="AD592" s="35">
        <v>45999</v>
      </c>
      <c r="AE592" s="31">
        <v>0</v>
      </c>
      <c r="AF592" s="31">
        <v>1563</v>
      </c>
      <c r="AG592" s="31">
        <v>24335</v>
      </c>
      <c r="AH592" s="31">
        <v>25898</v>
      </c>
      <c r="AI592" s="31">
        <v>30560</v>
      </c>
      <c r="AJ592" s="31" t="s">
        <v>78</v>
      </c>
      <c r="AK592" s="31"/>
      <c r="AL592" s="31"/>
      <c r="AM592" s="31"/>
      <c r="AN592" s="31"/>
      <c r="AO592" s="31">
        <v>0</v>
      </c>
      <c r="AP592" s="31"/>
      <c r="AQ592" s="31">
        <v>0</v>
      </c>
      <c r="AR592" s="31"/>
      <c r="AS592" s="31"/>
      <c r="AT592" s="31"/>
      <c r="AU592" s="26" t="s">
        <v>173</v>
      </c>
      <c r="AV592" s="26" t="s">
        <v>173</v>
      </c>
      <c r="AW592" s="26" t="s">
        <v>173</v>
      </c>
      <c r="AX592" s="26" t="s">
        <v>620</v>
      </c>
      <c r="AY592" s="26" t="s">
        <v>1009</v>
      </c>
      <c r="AZ592" s="26" t="s">
        <v>1010</v>
      </c>
      <c r="BA592" s="26" t="s">
        <v>80</v>
      </c>
      <c r="BB592" s="26" t="s">
        <v>100</v>
      </c>
      <c r="BC592" s="26" t="s">
        <v>82</v>
      </c>
      <c r="BD592" s="26" t="s">
        <v>445</v>
      </c>
      <c r="BE592" s="26" t="s">
        <v>446</v>
      </c>
    </row>
    <row r="593" spans="1:57">
      <c r="A593" s="24">
        <f t="shared" si="37"/>
        <v>592</v>
      </c>
      <c r="B593" s="24">
        <v>2024</v>
      </c>
      <c r="C593" s="31" t="s">
        <v>977</v>
      </c>
      <c r="D593" s="35">
        <v>45637</v>
      </c>
      <c r="E593" s="26" t="s">
        <v>630</v>
      </c>
      <c r="F593" s="31" t="s">
        <v>69</v>
      </c>
      <c r="G593" s="31" t="s">
        <v>631</v>
      </c>
      <c r="H593" s="31" t="s">
        <v>641</v>
      </c>
      <c r="I593" s="31" t="s">
        <v>71</v>
      </c>
      <c r="J593" s="31" t="s">
        <v>610</v>
      </c>
      <c r="K593" s="26" t="s">
        <v>430</v>
      </c>
      <c r="L593" s="31" t="s">
        <v>74</v>
      </c>
      <c r="M593" s="31" t="s">
        <v>9130</v>
      </c>
      <c r="N593" s="31" t="s">
        <v>75</v>
      </c>
      <c r="O593" s="31" t="s">
        <v>979</v>
      </c>
      <c r="P593" s="31" t="s">
        <v>9131</v>
      </c>
      <c r="Q593" s="31" t="s">
        <v>644</v>
      </c>
      <c r="R593" s="31" t="s">
        <v>8953</v>
      </c>
      <c r="S593" s="31">
        <v>2805</v>
      </c>
      <c r="T593" s="31" t="s">
        <v>75</v>
      </c>
      <c r="U593" s="31">
        <v>2019</v>
      </c>
      <c r="V593" s="31" t="s">
        <v>9132</v>
      </c>
      <c r="W593" s="31" t="s">
        <v>9133</v>
      </c>
      <c r="X593" s="31" t="s">
        <v>9134</v>
      </c>
      <c r="Y593" s="31" t="s">
        <v>74</v>
      </c>
      <c r="Z593" s="31">
        <v>390894</v>
      </c>
      <c r="AA593" s="60">
        <v>0.5</v>
      </c>
      <c r="AB593" s="35">
        <v>45632</v>
      </c>
      <c r="AC593" s="35">
        <v>45996</v>
      </c>
      <c r="AD593" s="35">
        <v>45996</v>
      </c>
      <c r="AE593" s="31">
        <v>0</v>
      </c>
      <c r="AF593" s="31">
        <v>796</v>
      </c>
      <c r="AG593" s="31">
        <v>16149</v>
      </c>
      <c r="AH593" s="31">
        <v>17507</v>
      </c>
      <c r="AI593" s="31">
        <v>19689</v>
      </c>
      <c r="AJ593" s="31" t="s">
        <v>78</v>
      </c>
      <c r="AK593" s="31"/>
      <c r="AL593" s="31"/>
      <c r="AM593" s="31"/>
      <c r="AN593" s="31"/>
      <c r="AO593" s="31">
        <v>0</v>
      </c>
      <c r="AP593" s="31"/>
      <c r="AQ593" s="31">
        <v>0</v>
      </c>
      <c r="AR593" s="31"/>
      <c r="AS593" s="31"/>
      <c r="AT593" s="31"/>
      <c r="AU593" s="26" t="s">
        <v>173</v>
      </c>
      <c r="AV593" s="26" t="s">
        <v>173</v>
      </c>
      <c r="AW593" s="26" t="s">
        <v>173</v>
      </c>
      <c r="AX593" s="26" t="s">
        <v>620</v>
      </c>
      <c r="AY593" s="26" t="s">
        <v>985</v>
      </c>
      <c r="AZ593" s="26" t="s">
        <v>992</v>
      </c>
      <c r="BA593" s="26" t="s">
        <v>80</v>
      </c>
      <c r="BB593" s="26" t="s">
        <v>100</v>
      </c>
      <c r="BC593" s="26" t="s">
        <v>82</v>
      </c>
      <c r="BD593" s="26" t="s">
        <v>445</v>
      </c>
      <c r="BE593" s="26" t="s">
        <v>177</v>
      </c>
    </row>
    <row r="594" spans="1:57">
      <c r="A594" s="24">
        <f t="shared" si="37"/>
        <v>593</v>
      </c>
      <c r="B594" s="24">
        <v>2024</v>
      </c>
      <c r="C594" s="31" t="s">
        <v>977</v>
      </c>
      <c r="D594" s="35">
        <v>45637</v>
      </c>
      <c r="E594" s="31" t="s">
        <v>148</v>
      </c>
      <c r="F594" s="31" t="s">
        <v>69</v>
      </c>
      <c r="G594" s="31">
        <v>10088428</v>
      </c>
      <c r="H594" s="31" t="s">
        <v>86</v>
      </c>
      <c r="I594" s="31" t="s">
        <v>71</v>
      </c>
      <c r="J594" s="31" t="s">
        <v>87</v>
      </c>
      <c r="K594" s="26" t="s">
        <v>430</v>
      </c>
      <c r="L594" s="31" t="s">
        <v>74</v>
      </c>
      <c r="M594" s="31" t="s">
        <v>9135</v>
      </c>
      <c r="N594" s="31" t="s">
        <v>75</v>
      </c>
      <c r="O594" s="31" t="s">
        <v>979</v>
      </c>
      <c r="P594" s="31" t="s">
        <v>9136</v>
      </c>
      <c r="Q594" s="31" t="s">
        <v>1043</v>
      </c>
      <c r="R594" s="31" t="s">
        <v>4301</v>
      </c>
      <c r="S594" s="31">
        <v>100</v>
      </c>
      <c r="T594" s="31" t="s">
        <v>92</v>
      </c>
      <c r="U594" s="31">
        <v>2014</v>
      </c>
      <c r="V594" s="31" t="s">
        <v>9137</v>
      </c>
      <c r="W594" s="31" t="s">
        <v>9138</v>
      </c>
      <c r="X594" s="31" t="s">
        <v>9139</v>
      </c>
      <c r="Y594" s="31" t="s">
        <v>74</v>
      </c>
      <c r="Z594" s="31">
        <v>12983</v>
      </c>
      <c r="AA594" s="60">
        <v>0.5</v>
      </c>
      <c r="AB594" s="35">
        <v>45640</v>
      </c>
      <c r="AC594" s="35">
        <v>46004</v>
      </c>
      <c r="AD594" s="35">
        <v>46004</v>
      </c>
      <c r="AE594" s="31">
        <v>0</v>
      </c>
      <c r="AF594" s="31">
        <v>115</v>
      </c>
      <c r="AG594" s="31">
        <v>1045</v>
      </c>
      <c r="AH594" s="31">
        <v>1159</v>
      </c>
      <c r="AI594" s="31">
        <v>1368</v>
      </c>
      <c r="AJ594" s="31" t="s">
        <v>975</v>
      </c>
      <c r="AK594" s="31"/>
      <c r="AL594" s="31"/>
      <c r="AM594" s="31"/>
      <c r="AN594" s="31"/>
      <c r="AO594" s="31">
        <v>0</v>
      </c>
      <c r="AP594" s="31"/>
      <c r="AQ594" s="31">
        <v>0</v>
      </c>
      <c r="AR594" s="31"/>
      <c r="AS594" s="31"/>
      <c r="AT594" s="31"/>
      <c r="AU594" s="26" t="s">
        <v>173</v>
      </c>
      <c r="AV594" s="26" t="s">
        <v>173</v>
      </c>
      <c r="AW594" s="26" t="s">
        <v>173</v>
      </c>
      <c r="AX594" s="26" t="s">
        <v>620</v>
      </c>
      <c r="AY594" s="26" t="s">
        <v>621</v>
      </c>
      <c r="AZ594" s="26" t="s">
        <v>1814</v>
      </c>
      <c r="BA594" s="26" t="s">
        <v>80</v>
      </c>
      <c r="BB594" s="26" t="s">
        <v>100</v>
      </c>
      <c r="BC594" s="26" t="s">
        <v>82</v>
      </c>
      <c r="BD594" s="26" t="s">
        <v>445</v>
      </c>
      <c r="BE594" s="26" t="s">
        <v>446</v>
      </c>
    </row>
    <row r="595" spans="1:57">
      <c r="A595" s="24">
        <f t="shared" si="37"/>
        <v>594</v>
      </c>
      <c r="B595" s="24">
        <v>2024</v>
      </c>
      <c r="C595" s="31" t="s">
        <v>977</v>
      </c>
      <c r="D595" s="35">
        <v>45637</v>
      </c>
      <c r="E595" s="31" t="s">
        <v>1597</v>
      </c>
      <c r="F595" s="31" t="s">
        <v>69</v>
      </c>
      <c r="G595" s="58">
        <v>2210002531</v>
      </c>
      <c r="H595" s="31" t="s">
        <v>86</v>
      </c>
      <c r="I595" s="31" t="s">
        <v>570</v>
      </c>
      <c r="J595" s="31" t="s">
        <v>87</v>
      </c>
      <c r="K595" s="26" t="s">
        <v>430</v>
      </c>
      <c r="L595" s="31" t="s">
        <v>74</v>
      </c>
      <c r="M595" s="31" t="s">
        <v>9140</v>
      </c>
      <c r="N595" s="31" t="s">
        <v>75</v>
      </c>
      <c r="O595" s="31" t="s">
        <v>979</v>
      </c>
      <c r="P595" s="31" t="s">
        <v>9141</v>
      </c>
      <c r="Q595" s="31" t="s">
        <v>90</v>
      </c>
      <c r="R595" s="31" t="s">
        <v>1252</v>
      </c>
      <c r="S595" s="31">
        <v>160</v>
      </c>
      <c r="T595" s="31" t="s">
        <v>92</v>
      </c>
      <c r="U595" s="31">
        <v>2023</v>
      </c>
      <c r="V595" s="31" t="s">
        <v>9142</v>
      </c>
      <c r="W595" s="31" t="s">
        <v>9143</v>
      </c>
      <c r="X595" s="34" t="s">
        <v>9144</v>
      </c>
      <c r="Y595" s="31" t="s">
        <v>74</v>
      </c>
      <c r="Z595" s="31">
        <v>90000</v>
      </c>
      <c r="AA595" s="60">
        <v>0</v>
      </c>
      <c r="AB595" s="35">
        <v>45636</v>
      </c>
      <c r="AC595" s="35">
        <v>46000</v>
      </c>
      <c r="AD595" s="35">
        <v>46000</v>
      </c>
      <c r="AE595" s="31">
        <v>0</v>
      </c>
      <c r="AF595" s="31">
        <v>1231</v>
      </c>
      <c r="AG595" s="31">
        <v>0</v>
      </c>
      <c r="AH595" s="31">
        <v>1231</v>
      </c>
      <c r="AI595" s="31">
        <v>1452</v>
      </c>
      <c r="AJ595" s="31" t="s">
        <v>975</v>
      </c>
      <c r="AK595" s="31"/>
      <c r="AL595" s="31"/>
      <c r="AM595" s="31"/>
      <c r="AN595" s="31"/>
      <c r="AO595" s="31">
        <v>0</v>
      </c>
      <c r="AP595" s="31"/>
      <c r="AQ595" s="31">
        <v>0</v>
      </c>
      <c r="AR595" s="31"/>
      <c r="AS595" s="31"/>
      <c r="AT595" s="31"/>
      <c r="AU595" s="26" t="s">
        <v>173</v>
      </c>
      <c r="AV595" s="26" t="s">
        <v>173</v>
      </c>
      <c r="AW595" s="26" t="s">
        <v>173</v>
      </c>
      <c r="AX595" s="26" t="s">
        <v>620</v>
      </c>
      <c r="AY595" s="26" t="s">
        <v>985</v>
      </c>
      <c r="AZ595" s="26" t="s">
        <v>1001</v>
      </c>
      <c r="BA595" s="26" t="s">
        <v>80</v>
      </c>
      <c r="BB595" s="26" t="s">
        <v>100</v>
      </c>
      <c r="BC595" s="26" t="s">
        <v>82</v>
      </c>
      <c r="BD595" s="26" t="s">
        <v>445</v>
      </c>
      <c r="BE595" s="26" t="s">
        <v>446</v>
      </c>
    </row>
    <row r="596" spans="1:57">
      <c r="A596" s="24">
        <f t="shared" si="37"/>
        <v>595</v>
      </c>
      <c r="B596" s="24">
        <v>2024</v>
      </c>
      <c r="C596" s="31" t="s">
        <v>977</v>
      </c>
      <c r="D596" s="35">
        <v>45637</v>
      </c>
      <c r="E596" s="31" t="s">
        <v>532</v>
      </c>
      <c r="F596" s="31" t="s">
        <v>69</v>
      </c>
      <c r="G596" s="31" t="s">
        <v>1333</v>
      </c>
      <c r="H596" s="31" t="s">
        <v>86</v>
      </c>
      <c r="I596" s="31" t="s">
        <v>570</v>
      </c>
      <c r="J596" s="31" t="s">
        <v>87</v>
      </c>
      <c r="K596" s="26" t="s">
        <v>430</v>
      </c>
      <c r="L596" s="31" t="s">
        <v>74</v>
      </c>
      <c r="M596" s="31" t="s">
        <v>9145</v>
      </c>
      <c r="N596" s="31" t="s">
        <v>75</v>
      </c>
      <c r="O596" s="31" t="s">
        <v>979</v>
      </c>
      <c r="P596" s="31" t="s">
        <v>9146</v>
      </c>
      <c r="Q596" s="31" t="s">
        <v>90</v>
      </c>
      <c r="R596" s="31" t="s">
        <v>5125</v>
      </c>
      <c r="S596" s="31">
        <v>162</v>
      </c>
      <c r="T596" s="31" t="s">
        <v>92</v>
      </c>
      <c r="U596" s="31">
        <v>2023</v>
      </c>
      <c r="V596" s="31" t="s">
        <v>9147</v>
      </c>
      <c r="W596" s="31" t="s">
        <v>9148</v>
      </c>
      <c r="X596" s="31" t="s">
        <v>9149</v>
      </c>
      <c r="Y596" s="31" t="s">
        <v>74</v>
      </c>
      <c r="Z596" s="31">
        <v>91099</v>
      </c>
      <c r="AA596" s="60">
        <v>0.2</v>
      </c>
      <c r="AB596" s="35">
        <v>45637</v>
      </c>
      <c r="AC596" s="35">
        <v>46001</v>
      </c>
      <c r="AD596" s="35">
        <v>46001</v>
      </c>
      <c r="AE596" s="31">
        <v>0</v>
      </c>
      <c r="AF596" s="31">
        <v>784</v>
      </c>
      <c r="AG596" s="31">
        <v>0</v>
      </c>
      <c r="AH596" s="31">
        <v>784</v>
      </c>
      <c r="AI596" s="31">
        <v>925</v>
      </c>
      <c r="AJ596" s="31" t="s">
        <v>975</v>
      </c>
      <c r="AK596" s="31"/>
      <c r="AL596" s="31"/>
      <c r="AM596" s="31"/>
      <c r="AN596" s="31"/>
      <c r="AO596" s="31">
        <v>0</v>
      </c>
      <c r="AP596" s="31"/>
      <c r="AQ596" s="31">
        <v>0</v>
      </c>
      <c r="AR596" s="31"/>
      <c r="AS596" s="31"/>
      <c r="AT596" s="31"/>
      <c r="AU596" s="26" t="s">
        <v>173</v>
      </c>
      <c r="AV596" s="26" t="s">
        <v>173</v>
      </c>
      <c r="AW596" s="26" t="s">
        <v>173</v>
      </c>
      <c r="AX596" s="26" t="s">
        <v>620</v>
      </c>
      <c r="AY596" s="26" t="s">
        <v>621</v>
      </c>
      <c r="AZ596" s="26" t="s">
        <v>1814</v>
      </c>
      <c r="BA596" s="26" t="s">
        <v>80</v>
      </c>
      <c r="BB596" s="26" t="s">
        <v>100</v>
      </c>
      <c r="BC596" s="26" t="s">
        <v>82</v>
      </c>
      <c r="BD596" s="26" t="s">
        <v>445</v>
      </c>
      <c r="BE596" s="26" t="s">
        <v>446</v>
      </c>
    </row>
    <row r="597" spans="1:57">
      <c r="A597" s="24">
        <f t="shared" si="37"/>
        <v>596</v>
      </c>
      <c r="B597" s="24">
        <v>2024</v>
      </c>
      <c r="C597" s="31" t="s">
        <v>977</v>
      </c>
      <c r="D597" s="35">
        <v>45637</v>
      </c>
      <c r="E597" s="26" t="s">
        <v>630</v>
      </c>
      <c r="F597" s="31" t="s">
        <v>69</v>
      </c>
      <c r="G597" s="31" t="s">
        <v>631</v>
      </c>
      <c r="H597" s="31" t="s">
        <v>523</v>
      </c>
      <c r="I597" s="31" t="s">
        <v>71</v>
      </c>
      <c r="J597" s="31" t="s">
        <v>610</v>
      </c>
      <c r="K597" s="26" t="s">
        <v>430</v>
      </c>
      <c r="L597" s="31" t="s">
        <v>74</v>
      </c>
      <c r="M597" s="31" t="s">
        <v>9150</v>
      </c>
      <c r="N597" s="31" t="s">
        <v>75</v>
      </c>
      <c r="O597" s="31" t="s">
        <v>979</v>
      </c>
      <c r="P597" s="31" t="s">
        <v>9151</v>
      </c>
      <c r="Q597" s="31" t="s">
        <v>1809</v>
      </c>
      <c r="R597" s="31" t="s">
        <v>1810</v>
      </c>
      <c r="S597" s="31">
        <v>1248</v>
      </c>
      <c r="T597" s="31" t="s">
        <v>75</v>
      </c>
      <c r="U597" s="31">
        <v>2018</v>
      </c>
      <c r="V597" s="31" t="s">
        <v>9152</v>
      </c>
      <c r="W597" s="31" t="s">
        <v>9153</v>
      </c>
      <c r="X597" s="31" t="s">
        <v>9154</v>
      </c>
      <c r="Y597" s="31" t="s">
        <v>74</v>
      </c>
      <c r="Z597" s="31">
        <v>405000</v>
      </c>
      <c r="AA597" s="60">
        <v>0.25</v>
      </c>
      <c r="AB597" s="35">
        <v>45635</v>
      </c>
      <c r="AC597" s="35">
        <v>45999</v>
      </c>
      <c r="AD597" s="35">
        <v>45999</v>
      </c>
      <c r="AE597" s="31">
        <v>0</v>
      </c>
      <c r="AF597" s="31">
        <v>10053</v>
      </c>
      <c r="AG597" s="31">
        <v>3466</v>
      </c>
      <c r="AH597" s="31">
        <v>14419</v>
      </c>
      <c r="AI597" s="31">
        <v>17014</v>
      </c>
      <c r="AJ597" s="31" t="s">
        <v>975</v>
      </c>
      <c r="AK597" s="31"/>
      <c r="AL597" s="31"/>
      <c r="AM597" s="31"/>
      <c r="AN597" s="31"/>
      <c r="AO597" s="31">
        <v>0</v>
      </c>
      <c r="AP597" s="31"/>
      <c r="AQ597" s="31">
        <v>0</v>
      </c>
      <c r="AR597" s="31"/>
      <c r="AS597" s="31"/>
      <c r="AT597" s="31"/>
      <c r="AU597" s="26" t="s">
        <v>173</v>
      </c>
      <c r="AV597" s="26" t="s">
        <v>173</v>
      </c>
      <c r="AW597" s="26" t="s">
        <v>173</v>
      </c>
      <c r="AX597" s="26" t="s">
        <v>620</v>
      </c>
      <c r="AY597" s="26" t="s">
        <v>985</v>
      </c>
      <c r="AZ597" s="26" t="s">
        <v>1821</v>
      </c>
      <c r="BA597" s="26" t="s">
        <v>80</v>
      </c>
      <c r="BB597" s="26" t="s">
        <v>100</v>
      </c>
      <c r="BC597" s="26" t="s">
        <v>82</v>
      </c>
      <c r="BD597" s="26" t="s">
        <v>445</v>
      </c>
      <c r="BE597" s="26" t="s">
        <v>446</v>
      </c>
    </row>
    <row r="598" spans="1:57" ht="16">
      <c r="A598" s="24">
        <f t="shared" si="37"/>
        <v>597</v>
      </c>
      <c r="B598" s="24">
        <v>2024</v>
      </c>
      <c r="C598" s="31" t="s">
        <v>977</v>
      </c>
      <c r="D598" s="35">
        <v>45637</v>
      </c>
      <c r="E598" s="31" t="s">
        <v>993</v>
      </c>
      <c r="F598" s="31" t="s">
        <v>69</v>
      </c>
      <c r="G598" s="53" t="s">
        <v>640</v>
      </c>
      <c r="H598" s="31" t="s">
        <v>86</v>
      </c>
      <c r="I598" s="31" t="s">
        <v>71</v>
      </c>
      <c r="J598" s="31" t="s">
        <v>87</v>
      </c>
      <c r="K598" s="26" t="s">
        <v>430</v>
      </c>
      <c r="L598" s="31" t="s">
        <v>74</v>
      </c>
      <c r="M598" s="31" t="s">
        <v>9155</v>
      </c>
      <c r="N598" s="31" t="s">
        <v>75</v>
      </c>
      <c r="O598" s="31" t="s">
        <v>979</v>
      </c>
      <c r="P598" s="31" t="s">
        <v>9156</v>
      </c>
      <c r="Q598" s="31" t="s">
        <v>104</v>
      </c>
      <c r="R598" s="31" t="s">
        <v>9157</v>
      </c>
      <c r="S598" s="31">
        <v>159</v>
      </c>
      <c r="T598" s="31" t="s">
        <v>92</v>
      </c>
      <c r="U598" s="31">
        <v>2015</v>
      </c>
      <c r="V598" s="31" t="s">
        <v>9158</v>
      </c>
      <c r="W598" s="31" t="s">
        <v>9159</v>
      </c>
      <c r="X598" s="34" t="s">
        <v>9160</v>
      </c>
      <c r="Y598" s="31" t="s">
        <v>74</v>
      </c>
      <c r="Z598" s="31">
        <v>25000</v>
      </c>
      <c r="AA598" s="60">
        <v>0</v>
      </c>
      <c r="AB598" s="35">
        <v>45637</v>
      </c>
      <c r="AC598" s="35">
        <v>46001</v>
      </c>
      <c r="AD598" s="35">
        <v>46001</v>
      </c>
      <c r="AE598" s="31">
        <v>0</v>
      </c>
      <c r="AF598" s="31">
        <v>231</v>
      </c>
      <c r="AG598" s="31">
        <v>1661</v>
      </c>
      <c r="AH598" s="31">
        <v>1892</v>
      </c>
      <c r="AI598" s="31">
        <v>2233</v>
      </c>
      <c r="AJ598" s="31" t="s">
        <v>78</v>
      </c>
      <c r="AK598" s="31"/>
      <c r="AL598" s="31"/>
      <c r="AM598" s="31"/>
      <c r="AN598" s="31"/>
      <c r="AO598" s="31">
        <v>0</v>
      </c>
      <c r="AP598" s="31"/>
      <c r="AQ598" s="31">
        <v>0</v>
      </c>
      <c r="AR598" s="31"/>
      <c r="AS598" s="31"/>
      <c r="AT598" s="31"/>
      <c r="AU598" s="26" t="s">
        <v>173</v>
      </c>
      <c r="AV598" s="26" t="s">
        <v>173</v>
      </c>
      <c r="AW598" s="26" t="s">
        <v>173</v>
      </c>
      <c r="AX598" s="26" t="s">
        <v>620</v>
      </c>
      <c r="AY598" s="26" t="s">
        <v>1009</v>
      </c>
      <c r="AZ598" s="26" t="s">
        <v>1027</v>
      </c>
      <c r="BA598" s="26" t="s">
        <v>80</v>
      </c>
      <c r="BB598" s="26" t="s">
        <v>100</v>
      </c>
      <c r="BC598" s="26" t="s">
        <v>82</v>
      </c>
      <c r="BD598" s="26" t="s">
        <v>445</v>
      </c>
      <c r="BE598" s="26" t="s">
        <v>446</v>
      </c>
    </row>
    <row r="599" spans="1:57">
      <c r="A599" s="24">
        <f t="shared" si="37"/>
        <v>598</v>
      </c>
      <c r="B599" s="24">
        <v>2024</v>
      </c>
      <c r="C599" s="31" t="s">
        <v>977</v>
      </c>
      <c r="D599" s="35">
        <v>45637</v>
      </c>
      <c r="E599" s="31" t="s">
        <v>1597</v>
      </c>
      <c r="F599" s="31" t="s">
        <v>69</v>
      </c>
      <c r="G599" s="58">
        <v>2210002531</v>
      </c>
      <c r="H599" s="31" t="s">
        <v>641</v>
      </c>
      <c r="I599" s="31" t="s">
        <v>71</v>
      </c>
      <c r="J599" s="31" t="s">
        <v>610</v>
      </c>
      <c r="K599" s="26" t="s">
        <v>430</v>
      </c>
      <c r="L599" s="31" t="s">
        <v>74</v>
      </c>
      <c r="M599" s="31" t="s">
        <v>9161</v>
      </c>
      <c r="N599" s="31" t="s">
        <v>75</v>
      </c>
      <c r="O599" s="31" t="s">
        <v>979</v>
      </c>
      <c r="P599" s="31" t="s">
        <v>9162</v>
      </c>
      <c r="Q599" s="31" t="s">
        <v>644</v>
      </c>
      <c r="R599" s="31" t="s">
        <v>9163</v>
      </c>
      <c r="S599" s="31">
        <v>3490</v>
      </c>
      <c r="T599" s="31" t="s">
        <v>75</v>
      </c>
      <c r="U599" s="31">
        <v>2022</v>
      </c>
      <c r="V599" s="31" t="s">
        <v>9164</v>
      </c>
      <c r="W599" s="31" t="s">
        <v>9165</v>
      </c>
      <c r="X599" s="34" t="s">
        <v>9166</v>
      </c>
      <c r="Y599" s="31" t="s">
        <v>74</v>
      </c>
      <c r="Z599" s="31">
        <v>72000</v>
      </c>
      <c r="AA599" s="60">
        <v>0.25</v>
      </c>
      <c r="AB599" s="35">
        <v>45648</v>
      </c>
      <c r="AC599" s="35">
        <v>46012</v>
      </c>
      <c r="AD599" s="35">
        <v>46012</v>
      </c>
      <c r="AE599" s="31">
        <v>0</v>
      </c>
      <c r="AF599" s="31">
        <v>6815</v>
      </c>
      <c r="AG599" s="31">
        <v>16319</v>
      </c>
      <c r="AH599" s="31">
        <v>23134</v>
      </c>
      <c r="AI599" s="31">
        <v>26336</v>
      </c>
      <c r="AJ599" s="31" t="s">
        <v>78</v>
      </c>
      <c r="AK599" s="31"/>
      <c r="AL599" s="31"/>
      <c r="AM599" s="31"/>
      <c r="AN599" s="31"/>
      <c r="AO599" s="31">
        <v>0</v>
      </c>
      <c r="AP599" s="31"/>
      <c r="AQ599" s="31">
        <v>0</v>
      </c>
      <c r="AR599" s="31"/>
      <c r="AS599" s="31"/>
      <c r="AT599" s="31"/>
      <c r="AU599" s="26" t="s">
        <v>173</v>
      </c>
      <c r="AV599" s="26" t="s">
        <v>173</v>
      </c>
      <c r="AW599" s="26" t="s">
        <v>173</v>
      </c>
      <c r="AX599" s="26" t="s">
        <v>620</v>
      </c>
      <c r="AY599" s="26" t="s">
        <v>1009</v>
      </c>
      <c r="AZ599" s="26" t="s">
        <v>1027</v>
      </c>
      <c r="BA599" s="26" t="s">
        <v>80</v>
      </c>
      <c r="BB599" s="26" t="s">
        <v>100</v>
      </c>
      <c r="BC599" s="26" t="s">
        <v>82</v>
      </c>
      <c r="BD599" s="26" t="s">
        <v>445</v>
      </c>
      <c r="BE599" s="26" t="s">
        <v>446</v>
      </c>
    </row>
    <row r="600" spans="1:57">
      <c r="A600" s="24">
        <f t="shared" si="37"/>
        <v>599</v>
      </c>
      <c r="B600" s="24">
        <v>2024</v>
      </c>
      <c r="C600" s="31" t="s">
        <v>977</v>
      </c>
      <c r="D600" s="35">
        <v>45637</v>
      </c>
      <c r="E600" s="31" t="s">
        <v>148</v>
      </c>
      <c r="F600" s="31" t="s">
        <v>69</v>
      </c>
      <c r="G600" s="31">
        <v>10088428</v>
      </c>
      <c r="H600" s="31" t="s">
        <v>86</v>
      </c>
      <c r="I600" s="31" t="s">
        <v>71</v>
      </c>
      <c r="J600" s="31" t="s">
        <v>87</v>
      </c>
      <c r="K600" s="26" t="s">
        <v>430</v>
      </c>
      <c r="L600" s="31" t="s">
        <v>74</v>
      </c>
      <c r="M600" s="31" t="s">
        <v>9167</v>
      </c>
      <c r="N600" s="31" t="s">
        <v>75</v>
      </c>
      <c r="O600" s="31" t="s">
        <v>979</v>
      </c>
      <c r="P600" s="31" t="s">
        <v>9168</v>
      </c>
      <c r="Q600" s="31" t="s">
        <v>90</v>
      </c>
      <c r="R600" s="31" t="s">
        <v>121</v>
      </c>
      <c r="S600" s="31">
        <v>110</v>
      </c>
      <c r="T600" s="31" t="s">
        <v>122</v>
      </c>
      <c r="U600" s="31">
        <v>2016</v>
      </c>
      <c r="V600" s="31" t="s">
        <v>9169</v>
      </c>
      <c r="W600" s="31" t="s">
        <v>9170</v>
      </c>
      <c r="X600" s="31" t="s">
        <v>9171</v>
      </c>
      <c r="Y600" s="31" t="s">
        <v>74</v>
      </c>
      <c r="Z600" s="31">
        <v>28709</v>
      </c>
      <c r="AA600" s="60">
        <v>0.25</v>
      </c>
      <c r="AB600" s="35">
        <v>45638</v>
      </c>
      <c r="AC600" s="35">
        <v>46002</v>
      </c>
      <c r="AD600" s="35">
        <v>46002</v>
      </c>
      <c r="AE600" s="31">
        <v>0</v>
      </c>
      <c r="AF600" s="31">
        <v>379</v>
      </c>
      <c r="AG600" s="31">
        <v>1045</v>
      </c>
      <c r="AH600" s="31">
        <v>1424</v>
      </c>
      <c r="AI600" s="31">
        <v>1680</v>
      </c>
      <c r="AJ600" s="31" t="s">
        <v>78</v>
      </c>
      <c r="AK600" s="31"/>
      <c r="AL600" s="31"/>
      <c r="AM600" s="31"/>
      <c r="AN600" s="31"/>
      <c r="AO600" s="31">
        <v>0</v>
      </c>
      <c r="AP600" s="31"/>
      <c r="AQ600" s="31">
        <v>0</v>
      </c>
      <c r="AR600" s="31"/>
      <c r="AS600" s="31"/>
      <c r="AT600" s="31"/>
      <c r="AU600" s="26" t="s">
        <v>173</v>
      </c>
      <c r="AV600" s="26" t="s">
        <v>173</v>
      </c>
      <c r="AW600" s="26" t="s">
        <v>173</v>
      </c>
      <c r="AX600" s="26" t="s">
        <v>620</v>
      </c>
      <c r="AY600" s="26" t="s">
        <v>621</v>
      </c>
      <c r="AZ600" s="26" t="s">
        <v>1814</v>
      </c>
      <c r="BA600" s="26" t="s">
        <v>80</v>
      </c>
      <c r="BB600" s="26" t="s">
        <v>100</v>
      </c>
      <c r="BC600" s="26" t="s">
        <v>82</v>
      </c>
      <c r="BD600" s="26" t="s">
        <v>445</v>
      </c>
      <c r="BE600" s="26" t="s">
        <v>446</v>
      </c>
    </row>
    <row r="601" spans="1:57" ht="16">
      <c r="A601" s="24">
        <f t="shared" si="37"/>
        <v>600</v>
      </c>
      <c r="B601" s="24">
        <v>2024</v>
      </c>
      <c r="C601" s="31" t="s">
        <v>977</v>
      </c>
      <c r="D601" s="35">
        <v>45637</v>
      </c>
      <c r="E601" s="31" t="s">
        <v>775</v>
      </c>
      <c r="F601" s="31" t="s">
        <v>69</v>
      </c>
      <c r="G601" s="58" t="s">
        <v>4833</v>
      </c>
      <c r="H601" s="31" t="s">
        <v>77</v>
      </c>
      <c r="I601" s="31" t="s">
        <v>71</v>
      </c>
      <c r="J601" s="31" t="s">
        <v>610</v>
      </c>
      <c r="K601" s="26" t="s">
        <v>430</v>
      </c>
      <c r="L601" s="31" t="s">
        <v>74</v>
      </c>
      <c r="M601" s="31" t="s">
        <v>9172</v>
      </c>
      <c r="N601" s="31" t="s">
        <v>75</v>
      </c>
      <c r="O601" s="31" t="s">
        <v>979</v>
      </c>
      <c r="P601" s="31" t="s">
        <v>9173</v>
      </c>
      <c r="Q601" s="31" t="s">
        <v>1809</v>
      </c>
      <c r="R601" s="31" t="s">
        <v>1810</v>
      </c>
      <c r="S601" s="31">
        <v>1248</v>
      </c>
      <c r="T601" s="31" t="s">
        <v>75</v>
      </c>
      <c r="U601" s="31">
        <v>2023</v>
      </c>
      <c r="V601" s="31" t="s">
        <v>9174</v>
      </c>
      <c r="W601" s="31" t="s">
        <v>9175</v>
      </c>
      <c r="X601" s="31" t="s">
        <v>9176</v>
      </c>
      <c r="Y601" s="31" t="s">
        <v>74</v>
      </c>
      <c r="Z601" s="31">
        <v>793972</v>
      </c>
      <c r="AA601" s="60">
        <v>0.2</v>
      </c>
      <c r="AB601" s="35">
        <v>45637</v>
      </c>
      <c r="AC601" s="35">
        <v>46001</v>
      </c>
      <c r="AD601" s="35">
        <v>46001</v>
      </c>
      <c r="AE601" s="31">
        <v>0</v>
      </c>
      <c r="AF601" s="31">
        <v>14198</v>
      </c>
      <c r="AG601" s="31">
        <v>12277</v>
      </c>
      <c r="AH601" s="31">
        <v>26475</v>
      </c>
      <c r="AI601" s="31">
        <v>31241</v>
      </c>
      <c r="AJ601" s="31" t="s">
        <v>78</v>
      </c>
      <c r="AK601" s="31"/>
      <c r="AL601" s="31"/>
      <c r="AM601" s="31"/>
      <c r="AN601" s="31"/>
      <c r="AO601" s="31">
        <v>0</v>
      </c>
      <c r="AP601" s="31"/>
      <c r="AQ601" s="31">
        <v>0</v>
      </c>
      <c r="AR601" s="31"/>
      <c r="AS601" s="31"/>
      <c r="AT601" s="31"/>
      <c r="AU601" s="26" t="s">
        <v>173</v>
      </c>
      <c r="AV601" s="26" t="s">
        <v>173</v>
      </c>
      <c r="AW601" s="26" t="s">
        <v>173</v>
      </c>
      <c r="AX601" s="26" t="s">
        <v>620</v>
      </c>
      <c r="AY601" s="26" t="s">
        <v>985</v>
      </c>
      <c r="AZ601" s="26" t="s">
        <v>1048</v>
      </c>
      <c r="BA601" s="26" t="s">
        <v>80</v>
      </c>
      <c r="BB601" s="26" t="s">
        <v>100</v>
      </c>
      <c r="BC601" s="26" t="s">
        <v>82</v>
      </c>
      <c r="BD601" s="26" t="s">
        <v>445</v>
      </c>
      <c r="BE601" s="26" t="s">
        <v>446</v>
      </c>
    </row>
    <row r="602" spans="1:57">
      <c r="A602" s="24">
        <f t="shared" si="37"/>
        <v>601</v>
      </c>
      <c r="B602" s="24">
        <v>2024</v>
      </c>
      <c r="C602" s="31" t="s">
        <v>977</v>
      </c>
      <c r="D602" s="35">
        <v>45637</v>
      </c>
      <c r="E602" s="31" t="s">
        <v>607</v>
      </c>
      <c r="F602" s="31" t="s">
        <v>69</v>
      </c>
      <c r="G602" s="31" t="s">
        <v>608</v>
      </c>
      <c r="H602" s="31" t="s">
        <v>1841</v>
      </c>
      <c r="I602" s="31" t="s">
        <v>71</v>
      </c>
      <c r="J602" s="31" t="s">
        <v>610</v>
      </c>
      <c r="K602" s="31" t="s">
        <v>73</v>
      </c>
      <c r="L602" s="31" t="s">
        <v>74</v>
      </c>
      <c r="M602" s="31" t="s">
        <v>9177</v>
      </c>
      <c r="N602" s="31" t="s">
        <v>75</v>
      </c>
      <c r="O602" s="31" t="s">
        <v>979</v>
      </c>
      <c r="P602" s="31" t="s">
        <v>73</v>
      </c>
      <c r="Q602" s="31" t="s">
        <v>4893</v>
      </c>
      <c r="R602" s="31" t="s">
        <v>4894</v>
      </c>
      <c r="S602" s="31">
        <v>2520</v>
      </c>
      <c r="T602" s="31" t="s">
        <v>75</v>
      </c>
      <c r="U602" s="31">
        <v>2024</v>
      </c>
      <c r="V602" s="31" t="s">
        <v>9178</v>
      </c>
      <c r="W602" s="31" t="s">
        <v>9179</v>
      </c>
      <c r="X602" s="34" t="s">
        <v>9180</v>
      </c>
      <c r="Y602" s="31" t="s">
        <v>74</v>
      </c>
      <c r="Z602" s="31">
        <v>902500</v>
      </c>
      <c r="AA602" s="60">
        <v>0</v>
      </c>
      <c r="AB602" s="35">
        <v>45636</v>
      </c>
      <c r="AC602" s="35">
        <v>46000</v>
      </c>
      <c r="AD602" s="35">
        <v>46000</v>
      </c>
      <c r="AE602" s="31">
        <v>0</v>
      </c>
      <c r="AF602" s="31">
        <v>2470</v>
      </c>
      <c r="AG602" s="31">
        <v>7692</v>
      </c>
      <c r="AH602" s="31">
        <v>10162</v>
      </c>
      <c r="AI602" s="31">
        <v>11991</v>
      </c>
      <c r="AJ602" s="31" t="s">
        <v>78</v>
      </c>
      <c r="AK602" s="31"/>
      <c r="AL602" s="31"/>
      <c r="AM602" s="31"/>
      <c r="AN602" s="31"/>
      <c r="AO602" s="31">
        <v>0</v>
      </c>
      <c r="AP602" s="31"/>
      <c r="AQ602" s="31">
        <v>0</v>
      </c>
      <c r="AR602" s="31"/>
      <c r="AS602" s="31"/>
      <c r="AT602" s="31"/>
      <c r="AU602" s="26" t="s">
        <v>173</v>
      </c>
      <c r="AV602" s="26" t="s">
        <v>173</v>
      </c>
      <c r="AW602" s="26" t="s">
        <v>173</v>
      </c>
      <c r="AX602" s="26" t="s">
        <v>620</v>
      </c>
      <c r="AY602" s="26" t="s">
        <v>1009</v>
      </c>
      <c r="AZ602" s="26" t="s">
        <v>4898</v>
      </c>
      <c r="BA602" s="26" t="s">
        <v>80</v>
      </c>
      <c r="BB602" s="26" t="s">
        <v>100</v>
      </c>
      <c r="BC602" s="26" t="s">
        <v>82</v>
      </c>
      <c r="BD602" s="26" t="s">
        <v>445</v>
      </c>
      <c r="BE602" s="26" t="s">
        <v>446</v>
      </c>
    </row>
    <row r="603" spans="1:57">
      <c r="A603" s="24">
        <f t="shared" si="37"/>
        <v>602</v>
      </c>
      <c r="B603" s="24">
        <v>2024</v>
      </c>
      <c r="C603" s="31" t="s">
        <v>977</v>
      </c>
      <c r="D603" s="35">
        <v>45637</v>
      </c>
      <c r="E603" s="31" t="s">
        <v>968</v>
      </c>
      <c r="F603" s="31" t="s">
        <v>69</v>
      </c>
      <c r="G603" s="31" t="s">
        <v>842</v>
      </c>
      <c r="H603" s="31" t="s">
        <v>523</v>
      </c>
      <c r="I603" s="31" t="s">
        <v>71</v>
      </c>
      <c r="J603" s="31" t="s">
        <v>87</v>
      </c>
      <c r="K603" s="26" t="s">
        <v>430</v>
      </c>
      <c r="L603" s="31" t="s">
        <v>74</v>
      </c>
      <c r="M603" s="31" t="s">
        <v>9181</v>
      </c>
      <c r="N603" s="31" t="s">
        <v>75</v>
      </c>
      <c r="O603" s="31" t="s">
        <v>979</v>
      </c>
      <c r="P603" s="31" t="s">
        <v>9182</v>
      </c>
      <c r="Q603" s="31" t="s">
        <v>1796</v>
      </c>
      <c r="R603" s="31" t="s">
        <v>3849</v>
      </c>
      <c r="S603" s="31">
        <v>1199</v>
      </c>
      <c r="T603" s="31" t="s">
        <v>75</v>
      </c>
      <c r="U603" s="31">
        <v>2020</v>
      </c>
      <c r="V603" s="31" t="s">
        <v>9183</v>
      </c>
      <c r="W603" s="31" t="s">
        <v>9184</v>
      </c>
      <c r="X603" s="34" t="s">
        <v>9185</v>
      </c>
      <c r="Y603" s="31" t="s">
        <v>74</v>
      </c>
      <c r="Z603" s="31">
        <v>422820</v>
      </c>
      <c r="AA603" s="60">
        <v>0.35</v>
      </c>
      <c r="AB603" s="35">
        <v>45636</v>
      </c>
      <c r="AC603" s="35">
        <v>46000</v>
      </c>
      <c r="AD603" s="35">
        <v>46000</v>
      </c>
      <c r="AE603" s="31">
        <v>0</v>
      </c>
      <c r="AF603" s="31">
        <v>8867</v>
      </c>
      <c r="AG603" s="31">
        <v>3716</v>
      </c>
      <c r="AH603" s="31">
        <v>12959</v>
      </c>
      <c r="AI603" s="31">
        <v>15292</v>
      </c>
      <c r="AJ603" s="31" t="s">
        <v>975</v>
      </c>
      <c r="AK603" s="31"/>
      <c r="AL603" s="31"/>
      <c r="AM603" s="31"/>
      <c r="AN603" s="31"/>
      <c r="AO603" s="31">
        <v>0</v>
      </c>
      <c r="AP603" s="31"/>
      <c r="AQ603" s="31">
        <v>0</v>
      </c>
      <c r="AR603" s="31"/>
      <c r="AS603" s="31"/>
      <c r="AT603" s="31"/>
      <c r="AU603" s="26" t="s">
        <v>173</v>
      </c>
      <c r="AV603" s="26" t="s">
        <v>173</v>
      </c>
      <c r="AW603" s="26" t="s">
        <v>173</v>
      </c>
      <c r="AX603" s="26" t="s">
        <v>620</v>
      </c>
      <c r="AY603" s="26" t="s">
        <v>621</v>
      </c>
      <c r="AZ603" s="26" t="s">
        <v>1814</v>
      </c>
      <c r="BA603" s="26" t="s">
        <v>80</v>
      </c>
      <c r="BB603" s="26" t="s">
        <v>100</v>
      </c>
      <c r="BC603" s="26" t="s">
        <v>82</v>
      </c>
      <c r="BD603" s="26" t="s">
        <v>445</v>
      </c>
      <c r="BE603" s="26" t="s">
        <v>446</v>
      </c>
    </row>
    <row r="604" spans="1:57" ht="16">
      <c r="A604" s="24">
        <f t="shared" si="37"/>
        <v>603</v>
      </c>
      <c r="B604" s="24">
        <v>2024</v>
      </c>
      <c r="C604" s="31" t="s">
        <v>977</v>
      </c>
      <c r="D604" s="35">
        <v>45637</v>
      </c>
      <c r="E604" s="31" t="s">
        <v>1032</v>
      </c>
      <c r="F604" s="31" t="s">
        <v>69</v>
      </c>
      <c r="G604" s="57" t="s">
        <v>1033</v>
      </c>
      <c r="H604" s="31" t="s">
        <v>86</v>
      </c>
      <c r="I604" s="31" t="s">
        <v>71</v>
      </c>
      <c r="J604" s="31" t="s">
        <v>87</v>
      </c>
      <c r="K604" s="26" t="s">
        <v>430</v>
      </c>
      <c r="L604" s="31" t="s">
        <v>74</v>
      </c>
      <c r="M604" s="31" t="s">
        <v>9186</v>
      </c>
      <c r="N604" s="31" t="s">
        <v>75</v>
      </c>
      <c r="O604" s="31" t="s">
        <v>979</v>
      </c>
      <c r="P604" s="31" t="s">
        <v>9187</v>
      </c>
      <c r="Q604" s="31" t="s">
        <v>1043</v>
      </c>
      <c r="R604" s="31" t="s">
        <v>4852</v>
      </c>
      <c r="S604" s="31">
        <v>97</v>
      </c>
      <c r="T604" s="31" t="s">
        <v>92</v>
      </c>
      <c r="U604" s="31">
        <v>2018</v>
      </c>
      <c r="V604" s="31" t="s">
        <v>9188</v>
      </c>
      <c r="W604" s="31" t="s">
        <v>9189</v>
      </c>
      <c r="X604" s="34" t="s">
        <v>9190</v>
      </c>
      <c r="Y604" s="31" t="s">
        <v>74</v>
      </c>
      <c r="Z604" s="31">
        <v>20572</v>
      </c>
      <c r="AA604" s="60">
        <v>0.2</v>
      </c>
      <c r="AB604" s="35">
        <v>45638</v>
      </c>
      <c r="AC604" s="35">
        <v>46002</v>
      </c>
      <c r="AD604" s="35">
        <v>46002</v>
      </c>
      <c r="AE604" s="31">
        <v>0</v>
      </c>
      <c r="AF604" s="31">
        <v>290</v>
      </c>
      <c r="AG604" s="31">
        <v>1139</v>
      </c>
      <c r="AH604" s="31">
        <v>1429</v>
      </c>
      <c r="AI604" s="31">
        <v>1686</v>
      </c>
      <c r="AJ604" s="31" t="s">
        <v>78</v>
      </c>
      <c r="AK604" s="31"/>
      <c r="AL604" s="31"/>
      <c r="AM604" s="31"/>
      <c r="AN604" s="31"/>
      <c r="AO604" s="31">
        <v>0</v>
      </c>
      <c r="AP604" s="31"/>
      <c r="AQ604" s="31">
        <v>0</v>
      </c>
      <c r="AR604" s="31"/>
      <c r="AS604" s="31"/>
      <c r="AT604" s="31"/>
      <c r="AU604" s="26" t="s">
        <v>173</v>
      </c>
      <c r="AV604" s="26" t="s">
        <v>173</v>
      </c>
      <c r="AW604" s="26" t="s">
        <v>173</v>
      </c>
      <c r="AX604" s="26" t="s">
        <v>620</v>
      </c>
      <c r="AY604" s="26" t="s">
        <v>985</v>
      </c>
      <c r="AZ604" s="26" t="s">
        <v>992</v>
      </c>
      <c r="BA604" s="26" t="s">
        <v>80</v>
      </c>
      <c r="BB604" s="26" t="s">
        <v>100</v>
      </c>
      <c r="BC604" s="26" t="s">
        <v>82</v>
      </c>
      <c r="BD604" s="26" t="s">
        <v>445</v>
      </c>
      <c r="BE604" s="26" t="s">
        <v>177</v>
      </c>
    </row>
    <row r="605" spans="1:57" ht="16">
      <c r="A605" s="24">
        <f t="shared" si="37"/>
        <v>604</v>
      </c>
      <c r="B605" s="24">
        <v>2024</v>
      </c>
      <c r="C605" s="31" t="s">
        <v>977</v>
      </c>
      <c r="D605" s="35">
        <v>45637</v>
      </c>
      <c r="E605" s="31" t="s">
        <v>532</v>
      </c>
      <c r="F605" s="31" t="s">
        <v>69</v>
      </c>
      <c r="G605" s="31" t="s">
        <v>599</v>
      </c>
      <c r="H605" s="26" t="s">
        <v>86</v>
      </c>
      <c r="I605" s="26" t="s">
        <v>71</v>
      </c>
      <c r="J605" s="26" t="s">
        <v>87</v>
      </c>
      <c r="K605" s="26" t="s">
        <v>73</v>
      </c>
      <c r="L605" s="26" t="s">
        <v>74</v>
      </c>
      <c r="M605" s="31" t="s">
        <v>9191</v>
      </c>
      <c r="N605" s="31" t="s">
        <v>75</v>
      </c>
      <c r="O605" s="26" t="s">
        <v>368</v>
      </c>
      <c r="P605" s="31" t="s">
        <v>73</v>
      </c>
      <c r="Q605" s="31" t="s">
        <v>1976</v>
      </c>
      <c r="R605" s="31" t="s">
        <v>9192</v>
      </c>
      <c r="S605" s="33" t="s">
        <v>75</v>
      </c>
      <c r="T605" s="26" t="s">
        <v>122</v>
      </c>
      <c r="U605" s="31">
        <v>2024</v>
      </c>
      <c r="V605" s="31" t="s">
        <v>9193</v>
      </c>
      <c r="W605" s="31" t="s">
        <v>9194</v>
      </c>
      <c r="X605" s="31" t="s">
        <v>9195</v>
      </c>
      <c r="Y605" s="31" t="s">
        <v>74</v>
      </c>
      <c r="Z605" s="61" t="s">
        <v>75</v>
      </c>
      <c r="AA605" s="60">
        <v>0</v>
      </c>
      <c r="AB605" s="31" t="s">
        <v>5106</v>
      </c>
      <c r="AC605" s="31" t="s">
        <v>5107</v>
      </c>
      <c r="AD605" s="31"/>
      <c r="AE605" s="31">
        <v>0</v>
      </c>
      <c r="AF605" s="31">
        <v>1605</v>
      </c>
      <c r="AG605" s="31">
        <v>4376</v>
      </c>
      <c r="AH605" s="30">
        <f t="shared" ref="AH605:AH668" si="38">AF605+AG605</f>
        <v>5981</v>
      </c>
      <c r="AI605" s="30">
        <f t="shared" ref="AI605:AI668" si="39">AH605+AH605*18%</f>
        <v>7057.58</v>
      </c>
      <c r="AJ605" s="24" t="s">
        <v>78</v>
      </c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26" t="s">
        <v>173</v>
      </c>
      <c r="AV605" s="26" t="s">
        <v>173</v>
      </c>
      <c r="AW605" s="26" t="s">
        <v>173</v>
      </c>
      <c r="AX605" s="26" t="s">
        <v>174</v>
      </c>
      <c r="AY605" s="26" t="s">
        <v>375</v>
      </c>
      <c r="AZ605" s="26" t="s">
        <v>606</v>
      </c>
      <c r="BA605" s="26" t="s">
        <v>80</v>
      </c>
      <c r="BB605" s="26" t="s">
        <v>100</v>
      </c>
      <c r="BC605" s="26" t="s">
        <v>82</v>
      </c>
      <c r="BD605" s="26" t="s">
        <v>83</v>
      </c>
      <c r="BE605" s="26" t="s">
        <v>177</v>
      </c>
    </row>
    <row r="606" spans="1:57" ht="16">
      <c r="A606" s="24">
        <f t="shared" si="37"/>
        <v>605</v>
      </c>
      <c r="B606" s="24">
        <v>2024</v>
      </c>
      <c r="C606" s="31" t="s">
        <v>977</v>
      </c>
      <c r="D606" s="35">
        <v>45637</v>
      </c>
      <c r="E606" s="31" t="s">
        <v>532</v>
      </c>
      <c r="F606" s="31" t="s">
        <v>69</v>
      </c>
      <c r="G606" s="31" t="s">
        <v>599</v>
      </c>
      <c r="H606" s="26" t="s">
        <v>86</v>
      </c>
      <c r="I606" s="26" t="s">
        <v>71</v>
      </c>
      <c r="J606" s="26" t="s">
        <v>87</v>
      </c>
      <c r="K606" s="26" t="s">
        <v>73</v>
      </c>
      <c r="L606" s="26" t="s">
        <v>74</v>
      </c>
      <c r="M606" s="31" t="s">
        <v>9196</v>
      </c>
      <c r="N606" s="31" t="s">
        <v>75</v>
      </c>
      <c r="O606" s="26" t="s">
        <v>368</v>
      </c>
      <c r="P606" s="31" t="s">
        <v>73</v>
      </c>
      <c r="Q606" s="31" t="s">
        <v>1976</v>
      </c>
      <c r="R606" s="31" t="s">
        <v>9192</v>
      </c>
      <c r="S606" s="33" t="s">
        <v>75</v>
      </c>
      <c r="T606" s="26" t="s">
        <v>122</v>
      </c>
      <c r="U606" s="31">
        <v>2024</v>
      </c>
      <c r="V606" s="31" t="s">
        <v>9197</v>
      </c>
      <c r="W606" s="31" t="s">
        <v>9198</v>
      </c>
      <c r="X606" s="31" t="s">
        <v>9199</v>
      </c>
      <c r="Y606" s="31" t="s">
        <v>74</v>
      </c>
      <c r="Z606" s="61" t="s">
        <v>75</v>
      </c>
      <c r="AA606" s="60">
        <v>0</v>
      </c>
      <c r="AB606" s="31" t="s">
        <v>5106</v>
      </c>
      <c r="AC606" s="31" t="s">
        <v>5107</v>
      </c>
      <c r="AD606" s="31"/>
      <c r="AE606" s="31">
        <v>0</v>
      </c>
      <c r="AF606" s="31">
        <v>1605</v>
      </c>
      <c r="AG606" s="31">
        <v>4376</v>
      </c>
      <c r="AH606" s="30">
        <f t="shared" si="38"/>
        <v>5981</v>
      </c>
      <c r="AI606" s="30">
        <f t="shared" si="39"/>
        <v>7057.58</v>
      </c>
      <c r="AJ606" s="24" t="s">
        <v>78</v>
      </c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26" t="s">
        <v>173</v>
      </c>
      <c r="AV606" s="26" t="s">
        <v>173</v>
      </c>
      <c r="AW606" s="26" t="s">
        <v>173</v>
      </c>
      <c r="AX606" s="26" t="s">
        <v>174</v>
      </c>
      <c r="AY606" s="26" t="s">
        <v>375</v>
      </c>
      <c r="AZ606" s="26" t="s">
        <v>606</v>
      </c>
      <c r="BA606" s="26" t="s">
        <v>80</v>
      </c>
      <c r="BB606" s="26" t="s">
        <v>100</v>
      </c>
      <c r="BC606" s="26" t="s">
        <v>82</v>
      </c>
      <c r="BD606" s="26" t="s">
        <v>83</v>
      </c>
      <c r="BE606" s="26" t="s">
        <v>177</v>
      </c>
    </row>
    <row r="607" spans="1:57" ht="16">
      <c r="A607" s="24">
        <f t="shared" si="37"/>
        <v>606</v>
      </c>
      <c r="B607" s="24">
        <v>2024</v>
      </c>
      <c r="C607" s="31" t="s">
        <v>977</v>
      </c>
      <c r="D607" s="35">
        <v>45637</v>
      </c>
      <c r="E607" s="31" t="s">
        <v>532</v>
      </c>
      <c r="F607" s="31" t="s">
        <v>69</v>
      </c>
      <c r="G607" s="31" t="s">
        <v>599</v>
      </c>
      <c r="H607" s="26" t="s">
        <v>86</v>
      </c>
      <c r="I607" s="26" t="s">
        <v>71</v>
      </c>
      <c r="J607" s="26" t="s">
        <v>87</v>
      </c>
      <c r="K607" s="26" t="s">
        <v>73</v>
      </c>
      <c r="L607" s="26" t="s">
        <v>74</v>
      </c>
      <c r="M607" s="31" t="s">
        <v>9200</v>
      </c>
      <c r="N607" s="31" t="s">
        <v>75</v>
      </c>
      <c r="O607" s="26" t="s">
        <v>368</v>
      </c>
      <c r="P607" s="31" t="s">
        <v>73</v>
      </c>
      <c r="Q607" s="31" t="s">
        <v>1976</v>
      </c>
      <c r="R607" s="31" t="s">
        <v>9192</v>
      </c>
      <c r="S607" s="33" t="s">
        <v>75</v>
      </c>
      <c r="T607" s="26" t="s">
        <v>122</v>
      </c>
      <c r="U607" s="31">
        <v>2024</v>
      </c>
      <c r="V607" s="31" t="s">
        <v>9201</v>
      </c>
      <c r="W607" s="31" t="s">
        <v>9202</v>
      </c>
      <c r="X607" s="31" t="s">
        <v>9203</v>
      </c>
      <c r="Y607" s="31" t="s">
        <v>74</v>
      </c>
      <c r="Z607" s="61" t="s">
        <v>75</v>
      </c>
      <c r="AA607" s="60">
        <v>0</v>
      </c>
      <c r="AB607" s="31" t="s">
        <v>5106</v>
      </c>
      <c r="AC607" s="31" t="s">
        <v>5107</v>
      </c>
      <c r="AD607" s="31"/>
      <c r="AE607" s="31">
        <v>0</v>
      </c>
      <c r="AF607" s="31">
        <v>1590</v>
      </c>
      <c r="AG607" s="31">
        <v>4376</v>
      </c>
      <c r="AH607" s="30">
        <f t="shared" si="38"/>
        <v>5966</v>
      </c>
      <c r="AI607" s="30">
        <f t="shared" si="39"/>
        <v>7039.88</v>
      </c>
      <c r="AJ607" s="24" t="s">
        <v>78</v>
      </c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26" t="s">
        <v>173</v>
      </c>
      <c r="AV607" s="26" t="s">
        <v>173</v>
      </c>
      <c r="AW607" s="26" t="s">
        <v>173</v>
      </c>
      <c r="AX607" s="26" t="s">
        <v>174</v>
      </c>
      <c r="AY607" s="26" t="s">
        <v>375</v>
      </c>
      <c r="AZ607" s="26" t="s">
        <v>606</v>
      </c>
      <c r="BA607" s="26" t="s">
        <v>80</v>
      </c>
      <c r="BB607" s="26" t="s">
        <v>100</v>
      </c>
      <c r="BC607" s="26" t="s">
        <v>82</v>
      </c>
      <c r="BD607" s="26" t="s">
        <v>83</v>
      </c>
      <c r="BE607" s="26" t="s">
        <v>177</v>
      </c>
    </row>
    <row r="608" spans="1:57" ht="16">
      <c r="A608" s="24">
        <f t="shared" si="37"/>
        <v>607</v>
      </c>
      <c r="B608" s="24">
        <v>2024</v>
      </c>
      <c r="C608" s="31" t="s">
        <v>977</v>
      </c>
      <c r="D608" s="35">
        <v>45637</v>
      </c>
      <c r="E608" s="31" t="s">
        <v>532</v>
      </c>
      <c r="F608" s="31" t="s">
        <v>69</v>
      </c>
      <c r="G608" s="31" t="s">
        <v>599</v>
      </c>
      <c r="H608" s="26" t="s">
        <v>86</v>
      </c>
      <c r="I608" s="26" t="s">
        <v>71</v>
      </c>
      <c r="J608" s="26" t="s">
        <v>87</v>
      </c>
      <c r="K608" s="26" t="s">
        <v>73</v>
      </c>
      <c r="L608" s="26" t="s">
        <v>74</v>
      </c>
      <c r="M608" s="31" t="s">
        <v>9204</v>
      </c>
      <c r="N608" s="31" t="s">
        <v>75</v>
      </c>
      <c r="O608" s="26" t="s">
        <v>368</v>
      </c>
      <c r="P608" s="31" t="s">
        <v>73</v>
      </c>
      <c r="Q608" s="31" t="s">
        <v>1976</v>
      </c>
      <c r="R608" s="31" t="s">
        <v>9192</v>
      </c>
      <c r="S608" s="33" t="s">
        <v>75</v>
      </c>
      <c r="T608" s="26" t="s">
        <v>122</v>
      </c>
      <c r="U608" s="31">
        <v>2024</v>
      </c>
      <c r="V608" s="31" t="s">
        <v>9205</v>
      </c>
      <c r="W608" s="31" t="s">
        <v>9206</v>
      </c>
      <c r="X608" s="31" t="s">
        <v>9207</v>
      </c>
      <c r="Y608" s="31" t="s">
        <v>74</v>
      </c>
      <c r="Z608" s="61" t="s">
        <v>75</v>
      </c>
      <c r="AA608" s="60">
        <v>0</v>
      </c>
      <c r="AB608" s="31" t="s">
        <v>5106</v>
      </c>
      <c r="AC608" s="31" t="s">
        <v>5107</v>
      </c>
      <c r="AD608" s="31"/>
      <c r="AE608" s="31">
        <v>0</v>
      </c>
      <c r="AF608" s="31">
        <v>1605</v>
      </c>
      <c r="AG608" s="31">
        <v>4376</v>
      </c>
      <c r="AH608" s="30">
        <f t="shared" si="38"/>
        <v>5981</v>
      </c>
      <c r="AI608" s="30">
        <f t="shared" si="39"/>
        <v>7057.58</v>
      </c>
      <c r="AJ608" s="24" t="s">
        <v>78</v>
      </c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26" t="s">
        <v>173</v>
      </c>
      <c r="AV608" s="26" t="s">
        <v>173</v>
      </c>
      <c r="AW608" s="26" t="s">
        <v>173</v>
      </c>
      <c r="AX608" s="26" t="s">
        <v>174</v>
      </c>
      <c r="AY608" s="26" t="s">
        <v>375</v>
      </c>
      <c r="AZ608" s="26" t="s">
        <v>606</v>
      </c>
      <c r="BA608" s="26" t="s">
        <v>80</v>
      </c>
      <c r="BB608" s="26" t="s">
        <v>100</v>
      </c>
      <c r="BC608" s="26" t="s">
        <v>82</v>
      </c>
      <c r="BD608" s="26" t="s">
        <v>83</v>
      </c>
      <c r="BE608" s="26" t="s">
        <v>177</v>
      </c>
    </row>
    <row r="609" spans="1:57" ht="16">
      <c r="A609" s="24">
        <f t="shared" si="37"/>
        <v>608</v>
      </c>
      <c r="B609" s="24">
        <v>2024</v>
      </c>
      <c r="C609" s="31" t="s">
        <v>977</v>
      </c>
      <c r="D609" s="35">
        <v>45637</v>
      </c>
      <c r="E609" s="31" t="s">
        <v>532</v>
      </c>
      <c r="F609" s="31" t="s">
        <v>69</v>
      </c>
      <c r="G609" s="31" t="s">
        <v>599</v>
      </c>
      <c r="H609" s="26" t="s">
        <v>86</v>
      </c>
      <c r="I609" s="26" t="s">
        <v>71</v>
      </c>
      <c r="J609" s="26" t="s">
        <v>87</v>
      </c>
      <c r="K609" s="26" t="s">
        <v>73</v>
      </c>
      <c r="L609" s="26" t="s">
        <v>74</v>
      </c>
      <c r="M609" s="31" t="s">
        <v>9208</v>
      </c>
      <c r="N609" s="31" t="s">
        <v>75</v>
      </c>
      <c r="O609" s="26" t="s">
        <v>368</v>
      </c>
      <c r="P609" s="31" t="s">
        <v>73</v>
      </c>
      <c r="Q609" s="31" t="s">
        <v>1976</v>
      </c>
      <c r="R609" s="31" t="s">
        <v>1246</v>
      </c>
      <c r="S609" s="33" t="s">
        <v>75</v>
      </c>
      <c r="T609" s="26" t="s">
        <v>122</v>
      </c>
      <c r="U609" s="31">
        <v>2024</v>
      </c>
      <c r="V609" s="31" t="s">
        <v>9209</v>
      </c>
      <c r="W609" s="31" t="s">
        <v>9210</v>
      </c>
      <c r="X609" s="31" t="s">
        <v>9211</v>
      </c>
      <c r="Y609" s="31" t="s">
        <v>74</v>
      </c>
      <c r="Z609" s="61" t="s">
        <v>75</v>
      </c>
      <c r="AA609" s="60">
        <v>0</v>
      </c>
      <c r="AB609" s="31" t="s">
        <v>5106</v>
      </c>
      <c r="AC609" s="31" t="s">
        <v>5107</v>
      </c>
      <c r="AD609" s="31"/>
      <c r="AE609" s="31">
        <v>0</v>
      </c>
      <c r="AF609" s="31">
        <v>1451</v>
      </c>
      <c r="AG609" s="31">
        <v>4376</v>
      </c>
      <c r="AH609" s="30">
        <f t="shared" si="38"/>
        <v>5827</v>
      </c>
      <c r="AI609" s="30">
        <f t="shared" si="39"/>
        <v>6875.86</v>
      </c>
      <c r="AJ609" s="24" t="s">
        <v>78</v>
      </c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26" t="s">
        <v>173</v>
      </c>
      <c r="AV609" s="26" t="s">
        <v>173</v>
      </c>
      <c r="AW609" s="26" t="s">
        <v>173</v>
      </c>
      <c r="AX609" s="26" t="s">
        <v>174</v>
      </c>
      <c r="AY609" s="26" t="s">
        <v>375</v>
      </c>
      <c r="AZ609" s="26" t="s">
        <v>606</v>
      </c>
      <c r="BA609" s="26" t="s">
        <v>80</v>
      </c>
      <c r="BB609" s="26" t="s">
        <v>100</v>
      </c>
      <c r="BC609" s="26" t="s">
        <v>82</v>
      </c>
      <c r="BD609" s="26" t="s">
        <v>83</v>
      </c>
      <c r="BE609" s="26" t="s">
        <v>177</v>
      </c>
    </row>
    <row r="610" spans="1:57" ht="16">
      <c r="A610" s="24">
        <f t="shared" si="37"/>
        <v>609</v>
      </c>
      <c r="B610" s="24">
        <v>2024</v>
      </c>
      <c r="C610" s="31" t="s">
        <v>977</v>
      </c>
      <c r="D610" s="35">
        <v>45637</v>
      </c>
      <c r="E610" s="31" t="s">
        <v>532</v>
      </c>
      <c r="F610" s="31" t="s">
        <v>69</v>
      </c>
      <c r="G610" s="31" t="s">
        <v>599</v>
      </c>
      <c r="H610" s="26" t="s">
        <v>86</v>
      </c>
      <c r="I610" s="26" t="s">
        <v>71</v>
      </c>
      <c r="J610" s="26" t="s">
        <v>87</v>
      </c>
      <c r="K610" s="26" t="s">
        <v>73</v>
      </c>
      <c r="L610" s="26" t="s">
        <v>74</v>
      </c>
      <c r="M610" s="31" t="s">
        <v>9212</v>
      </c>
      <c r="N610" s="31" t="s">
        <v>75</v>
      </c>
      <c r="O610" s="26" t="s">
        <v>368</v>
      </c>
      <c r="P610" s="31" t="s">
        <v>73</v>
      </c>
      <c r="Q610" s="31" t="s">
        <v>1976</v>
      </c>
      <c r="R610" s="31" t="s">
        <v>4977</v>
      </c>
      <c r="S610" s="33" t="s">
        <v>75</v>
      </c>
      <c r="T610" s="26" t="s">
        <v>122</v>
      </c>
      <c r="U610" s="31">
        <v>2024</v>
      </c>
      <c r="V610" s="31" t="s">
        <v>9213</v>
      </c>
      <c r="W610" s="31" t="s">
        <v>9214</v>
      </c>
      <c r="X610" s="31" t="s">
        <v>9215</v>
      </c>
      <c r="Y610" s="31" t="s">
        <v>74</v>
      </c>
      <c r="Z610" s="61" t="s">
        <v>75</v>
      </c>
      <c r="AA610" s="60">
        <v>0</v>
      </c>
      <c r="AB610" s="31" t="s">
        <v>5106</v>
      </c>
      <c r="AC610" s="31" t="s">
        <v>5107</v>
      </c>
      <c r="AD610" s="31"/>
      <c r="AE610" s="31">
        <v>0</v>
      </c>
      <c r="AF610" s="31">
        <v>1695</v>
      </c>
      <c r="AG610" s="31">
        <v>4376</v>
      </c>
      <c r="AH610" s="30">
        <f t="shared" si="38"/>
        <v>6071</v>
      </c>
      <c r="AI610" s="30">
        <f t="shared" si="39"/>
        <v>7163.78</v>
      </c>
      <c r="AJ610" s="24" t="s">
        <v>78</v>
      </c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26" t="s">
        <v>173</v>
      </c>
      <c r="AV610" s="26" t="s">
        <v>173</v>
      </c>
      <c r="AW610" s="26" t="s">
        <v>173</v>
      </c>
      <c r="AX610" s="26" t="s">
        <v>174</v>
      </c>
      <c r="AY610" s="26" t="s">
        <v>375</v>
      </c>
      <c r="AZ610" s="26" t="s">
        <v>606</v>
      </c>
      <c r="BA610" s="26" t="s">
        <v>80</v>
      </c>
      <c r="BB610" s="26" t="s">
        <v>100</v>
      </c>
      <c r="BC610" s="26" t="s">
        <v>82</v>
      </c>
      <c r="BD610" s="26" t="s">
        <v>83</v>
      </c>
      <c r="BE610" s="26" t="s">
        <v>177</v>
      </c>
    </row>
    <row r="611" spans="1:57" ht="16">
      <c r="A611" s="24">
        <f t="shared" si="37"/>
        <v>610</v>
      </c>
      <c r="B611" s="24">
        <v>2024</v>
      </c>
      <c r="C611" s="31" t="s">
        <v>977</v>
      </c>
      <c r="D611" s="35">
        <v>45637</v>
      </c>
      <c r="E611" s="31" t="s">
        <v>532</v>
      </c>
      <c r="F611" s="31" t="s">
        <v>69</v>
      </c>
      <c r="G611" s="31" t="s">
        <v>599</v>
      </c>
      <c r="H611" s="26" t="s">
        <v>86</v>
      </c>
      <c r="I611" s="26" t="s">
        <v>71</v>
      </c>
      <c r="J611" s="26" t="s">
        <v>87</v>
      </c>
      <c r="K611" s="26" t="s">
        <v>73</v>
      </c>
      <c r="L611" s="26" t="s">
        <v>74</v>
      </c>
      <c r="M611" s="31" t="s">
        <v>9216</v>
      </c>
      <c r="N611" s="31" t="s">
        <v>75</v>
      </c>
      <c r="O611" s="26" t="s">
        <v>368</v>
      </c>
      <c r="P611" s="31" t="s">
        <v>73</v>
      </c>
      <c r="Q611" s="31" t="s">
        <v>1976</v>
      </c>
      <c r="R611" s="31" t="s">
        <v>9192</v>
      </c>
      <c r="S611" s="33" t="s">
        <v>75</v>
      </c>
      <c r="T611" s="26" t="s">
        <v>122</v>
      </c>
      <c r="U611" s="31">
        <v>2024</v>
      </c>
      <c r="V611" s="31" t="s">
        <v>9217</v>
      </c>
      <c r="W611" s="31" t="s">
        <v>9218</v>
      </c>
      <c r="X611" s="31" t="s">
        <v>9219</v>
      </c>
      <c r="Y611" s="31" t="s">
        <v>74</v>
      </c>
      <c r="Z611" s="61" t="s">
        <v>75</v>
      </c>
      <c r="AA611" s="60">
        <v>0</v>
      </c>
      <c r="AB611" s="31" t="s">
        <v>5106</v>
      </c>
      <c r="AC611" s="31" t="s">
        <v>5107</v>
      </c>
      <c r="AD611" s="31"/>
      <c r="AE611" s="31">
        <v>0</v>
      </c>
      <c r="AF611" s="31">
        <v>1605</v>
      </c>
      <c r="AG611" s="31">
        <v>4376</v>
      </c>
      <c r="AH611" s="30">
        <f t="shared" si="38"/>
        <v>5981</v>
      </c>
      <c r="AI611" s="30">
        <f t="shared" si="39"/>
        <v>7057.58</v>
      </c>
      <c r="AJ611" s="24" t="s">
        <v>78</v>
      </c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26" t="s">
        <v>173</v>
      </c>
      <c r="AV611" s="26" t="s">
        <v>173</v>
      </c>
      <c r="AW611" s="26" t="s">
        <v>173</v>
      </c>
      <c r="AX611" s="26" t="s">
        <v>174</v>
      </c>
      <c r="AY611" s="26" t="s">
        <v>375</v>
      </c>
      <c r="AZ611" s="26" t="s">
        <v>606</v>
      </c>
      <c r="BA611" s="26" t="s">
        <v>80</v>
      </c>
      <c r="BB611" s="26" t="s">
        <v>100</v>
      </c>
      <c r="BC611" s="26" t="s">
        <v>82</v>
      </c>
      <c r="BD611" s="26" t="s">
        <v>83</v>
      </c>
      <c r="BE611" s="26" t="s">
        <v>177</v>
      </c>
    </row>
    <row r="612" spans="1:57" ht="16">
      <c r="A612" s="24">
        <f t="shared" si="37"/>
        <v>611</v>
      </c>
      <c r="B612" s="24">
        <v>2024</v>
      </c>
      <c r="C612" s="31" t="s">
        <v>977</v>
      </c>
      <c r="D612" s="35">
        <v>45637</v>
      </c>
      <c r="E612" s="31" t="s">
        <v>532</v>
      </c>
      <c r="F612" s="31" t="s">
        <v>69</v>
      </c>
      <c r="G612" s="31" t="s">
        <v>1238</v>
      </c>
      <c r="H612" s="26" t="s">
        <v>86</v>
      </c>
      <c r="I612" s="26" t="s">
        <v>71</v>
      </c>
      <c r="J612" s="26" t="s">
        <v>87</v>
      </c>
      <c r="K612" s="26" t="s">
        <v>73</v>
      </c>
      <c r="L612" s="26" t="s">
        <v>74</v>
      </c>
      <c r="M612" s="31" t="s">
        <v>9220</v>
      </c>
      <c r="N612" s="31" t="s">
        <v>75</v>
      </c>
      <c r="O612" s="26" t="s">
        <v>161</v>
      </c>
      <c r="P612" s="31" t="s">
        <v>73</v>
      </c>
      <c r="Q612" s="31" t="s">
        <v>1976</v>
      </c>
      <c r="R612" s="31" t="s">
        <v>1240</v>
      </c>
      <c r="S612" s="33" t="s">
        <v>75</v>
      </c>
      <c r="T612" s="26" t="s">
        <v>122</v>
      </c>
      <c r="U612" s="31">
        <v>2024</v>
      </c>
      <c r="V612" s="31" t="s">
        <v>9221</v>
      </c>
      <c r="W612" s="31" t="s">
        <v>9222</v>
      </c>
      <c r="X612" s="31" t="s">
        <v>9223</v>
      </c>
      <c r="Y612" s="31" t="s">
        <v>74</v>
      </c>
      <c r="Z612" s="61" t="s">
        <v>75</v>
      </c>
      <c r="AA612" s="60">
        <v>0</v>
      </c>
      <c r="AB612" s="31" t="s">
        <v>3896</v>
      </c>
      <c r="AC612" s="31" t="s">
        <v>3957</v>
      </c>
      <c r="AD612" s="31"/>
      <c r="AE612" s="31">
        <v>0</v>
      </c>
      <c r="AF612" s="31">
        <v>750</v>
      </c>
      <c r="AG612" s="31">
        <v>4376</v>
      </c>
      <c r="AH612" s="30">
        <f t="shared" si="38"/>
        <v>5126</v>
      </c>
      <c r="AI612" s="30">
        <f t="shared" si="39"/>
        <v>6048.68</v>
      </c>
      <c r="AJ612" s="24" t="s">
        <v>78</v>
      </c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26" t="s">
        <v>173</v>
      </c>
      <c r="AV612" s="26" t="s">
        <v>173</v>
      </c>
      <c r="AW612" s="26" t="s">
        <v>173</v>
      </c>
      <c r="AX612" s="26" t="s">
        <v>174</v>
      </c>
      <c r="AY612" s="26" t="s">
        <v>175</v>
      </c>
      <c r="AZ612" s="26" t="s">
        <v>1244</v>
      </c>
      <c r="BA612" s="26" t="s">
        <v>80</v>
      </c>
      <c r="BB612" s="26" t="s">
        <v>100</v>
      </c>
      <c r="BC612" s="26" t="s">
        <v>82</v>
      </c>
      <c r="BD612" s="26" t="s">
        <v>83</v>
      </c>
      <c r="BE612" s="26" t="s">
        <v>177</v>
      </c>
    </row>
    <row r="613" spans="1:57" ht="16">
      <c r="A613" s="24">
        <f t="shared" si="37"/>
        <v>612</v>
      </c>
      <c r="B613" s="24">
        <v>2024</v>
      </c>
      <c r="C613" s="31" t="s">
        <v>977</v>
      </c>
      <c r="D613" s="35">
        <v>45637</v>
      </c>
      <c r="E613" s="31" t="s">
        <v>532</v>
      </c>
      <c r="F613" s="31" t="s">
        <v>69</v>
      </c>
      <c r="G613" s="31" t="s">
        <v>1238</v>
      </c>
      <c r="H613" s="26" t="s">
        <v>86</v>
      </c>
      <c r="I613" s="26" t="s">
        <v>71</v>
      </c>
      <c r="J613" s="26" t="s">
        <v>87</v>
      </c>
      <c r="K613" s="26" t="s">
        <v>73</v>
      </c>
      <c r="L613" s="26" t="s">
        <v>74</v>
      </c>
      <c r="M613" s="31" t="s">
        <v>9224</v>
      </c>
      <c r="N613" s="31" t="s">
        <v>75</v>
      </c>
      <c r="O613" s="26" t="s">
        <v>161</v>
      </c>
      <c r="P613" s="31" t="s">
        <v>73</v>
      </c>
      <c r="Q613" s="31" t="s">
        <v>1976</v>
      </c>
      <c r="R613" s="31" t="s">
        <v>9225</v>
      </c>
      <c r="S613" s="33" t="s">
        <v>75</v>
      </c>
      <c r="T613" s="26" t="s">
        <v>122</v>
      </c>
      <c r="U613" s="31">
        <v>2024</v>
      </c>
      <c r="V613" s="31" t="s">
        <v>9226</v>
      </c>
      <c r="W613" s="31" t="s">
        <v>9227</v>
      </c>
      <c r="X613" s="31" t="s">
        <v>9228</v>
      </c>
      <c r="Y613" s="31" t="s">
        <v>74</v>
      </c>
      <c r="Z613" s="61" t="s">
        <v>75</v>
      </c>
      <c r="AA613" s="60">
        <v>0</v>
      </c>
      <c r="AB613" s="31" t="s">
        <v>3896</v>
      </c>
      <c r="AC613" s="31" t="s">
        <v>3957</v>
      </c>
      <c r="AD613" s="31"/>
      <c r="AE613" s="31">
        <v>0</v>
      </c>
      <c r="AF613" s="31">
        <v>804</v>
      </c>
      <c r="AG613" s="31">
        <v>4376</v>
      </c>
      <c r="AH613" s="30">
        <f t="shared" si="38"/>
        <v>5180</v>
      </c>
      <c r="AI613" s="30">
        <f t="shared" si="39"/>
        <v>6112.4</v>
      </c>
      <c r="AJ613" s="24" t="s">
        <v>78</v>
      </c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26" t="s">
        <v>173</v>
      </c>
      <c r="AV613" s="26" t="s">
        <v>173</v>
      </c>
      <c r="AW613" s="26" t="s">
        <v>173</v>
      </c>
      <c r="AX613" s="26" t="s">
        <v>174</v>
      </c>
      <c r="AY613" s="26" t="s">
        <v>175</v>
      </c>
      <c r="AZ613" s="26" t="s">
        <v>1244</v>
      </c>
      <c r="BA613" s="26" t="s">
        <v>80</v>
      </c>
      <c r="BB613" s="26" t="s">
        <v>100</v>
      </c>
      <c r="BC613" s="26" t="s">
        <v>82</v>
      </c>
      <c r="BD613" s="26" t="s">
        <v>83</v>
      </c>
      <c r="BE613" s="26" t="s">
        <v>177</v>
      </c>
    </row>
    <row r="614" spans="1:57" ht="16">
      <c r="A614" s="24">
        <f t="shared" si="37"/>
        <v>613</v>
      </c>
      <c r="B614" s="24">
        <v>2024</v>
      </c>
      <c r="C614" s="31" t="s">
        <v>977</v>
      </c>
      <c r="D614" s="35">
        <v>45637</v>
      </c>
      <c r="E614" s="31" t="s">
        <v>532</v>
      </c>
      <c r="F614" s="31" t="s">
        <v>69</v>
      </c>
      <c r="G614" s="31" t="s">
        <v>1238</v>
      </c>
      <c r="H614" s="26" t="s">
        <v>86</v>
      </c>
      <c r="I614" s="26" t="s">
        <v>71</v>
      </c>
      <c r="J614" s="26" t="s">
        <v>87</v>
      </c>
      <c r="K614" s="26" t="s">
        <v>73</v>
      </c>
      <c r="L614" s="26" t="s">
        <v>74</v>
      </c>
      <c r="M614" s="31" t="s">
        <v>9229</v>
      </c>
      <c r="N614" s="31" t="s">
        <v>75</v>
      </c>
      <c r="O614" s="26" t="s">
        <v>161</v>
      </c>
      <c r="P614" s="31" t="s">
        <v>73</v>
      </c>
      <c r="Q614" s="31" t="s">
        <v>1976</v>
      </c>
      <c r="R614" s="31" t="s">
        <v>9230</v>
      </c>
      <c r="S614" s="33" t="s">
        <v>75</v>
      </c>
      <c r="T614" s="26" t="s">
        <v>122</v>
      </c>
      <c r="U614" s="31">
        <v>2024</v>
      </c>
      <c r="V614" s="31" t="s">
        <v>9231</v>
      </c>
      <c r="W614" s="31" t="s">
        <v>9232</v>
      </c>
      <c r="X614" s="31" t="s">
        <v>9233</v>
      </c>
      <c r="Y614" s="31" t="s">
        <v>74</v>
      </c>
      <c r="Z614" s="61" t="s">
        <v>75</v>
      </c>
      <c r="AA614" s="60">
        <v>0</v>
      </c>
      <c r="AB614" s="31" t="s">
        <v>3896</v>
      </c>
      <c r="AC614" s="31" t="s">
        <v>3957</v>
      </c>
      <c r="AD614" s="31"/>
      <c r="AE614" s="31">
        <v>0</v>
      </c>
      <c r="AF614" s="31">
        <v>696</v>
      </c>
      <c r="AG614" s="31">
        <v>4376</v>
      </c>
      <c r="AH614" s="30">
        <f t="shared" si="38"/>
        <v>5072</v>
      </c>
      <c r="AI614" s="30">
        <f t="shared" si="39"/>
        <v>5984.96</v>
      </c>
      <c r="AJ614" s="24" t="s">
        <v>78</v>
      </c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26" t="s">
        <v>173</v>
      </c>
      <c r="AV614" s="26" t="s">
        <v>173</v>
      </c>
      <c r="AW614" s="26" t="s">
        <v>173</v>
      </c>
      <c r="AX614" s="26" t="s">
        <v>174</v>
      </c>
      <c r="AY614" s="26" t="s">
        <v>175</v>
      </c>
      <c r="AZ614" s="26" t="s">
        <v>1244</v>
      </c>
      <c r="BA614" s="26" t="s">
        <v>80</v>
      </c>
      <c r="BB614" s="26" t="s">
        <v>100</v>
      </c>
      <c r="BC614" s="26" t="s">
        <v>82</v>
      </c>
      <c r="BD614" s="26" t="s">
        <v>83</v>
      </c>
      <c r="BE614" s="26" t="s">
        <v>177</v>
      </c>
    </row>
    <row r="615" spans="1:57" ht="16">
      <c r="A615" s="24">
        <f t="shared" si="37"/>
        <v>614</v>
      </c>
      <c r="B615" s="24">
        <v>2024</v>
      </c>
      <c r="C615" s="31" t="s">
        <v>977</v>
      </c>
      <c r="D615" s="35">
        <v>45637</v>
      </c>
      <c r="E615" s="31" t="s">
        <v>532</v>
      </c>
      <c r="F615" s="31" t="s">
        <v>69</v>
      </c>
      <c r="G615" s="31" t="s">
        <v>1238</v>
      </c>
      <c r="H615" s="26" t="s">
        <v>86</v>
      </c>
      <c r="I615" s="26" t="s">
        <v>71</v>
      </c>
      <c r="J615" s="26" t="s">
        <v>87</v>
      </c>
      <c r="K615" s="26" t="s">
        <v>73</v>
      </c>
      <c r="L615" s="26" t="s">
        <v>74</v>
      </c>
      <c r="M615" s="31" t="s">
        <v>9234</v>
      </c>
      <c r="N615" s="31" t="s">
        <v>75</v>
      </c>
      <c r="O615" s="26" t="s">
        <v>161</v>
      </c>
      <c r="P615" s="31" t="s">
        <v>73</v>
      </c>
      <c r="Q615" s="31" t="s">
        <v>1976</v>
      </c>
      <c r="R615" s="31" t="s">
        <v>1977</v>
      </c>
      <c r="S615" s="33" t="s">
        <v>75</v>
      </c>
      <c r="T615" s="26" t="s">
        <v>122</v>
      </c>
      <c r="U615" s="31">
        <v>2024</v>
      </c>
      <c r="V615" s="31" t="s">
        <v>9235</v>
      </c>
      <c r="W615" s="31" t="s">
        <v>9236</v>
      </c>
      <c r="X615" s="31" t="s">
        <v>9237</v>
      </c>
      <c r="Y615" s="31" t="s">
        <v>74</v>
      </c>
      <c r="Z615" s="61" t="s">
        <v>75</v>
      </c>
      <c r="AA615" s="60">
        <v>0</v>
      </c>
      <c r="AB615" s="31" t="s">
        <v>5106</v>
      </c>
      <c r="AC615" s="31" t="s">
        <v>5107</v>
      </c>
      <c r="AD615" s="31"/>
      <c r="AE615" s="31">
        <v>0</v>
      </c>
      <c r="AF615" s="31">
        <v>784</v>
      </c>
      <c r="AG615" s="31">
        <v>4376</v>
      </c>
      <c r="AH615" s="30">
        <f t="shared" si="38"/>
        <v>5160</v>
      </c>
      <c r="AI615" s="30">
        <f t="shared" si="39"/>
        <v>6088.8</v>
      </c>
      <c r="AJ615" s="24" t="s">
        <v>78</v>
      </c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26" t="s">
        <v>173</v>
      </c>
      <c r="AV615" s="26" t="s">
        <v>173</v>
      </c>
      <c r="AW615" s="26" t="s">
        <v>173</v>
      </c>
      <c r="AX615" s="26" t="s">
        <v>174</v>
      </c>
      <c r="AY615" s="26" t="s">
        <v>175</v>
      </c>
      <c r="AZ615" s="26" t="s">
        <v>1244</v>
      </c>
      <c r="BA615" s="26" t="s">
        <v>80</v>
      </c>
      <c r="BB615" s="26" t="s">
        <v>100</v>
      </c>
      <c r="BC615" s="26" t="s">
        <v>82</v>
      </c>
      <c r="BD615" s="26" t="s">
        <v>83</v>
      </c>
      <c r="BE615" s="26" t="s">
        <v>177</v>
      </c>
    </row>
    <row r="616" spans="1:57" ht="16">
      <c r="A616" s="24">
        <f t="shared" si="37"/>
        <v>615</v>
      </c>
      <c r="B616" s="24">
        <v>2024</v>
      </c>
      <c r="C616" s="31" t="s">
        <v>977</v>
      </c>
      <c r="D616" s="35">
        <v>45637</v>
      </c>
      <c r="E616" s="31" t="s">
        <v>532</v>
      </c>
      <c r="F616" s="31" t="s">
        <v>69</v>
      </c>
      <c r="G616" s="31" t="s">
        <v>1238</v>
      </c>
      <c r="H616" s="26" t="s">
        <v>86</v>
      </c>
      <c r="I616" s="26" t="s">
        <v>71</v>
      </c>
      <c r="J616" s="26" t="s">
        <v>87</v>
      </c>
      <c r="K616" s="26" t="s">
        <v>73</v>
      </c>
      <c r="L616" s="26" t="s">
        <v>74</v>
      </c>
      <c r="M616" s="31" t="s">
        <v>9238</v>
      </c>
      <c r="N616" s="31" t="s">
        <v>75</v>
      </c>
      <c r="O616" s="26" t="s">
        <v>161</v>
      </c>
      <c r="P616" s="31" t="s">
        <v>73</v>
      </c>
      <c r="Q616" s="31" t="s">
        <v>1976</v>
      </c>
      <c r="R616" s="31" t="s">
        <v>1977</v>
      </c>
      <c r="S616" s="33" t="s">
        <v>75</v>
      </c>
      <c r="T616" s="26" t="s">
        <v>122</v>
      </c>
      <c r="U616" s="31">
        <v>2024</v>
      </c>
      <c r="V616" s="31" t="s">
        <v>9239</v>
      </c>
      <c r="W616" s="31" t="s">
        <v>9240</v>
      </c>
      <c r="X616" s="31" t="s">
        <v>9241</v>
      </c>
      <c r="Y616" s="31" t="s">
        <v>74</v>
      </c>
      <c r="Z616" s="61" t="s">
        <v>75</v>
      </c>
      <c r="AA616" s="60">
        <v>0</v>
      </c>
      <c r="AB616" s="31" t="s">
        <v>3896</v>
      </c>
      <c r="AC616" s="31" t="s">
        <v>3957</v>
      </c>
      <c r="AD616" s="31"/>
      <c r="AE616" s="31">
        <v>0</v>
      </c>
      <c r="AF616" s="31">
        <v>784</v>
      </c>
      <c r="AG616" s="31">
        <v>4376</v>
      </c>
      <c r="AH616" s="30">
        <f t="shared" si="38"/>
        <v>5160</v>
      </c>
      <c r="AI616" s="30">
        <f t="shared" si="39"/>
        <v>6088.8</v>
      </c>
      <c r="AJ616" s="24" t="s">
        <v>78</v>
      </c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26" t="s">
        <v>173</v>
      </c>
      <c r="AV616" s="26" t="s">
        <v>173</v>
      </c>
      <c r="AW616" s="26" t="s">
        <v>173</v>
      </c>
      <c r="AX616" s="26" t="s">
        <v>174</v>
      </c>
      <c r="AY616" s="26" t="s">
        <v>175</v>
      </c>
      <c r="AZ616" s="26" t="s">
        <v>1244</v>
      </c>
      <c r="BA616" s="26" t="s">
        <v>80</v>
      </c>
      <c r="BB616" s="26" t="s">
        <v>100</v>
      </c>
      <c r="BC616" s="26" t="s">
        <v>82</v>
      </c>
      <c r="BD616" s="26" t="s">
        <v>83</v>
      </c>
      <c r="BE616" s="26" t="s">
        <v>177</v>
      </c>
    </row>
    <row r="617" spans="1:57" ht="16">
      <c r="A617" s="24">
        <f t="shared" si="37"/>
        <v>616</v>
      </c>
      <c r="B617" s="24">
        <v>2024</v>
      </c>
      <c r="C617" s="31" t="s">
        <v>977</v>
      </c>
      <c r="D617" s="35">
        <v>45637</v>
      </c>
      <c r="E617" s="31" t="s">
        <v>532</v>
      </c>
      <c r="F617" s="31" t="s">
        <v>69</v>
      </c>
      <c r="G617" s="31" t="s">
        <v>1238</v>
      </c>
      <c r="H617" s="26" t="s">
        <v>86</v>
      </c>
      <c r="I617" s="26" t="s">
        <v>71</v>
      </c>
      <c r="J617" s="26" t="s">
        <v>87</v>
      </c>
      <c r="K617" s="26" t="s">
        <v>73</v>
      </c>
      <c r="L617" s="26" t="s">
        <v>74</v>
      </c>
      <c r="M617" s="31" t="s">
        <v>9242</v>
      </c>
      <c r="N617" s="31" t="s">
        <v>75</v>
      </c>
      <c r="O617" s="26" t="s">
        <v>161</v>
      </c>
      <c r="P617" s="31" t="s">
        <v>73</v>
      </c>
      <c r="Q617" s="31" t="s">
        <v>1976</v>
      </c>
      <c r="R617" s="31" t="s">
        <v>1977</v>
      </c>
      <c r="S617" s="33" t="s">
        <v>75</v>
      </c>
      <c r="T617" s="26" t="s">
        <v>122</v>
      </c>
      <c r="U617" s="31">
        <v>2024</v>
      </c>
      <c r="V617" s="31" t="s">
        <v>9243</v>
      </c>
      <c r="W617" s="31" t="s">
        <v>9244</v>
      </c>
      <c r="X617" s="31" t="s">
        <v>9245</v>
      </c>
      <c r="Y617" s="31" t="s">
        <v>74</v>
      </c>
      <c r="Z617" s="61" t="s">
        <v>75</v>
      </c>
      <c r="AA617" s="60">
        <v>0</v>
      </c>
      <c r="AB617" s="31" t="s">
        <v>3895</v>
      </c>
      <c r="AC617" s="31" t="s">
        <v>6175</v>
      </c>
      <c r="AD617" s="31"/>
      <c r="AE617" s="31">
        <v>0</v>
      </c>
      <c r="AF617" s="31">
        <v>784</v>
      </c>
      <c r="AG617" s="31">
        <v>4376</v>
      </c>
      <c r="AH617" s="30">
        <f t="shared" si="38"/>
        <v>5160</v>
      </c>
      <c r="AI617" s="30">
        <f t="shared" si="39"/>
        <v>6088.8</v>
      </c>
      <c r="AJ617" s="24" t="s">
        <v>78</v>
      </c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26" t="s">
        <v>173</v>
      </c>
      <c r="AV617" s="26" t="s">
        <v>173</v>
      </c>
      <c r="AW617" s="26" t="s">
        <v>173</v>
      </c>
      <c r="AX617" s="26" t="s">
        <v>174</v>
      </c>
      <c r="AY617" s="26" t="s">
        <v>175</v>
      </c>
      <c r="AZ617" s="26" t="s">
        <v>1244</v>
      </c>
      <c r="BA617" s="26" t="s">
        <v>80</v>
      </c>
      <c r="BB617" s="26" t="s">
        <v>100</v>
      </c>
      <c r="BC617" s="26" t="s">
        <v>82</v>
      </c>
      <c r="BD617" s="26" t="s">
        <v>83</v>
      </c>
      <c r="BE617" s="26" t="s">
        <v>177</v>
      </c>
    </row>
    <row r="618" spans="1:57" ht="16">
      <c r="A618" s="24">
        <f t="shared" si="37"/>
        <v>617</v>
      </c>
      <c r="B618" s="24">
        <v>2024</v>
      </c>
      <c r="C618" s="31" t="s">
        <v>977</v>
      </c>
      <c r="D618" s="35">
        <v>45637</v>
      </c>
      <c r="E618" s="31" t="s">
        <v>532</v>
      </c>
      <c r="F618" s="31" t="s">
        <v>69</v>
      </c>
      <c r="G618" s="31" t="s">
        <v>1238</v>
      </c>
      <c r="H618" s="26" t="s">
        <v>86</v>
      </c>
      <c r="I618" s="26" t="s">
        <v>71</v>
      </c>
      <c r="J618" s="26" t="s">
        <v>87</v>
      </c>
      <c r="K618" s="26" t="s">
        <v>73</v>
      </c>
      <c r="L618" s="26" t="s">
        <v>74</v>
      </c>
      <c r="M618" s="31" t="s">
        <v>9246</v>
      </c>
      <c r="N618" s="31" t="s">
        <v>75</v>
      </c>
      <c r="O618" s="26" t="s">
        <v>161</v>
      </c>
      <c r="P618" s="31" t="s">
        <v>73</v>
      </c>
      <c r="Q618" s="31" t="s">
        <v>1976</v>
      </c>
      <c r="R618" s="31" t="s">
        <v>9225</v>
      </c>
      <c r="S618" s="33" t="s">
        <v>75</v>
      </c>
      <c r="T618" s="26" t="s">
        <v>122</v>
      </c>
      <c r="U618" s="31">
        <v>2024</v>
      </c>
      <c r="V618" s="31" t="s">
        <v>9247</v>
      </c>
      <c r="W618" s="31" t="s">
        <v>9248</v>
      </c>
      <c r="X618" s="31" t="s">
        <v>9249</v>
      </c>
      <c r="Y618" s="31" t="s">
        <v>74</v>
      </c>
      <c r="Z618" s="61" t="s">
        <v>75</v>
      </c>
      <c r="AA618" s="60">
        <v>0</v>
      </c>
      <c r="AB618" s="31" t="s">
        <v>3895</v>
      </c>
      <c r="AC618" s="31" t="s">
        <v>6175</v>
      </c>
      <c r="AD618" s="31"/>
      <c r="AE618" s="31">
        <v>0</v>
      </c>
      <c r="AF618" s="31">
        <v>804</v>
      </c>
      <c r="AG618" s="31">
        <v>4376</v>
      </c>
      <c r="AH618" s="30">
        <f t="shared" si="38"/>
        <v>5180</v>
      </c>
      <c r="AI618" s="30">
        <f t="shared" si="39"/>
        <v>6112.4</v>
      </c>
      <c r="AJ618" s="24" t="s">
        <v>78</v>
      </c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26" t="s">
        <v>173</v>
      </c>
      <c r="AV618" s="26" t="s">
        <v>173</v>
      </c>
      <c r="AW618" s="26" t="s">
        <v>173</v>
      </c>
      <c r="AX618" s="26" t="s">
        <v>174</v>
      </c>
      <c r="AY618" s="26" t="s">
        <v>175</v>
      </c>
      <c r="AZ618" s="26" t="s">
        <v>1244</v>
      </c>
      <c r="BA618" s="26" t="s">
        <v>80</v>
      </c>
      <c r="BB618" s="26" t="s">
        <v>100</v>
      </c>
      <c r="BC618" s="26" t="s">
        <v>82</v>
      </c>
      <c r="BD618" s="26" t="s">
        <v>83</v>
      </c>
      <c r="BE618" s="26" t="s">
        <v>177</v>
      </c>
    </row>
    <row r="619" spans="1:57" ht="16">
      <c r="A619" s="24">
        <f t="shared" si="37"/>
        <v>618</v>
      </c>
      <c r="B619" s="24">
        <v>2024</v>
      </c>
      <c r="C619" s="31" t="s">
        <v>977</v>
      </c>
      <c r="D619" s="35">
        <v>45637</v>
      </c>
      <c r="E619" s="31" t="s">
        <v>532</v>
      </c>
      <c r="F619" s="31" t="s">
        <v>69</v>
      </c>
      <c r="G619" s="31" t="s">
        <v>1238</v>
      </c>
      <c r="H619" s="26" t="s">
        <v>86</v>
      </c>
      <c r="I619" s="26" t="s">
        <v>71</v>
      </c>
      <c r="J619" s="26" t="s">
        <v>87</v>
      </c>
      <c r="K619" s="26" t="s">
        <v>73</v>
      </c>
      <c r="L619" s="26" t="s">
        <v>74</v>
      </c>
      <c r="M619" s="31" t="s">
        <v>9250</v>
      </c>
      <c r="N619" s="31" t="s">
        <v>75</v>
      </c>
      <c r="O619" s="26" t="s">
        <v>161</v>
      </c>
      <c r="P619" s="31" t="s">
        <v>73</v>
      </c>
      <c r="Q619" s="31" t="s">
        <v>1976</v>
      </c>
      <c r="R619" s="31" t="s">
        <v>1977</v>
      </c>
      <c r="S619" s="33" t="s">
        <v>75</v>
      </c>
      <c r="T619" s="26" t="s">
        <v>122</v>
      </c>
      <c r="U619" s="31">
        <v>2024</v>
      </c>
      <c r="V619" s="31" t="s">
        <v>9251</v>
      </c>
      <c r="W619" s="31" t="s">
        <v>9252</v>
      </c>
      <c r="X619" s="31" t="s">
        <v>9253</v>
      </c>
      <c r="Y619" s="31" t="s">
        <v>74</v>
      </c>
      <c r="Z619" s="61" t="s">
        <v>75</v>
      </c>
      <c r="AA619" s="60">
        <v>0</v>
      </c>
      <c r="AB619" s="31" t="s">
        <v>5106</v>
      </c>
      <c r="AC619" s="31" t="s">
        <v>5107</v>
      </c>
      <c r="AD619" s="31"/>
      <c r="AE619" s="31">
        <v>0</v>
      </c>
      <c r="AF619" s="31">
        <v>784</v>
      </c>
      <c r="AG619" s="31">
        <v>4376</v>
      </c>
      <c r="AH619" s="30">
        <f t="shared" si="38"/>
        <v>5160</v>
      </c>
      <c r="AI619" s="30">
        <f t="shared" si="39"/>
        <v>6088.8</v>
      </c>
      <c r="AJ619" s="24" t="s">
        <v>78</v>
      </c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26" t="s">
        <v>173</v>
      </c>
      <c r="AV619" s="26" t="s">
        <v>173</v>
      </c>
      <c r="AW619" s="26" t="s">
        <v>173</v>
      </c>
      <c r="AX619" s="26" t="s">
        <v>174</v>
      </c>
      <c r="AY619" s="26" t="s">
        <v>175</v>
      </c>
      <c r="AZ619" s="26" t="s">
        <v>1244</v>
      </c>
      <c r="BA619" s="26" t="s">
        <v>80</v>
      </c>
      <c r="BB619" s="26" t="s">
        <v>100</v>
      </c>
      <c r="BC619" s="26" t="s">
        <v>82</v>
      </c>
      <c r="BD619" s="26" t="s">
        <v>83</v>
      </c>
      <c r="BE619" s="26" t="s">
        <v>177</v>
      </c>
    </row>
    <row r="620" spans="1:57" ht="16">
      <c r="A620" s="24">
        <f t="shared" si="37"/>
        <v>619</v>
      </c>
      <c r="B620" s="24">
        <v>2024</v>
      </c>
      <c r="C620" s="31" t="s">
        <v>977</v>
      </c>
      <c r="D620" s="35">
        <v>45637</v>
      </c>
      <c r="E620" s="31" t="s">
        <v>532</v>
      </c>
      <c r="F620" s="31" t="s">
        <v>69</v>
      </c>
      <c r="G620" s="31" t="s">
        <v>1238</v>
      </c>
      <c r="H620" s="26" t="s">
        <v>86</v>
      </c>
      <c r="I620" s="26" t="s">
        <v>71</v>
      </c>
      <c r="J620" s="26" t="s">
        <v>87</v>
      </c>
      <c r="K620" s="26" t="s">
        <v>73</v>
      </c>
      <c r="L620" s="26" t="s">
        <v>74</v>
      </c>
      <c r="M620" s="31" t="s">
        <v>9254</v>
      </c>
      <c r="N620" s="31" t="s">
        <v>75</v>
      </c>
      <c r="O620" s="26" t="s">
        <v>161</v>
      </c>
      <c r="P620" s="31" t="s">
        <v>73</v>
      </c>
      <c r="Q620" s="31" t="s">
        <v>1976</v>
      </c>
      <c r="R620" s="31" t="s">
        <v>9225</v>
      </c>
      <c r="S620" s="33" t="s">
        <v>75</v>
      </c>
      <c r="T620" s="26" t="s">
        <v>122</v>
      </c>
      <c r="U620" s="31">
        <v>2024</v>
      </c>
      <c r="V620" s="31" t="s">
        <v>9255</v>
      </c>
      <c r="W620" s="31" t="s">
        <v>9256</v>
      </c>
      <c r="X620" s="31" t="s">
        <v>9257</v>
      </c>
      <c r="Y620" s="31" t="s">
        <v>74</v>
      </c>
      <c r="Z620" s="61" t="s">
        <v>75</v>
      </c>
      <c r="AA620" s="60">
        <v>0</v>
      </c>
      <c r="AB620" s="31" t="s">
        <v>5106</v>
      </c>
      <c r="AC620" s="31" t="s">
        <v>5107</v>
      </c>
      <c r="AD620" s="31"/>
      <c r="AE620" s="31">
        <v>0</v>
      </c>
      <c r="AF620" s="31">
        <v>804</v>
      </c>
      <c r="AG620" s="31">
        <v>4376</v>
      </c>
      <c r="AH620" s="30">
        <f t="shared" si="38"/>
        <v>5180</v>
      </c>
      <c r="AI620" s="30">
        <f t="shared" si="39"/>
        <v>6112.4</v>
      </c>
      <c r="AJ620" s="24" t="s">
        <v>78</v>
      </c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26" t="s">
        <v>173</v>
      </c>
      <c r="AV620" s="26" t="s">
        <v>173</v>
      </c>
      <c r="AW620" s="26" t="s">
        <v>173</v>
      </c>
      <c r="AX620" s="26" t="s">
        <v>174</v>
      </c>
      <c r="AY620" s="26" t="s">
        <v>175</v>
      </c>
      <c r="AZ620" s="26" t="s">
        <v>1244</v>
      </c>
      <c r="BA620" s="26" t="s">
        <v>80</v>
      </c>
      <c r="BB620" s="26" t="s">
        <v>100</v>
      </c>
      <c r="BC620" s="26" t="s">
        <v>82</v>
      </c>
      <c r="BD620" s="26" t="s">
        <v>83</v>
      </c>
      <c r="BE620" s="26" t="s">
        <v>177</v>
      </c>
    </row>
    <row r="621" spans="1:57" ht="16">
      <c r="A621" s="24">
        <f t="shared" si="37"/>
        <v>620</v>
      </c>
      <c r="B621" s="24">
        <v>2024</v>
      </c>
      <c r="C621" s="31" t="s">
        <v>977</v>
      </c>
      <c r="D621" s="35">
        <v>45637</v>
      </c>
      <c r="E621" s="31" t="s">
        <v>532</v>
      </c>
      <c r="F621" s="31" t="s">
        <v>69</v>
      </c>
      <c r="G621" s="31" t="s">
        <v>1238</v>
      </c>
      <c r="H621" s="26" t="s">
        <v>86</v>
      </c>
      <c r="I621" s="26" t="s">
        <v>71</v>
      </c>
      <c r="J621" s="26" t="s">
        <v>87</v>
      </c>
      <c r="K621" s="26" t="s">
        <v>73</v>
      </c>
      <c r="L621" s="26" t="s">
        <v>74</v>
      </c>
      <c r="M621" s="31" t="s">
        <v>9258</v>
      </c>
      <c r="N621" s="31" t="s">
        <v>75</v>
      </c>
      <c r="O621" s="26" t="s">
        <v>161</v>
      </c>
      <c r="P621" s="31" t="s">
        <v>73</v>
      </c>
      <c r="Q621" s="31" t="s">
        <v>1976</v>
      </c>
      <c r="R621" s="31" t="s">
        <v>1977</v>
      </c>
      <c r="S621" s="33" t="s">
        <v>75</v>
      </c>
      <c r="T621" s="26" t="s">
        <v>122</v>
      </c>
      <c r="U621" s="31">
        <v>2024</v>
      </c>
      <c r="V621" s="31" t="s">
        <v>9259</v>
      </c>
      <c r="W621" s="31" t="s">
        <v>9260</v>
      </c>
      <c r="X621" s="31" t="s">
        <v>9261</v>
      </c>
      <c r="Y621" s="31" t="s">
        <v>74</v>
      </c>
      <c r="Z621" s="61" t="s">
        <v>75</v>
      </c>
      <c r="AA621" s="60">
        <v>0</v>
      </c>
      <c r="AB621" s="31" t="s">
        <v>3896</v>
      </c>
      <c r="AC621" s="31" t="s">
        <v>3957</v>
      </c>
      <c r="AD621" s="31"/>
      <c r="AE621" s="31">
        <v>0</v>
      </c>
      <c r="AF621" s="31">
        <v>784</v>
      </c>
      <c r="AG621" s="31">
        <v>4376</v>
      </c>
      <c r="AH621" s="30">
        <f t="shared" si="38"/>
        <v>5160</v>
      </c>
      <c r="AI621" s="30">
        <f t="shared" si="39"/>
        <v>6088.8</v>
      </c>
      <c r="AJ621" s="24" t="s">
        <v>78</v>
      </c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26" t="s">
        <v>173</v>
      </c>
      <c r="AV621" s="26" t="s">
        <v>173</v>
      </c>
      <c r="AW621" s="26" t="s">
        <v>173</v>
      </c>
      <c r="AX621" s="26" t="s">
        <v>174</v>
      </c>
      <c r="AY621" s="26" t="s">
        <v>175</v>
      </c>
      <c r="AZ621" s="26" t="s">
        <v>1244</v>
      </c>
      <c r="BA621" s="26" t="s">
        <v>80</v>
      </c>
      <c r="BB621" s="26" t="s">
        <v>100</v>
      </c>
      <c r="BC621" s="26" t="s">
        <v>82</v>
      </c>
      <c r="BD621" s="26" t="s">
        <v>83</v>
      </c>
      <c r="BE621" s="26" t="s">
        <v>177</v>
      </c>
    </row>
    <row r="622" spans="1:57" ht="16">
      <c r="A622" s="24">
        <f t="shared" si="37"/>
        <v>621</v>
      </c>
      <c r="B622" s="24">
        <v>2024</v>
      </c>
      <c r="C622" s="31" t="s">
        <v>977</v>
      </c>
      <c r="D622" s="35">
        <v>45637</v>
      </c>
      <c r="E622" s="31" t="s">
        <v>532</v>
      </c>
      <c r="F622" s="31" t="s">
        <v>69</v>
      </c>
      <c r="G622" s="31" t="s">
        <v>1238</v>
      </c>
      <c r="H622" s="26" t="s">
        <v>86</v>
      </c>
      <c r="I622" s="26" t="s">
        <v>71</v>
      </c>
      <c r="J622" s="26" t="s">
        <v>87</v>
      </c>
      <c r="K622" s="26" t="s">
        <v>73</v>
      </c>
      <c r="L622" s="26" t="s">
        <v>74</v>
      </c>
      <c r="M622" s="31" t="s">
        <v>9262</v>
      </c>
      <c r="N622" s="31" t="s">
        <v>75</v>
      </c>
      <c r="O622" s="26" t="s">
        <v>161</v>
      </c>
      <c r="P622" s="31" t="s">
        <v>73</v>
      </c>
      <c r="Q622" s="31" t="s">
        <v>1976</v>
      </c>
      <c r="R622" s="31" t="s">
        <v>9263</v>
      </c>
      <c r="S622" s="33" t="s">
        <v>75</v>
      </c>
      <c r="T622" s="26" t="s">
        <v>122</v>
      </c>
      <c r="U622" s="31">
        <v>2024</v>
      </c>
      <c r="V622" s="31" t="s">
        <v>9264</v>
      </c>
      <c r="W622" s="31" t="s">
        <v>9265</v>
      </c>
      <c r="X622" s="31" t="s">
        <v>9266</v>
      </c>
      <c r="Y622" s="31" t="s">
        <v>74</v>
      </c>
      <c r="Z622" s="61" t="s">
        <v>75</v>
      </c>
      <c r="AA622" s="60">
        <v>0</v>
      </c>
      <c r="AB622" s="31" t="s">
        <v>3896</v>
      </c>
      <c r="AC622" s="31" t="s">
        <v>3957</v>
      </c>
      <c r="AD622" s="31"/>
      <c r="AE622" s="31">
        <v>0</v>
      </c>
      <c r="AF622" s="31">
        <v>967</v>
      </c>
      <c r="AG622" s="31">
        <v>4376</v>
      </c>
      <c r="AH622" s="30">
        <f t="shared" si="38"/>
        <v>5343</v>
      </c>
      <c r="AI622" s="30">
        <f t="shared" si="39"/>
        <v>6304.74</v>
      </c>
      <c r="AJ622" s="24" t="s">
        <v>78</v>
      </c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26" t="s">
        <v>173</v>
      </c>
      <c r="AV622" s="26" t="s">
        <v>173</v>
      </c>
      <c r="AW622" s="26" t="s">
        <v>173</v>
      </c>
      <c r="AX622" s="26" t="s">
        <v>174</v>
      </c>
      <c r="AY622" s="26" t="s">
        <v>175</v>
      </c>
      <c r="AZ622" s="26" t="s">
        <v>1244</v>
      </c>
      <c r="BA622" s="26" t="s">
        <v>80</v>
      </c>
      <c r="BB622" s="26" t="s">
        <v>100</v>
      </c>
      <c r="BC622" s="26" t="s">
        <v>82</v>
      </c>
      <c r="BD622" s="26" t="s">
        <v>83</v>
      </c>
      <c r="BE622" s="26" t="s">
        <v>177</v>
      </c>
    </row>
    <row r="623" spans="1:57" ht="16">
      <c r="A623" s="24">
        <f t="shared" si="37"/>
        <v>622</v>
      </c>
      <c r="B623" s="24">
        <v>2024</v>
      </c>
      <c r="C623" s="31" t="s">
        <v>977</v>
      </c>
      <c r="D623" s="35">
        <v>45637</v>
      </c>
      <c r="E623" s="31" t="s">
        <v>532</v>
      </c>
      <c r="F623" s="31" t="s">
        <v>69</v>
      </c>
      <c r="G623" s="31" t="s">
        <v>1238</v>
      </c>
      <c r="H623" s="26" t="s">
        <v>86</v>
      </c>
      <c r="I623" s="26" t="s">
        <v>71</v>
      </c>
      <c r="J623" s="26" t="s">
        <v>87</v>
      </c>
      <c r="K623" s="26" t="s">
        <v>73</v>
      </c>
      <c r="L623" s="26" t="s">
        <v>74</v>
      </c>
      <c r="M623" s="31" t="s">
        <v>9267</v>
      </c>
      <c r="N623" s="31" t="s">
        <v>75</v>
      </c>
      <c r="O623" s="26" t="s">
        <v>161</v>
      </c>
      <c r="P623" s="31" t="s">
        <v>73</v>
      </c>
      <c r="Q623" s="31" t="s">
        <v>1976</v>
      </c>
      <c r="R623" s="31" t="s">
        <v>1977</v>
      </c>
      <c r="S623" s="33" t="s">
        <v>75</v>
      </c>
      <c r="T623" s="26" t="s">
        <v>122</v>
      </c>
      <c r="U623" s="31">
        <v>2024</v>
      </c>
      <c r="V623" s="31" t="s">
        <v>9268</v>
      </c>
      <c r="W623" s="31" t="s">
        <v>9269</v>
      </c>
      <c r="X623" s="31" t="s">
        <v>9270</v>
      </c>
      <c r="Y623" s="31" t="s">
        <v>74</v>
      </c>
      <c r="Z623" s="61" t="s">
        <v>75</v>
      </c>
      <c r="AA623" s="60">
        <v>0</v>
      </c>
      <c r="AB623" s="31" t="s">
        <v>3896</v>
      </c>
      <c r="AC623" s="31" t="s">
        <v>3957</v>
      </c>
      <c r="AD623" s="31"/>
      <c r="AE623" s="31">
        <v>0</v>
      </c>
      <c r="AF623" s="31">
        <v>784</v>
      </c>
      <c r="AG623" s="31">
        <v>4376</v>
      </c>
      <c r="AH623" s="30">
        <f t="shared" si="38"/>
        <v>5160</v>
      </c>
      <c r="AI623" s="30">
        <f t="shared" si="39"/>
        <v>6088.8</v>
      </c>
      <c r="AJ623" s="24" t="s">
        <v>78</v>
      </c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26" t="s">
        <v>173</v>
      </c>
      <c r="AV623" s="26" t="s">
        <v>173</v>
      </c>
      <c r="AW623" s="26" t="s">
        <v>173</v>
      </c>
      <c r="AX623" s="26" t="s">
        <v>174</v>
      </c>
      <c r="AY623" s="26" t="s">
        <v>175</v>
      </c>
      <c r="AZ623" s="26" t="s">
        <v>1244</v>
      </c>
      <c r="BA623" s="26" t="s">
        <v>80</v>
      </c>
      <c r="BB623" s="26" t="s">
        <v>100</v>
      </c>
      <c r="BC623" s="26" t="s">
        <v>82</v>
      </c>
      <c r="BD623" s="26" t="s">
        <v>83</v>
      </c>
      <c r="BE623" s="26" t="s">
        <v>177</v>
      </c>
    </row>
    <row r="624" spans="1:57" ht="16">
      <c r="A624" s="24">
        <f t="shared" si="37"/>
        <v>623</v>
      </c>
      <c r="B624" s="24">
        <v>2024</v>
      </c>
      <c r="C624" s="31" t="s">
        <v>977</v>
      </c>
      <c r="D624" s="35">
        <v>45637</v>
      </c>
      <c r="E624" s="31" t="s">
        <v>532</v>
      </c>
      <c r="F624" s="31" t="s">
        <v>69</v>
      </c>
      <c r="G624" s="31" t="s">
        <v>1238</v>
      </c>
      <c r="H624" s="26" t="s">
        <v>86</v>
      </c>
      <c r="I624" s="26" t="s">
        <v>71</v>
      </c>
      <c r="J624" s="26" t="s">
        <v>87</v>
      </c>
      <c r="K624" s="26" t="s">
        <v>73</v>
      </c>
      <c r="L624" s="26" t="s">
        <v>74</v>
      </c>
      <c r="M624" s="31" t="s">
        <v>9271</v>
      </c>
      <c r="N624" s="31" t="s">
        <v>75</v>
      </c>
      <c r="O624" s="26" t="s">
        <v>161</v>
      </c>
      <c r="P624" s="31" t="s">
        <v>73</v>
      </c>
      <c r="Q624" s="31" t="s">
        <v>1976</v>
      </c>
      <c r="R624" s="31" t="s">
        <v>1977</v>
      </c>
      <c r="S624" s="33" t="s">
        <v>75</v>
      </c>
      <c r="T624" s="26" t="s">
        <v>122</v>
      </c>
      <c r="U624" s="31">
        <v>2024</v>
      </c>
      <c r="V624" s="31" t="s">
        <v>9272</v>
      </c>
      <c r="W624" s="31" t="s">
        <v>9273</v>
      </c>
      <c r="X624" s="31" t="s">
        <v>9274</v>
      </c>
      <c r="Y624" s="31" t="s">
        <v>74</v>
      </c>
      <c r="Z624" s="61" t="s">
        <v>75</v>
      </c>
      <c r="AA624" s="60">
        <v>0</v>
      </c>
      <c r="AB624" s="31" t="s">
        <v>3896</v>
      </c>
      <c r="AC624" s="31" t="s">
        <v>3957</v>
      </c>
      <c r="AD624" s="31"/>
      <c r="AE624" s="31">
        <v>0</v>
      </c>
      <c r="AF624" s="31">
        <v>784</v>
      </c>
      <c r="AG624" s="31">
        <v>4376</v>
      </c>
      <c r="AH624" s="30">
        <f t="shared" si="38"/>
        <v>5160</v>
      </c>
      <c r="AI624" s="30">
        <f t="shared" si="39"/>
        <v>6088.8</v>
      </c>
      <c r="AJ624" s="24" t="s">
        <v>78</v>
      </c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26" t="s">
        <v>173</v>
      </c>
      <c r="AV624" s="26" t="s">
        <v>173</v>
      </c>
      <c r="AW624" s="26" t="s">
        <v>173</v>
      </c>
      <c r="AX624" s="26" t="s">
        <v>174</v>
      </c>
      <c r="AY624" s="26" t="s">
        <v>175</v>
      </c>
      <c r="AZ624" s="26" t="s">
        <v>1244</v>
      </c>
      <c r="BA624" s="26" t="s">
        <v>80</v>
      </c>
      <c r="BB624" s="26" t="s">
        <v>100</v>
      </c>
      <c r="BC624" s="26" t="s">
        <v>82</v>
      </c>
      <c r="BD624" s="26" t="s">
        <v>83</v>
      </c>
      <c r="BE624" s="26" t="s">
        <v>177</v>
      </c>
    </row>
    <row r="625" spans="1:57" ht="16">
      <c r="A625" s="24">
        <f t="shared" si="37"/>
        <v>624</v>
      </c>
      <c r="B625" s="24">
        <v>2024</v>
      </c>
      <c r="C625" s="31" t="s">
        <v>977</v>
      </c>
      <c r="D625" s="35">
        <v>45637</v>
      </c>
      <c r="E625" s="31" t="s">
        <v>532</v>
      </c>
      <c r="F625" s="31" t="s">
        <v>69</v>
      </c>
      <c r="G625" s="31" t="s">
        <v>1238</v>
      </c>
      <c r="H625" s="26" t="s">
        <v>86</v>
      </c>
      <c r="I625" s="26" t="s">
        <v>71</v>
      </c>
      <c r="J625" s="26" t="s">
        <v>87</v>
      </c>
      <c r="K625" s="26" t="s">
        <v>73</v>
      </c>
      <c r="L625" s="26" t="s">
        <v>74</v>
      </c>
      <c r="M625" s="31" t="s">
        <v>9275</v>
      </c>
      <c r="N625" s="31" t="s">
        <v>75</v>
      </c>
      <c r="O625" s="26" t="s">
        <v>161</v>
      </c>
      <c r="P625" s="31" t="s">
        <v>73</v>
      </c>
      <c r="Q625" s="31" t="s">
        <v>1976</v>
      </c>
      <c r="R625" s="31" t="s">
        <v>1977</v>
      </c>
      <c r="S625" s="33" t="s">
        <v>75</v>
      </c>
      <c r="T625" s="26" t="s">
        <v>122</v>
      </c>
      <c r="U625" s="31">
        <v>2024</v>
      </c>
      <c r="V625" s="31" t="s">
        <v>9276</v>
      </c>
      <c r="W625" s="31" t="s">
        <v>9277</v>
      </c>
      <c r="X625" s="31" t="s">
        <v>9278</v>
      </c>
      <c r="Y625" s="31" t="s">
        <v>74</v>
      </c>
      <c r="Z625" s="61" t="s">
        <v>75</v>
      </c>
      <c r="AA625" s="60">
        <v>0</v>
      </c>
      <c r="AB625" s="31" t="s">
        <v>3896</v>
      </c>
      <c r="AC625" s="31" t="s">
        <v>3957</v>
      </c>
      <c r="AD625" s="31"/>
      <c r="AE625" s="31">
        <v>0</v>
      </c>
      <c r="AF625" s="31">
        <v>784</v>
      </c>
      <c r="AG625" s="31">
        <v>4376</v>
      </c>
      <c r="AH625" s="30">
        <f t="shared" si="38"/>
        <v>5160</v>
      </c>
      <c r="AI625" s="30">
        <f t="shared" si="39"/>
        <v>6088.8</v>
      </c>
      <c r="AJ625" s="24" t="s">
        <v>78</v>
      </c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26" t="s">
        <v>173</v>
      </c>
      <c r="AV625" s="26" t="s">
        <v>173</v>
      </c>
      <c r="AW625" s="26" t="s">
        <v>173</v>
      </c>
      <c r="AX625" s="26" t="s">
        <v>174</v>
      </c>
      <c r="AY625" s="26" t="s">
        <v>175</v>
      </c>
      <c r="AZ625" s="26" t="s">
        <v>1244</v>
      </c>
      <c r="BA625" s="26" t="s">
        <v>80</v>
      </c>
      <c r="BB625" s="26" t="s">
        <v>100</v>
      </c>
      <c r="BC625" s="26" t="s">
        <v>82</v>
      </c>
      <c r="BD625" s="26" t="s">
        <v>83</v>
      </c>
      <c r="BE625" s="26" t="s">
        <v>177</v>
      </c>
    </row>
    <row r="626" spans="1:57" ht="16">
      <c r="A626" s="24">
        <f t="shared" si="37"/>
        <v>625</v>
      </c>
      <c r="B626" s="24">
        <v>2024</v>
      </c>
      <c r="C626" s="31" t="s">
        <v>977</v>
      </c>
      <c r="D626" s="35">
        <v>45637</v>
      </c>
      <c r="E626" s="31" t="s">
        <v>532</v>
      </c>
      <c r="F626" s="31" t="s">
        <v>69</v>
      </c>
      <c r="G626" s="31" t="s">
        <v>1238</v>
      </c>
      <c r="H626" s="26" t="s">
        <v>86</v>
      </c>
      <c r="I626" s="26" t="s">
        <v>71</v>
      </c>
      <c r="J626" s="26" t="s">
        <v>87</v>
      </c>
      <c r="K626" s="26" t="s">
        <v>73</v>
      </c>
      <c r="L626" s="26" t="s">
        <v>74</v>
      </c>
      <c r="M626" s="31" t="s">
        <v>9279</v>
      </c>
      <c r="N626" s="31" t="s">
        <v>75</v>
      </c>
      <c r="O626" s="26" t="s">
        <v>161</v>
      </c>
      <c r="P626" s="31" t="s">
        <v>73</v>
      </c>
      <c r="Q626" s="31" t="s">
        <v>1976</v>
      </c>
      <c r="R626" s="31" t="s">
        <v>1977</v>
      </c>
      <c r="S626" s="33" t="s">
        <v>75</v>
      </c>
      <c r="T626" s="26" t="s">
        <v>122</v>
      </c>
      <c r="U626" s="31">
        <v>2024</v>
      </c>
      <c r="V626" s="31" t="s">
        <v>9280</v>
      </c>
      <c r="W626" s="31" t="s">
        <v>9281</v>
      </c>
      <c r="X626" s="31" t="s">
        <v>9282</v>
      </c>
      <c r="Y626" s="31" t="s">
        <v>74</v>
      </c>
      <c r="Z626" s="61" t="s">
        <v>75</v>
      </c>
      <c r="AA626" s="60">
        <v>0</v>
      </c>
      <c r="AB626" s="31" t="s">
        <v>5106</v>
      </c>
      <c r="AC626" s="31" t="s">
        <v>5107</v>
      </c>
      <c r="AD626" s="31"/>
      <c r="AE626" s="31">
        <v>0</v>
      </c>
      <c r="AF626" s="31">
        <v>784</v>
      </c>
      <c r="AG626" s="31">
        <v>4376</v>
      </c>
      <c r="AH626" s="30">
        <f t="shared" si="38"/>
        <v>5160</v>
      </c>
      <c r="AI626" s="30">
        <f t="shared" si="39"/>
        <v>6088.8</v>
      </c>
      <c r="AJ626" s="24" t="s">
        <v>78</v>
      </c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26" t="s">
        <v>173</v>
      </c>
      <c r="AV626" s="26" t="s">
        <v>173</v>
      </c>
      <c r="AW626" s="26" t="s">
        <v>173</v>
      </c>
      <c r="AX626" s="26" t="s">
        <v>174</v>
      </c>
      <c r="AY626" s="26" t="s">
        <v>175</v>
      </c>
      <c r="AZ626" s="26" t="s">
        <v>1244</v>
      </c>
      <c r="BA626" s="26" t="s">
        <v>80</v>
      </c>
      <c r="BB626" s="26" t="s">
        <v>100</v>
      </c>
      <c r="BC626" s="26" t="s">
        <v>82</v>
      </c>
      <c r="BD626" s="26" t="s">
        <v>83</v>
      </c>
      <c r="BE626" s="26" t="s">
        <v>177</v>
      </c>
    </row>
    <row r="627" spans="1:57" ht="16">
      <c r="A627" s="24">
        <f t="shared" si="37"/>
        <v>626</v>
      </c>
      <c r="B627" s="24">
        <v>2024</v>
      </c>
      <c r="C627" s="31" t="s">
        <v>977</v>
      </c>
      <c r="D627" s="35">
        <v>45637</v>
      </c>
      <c r="E627" s="31" t="s">
        <v>532</v>
      </c>
      <c r="F627" s="31" t="s">
        <v>69</v>
      </c>
      <c r="G627" s="31" t="s">
        <v>1238</v>
      </c>
      <c r="H627" s="26" t="s">
        <v>86</v>
      </c>
      <c r="I627" s="26" t="s">
        <v>71</v>
      </c>
      <c r="J627" s="26" t="s">
        <v>87</v>
      </c>
      <c r="K627" s="26" t="s">
        <v>73</v>
      </c>
      <c r="L627" s="26" t="s">
        <v>74</v>
      </c>
      <c r="M627" s="31" t="s">
        <v>9283</v>
      </c>
      <c r="N627" s="31" t="s">
        <v>75</v>
      </c>
      <c r="O627" s="26" t="s">
        <v>161</v>
      </c>
      <c r="P627" s="31" t="s">
        <v>73</v>
      </c>
      <c r="Q627" s="31" t="s">
        <v>1976</v>
      </c>
      <c r="R627" s="31" t="s">
        <v>1977</v>
      </c>
      <c r="S627" s="33" t="s">
        <v>75</v>
      </c>
      <c r="T627" s="26" t="s">
        <v>122</v>
      </c>
      <c r="U627" s="31">
        <v>2024</v>
      </c>
      <c r="V627" s="31" t="s">
        <v>9284</v>
      </c>
      <c r="W627" s="31" t="s">
        <v>9285</v>
      </c>
      <c r="X627" s="31" t="s">
        <v>9286</v>
      </c>
      <c r="Y627" s="31" t="s">
        <v>74</v>
      </c>
      <c r="Z627" s="61" t="s">
        <v>75</v>
      </c>
      <c r="AA627" s="60">
        <v>0</v>
      </c>
      <c r="AB627" s="31" t="s">
        <v>3896</v>
      </c>
      <c r="AC627" s="31" t="s">
        <v>3957</v>
      </c>
      <c r="AD627" s="31"/>
      <c r="AE627" s="31">
        <v>0</v>
      </c>
      <c r="AF627" s="31">
        <v>784</v>
      </c>
      <c r="AG627" s="31">
        <v>4376</v>
      </c>
      <c r="AH627" s="30">
        <f t="shared" si="38"/>
        <v>5160</v>
      </c>
      <c r="AI627" s="30">
        <f t="shared" si="39"/>
        <v>6088.8</v>
      </c>
      <c r="AJ627" s="24" t="s">
        <v>78</v>
      </c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26" t="s">
        <v>173</v>
      </c>
      <c r="AV627" s="26" t="s">
        <v>173</v>
      </c>
      <c r="AW627" s="26" t="s">
        <v>173</v>
      </c>
      <c r="AX627" s="26" t="s">
        <v>174</v>
      </c>
      <c r="AY627" s="26" t="s">
        <v>175</v>
      </c>
      <c r="AZ627" s="26" t="s">
        <v>1244</v>
      </c>
      <c r="BA627" s="26" t="s">
        <v>80</v>
      </c>
      <c r="BB627" s="26" t="s">
        <v>100</v>
      </c>
      <c r="BC627" s="26" t="s">
        <v>82</v>
      </c>
      <c r="BD627" s="26" t="s">
        <v>83</v>
      </c>
      <c r="BE627" s="26" t="s">
        <v>177</v>
      </c>
    </row>
    <row r="628" spans="1:57" ht="16">
      <c r="A628" s="24">
        <f t="shared" si="37"/>
        <v>627</v>
      </c>
      <c r="B628" s="24">
        <v>2024</v>
      </c>
      <c r="C628" s="31" t="s">
        <v>977</v>
      </c>
      <c r="D628" s="35">
        <v>45637</v>
      </c>
      <c r="E628" s="31" t="s">
        <v>532</v>
      </c>
      <c r="F628" s="31" t="s">
        <v>69</v>
      </c>
      <c r="G628" s="31" t="s">
        <v>1238</v>
      </c>
      <c r="H628" s="26" t="s">
        <v>86</v>
      </c>
      <c r="I628" s="26" t="s">
        <v>570</v>
      </c>
      <c r="J628" s="26" t="s">
        <v>87</v>
      </c>
      <c r="K628" s="26" t="s">
        <v>430</v>
      </c>
      <c r="L628" s="26" t="s">
        <v>74</v>
      </c>
      <c r="M628" s="31" t="s">
        <v>9287</v>
      </c>
      <c r="N628" s="31" t="s">
        <v>75</v>
      </c>
      <c r="O628" s="26" t="s">
        <v>161</v>
      </c>
      <c r="P628" s="31" t="s">
        <v>9288</v>
      </c>
      <c r="Q628" s="31" t="s">
        <v>1976</v>
      </c>
      <c r="R628" s="31" t="s">
        <v>9289</v>
      </c>
      <c r="S628" s="33" t="s">
        <v>75</v>
      </c>
      <c r="T628" s="26" t="s">
        <v>122</v>
      </c>
      <c r="U628" s="31">
        <v>2024</v>
      </c>
      <c r="V628" s="31" t="s">
        <v>9290</v>
      </c>
      <c r="W628" s="31" t="s">
        <v>9291</v>
      </c>
      <c r="X628" s="31" t="s">
        <v>9292</v>
      </c>
      <c r="Y628" s="31" t="s">
        <v>74</v>
      </c>
      <c r="Z628" s="61" t="s">
        <v>75</v>
      </c>
      <c r="AA628" s="60">
        <v>0.25</v>
      </c>
      <c r="AB628" s="31" t="s">
        <v>9293</v>
      </c>
      <c r="AC628" s="31" t="s">
        <v>9294</v>
      </c>
      <c r="AD628" s="31"/>
      <c r="AE628" s="31">
        <v>0</v>
      </c>
      <c r="AF628" s="31">
        <v>736</v>
      </c>
      <c r="AG628" s="31">
        <v>0</v>
      </c>
      <c r="AH628" s="30">
        <f t="shared" si="38"/>
        <v>736</v>
      </c>
      <c r="AI628" s="30">
        <f t="shared" si="39"/>
        <v>868.48</v>
      </c>
      <c r="AJ628" s="24" t="s">
        <v>78</v>
      </c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26" t="s">
        <v>173</v>
      </c>
      <c r="AV628" s="26" t="s">
        <v>173</v>
      </c>
      <c r="AW628" s="26" t="s">
        <v>173</v>
      </c>
      <c r="AX628" s="26" t="s">
        <v>174</v>
      </c>
      <c r="AY628" s="26" t="s">
        <v>175</v>
      </c>
      <c r="AZ628" s="26" t="s">
        <v>1244</v>
      </c>
      <c r="BA628" s="26" t="s">
        <v>80</v>
      </c>
      <c r="BB628" s="26" t="s">
        <v>100</v>
      </c>
      <c r="BC628" s="26" t="s">
        <v>82</v>
      </c>
      <c r="BD628" s="26" t="s">
        <v>83</v>
      </c>
      <c r="BE628" s="26" t="s">
        <v>177</v>
      </c>
    </row>
    <row r="629" spans="1:57" ht="16">
      <c r="A629" s="24">
        <f t="shared" si="37"/>
        <v>628</v>
      </c>
      <c r="B629" s="24">
        <v>2024</v>
      </c>
      <c r="C629" s="31" t="s">
        <v>977</v>
      </c>
      <c r="D629" s="35">
        <v>45637</v>
      </c>
      <c r="E629" s="31" t="s">
        <v>532</v>
      </c>
      <c r="F629" s="31" t="s">
        <v>69</v>
      </c>
      <c r="G629" s="31" t="s">
        <v>1238</v>
      </c>
      <c r="H629" s="26" t="s">
        <v>86</v>
      </c>
      <c r="I629" s="26" t="s">
        <v>71</v>
      </c>
      <c r="J629" s="26" t="s">
        <v>87</v>
      </c>
      <c r="K629" s="26" t="s">
        <v>73</v>
      </c>
      <c r="L629" s="26" t="s">
        <v>74</v>
      </c>
      <c r="M629" s="31" t="s">
        <v>9295</v>
      </c>
      <c r="N629" s="31" t="s">
        <v>75</v>
      </c>
      <c r="O629" s="26" t="s">
        <v>161</v>
      </c>
      <c r="P629" s="31" t="s">
        <v>73</v>
      </c>
      <c r="Q629" s="31" t="s">
        <v>1976</v>
      </c>
      <c r="R629" s="31" t="s">
        <v>1977</v>
      </c>
      <c r="S629" s="33" t="s">
        <v>75</v>
      </c>
      <c r="T629" s="26" t="s">
        <v>122</v>
      </c>
      <c r="U629" s="31">
        <v>2024</v>
      </c>
      <c r="V629" s="31" t="s">
        <v>9296</v>
      </c>
      <c r="W629" s="31" t="s">
        <v>9297</v>
      </c>
      <c r="X629" s="31" t="s">
        <v>9298</v>
      </c>
      <c r="Y629" s="31" t="s">
        <v>74</v>
      </c>
      <c r="Z629" s="61" t="s">
        <v>75</v>
      </c>
      <c r="AA629" s="60">
        <v>0</v>
      </c>
      <c r="AB629" s="31" t="s">
        <v>5106</v>
      </c>
      <c r="AC629" s="31" t="s">
        <v>5107</v>
      </c>
      <c r="AD629" s="31"/>
      <c r="AE629" s="31">
        <v>0</v>
      </c>
      <c r="AF629" s="31">
        <v>784</v>
      </c>
      <c r="AG629" s="31">
        <v>4376</v>
      </c>
      <c r="AH629" s="30">
        <f t="shared" si="38"/>
        <v>5160</v>
      </c>
      <c r="AI629" s="30">
        <f t="shared" si="39"/>
        <v>6088.8</v>
      </c>
      <c r="AJ629" s="24" t="s">
        <v>78</v>
      </c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26" t="s">
        <v>173</v>
      </c>
      <c r="AV629" s="26" t="s">
        <v>173</v>
      </c>
      <c r="AW629" s="26" t="s">
        <v>173</v>
      </c>
      <c r="AX629" s="26" t="s">
        <v>174</v>
      </c>
      <c r="AY629" s="26" t="s">
        <v>175</v>
      </c>
      <c r="AZ629" s="26" t="s">
        <v>1244</v>
      </c>
      <c r="BA629" s="26" t="s">
        <v>80</v>
      </c>
      <c r="BB629" s="26" t="s">
        <v>100</v>
      </c>
      <c r="BC629" s="26" t="s">
        <v>82</v>
      </c>
      <c r="BD629" s="26" t="s">
        <v>83</v>
      </c>
      <c r="BE629" s="26" t="s">
        <v>177</v>
      </c>
    </row>
    <row r="630" spans="1:57" ht="16">
      <c r="A630" s="24">
        <f t="shared" si="37"/>
        <v>629</v>
      </c>
      <c r="B630" s="24">
        <v>2024</v>
      </c>
      <c r="C630" s="31" t="s">
        <v>977</v>
      </c>
      <c r="D630" s="35">
        <v>45637</v>
      </c>
      <c r="E630" s="31" t="s">
        <v>532</v>
      </c>
      <c r="F630" s="31" t="s">
        <v>69</v>
      </c>
      <c r="G630" s="31" t="s">
        <v>1238</v>
      </c>
      <c r="H630" s="26" t="s">
        <v>86</v>
      </c>
      <c r="I630" s="26" t="s">
        <v>71</v>
      </c>
      <c r="J630" s="26" t="s">
        <v>87</v>
      </c>
      <c r="K630" s="26" t="s">
        <v>73</v>
      </c>
      <c r="L630" s="26" t="s">
        <v>74</v>
      </c>
      <c r="M630" s="31" t="s">
        <v>9299</v>
      </c>
      <c r="N630" s="31" t="s">
        <v>75</v>
      </c>
      <c r="O630" s="26" t="s">
        <v>161</v>
      </c>
      <c r="P630" s="31" t="s">
        <v>73</v>
      </c>
      <c r="Q630" s="31" t="s">
        <v>1976</v>
      </c>
      <c r="R630" s="31" t="s">
        <v>4977</v>
      </c>
      <c r="S630" s="33" t="s">
        <v>75</v>
      </c>
      <c r="T630" s="26" t="s">
        <v>122</v>
      </c>
      <c r="U630" s="31">
        <v>2024</v>
      </c>
      <c r="V630" s="31" t="s">
        <v>9300</v>
      </c>
      <c r="W630" s="31" t="s">
        <v>9301</v>
      </c>
      <c r="X630" s="31" t="s">
        <v>9302</v>
      </c>
      <c r="Y630" s="31" t="s">
        <v>74</v>
      </c>
      <c r="Z630" s="61" t="s">
        <v>75</v>
      </c>
      <c r="AA630" s="60">
        <v>0</v>
      </c>
      <c r="AB630" s="31" t="s">
        <v>5106</v>
      </c>
      <c r="AC630" s="31" t="s">
        <v>5107</v>
      </c>
      <c r="AD630" s="31"/>
      <c r="AE630" s="31">
        <v>0</v>
      </c>
      <c r="AF630" s="31">
        <v>836</v>
      </c>
      <c r="AG630" s="31">
        <v>4376</v>
      </c>
      <c r="AH630" s="30">
        <f t="shared" si="38"/>
        <v>5212</v>
      </c>
      <c r="AI630" s="30">
        <f t="shared" si="39"/>
        <v>6150.16</v>
      </c>
      <c r="AJ630" s="24" t="s">
        <v>78</v>
      </c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26" t="s">
        <v>173</v>
      </c>
      <c r="AV630" s="26" t="s">
        <v>173</v>
      </c>
      <c r="AW630" s="26" t="s">
        <v>173</v>
      </c>
      <c r="AX630" s="26" t="s">
        <v>174</v>
      </c>
      <c r="AY630" s="26" t="s">
        <v>175</v>
      </c>
      <c r="AZ630" s="26" t="s">
        <v>1244</v>
      </c>
      <c r="BA630" s="26" t="s">
        <v>80</v>
      </c>
      <c r="BB630" s="26" t="s">
        <v>100</v>
      </c>
      <c r="BC630" s="26" t="s">
        <v>82</v>
      </c>
      <c r="BD630" s="26" t="s">
        <v>83</v>
      </c>
      <c r="BE630" s="26" t="s">
        <v>177</v>
      </c>
    </row>
    <row r="631" spans="1:57" ht="16">
      <c r="A631" s="24">
        <f t="shared" si="37"/>
        <v>630</v>
      </c>
      <c r="B631" s="24">
        <v>2024</v>
      </c>
      <c r="C631" s="31" t="s">
        <v>977</v>
      </c>
      <c r="D631" s="35">
        <v>45637</v>
      </c>
      <c r="E631" s="31" t="s">
        <v>532</v>
      </c>
      <c r="F631" s="31" t="s">
        <v>69</v>
      </c>
      <c r="G631" s="31" t="s">
        <v>533</v>
      </c>
      <c r="H631" s="26" t="s">
        <v>86</v>
      </c>
      <c r="I631" s="26" t="s">
        <v>71</v>
      </c>
      <c r="J631" s="26" t="s">
        <v>87</v>
      </c>
      <c r="K631" s="26" t="s">
        <v>430</v>
      </c>
      <c r="L631" s="26" t="s">
        <v>74</v>
      </c>
      <c r="M631" s="31" t="s">
        <v>9303</v>
      </c>
      <c r="N631" s="31" t="s">
        <v>75</v>
      </c>
      <c r="O631" s="26" t="s">
        <v>161</v>
      </c>
      <c r="P631" s="31" t="s">
        <v>9304</v>
      </c>
      <c r="Q631" s="31" t="s">
        <v>90</v>
      </c>
      <c r="R631" s="31" t="s">
        <v>1201</v>
      </c>
      <c r="S631" s="33" t="s">
        <v>75</v>
      </c>
      <c r="T631" s="26" t="s">
        <v>92</v>
      </c>
      <c r="U631" s="31" t="s">
        <v>75</v>
      </c>
      <c r="V631" s="31" t="s">
        <v>9305</v>
      </c>
      <c r="W631" s="31" t="s">
        <v>9306</v>
      </c>
      <c r="X631" s="31" t="s">
        <v>9307</v>
      </c>
      <c r="Y631" s="31" t="s">
        <v>74</v>
      </c>
      <c r="Z631" s="61" t="s">
        <v>75</v>
      </c>
      <c r="AA631" s="60">
        <v>0</v>
      </c>
      <c r="AB631" s="31" t="s">
        <v>3895</v>
      </c>
      <c r="AC631" s="31" t="s">
        <v>6175</v>
      </c>
      <c r="AD631" s="31"/>
      <c r="AE631" s="31">
        <v>0</v>
      </c>
      <c r="AF631" s="31">
        <v>475</v>
      </c>
      <c r="AG631" s="31">
        <v>1239</v>
      </c>
      <c r="AH631" s="30">
        <f t="shared" si="38"/>
        <v>1714</v>
      </c>
      <c r="AI631" s="30">
        <f t="shared" si="39"/>
        <v>2022.52</v>
      </c>
      <c r="AJ631" s="24" t="s">
        <v>78</v>
      </c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26" t="s">
        <v>173</v>
      </c>
      <c r="AV631" s="26" t="s">
        <v>173</v>
      </c>
      <c r="AW631" s="26" t="s">
        <v>173</v>
      </c>
      <c r="AX631" s="26" t="s">
        <v>174</v>
      </c>
      <c r="AY631" s="26" t="s">
        <v>175</v>
      </c>
      <c r="AZ631" s="26" t="s">
        <v>176</v>
      </c>
      <c r="BA631" s="26" t="s">
        <v>80</v>
      </c>
      <c r="BB631" s="26" t="s">
        <v>100</v>
      </c>
      <c r="BC631" s="26" t="s">
        <v>82</v>
      </c>
      <c r="BD631" s="26" t="s">
        <v>83</v>
      </c>
      <c r="BE631" s="26" t="s">
        <v>177</v>
      </c>
    </row>
    <row r="632" spans="1:57" ht="16">
      <c r="A632" s="24">
        <f t="shared" si="37"/>
        <v>631</v>
      </c>
      <c r="B632" s="24">
        <v>2024</v>
      </c>
      <c r="C632" s="31" t="s">
        <v>977</v>
      </c>
      <c r="D632" s="35">
        <v>45637</v>
      </c>
      <c r="E632" s="31" t="s">
        <v>532</v>
      </c>
      <c r="F632" s="31" t="s">
        <v>69</v>
      </c>
      <c r="G632" s="31" t="s">
        <v>533</v>
      </c>
      <c r="H632" s="26" t="s">
        <v>86</v>
      </c>
      <c r="I632" s="26" t="s">
        <v>71</v>
      </c>
      <c r="J632" s="26" t="s">
        <v>87</v>
      </c>
      <c r="K632" s="26" t="s">
        <v>73</v>
      </c>
      <c r="L632" s="26" t="s">
        <v>74</v>
      </c>
      <c r="M632" s="31" t="s">
        <v>9308</v>
      </c>
      <c r="N632" s="31" t="s">
        <v>75</v>
      </c>
      <c r="O632" s="26" t="s">
        <v>161</v>
      </c>
      <c r="P632" s="31" t="s">
        <v>73</v>
      </c>
      <c r="Q632" s="31" t="s">
        <v>90</v>
      </c>
      <c r="R632" s="31" t="s">
        <v>549</v>
      </c>
      <c r="S632" s="33" t="s">
        <v>75</v>
      </c>
      <c r="T632" s="26" t="s">
        <v>122</v>
      </c>
      <c r="U632" s="31">
        <v>2024</v>
      </c>
      <c r="V632" s="31" t="s">
        <v>9309</v>
      </c>
      <c r="W632" s="31" t="s">
        <v>9310</v>
      </c>
      <c r="X632" s="31" t="s">
        <v>9311</v>
      </c>
      <c r="Y632" s="31" t="s">
        <v>74</v>
      </c>
      <c r="Z632" s="61" t="s">
        <v>75</v>
      </c>
      <c r="AA632" s="60">
        <v>0</v>
      </c>
      <c r="AB632" s="31" t="s">
        <v>5106</v>
      </c>
      <c r="AC632" s="31" t="s">
        <v>5107</v>
      </c>
      <c r="AD632" s="31"/>
      <c r="AE632" s="31">
        <v>0</v>
      </c>
      <c r="AF632" s="31">
        <v>793</v>
      </c>
      <c r="AG632" s="31">
        <v>4626</v>
      </c>
      <c r="AH632" s="30">
        <f t="shared" si="38"/>
        <v>5419</v>
      </c>
      <c r="AI632" s="30">
        <f t="shared" si="39"/>
        <v>6394.42</v>
      </c>
      <c r="AJ632" s="24" t="s">
        <v>78</v>
      </c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26" t="s">
        <v>173</v>
      </c>
      <c r="AV632" s="26" t="s">
        <v>173</v>
      </c>
      <c r="AW632" s="26" t="s">
        <v>173</v>
      </c>
      <c r="AX632" s="26" t="s">
        <v>174</v>
      </c>
      <c r="AY632" s="26" t="s">
        <v>175</v>
      </c>
      <c r="AZ632" s="26" t="s">
        <v>176</v>
      </c>
      <c r="BA632" s="26" t="s">
        <v>80</v>
      </c>
      <c r="BB632" s="26" t="s">
        <v>100</v>
      </c>
      <c r="BC632" s="26" t="s">
        <v>82</v>
      </c>
      <c r="BD632" s="26" t="s">
        <v>83</v>
      </c>
      <c r="BE632" s="26" t="s">
        <v>177</v>
      </c>
    </row>
    <row r="633" spans="1:57" ht="16">
      <c r="A633" s="24">
        <f t="shared" si="37"/>
        <v>632</v>
      </c>
      <c r="B633" s="24">
        <v>2024</v>
      </c>
      <c r="C633" s="31" t="s">
        <v>977</v>
      </c>
      <c r="D633" s="35">
        <v>45637</v>
      </c>
      <c r="E633" s="31" t="s">
        <v>532</v>
      </c>
      <c r="F633" s="31" t="s">
        <v>69</v>
      </c>
      <c r="G633" s="31" t="s">
        <v>533</v>
      </c>
      <c r="H633" s="26" t="s">
        <v>86</v>
      </c>
      <c r="I633" s="26" t="s">
        <v>71</v>
      </c>
      <c r="J633" s="26" t="s">
        <v>87</v>
      </c>
      <c r="K633" s="26" t="s">
        <v>430</v>
      </c>
      <c r="L633" s="26" t="s">
        <v>74</v>
      </c>
      <c r="M633" s="31" t="s">
        <v>9312</v>
      </c>
      <c r="N633" s="31" t="s">
        <v>75</v>
      </c>
      <c r="O633" s="26" t="s">
        <v>161</v>
      </c>
      <c r="P633" s="31" t="s">
        <v>9313</v>
      </c>
      <c r="Q633" s="31" t="s">
        <v>90</v>
      </c>
      <c r="R633" s="31" t="s">
        <v>593</v>
      </c>
      <c r="S633" s="33" t="s">
        <v>75</v>
      </c>
      <c r="T633" s="26" t="s">
        <v>122</v>
      </c>
      <c r="U633" s="31" t="s">
        <v>75</v>
      </c>
      <c r="V633" s="31" t="s">
        <v>9314</v>
      </c>
      <c r="W633" s="31" t="s">
        <v>9315</v>
      </c>
      <c r="X633" s="31" t="s">
        <v>9316</v>
      </c>
      <c r="Y633" s="31" t="s">
        <v>74</v>
      </c>
      <c r="Z633" s="61" t="s">
        <v>75</v>
      </c>
      <c r="AA633" s="60">
        <v>0</v>
      </c>
      <c r="AB633" s="31" t="s">
        <v>9317</v>
      </c>
      <c r="AC633" s="31" t="s">
        <v>9318</v>
      </c>
      <c r="AD633" s="31"/>
      <c r="AE633" s="31">
        <v>0</v>
      </c>
      <c r="AF633" s="31">
        <v>480</v>
      </c>
      <c r="AG633" s="31">
        <v>1239</v>
      </c>
      <c r="AH633" s="30">
        <f t="shared" si="38"/>
        <v>1719</v>
      </c>
      <c r="AI633" s="30">
        <f t="shared" si="39"/>
        <v>2028.42</v>
      </c>
      <c r="AJ633" s="24" t="s">
        <v>78</v>
      </c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26" t="s">
        <v>173</v>
      </c>
      <c r="AV633" s="26" t="s">
        <v>173</v>
      </c>
      <c r="AW633" s="26" t="s">
        <v>173</v>
      </c>
      <c r="AX633" s="26" t="s">
        <v>174</v>
      </c>
      <c r="AY633" s="26" t="s">
        <v>175</v>
      </c>
      <c r="AZ633" s="26" t="s">
        <v>176</v>
      </c>
      <c r="BA633" s="26" t="s">
        <v>80</v>
      </c>
      <c r="BB633" s="26" t="s">
        <v>100</v>
      </c>
      <c r="BC633" s="26" t="s">
        <v>82</v>
      </c>
      <c r="BD633" s="26" t="s">
        <v>83</v>
      </c>
      <c r="BE633" s="26" t="s">
        <v>177</v>
      </c>
    </row>
    <row r="634" spans="1:57" ht="16">
      <c r="A634" s="24">
        <f t="shared" si="37"/>
        <v>633</v>
      </c>
      <c r="B634" s="24">
        <v>2024</v>
      </c>
      <c r="C634" s="31" t="s">
        <v>977</v>
      </c>
      <c r="D634" s="35">
        <v>45637</v>
      </c>
      <c r="E634" s="31" t="s">
        <v>532</v>
      </c>
      <c r="F634" s="31" t="s">
        <v>69</v>
      </c>
      <c r="G634" s="31" t="s">
        <v>533</v>
      </c>
      <c r="H634" s="26" t="s">
        <v>86</v>
      </c>
      <c r="I634" s="26" t="s">
        <v>570</v>
      </c>
      <c r="J634" s="26" t="s">
        <v>87</v>
      </c>
      <c r="K634" s="26" t="s">
        <v>430</v>
      </c>
      <c r="L634" s="26" t="s">
        <v>74</v>
      </c>
      <c r="M634" s="31" t="s">
        <v>9319</v>
      </c>
      <c r="N634" s="31" t="s">
        <v>75</v>
      </c>
      <c r="O634" s="26" t="s">
        <v>161</v>
      </c>
      <c r="P634" s="31" t="s">
        <v>9320</v>
      </c>
      <c r="Q634" s="31" t="s">
        <v>90</v>
      </c>
      <c r="R634" s="31" t="s">
        <v>1946</v>
      </c>
      <c r="S634" s="33" t="s">
        <v>75</v>
      </c>
      <c r="T634" s="26" t="s">
        <v>92</v>
      </c>
      <c r="U634" s="31" t="s">
        <v>75</v>
      </c>
      <c r="V634" s="31" t="s">
        <v>9321</v>
      </c>
      <c r="W634" s="31" t="s">
        <v>9322</v>
      </c>
      <c r="X634" s="31" t="s">
        <v>9323</v>
      </c>
      <c r="Y634" s="31" t="s">
        <v>74</v>
      </c>
      <c r="Z634" s="61" t="s">
        <v>75</v>
      </c>
      <c r="AA634" s="60">
        <v>0.25</v>
      </c>
      <c r="AB634" s="31" t="s">
        <v>7336</v>
      </c>
      <c r="AC634" s="31" t="s">
        <v>7337</v>
      </c>
      <c r="AD634" s="31"/>
      <c r="AE634" s="31">
        <v>0</v>
      </c>
      <c r="AF634" s="31">
        <v>761</v>
      </c>
      <c r="AG634" s="31">
        <v>0</v>
      </c>
      <c r="AH634" s="30">
        <f t="shared" si="38"/>
        <v>761</v>
      </c>
      <c r="AI634" s="30">
        <f t="shared" si="39"/>
        <v>897.98</v>
      </c>
      <c r="AJ634" s="24" t="s">
        <v>78</v>
      </c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26" t="s">
        <v>173</v>
      </c>
      <c r="AV634" s="26" t="s">
        <v>173</v>
      </c>
      <c r="AW634" s="26" t="s">
        <v>173</v>
      </c>
      <c r="AX634" s="26" t="s">
        <v>174</v>
      </c>
      <c r="AY634" s="26" t="s">
        <v>175</v>
      </c>
      <c r="AZ634" s="26" t="s">
        <v>176</v>
      </c>
      <c r="BA634" s="26" t="s">
        <v>80</v>
      </c>
      <c r="BB634" s="26" t="s">
        <v>100</v>
      </c>
      <c r="BC634" s="26" t="s">
        <v>82</v>
      </c>
      <c r="BD634" s="26" t="s">
        <v>83</v>
      </c>
      <c r="BE634" s="26" t="s">
        <v>177</v>
      </c>
    </row>
    <row r="635" spans="1:57" ht="16">
      <c r="A635" s="24">
        <f t="shared" si="37"/>
        <v>634</v>
      </c>
      <c r="B635" s="24">
        <v>2024</v>
      </c>
      <c r="C635" s="31" t="s">
        <v>977</v>
      </c>
      <c r="D635" s="35">
        <v>45637</v>
      </c>
      <c r="E635" s="31" t="s">
        <v>532</v>
      </c>
      <c r="F635" s="31" t="s">
        <v>69</v>
      </c>
      <c r="G635" s="31" t="s">
        <v>533</v>
      </c>
      <c r="H635" s="26" t="s">
        <v>86</v>
      </c>
      <c r="I635" s="26" t="s">
        <v>71</v>
      </c>
      <c r="J635" s="26" t="s">
        <v>87</v>
      </c>
      <c r="K635" s="26" t="s">
        <v>430</v>
      </c>
      <c r="L635" s="26" t="s">
        <v>74</v>
      </c>
      <c r="M635" s="31" t="s">
        <v>9324</v>
      </c>
      <c r="N635" s="31" t="s">
        <v>75</v>
      </c>
      <c r="O635" s="26" t="s">
        <v>161</v>
      </c>
      <c r="P635" s="31" t="s">
        <v>9325</v>
      </c>
      <c r="Q635" s="31" t="s">
        <v>90</v>
      </c>
      <c r="R635" s="31" t="s">
        <v>1201</v>
      </c>
      <c r="S635" s="33" t="s">
        <v>75</v>
      </c>
      <c r="T635" s="26" t="s">
        <v>92</v>
      </c>
      <c r="U635" s="31" t="s">
        <v>75</v>
      </c>
      <c r="V635" s="31" t="s">
        <v>9326</v>
      </c>
      <c r="W635" s="31" t="s">
        <v>9327</v>
      </c>
      <c r="X635" s="31" t="s">
        <v>9328</v>
      </c>
      <c r="Y635" s="31" t="s">
        <v>74</v>
      </c>
      <c r="Z635" s="61" t="s">
        <v>75</v>
      </c>
      <c r="AA635" s="60">
        <v>0</v>
      </c>
      <c r="AB635" s="31" t="s">
        <v>5106</v>
      </c>
      <c r="AC635" s="31" t="s">
        <v>5107</v>
      </c>
      <c r="AD635" s="31"/>
      <c r="AE635" s="31">
        <v>0</v>
      </c>
      <c r="AF635" s="31">
        <v>475</v>
      </c>
      <c r="AG635" s="31">
        <v>1239</v>
      </c>
      <c r="AH635" s="30">
        <f t="shared" si="38"/>
        <v>1714</v>
      </c>
      <c r="AI635" s="30">
        <f t="shared" si="39"/>
        <v>2022.52</v>
      </c>
      <c r="AJ635" s="24" t="s">
        <v>78</v>
      </c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26" t="s">
        <v>173</v>
      </c>
      <c r="AV635" s="26" t="s">
        <v>173</v>
      </c>
      <c r="AW635" s="26" t="s">
        <v>173</v>
      </c>
      <c r="AX635" s="26" t="s">
        <v>174</v>
      </c>
      <c r="AY635" s="26" t="s">
        <v>175</v>
      </c>
      <c r="AZ635" s="26" t="s">
        <v>176</v>
      </c>
      <c r="BA635" s="26" t="s">
        <v>80</v>
      </c>
      <c r="BB635" s="26" t="s">
        <v>100</v>
      </c>
      <c r="BC635" s="26" t="s">
        <v>82</v>
      </c>
      <c r="BD635" s="26" t="s">
        <v>83</v>
      </c>
      <c r="BE635" s="26" t="s">
        <v>177</v>
      </c>
    </row>
    <row r="636" spans="1:57" ht="16">
      <c r="A636" s="24">
        <f t="shared" si="37"/>
        <v>635</v>
      </c>
      <c r="B636" s="24">
        <v>2024</v>
      </c>
      <c r="C636" s="31" t="s">
        <v>977</v>
      </c>
      <c r="D636" s="35">
        <v>45637</v>
      </c>
      <c r="E636" s="31" t="s">
        <v>532</v>
      </c>
      <c r="F636" s="31" t="s">
        <v>69</v>
      </c>
      <c r="G636" s="31" t="s">
        <v>533</v>
      </c>
      <c r="H636" s="26" t="s">
        <v>86</v>
      </c>
      <c r="I636" s="26" t="s">
        <v>570</v>
      </c>
      <c r="J636" s="26" t="s">
        <v>87</v>
      </c>
      <c r="K636" s="26" t="s">
        <v>430</v>
      </c>
      <c r="L636" s="26" t="s">
        <v>74</v>
      </c>
      <c r="M636" s="31" t="s">
        <v>9329</v>
      </c>
      <c r="N636" s="31" t="s">
        <v>75</v>
      </c>
      <c r="O636" s="26" t="s">
        <v>161</v>
      </c>
      <c r="P636" s="31" t="s">
        <v>9330</v>
      </c>
      <c r="Q636" s="31" t="s">
        <v>90</v>
      </c>
      <c r="R636" s="31" t="s">
        <v>1264</v>
      </c>
      <c r="S636" s="33" t="s">
        <v>75</v>
      </c>
      <c r="T636" s="26" t="s">
        <v>122</v>
      </c>
      <c r="U636" s="31" t="s">
        <v>75</v>
      </c>
      <c r="V636" s="31" t="s">
        <v>9331</v>
      </c>
      <c r="W636" s="31" t="s">
        <v>9332</v>
      </c>
      <c r="X636" s="31" t="s">
        <v>9333</v>
      </c>
      <c r="Y636" s="31" t="s">
        <v>74</v>
      </c>
      <c r="Z636" s="61" t="s">
        <v>75</v>
      </c>
      <c r="AA636" s="60">
        <v>0.25</v>
      </c>
      <c r="AB636" s="31" t="s">
        <v>7336</v>
      </c>
      <c r="AC636" s="31" t="s">
        <v>7337</v>
      </c>
      <c r="AD636" s="31"/>
      <c r="AE636" s="31">
        <v>0</v>
      </c>
      <c r="AF636" s="31">
        <v>646</v>
      </c>
      <c r="AG636" s="31">
        <v>0</v>
      </c>
      <c r="AH636" s="30">
        <f t="shared" si="38"/>
        <v>646</v>
      </c>
      <c r="AI636" s="30">
        <f t="shared" si="39"/>
        <v>762.28</v>
      </c>
      <c r="AJ636" s="24" t="s">
        <v>78</v>
      </c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26" t="s">
        <v>173</v>
      </c>
      <c r="AV636" s="26" t="s">
        <v>173</v>
      </c>
      <c r="AW636" s="26" t="s">
        <v>173</v>
      </c>
      <c r="AX636" s="26" t="s">
        <v>174</v>
      </c>
      <c r="AY636" s="26" t="s">
        <v>175</v>
      </c>
      <c r="AZ636" s="26" t="s">
        <v>176</v>
      </c>
      <c r="BA636" s="26" t="s">
        <v>80</v>
      </c>
      <c r="BB636" s="26" t="s">
        <v>100</v>
      </c>
      <c r="BC636" s="26" t="s">
        <v>82</v>
      </c>
      <c r="BD636" s="26" t="s">
        <v>83</v>
      </c>
      <c r="BE636" s="26" t="s">
        <v>177</v>
      </c>
    </row>
    <row r="637" spans="1:57" ht="16">
      <c r="A637" s="24">
        <f t="shared" si="37"/>
        <v>636</v>
      </c>
      <c r="B637" s="24">
        <v>2024</v>
      </c>
      <c r="C637" s="31" t="s">
        <v>977</v>
      </c>
      <c r="D637" s="35">
        <v>45637</v>
      </c>
      <c r="E637" s="31" t="s">
        <v>532</v>
      </c>
      <c r="F637" s="31" t="s">
        <v>69</v>
      </c>
      <c r="G637" s="31" t="s">
        <v>533</v>
      </c>
      <c r="H637" s="26" t="s">
        <v>86</v>
      </c>
      <c r="I637" s="26" t="s">
        <v>71</v>
      </c>
      <c r="J637" s="26" t="s">
        <v>87</v>
      </c>
      <c r="K637" s="26" t="s">
        <v>430</v>
      </c>
      <c r="L637" s="26" t="s">
        <v>74</v>
      </c>
      <c r="M637" s="31" t="s">
        <v>9334</v>
      </c>
      <c r="N637" s="31" t="s">
        <v>75</v>
      </c>
      <c r="O637" s="26" t="s">
        <v>161</v>
      </c>
      <c r="P637" s="31" t="s">
        <v>9335</v>
      </c>
      <c r="Q637" s="31" t="s">
        <v>90</v>
      </c>
      <c r="R637" s="31" t="s">
        <v>1201</v>
      </c>
      <c r="S637" s="33" t="s">
        <v>75</v>
      </c>
      <c r="T637" s="26" t="s">
        <v>92</v>
      </c>
      <c r="U637" s="31" t="s">
        <v>75</v>
      </c>
      <c r="V637" s="31" t="s">
        <v>9336</v>
      </c>
      <c r="W637" s="31" t="s">
        <v>9337</v>
      </c>
      <c r="X637" s="31" t="s">
        <v>9338</v>
      </c>
      <c r="Y637" s="31" t="s">
        <v>74</v>
      </c>
      <c r="Z637" s="61" t="s">
        <v>75</v>
      </c>
      <c r="AA637" s="60">
        <v>0.5</v>
      </c>
      <c r="AB637" s="31" t="s">
        <v>5106</v>
      </c>
      <c r="AC637" s="31" t="s">
        <v>5107</v>
      </c>
      <c r="AD637" s="31"/>
      <c r="AE637" s="31">
        <v>0</v>
      </c>
      <c r="AF637" s="31">
        <v>237</v>
      </c>
      <c r="AG637" s="31">
        <v>1239</v>
      </c>
      <c r="AH637" s="30">
        <f t="shared" si="38"/>
        <v>1476</v>
      </c>
      <c r="AI637" s="30">
        <f t="shared" si="39"/>
        <v>1741.68</v>
      </c>
      <c r="AJ637" s="24" t="s">
        <v>78</v>
      </c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26" t="s">
        <v>173</v>
      </c>
      <c r="AV637" s="26" t="s">
        <v>173</v>
      </c>
      <c r="AW637" s="26" t="s">
        <v>173</v>
      </c>
      <c r="AX637" s="26" t="s">
        <v>174</v>
      </c>
      <c r="AY637" s="26" t="s">
        <v>175</v>
      </c>
      <c r="AZ637" s="26" t="s">
        <v>176</v>
      </c>
      <c r="BA637" s="26" t="s">
        <v>80</v>
      </c>
      <c r="BB637" s="26" t="s">
        <v>100</v>
      </c>
      <c r="BC637" s="26" t="s">
        <v>82</v>
      </c>
      <c r="BD637" s="26" t="s">
        <v>83</v>
      </c>
      <c r="BE637" s="26" t="s">
        <v>177</v>
      </c>
    </row>
    <row r="638" spans="1:57" ht="16">
      <c r="A638" s="24">
        <f t="shared" si="37"/>
        <v>637</v>
      </c>
      <c r="B638" s="24">
        <v>2024</v>
      </c>
      <c r="C638" s="31" t="s">
        <v>977</v>
      </c>
      <c r="D638" s="35">
        <v>45637</v>
      </c>
      <c r="E638" s="31" t="s">
        <v>532</v>
      </c>
      <c r="F638" s="31" t="s">
        <v>69</v>
      </c>
      <c r="G638" s="31" t="s">
        <v>533</v>
      </c>
      <c r="H638" s="26" t="s">
        <v>86</v>
      </c>
      <c r="I638" s="26" t="s">
        <v>71</v>
      </c>
      <c r="J638" s="26" t="s">
        <v>87</v>
      </c>
      <c r="K638" s="26" t="s">
        <v>73</v>
      </c>
      <c r="L638" s="26" t="s">
        <v>74</v>
      </c>
      <c r="M638" s="31" t="s">
        <v>9339</v>
      </c>
      <c r="N638" s="31" t="s">
        <v>75</v>
      </c>
      <c r="O638" s="26" t="s">
        <v>161</v>
      </c>
      <c r="P638" s="31" t="s">
        <v>73</v>
      </c>
      <c r="Q638" s="31" t="s">
        <v>90</v>
      </c>
      <c r="R638" s="31" t="s">
        <v>549</v>
      </c>
      <c r="S638" s="33" t="s">
        <v>75</v>
      </c>
      <c r="T638" s="26" t="s">
        <v>122</v>
      </c>
      <c r="U638" s="31">
        <v>2024</v>
      </c>
      <c r="V638" s="31" t="s">
        <v>9340</v>
      </c>
      <c r="W638" s="31" t="s">
        <v>9341</v>
      </c>
      <c r="X638" s="31" t="s">
        <v>9342</v>
      </c>
      <c r="Y638" s="31" t="s">
        <v>74</v>
      </c>
      <c r="Z638" s="61" t="s">
        <v>75</v>
      </c>
      <c r="AA638" s="60">
        <v>0</v>
      </c>
      <c r="AB638" s="31" t="s">
        <v>5106</v>
      </c>
      <c r="AC638" s="31" t="s">
        <v>5107</v>
      </c>
      <c r="AD638" s="31"/>
      <c r="AE638" s="31">
        <v>0</v>
      </c>
      <c r="AF638" s="31">
        <v>793</v>
      </c>
      <c r="AG638" s="31">
        <v>4626</v>
      </c>
      <c r="AH638" s="30">
        <f t="shared" si="38"/>
        <v>5419</v>
      </c>
      <c r="AI638" s="30">
        <f t="shared" si="39"/>
        <v>6394.42</v>
      </c>
      <c r="AJ638" s="24" t="s">
        <v>78</v>
      </c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26" t="s">
        <v>173</v>
      </c>
      <c r="AV638" s="26" t="s">
        <v>173</v>
      </c>
      <c r="AW638" s="26" t="s">
        <v>173</v>
      </c>
      <c r="AX638" s="26" t="s">
        <v>174</v>
      </c>
      <c r="AY638" s="26" t="s">
        <v>175</v>
      </c>
      <c r="AZ638" s="26" t="s">
        <v>176</v>
      </c>
      <c r="BA638" s="26" t="s">
        <v>80</v>
      </c>
      <c r="BB638" s="26" t="s">
        <v>100</v>
      </c>
      <c r="BC638" s="26" t="s">
        <v>82</v>
      </c>
      <c r="BD638" s="26" t="s">
        <v>83</v>
      </c>
      <c r="BE638" s="26" t="s">
        <v>177</v>
      </c>
    </row>
    <row r="639" spans="1:57" ht="16">
      <c r="A639" s="24">
        <f t="shared" si="37"/>
        <v>638</v>
      </c>
      <c r="B639" s="24">
        <v>2024</v>
      </c>
      <c r="C639" s="31" t="s">
        <v>977</v>
      </c>
      <c r="D639" s="35">
        <v>45637</v>
      </c>
      <c r="E639" s="31" t="s">
        <v>532</v>
      </c>
      <c r="F639" s="31" t="s">
        <v>69</v>
      </c>
      <c r="G639" s="31" t="s">
        <v>533</v>
      </c>
      <c r="H639" s="26" t="s">
        <v>585</v>
      </c>
      <c r="I639" s="26" t="s">
        <v>71</v>
      </c>
      <c r="J639" s="26" t="s">
        <v>75</v>
      </c>
      <c r="K639" s="26" t="s">
        <v>430</v>
      </c>
      <c r="L639" s="26" t="s">
        <v>74</v>
      </c>
      <c r="M639" s="31" t="s">
        <v>9343</v>
      </c>
      <c r="N639" s="31" t="s">
        <v>75</v>
      </c>
      <c r="O639" s="26" t="s">
        <v>161</v>
      </c>
      <c r="P639" s="31" t="s">
        <v>75</v>
      </c>
      <c r="Q639" s="31" t="s">
        <v>75</v>
      </c>
      <c r="R639" s="31" t="s">
        <v>75</v>
      </c>
      <c r="S639" s="33" t="s">
        <v>75</v>
      </c>
      <c r="T639" s="26" t="s">
        <v>75</v>
      </c>
      <c r="U639" s="31" t="s">
        <v>75</v>
      </c>
      <c r="V639" s="31" t="s">
        <v>75</v>
      </c>
      <c r="W639" s="31" t="s">
        <v>75</v>
      </c>
      <c r="X639" s="31" t="s">
        <v>9344</v>
      </c>
      <c r="Y639" s="31" t="s">
        <v>74</v>
      </c>
      <c r="Z639" s="61" t="s">
        <v>75</v>
      </c>
      <c r="AA639" s="60">
        <v>0</v>
      </c>
      <c r="AB639" s="31" t="s">
        <v>5106</v>
      </c>
      <c r="AC639" s="31" t="s">
        <v>5107</v>
      </c>
      <c r="AD639" s="31"/>
      <c r="AE639" s="31">
        <v>0</v>
      </c>
      <c r="AF639" s="31">
        <v>300</v>
      </c>
      <c r="AG639" s="31">
        <v>0</v>
      </c>
      <c r="AH639" s="30">
        <f t="shared" si="38"/>
        <v>300</v>
      </c>
      <c r="AI639" s="30">
        <f t="shared" si="39"/>
        <v>354</v>
      </c>
      <c r="AJ639" s="24" t="s">
        <v>78</v>
      </c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26" t="s">
        <v>173</v>
      </c>
      <c r="AV639" s="26" t="s">
        <v>173</v>
      </c>
      <c r="AW639" s="26" t="s">
        <v>173</v>
      </c>
      <c r="AX639" s="26" t="s">
        <v>174</v>
      </c>
      <c r="AY639" s="26" t="s">
        <v>175</v>
      </c>
      <c r="AZ639" s="26" t="s">
        <v>176</v>
      </c>
      <c r="BA639" s="26" t="s">
        <v>80</v>
      </c>
      <c r="BB639" s="26" t="s">
        <v>100</v>
      </c>
      <c r="BC639" s="26" t="s">
        <v>82</v>
      </c>
      <c r="BD639" s="26" t="s">
        <v>83</v>
      </c>
      <c r="BE639" s="26" t="s">
        <v>177</v>
      </c>
    </row>
    <row r="640" spans="1:57" ht="16">
      <c r="A640" s="24">
        <f t="shared" si="37"/>
        <v>639</v>
      </c>
      <c r="B640" s="24">
        <v>2024</v>
      </c>
      <c r="C640" s="31" t="s">
        <v>977</v>
      </c>
      <c r="D640" s="35">
        <v>45637</v>
      </c>
      <c r="E640" s="31" t="s">
        <v>532</v>
      </c>
      <c r="F640" s="31" t="s">
        <v>69</v>
      </c>
      <c r="G640" s="31" t="s">
        <v>533</v>
      </c>
      <c r="H640" s="26" t="s">
        <v>86</v>
      </c>
      <c r="I640" s="26" t="s">
        <v>71</v>
      </c>
      <c r="J640" s="26" t="s">
        <v>87</v>
      </c>
      <c r="K640" s="26" t="s">
        <v>73</v>
      </c>
      <c r="L640" s="26" t="s">
        <v>74</v>
      </c>
      <c r="M640" s="31" t="s">
        <v>9345</v>
      </c>
      <c r="N640" s="31" t="s">
        <v>75</v>
      </c>
      <c r="O640" s="26" t="s">
        <v>161</v>
      </c>
      <c r="P640" s="31" t="s">
        <v>73</v>
      </c>
      <c r="Q640" s="31" t="s">
        <v>90</v>
      </c>
      <c r="R640" s="31" t="s">
        <v>535</v>
      </c>
      <c r="S640" s="33" t="s">
        <v>75</v>
      </c>
      <c r="T640" s="26" t="s">
        <v>122</v>
      </c>
      <c r="U640" s="31">
        <v>2024</v>
      </c>
      <c r="V640" s="31" t="s">
        <v>9346</v>
      </c>
      <c r="W640" s="31" t="s">
        <v>9347</v>
      </c>
      <c r="X640" s="31" t="s">
        <v>9348</v>
      </c>
      <c r="Y640" s="31" t="s">
        <v>74</v>
      </c>
      <c r="Z640" s="61" t="s">
        <v>75</v>
      </c>
      <c r="AA640" s="60">
        <v>0</v>
      </c>
      <c r="AB640" s="31" t="s">
        <v>5106</v>
      </c>
      <c r="AC640" s="31" t="s">
        <v>5107</v>
      </c>
      <c r="AD640" s="31"/>
      <c r="AE640" s="31">
        <v>0</v>
      </c>
      <c r="AF640" s="31">
        <v>797</v>
      </c>
      <c r="AG640" s="31">
        <v>4626</v>
      </c>
      <c r="AH640" s="30">
        <f t="shared" si="38"/>
        <v>5423</v>
      </c>
      <c r="AI640" s="30">
        <f t="shared" si="39"/>
        <v>6399.14</v>
      </c>
      <c r="AJ640" s="24" t="s">
        <v>78</v>
      </c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26" t="s">
        <v>173</v>
      </c>
      <c r="AV640" s="26" t="s">
        <v>173</v>
      </c>
      <c r="AW640" s="26" t="s">
        <v>173</v>
      </c>
      <c r="AX640" s="26" t="s">
        <v>174</v>
      </c>
      <c r="AY640" s="26" t="s">
        <v>175</v>
      </c>
      <c r="AZ640" s="26" t="s">
        <v>176</v>
      </c>
      <c r="BA640" s="26" t="s">
        <v>80</v>
      </c>
      <c r="BB640" s="26" t="s">
        <v>100</v>
      </c>
      <c r="BC640" s="26" t="s">
        <v>82</v>
      </c>
      <c r="BD640" s="26" t="s">
        <v>83</v>
      </c>
      <c r="BE640" s="26" t="s">
        <v>177</v>
      </c>
    </row>
    <row r="641" spans="1:57" ht="16">
      <c r="A641" s="24">
        <f t="shared" si="37"/>
        <v>640</v>
      </c>
      <c r="B641" s="24">
        <v>2024</v>
      </c>
      <c r="C641" s="31" t="s">
        <v>977</v>
      </c>
      <c r="D641" s="35">
        <v>45637</v>
      </c>
      <c r="E641" s="31" t="s">
        <v>532</v>
      </c>
      <c r="F641" s="31" t="s">
        <v>69</v>
      </c>
      <c r="G641" s="31" t="s">
        <v>533</v>
      </c>
      <c r="H641" s="26" t="s">
        <v>86</v>
      </c>
      <c r="I641" s="26" t="s">
        <v>71</v>
      </c>
      <c r="J641" s="26" t="s">
        <v>87</v>
      </c>
      <c r="K641" s="26" t="s">
        <v>73</v>
      </c>
      <c r="L641" s="26" t="s">
        <v>74</v>
      </c>
      <c r="M641" s="31" t="s">
        <v>9349</v>
      </c>
      <c r="N641" s="31" t="s">
        <v>75</v>
      </c>
      <c r="O641" s="26" t="s">
        <v>161</v>
      </c>
      <c r="P641" s="31" t="s">
        <v>73</v>
      </c>
      <c r="Q641" s="31" t="s">
        <v>90</v>
      </c>
      <c r="R641" s="31" t="s">
        <v>540</v>
      </c>
      <c r="S641" s="33" t="s">
        <v>75</v>
      </c>
      <c r="T641" s="26" t="s">
        <v>122</v>
      </c>
      <c r="U641" s="31">
        <v>2024</v>
      </c>
      <c r="V641" s="31" t="s">
        <v>9350</v>
      </c>
      <c r="W641" s="31" t="s">
        <v>9351</v>
      </c>
      <c r="X641" s="31" t="s">
        <v>9352</v>
      </c>
      <c r="Y641" s="31" t="s">
        <v>74</v>
      </c>
      <c r="Z641" s="61" t="s">
        <v>75</v>
      </c>
      <c r="AA641" s="60">
        <v>0</v>
      </c>
      <c r="AB641" s="31" t="s">
        <v>5106</v>
      </c>
      <c r="AC641" s="31" t="s">
        <v>5107</v>
      </c>
      <c r="AD641" s="31"/>
      <c r="AE641" s="31">
        <v>0</v>
      </c>
      <c r="AF641" s="31">
        <v>754</v>
      </c>
      <c r="AG641" s="31">
        <v>4626</v>
      </c>
      <c r="AH641" s="30">
        <f t="shared" si="38"/>
        <v>5380</v>
      </c>
      <c r="AI641" s="30">
        <f t="shared" si="39"/>
        <v>6348.4</v>
      </c>
      <c r="AJ641" s="24" t="s">
        <v>78</v>
      </c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26" t="s">
        <v>173</v>
      </c>
      <c r="AV641" s="26" t="s">
        <v>173</v>
      </c>
      <c r="AW641" s="26" t="s">
        <v>173</v>
      </c>
      <c r="AX641" s="26" t="s">
        <v>174</v>
      </c>
      <c r="AY641" s="26" t="s">
        <v>175</v>
      </c>
      <c r="AZ641" s="26" t="s">
        <v>176</v>
      </c>
      <c r="BA641" s="26" t="s">
        <v>80</v>
      </c>
      <c r="BB641" s="26" t="s">
        <v>100</v>
      </c>
      <c r="BC641" s="26" t="s">
        <v>82</v>
      </c>
      <c r="BD641" s="26" t="s">
        <v>83</v>
      </c>
      <c r="BE641" s="26" t="s">
        <v>177</v>
      </c>
    </row>
    <row r="642" spans="1:57" ht="16">
      <c r="A642" s="24">
        <f t="shared" si="37"/>
        <v>641</v>
      </c>
      <c r="B642" s="24">
        <v>2024</v>
      </c>
      <c r="C642" s="31" t="s">
        <v>977</v>
      </c>
      <c r="D642" s="35">
        <v>45637</v>
      </c>
      <c r="E642" s="31" t="s">
        <v>532</v>
      </c>
      <c r="F642" s="31" t="s">
        <v>69</v>
      </c>
      <c r="G642" s="31" t="s">
        <v>533</v>
      </c>
      <c r="H642" s="26" t="s">
        <v>86</v>
      </c>
      <c r="I642" s="26" t="s">
        <v>570</v>
      </c>
      <c r="J642" s="26" t="s">
        <v>87</v>
      </c>
      <c r="K642" s="26" t="s">
        <v>430</v>
      </c>
      <c r="L642" s="26" t="s">
        <v>74</v>
      </c>
      <c r="M642" s="31" t="s">
        <v>9353</v>
      </c>
      <c r="N642" s="31" t="s">
        <v>75</v>
      </c>
      <c r="O642" s="26" t="s">
        <v>161</v>
      </c>
      <c r="P642" s="31" t="s">
        <v>9354</v>
      </c>
      <c r="Q642" s="31" t="s">
        <v>90</v>
      </c>
      <c r="R642" s="31" t="s">
        <v>1252</v>
      </c>
      <c r="S642" s="33" t="s">
        <v>75</v>
      </c>
      <c r="T642" s="26" t="s">
        <v>92</v>
      </c>
      <c r="U642" s="31" t="s">
        <v>75</v>
      </c>
      <c r="V642" s="31" t="s">
        <v>9355</v>
      </c>
      <c r="W642" s="31" t="s">
        <v>9356</v>
      </c>
      <c r="X642" s="31" t="s">
        <v>9357</v>
      </c>
      <c r="Y642" s="31" t="s">
        <v>74</v>
      </c>
      <c r="Z642" s="61" t="s">
        <v>75</v>
      </c>
      <c r="AA642" s="60">
        <v>0.25</v>
      </c>
      <c r="AB642" s="31" t="s">
        <v>3895</v>
      </c>
      <c r="AC642" s="31" t="s">
        <v>6175</v>
      </c>
      <c r="AD642" s="31"/>
      <c r="AE642" s="31">
        <v>0</v>
      </c>
      <c r="AF642" s="31">
        <v>866</v>
      </c>
      <c r="AG642" s="31">
        <v>0</v>
      </c>
      <c r="AH642" s="30">
        <f t="shared" si="38"/>
        <v>866</v>
      </c>
      <c r="AI642" s="30">
        <f t="shared" si="39"/>
        <v>1021.88</v>
      </c>
      <c r="AJ642" s="24" t="s">
        <v>78</v>
      </c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26" t="s">
        <v>173</v>
      </c>
      <c r="AV642" s="26" t="s">
        <v>173</v>
      </c>
      <c r="AW642" s="26" t="s">
        <v>173</v>
      </c>
      <c r="AX642" s="26" t="s">
        <v>174</v>
      </c>
      <c r="AY642" s="26" t="s">
        <v>175</v>
      </c>
      <c r="AZ642" s="26" t="s">
        <v>176</v>
      </c>
      <c r="BA642" s="26" t="s">
        <v>80</v>
      </c>
      <c r="BB642" s="26" t="s">
        <v>100</v>
      </c>
      <c r="BC642" s="26" t="s">
        <v>82</v>
      </c>
      <c r="BD642" s="26" t="s">
        <v>83</v>
      </c>
      <c r="BE642" s="26" t="s">
        <v>177</v>
      </c>
    </row>
    <row r="643" spans="1:57" ht="16">
      <c r="A643" s="24">
        <f t="shared" ref="A643:A706" si="40">A642+1</f>
        <v>642</v>
      </c>
      <c r="B643" s="24">
        <v>2024</v>
      </c>
      <c r="C643" s="31" t="s">
        <v>977</v>
      </c>
      <c r="D643" s="35">
        <v>45637</v>
      </c>
      <c r="E643" s="31" t="s">
        <v>532</v>
      </c>
      <c r="F643" s="31" t="s">
        <v>69</v>
      </c>
      <c r="G643" s="31" t="s">
        <v>533</v>
      </c>
      <c r="H643" s="26" t="s">
        <v>86</v>
      </c>
      <c r="I643" s="26" t="s">
        <v>570</v>
      </c>
      <c r="J643" s="26" t="s">
        <v>87</v>
      </c>
      <c r="K643" s="26" t="s">
        <v>430</v>
      </c>
      <c r="L643" s="26" t="s">
        <v>74</v>
      </c>
      <c r="M643" s="31" t="s">
        <v>9358</v>
      </c>
      <c r="N643" s="31" t="s">
        <v>75</v>
      </c>
      <c r="O643" s="26" t="s">
        <v>161</v>
      </c>
      <c r="P643" s="31" t="s">
        <v>9359</v>
      </c>
      <c r="Q643" s="31" t="s">
        <v>90</v>
      </c>
      <c r="R643" s="31" t="s">
        <v>1946</v>
      </c>
      <c r="S643" s="33" t="s">
        <v>75</v>
      </c>
      <c r="T643" s="26" t="s">
        <v>92</v>
      </c>
      <c r="U643" s="31" t="s">
        <v>75</v>
      </c>
      <c r="V643" s="31" t="s">
        <v>9360</v>
      </c>
      <c r="W643" s="31" t="s">
        <v>9361</v>
      </c>
      <c r="X643" s="31" t="s">
        <v>9362</v>
      </c>
      <c r="Y643" s="31" t="s">
        <v>74</v>
      </c>
      <c r="Z643" s="61" t="s">
        <v>75</v>
      </c>
      <c r="AA643" s="60">
        <v>0.35</v>
      </c>
      <c r="AB643" s="31" t="s">
        <v>3895</v>
      </c>
      <c r="AC643" s="31" t="s">
        <v>6175</v>
      </c>
      <c r="AD643" s="31"/>
      <c r="AE643" s="31">
        <v>0</v>
      </c>
      <c r="AF643" s="31">
        <v>557</v>
      </c>
      <c r="AG643" s="31">
        <v>0</v>
      </c>
      <c r="AH643" s="30">
        <f t="shared" si="38"/>
        <v>557</v>
      </c>
      <c r="AI643" s="30">
        <f t="shared" si="39"/>
        <v>657.26</v>
      </c>
      <c r="AJ643" s="24" t="s">
        <v>78</v>
      </c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26" t="s">
        <v>173</v>
      </c>
      <c r="AV643" s="26" t="s">
        <v>173</v>
      </c>
      <c r="AW643" s="26" t="s">
        <v>173</v>
      </c>
      <c r="AX643" s="26" t="s">
        <v>174</v>
      </c>
      <c r="AY643" s="26" t="s">
        <v>175</v>
      </c>
      <c r="AZ643" s="26" t="s">
        <v>176</v>
      </c>
      <c r="BA643" s="26" t="s">
        <v>80</v>
      </c>
      <c r="BB643" s="26" t="s">
        <v>100</v>
      </c>
      <c r="BC643" s="26" t="s">
        <v>82</v>
      </c>
      <c r="BD643" s="26" t="s">
        <v>83</v>
      </c>
      <c r="BE643" s="26" t="s">
        <v>177</v>
      </c>
    </row>
    <row r="644" spans="1:57" ht="16">
      <c r="A644" s="24">
        <f t="shared" si="40"/>
        <v>643</v>
      </c>
      <c r="B644" s="24">
        <v>2024</v>
      </c>
      <c r="C644" s="31" t="s">
        <v>977</v>
      </c>
      <c r="D644" s="35">
        <v>45637</v>
      </c>
      <c r="E644" s="31" t="s">
        <v>532</v>
      </c>
      <c r="F644" s="31" t="s">
        <v>69</v>
      </c>
      <c r="G644" s="31" t="s">
        <v>533</v>
      </c>
      <c r="H644" s="26" t="s">
        <v>86</v>
      </c>
      <c r="I644" s="26" t="s">
        <v>570</v>
      </c>
      <c r="J644" s="26" t="s">
        <v>87</v>
      </c>
      <c r="K644" s="26" t="s">
        <v>430</v>
      </c>
      <c r="L644" s="26" t="s">
        <v>74</v>
      </c>
      <c r="M644" s="31" t="s">
        <v>9363</v>
      </c>
      <c r="N644" s="31" t="s">
        <v>75</v>
      </c>
      <c r="O644" s="26" t="s">
        <v>161</v>
      </c>
      <c r="P644" s="31" t="s">
        <v>9364</v>
      </c>
      <c r="Q644" s="31" t="s">
        <v>90</v>
      </c>
      <c r="R644" s="31" t="s">
        <v>234</v>
      </c>
      <c r="S644" s="33" t="s">
        <v>75</v>
      </c>
      <c r="T644" s="26" t="s">
        <v>92</v>
      </c>
      <c r="U644" s="31" t="s">
        <v>75</v>
      </c>
      <c r="V644" s="31" t="s">
        <v>9365</v>
      </c>
      <c r="W644" s="31" t="s">
        <v>9366</v>
      </c>
      <c r="X644" s="31" t="s">
        <v>9367</v>
      </c>
      <c r="Y644" s="31" t="s">
        <v>74</v>
      </c>
      <c r="Z644" s="61" t="s">
        <v>75</v>
      </c>
      <c r="AA644" s="60">
        <v>0.25</v>
      </c>
      <c r="AB644" s="31" t="s">
        <v>5106</v>
      </c>
      <c r="AC644" s="31" t="s">
        <v>5107</v>
      </c>
      <c r="AD644" s="31"/>
      <c r="AE644" s="31">
        <v>0</v>
      </c>
      <c r="AF644" s="31">
        <v>670</v>
      </c>
      <c r="AG644" s="31">
        <v>0</v>
      </c>
      <c r="AH644" s="30">
        <f t="shared" si="38"/>
        <v>670</v>
      </c>
      <c r="AI644" s="30">
        <f t="shared" si="39"/>
        <v>790.6</v>
      </c>
      <c r="AJ644" s="24" t="s">
        <v>78</v>
      </c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26" t="s">
        <v>173</v>
      </c>
      <c r="AV644" s="26" t="s">
        <v>173</v>
      </c>
      <c r="AW644" s="26" t="s">
        <v>173</v>
      </c>
      <c r="AX644" s="26" t="s">
        <v>174</v>
      </c>
      <c r="AY644" s="26" t="s">
        <v>175</v>
      </c>
      <c r="AZ644" s="26" t="s">
        <v>176</v>
      </c>
      <c r="BA644" s="26" t="s">
        <v>80</v>
      </c>
      <c r="BB644" s="26" t="s">
        <v>100</v>
      </c>
      <c r="BC644" s="26" t="s">
        <v>82</v>
      </c>
      <c r="BD644" s="26" t="s">
        <v>83</v>
      </c>
      <c r="BE644" s="26" t="s">
        <v>177</v>
      </c>
    </row>
    <row r="645" spans="1:57" ht="16">
      <c r="A645" s="24">
        <f t="shared" si="40"/>
        <v>644</v>
      </c>
      <c r="B645" s="24">
        <v>2024</v>
      </c>
      <c r="C645" s="31" t="s">
        <v>977</v>
      </c>
      <c r="D645" s="35">
        <v>45637</v>
      </c>
      <c r="E645" s="31" t="s">
        <v>532</v>
      </c>
      <c r="F645" s="31" t="s">
        <v>69</v>
      </c>
      <c r="G645" s="31" t="s">
        <v>533</v>
      </c>
      <c r="H645" s="26" t="s">
        <v>86</v>
      </c>
      <c r="I645" s="26" t="s">
        <v>570</v>
      </c>
      <c r="J645" s="26" t="s">
        <v>87</v>
      </c>
      <c r="K645" s="26" t="s">
        <v>430</v>
      </c>
      <c r="L645" s="26" t="s">
        <v>74</v>
      </c>
      <c r="M645" s="31" t="s">
        <v>9343</v>
      </c>
      <c r="N645" s="31" t="s">
        <v>75</v>
      </c>
      <c r="O645" s="26" t="s">
        <v>161</v>
      </c>
      <c r="P645" s="31" t="s">
        <v>9368</v>
      </c>
      <c r="Q645" s="31" t="s">
        <v>90</v>
      </c>
      <c r="R645" s="31" t="s">
        <v>9369</v>
      </c>
      <c r="S645" s="33" t="s">
        <v>75</v>
      </c>
      <c r="T645" s="26" t="s">
        <v>122</v>
      </c>
      <c r="U645" s="31" t="s">
        <v>75</v>
      </c>
      <c r="V645" s="31" t="s">
        <v>9370</v>
      </c>
      <c r="W645" s="31" t="s">
        <v>9371</v>
      </c>
      <c r="X645" s="31" t="s">
        <v>9372</v>
      </c>
      <c r="Y645" s="31" t="s">
        <v>74</v>
      </c>
      <c r="Z645" s="61" t="s">
        <v>75</v>
      </c>
      <c r="AA645" s="60">
        <v>0</v>
      </c>
      <c r="AB645" s="31" t="s">
        <v>5106</v>
      </c>
      <c r="AC645" s="31" t="s">
        <v>5107</v>
      </c>
      <c r="AD645" s="31"/>
      <c r="AE645" s="31">
        <v>0</v>
      </c>
      <c r="AF645" s="31">
        <v>666</v>
      </c>
      <c r="AG645" s="31">
        <v>0</v>
      </c>
      <c r="AH645" s="30">
        <f t="shared" si="38"/>
        <v>666</v>
      </c>
      <c r="AI645" s="30">
        <f t="shared" si="39"/>
        <v>785.88</v>
      </c>
      <c r="AJ645" s="24" t="s">
        <v>78</v>
      </c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26" t="s">
        <v>173</v>
      </c>
      <c r="AV645" s="26" t="s">
        <v>173</v>
      </c>
      <c r="AW645" s="26" t="s">
        <v>173</v>
      </c>
      <c r="AX645" s="26" t="s">
        <v>174</v>
      </c>
      <c r="AY645" s="26" t="s">
        <v>175</v>
      </c>
      <c r="AZ645" s="26" t="s">
        <v>176</v>
      </c>
      <c r="BA645" s="26" t="s">
        <v>80</v>
      </c>
      <c r="BB645" s="26" t="s">
        <v>100</v>
      </c>
      <c r="BC645" s="26" t="s">
        <v>82</v>
      </c>
      <c r="BD645" s="26" t="s">
        <v>83</v>
      </c>
      <c r="BE645" s="26" t="s">
        <v>177</v>
      </c>
    </row>
    <row r="646" spans="1:57" ht="16">
      <c r="A646" s="24">
        <f t="shared" si="40"/>
        <v>645</v>
      </c>
      <c r="B646" s="24">
        <v>2024</v>
      </c>
      <c r="C646" s="31" t="s">
        <v>977</v>
      </c>
      <c r="D646" s="35">
        <v>45637</v>
      </c>
      <c r="E646" s="31" t="s">
        <v>532</v>
      </c>
      <c r="F646" s="31" t="s">
        <v>69</v>
      </c>
      <c r="G646" s="31" t="s">
        <v>533</v>
      </c>
      <c r="H646" s="26" t="s">
        <v>86</v>
      </c>
      <c r="I646" s="26" t="s">
        <v>570</v>
      </c>
      <c r="J646" s="26" t="s">
        <v>87</v>
      </c>
      <c r="K646" s="26" t="s">
        <v>430</v>
      </c>
      <c r="L646" s="26" t="s">
        <v>74</v>
      </c>
      <c r="M646" s="31" t="s">
        <v>9373</v>
      </c>
      <c r="N646" s="31" t="s">
        <v>75</v>
      </c>
      <c r="O646" s="26" t="s">
        <v>161</v>
      </c>
      <c r="P646" s="31" t="s">
        <v>9374</v>
      </c>
      <c r="Q646" s="31" t="s">
        <v>90</v>
      </c>
      <c r="R646" s="31" t="s">
        <v>1946</v>
      </c>
      <c r="S646" s="33" t="s">
        <v>75</v>
      </c>
      <c r="T646" s="26" t="s">
        <v>92</v>
      </c>
      <c r="U646" s="31" t="s">
        <v>75</v>
      </c>
      <c r="V646" s="31" t="s">
        <v>9375</v>
      </c>
      <c r="W646" s="31" t="s">
        <v>9376</v>
      </c>
      <c r="X646" s="31" t="s">
        <v>9377</v>
      </c>
      <c r="Y646" s="31" t="s">
        <v>74</v>
      </c>
      <c r="Z646" s="61" t="s">
        <v>75</v>
      </c>
      <c r="AA646" s="60">
        <v>0</v>
      </c>
      <c r="AB646" s="31" t="s">
        <v>7336</v>
      </c>
      <c r="AC646" s="31" t="s">
        <v>7337</v>
      </c>
      <c r="AD646" s="31"/>
      <c r="AE646" s="31">
        <v>0</v>
      </c>
      <c r="AF646" s="31">
        <v>951</v>
      </c>
      <c r="AG646" s="31">
        <v>0</v>
      </c>
      <c r="AH646" s="30">
        <f t="shared" si="38"/>
        <v>951</v>
      </c>
      <c r="AI646" s="30">
        <f t="shared" si="39"/>
        <v>1122.18</v>
      </c>
      <c r="AJ646" s="24" t="s">
        <v>78</v>
      </c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26" t="s">
        <v>173</v>
      </c>
      <c r="AV646" s="26" t="s">
        <v>173</v>
      </c>
      <c r="AW646" s="26" t="s">
        <v>173</v>
      </c>
      <c r="AX646" s="26" t="s">
        <v>174</v>
      </c>
      <c r="AY646" s="26" t="s">
        <v>175</v>
      </c>
      <c r="AZ646" s="26" t="s">
        <v>176</v>
      </c>
      <c r="BA646" s="26" t="s">
        <v>80</v>
      </c>
      <c r="BB646" s="26" t="s">
        <v>100</v>
      </c>
      <c r="BC646" s="26" t="s">
        <v>82</v>
      </c>
      <c r="BD646" s="26" t="s">
        <v>83</v>
      </c>
      <c r="BE646" s="26" t="s">
        <v>177</v>
      </c>
    </row>
    <row r="647" spans="1:57" ht="16">
      <c r="A647" s="24">
        <f t="shared" si="40"/>
        <v>646</v>
      </c>
      <c r="B647" s="24">
        <v>2024</v>
      </c>
      <c r="C647" s="31" t="s">
        <v>977</v>
      </c>
      <c r="D647" s="35">
        <v>45637</v>
      </c>
      <c r="E647" s="31" t="s">
        <v>532</v>
      </c>
      <c r="F647" s="31" t="s">
        <v>69</v>
      </c>
      <c r="G647" s="31" t="s">
        <v>533</v>
      </c>
      <c r="H647" s="26" t="s">
        <v>86</v>
      </c>
      <c r="I647" s="26" t="s">
        <v>570</v>
      </c>
      <c r="J647" s="26" t="s">
        <v>87</v>
      </c>
      <c r="K647" s="26" t="s">
        <v>430</v>
      </c>
      <c r="L647" s="26" t="s">
        <v>74</v>
      </c>
      <c r="M647" s="31" t="s">
        <v>9378</v>
      </c>
      <c r="N647" s="31" t="s">
        <v>75</v>
      </c>
      <c r="O647" s="26" t="s">
        <v>161</v>
      </c>
      <c r="P647" s="31" t="s">
        <v>9379</v>
      </c>
      <c r="Q647" s="31" t="s">
        <v>90</v>
      </c>
      <c r="R647" s="31" t="s">
        <v>9380</v>
      </c>
      <c r="S647" s="33" t="s">
        <v>75</v>
      </c>
      <c r="T647" s="26" t="s">
        <v>122</v>
      </c>
      <c r="U647" s="31" t="s">
        <v>75</v>
      </c>
      <c r="V647" s="31" t="s">
        <v>9381</v>
      </c>
      <c r="W647" s="31" t="s">
        <v>9382</v>
      </c>
      <c r="X647" s="31" t="s">
        <v>9383</v>
      </c>
      <c r="Y647" s="31" t="s">
        <v>74</v>
      </c>
      <c r="Z647" s="61" t="s">
        <v>75</v>
      </c>
      <c r="AA647" s="60">
        <v>0.25</v>
      </c>
      <c r="AB647" s="31" t="s">
        <v>3954</v>
      </c>
      <c r="AC647" s="31" t="s">
        <v>3955</v>
      </c>
      <c r="AD647" s="31"/>
      <c r="AE647" s="31">
        <v>0</v>
      </c>
      <c r="AF647" s="31">
        <v>709</v>
      </c>
      <c r="AG647" s="31">
        <v>0</v>
      </c>
      <c r="AH647" s="30">
        <f t="shared" si="38"/>
        <v>709</v>
      </c>
      <c r="AI647" s="30">
        <f t="shared" si="39"/>
        <v>836.62</v>
      </c>
      <c r="AJ647" s="24" t="s">
        <v>78</v>
      </c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26" t="s">
        <v>173</v>
      </c>
      <c r="AV647" s="26" t="s">
        <v>173</v>
      </c>
      <c r="AW647" s="26" t="s">
        <v>173</v>
      </c>
      <c r="AX647" s="26" t="s">
        <v>174</v>
      </c>
      <c r="AY647" s="26" t="s">
        <v>175</v>
      </c>
      <c r="AZ647" s="26" t="s">
        <v>176</v>
      </c>
      <c r="BA647" s="26" t="s">
        <v>80</v>
      </c>
      <c r="BB647" s="26" t="s">
        <v>100</v>
      </c>
      <c r="BC647" s="26" t="s">
        <v>82</v>
      </c>
      <c r="BD647" s="26" t="s">
        <v>83</v>
      </c>
      <c r="BE647" s="26" t="s">
        <v>177</v>
      </c>
    </row>
    <row r="648" spans="1:57" ht="16">
      <c r="A648" s="24">
        <f t="shared" si="40"/>
        <v>647</v>
      </c>
      <c r="B648" s="24">
        <v>2024</v>
      </c>
      <c r="C648" s="31" t="s">
        <v>977</v>
      </c>
      <c r="D648" s="35">
        <v>45637</v>
      </c>
      <c r="E648" s="31" t="s">
        <v>532</v>
      </c>
      <c r="F648" s="31" t="s">
        <v>69</v>
      </c>
      <c r="G648" s="31" t="s">
        <v>533</v>
      </c>
      <c r="H648" s="26" t="s">
        <v>86</v>
      </c>
      <c r="I648" s="26" t="s">
        <v>570</v>
      </c>
      <c r="J648" s="26" t="s">
        <v>87</v>
      </c>
      <c r="K648" s="26" t="s">
        <v>430</v>
      </c>
      <c r="L648" s="26" t="s">
        <v>74</v>
      </c>
      <c r="M648" s="31" t="s">
        <v>9384</v>
      </c>
      <c r="N648" s="31" t="s">
        <v>75</v>
      </c>
      <c r="O648" s="26" t="s">
        <v>161</v>
      </c>
      <c r="P648" s="31" t="s">
        <v>9385</v>
      </c>
      <c r="Q648" s="31" t="s">
        <v>90</v>
      </c>
      <c r="R648" s="31" t="s">
        <v>1264</v>
      </c>
      <c r="S648" s="33" t="s">
        <v>75</v>
      </c>
      <c r="T648" s="26" t="s">
        <v>122</v>
      </c>
      <c r="U648" s="31" t="s">
        <v>75</v>
      </c>
      <c r="V648" s="31" t="s">
        <v>9386</v>
      </c>
      <c r="W648" s="31" t="s">
        <v>9387</v>
      </c>
      <c r="X648" s="31" t="s">
        <v>9388</v>
      </c>
      <c r="Y648" s="31" t="s">
        <v>74</v>
      </c>
      <c r="Z648" s="61" t="s">
        <v>75</v>
      </c>
      <c r="AA648" s="60">
        <v>0.25</v>
      </c>
      <c r="AB648" s="31" t="s">
        <v>3895</v>
      </c>
      <c r="AC648" s="31" t="s">
        <v>6175</v>
      </c>
      <c r="AD648" s="31"/>
      <c r="AE648" s="31">
        <v>0</v>
      </c>
      <c r="AF648" s="31">
        <v>612</v>
      </c>
      <c r="AG648" s="31">
        <v>0</v>
      </c>
      <c r="AH648" s="30">
        <f t="shared" si="38"/>
        <v>612</v>
      </c>
      <c r="AI648" s="30">
        <f t="shared" si="39"/>
        <v>722.16</v>
      </c>
      <c r="AJ648" s="24" t="s">
        <v>78</v>
      </c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26" t="s">
        <v>173</v>
      </c>
      <c r="AV648" s="26" t="s">
        <v>173</v>
      </c>
      <c r="AW648" s="26" t="s">
        <v>173</v>
      </c>
      <c r="AX648" s="26" t="s">
        <v>174</v>
      </c>
      <c r="AY648" s="26" t="s">
        <v>175</v>
      </c>
      <c r="AZ648" s="26" t="s">
        <v>176</v>
      </c>
      <c r="BA648" s="26" t="s">
        <v>80</v>
      </c>
      <c r="BB648" s="26" t="s">
        <v>100</v>
      </c>
      <c r="BC648" s="26" t="s">
        <v>82</v>
      </c>
      <c r="BD648" s="26" t="s">
        <v>83</v>
      </c>
      <c r="BE648" s="26" t="s">
        <v>177</v>
      </c>
    </row>
    <row r="649" spans="1:57" ht="16">
      <c r="A649" s="24">
        <f t="shared" si="40"/>
        <v>648</v>
      </c>
      <c r="B649" s="24">
        <v>2024</v>
      </c>
      <c r="C649" s="31" t="s">
        <v>977</v>
      </c>
      <c r="D649" s="35">
        <v>45637</v>
      </c>
      <c r="E649" s="31" t="s">
        <v>532</v>
      </c>
      <c r="F649" s="31" t="s">
        <v>69</v>
      </c>
      <c r="G649" s="31" t="s">
        <v>533</v>
      </c>
      <c r="H649" s="26" t="s">
        <v>86</v>
      </c>
      <c r="I649" s="26" t="s">
        <v>570</v>
      </c>
      <c r="J649" s="26" t="s">
        <v>87</v>
      </c>
      <c r="K649" s="26" t="s">
        <v>430</v>
      </c>
      <c r="L649" s="26" t="s">
        <v>74</v>
      </c>
      <c r="M649" s="31" t="s">
        <v>9389</v>
      </c>
      <c r="N649" s="31" t="s">
        <v>75</v>
      </c>
      <c r="O649" s="26" t="s">
        <v>161</v>
      </c>
      <c r="P649" s="31" t="s">
        <v>9390</v>
      </c>
      <c r="Q649" s="31" t="s">
        <v>90</v>
      </c>
      <c r="R649" s="31" t="s">
        <v>1946</v>
      </c>
      <c r="S649" s="33" t="s">
        <v>75</v>
      </c>
      <c r="T649" s="26" t="s">
        <v>92</v>
      </c>
      <c r="U649" s="31" t="s">
        <v>75</v>
      </c>
      <c r="V649" s="31" t="s">
        <v>9391</v>
      </c>
      <c r="W649" s="31" t="s">
        <v>9392</v>
      </c>
      <c r="X649" s="31" t="s">
        <v>9393</v>
      </c>
      <c r="Y649" s="31" t="s">
        <v>74</v>
      </c>
      <c r="Z649" s="61" t="s">
        <v>75</v>
      </c>
      <c r="AA649" s="60">
        <v>0.25</v>
      </c>
      <c r="AB649" s="31" t="s">
        <v>5106</v>
      </c>
      <c r="AC649" s="31" t="s">
        <v>5107</v>
      </c>
      <c r="AD649" s="31"/>
      <c r="AE649" s="31">
        <v>0</v>
      </c>
      <c r="AF649" s="31">
        <v>798</v>
      </c>
      <c r="AG649" s="31">
        <v>0</v>
      </c>
      <c r="AH649" s="30">
        <f t="shared" si="38"/>
        <v>798</v>
      </c>
      <c r="AI649" s="30">
        <f t="shared" si="39"/>
        <v>941.64</v>
      </c>
      <c r="AJ649" s="24" t="s">
        <v>78</v>
      </c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26" t="s">
        <v>173</v>
      </c>
      <c r="AV649" s="26" t="s">
        <v>173</v>
      </c>
      <c r="AW649" s="26" t="s">
        <v>173</v>
      </c>
      <c r="AX649" s="26" t="s">
        <v>174</v>
      </c>
      <c r="AY649" s="26" t="s">
        <v>175</v>
      </c>
      <c r="AZ649" s="26" t="s">
        <v>176</v>
      </c>
      <c r="BA649" s="26" t="s">
        <v>80</v>
      </c>
      <c r="BB649" s="26" t="s">
        <v>100</v>
      </c>
      <c r="BC649" s="26" t="s">
        <v>82</v>
      </c>
      <c r="BD649" s="26" t="s">
        <v>83</v>
      </c>
      <c r="BE649" s="26" t="s">
        <v>177</v>
      </c>
    </row>
    <row r="650" spans="1:57" ht="16">
      <c r="A650" s="24">
        <f t="shared" si="40"/>
        <v>649</v>
      </c>
      <c r="B650" s="24">
        <v>2024</v>
      </c>
      <c r="C650" s="31" t="s">
        <v>977</v>
      </c>
      <c r="D650" s="35">
        <v>45637</v>
      </c>
      <c r="E650" s="31" t="s">
        <v>532</v>
      </c>
      <c r="F650" s="31" t="s">
        <v>69</v>
      </c>
      <c r="G650" s="31" t="s">
        <v>533</v>
      </c>
      <c r="H650" s="26" t="s">
        <v>585</v>
      </c>
      <c r="I650" s="26" t="s">
        <v>71</v>
      </c>
      <c r="J650" s="26" t="s">
        <v>75</v>
      </c>
      <c r="K650" s="26" t="s">
        <v>430</v>
      </c>
      <c r="L650" s="26" t="s">
        <v>74</v>
      </c>
      <c r="M650" s="31" t="s">
        <v>9389</v>
      </c>
      <c r="N650" s="31" t="s">
        <v>75</v>
      </c>
      <c r="O650" s="26" t="s">
        <v>161</v>
      </c>
      <c r="P650" s="31" t="s">
        <v>9390</v>
      </c>
      <c r="Q650" s="31" t="s">
        <v>75</v>
      </c>
      <c r="R650" s="31" t="s">
        <v>75</v>
      </c>
      <c r="S650" s="33" t="s">
        <v>75</v>
      </c>
      <c r="T650" s="26" t="s">
        <v>75</v>
      </c>
      <c r="U650" s="31" t="s">
        <v>75</v>
      </c>
      <c r="V650" s="31" t="s">
        <v>75</v>
      </c>
      <c r="W650" s="31" t="s">
        <v>75</v>
      </c>
      <c r="X650" s="31" t="s">
        <v>9394</v>
      </c>
      <c r="Y650" s="31" t="s">
        <v>74</v>
      </c>
      <c r="Z650" s="61" t="s">
        <v>75</v>
      </c>
      <c r="AA650" s="60">
        <v>0</v>
      </c>
      <c r="AB650" s="31" t="s">
        <v>5106</v>
      </c>
      <c r="AC650" s="31" t="s">
        <v>5107</v>
      </c>
      <c r="AD650" s="31"/>
      <c r="AE650" s="31">
        <v>0</v>
      </c>
      <c r="AF650" s="31">
        <v>300</v>
      </c>
      <c r="AG650" s="31">
        <v>0</v>
      </c>
      <c r="AH650" s="30">
        <f t="shared" si="38"/>
        <v>300</v>
      </c>
      <c r="AI650" s="30">
        <f t="shared" si="39"/>
        <v>354</v>
      </c>
      <c r="AJ650" s="24" t="s">
        <v>78</v>
      </c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26" t="s">
        <v>173</v>
      </c>
      <c r="AV650" s="26" t="s">
        <v>173</v>
      </c>
      <c r="AW650" s="26" t="s">
        <v>173</v>
      </c>
      <c r="AX650" s="26" t="s">
        <v>174</v>
      </c>
      <c r="AY650" s="26" t="s">
        <v>175</v>
      </c>
      <c r="AZ650" s="26" t="s">
        <v>176</v>
      </c>
      <c r="BA650" s="26" t="s">
        <v>80</v>
      </c>
      <c r="BB650" s="26" t="s">
        <v>100</v>
      </c>
      <c r="BC650" s="26" t="s">
        <v>82</v>
      </c>
      <c r="BD650" s="26" t="s">
        <v>83</v>
      </c>
      <c r="BE650" s="26" t="s">
        <v>177</v>
      </c>
    </row>
    <row r="651" spans="1:57" ht="16">
      <c r="A651" s="24">
        <f t="shared" si="40"/>
        <v>650</v>
      </c>
      <c r="B651" s="24">
        <v>2024</v>
      </c>
      <c r="C651" s="31" t="s">
        <v>977</v>
      </c>
      <c r="D651" s="35">
        <v>45637</v>
      </c>
      <c r="E651" s="31" t="s">
        <v>532</v>
      </c>
      <c r="F651" s="31" t="s">
        <v>69</v>
      </c>
      <c r="G651" s="31" t="s">
        <v>533</v>
      </c>
      <c r="H651" s="26" t="s">
        <v>86</v>
      </c>
      <c r="I651" s="26" t="s">
        <v>570</v>
      </c>
      <c r="J651" s="26" t="s">
        <v>87</v>
      </c>
      <c r="K651" s="26" t="s">
        <v>430</v>
      </c>
      <c r="L651" s="26" t="s">
        <v>74</v>
      </c>
      <c r="M651" s="31" t="s">
        <v>6065</v>
      </c>
      <c r="N651" s="31" t="s">
        <v>75</v>
      </c>
      <c r="O651" s="26" t="s">
        <v>161</v>
      </c>
      <c r="P651" s="31" t="s">
        <v>9395</v>
      </c>
      <c r="Q651" s="31" t="s">
        <v>90</v>
      </c>
      <c r="R651" s="31" t="s">
        <v>1946</v>
      </c>
      <c r="S651" s="33" t="s">
        <v>75</v>
      </c>
      <c r="T651" s="26" t="s">
        <v>92</v>
      </c>
      <c r="U651" s="31" t="s">
        <v>75</v>
      </c>
      <c r="V651" s="31" t="s">
        <v>9396</v>
      </c>
      <c r="W651" s="31" t="s">
        <v>9397</v>
      </c>
      <c r="X651" s="31" t="s">
        <v>9398</v>
      </c>
      <c r="Y651" s="31" t="s">
        <v>74</v>
      </c>
      <c r="Z651" s="61" t="s">
        <v>75</v>
      </c>
      <c r="AA651" s="60">
        <v>0.25</v>
      </c>
      <c r="AB651" s="31" t="s">
        <v>3895</v>
      </c>
      <c r="AC651" s="31" t="s">
        <v>6175</v>
      </c>
      <c r="AD651" s="31"/>
      <c r="AE651" s="31">
        <v>0</v>
      </c>
      <c r="AF651" s="31">
        <v>761</v>
      </c>
      <c r="AG651" s="31">
        <v>0</v>
      </c>
      <c r="AH651" s="30">
        <f t="shared" si="38"/>
        <v>761</v>
      </c>
      <c r="AI651" s="30">
        <f t="shared" si="39"/>
        <v>897.98</v>
      </c>
      <c r="AJ651" s="24" t="s">
        <v>78</v>
      </c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26" t="s">
        <v>173</v>
      </c>
      <c r="AV651" s="26" t="s">
        <v>173</v>
      </c>
      <c r="AW651" s="26" t="s">
        <v>173</v>
      </c>
      <c r="AX651" s="26" t="s">
        <v>174</v>
      </c>
      <c r="AY651" s="26" t="s">
        <v>175</v>
      </c>
      <c r="AZ651" s="26" t="s">
        <v>176</v>
      </c>
      <c r="BA651" s="26" t="s">
        <v>80</v>
      </c>
      <c r="BB651" s="26" t="s">
        <v>100</v>
      </c>
      <c r="BC651" s="26" t="s">
        <v>82</v>
      </c>
      <c r="BD651" s="26" t="s">
        <v>83</v>
      </c>
      <c r="BE651" s="26" t="s">
        <v>177</v>
      </c>
    </row>
    <row r="652" spans="1:57" ht="16">
      <c r="A652" s="24">
        <f t="shared" si="40"/>
        <v>651</v>
      </c>
      <c r="B652" s="24">
        <v>2024</v>
      </c>
      <c r="C652" s="31" t="s">
        <v>977</v>
      </c>
      <c r="D652" s="35">
        <v>45637</v>
      </c>
      <c r="E652" s="31" t="s">
        <v>532</v>
      </c>
      <c r="F652" s="31" t="s">
        <v>69</v>
      </c>
      <c r="G652" s="31" t="s">
        <v>533</v>
      </c>
      <c r="H652" s="26" t="s">
        <v>86</v>
      </c>
      <c r="I652" s="26" t="s">
        <v>570</v>
      </c>
      <c r="J652" s="26" t="s">
        <v>87</v>
      </c>
      <c r="K652" s="26" t="s">
        <v>430</v>
      </c>
      <c r="L652" s="26" t="s">
        <v>74</v>
      </c>
      <c r="M652" s="31" t="s">
        <v>9399</v>
      </c>
      <c r="N652" s="31" t="s">
        <v>75</v>
      </c>
      <c r="O652" s="26" t="s">
        <v>161</v>
      </c>
      <c r="P652" s="31" t="s">
        <v>9400</v>
      </c>
      <c r="Q652" s="31" t="s">
        <v>90</v>
      </c>
      <c r="R652" s="31" t="s">
        <v>1946</v>
      </c>
      <c r="S652" s="33" t="s">
        <v>75</v>
      </c>
      <c r="T652" s="26" t="s">
        <v>92</v>
      </c>
      <c r="U652" s="31" t="s">
        <v>75</v>
      </c>
      <c r="V652" s="31" t="s">
        <v>9401</v>
      </c>
      <c r="W652" s="31" t="s">
        <v>9402</v>
      </c>
      <c r="X652" s="31" t="s">
        <v>9403</v>
      </c>
      <c r="Y652" s="31" t="s">
        <v>74</v>
      </c>
      <c r="Z652" s="61" t="s">
        <v>75</v>
      </c>
      <c r="AA652" s="60">
        <v>0.35</v>
      </c>
      <c r="AB652" s="31" t="s">
        <v>9404</v>
      </c>
      <c r="AC652" s="31" t="s">
        <v>9405</v>
      </c>
      <c r="AD652" s="31"/>
      <c r="AE652" s="31">
        <v>0</v>
      </c>
      <c r="AF652" s="31">
        <v>713</v>
      </c>
      <c r="AG652" s="31">
        <v>0</v>
      </c>
      <c r="AH652" s="30">
        <f t="shared" si="38"/>
        <v>713</v>
      </c>
      <c r="AI652" s="30">
        <f t="shared" si="39"/>
        <v>841.34</v>
      </c>
      <c r="AJ652" s="24" t="s">
        <v>78</v>
      </c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26" t="s">
        <v>173</v>
      </c>
      <c r="AV652" s="26" t="s">
        <v>173</v>
      </c>
      <c r="AW652" s="26" t="s">
        <v>173</v>
      </c>
      <c r="AX652" s="26" t="s">
        <v>174</v>
      </c>
      <c r="AY652" s="26" t="s">
        <v>175</v>
      </c>
      <c r="AZ652" s="26" t="s">
        <v>176</v>
      </c>
      <c r="BA652" s="26" t="s">
        <v>80</v>
      </c>
      <c r="BB652" s="26" t="s">
        <v>100</v>
      </c>
      <c r="BC652" s="26" t="s">
        <v>82</v>
      </c>
      <c r="BD652" s="26" t="s">
        <v>83</v>
      </c>
      <c r="BE652" s="26" t="s">
        <v>177</v>
      </c>
    </row>
    <row r="653" spans="1:57" ht="16">
      <c r="A653" s="24">
        <f t="shared" si="40"/>
        <v>652</v>
      </c>
      <c r="B653" s="24">
        <v>2024</v>
      </c>
      <c r="C653" s="31" t="s">
        <v>977</v>
      </c>
      <c r="D653" s="35">
        <v>45637</v>
      </c>
      <c r="E653" s="31" t="s">
        <v>532</v>
      </c>
      <c r="F653" s="31" t="s">
        <v>69</v>
      </c>
      <c r="G653" s="31" t="s">
        <v>533</v>
      </c>
      <c r="H653" s="26" t="s">
        <v>86</v>
      </c>
      <c r="I653" s="26" t="s">
        <v>570</v>
      </c>
      <c r="J653" s="26" t="s">
        <v>87</v>
      </c>
      <c r="K653" s="26" t="s">
        <v>430</v>
      </c>
      <c r="L653" s="26" t="s">
        <v>74</v>
      </c>
      <c r="M653" s="31" t="s">
        <v>9406</v>
      </c>
      <c r="N653" s="31" t="s">
        <v>75</v>
      </c>
      <c r="O653" s="26" t="s">
        <v>161</v>
      </c>
      <c r="P653" s="31" t="s">
        <v>9407</v>
      </c>
      <c r="Q653" s="31" t="s">
        <v>90</v>
      </c>
      <c r="R653" s="31" t="s">
        <v>2956</v>
      </c>
      <c r="S653" s="33" t="s">
        <v>75</v>
      </c>
      <c r="T653" s="26" t="s">
        <v>92</v>
      </c>
      <c r="U653" s="31" t="s">
        <v>75</v>
      </c>
      <c r="V653" s="31" t="s">
        <v>9408</v>
      </c>
      <c r="W653" s="31" t="s">
        <v>9409</v>
      </c>
      <c r="X653" s="31" t="s">
        <v>9410</v>
      </c>
      <c r="Y653" s="31" t="s">
        <v>74</v>
      </c>
      <c r="Z653" s="61" t="s">
        <v>75</v>
      </c>
      <c r="AA653" s="60">
        <v>0.5</v>
      </c>
      <c r="AB653" s="31" t="s">
        <v>9411</v>
      </c>
      <c r="AC653" s="31" t="s">
        <v>9412</v>
      </c>
      <c r="AD653" s="31"/>
      <c r="AE653" s="31">
        <v>0</v>
      </c>
      <c r="AF653" s="31">
        <v>423</v>
      </c>
      <c r="AG653" s="31">
        <v>0</v>
      </c>
      <c r="AH653" s="30">
        <f t="shared" si="38"/>
        <v>423</v>
      </c>
      <c r="AI653" s="30">
        <f t="shared" si="39"/>
        <v>499.14</v>
      </c>
      <c r="AJ653" s="24" t="s">
        <v>78</v>
      </c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26" t="s">
        <v>173</v>
      </c>
      <c r="AV653" s="26" t="s">
        <v>173</v>
      </c>
      <c r="AW653" s="26" t="s">
        <v>173</v>
      </c>
      <c r="AX653" s="26" t="s">
        <v>174</v>
      </c>
      <c r="AY653" s="26" t="s">
        <v>175</v>
      </c>
      <c r="AZ653" s="26" t="s">
        <v>176</v>
      </c>
      <c r="BA653" s="26" t="s">
        <v>80</v>
      </c>
      <c r="BB653" s="26" t="s">
        <v>100</v>
      </c>
      <c r="BC653" s="26" t="s">
        <v>82</v>
      </c>
      <c r="BD653" s="26" t="s">
        <v>83</v>
      </c>
      <c r="BE653" s="26" t="s">
        <v>177</v>
      </c>
    </row>
    <row r="654" spans="1:57" ht="16">
      <c r="A654" s="24">
        <f t="shared" si="40"/>
        <v>653</v>
      </c>
      <c r="B654" s="24">
        <v>2024</v>
      </c>
      <c r="C654" s="31" t="s">
        <v>977</v>
      </c>
      <c r="D654" s="35">
        <v>45637</v>
      </c>
      <c r="E654" s="31" t="s">
        <v>532</v>
      </c>
      <c r="F654" s="31" t="s">
        <v>69</v>
      </c>
      <c r="G654" s="31" t="s">
        <v>533</v>
      </c>
      <c r="H654" s="26" t="s">
        <v>86</v>
      </c>
      <c r="I654" s="26" t="s">
        <v>570</v>
      </c>
      <c r="J654" s="26" t="s">
        <v>87</v>
      </c>
      <c r="K654" s="26" t="s">
        <v>430</v>
      </c>
      <c r="L654" s="26" t="s">
        <v>74</v>
      </c>
      <c r="M654" s="31" t="s">
        <v>6041</v>
      </c>
      <c r="N654" s="31" t="s">
        <v>75</v>
      </c>
      <c r="O654" s="26" t="s">
        <v>161</v>
      </c>
      <c r="P654" s="31" t="s">
        <v>6042</v>
      </c>
      <c r="Q654" s="31" t="s">
        <v>90</v>
      </c>
      <c r="R654" s="31" t="s">
        <v>1946</v>
      </c>
      <c r="S654" s="33" t="s">
        <v>75</v>
      </c>
      <c r="T654" s="26" t="s">
        <v>92</v>
      </c>
      <c r="U654" s="31" t="s">
        <v>75</v>
      </c>
      <c r="V654" s="31" t="s">
        <v>9413</v>
      </c>
      <c r="W654" s="31" t="s">
        <v>9414</v>
      </c>
      <c r="X654" s="31" t="s">
        <v>9415</v>
      </c>
      <c r="Y654" s="31" t="s">
        <v>74</v>
      </c>
      <c r="Z654" s="61" t="s">
        <v>75</v>
      </c>
      <c r="AA654" s="60">
        <v>0.25</v>
      </c>
      <c r="AB654" s="31" t="s">
        <v>3895</v>
      </c>
      <c r="AC654" s="31" t="s">
        <v>6175</v>
      </c>
      <c r="AD654" s="31"/>
      <c r="AE654" s="31">
        <v>0</v>
      </c>
      <c r="AF654" s="31">
        <v>798</v>
      </c>
      <c r="AG654" s="31">
        <v>0</v>
      </c>
      <c r="AH654" s="30">
        <f t="shared" si="38"/>
        <v>798</v>
      </c>
      <c r="AI654" s="30">
        <f t="shared" si="39"/>
        <v>941.64</v>
      </c>
      <c r="AJ654" s="24" t="s">
        <v>78</v>
      </c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26" t="s">
        <v>173</v>
      </c>
      <c r="AV654" s="26" t="s">
        <v>173</v>
      </c>
      <c r="AW654" s="26" t="s">
        <v>173</v>
      </c>
      <c r="AX654" s="26" t="s">
        <v>174</v>
      </c>
      <c r="AY654" s="26" t="s">
        <v>175</v>
      </c>
      <c r="AZ654" s="26" t="s">
        <v>176</v>
      </c>
      <c r="BA654" s="26" t="s">
        <v>80</v>
      </c>
      <c r="BB654" s="26" t="s">
        <v>100</v>
      </c>
      <c r="BC654" s="26" t="s">
        <v>82</v>
      </c>
      <c r="BD654" s="26" t="s">
        <v>83</v>
      </c>
      <c r="BE654" s="26" t="s">
        <v>177</v>
      </c>
    </row>
    <row r="655" spans="1:57" ht="16">
      <c r="A655" s="24">
        <f t="shared" si="40"/>
        <v>654</v>
      </c>
      <c r="B655" s="24">
        <v>2024</v>
      </c>
      <c r="C655" s="31" t="s">
        <v>977</v>
      </c>
      <c r="D655" s="35">
        <v>45637</v>
      </c>
      <c r="E655" s="31" t="s">
        <v>532</v>
      </c>
      <c r="F655" s="31" t="s">
        <v>69</v>
      </c>
      <c r="G655" s="31" t="s">
        <v>533</v>
      </c>
      <c r="H655" s="26" t="s">
        <v>86</v>
      </c>
      <c r="I655" s="26" t="s">
        <v>71</v>
      </c>
      <c r="J655" s="26" t="s">
        <v>87</v>
      </c>
      <c r="K655" s="26" t="s">
        <v>73</v>
      </c>
      <c r="L655" s="26" t="s">
        <v>74</v>
      </c>
      <c r="M655" s="31" t="s">
        <v>9416</v>
      </c>
      <c r="N655" s="31" t="s">
        <v>75</v>
      </c>
      <c r="O655" s="26" t="s">
        <v>161</v>
      </c>
      <c r="P655" s="31" t="s">
        <v>73</v>
      </c>
      <c r="Q655" s="31" t="s">
        <v>90</v>
      </c>
      <c r="R655" s="31" t="s">
        <v>1934</v>
      </c>
      <c r="S655" s="33" t="s">
        <v>75</v>
      </c>
      <c r="T655" s="26" t="s">
        <v>122</v>
      </c>
      <c r="U655" s="31">
        <v>2024</v>
      </c>
      <c r="V655" s="31" t="s">
        <v>9417</v>
      </c>
      <c r="W655" s="31" t="s">
        <v>9418</v>
      </c>
      <c r="X655" s="31" t="s">
        <v>9419</v>
      </c>
      <c r="Y655" s="31" t="s">
        <v>74</v>
      </c>
      <c r="Z655" s="61" t="s">
        <v>75</v>
      </c>
      <c r="AA655" s="60">
        <v>0</v>
      </c>
      <c r="AB655" s="31" t="s">
        <v>5106</v>
      </c>
      <c r="AC655" s="31" t="s">
        <v>5107</v>
      </c>
      <c r="AD655" s="31"/>
      <c r="AE655" s="31">
        <v>0</v>
      </c>
      <c r="AF655" s="31">
        <v>904</v>
      </c>
      <c r="AG655" s="31">
        <v>4626</v>
      </c>
      <c r="AH655" s="30">
        <f t="shared" si="38"/>
        <v>5530</v>
      </c>
      <c r="AI655" s="30">
        <f t="shared" si="39"/>
        <v>6525.4</v>
      </c>
      <c r="AJ655" s="24" t="s">
        <v>78</v>
      </c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26" t="s">
        <v>173</v>
      </c>
      <c r="AV655" s="26" t="s">
        <v>173</v>
      </c>
      <c r="AW655" s="26" t="s">
        <v>173</v>
      </c>
      <c r="AX655" s="26" t="s">
        <v>174</v>
      </c>
      <c r="AY655" s="26" t="s">
        <v>175</v>
      </c>
      <c r="AZ655" s="26" t="s">
        <v>176</v>
      </c>
      <c r="BA655" s="26" t="s">
        <v>80</v>
      </c>
      <c r="BB655" s="26" t="s">
        <v>100</v>
      </c>
      <c r="BC655" s="26" t="s">
        <v>82</v>
      </c>
      <c r="BD655" s="26" t="s">
        <v>83</v>
      </c>
      <c r="BE655" s="26" t="s">
        <v>177</v>
      </c>
    </row>
    <row r="656" spans="1:57" ht="16">
      <c r="A656" s="24">
        <f t="shared" si="40"/>
        <v>655</v>
      </c>
      <c r="B656" s="24">
        <v>2024</v>
      </c>
      <c r="C656" s="31" t="s">
        <v>977</v>
      </c>
      <c r="D656" s="35">
        <v>45637</v>
      </c>
      <c r="E656" s="31" t="s">
        <v>532</v>
      </c>
      <c r="F656" s="31" t="s">
        <v>69</v>
      </c>
      <c r="G656" s="31" t="s">
        <v>1965</v>
      </c>
      <c r="H656" s="26" t="s">
        <v>86</v>
      </c>
      <c r="I656" s="26" t="s">
        <v>71</v>
      </c>
      <c r="J656" s="26" t="s">
        <v>87</v>
      </c>
      <c r="K656" s="26" t="s">
        <v>73</v>
      </c>
      <c r="L656" s="26" t="s">
        <v>74</v>
      </c>
      <c r="M656" s="31" t="s">
        <v>9420</v>
      </c>
      <c r="N656" s="31" t="s">
        <v>75</v>
      </c>
      <c r="O656" s="26" t="s">
        <v>403</v>
      </c>
      <c r="P656" s="31" t="s">
        <v>73</v>
      </c>
      <c r="Q656" s="31" t="s">
        <v>90</v>
      </c>
      <c r="R656" s="31" t="s">
        <v>1934</v>
      </c>
      <c r="S656" s="33" t="s">
        <v>75</v>
      </c>
      <c r="T656" s="26" t="s">
        <v>122</v>
      </c>
      <c r="U656" s="31">
        <v>2024</v>
      </c>
      <c r="V656" s="31" t="s">
        <v>9421</v>
      </c>
      <c r="W656" s="31" t="s">
        <v>9422</v>
      </c>
      <c r="X656" s="31" t="s">
        <v>9423</v>
      </c>
      <c r="Y656" s="31" t="s">
        <v>74</v>
      </c>
      <c r="Z656" s="61" t="s">
        <v>75</v>
      </c>
      <c r="AA656" s="60">
        <v>0</v>
      </c>
      <c r="AB656" s="31" t="s">
        <v>3897</v>
      </c>
      <c r="AC656" s="31" t="s">
        <v>3956</v>
      </c>
      <c r="AD656" s="31"/>
      <c r="AE656" s="31">
        <v>0</v>
      </c>
      <c r="AF656" s="31">
        <v>904</v>
      </c>
      <c r="AG656" s="31">
        <v>4376</v>
      </c>
      <c r="AH656" s="30">
        <f t="shared" si="38"/>
        <v>5280</v>
      </c>
      <c r="AI656" s="30">
        <f t="shared" si="39"/>
        <v>6230.4</v>
      </c>
      <c r="AJ656" s="24" t="s">
        <v>78</v>
      </c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26" t="s">
        <v>173</v>
      </c>
      <c r="AV656" s="26" t="s">
        <v>173</v>
      </c>
      <c r="AW656" s="26" t="s">
        <v>173</v>
      </c>
      <c r="AX656" s="26" t="s">
        <v>174</v>
      </c>
      <c r="AY656" s="26" t="s">
        <v>375</v>
      </c>
      <c r="AZ656" s="26" t="s">
        <v>410</v>
      </c>
      <c r="BA656" s="26" t="s">
        <v>80</v>
      </c>
      <c r="BB656" s="26" t="s">
        <v>100</v>
      </c>
      <c r="BC656" s="26" t="s">
        <v>82</v>
      </c>
      <c r="BD656" s="26" t="s">
        <v>83</v>
      </c>
      <c r="BE656" s="26" t="s">
        <v>177</v>
      </c>
    </row>
    <row r="657" spans="1:57" ht="16">
      <c r="A657" s="24">
        <f t="shared" si="40"/>
        <v>656</v>
      </c>
      <c r="B657" s="24">
        <v>2024</v>
      </c>
      <c r="C657" s="31" t="s">
        <v>977</v>
      </c>
      <c r="D657" s="35">
        <v>45637</v>
      </c>
      <c r="E657" s="31" t="s">
        <v>532</v>
      </c>
      <c r="F657" s="31" t="s">
        <v>69</v>
      </c>
      <c r="G657" s="31" t="s">
        <v>1965</v>
      </c>
      <c r="H657" s="26" t="s">
        <v>86</v>
      </c>
      <c r="I657" s="26" t="s">
        <v>71</v>
      </c>
      <c r="J657" s="26" t="s">
        <v>87</v>
      </c>
      <c r="K657" s="26" t="s">
        <v>73</v>
      </c>
      <c r="L657" s="26" t="s">
        <v>74</v>
      </c>
      <c r="M657" s="31" t="s">
        <v>9424</v>
      </c>
      <c r="N657" s="31" t="s">
        <v>75</v>
      </c>
      <c r="O657" s="26" t="s">
        <v>403</v>
      </c>
      <c r="P657" s="31" t="s">
        <v>73</v>
      </c>
      <c r="Q657" s="31" t="s">
        <v>90</v>
      </c>
      <c r="R657" s="31" t="s">
        <v>5130</v>
      </c>
      <c r="S657" s="33" t="s">
        <v>75</v>
      </c>
      <c r="T657" s="26" t="s">
        <v>122</v>
      </c>
      <c r="U657" s="31">
        <v>2024</v>
      </c>
      <c r="V657" s="31" t="s">
        <v>9425</v>
      </c>
      <c r="W657" s="31" t="s">
        <v>9426</v>
      </c>
      <c r="X657" s="31" t="s">
        <v>9427</v>
      </c>
      <c r="Y657" s="31" t="s">
        <v>74</v>
      </c>
      <c r="Z657" s="61" t="s">
        <v>75</v>
      </c>
      <c r="AA657" s="60">
        <v>0</v>
      </c>
      <c r="AB657" s="31" t="s">
        <v>7336</v>
      </c>
      <c r="AC657" s="31" t="s">
        <v>7337</v>
      </c>
      <c r="AD657" s="31"/>
      <c r="AE657" s="31">
        <v>0</v>
      </c>
      <c r="AF657" s="31">
        <v>920</v>
      </c>
      <c r="AG657" s="31">
        <v>4376</v>
      </c>
      <c r="AH657" s="30">
        <f t="shared" si="38"/>
        <v>5296</v>
      </c>
      <c r="AI657" s="30">
        <f t="shared" si="39"/>
        <v>6249.28</v>
      </c>
      <c r="AJ657" s="24" t="s">
        <v>78</v>
      </c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26" t="s">
        <v>173</v>
      </c>
      <c r="AV657" s="26" t="s">
        <v>173</v>
      </c>
      <c r="AW657" s="26" t="s">
        <v>173</v>
      </c>
      <c r="AX657" s="26" t="s">
        <v>174</v>
      </c>
      <c r="AY657" s="26" t="s">
        <v>375</v>
      </c>
      <c r="AZ657" s="26" t="s">
        <v>410</v>
      </c>
      <c r="BA657" s="26" t="s">
        <v>80</v>
      </c>
      <c r="BB657" s="26" t="s">
        <v>100</v>
      </c>
      <c r="BC657" s="26" t="s">
        <v>82</v>
      </c>
      <c r="BD657" s="26" t="s">
        <v>83</v>
      </c>
      <c r="BE657" s="26" t="s">
        <v>177</v>
      </c>
    </row>
    <row r="658" spans="1:57" ht="16">
      <c r="A658" s="24">
        <f t="shared" si="40"/>
        <v>657</v>
      </c>
      <c r="B658" s="24">
        <v>2024</v>
      </c>
      <c r="C658" s="31" t="s">
        <v>977</v>
      </c>
      <c r="D658" s="35">
        <v>45637</v>
      </c>
      <c r="E658" s="31" t="s">
        <v>532</v>
      </c>
      <c r="F658" s="31" t="s">
        <v>69</v>
      </c>
      <c r="G658" s="31" t="s">
        <v>1965</v>
      </c>
      <c r="H658" s="26" t="s">
        <v>86</v>
      </c>
      <c r="I658" s="26" t="s">
        <v>71</v>
      </c>
      <c r="J658" s="26" t="s">
        <v>87</v>
      </c>
      <c r="K658" s="26" t="s">
        <v>73</v>
      </c>
      <c r="L658" s="26" t="s">
        <v>74</v>
      </c>
      <c r="M658" s="31" t="s">
        <v>9428</v>
      </c>
      <c r="N658" s="31" t="s">
        <v>75</v>
      </c>
      <c r="O658" s="26" t="s">
        <v>403</v>
      </c>
      <c r="P658" s="31" t="s">
        <v>73</v>
      </c>
      <c r="Q658" s="31" t="s">
        <v>90</v>
      </c>
      <c r="R658" s="31" t="s">
        <v>540</v>
      </c>
      <c r="S658" s="33" t="s">
        <v>75</v>
      </c>
      <c r="T658" s="26" t="s">
        <v>122</v>
      </c>
      <c r="U658" s="31">
        <v>2024</v>
      </c>
      <c r="V658" s="31" t="s">
        <v>9429</v>
      </c>
      <c r="W658" s="31" t="s">
        <v>9430</v>
      </c>
      <c r="X658" s="31" t="s">
        <v>9431</v>
      </c>
      <c r="Y658" s="31" t="s">
        <v>74</v>
      </c>
      <c r="Z658" s="61" t="s">
        <v>75</v>
      </c>
      <c r="AA658" s="60">
        <v>0</v>
      </c>
      <c r="AB658" s="31" t="s">
        <v>7336</v>
      </c>
      <c r="AC658" s="31" t="s">
        <v>7337</v>
      </c>
      <c r="AD658" s="31"/>
      <c r="AE658" s="31">
        <v>0</v>
      </c>
      <c r="AF658" s="31">
        <v>754</v>
      </c>
      <c r="AG658" s="31">
        <v>4376</v>
      </c>
      <c r="AH658" s="30">
        <f t="shared" si="38"/>
        <v>5130</v>
      </c>
      <c r="AI658" s="30">
        <f t="shared" si="39"/>
        <v>6053.4</v>
      </c>
      <c r="AJ658" s="24" t="s">
        <v>78</v>
      </c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26" t="s">
        <v>173</v>
      </c>
      <c r="AV658" s="26" t="s">
        <v>173</v>
      </c>
      <c r="AW658" s="26" t="s">
        <v>173</v>
      </c>
      <c r="AX658" s="26" t="s">
        <v>174</v>
      </c>
      <c r="AY658" s="26" t="s">
        <v>375</v>
      </c>
      <c r="AZ658" s="26" t="s">
        <v>410</v>
      </c>
      <c r="BA658" s="26" t="s">
        <v>80</v>
      </c>
      <c r="BB658" s="26" t="s">
        <v>100</v>
      </c>
      <c r="BC658" s="26" t="s">
        <v>82</v>
      </c>
      <c r="BD658" s="26" t="s">
        <v>83</v>
      </c>
      <c r="BE658" s="26" t="s">
        <v>177</v>
      </c>
    </row>
    <row r="659" spans="1:57" ht="16">
      <c r="A659" s="24">
        <f t="shared" si="40"/>
        <v>658</v>
      </c>
      <c r="B659" s="24">
        <v>2024</v>
      </c>
      <c r="C659" s="31" t="s">
        <v>977</v>
      </c>
      <c r="D659" s="35">
        <v>45637</v>
      </c>
      <c r="E659" s="31" t="s">
        <v>532</v>
      </c>
      <c r="F659" s="31" t="s">
        <v>69</v>
      </c>
      <c r="G659" s="31" t="s">
        <v>1965</v>
      </c>
      <c r="H659" s="26" t="s">
        <v>86</v>
      </c>
      <c r="I659" s="26" t="s">
        <v>71</v>
      </c>
      <c r="J659" s="26" t="s">
        <v>87</v>
      </c>
      <c r="K659" s="26" t="s">
        <v>73</v>
      </c>
      <c r="L659" s="26" t="s">
        <v>74</v>
      </c>
      <c r="M659" s="31" t="s">
        <v>9432</v>
      </c>
      <c r="N659" s="31" t="s">
        <v>75</v>
      </c>
      <c r="O659" s="26" t="s">
        <v>403</v>
      </c>
      <c r="P659" s="31" t="s">
        <v>73</v>
      </c>
      <c r="Q659" s="31" t="s">
        <v>90</v>
      </c>
      <c r="R659" s="31" t="s">
        <v>9433</v>
      </c>
      <c r="S659" s="33" t="s">
        <v>75</v>
      </c>
      <c r="T659" s="26" t="s">
        <v>122</v>
      </c>
      <c r="U659" s="31">
        <v>2024</v>
      </c>
      <c r="V659" s="31" t="s">
        <v>9434</v>
      </c>
      <c r="W659" s="31" t="s">
        <v>9435</v>
      </c>
      <c r="X659" s="31" t="s">
        <v>9436</v>
      </c>
      <c r="Y659" s="31" t="s">
        <v>74</v>
      </c>
      <c r="Z659" s="61" t="s">
        <v>75</v>
      </c>
      <c r="AA659" s="60">
        <v>0</v>
      </c>
      <c r="AB659" s="31" t="s">
        <v>3895</v>
      </c>
      <c r="AC659" s="31" t="s">
        <v>6175</v>
      </c>
      <c r="AD659" s="31"/>
      <c r="AE659" s="31">
        <v>0</v>
      </c>
      <c r="AF659" s="31">
        <v>850</v>
      </c>
      <c r="AG659" s="31">
        <v>4376</v>
      </c>
      <c r="AH659" s="30">
        <f t="shared" si="38"/>
        <v>5226</v>
      </c>
      <c r="AI659" s="30">
        <f t="shared" si="39"/>
        <v>6166.68</v>
      </c>
      <c r="AJ659" s="24" t="s">
        <v>78</v>
      </c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26" t="s">
        <v>173</v>
      </c>
      <c r="AV659" s="26" t="s">
        <v>173</v>
      </c>
      <c r="AW659" s="26" t="s">
        <v>173</v>
      </c>
      <c r="AX659" s="26" t="s">
        <v>174</v>
      </c>
      <c r="AY659" s="26" t="s">
        <v>375</v>
      </c>
      <c r="AZ659" s="26" t="s">
        <v>410</v>
      </c>
      <c r="BA659" s="26" t="s">
        <v>80</v>
      </c>
      <c r="BB659" s="26" t="s">
        <v>100</v>
      </c>
      <c r="BC659" s="26" t="s">
        <v>82</v>
      </c>
      <c r="BD659" s="26" t="s">
        <v>83</v>
      </c>
      <c r="BE659" s="26" t="s">
        <v>177</v>
      </c>
    </row>
    <row r="660" spans="1:57" ht="16">
      <c r="A660" s="24">
        <f t="shared" si="40"/>
        <v>659</v>
      </c>
      <c r="B660" s="24">
        <v>2024</v>
      </c>
      <c r="C660" s="31" t="s">
        <v>977</v>
      </c>
      <c r="D660" s="35">
        <v>45637</v>
      </c>
      <c r="E660" s="31" t="s">
        <v>532</v>
      </c>
      <c r="F660" s="31" t="s">
        <v>69</v>
      </c>
      <c r="G660" s="31" t="s">
        <v>1965</v>
      </c>
      <c r="H660" s="26" t="s">
        <v>86</v>
      </c>
      <c r="I660" s="26" t="s">
        <v>71</v>
      </c>
      <c r="J660" s="26" t="s">
        <v>87</v>
      </c>
      <c r="K660" s="26" t="s">
        <v>73</v>
      </c>
      <c r="L660" s="26" t="s">
        <v>74</v>
      </c>
      <c r="M660" s="31" t="s">
        <v>9437</v>
      </c>
      <c r="N660" s="31" t="s">
        <v>75</v>
      </c>
      <c r="O660" s="26" t="s">
        <v>403</v>
      </c>
      <c r="P660" s="31" t="s">
        <v>73</v>
      </c>
      <c r="Q660" s="31" t="s">
        <v>90</v>
      </c>
      <c r="R660" s="31" t="s">
        <v>5130</v>
      </c>
      <c r="S660" s="33" t="s">
        <v>75</v>
      </c>
      <c r="T660" s="26" t="s">
        <v>122</v>
      </c>
      <c r="U660" s="31">
        <v>2024</v>
      </c>
      <c r="V660" s="31" t="s">
        <v>9438</v>
      </c>
      <c r="W660" s="31" t="s">
        <v>9439</v>
      </c>
      <c r="X660" s="31" t="s">
        <v>9440</v>
      </c>
      <c r="Y660" s="31" t="s">
        <v>74</v>
      </c>
      <c r="Z660" s="61" t="s">
        <v>75</v>
      </c>
      <c r="AA660" s="60">
        <v>0</v>
      </c>
      <c r="AB660" s="31" t="s">
        <v>7336</v>
      </c>
      <c r="AC660" s="31" t="s">
        <v>7337</v>
      </c>
      <c r="AD660" s="31"/>
      <c r="AE660" s="31">
        <v>0</v>
      </c>
      <c r="AF660" s="31">
        <v>920</v>
      </c>
      <c r="AG660" s="31">
        <v>4376</v>
      </c>
      <c r="AH660" s="30">
        <f t="shared" si="38"/>
        <v>5296</v>
      </c>
      <c r="AI660" s="30">
        <f t="shared" si="39"/>
        <v>6249.28</v>
      </c>
      <c r="AJ660" s="24" t="s">
        <v>78</v>
      </c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26" t="s">
        <v>173</v>
      </c>
      <c r="AV660" s="26" t="s">
        <v>173</v>
      </c>
      <c r="AW660" s="26" t="s">
        <v>173</v>
      </c>
      <c r="AX660" s="26" t="s">
        <v>174</v>
      </c>
      <c r="AY660" s="26" t="s">
        <v>375</v>
      </c>
      <c r="AZ660" s="26" t="s">
        <v>410</v>
      </c>
      <c r="BA660" s="26" t="s">
        <v>80</v>
      </c>
      <c r="BB660" s="26" t="s">
        <v>100</v>
      </c>
      <c r="BC660" s="26" t="s">
        <v>82</v>
      </c>
      <c r="BD660" s="26" t="s">
        <v>83</v>
      </c>
      <c r="BE660" s="26" t="s">
        <v>177</v>
      </c>
    </row>
    <row r="661" spans="1:57" ht="16">
      <c r="A661" s="24">
        <f t="shared" si="40"/>
        <v>660</v>
      </c>
      <c r="B661" s="24">
        <v>2024</v>
      </c>
      <c r="C661" s="31" t="s">
        <v>977</v>
      </c>
      <c r="D661" s="35">
        <v>45637</v>
      </c>
      <c r="E661" s="31" t="s">
        <v>532</v>
      </c>
      <c r="F661" s="31" t="s">
        <v>69</v>
      </c>
      <c r="G661" s="31" t="s">
        <v>1309</v>
      </c>
      <c r="H661" s="26" t="s">
        <v>86</v>
      </c>
      <c r="I661" s="26" t="s">
        <v>71</v>
      </c>
      <c r="J661" s="26" t="s">
        <v>87</v>
      </c>
      <c r="K661" s="26" t="s">
        <v>73</v>
      </c>
      <c r="L661" s="26" t="s">
        <v>74</v>
      </c>
      <c r="M661" s="31" t="s">
        <v>9441</v>
      </c>
      <c r="N661" s="31" t="s">
        <v>75</v>
      </c>
      <c r="O661" s="26" t="s">
        <v>368</v>
      </c>
      <c r="P661" s="31" t="s">
        <v>73</v>
      </c>
      <c r="Q661" s="31" t="s">
        <v>90</v>
      </c>
      <c r="R661" s="31" t="s">
        <v>558</v>
      </c>
      <c r="S661" s="33" t="s">
        <v>75</v>
      </c>
      <c r="T661" s="26" t="s">
        <v>122</v>
      </c>
      <c r="U661" s="31">
        <v>2024</v>
      </c>
      <c r="V661" s="31" t="s">
        <v>9442</v>
      </c>
      <c r="W661" s="31" t="s">
        <v>9443</v>
      </c>
      <c r="X661" s="31" t="s">
        <v>9444</v>
      </c>
      <c r="Y661" s="31" t="s">
        <v>74</v>
      </c>
      <c r="Z661" s="61" t="s">
        <v>75</v>
      </c>
      <c r="AA661" s="60">
        <v>0</v>
      </c>
      <c r="AB661" s="31" t="s">
        <v>5106</v>
      </c>
      <c r="AC661" s="31" t="s">
        <v>5107</v>
      </c>
      <c r="AD661" s="31"/>
      <c r="AE661" s="31">
        <v>0</v>
      </c>
      <c r="AF661" s="31">
        <v>815</v>
      </c>
      <c r="AG661" s="31">
        <v>4376</v>
      </c>
      <c r="AH661" s="30">
        <f t="shared" si="38"/>
        <v>5191</v>
      </c>
      <c r="AI661" s="30">
        <f t="shared" si="39"/>
        <v>6125.38</v>
      </c>
      <c r="AJ661" s="24" t="s">
        <v>78</v>
      </c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26" t="s">
        <v>173</v>
      </c>
      <c r="AV661" s="26" t="s">
        <v>173</v>
      </c>
      <c r="AW661" s="26" t="s">
        <v>173</v>
      </c>
      <c r="AX661" s="26" t="s">
        <v>174</v>
      </c>
      <c r="AY661" s="26" t="s">
        <v>375</v>
      </c>
      <c r="AZ661" s="26" t="s">
        <v>376</v>
      </c>
      <c r="BA661" s="26" t="s">
        <v>80</v>
      </c>
      <c r="BB661" s="26" t="s">
        <v>100</v>
      </c>
      <c r="BC661" s="26" t="s">
        <v>82</v>
      </c>
      <c r="BD661" s="26" t="s">
        <v>83</v>
      </c>
      <c r="BE661" s="26" t="s">
        <v>177</v>
      </c>
    </row>
    <row r="662" spans="1:57" ht="16">
      <c r="A662" s="24">
        <f t="shared" si="40"/>
        <v>661</v>
      </c>
      <c r="B662" s="24">
        <v>2024</v>
      </c>
      <c r="C662" s="31" t="s">
        <v>977</v>
      </c>
      <c r="D662" s="35">
        <v>45637</v>
      </c>
      <c r="E662" s="31" t="s">
        <v>532</v>
      </c>
      <c r="F662" s="31" t="s">
        <v>69</v>
      </c>
      <c r="G662" s="31" t="s">
        <v>1309</v>
      </c>
      <c r="H662" s="26" t="s">
        <v>86</v>
      </c>
      <c r="I662" s="26" t="s">
        <v>570</v>
      </c>
      <c r="J662" s="26" t="s">
        <v>87</v>
      </c>
      <c r="K662" s="26" t="s">
        <v>430</v>
      </c>
      <c r="L662" s="26" t="s">
        <v>74</v>
      </c>
      <c r="M662" s="31" t="s">
        <v>9445</v>
      </c>
      <c r="N662" s="31" t="s">
        <v>75</v>
      </c>
      <c r="O662" s="26" t="s">
        <v>368</v>
      </c>
      <c r="P662" s="31" t="s">
        <v>9446</v>
      </c>
      <c r="Q662" s="31" t="s">
        <v>90</v>
      </c>
      <c r="R662" s="31" t="s">
        <v>1946</v>
      </c>
      <c r="S662" s="33" t="s">
        <v>75</v>
      </c>
      <c r="T662" s="26" t="s">
        <v>92</v>
      </c>
      <c r="U662" s="31" t="s">
        <v>75</v>
      </c>
      <c r="V662" s="31" t="s">
        <v>9447</v>
      </c>
      <c r="W662" s="31" t="s">
        <v>9448</v>
      </c>
      <c r="X662" s="31" t="s">
        <v>9449</v>
      </c>
      <c r="Y662" s="31" t="s">
        <v>74</v>
      </c>
      <c r="Z662" s="61" t="s">
        <v>75</v>
      </c>
      <c r="AA662" s="60">
        <v>0.25</v>
      </c>
      <c r="AB662" s="31" t="s">
        <v>5106</v>
      </c>
      <c r="AC662" s="31" t="s">
        <v>5107</v>
      </c>
      <c r="AD662" s="31"/>
      <c r="AE662" s="31">
        <v>0</v>
      </c>
      <c r="AF662" s="31">
        <v>717</v>
      </c>
      <c r="AG662" s="31">
        <v>0</v>
      </c>
      <c r="AH662" s="30">
        <f t="shared" si="38"/>
        <v>717</v>
      </c>
      <c r="AI662" s="30">
        <f t="shared" si="39"/>
        <v>846.06</v>
      </c>
      <c r="AJ662" s="24" t="s">
        <v>78</v>
      </c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26" t="s">
        <v>173</v>
      </c>
      <c r="AV662" s="26" t="s">
        <v>173</v>
      </c>
      <c r="AW662" s="26" t="s">
        <v>173</v>
      </c>
      <c r="AX662" s="26" t="s">
        <v>174</v>
      </c>
      <c r="AY662" s="26" t="s">
        <v>375</v>
      </c>
      <c r="AZ662" s="26" t="s">
        <v>376</v>
      </c>
      <c r="BA662" s="26" t="s">
        <v>80</v>
      </c>
      <c r="BB662" s="26" t="s">
        <v>100</v>
      </c>
      <c r="BC662" s="26" t="s">
        <v>82</v>
      </c>
      <c r="BD662" s="26" t="s">
        <v>83</v>
      </c>
      <c r="BE662" s="26" t="s">
        <v>177</v>
      </c>
    </row>
    <row r="663" spans="1:57" ht="16">
      <c r="A663" s="24">
        <f t="shared" si="40"/>
        <v>662</v>
      </c>
      <c r="B663" s="24">
        <v>2024</v>
      </c>
      <c r="C663" s="31" t="s">
        <v>977</v>
      </c>
      <c r="D663" s="35">
        <v>45637</v>
      </c>
      <c r="E663" s="31" t="s">
        <v>532</v>
      </c>
      <c r="F663" s="31" t="s">
        <v>69</v>
      </c>
      <c r="G663" s="31" t="s">
        <v>1309</v>
      </c>
      <c r="H663" s="26" t="s">
        <v>86</v>
      </c>
      <c r="I663" s="26" t="s">
        <v>71</v>
      </c>
      <c r="J663" s="26" t="s">
        <v>87</v>
      </c>
      <c r="K663" s="26" t="s">
        <v>73</v>
      </c>
      <c r="L663" s="26" t="s">
        <v>74</v>
      </c>
      <c r="M663" s="31" t="s">
        <v>9450</v>
      </c>
      <c r="N663" s="31" t="s">
        <v>75</v>
      </c>
      <c r="O663" s="26" t="s">
        <v>368</v>
      </c>
      <c r="P663" s="31" t="s">
        <v>73</v>
      </c>
      <c r="Q663" s="31" t="s">
        <v>90</v>
      </c>
      <c r="R663" s="31" t="s">
        <v>558</v>
      </c>
      <c r="S663" s="33" t="s">
        <v>75</v>
      </c>
      <c r="T663" s="26" t="s">
        <v>122</v>
      </c>
      <c r="U663" s="31">
        <v>2024</v>
      </c>
      <c r="V663" s="31" t="s">
        <v>9451</v>
      </c>
      <c r="W663" s="31" t="s">
        <v>9452</v>
      </c>
      <c r="X663" s="31" t="s">
        <v>9453</v>
      </c>
      <c r="Y663" s="31" t="s">
        <v>74</v>
      </c>
      <c r="Z663" s="61" t="s">
        <v>75</v>
      </c>
      <c r="AA663" s="60">
        <v>0</v>
      </c>
      <c r="AB663" s="31" t="s">
        <v>5106</v>
      </c>
      <c r="AC663" s="31" t="s">
        <v>5107</v>
      </c>
      <c r="AD663" s="31"/>
      <c r="AE663" s="31">
        <v>0</v>
      </c>
      <c r="AF663" s="31">
        <v>815</v>
      </c>
      <c r="AG663" s="31">
        <v>4376</v>
      </c>
      <c r="AH663" s="30">
        <f t="shared" si="38"/>
        <v>5191</v>
      </c>
      <c r="AI663" s="30">
        <f t="shared" si="39"/>
        <v>6125.38</v>
      </c>
      <c r="AJ663" s="24" t="s">
        <v>78</v>
      </c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26" t="s">
        <v>173</v>
      </c>
      <c r="AV663" s="26" t="s">
        <v>173</v>
      </c>
      <c r="AW663" s="26" t="s">
        <v>173</v>
      </c>
      <c r="AX663" s="26" t="s">
        <v>174</v>
      </c>
      <c r="AY663" s="26" t="s">
        <v>375</v>
      </c>
      <c r="AZ663" s="26" t="s">
        <v>376</v>
      </c>
      <c r="BA663" s="26" t="s">
        <v>80</v>
      </c>
      <c r="BB663" s="26" t="s">
        <v>100</v>
      </c>
      <c r="BC663" s="26" t="s">
        <v>82</v>
      </c>
      <c r="BD663" s="26" t="s">
        <v>83</v>
      </c>
      <c r="BE663" s="26" t="s">
        <v>177</v>
      </c>
    </row>
    <row r="664" spans="1:57" ht="16">
      <c r="A664" s="24">
        <f t="shared" si="40"/>
        <v>663</v>
      </c>
      <c r="B664" s="24">
        <v>2024</v>
      </c>
      <c r="C664" s="31" t="s">
        <v>977</v>
      </c>
      <c r="D664" s="35">
        <v>45637</v>
      </c>
      <c r="E664" s="31" t="s">
        <v>532</v>
      </c>
      <c r="F664" s="31" t="s">
        <v>69</v>
      </c>
      <c r="G664" s="31" t="s">
        <v>1309</v>
      </c>
      <c r="H664" s="26" t="s">
        <v>86</v>
      </c>
      <c r="I664" s="26" t="s">
        <v>71</v>
      </c>
      <c r="J664" s="26" t="s">
        <v>87</v>
      </c>
      <c r="K664" s="26" t="s">
        <v>73</v>
      </c>
      <c r="L664" s="26" t="s">
        <v>74</v>
      </c>
      <c r="M664" s="31" t="s">
        <v>9454</v>
      </c>
      <c r="N664" s="31" t="s">
        <v>75</v>
      </c>
      <c r="O664" s="26" t="s">
        <v>368</v>
      </c>
      <c r="P664" s="31" t="s">
        <v>73</v>
      </c>
      <c r="Q664" s="31" t="s">
        <v>90</v>
      </c>
      <c r="R664" s="31" t="s">
        <v>549</v>
      </c>
      <c r="S664" s="33" t="s">
        <v>75</v>
      </c>
      <c r="T664" s="26" t="s">
        <v>122</v>
      </c>
      <c r="U664" s="31">
        <v>2024</v>
      </c>
      <c r="V664" s="31" t="s">
        <v>9455</v>
      </c>
      <c r="W664" s="31" t="s">
        <v>9456</v>
      </c>
      <c r="X664" s="31" t="s">
        <v>9457</v>
      </c>
      <c r="Y664" s="31" t="s">
        <v>74</v>
      </c>
      <c r="Z664" s="61" t="s">
        <v>75</v>
      </c>
      <c r="AA664" s="60">
        <v>0</v>
      </c>
      <c r="AB664" s="31" t="s">
        <v>5106</v>
      </c>
      <c r="AC664" s="31" t="s">
        <v>5107</v>
      </c>
      <c r="AD664" s="31"/>
      <c r="AE664" s="31">
        <v>0</v>
      </c>
      <c r="AF664" s="31">
        <v>791</v>
      </c>
      <c r="AG664" s="31">
        <v>4376</v>
      </c>
      <c r="AH664" s="30">
        <f t="shared" si="38"/>
        <v>5167</v>
      </c>
      <c r="AI664" s="30">
        <f t="shared" si="39"/>
        <v>6097.0599999999995</v>
      </c>
      <c r="AJ664" s="24" t="s">
        <v>78</v>
      </c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26" t="s">
        <v>173</v>
      </c>
      <c r="AV664" s="26" t="s">
        <v>173</v>
      </c>
      <c r="AW664" s="26" t="s">
        <v>173</v>
      </c>
      <c r="AX664" s="26" t="s">
        <v>174</v>
      </c>
      <c r="AY664" s="26" t="s">
        <v>375</v>
      </c>
      <c r="AZ664" s="26" t="s">
        <v>376</v>
      </c>
      <c r="BA664" s="26" t="s">
        <v>80</v>
      </c>
      <c r="BB664" s="26" t="s">
        <v>100</v>
      </c>
      <c r="BC664" s="26" t="s">
        <v>82</v>
      </c>
      <c r="BD664" s="26" t="s">
        <v>83</v>
      </c>
      <c r="BE664" s="26" t="s">
        <v>177</v>
      </c>
    </row>
    <row r="665" spans="1:57" ht="16">
      <c r="A665" s="24">
        <f t="shared" si="40"/>
        <v>664</v>
      </c>
      <c r="B665" s="24">
        <v>2024</v>
      </c>
      <c r="C665" s="31" t="s">
        <v>977</v>
      </c>
      <c r="D665" s="35">
        <v>45637</v>
      </c>
      <c r="E665" s="31" t="s">
        <v>532</v>
      </c>
      <c r="F665" s="31" t="s">
        <v>69</v>
      </c>
      <c r="G665" s="31" t="s">
        <v>1309</v>
      </c>
      <c r="H665" s="26" t="s">
        <v>86</v>
      </c>
      <c r="I665" s="26" t="s">
        <v>570</v>
      </c>
      <c r="J665" s="26" t="s">
        <v>87</v>
      </c>
      <c r="K665" s="26" t="s">
        <v>430</v>
      </c>
      <c r="L665" s="26" t="s">
        <v>74</v>
      </c>
      <c r="M665" s="31" t="s">
        <v>9458</v>
      </c>
      <c r="N665" s="31" t="s">
        <v>75</v>
      </c>
      <c r="O665" s="26" t="s">
        <v>368</v>
      </c>
      <c r="P665" s="31" t="s">
        <v>9459</v>
      </c>
      <c r="Q665" s="31" t="s">
        <v>90</v>
      </c>
      <c r="R665" s="31" t="s">
        <v>1946</v>
      </c>
      <c r="S665" s="33" t="s">
        <v>75</v>
      </c>
      <c r="T665" s="26" t="s">
        <v>92</v>
      </c>
      <c r="U665" s="31" t="s">
        <v>75</v>
      </c>
      <c r="V665" s="31" t="s">
        <v>9460</v>
      </c>
      <c r="W665" s="31" t="s">
        <v>9461</v>
      </c>
      <c r="X665" s="31" t="s">
        <v>9462</v>
      </c>
      <c r="Y665" s="31" t="s">
        <v>74</v>
      </c>
      <c r="Z665" s="61" t="s">
        <v>75</v>
      </c>
      <c r="AA665" s="60">
        <v>0.25</v>
      </c>
      <c r="AB665" s="31" t="s">
        <v>3895</v>
      </c>
      <c r="AC665" s="31" t="s">
        <v>6175</v>
      </c>
      <c r="AD665" s="31"/>
      <c r="AE665" s="31">
        <v>0</v>
      </c>
      <c r="AF665" s="31">
        <v>717</v>
      </c>
      <c r="AG665" s="31">
        <v>0</v>
      </c>
      <c r="AH665" s="30">
        <f t="shared" si="38"/>
        <v>717</v>
      </c>
      <c r="AI665" s="30">
        <f t="shared" si="39"/>
        <v>846.06</v>
      </c>
      <c r="AJ665" s="24" t="s">
        <v>78</v>
      </c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26" t="s">
        <v>173</v>
      </c>
      <c r="AV665" s="26" t="s">
        <v>173</v>
      </c>
      <c r="AW665" s="26" t="s">
        <v>173</v>
      </c>
      <c r="AX665" s="26" t="s">
        <v>174</v>
      </c>
      <c r="AY665" s="26" t="s">
        <v>375</v>
      </c>
      <c r="AZ665" s="26" t="s">
        <v>376</v>
      </c>
      <c r="BA665" s="26" t="s">
        <v>80</v>
      </c>
      <c r="BB665" s="26" t="s">
        <v>100</v>
      </c>
      <c r="BC665" s="26" t="s">
        <v>82</v>
      </c>
      <c r="BD665" s="26" t="s">
        <v>83</v>
      </c>
      <c r="BE665" s="26" t="s">
        <v>177</v>
      </c>
    </row>
    <row r="666" spans="1:57" ht="16">
      <c r="A666" s="24">
        <f t="shared" si="40"/>
        <v>665</v>
      </c>
      <c r="B666" s="24">
        <v>2024</v>
      </c>
      <c r="C666" s="31" t="s">
        <v>977</v>
      </c>
      <c r="D666" s="35">
        <v>45637</v>
      </c>
      <c r="E666" s="31" t="s">
        <v>532</v>
      </c>
      <c r="F666" s="31" t="s">
        <v>69</v>
      </c>
      <c r="G666" s="31" t="s">
        <v>1309</v>
      </c>
      <c r="H666" s="26" t="s">
        <v>86</v>
      </c>
      <c r="I666" s="26" t="s">
        <v>71</v>
      </c>
      <c r="J666" s="26" t="s">
        <v>87</v>
      </c>
      <c r="K666" s="26" t="s">
        <v>73</v>
      </c>
      <c r="L666" s="26" t="s">
        <v>74</v>
      </c>
      <c r="M666" s="31" t="s">
        <v>9463</v>
      </c>
      <c r="N666" s="31" t="s">
        <v>75</v>
      </c>
      <c r="O666" s="26" t="s">
        <v>368</v>
      </c>
      <c r="P666" s="31" t="s">
        <v>73</v>
      </c>
      <c r="Q666" s="31" t="s">
        <v>90</v>
      </c>
      <c r="R666" s="31" t="s">
        <v>558</v>
      </c>
      <c r="S666" s="33" t="s">
        <v>75</v>
      </c>
      <c r="T666" s="26" t="s">
        <v>122</v>
      </c>
      <c r="U666" s="31">
        <v>2024</v>
      </c>
      <c r="V666" s="31" t="s">
        <v>9464</v>
      </c>
      <c r="W666" s="31" t="s">
        <v>9465</v>
      </c>
      <c r="X666" s="31" t="s">
        <v>9466</v>
      </c>
      <c r="Y666" s="31" t="s">
        <v>74</v>
      </c>
      <c r="Z666" s="61" t="s">
        <v>75</v>
      </c>
      <c r="AA666" s="60">
        <v>0</v>
      </c>
      <c r="AB666" s="31" t="s">
        <v>7336</v>
      </c>
      <c r="AC666" s="31" t="s">
        <v>7337</v>
      </c>
      <c r="AD666" s="31"/>
      <c r="AE666" s="31">
        <v>0</v>
      </c>
      <c r="AF666" s="31">
        <v>815</v>
      </c>
      <c r="AG666" s="31">
        <v>4376</v>
      </c>
      <c r="AH666" s="30">
        <f t="shared" si="38"/>
        <v>5191</v>
      </c>
      <c r="AI666" s="30">
        <f t="shared" si="39"/>
        <v>6125.38</v>
      </c>
      <c r="AJ666" s="24" t="s">
        <v>78</v>
      </c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26" t="s">
        <v>173</v>
      </c>
      <c r="AV666" s="26" t="s">
        <v>173</v>
      </c>
      <c r="AW666" s="26" t="s">
        <v>173</v>
      </c>
      <c r="AX666" s="26" t="s">
        <v>174</v>
      </c>
      <c r="AY666" s="26" t="s">
        <v>375</v>
      </c>
      <c r="AZ666" s="26" t="s">
        <v>376</v>
      </c>
      <c r="BA666" s="26" t="s">
        <v>80</v>
      </c>
      <c r="BB666" s="26" t="s">
        <v>100</v>
      </c>
      <c r="BC666" s="26" t="s">
        <v>82</v>
      </c>
      <c r="BD666" s="26" t="s">
        <v>83</v>
      </c>
      <c r="BE666" s="26" t="s">
        <v>177</v>
      </c>
    </row>
    <row r="667" spans="1:57" ht="16">
      <c r="A667" s="24">
        <f t="shared" si="40"/>
        <v>666</v>
      </c>
      <c r="B667" s="24">
        <v>2024</v>
      </c>
      <c r="C667" s="31" t="s">
        <v>977</v>
      </c>
      <c r="D667" s="35">
        <v>45637</v>
      </c>
      <c r="E667" s="31" t="s">
        <v>532</v>
      </c>
      <c r="F667" s="31" t="s">
        <v>69</v>
      </c>
      <c r="G667" s="31" t="s">
        <v>1309</v>
      </c>
      <c r="H667" s="26" t="s">
        <v>86</v>
      </c>
      <c r="I667" s="26" t="s">
        <v>71</v>
      </c>
      <c r="J667" s="26" t="s">
        <v>87</v>
      </c>
      <c r="K667" s="26" t="s">
        <v>73</v>
      </c>
      <c r="L667" s="26" t="s">
        <v>74</v>
      </c>
      <c r="M667" s="31" t="s">
        <v>9467</v>
      </c>
      <c r="N667" s="31" t="s">
        <v>75</v>
      </c>
      <c r="O667" s="26" t="s">
        <v>368</v>
      </c>
      <c r="P667" s="31" t="s">
        <v>73</v>
      </c>
      <c r="Q667" s="31" t="s">
        <v>90</v>
      </c>
      <c r="R667" s="31" t="s">
        <v>535</v>
      </c>
      <c r="S667" s="33" t="s">
        <v>75</v>
      </c>
      <c r="T667" s="26" t="s">
        <v>122</v>
      </c>
      <c r="U667" s="31">
        <v>2024</v>
      </c>
      <c r="V667" s="31" t="s">
        <v>9468</v>
      </c>
      <c r="W667" s="31" t="s">
        <v>9469</v>
      </c>
      <c r="X667" s="31" t="s">
        <v>9470</v>
      </c>
      <c r="Y667" s="31" t="s">
        <v>74</v>
      </c>
      <c r="Z667" s="61" t="s">
        <v>75</v>
      </c>
      <c r="AA667" s="60">
        <v>0</v>
      </c>
      <c r="AB667" s="31" t="s">
        <v>5106</v>
      </c>
      <c r="AC667" s="31" t="s">
        <v>5107</v>
      </c>
      <c r="AD667" s="31"/>
      <c r="AE667" s="31">
        <v>0</v>
      </c>
      <c r="AF667" s="31">
        <v>795</v>
      </c>
      <c r="AG667" s="31">
        <v>4376</v>
      </c>
      <c r="AH667" s="30">
        <f t="shared" si="38"/>
        <v>5171</v>
      </c>
      <c r="AI667" s="30">
        <f t="shared" si="39"/>
        <v>6101.78</v>
      </c>
      <c r="AJ667" s="24" t="s">
        <v>78</v>
      </c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26" t="s">
        <v>173</v>
      </c>
      <c r="AV667" s="26" t="s">
        <v>173</v>
      </c>
      <c r="AW667" s="26" t="s">
        <v>173</v>
      </c>
      <c r="AX667" s="26" t="s">
        <v>174</v>
      </c>
      <c r="AY667" s="26" t="s">
        <v>375</v>
      </c>
      <c r="AZ667" s="26" t="s">
        <v>376</v>
      </c>
      <c r="BA667" s="26" t="s">
        <v>80</v>
      </c>
      <c r="BB667" s="26" t="s">
        <v>100</v>
      </c>
      <c r="BC667" s="26" t="s">
        <v>82</v>
      </c>
      <c r="BD667" s="26" t="s">
        <v>83</v>
      </c>
      <c r="BE667" s="26" t="s">
        <v>177</v>
      </c>
    </row>
    <row r="668" spans="1:57" ht="16">
      <c r="A668" s="24">
        <f t="shared" si="40"/>
        <v>667</v>
      </c>
      <c r="B668" s="24">
        <v>2024</v>
      </c>
      <c r="C668" s="24" t="s">
        <v>68</v>
      </c>
      <c r="D668" s="35">
        <v>45637</v>
      </c>
      <c r="E668" s="26" t="s">
        <v>101</v>
      </c>
      <c r="F668" s="26" t="s">
        <v>69</v>
      </c>
      <c r="G668" s="61" t="s">
        <v>366</v>
      </c>
      <c r="H668" s="26" t="s">
        <v>86</v>
      </c>
      <c r="I668" s="26" t="s">
        <v>71</v>
      </c>
      <c r="J668" s="26" t="s">
        <v>87</v>
      </c>
      <c r="K668" s="26" t="s">
        <v>73</v>
      </c>
      <c r="L668" s="26" t="s">
        <v>74</v>
      </c>
      <c r="M668" s="61" t="s">
        <v>9471</v>
      </c>
      <c r="N668" s="31" t="s">
        <v>75</v>
      </c>
      <c r="O668" s="26" t="s">
        <v>368</v>
      </c>
      <c r="P668" s="31" t="s">
        <v>73</v>
      </c>
      <c r="Q668" s="31" t="s">
        <v>90</v>
      </c>
      <c r="R668" s="61" t="s">
        <v>2081</v>
      </c>
      <c r="S668" s="61" t="s">
        <v>1155</v>
      </c>
      <c r="T668" s="26" t="s">
        <v>92</v>
      </c>
      <c r="U668" s="31">
        <v>2024</v>
      </c>
      <c r="V668" s="61" t="s">
        <v>9472</v>
      </c>
      <c r="W668" s="61" t="s">
        <v>9473</v>
      </c>
      <c r="X668" s="61" t="s">
        <v>9474</v>
      </c>
      <c r="Y668" s="31" t="s">
        <v>74</v>
      </c>
      <c r="Z668" s="61" t="s">
        <v>5423</v>
      </c>
      <c r="AA668" s="60">
        <v>0</v>
      </c>
      <c r="AB668" s="61" t="s">
        <v>9475</v>
      </c>
      <c r="AC668" s="69">
        <v>45912</v>
      </c>
      <c r="AD668" s="61" t="s">
        <v>9476</v>
      </c>
      <c r="AE668" s="31">
        <v>0</v>
      </c>
      <c r="AF668" s="61" t="s">
        <v>374</v>
      </c>
      <c r="AG668" s="61" t="s">
        <v>291</v>
      </c>
      <c r="AH668" s="30">
        <f t="shared" si="38"/>
        <v>4402</v>
      </c>
      <c r="AI668" s="30">
        <f t="shared" si="39"/>
        <v>5194.3599999999997</v>
      </c>
      <c r="AJ668" s="24" t="s">
        <v>78</v>
      </c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26" t="s">
        <v>173</v>
      </c>
      <c r="AV668" s="26" t="s">
        <v>173</v>
      </c>
      <c r="AW668" s="26" t="s">
        <v>173</v>
      </c>
      <c r="AX668" s="26" t="s">
        <v>174</v>
      </c>
      <c r="AY668" s="26" t="s">
        <v>375</v>
      </c>
      <c r="AZ668" s="26" t="s">
        <v>376</v>
      </c>
      <c r="BA668" s="26" t="s">
        <v>80</v>
      </c>
      <c r="BB668" s="26" t="s">
        <v>100</v>
      </c>
      <c r="BC668" s="26" t="s">
        <v>82</v>
      </c>
      <c r="BD668" s="26" t="s">
        <v>83</v>
      </c>
      <c r="BE668" s="26" t="s">
        <v>177</v>
      </c>
    </row>
    <row r="669" spans="1:57" ht="16">
      <c r="A669" s="24">
        <f t="shared" si="40"/>
        <v>668</v>
      </c>
      <c r="B669" s="24">
        <v>2024</v>
      </c>
      <c r="C669" s="24" t="s">
        <v>68</v>
      </c>
      <c r="D669" s="35">
        <v>45637</v>
      </c>
      <c r="E669" s="26" t="s">
        <v>101</v>
      </c>
      <c r="F669" s="26" t="s">
        <v>69</v>
      </c>
      <c r="G669" s="61" t="s">
        <v>366</v>
      </c>
      <c r="H669" s="26" t="s">
        <v>86</v>
      </c>
      <c r="I669" s="26" t="s">
        <v>71</v>
      </c>
      <c r="J669" s="26" t="s">
        <v>87</v>
      </c>
      <c r="K669" s="26" t="s">
        <v>73</v>
      </c>
      <c r="L669" s="26" t="s">
        <v>74</v>
      </c>
      <c r="M669" s="61" t="s">
        <v>9477</v>
      </c>
      <c r="N669" s="31" t="s">
        <v>75</v>
      </c>
      <c r="O669" s="26" t="s">
        <v>368</v>
      </c>
      <c r="P669" s="31" t="s">
        <v>73</v>
      </c>
      <c r="Q669" s="31" t="s">
        <v>90</v>
      </c>
      <c r="R669" s="61" t="s">
        <v>1154</v>
      </c>
      <c r="S669" s="61" t="s">
        <v>1155</v>
      </c>
      <c r="T669" s="26" t="s">
        <v>92</v>
      </c>
      <c r="U669" s="31">
        <v>2024</v>
      </c>
      <c r="V669" s="61" t="s">
        <v>9478</v>
      </c>
      <c r="W669" s="61" t="s">
        <v>9479</v>
      </c>
      <c r="X669" s="61" t="s">
        <v>9480</v>
      </c>
      <c r="Y669" s="31" t="s">
        <v>74</v>
      </c>
      <c r="Z669" s="61" t="s">
        <v>1163</v>
      </c>
      <c r="AA669" s="60">
        <v>0</v>
      </c>
      <c r="AB669" s="61" t="s">
        <v>9475</v>
      </c>
      <c r="AC669" s="69">
        <v>45912</v>
      </c>
      <c r="AD669" s="61" t="s">
        <v>9476</v>
      </c>
      <c r="AE669" s="31">
        <v>0</v>
      </c>
      <c r="AF669" s="61" t="s">
        <v>400</v>
      </c>
      <c r="AG669" s="61" t="s">
        <v>291</v>
      </c>
      <c r="AH669" s="30">
        <f t="shared" ref="AH669:AH732" si="41">AF669+AG669</f>
        <v>4389</v>
      </c>
      <c r="AI669" s="30">
        <f t="shared" ref="AI669:AI732" si="42">AH669+AH669*18%</f>
        <v>5179.0200000000004</v>
      </c>
      <c r="AJ669" s="24" t="s">
        <v>78</v>
      </c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26" t="s">
        <v>173</v>
      </c>
      <c r="AV669" s="26" t="s">
        <v>173</v>
      </c>
      <c r="AW669" s="26" t="s">
        <v>173</v>
      </c>
      <c r="AX669" s="26" t="s">
        <v>174</v>
      </c>
      <c r="AY669" s="26" t="s">
        <v>375</v>
      </c>
      <c r="AZ669" s="26" t="s">
        <v>376</v>
      </c>
      <c r="BA669" s="26" t="s">
        <v>80</v>
      </c>
      <c r="BB669" s="26" t="s">
        <v>100</v>
      </c>
      <c r="BC669" s="26" t="s">
        <v>82</v>
      </c>
      <c r="BD669" s="26" t="s">
        <v>83</v>
      </c>
      <c r="BE669" s="26" t="s">
        <v>177</v>
      </c>
    </row>
    <row r="670" spans="1:57" ht="16">
      <c r="A670" s="24">
        <f t="shared" si="40"/>
        <v>669</v>
      </c>
      <c r="B670" s="24">
        <v>2024</v>
      </c>
      <c r="C670" s="24" t="s">
        <v>68</v>
      </c>
      <c r="D670" s="35">
        <v>45637</v>
      </c>
      <c r="E670" s="26" t="s">
        <v>101</v>
      </c>
      <c r="F670" s="26" t="s">
        <v>69</v>
      </c>
      <c r="G670" s="61" t="s">
        <v>366</v>
      </c>
      <c r="H670" s="26" t="s">
        <v>86</v>
      </c>
      <c r="I670" s="26" t="s">
        <v>71</v>
      </c>
      <c r="J670" s="26" t="s">
        <v>87</v>
      </c>
      <c r="K670" s="26" t="s">
        <v>73</v>
      </c>
      <c r="L670" s="26" t="s">
        <v>74</v>
      </c>
      <c r="M670" s="61" t="s">
        <v>9481</v>
      </c>
      <c r="N670" s="31" t="s">
        <v>75</v>
      </c>
      <c r="O670" s="26" t="s">
        <v>368</v>
      </c>
      <c r="P670" s="31" t="s">
        <v>73</v>
      </c>
      <c r="Q670" s="31" t="s">
        <v>90</v>
      </c>
      <c r="R670" s="61" t="s">
        <v>1154</v>
      </c>
      <c r="S670" s="61" t="s">
        <v>1155</v>
      </c>
      <c r="T670" s="26" t="s">
        <v>92</v>
      </c>
      <c r="U670" s="31">
        <v>2024</v>
      </c>
      <c r="V670" s="61" t="s">
        <v>9482</v>
      </c>
      <c r="W670" s="61" t="s">
        <v>9483</v>
      </c>
      <c r="X670" s="61" t="s">
        <v>9484</v>
      </c>
      <c r="Y670" s="31" t="s">
        <v>74</v>
      </c>
      <c r="Z670" s="61" t="s">
        <v>1163</v>
      </c>
      <c r="AA670" s="60">
        <v>0</v>
      </c>
      <c r="AB670" s="61" t="s">
        <v>9475</v>
      </c>
      <c r="AC670" s="69">
        <v>45912</v>
      </c>
      <c r="AD670" s="61" t="s">
        <v>9476</v>
      </c>
      <c r="AE670" s="31">
        <v>0</v>
      </c>
      <c r="AF670" s="61" t="s">
        <v>400</v>
      </c>
      <c r="AG670" s="61" t="s">
        <v>291</v>
      </c>
      <c r="AH670" s="30">
        <f t="shared" si="41"/>
        <v>4389</v>
      </c>
      <c r="AI670" s="30">
        <f t="shared" si="42"/>
        <v>5179.0200000000004</v>
      </c>
      <c r="AJ670" s="24" t="s">
        <v>78</v>
      </c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26" t="s">
        <v>173</v>
      </c>
      <c r="AV670" s="26" t="s">
        <v>173</v>
      </c>
      <c r="AW670" s="26" t="s">
        <v>173</v>
      </c>
      <c r="AX670" s="26" t="s">
        <v>174</v>
      </c>
      <c r="AY670" s="26" t="s">
        <v>375</v>
      </c>
      <c r="AZ670" s="26" t="s">
        <v>376</v>
      </c>
      <c r="BA670" s="26" t="s">
        <v>80</v>
      </c>
      <c r="BB670" s="26" t="s">
        <v>100</v>
      </c>
      <c r="BC670" s="26" t="s">
        <v>82</v>
      </c>
      <c r="BD670" s="26" t="s">
        <v>83</v>
      </c>
      <c r="BE670" s="26" t="s">
        <v>177</v>
      </c>
    </row>
    <row r="671" spans="1:57" ht="16">
      <c r="A671" s="24">
        <f t="shared" si="40"/>
        <v>670</v>
      </c>
      <c r="B671" s="24">
        <v>2024</v>
      </c>
      <c r="C671" s="24" t="s">
        <v>68</v>
      </c>
      <c r="D671" s="35">
        <v>45637</v>
      </c>
      <c r="E671" s="26" t="s">
        <v>101</v>
      </c>
      <c r="F671" s="26" t="s">
        <v>69</v>
      </c>
      <c r="G671" s="61" t="s">
        <v>366</v>
      </c>
      <c r="H671" s="26" t="s">
        <v>86</v>
      </c>
      <c r="I671" s="26" t="s">
        <v>71</v>
      </c>
      <c r="J671" s="26" t="s">
        <v>87</v>
      </c>
      <c r="K671" s="26" t="s">
        <v>73</v>
      </c>
      <c r="L671" s="26" t="s">
        <v>74</v>
      </c>
      <c r="M671" s="61" t="s">
        <v>9485</v>
      </c>
      <c r="N671" s="31" t="s">
        <v>75</v>
      </c>
      <c r="O671" s="26" t="s">
        <v>368</v>
      </c>
      <c r="P671" s="31" t="s">
        <v>73</v>
      </c>
      <c r="Q671" s="31" t="s">
        <v>90</v>
      </c>
      <c r="R671" s="61" t="s">
        <v>216</v>
      </c>
      <c r="S671" s="61" t="s">
        <v>217</v>
      </c>
      <c r="T671" s="26" t="s">
        <v>92</v>
      </c>
      <c r="U671" s="31">
        <v>2024</v>
      </c>
      <c r="V671" s="61" t="s">
        <v>9486</v>
      </c>
      <c r="W671" s="61" t="s">
        <v>9487</v>
      </c>
      <c r="X671" s="61" t="s">
        <v>9488</v>
      </c>
      <c r="Y671" s="31" t="s">
        <v>74</v>
      </c>
      <c r="Z671" s="61" t="s">
        <v>381</v>
      </c>
      <c r="AA671" s="60">
        <v>0</v>
      </c>
      <c r="AB671" s="61" t="s">
        <v>9475</v>
      </c>
      <c r="AC671" s="69">
        <v>45912</v>
      </c>
      <c r="AD671" s="61" t="s">
        <v>9476</v>
      </c>
      <c r="AE671" s="31">
        <v>0</v>
      </c>
      <c r="AF671" s="61" t="s">
        <v>382</v>
      </c>
      <c r="AG671" s="61" t="s">
        <v>291</v>
      </c>
      <c r="AH671" s="30">
        <f t="shared" si="41"/>
        <v>4338</v>
      </c>
      <c r="AI671" s="30">
        <f t="shared" si="42"/>
        <v>5118.84</v>
      </c>
      <c r="AJ671" s="24" t="s">
        <v>78</v>
      </c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26" t="s">
        <v>173</v>
      </c>
      <c r="AV671" s="26" t="s">
        <v>173</v>
      </c>
      <c r="AW671" s="26" t="s">
        <v>173</v>
      </c>
      <c r="AX671" s="26" t="s">
        <v>174</v>
      </c>
      <c r="AY671" s="26" t="s">
        <v>375</v>
      </c>
      <c r="AZ671" s="26" t="s">
        <v>376</v>
      </c>
      <c r="BA671" s="26" t="s">
        <v>80</v>
      </c>
      <c r="BB671" s="26" t="s">
        <v>100</v>
      </c>
      <c r="BC671" s="26" t="s">
        <v>82</v>
      </c>
      <c r="BD671" s="26" t="s">
        <v>83</v>
      </c>
      <c r="BE671" s="26" t="s">
        <v>177</v>
      </c>
    </row>
    <row r="672" spans="1:57" ht="16">
      <c r="A672" s="24">
        <f t="shared" si="40"/>
        <v>671</v>
      </c>
      <c r="B672" s="24">
        <v>2024</v>
      </c>
      <c r="C672" s="24" t="s">
        <v>68</v>
      </c>
      <c r="D672" s="35">
        <v>45637</v>
      </c>
      <c r="E672" s="26" t="s">
        <v>101</v>
      </c>
      <c r="F672" s="26" t="s">
        <v>69</v>
      </c>
      <c r="G672" s="61" t="s">
        <v>366</v>
      </c>
      <c r="H672" s="26" t="s">
        <v>86</v>
      </c>
      <c r="I672" s="26" t="s">
        <v>71</v>
      </c>
      <c r="J672" s="26" t="s">
        <v>87</v>
      </c>
      <c r="K672" s="26" t="s">
        <v>73</v>
      </c>
      <c r="L672" s="26" t="s">
        <v>74</v>
      </c>
      <c r="M672" s="61" t="s">
        <v>9489</v>
      </c>
      <c r="N672" s="31" t="s">
        <v>75</v>
      </c>
      <c r="O672" s="26" t="s">
        <v>368</v>
      </c>
      <c r="P672" s="31" t="s">
        <v>73</v>
      </c>
      <c r="Q672" s="31" t="s">
        <v>90</v>
      </c>
      <c r="R672" s="61" t="s">
        <v>9490</v>
      </c>
      <c r="S672" s="61" t="s">
        <v>235</v>
      </c>
      <c r="T672" s="26" t="s">
        <v>92</v>
      </c>
      <c r="U672" s="31">
        <v>2024</v>
      </c>
      <c r="V672" s="61" t="s">
        <v>9491</v>
      </c>
      <c r="W672" s="61" t="s">
        <v>9492</v>
      </c>
      <c r="X672" s="61" t="s">
        <v>9493</v>
      </c>
      <c r="Y672" s="31" t="s">
        <v>74</v>
      </c>
      <c r="Z672" s="61" t="s">
        <v>9494</v>
      </c>
      <c r="AA672" s="60">
        <v>0</v>
      </c>
      <c r="AB672" s="61" t="s">
        <v>9495</v>
      </c>
      <c r="AC672" s="69">
        <v>45942</v>
      </c>
      <c r="AD672" s="61" t="s">
        <v>9496</v>
      </c>
      <c r="AE672" s="31">
        <v>0</v>
      </c>
      <c r="AF672" s="61" t="s">
        <v>9497</v>
      </c>
      <c r="AG672" s="61" t="s">
        <v>291</v>
      </c>
      <c r="AH672" s="30">
        <f t="shared" si="41"/>
        <v>4363</v>
      </c>
      <c r="AI672" s="30">
        <f t="shared" si="42"/>
        <v>5148.34</v>
      </c>
      <c r="AJ672" s="24" t="s">
        <v>78</v>
      </c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26" t="s">
        <v>173</v>
      </c>
      <c r="AV672" s="26" t="s">
        <v>173</v>
      </c>
      <c r="AW672" s="26" t="s">
        <v>173</v>
      </c>
      <c r="AX672" s="26" t="s">
        <v>174</v>
      </c>
      <c r="AY672" s="26" t="s">
        <v>375</v>
      </c>
      <c r="AZ672" s="26" t="s">
        <v>376</v>
      </c>
      <c r="BA672" s="26" t="s">
        <v>80</v>
      </c>
      <c r="BB672" s="26" t="s">
        <v>100</v>
      </c>
      <c r="BC672" s="26" t="s">
        <v>82</v>
      </c>
      <c r="BD672" s="26" t="s">
        <v>83</v>
      </c>
      <c r="BE672" s="26" t="s">
        <v>177</v>
      </c>
    </row>
    <row r="673" spans="1:57" ht="16">
      <c r="A673" s="24">
        <f t="shared" si="40"/>
        <v>672</v>
      </c>
      <c r="B673" s="24">
        <v>2024</v>
      </c>
      <c r="C673" s="24" t="s">
        <v>68</v>
      </c>
      <c r="D673" s="35">
        <v>45637</v>
      </c>
      <c r="E673" s="26" t="s">
        <v>101</v>
      </c>
      <c r="F673" s="26" t="s">
        <v>69</v>
      </c>
      <c r="G673" s="61" t="s">
        <v>366</v>
      </c>
      <c r="H673" s="26" t="s">
        <v>86</v>
      </c>
      <c r="I673" s="26" t="s">
        <v>71</v>
      </c>
      <c r="J673" s="26" t="s">
        <v>87</v>
      </c>
      <c r="K673" s="26" t="s">
        <v>73</v>
      </c>
      <c r="L673" s="26" t="s">
        <v>74</v>
      </c>
      <c r="M673" s="61" t="s">
        <v>9498</v>
      </c>
      <c r="N673" s="31" t="s">
        <v>75</v>
      </c>
      <c r="O673" s="26" t="s">
        <v>368</v>
      </c>
      <c r="P673" s="31" t="s">
        <v>73</v>
      </c>
      <c r="Q673" s="31" t="s">
        <v>90</v>
      </c>
      <c r="R673" s="61" t="s">
        <v>188</v>
      </c>
      <c r="S673" s="61" t="s">
        <v>189</v>
      </c>
      <c r="T673" s="26" t="s">
        <v>92</v>
      </c>
      <c r="U673" s="31">
        <v>2024</v>
      </c>
      <c r="V673" s="61" t="s">
        <v>9499</v>
      </c>
      <c r="W673" s="61" t="s">
        <v>9500</v>
      </c>
      <c r="X673" s="61" t="s">
        <v>9501</v>
      </c>
      <c r="Y673" s="31" t="s">
        <v>74</v>
      </c>
      <c r="Z673" s="61" t="s">
        <v>1174</v>
      </c>
      <c r="AA673" s="60">
        <v>0</v>
      </c>
      <c r="AB673" s="61" t="s">
        <v>9495</v>
      </c>
      <c r="AC673" s="69">
        <v>45942</v>
      </c>
      <c r="AD673" s="61" t="s">
        <v>9496</v>
      </c>
      <c r="AE673" s="31">
        <v>0</v>
      </c>
      <c r="AF673" s="61" t="s">
        <v>194</v>
      </c>
      <c r="AG673" s="61" t="s">
        <v>409</v>
      </c>
      <c r="AH673" s="30">
        <f t="shared" si="41"/>
        <v>8013</v>
      </c>
      <c r="AI673" s="30">
        <f t="shared" si="42"/>
        <v>9455.34</v>
      </c>
      <c r="AJ673" s="24" t="s">
        <v>78</v>
      </c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26" t="s">
        <v>173</v>
      </c>
      <c r="AV673" s="26" t="s">
        <v>173</v>
      </c>
      <c r="AW673" s="26" t="s">
        <v>173</v>
      </c>
      <c r="AX673" s="26" t="s">
        <v>174</v>
      </c>
      <c r="AY673" s="26" t="s">
        <v>375</v>
      </c>
      <c r="AZ673" s="26" t="s">
        <v>376</v>
      </c>
      <c r="BA673" s="26" t="s">
        <v>80</v>
      </c>
      <c r="BB673" s="26" t="s">
        <v>100</v>
      </c>
      <c r="BC673" s="26" t="s">
        <v>82</v>
      </c>
      <c r="BD673" s="26" t="s">
        <v>83</v>
      </c>
      <c r="BE673" s="26" t="s">
        <v>177</v>
      </c>
    </row>
    <row r="674" spans="1:57" ht="16">
      <c r="A674" s="24">
        <f t="shared" si="40"/>
        <v>673</v>
      </c>
      <c r="B674" s="24">
        <v>2024</v>
      </c>
      <c r="C674" s="24" t="s">
        <v>68</v>
      </c>
      <c r="D674" s="35">
        <v>45637</v>
      </c>
      <c r="E674" s="26" t="s">
        <v>101</v>
      </c>
      <c r="F674" s="26" t="s">
        <v>69</v>
      </c>
      <c r="G674" s="61" t="s">
        <v>366</v>
      </c>
      <c r="H674" s="26" t="s">
        <v>86</v>
      </c>
      <c r="I674" s="26" t="s">
        <v>71</v>
      </c>
      <c r="J674" s="26" t="s">
        <v>87</v>
      </c>
      <c r="K674" s="26" t="s">
        <v>73</v>
      </c>
      <c r="L674" s="26" t="s">
        <v>74</v>
      </c>
      <c r="M674" s="61" t="s">
        <v>9502</v>
      </c>
      <c r="N674" s="31" t="s">
        <v>75</v>
      </c>
      <c r="O674" s="26" t="s">
        <v>368</v>
      </c>
      <c r="P674" s="31" t="s">
        <v>73</v>
      </c>
      <c r="Q674" s="31" t="s">
        <v>90</v>
      </c>
      <c r="R674" s="61" t="s">
        <v>1165</v>
      </c>
      <c r="S674" s="61" t="s">
        <v>163</v>
      </c>
      <c r="T674" s="26" t="s">
        <v>92</v>
      </c>
      <c r="U674" s="31">
        <v>2024</v>
      </c>
      <c r="V674" s="61" t="s">
        <v>9503</v>
      </c>
      <c r="W674" s="61" t="s">
        <v>9504</v>
      </c>
      <c r="X674" s="61" t="s">
        <v>9505</v>
      </c>
      <c r="Y674" s="31" t="s">
        <v>74</v>
      </c>
      <c r="Z674" s="61" t="s">
        <v>1169</v>
      </c>
      <c r="AA674" s="60">
        <v>0</v>
      </c>
      <c r="AB674" s="61" t="s">
        <v>9495</v>
      </c>
      <c r="AC674" s="69">
        <v>45942</v>
      </c>
      <c r="AD674" s="61" t="s">
        <v>9496</v>
      </c>
      <c r="AE674" s="31">
        <v>0</v>
      </c>
      <c r="AF674" s="61" t="s">
        <v>206</v>
      </c>
      <c r="AG674" s="61" t="s">
        <v>291</v>
      </c>
      <c r="AH674" s="30">
        <f t="shared" si="41"/>
        <v>4422</v>
      </c>
      <c r="AI674" s="30">
        <f t="shared" si="42"/>
        <v>5217.96</v>
      </c>
      <c r="AJ674" s="24" t="s">
        <v>78</v>
      </c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26" t="s">
        <v>173</v>
      </c>
      <c r="AV674" s="26" t="s">
        <v>173</v>
      </c>
      <c r="AW674" s="26" t="s">
        <v>173</v>
      </c>
      <c r="AX674" s="26" t="s">
        <v>174</v>
      </c>
      <c r="AY674" s="26" t="s">
        <v>375</v>
      </c>
      <c r="AZ674" s="26" t="s">
        <v>376</v>
      </c>
      <c r="BA674" s="26" t="s">
        <v>80</v>
      </c>
      <c r="BB674" s="26" t="s">
        <v>100</v>
      </c>
      <c r="BC674" s="26" t="s">
        <v>82</v>
      </c>
      <c r="BD674" s="26" t="s">
        <v>83</v>
      </c>
      <c r="BE674" s="26" t="s">
        <v>177</v>
      </c>
    </row>
    <row r="675" spans="1:57" ht="16">
      <c r="A675" s="24">
        <f t="shared" si="40"/>
        <v>674</v>
      </c>
      <c r="B675" s="24">
        <v>2024</v>
      </c>
      <c r="C675" s="24" t="s">
        <v>68</v>
      </c>
      <c r="D675" s="35">
        <v>45637</v>
      </c>
      <c r="E675" s="26" t="s">
        <v>101</v>
      </c>
      <c r="F675" s="26" t="s">
        <v>69</v>
      </c>
      <c r="G675" s="61" t="s">
        <v>159</v>
      </c>
      <c r="H675" s="26" t="s">
        <v>86</v>
      </c>
      <c r="I675" s="26" t="s">
        <v>71</v>
      </c>
      <c r="J675" s="26" t="s">
        <v>87</v>
      </c>
      <c r="K675" s="26" t="s">
        <v>73</v>
      </c>
      <c r="L675" s="26" t="s">
        <v>74</v>
      </c>
      <c r="M675" s="61" t="s">
        <v>9506</v>
      </c>
      <c r="N675" s="31" t="s">
        <v>75</v>
      </c>
      <c r="O675" s="26" t="s">
        <v>161</v>
      </c>
      <c r="P675" s="31" t="s">
        <v>73</v>
      </c>
      <c r="Q675" s="31" t="s">
        <v>90</v>
      </c>
      <c r="R675" s="61" t="s">
        <v>369</v>
      </c>
      <c r="S675" s="61" t="s">
        <v>163</v>
      </c>
      <c r="T675" s="26" t="s">
        <v>92</v>
      </c>
      <c r="U675" s="31">
        <v>2024</v>
      </c>
      <c r="V675" s="61" t="s">
        <v>9507</v>
      </c>
      <c r="W675" s="61" t="s">
        <v>9508</v>
      </c>
      <c r="X675" s="61" t="s">
        <v>9509</v>
      </c>
      <c r="Y675" s="31" t="s">
        <v>74</v>
      </c>
      <c r="Z675" s="61" t="s">
        <v>416</v>
      </c>
      <c r="AA675" s="60">
        <v>0</v>
      </c>
      <c r="AB675" s="61" t="s">
        <v>9475</v>
      </c>
      <c r="AC675" s="69">
        <v>45912</v>
      </c>
      <c r="AD675" s="61" t="s">
        <v>9476</v>
      </c>
      <c r="AE675" s="31">
        <v>0</v>
      </c>
      <c r="AF675" s="61" t="s">
        <v>374</v>
      </c>
      <c r="AG675" s="61" t="s">
        <v>172</v>
      </c>
      <c r="AH675" s="30">
        <f t="shared" si="41"/>
        <v>4652</v>
      </c>
      <c r="AI675" s="30">
        <f t="shared" si="42"/>
        <v>5489.36</v>
      </c>
      <c r="AJ675" s="24" t="s">
        <v>78</v>
      </c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26" t="s">
        <v>173</v>
      </c>
      <c r="AV675" s="26" t="s">
        <v>173</v>
      </c>
      <c r="AW675" s="26" t="s">
        <v>173</v>
      </c>
      <c r="AX675" s="26" t="s">
        <v>174</v>
      </c>
      <c r="AY675" s="26" t="s">
        <v>175</v>
      </c>
      <c r="AZ675" s="26" t="s">
        <v>176</v>
      </c>
      <c r="BA675" s="26" t="s">
        <v>80</v>
      </c>
      <c r="BB675" s="26" t="s">
        <v>100</v>
      </c>
      <c r="BC675" s="26" t="s">
        <v>82</v>
      </c>
      <c r="BD675" s="26" t="s">
        <v>83</v>
      </c>
      <c r="BE675" s="26" t="s">
        <v>177</v>
      </c>
    </row>
    <row r="676" spans="1:57" ht="16">
      <c r="A676" s="24">
        <f t="shared" si="40"/>
        <v>675</v>
      </c>
      <c r="B676" s="24">
        <v>2024</v>
      </c>
      <c r="C676" s="24" t="s">
        <v>68</v>
      </c>
      <c r="D676" s="35">
        <v>45637</v>
      </c>
      <c r="E676" s="26" t="s">
        <v>101</v>
      </c>
      <c r="F676" s="26" t="s">
        <v>69</v>
      </c>
      <c r="G676" s="61" t="s">
        <v>159</v>
      </c>
      <c r="H676" s="26" t="s">
        <v>86</v>
      </c>
      <c r="I676" s="26" t="s">
        <v>71</v>
      </c>
      <c r="J676" s="26" t="s">
        <v>87</v>
      </c>
      <c r="K676" s="26" t="s">
        <v>73</v>
      </c>
      <c r="L676" s="26" t="s">
        <v>74</v>
      </c>
      <c r="M676" s="61" t="s">
        <v>9510</v>
      </c>
      <c r="N676" s="31" t="s">
        <v>75</v>
      </c>
      <c r="O676" s="26" t="s">
        <v>161</v>
      </c>
      <c r="P676" s="31" t="s">
        <v>73</v>
      </c>
      <c r="Q676" s="31" t="s">
        <v>90</v>
      </c>
      <c r="R676" s="61" t="s">
        <v>162</v>
      </c>
      <c r="S676" s="61" t="s">
        <v>163</v>
      </c>
      <c r="T676" s="26" t="s">
        <v>92</v>
      </c>
      <c r="U676" s="31">
        <v>2024</v>
      </c>
      <c r="V676" s="61" t="s">
        <v>9511</v>
      </c>
      <c r="W676" s="61" t="s">
        <v>9512</v>
      </c>
      <c r="X676" s="61" t="s">
        <v>9513</v>
      </c>
      <c r="Y676" s="31" t="s">
        <v>74</v>
      </c>
      <c r="Z676" s="61" t="s">
        <v>167</v>
      </c>
      <c r="AA676" s="60">
        <v>0</v>
      </c>
      <c r="AB676" s="61" t="s">
        <v>9475</v>
      </c>
      <c r="AC676" s="69">
        <v>45912</v>
      </c>
      <c r="AD676" s="61" t="s">
        <v>9476</v>
      </c>
      <c r="AE676" s="31">
        <v>0</v>
      </c>
      <c r="AF676" s="61" t="s">
        <v>171</v>
      </c>
      <c r="AG676" s="61" t="s">
        <v>172</v>
      </c>
      <c r="AH676" s="30">
        <f t="shared" si="41"/>
        <v>4640</v>
      </c>
      <c r="AI676" s="30">
        <f t="shared" si="42"/>
        <v>5475.2</v>
      </c>
      <c r="AJ676" s="24" t="s">
        <v>78</v>
      </c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26" t="s">
        <v>173</v>
      </c>
      <c r="AV676" s="26" t="s">
        <v>173</v>
      </c>
      <c r="AW676" s="26" t="s">
        <v>173</v>
      </c>
      <c r="AX676" s="26" t="s">
        <v>174</v>
      </c>
      <c r="AY676" s="26" t="s">
        <v>175</v>
      </c>
      <c r="AZ676" s="26" t="s">
        <v>176</v>
      </c>
      <c r="BA676" s="26" t="s">
        <v>80</v>
      </c>
      <c r="BB676" s="26" t="s">
        <v>100</v>
      </c>
      <c r="BC676" s="26" t="s">
        <v>82</v>
      </c>
      <c r="BD676" s="26" t="s">
        <v>83</v>
      </c>
      <c r="BE676" s="26" t="s">
        <v>177</v>
      </c>
    </row>
    <row r="677" spans="1:57" ht="16">
      <c r="A677" s="24">
        <f t="shared" si="40"/>
        <v>676</v>
      </c>
      <c r="B677" s="24">
        <v>2024</v>
      </c>
      <c r="C677" s="24" t="s">
        <v>68</v>
      </c>
      <c r="D677" s="35">
        <v>45637</v>
      </c>
      <c r="E677" s="26" t="s">
        <v>101</v>
      </c>
      <c r="F677" s="26" t="s">
        <v>69</v>
      </c>
      <c r="G677" s="61" t="s">
        <v>159</v>
      </c>
      <c r="H677" s="26" t="s">
        <v>86</v>
      </c>
      <c r="I677" s="26" t="s">
        <v>71</v>
      </c>
      <c r="J677" s="26" t="s">
        <v>87</v>
      </c>
      <c r="K677" s="26" t="s">
        <v>73</v>
      </c>
      <c r="L677" s="26" t="s">
        <v>74</v>
      </c>
      <c r="M677" s="61" t="s">
        <v>9514</v>
      </c>
      <c r="N677" s="31" t="s">
        <v>75</v>
      </c>
      <c r="O677" s="26" t="s">
        <v>161</v>
      </c>
      <c r="P677" s="31" t="s">
        <v>73</v>
      </c>
      <c r="Q677" s="31" t="s">
        <v>90</v>
      </c>
      <c r="R677" s="61" t="s">
        <v>162</v>
      </c>
      <c r="S677" s="61" t="s">
        <v>163</v>
      </c>
      <c r="T677" s="26" t="s">
        <v>92</v>
      </c>
      <c r="U677" s="31">
        <v>2024</v>
      </c>
      <c r="V677" s="61" t="s">
        <v>9515</v>
      </c>
      <c r="W677" s="61" t="s">
        <v>9516</v>
      </c>
      <c r="X677" s="61" t="s">
        <v>9517</v>
      </c>
      <c r="Y677" s="31" t="s">
        <v>74</v>
      </c>
      <c r="Z677" s="61" t="s">
        <v>167</v>
      </c>
      <c r="AA677" s="60">
        <v>0</v>
      </c>
      <c r="AB677" s="61" t="s">
        <v>9475</v>
      </c>
      <c r="AC677" s="69">
        <v>45912</v>
      </c>
      <c r="AD677" s="61" t="s">
        <v>9476</v>
      </c>
      <c r="AE677" s="31">
        <v>0</v>
      </c>
      <c r="AF677" s="61" t="s">
        <v>171</v>
      </c>
      <c r="AG677" s="61" t="s">
        <v>172</v>
      </c>
      <c r="AH677" s="30">
        <f t="shared" si="41"/>
        <v>4640</v>
      </c>
      <c r="AI677" s="30">
        <f t="shared" si="42"/>
        <v>5475.2</v>
      </c>
      <c r="AJ677" s="24" t="s">
        <v>78</v>
      </c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26" t="s">
        <v>173</v>
      </c>
      <c r="AV677" s="26" t="s">
        <v>173</v>
      </c>
      <c r="AW677" s="26" t="s">
        <v>173</v>
      </c>
      <c r="AX677" s="26" t="s">
        <v>174</v>
      </c>
      <c r="AY677" s="26" t="s">
        <v>175</v>
      </c>
      <c r="AZ677" s="26" t="s">
        <v>176</v>
      </c>
      <c r="BA677" s="26" t="s">
        <v>80</v>
      </c>
      <c r="BB677" s="26" t="s">
        <v>100</v>
      </c>
      <c r="BC677" s="26" t="s">
        <v>82</v>
      </c>
      <c r="BD677" s="26" t="s">
        <v>83</v>
      </c>
      <c r="BE677" s="26" t="s">
        <v>177</v>
      </c>
    </row>
    <row r="678" spans="1:57" ht="16">
      <c r="A678" s="24">
        <f t="shared" si="40"/>
        <v>677</v>
      </c>
      <c r="B678" s="24">
        <v>2024</v>
      </c>
      <c r="C678" s="24" t="s">
        <v>68</v>
      </c>
      <c r="D678" s="35">
        <v>45637</v>
      </c>
      <c r="E678" s="26" t="s">
        <v>101</v>
      </c>
      <c r="F678" s="26" t="s">
        <v>69</v>
      </c>
      <c r="G678" s="61" t="s">
        <v>159</v>
      </c>
      <c r="H678" s="26" t="s">
        <v>86</v>
      </c>
      <c r="I678" s="26" t="s">
        <v>71</v>
      </c>
      <c r="J678" s="26" t="s">
        <v>87</v>
      </c>
      <c r="K678" s="26" t="s">
        <v>73</v>
      </c>
      <c r="L678" s="26" t="s">
        <v>74</v>
      </c>
      <c r="M678" s="61" t="s">
        <v>9518</v>
      </c>
      <c r="N678" s="31" t="s">
        <v>75</v>
      </c>
      <c r="O678" s="26" t="s">
        <v>161</v>
      </c>
      <c r="P678" s="31" t="s">
        <v>73</v>
      </c>
      <c r="Q678" s="31" t="s">
        <v>90</v>
      </c>
      <c r="R678" s="61" t="s">
        <v>369</v>
      </c>
      <c r="S678" s="61" t="s">
        <v>163</v>
      </c>
      <c r="T678" s="26" t="s">
        <v>92</v>
      </c>
      <c r="U678" s="31">
        <v>2024</v>
      </c>
      <c r="V678" s="61" t="s">
        <v>9519</v>
      </c>
      <c r="W678" s="61" t="s">
        <v>9520</v>
      </c>
      <c r="X678" s="61" t="s">
        <v>9521</v>
      </c>
      <c r="Y678" s="31" t="s">
        <v>74</v>
      </c>
      <c r="Z678" s="61" t="s">
        <v>416</v>
      </c>
      <c r="AA678" s="60">
        <v>0</v>
      </c>
      <c r="AB678" s="61" t="s">
        <v>9475</v>
      </c>
      <c r="AC678" s="69">
        <v>45912</v>
      </c>
      <c r="AD678" s="61" t="s">
        <v>9476</v>
      </c>
      <c r="AE678" s="31">
        <v>0</v>
      </c>
      <c r="AF678" s="61" t="s">
        <v>374</v>
      </c>
      <c r="AG678" s="61" t="s">
        <v>172</v>
      </c>
      <c r="AH678" s="30">
        <f t="shared" si="41"/>
        <v>4652</v>
      </c>
      <c r="AI678" s="30">
        <f t="shared" si="42"/>
        <v>5489.36</v>
      </c>
      <c r="AJ678" s="24" t="s">
        <v>78</v>
      </c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26" t="s">
        <v>173</v>
      </c>
      <c r="AV678" s="26" t="s">
        <v>173</v>
      </c>
      <c r="AW678" s="26" t="s">
        <v>173</v>
      </c>
      <c r="AX678" s="26" t="s">
        <v>174</v>
      </c>
      <c r="AY678" s="26" t="s">
        <v>175</v>
      </c>
      <c r="AZ678" s="26" t="s">
        <v>176</v>
      </c>
      <c r="BA678" s="26" t="s">
        <v>80</v>
      </c>
      <c r="BB678" s="26" t="s">
        <v>100</v>
      </c>
      <c r="BC678" s="26" t="s">
        <v>82</v>
      </c>
      <c r="BD678" s="26" t="s">
        <v>83</v>
      </c>
      <c r="BE678" s="26" t="s">
        <v>177</v>
      </c>
    </row>
    <row r="679" spans="1:57" ht="16">
      <c r="A679" s="24">
        <f t="shared" si="40"/>
        <v>678</v>
      </c>
      <c r="B679" s="24">
        <v>2024</v>
      </c>
      <c r="C679" s="24" t="s">
        <v>68</v>
      </c>
      <c r="D679" s="35">
        <v>45637</v>
      </c>
      <c r="E679" s="26" t="s">
        <v>101</v>
      </c>
      <c r="F679" s="26" t="s">
        <v>69</v>
      </c>
      <c r="G679" s="61" t="s">
        <v>159</v>
      </c>
      <c r="H679" s="26" t="s">
        <v>86</v>
      </c>
      <c r="I679" s="26" t="s">
        <v>71</v>
      </c>
      <c r="J679" s="26" t="s">
        <v>87</v>
      </c>
      <c r="K679" s="26" t="s">
        <v>73</v>
      </c>
      <c r="L679" s="26" t="s">
        <v>74</v>
      </c>
      <c r="M679" s="61" t="s">
        <v>9522</v>
      </c>
      <c r="N679" s="31" t="s">
        <v>75</v>
      </c>
      <c r="O679" s="26" t="s">
        <v>161</v>
      </c>
      <c r="P679" s="31" t="s">
        <v>73</v>
      </c>
      <c r="Q679" s="31" t="s">
        <v>90</v>
      </c>
      <c r="R679" s="61" t="s">
        <v>216</v>
      </c>
      <c r="S679" s="61" t="s">
        <v>217</v>
      </c>
      <c r="T679" s="26" t="s">
        <v>92</v>
      </c>
      <c r="U679" s="31">
        <v>2024</v>
      </c>
      <c r="V679" s="61" t="s">
        <v>9523</v>
      </c>
      <c r="W679" s="61" t="s">
        <v>9524</v>
      </c>
      <c r="X679" s="61" t="s">
        <v>9525</v>
      </c>
      <c r="Y679" s="31" t="s">
        <v>74</v>
      </c>
      <c r="Z679" s="61" t="s">
        <v>221</v>
      </c>
      <c r="AA679" s="60">
        <v>0</v>
      </c>
      <c r="AB679" s="61" t="s">
        <v>9475</v>
      </c>
      <c r="AC679" s="69">
        <v>45912</v>
      </c>
      <c r="AD679" s="61" t="s">
        <v>9476</v>
      </c>
      <c r="AE679" s="31">
        <v>0</v>
      </c>
      <c r="AF679" s="61" t="s">
        <v>224</v>
      </c>
      <c r="AG679" s="61" t="s">
        <v>172</v>
      </c>
      <c r="AH679" s="30">
        <f t="shared" si="41"/>
        <v>4589</v>
      </c>
      <c r="AI679" s="30">
        <f t="shared" si="42"/>
        <v>5415.02</v>
      </c>
      <c r="AJ679" s="24" t="s">
        <v>78</v>
      </c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26" t="s">
        <v>173</v>
      </c>
      <c r="AV679" s="26" t="s">
        <v>173</v>
      </c>
      <c r="AW679" s="26" t="s">
        <v>173</v>
      </c>
      <c r="AX679" s="26" t="s">
        <v>174</v>
      </c>
      <c r="AY679" s="26" t="s">
        <v>175</v>
      </c>
      <c r="AZ679" s="26" t="s">
        <v>176</v>
      </c>
      <c r="BA679" s="26" t="s">
        <v>80</v>
      </c>
      <c r="BB679" s="26" t="s">
        <v>100</v>
      </c>
      <c r="BC679" s="26" t="s">
        <v>82</v>
      </c>
      <c r="BD679" s="26" t="s">
        <v>83</v>
      </c>
      <c r="BE679" s="26" t="s">
        <v>177</v>
      </c>
    </row>
    <row r="680" spans="1:57" ht="16">
      <c r="A680" s="24">
        <f t="shared" si="40"/>
        <v>679</v>
      </c>
      <c r="B680" s="24">
        <v>2024</v>
      </c>
      <c r="C680" s="24" t="s">
        <v>68</v>
      </c>
      <c r="D680" s="35">
        <v>45637</v>
      </c>
      <c r="E680" s="26" t="s">
        <v>101</v>
      </c>
      <c r="F680" s="26" t="s">
        <v>69</v>
      </c>
      <c r="G680" s="61" t="s">
        <v>159</v>
      </c>
      <c r="H680" s="26" t="s">
        <v>86</v>
      </c>
      <c r="I680" s="26" t="s">
        <v>71</v>
      </c>
      <c r="J680" s="26" t="s">
        <v>87</v>
      </c>
      <c r="K680" s="26" t="s">
        <v>73</v>
      </c>
      <c r="L680" s="26" t="s">
        <v>74</v>
      </c>
      <c r="M680" s="61" t="s">
        <v>9526</v>
      </c>
      <c r="N680" s="31" t="s">
        <v>75</v>
      </c>
      <c r="O680" s="26" t="s">
        <v>161</v>
      </c>
      <c r="P680" s="31" t="s">
        <v>73</v>
      </c>
      <c r="Q680" s="31" t="s">
        <v>90</v>
      </c>
      <c r="R680" s="61" t="s">
        <v>162</v>
      </c>
      <c r="S680" s="61" t="s">
        <v>163</v>
      </c>
      <c r="T680" s="26" t="s">
        <v>92</v>
      </c>
      <c r="U680" s="31">
        <v>2024</v>
      </c>
      <c r="V680" s="61" t="s">
        <v>9527</v>
      </c>
      <c r="W680" s="61" t="s">
        <v>9528</v>
      </c>
      <c r="X680" s="61" t="s">
        <v>9529</v>
      </c>
      <c r="Y680" s="31" t="s">
        <v>74</v>
      </c>
      <c r="Z680" s="61" t="s">
        <v>167</v>
      </c>
      <c r="AA680" s="60">
        <v>0</v>
      </c>
      <c r="AB680" s="61" t="s">
        <v>9475</v>
      </c>
      <c r="AC680" s="69">
        <v>45912</v>
      </c>
      <c r="AD680" s="61" t="s">
        <v>9476</v>
      </c>
      <c r="AE680" s="31">
        <v>0</v>
      </c>
      <c r="AF680" s="61" t="s">
        <v>171</v>
      </c>
      <c r="AG680" s="61" t="s">
        <v>172</v>
      </c>
      <c r="AH680" s="30">
        <f t="shared" si="41"/>
        <v>4640</v>
      </c>
      <c r="AI680" s="30">
        <f t="shared" si="42"/>
        <v>5475.2</v>
      </c>
      <c r="AJ680" s="24" t="s">
        <v>78</v>
      </c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26" t="s">
        <v>173</v>
      </c>
      <c r="AV680" s="26" t="s">
        <v>173</v>
      </c>
      <c r="AW680" s="26" t="s">
        <v>173</v>
      </c>
      <c r="AX680" s="26" t="s">
        <v>174</v>
      </c>
      <c r="AY680" s="26" t="s">
        <v>175</v>
      </c>
      <c r="AZ680" s="26" t="s">
        <v>176</v>
      </c>
      <c r="BA680" s="26" t="s">
        <v>80</v>
      </c>
      <c r="BB680" s="26" t="s">
        <v>100</v>
      </c>
      <c r="BC680" s="26" t="s">
        <v>82</v>
      </c>
      <c r="BD680" s="26" t="s">
        <v>83</v>
      </c>
      <c r="BE680" s="26" t="s">
        <v>177</v>
      </c>
    </row>
    <row r="681" spans="1:57" ht="16">
      <c r="A681" s="24">
        <f t="shared" si="40"/>
        <v>680</v>
      </c>
      <c r="B681" s="24">
        <v>2024</v>
      </c>
      <c r="C681" s="24" t="s">
        <v>68</v>
      </c>
      <c r="D681" s="35">
        <v>45637</v>
      </c>
      <c r="E681" s="26" t="s">
        <v>101</v>
      </c>
      <c r="F681" s="26" t="s">
        <v>69</v>
      </c>
      <c r="G681" s="61" t="s">
        <v>159</v>
      </c>
      <c r="H681" s="26" t="s">
        <v>86</v>
      </c>
      <c r="I681" s="26" t="s">
        <v>71</v>
      </c>
      <c r="J681" s="26" t="s">
        <v>87</v>
      </c>
      <c r="K681" s="26" t="s">
        <v>73</v>
      </c>
      <c r="L681" s="26" t="s">
        <v>74</v>
      </c>
      <c r="M681" s="61" t="s">
        <v>9530</v>
      </c>
      <c r="N681" s="31" t="s">
        <v>75</v>
      </c>
      <c r="O681" s="26" t="s">
        <v>161</v>
      </c>
      <c r="P681" s="31" t="s">
        <v>73</v>
      </c>
      <c r="Q681" s="31" t="s">
        <v>90</v>
      </c>
      <c r="R681" s="61" t="s">
        <v>201</v>
      </c>
      <c r="S681" s="61" t="s">
        <v>163</v>
      </c>
      <c r="T681" s="26" t="s">
        <v>92</v>
      </c>
      <c r="U681" s="31">
        <v>2024</v>
      </c>
      <c r="V681" s="61" t="s">
        <v>9531</v>
      </c>
      <c r="W681" s="61" t="s">
        <v>9532</v>
      </c>
      <c r="X681" s="61" t="s">
        <v>9533</v>
      </c>
      <c r="Y681" s="31" t="s">
        <v>74</v>
      </c>
      <c r="Z681" s="61" t="s">
        <v>205</v>
      </c>
      <c r="AA681" s="60">
        <v>0</v>
      </c>
      <c r="AB681" s="61" t="s">
        <v>9475</v>
      </c>
      <c r="AC681" s="69">
        <v>45912</v>
      </c>
      <c r="AD681" s="61" t="s">
        <v>9476</v>
      </c>
      <c r="AE681" s="31">
        <v>0</v>
      </c>
      <c r="AF681" s="61" t="s">
        <v>206</v>
      </c>
      <c r="AG681" s="61" t="s">
        <v>172</v>
      </c>
      <c r="AH681" s="30">
        <f t="shared" si="41"/>
        <v>4672</v>
      </c>
      <c r="AI681" s="30">
        <f t="shared" si="42"/>
        <v>5512.96</v>
      </c>
      <c r="AJ681" s="24" t="s">
        <v>78</v>
      </c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26" t="s">
        <v>173</v>
      </c>
      <c r="AV681" s="26" t="s">
        <v>173</v>
      </c>
      <c r="AW681" s="26" t="s">
        <v>173</v>
      </c>
      <c r="AX681" s="26" t="s">
        <v>174</v>
      </c>
      <c r="AY681" s="26" t="s">
        <v>175</v>
      </c>
      <c r="AZ681" s="26" t="s">
        <v>176</v>
      </c>
      <c r="BA681" s="26" t="s">
        <v>80</v>
      </c>
      <c r="BB681" s="26" t="s">
        <v>100</v>
      </c>
      <c r="BC681" s="26" t="s">
        <v>82</v>
      </c>
      <c r="BD681" s="26" t="s">
        <v>83</v>
      </c>
      <c r="BE681" s="26" t="s">
        <v>177</v>
      </c>
    </row>
    <row r="682" spans="1:57" ht="16">
      <c r="A682" s="24">
        <f t="shared" si="40"/>
        <v>681</v>
      </c>
      <c r="B682" s="24">
        <v>2024</v>
      </c>
      <c r="C682" s="24" t="s">
        <v>68</v>
      </c>
      <c r="D682" s="35">
        <v>45637</v>
      </c>
      <c r="E682" s="26" t="s">
        <v>101</v>
      </c>
      <c r="F682" s="26" t="s">
        <v>69</v>
      </c>
      <c r="G682" s="61" t="s">
        <v>159</v>
      </c>
      <c r="H682" s="26" t="s">
        <v>86</v>
      </c>
      <c r="I682" s="26" t="s">
        <v>71</v>
      </c>
      <c r="J682" s="26" t="s">
        <v>87</v>
      </c>
      <c r="K682" s="26" t="s">
        <v>73</v>
      </c>
      <c r="L682" s="26" t="s">
        <v>74</v>
      </c>
      <c r="M682" s="61" t="s">
        <v>9534</v>
      </c>
      <c r="N682" s="31" t="s">
        <v>75</v>
      </c>
      <c r="O682" s="26" t="s">
        <v>161</v>
      </c>
      <c r="P682" s="31" t="s">
        <v>73</v>
      </c>
      <c r="Q682" s="31" t="s">
        <v>90</v>
      </c>
      <c r="R682" s="61" t="s">
        <v>162</v>
      </c>
      <c r="S682" s="61" t="s">
        <v>163</v>
      </c>
      <c r="T682" s="26" t="s">
        <v>92</v>
      </c>
      <c r="U682" s="31">
        <v>2024</v>
      </c>
      <c r="V682" s="61" t="s">
        <v>9535</v>
      </c>
      <c r="W682" s="61" t="s">
        <v>9536</v>
      </c>
      <c r="X682" s="61" t="s">
        <v>9537</v>
      </c>
      <c r="Y682" s="31" t="s">
        <v>74</v>
      </c>
      <c r="Z682" s="61" t="s">
        <v>167</v>
      </c>
      <c r="AA682" s="60">
        <v>0</v>
      </c>
      <c r="AB682" s="61" t="s">
        <v>9475</v>
      </c>
      <c r="AC682" s="69">
        <v>45912</v>
      </c>
      <c r="AD682" s="61" t="s">
        <v>9476</v>
      </c>
      <c r="AE682" s="31">
        <v>0</v>
      </c>
      <c r="AF682" s="61" t="s">
        <v>171</v>
      </c>
      <c r="AG682" s="61" t="s">
        <v>172</v>
      </c>
      <c r="AH682" s="30">
        <f t="shared" si="41"/>
        <v>4640</v>
      </c>
      <c r="AI682" s="30">
        <f t="shared" si="42"/>
        <v>5475.2</v>
      </c>
      <c r="AJ682" s="24" t="s">
        <v>78</v>
      </c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26" t="s">
        <v>173</v>
      </c>
      <c r="AV682" s="26" t="s">
        <v>173</v>
      </c>
      <c r="AW682" s="26" t="s">
        <v>173</v>
      </c>
      <c r="AX682" s="26" t="s">
        <v>174</v>
      </c>
      <c r="AY682" s="26" t="s">
        <v>175</v>
      </c>
      <c r="AZ682" s="26" t="s">
        <v>176</v>
      </c>
      <c r="BA682" s="26" t="s">
        <v>80</v>
      </c>
      <c r="BB682" s="26" t="s">
        <v>100</v>
      </c>
      <c r="BC682" s="26" t="s">
        <v>82</v>
      </c>
      <c r="BD682" s="26" t="s">
        <v>83</v>
      </c>
      <c r="BE682" s="26" t="s">
        <v>177</v>
      </c>
    </row>
    <row r="683" spans="1:57" ht="16">
      <c r="A683" s="24">
        <f t="shared" si="40"/>
        <v>682</v>
      </c>
      <c r="B683" s="24">
        <v>2024</v>
      </c>
      <c r="C683" s="24" t="s">
        <v>68</v>
      </c>
      <c r="D683" s="35">
        <v>45637</v>
      </c>
      <c r="E683" s="26" t="s">
        <v>101</v>
      </c>
      <c r="F683" s="26" t="s">
        <v>69</v>
      </c>
      <c r="G683" s="61" t="s">
        <v>159</v>
      </c>
      <c r="H683" s="26" t="s">
        <v>86</v>
      </c>
      <c r="I683" s="26" t="s">
        <v>71</v>
      </c>
      <c r="J683" s="26" t="s">
        <v>87</v>
      </c>
      <c r="K683" s="26" t="s">
        <v>73</v>
      </c>
      <c r="L683" s="26" t="s">
        <v>74</v>
      </c>
      <c r="M683" s="61" t="s">
        <v>9538</v>
      </c>
      <c r="N683" s="31" t="s">
        <v>75</v>
      </c>
      <c r="O683" s="26" t="s">
        <v>161</v>
      </c>
      <c r="P683" s="31" t="s">
        <v>73</v>
      </c>
      <c r="Q683" s="31" t="s">
        <v>90</v>
      </c>
      <c r="R683" s="61" t="s">
        <v>162</v>
      </c>
      <c r="S683" s="61" t="s">
        <v>163</v>
      </c>
      <c r="T683" s="26" t="s">
        <v>92</v>
      </c>
      <c r="U683" s="31">
        <v>2024</v>
      </c>
      <c r="V683" s="61" t="s">
        <v>9539</v>
      </c>
      <c r="W683" s="61" t="s">
        <v>9540</v>
      </c>
      <c r="X683" s="61" t="s">
        <v>9541</v>
      </c>
      <c r="Y683" s="31" t="s">
        <v>74</v>
      </c>
      <c r="Z683" s="61" t="s">
        <v>167</v>
      </c>
      <c r="AA683" s="60">
        <v>0</v>
      </c>
      <c r="AB683" s="61" t="s">
        <v>9475</v>
      </c>
      <c r="AC683" s="69">
        <v>45912</v>
      </c>
      <c r="AD683" s="61" t="s">
        <v>9476</v>
      </c>
      <c r="AE683" s="31">
        <v>0</v>
      </c>
      <c r="AF683" s="61" t="s">
        <v>171</v>
      </c>
      <c r="AG683" s="61" t="s">
        <v>172</v>
      </c>
      <c r="AH683" s="30">
        <f t="shared" si="41"/>
        <v>4640</v>
      </c>
      <c r="AI683" s="30">
        <f t="shared" si="42"/>
        <v>5475.2</v>
      </c>
      <c r="AJ683" s="24" t="s">
        <v>78</v>
      </c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26" t="s">
        <v>173</v>
      </c>
      <c r="AV683" s="26" t="s">
        <v>173</v>
      </c>
      <c r="AW683" s="26" t="s">
        <v>173</v>
      </c>
      <c r="AX683" s="26" t="s">
        <v>174</v>
      </c>
      <c r="AY683" s="26" t="s">
        <v>175</v>
      </c>
      <c r="AZ683" s="26" t="s">
        <v>176</v>
      </c>
      <c r="BA683" s="26" t="s">
        <v>80</v>
      </c>
      <c r="BB683" s="26" t="s">
        <v>100</v>
      </c>
      <c r="BC683" s="26" t="s">
        <v>82</v>
      </c>
      <c r="BD683" s="26" t="s">
        <v>83</v>
      </c>
      <c r="BE683" s="26" t="s">
        <v>177</v>
      </c>
    </row>
    <row r="684" spans="1:57" ht="16">
      <c r="A684" s="24">
        <f t="shared" si="40"/>
        <v>683</v>
      </c>
      <c r="B684" s="24">
        <v>2024</v>
      </c>
      <c r="C684" s="24" t="s">
        <v>68</v>
      </c>
      <c r="D684" s="35">
        <v>45637</v>
      </c>
      <c r="E684" s="26" t="s">
        <v>101</v>
      </c>
      <c r="F684" s="26" t="s">
        <v>69</v>
      </c>
      <c r="G684" s="61" t="s">
        <v>159</v>
      </c>
      <c r="H684" s="26" t="s">
        <v>86</v>
      </c>
      <c r="I684" s="26" t="s">
        <v>71</v>
      </c>
      <c r="J684" s="26" t="s">
        <v>87</v>
      </c>
      <c r="K684" s="26" t="s">
        <v>73</v>
      </c>
      <c r="L684" s="26" t="s">
        <v>74</v>
      </c>
      <c r="M684" s="61" t="s">
        <v>9542</v>
      </c>
      <c r="N684" s="31" t="s">
        <v>75</v>
      </c>
      <c r="O684" s="26" t="s">
        <v>161</v>
      </c>
      <c r="P684" s="31" t="s">
        <v>73</v>
      </c>
      <c r="Q684" s="31" t="s">
        <v>90</v>
      </c>
      <c r="R684" s="61" t="s">
        <v>162</v>
      </c>
      <c r="S684" s="61" t="s">
        <v>163</v>
      </c>
      <c r="T684" s="26" t="s">
        <v>92</v>
      </c>
      <c r="U684" s="31">
        <v>2024</v>
      </c>
      <c r="V684" s="61" t="s">
        <v>9543</v>
      </c>
      <c r="W684" s="61" t="s">
        <v>9544</v>
      </c>
      <c r="X684" s="61" t="s">
        <v>9545</v>
      </c>
      <c r="Y684" s="31" t="s">
        <v>74</v>
      </c>
      <c r="Z684" s="61" t="s">
        <v>167</v>
      </c>
      <c r="AA684" s="60">
        <v>0</v>
      </c>
      <c r="AB684" s="61" t="s">
        <v>9475</v>
      </c>
      <c r="AC684" s="69">
        <v>45912</v>
      </c>
      <c r="AD684" s="61" t="s">
        <v>9476</v>
      </c>
      <c r="AE684" s="31">
        <v>0</v>
      </c>
      <c r="AF684" s="61" t="s">
        <v>171</v>
      </c>
      <c r="AG684" s="61" t="s">
        <v>172</v>
      </c>
      <c r="AH684" s="30">
        <f t="shared" si="41"/>
        <v>4640</v>
      </c>
      <c r="AI684" s="30">
        <f t="shared" si="42"/>
        <v>5475.2</v>
      </c>
      <c r="AJ684" s="24" t="s">
        <v>78</v>
      </c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26" t="s">
        <v>173</v>
      </c>
      <c r="AV684" s="26" t="s">
        <v>173</v>
      </c>
      <c r="AW684" s="26" t="s">
        <v>173</v>
      </c>
      <c r="AX684" s="26" t="s">
        <v>174</v>
      </c>
      <c r="AY684" s="26" t="s">
        <v>175</v>
      </c>
      <c r="AZ684" s="26" t="s">
        <v>176</v>
      </c>
      <c r="BA684" s="26" t="s">
        <v>80</v>
      </c>
      <c r="BB684" s="26" t="s">
        <v>100</v>
      </c>
      <c r="BC684" s="26" t="s">
        <v>82</v>
      </c>
      <c r="BD684" s="26" t="s">
        <v>83</v>
      </c>
      <c r="BE684" s="26" t="s">
        <v>177</v>
      </c>
    </row>
    <row r="685" spans="1:57" ht="16">
      <c r="A685" s="24">
        <f t="shared" si="40"/>
        <v>684</v>
      </c>
      <c r="B685" s="24">
        <v>2024</v>
      </c>
      <c r="C685" s="24" t="s">
        <v>68</v>
      </c>
      <c r="D685" s="35">
        <v>45637</v>
      </c>
      <c r="E685" s="26" t="s">
        <v>101</v>
      </c>
      <c r="F685" s="26" t="s">
        <v>69</v>
      </c>
      <c r="G685" s="61" t="s">
        <v>159</v>
      </c>
      <c r="H685" s="26" t="s">
        <v>86</v>
      </c>
      <c r="I685" s="26" t="s">
        <v>71</v>
      </c>
      <c r="J685" s="26" t="s">
        <v>87</v>
      </c>
      <c r="K685" s="26" t="s">
        <v>73</v>
      </c>
      <c r="L685" s="26" t="s">
        <v>74</v>
      </c>
      <c r="M685" s="61" t="s">
        <v>9546</v>
      </c>
      <c r="N685" s="31" t="s">
        <v>75</v>
      </c>
      <c r="O685" s="26" t="s">
        <v>161</v>
      </c>
      <c r="P685" s="31" t="s">
        <v>73</v>
      </c>
      <c r="Q685" s="31" t="s">
        <v>90</v>
      </c>
      <c r="R685" s="61" t="s">
        <v>369</v>
      </c>
      <c r="S685" s="61" t="s">
        <v>163</v>
      </c>
      <c r="T685" s="26" t="s">
        <v>92</v>
      </c>
      <c r="U685" s="31">
        <v>2024</v>
      </c>
      <c r="V685" s="61" t="s">
        <v>9547</v>
      </c>
      <c r="W685" s="61" t="s">
        <v>9548</v>
      </c>
      <c r="X685" s="61" t="s">
        <v>9549</v>
      </c>
      <c r="Y685" s="31" t="s">
        <v>74</v>
      </c>
      <c r="Z685" s="61" t="s">
        <v>416</v>
      </c>
      <c r="AA685" s="60">
        <v>0</v>
      </c>
      <c r="AB685" s="61" t="s">
        <v>9475</v>
      </c>
      <c r="AC685" s="69">
        <v>45912</v>
      </c>
      <c r="AD685" s="61" t="s">
        <v>9476</v>
      </c>
      <c r="AE685" s="31">
        <v>0</v>
      </c>
      <c r="AF685" s="61" t="s">
        <v>374</v>
      </c>
      <c r="AG685" s="61" t="s">
        <v>172</v>
      </c>
      <c r="AH685" s="30">
        <f t="shared" si="41"/>
        <v>4652</v>
      </c>
      <c r="AI685" s="30">
        <f t="shared" si="42"/>
        <v>5489.36</v>
      </c>
      <c r="AJ685" s="24" t="s">
        <v>78</v>
      </c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26" t="s">
        <v>173</v>
      </c>
      <c r="AV685" s="26" t="s">
        <v>173</v>
      </c>
      <c r="AW685" s="26" t="s">
        <v>173</v>
      </c>
      <c r="AX685" s="26" t="s">
        <v>174</v>
      </c>
      <c r="AY685" s="26" t="s">
        <v>175</v>
      </c>
      <c r="AZ685" s="26" t="s">
        <v>176</v>
      </c>
      <c r="BA685" s="26" t="s">
        <v>80</v>
      </c>
      <c r="BB685" s="26" t="s">
        <v>100</v>
      </c>
      <c r="BC685" s="26" t="s">
        <v>82</v>
      </c>
      <c r="BD685" s="26" t="s">
        <v>83</v>
      </c>
      <c r="BE685" s="26" t="s">
        <v>177</v>
      </c>
    </row>
    <row r="686" spans="1:57" ht="16">
      <c r="A686" s="24">
        <f t="shared" si="40"/>
        <v>685</v>
      </c>
      <c r="B686" s="24">
        <v>2024</v>
      </c>
      <c r="C686" s="24" t="s">
        <v>68</v>
      </c>
      <c r="D686" s="35">
        <v>45637</v>
      </c>
      <c r="E686" s="26" t="s">
        <v>101</v>
      </c>
      <c r="F686" s="26" t="s">
        <v>69</v>
      </c>
      <c r="G686" s="61" t="s">
        <v>159</v>
      </c>
      <c r="H686" s="26" t="s">
        <v>86</v>
      </c>
      <c r="I686" s="26" t="s">
        <v>71</v>
      </c>
      <c r="J686" s="26" t="s">
        <v>87</v>
      </c>
      <c r="K686" s="26" t="s">
        <v>73</v>
      </c>
      <c r="L686" s="26" t="s">
        <v>74</v>
      </c>
      <c r="M686" s="61" t="s">
        <v>9550</v>
      </c>
      <c r="N686" s="31" t="s">
        <v>75</v>
      </c>
      <c r="O686" s="26" t="s">
        <v>161</v>
      </c>
      <c r="P686" s="31" t="s">
        <v>73</v>
      </c>
      <c r="Q686" s="31" t="s">
        <v>90</v>
      </c>
      <c r="R686" s="61" t="s">
        <v>162</v>
      </c>
      <c r="S686" s="61" t="s">
        <v>163</v>
      </c>
      <c r="T686" s="26" t="s">
        <v>92</v>
      </c>
      <c r="U686" s="31">
        <v>2024</v>
      </c>
      <c r="V686" s="61" t="s">
        <v>9551</v>
      </c>
      <c r="W686" s="61" t="s">
        <v>9552</v>
      </c>
      <c r="X686" s="61" t="s">
        <v>9553</v>
      </c>
      <c r="Y686" s="31" t="s">
        <v>74</v>
      </c>
      <c r="Z686" s="61" t="s">
        <v>167</v>
      </c>
      <c r="AA686" s="60">
        <v>0</v>
      </c>
      <c r="AB686" s="61" t="s">
        <v>9475</v>
      </c>
      <c r="AC686" s="69">
        <v>45912</v>
      </c>
      <c r="AD686" s="61" t="s">
        <v>9476</v>
      </c>
      <c r="AE686" s="31">
        <v>0</v>
      </c>
      <c r="AF686" s="61" t="s">
        <v>171</v>
      </c>
      <c r="AG686" s="61" t="s">
        <v>172</v>
      </c>
      <c r="AH686" s="30">
        <f t="shared" si="41"/>
        <v>4640</v>
      </c>
      <c r="AI686" s="30">
        <f t="shared" si="42"/>
        <v>5475.2</v>
      </c>
      <c r="AJ686" s="24" t="s">
        <v>78</v>
      </c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26" t="s">
        <v>173</v>
      </c>
      <c r="AV686" s="26" t="s">
        <v>173</v>
      </c>
      <c r="AW686" s="26" t="s">
        <v>173</v>
      </c>
      <c r="AX686" s="26" t="s">
        <v>174</v>
      </c>
      <c r="AY686" s="26" t="s">
        <v>175</v>
      </c>
      <c r="AZ686" s="26" t="s">
        <v>176</v>
      </c>
      <c r="BA686" s="26" t="s">
        <v>80</v>
      </c>
      <c r="BB686" s="26" t="s">
        <v>100</v>
      </c>
      <c r="BC686" s="26" t="s">
        <v>82</v>
      </c>
      <c r="BD686" s="26" t="s">
        <v>83</v>
      </c>
      <c r="BE686" s="26" t="s">
        <v>177</v>
      </c>
    </row>
    <row r="687" spans="1:57" ht="16">
      <c r="A687" s="24">
        <f t="shared" si="40"/>
        <v>686</v>
      </c>
      <c r="B687" s="24">
        <v>2024</v>
      </c>
      <c r="C687" s="24" t="s">
        <v>68</v>
      </c>
      <c r="D687" s="35">
        <v>45637</v>
      </c>
      <c r="E687" s="26" t="s">
        <v>101</v>
      </c>
      <c r="F687" s="26" t="s">
        <v>69</v>
      </c>
      <c r="G687" s="61" t="s">
        <v>159</v>
      </c>
      <c r="H687" s="26" t="s">
        <v>86</v>
      </c>
      <c r="I687" s="26" t="s">
        <v>71</v>
      </c>
      <c r="J687" s="26" t="s">
        <v>87</v>
      </c>
      <c r="K687" s="26" t="s">
        <v>73</v>
      </c>
      <c r="L687" s="26" t="s">
        <v>74</v>
      </c>
      <c r="M687" s="61" t="s">
        <v>9554</v>
      </c>
      <c r="N687" s="31" t="s">
        <v>75</v>
      </c>
      <c r="O687" s="26" t="s">
        <v>161</v>
      </c>
      <c r="P687" s="31" t="s">
        <v>73</v>
      </c>
      <c r="Q687" s="31" t="s">
        <v>90</v>
      </c>
      <c r="R687" s="61" t="s">
        <v>162</v>
      </c>
      <c r="S687" s="61" t="s">
        <v>163</v>
      </c>
      <c r="T687" s="26" t="s">
        <v>92</v>
      </c>
      <c r="U687" s="31">
        <v>2024</v>
      </c>
      <c r="V687" s="61" t="s">
        <v>9555</v>
      </c>
      <c r="W687" s="61" t="s">
        <v>9556</v>
      </c>
      <c r="X687" s="61" t="s">
        <v>9557</v>
      </c>
      <c r="Y687" s="31" t="s">
        <v>74</v>
      </c>
      <c r="Z687" s="61" t="s">
        <v>167</v>
      </c>
      <c r="AA687" s="60">
        <v>0</v>
      </c>
      <c r="AB687" s="61" t="s">
        <v>9475</v>
      </c>
      <c r="AC687" s="69">
        <v>45912</v>
      </c>
      <c r="AD687" s="61" t="s">
        <v>9476</v>
      </c>
      <c r="AE687" s="31">
        <v>0</v>
      </c>
      <c r="AF687" s="61" t="s">
        <v>171</v>
      </c>
      <c r="AG687" s="61" t="s">
        <v>172</v>
      </c>
      <c r="AH687" s="30">
        <f t="shared" si="41"/>
        <v>4640</v>
      </c>
      <c r="AI687" s="30">
        <f t="shared" si="42"/>
        <v>5475.2</v>
      </c>
      <c r="AJ687" s="24" t="s">
        <v>78</v>
      </c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26" t="s">
        <v>173</v>
      </c>
      <c r="AV687" s="26" t="s">
        <v>173</v>
      </c>
      <c r="AW687" s="26" t="s">
        <v>173</v>
      </c>
      <c r="AX687" s="26" t="s">
        <v>174</v>
      </c>
      <c r="AY687" s="26" t="s">
        <v>175</v>
      </c>
      <c r="AZ687" s="26" t="s">
        <v>176</v>
      </c>
      <c r="BA687" s="26" t="s">
        <v>80</v>
      </c>
      <c r="BB687" s="26" t="s">
        <v>100</v>
      </c>
      <c r="BC687" s="26" t="s">
        <v>82</v>
      </c>
      <c r="BD687" s="26" t="s">
        <v>83</v>
      </c>
      <c r="BE687" s="26" t="s">
        <v>177</v>
      </c>
    </row>
    <row r="688" spans="1:57" ht="16">
      <c r="A688" s="24">
        <f t="shared" si="40"/>
        <v>687</v>
      </c>
      <c r="B688" s="24">
        <v>2024</v>
      </c>
      <c r="C688" s="24" t="s">
        <v>68</v>
      </c>
      <c r="D688" s="35">
        <v>45637</v>
      </c>
      <c r="E688" s="26" t="s">
        <v>101</v>
      </c>
      <c r="F688" s="26" t="s">
        <v>69</v>
      </c>
      <c r="G688" s="61" t="s">
        <v>159</v>
      </c>
      <c r="H688" s="26" t="s">
        <v>86</v>
      </c>
      <c r="I688" s="26" t="s">
        <v>71</v>
      </c>
      <c r="J688" s="26" t="s">
        <v>87</v>
      </c>
      <c r="K688" s="26" t="s">
        <v>73</v>
      </c>
      <c r="L688" s="26" t="s">
        <v>74</v>
      </c>
      <c r="M688" s="61" t="s">
        <v>9558</v>
      </c>
      <c r="N688" s="31" t="s">
        <v>75</v>
      </c>
      <c r="O688" s="26" t="s">
        <v>161</v>
      </c>
      <c r="P688" s="31" t="s">
        <v>73</v>
      </c>
      <c r="Q688" s="31" t="s">
        <v>90</v>
      </c>
      <c r="R688" s="61" t="s">
        <v>201</v>
      </c>
      <c r="S688" s="61" t="s">
        <v>163</v>
      </c>
      <c r="T688" s="26" t="s">
        <v>92</v>
      </c>
      <c r="U688" s="31">
        <v>2024</v>
      </c>
      <c r="V688" s="61" t="s">
        <v>9559</v>
      </c>
      <c r="W688" s="61" t="s">
        <v>9560</v>
      </c>
      <c r="X688" s="61" t="s">
        <v>9561</v>
      </c>
      <c r="Y688" s="31" t="s">
        <v>74</v>
      </c>
      <c r="Z688" s="61" t="s">
        <v>205</v>
      </c>
      <c r="AA688" s="60">
        <v>0</v>
      </c>
      <c r="AB688" s="61" t="s">
        <v>9475</v>
      </c>
      <c r="AC688" s="69">
        <v>45912</v>
      </c>
      <c r="AD688" s="61" t="s">
        <v>9476</v>
      </c>
      <c r="AE688" s="31">
        <v>0</v>
      </c>
      <c r="AF688" s="61" t="s">
        <v>206</v>
      </c>
      <c r="AG688" s="61" t="s">
        <v>172</v>
      </c>
      <c r="AH688" s="30">
        <f t="shared" si="41"/>
        <v>4672</v>
      </c>
      <c r="AI688" s="30">
        <f t="shared" si="42"/>
        <v>5512.96</v>
      </c>
      <c r="AJ688" s="24" t="s">
        <v>78</v>
      </c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26" t="s">
        <v>173</v>
      </c>
      <c r="AV688" s="26" t="s">
        <v>173</v>
      </c>
      <c r="AW688" s="26" t="s">
        <v>173</v>
      </c>
      <c r="AX688" s="26" t="s">
        <v>174</v>
      </c>
      <c r="AY688" s="26" t="s">
        <v>175</v>
      </c>
      <c r="AZ688" s="26" t="s">
        <v>176</v>
      </c>
      <c r="BA688" s="26" t="s">
        <v>80</v>
      </c>
      <c r="BB688" s="26" t="s">
        <v>100</v>
      </c>
      <c r="BC688" s="26" t="s">
        <v>82</v>
      </c>
      <c r="BD688" s="26" t="s">
        <v>83</v>
      </c>
      <c r="BE688" s="26" t="s">
        <v>177</v>
      </c>
    </row>
    <row r="689" spans="1:57" ht="16">
      <c r="A689" s="24">
        <f t="shared" si="40"/>
        <v>688</v>
      </c>
      <c r="B689" s="24">
        <v>2024</v>
      </c>
      <c r="C689" s="24" t="s">
        <v>68</v>
      </c>
      <c r="D689" s="35">
        <v>45637</v>
      </c>
      <c r="E689" s="26" t="s">
        <v>101</v>
      </c>
      <c r="F689" s="26" t="s">
        <v>69</v>
      </c>
      <c r="G689" s="61" t="s">
        <v>159</v>
      </c>
      <c r="H689" s="26" t="s">
        <v>86</v>
      </c>
      <c r="I689" s="26" t="s">
        <v>71</v>
      </c>
      <c r="J689" s="26" t="s">
        <v>87</v>
      </c>
      <c r="K689" s="26" t="s">
        <v>73</v>
      </c>
      <c r="L689" s="26" t="s">
        <v>74</v>
      </c>
      <c r="M689" s="61" t="s">
        <v>9562</v>
      </c>
      <c r="N689" s="31" t="s">
        <v>75</v>
      </c>
      <c r="O689" s="26" t="s">
        <v>161</v>
      </c>
      <c r="P689" s="31" t="s">
        <v>73</v>
      </c>
      <c r="Q689" s="31" t="s">
        <v>90</v>
      </c>
      <c r="R689" s="61" t="s">
        <v>369</v>
      </c>
      <c r="S689" s="61" t="s">
        <v>163</v>
      </c>
      <c r="T689" s="26" t="s">
        <v>92</v>
      </c>
      <c r="U689" s="31">
        <v>2024</v>
      </c>
      <c r="V689" s="61" t="s">
        <v>9563</v>
      </c>
      <c r="W689" s="61" t="s">
        <v>9564</v>
      </c>
      <c r="X689" s="61" t="s">
        <v>9565</v>
      </c>
      <c r="Y689" s="31" t="s">
        <v>74</v>
      </c>
      <c r="Z689" s="61" t="s">
        <v>416</v>
      </c>
      <c r="AA689" s="60">
        <v>0</v>
      </c>
      <c r="AB689" s="61" t="s">
        <v>9475</v>
      </c>
      <c r="AC689" s="69">
        <v>45912</v>
      </c>
      <c r="AD689" s="61" t="s">
        <v>9476</v>
      </c>
      <c r="AE689" s="31">
        <v>0</v>
      </c>
      <c r="AF689" s="61" t="s">
        <v>374</v>
      </c>
      <c r="AG689" s="61" t="s">
        <v>172</v>
      </c>
      <c r="AH689" s="30">
        <f t="shared" si="41"/>
        <v>4652</v>
      </c>
      <c r="AI689" s="30">
        <f t="shared" si="42"/>
        <v>5489.36</v>
      </c>
      <c r="AJ689" s="24" t="s">
        <v>78</v>
      </c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26" t="s">
        <v>173</v>
      </c>
      <c r="AV689" s="26" t="s">
        <v>173</v>
      </c>
      <c r="AW689" s="26" t="s">
        <v>173</v>
      </c>
      <c r="AX689" s="26" t="s">
        <v>174</v>
      </c>
      <c r="AY689" s="26" t="s">
        <v>175</v>
      </c>
      <c r="AZ689" s="26" t="s">
        <v>176</v>
      </c>
      <c r="BA689" s="26" t="s">
        <v>80</v>
      </c>
      <c r="BB689" s="26" t="s">
        <v>100</v>
      </c>
      <c r="BC689" s="26" t="s">
        <v>82</v>
      </c>
      <c r="BD689" s="26" t="s">
        <v>83</v>
      </c>
      <c r="BE689" s="26" t="s">
        <v>177</v>
      </c>
    </row>
    <row r="690" spans="1:57" ht="16">
      <c r="A690" s="24">
        <f t="shared" si="40"/>
        <v>689</v>
      </c>
      <c r="B690" s="24">
        <v>2024</v>
      </c>
      <c r="C690" s="24" t="s">
        <v>68</v>
      </c>
      <c r="D690" s="35">
        <v>45637</v>
      </c>
      <c r="E690" s="26" t="s">
        <v>101</v>
      </c>
      <c r="F690" s="26" t="s">
        <v>69</v>
      </c>
      <c r="G690" s="61" t="s">
        <v>159</v>
      </c>
      <c r="H690" s="26" t="s">
        <v>86</v>
      </c>
      <c r="I690" s="26" t="s">
        <v>71</v>
      </c>
      <c r="J690" s="26" t="s">
        <v>87</v>
      </c>
      <c r="K690" s="26" t="s">
        <v>73</v>
      </c>
      <c r="L690" s="26" t="s">
        <v>74</v>
      </c>
      <c r="M690" s="61" t="s">
        <v>9566</v>
      </c>
      <c r="N690" s="31" t="s">
        <v>75</v>
      </c>
      <c r="O690" s="26" t="s">
        <v>161</v>
      </c>
      <c r="P690" s="31" t="s">
        <v>73</v>
      </c>
      <c r="Q690" s="31" t="s">
        <v>90</v>
      </c>
      <c r="R690" s="61" t="s">
        <v>162</v>
      </c>
      <c r="S690" s="61" t="s">
        <v>163</v>
      </c>
      <c r="T690" s="26" t="s">
        <v>92</v>
      </c>
      <c r="U690" s="31">
        <v>2024</v>
      </c>
      <c r="V690" s="61" t="s">
        <v>9567</v>
      </c>
      <c r="W690" s="61" t="s">
        <v>9568</v>
      </c>
      <c r="X690" s="61" t="s">
        <v>9569</v>
      </c>
      <c r="Y690" s="31" t="s">
        <v>74</v>
      </c>
      <c r="Z690" s="61" t="s">
        <v>167</v>
      </c>
      <c r="AA690" s="60">
        <v>0</v>
      </c>
      <c r="AB690" s="61" t="s">
        <v>9475</v>
      </c>
      <c r="AC690" s="69">
        <v>45912</v>
      </c>
      <c r="AD690" s="61" t="s">
        <v>9476</v>
      </c>
      <c r="AE690" s="31">
        <v>0</v>
      </c>
      <c r="AF690" s="61" t="s">
        <v>171</v>
      </c>
      <c r="AG690" s="61" t="s">
        <v>172</v>
      </c>
      <c r="AH690" s="30">
        <f t="shared" si="41"/>
        <v>4640</v>
      </c>
      <c r="AI690" s="30">
        <f t="shared" si="42"/>
        <v>5475.2</v>
      </c>
      <c r="AJ690" s="24" t="s">
        <v>78</v>
      </c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26" t="s">
        <v>173</v>
      </c>
      <c r="AV690" s="26" t="s">
        <v>173</v>
      </c>
      <c r="AW690" s="26" t="s">
        <v>173</v>
      </c>
      <c r="AX690" s="26" t="s">
        <v>174</v>
      </c>
      <c r="AY690" s="26" t="s">
        <v>175</v>
      </c>
      <c r="AZ690" s="26" t="s">
        <v>176</v>
      </c>
      <c r="BA690" s="26" t="s">
        <v>80</v>
      </c>
      <c r="BB690" s="26" t="s">
        <v>100</v>
      </c>
      <c r="BC690" s="26" t="s">
        <v>82</v>
      </c>
      <c r="BD690" s="26" t="s">
        <v>83</v>
      </c>
      <c r="BE690" s="26" t="s">
        <v>177</v>
      </c>
    </row>
    <row r="691" spans="1:57" ht="16">
      <c r="A691" s="24">
        <f t="shared" si="40"/>
        <v>690</v>
      </c>
      <c r="B691" s="24">
        <v>2024</v>
      </c>
      <c r="C691" s="24" t="s">
        <v>68</v>
      </c>
      <c r="D691" s="35">
        <v>45637</v>
      </c>
      <c r="E691" s="26" t="s">
        <v>101</v>
      </c>
      <c r="F691" s="26" t="s">
        <v>69</v>
      </c>
      <c r="G691" s="61" t="s">
        <v>159</v>
      </c>
      <c r="H691" s="26" t="s">
        <v>86</v>
      </c>
      <c r="I691" s="26" t="s">
        <v>71</v>
      </c>
      <c r="J691" s="26" t="s">
        <v>87</v>
      </c>
      <c r="K691" s="26" t="s">
        <v>73</v>
      </c>
      <c r="L691" s="26" t="s">
        <v>74</v>
      </c>
      <c r="M691" s="61" t="s">
        <v>9570</v>
      </c>
      <c r="N691" s="31" t="s">
        <v>75</v>
      </c>
      <c r="O691" s="26" t="s">
        <v>161</v>
      </c>
      <c r="P691" s="31" t="s">
        <v>73</v>
      </c>
      <c r="Q691" s="31" t="s">
        <v>90</v>
      </c>
      <c r="R691" s="61" t="s">
        <v>216</v>
      </c>
      <c r="S691" s="61" t="s">
        <v>217</v>
      </c>
      <c r="T691" s="26" t="s">
        <v>92</v>
      </c>
      <c r="U691" s="31">
        <v>2024</v>
      </c>
      <c r="V691" s="61" t="s">
        <v>9571</v>
      </c>
      <c r="W691" s="61" t="s">
        <v>9572</v>
      </c>
      <c r="X691" s="61" t="s">
        <v>9573</v>
      </c>
      <c r="Y691" s="31" t="s">
        <v>74</v>
      </c>
      <c r="Z691" s="61" t="s">
        <v>221</v>
      </c>
      <c r="AA691" s="60">
        <v>0</v>
      </c>
      <c r="AB691" s="61" t="s">
        <v>9475</v>
      </c>
      <c r="AC691" s="69">
        <v>45912</v>
      </c>
      <c r="AD691" s="61" t="s">
        <v>9476</v>
      </c>
      <c r="AE691" s="31">
        <v>0</v>
      </c>
      <c r="AF691" s="61" t="s">
        <v>224</v>
      </c>
      <c r="AG691" s="61" t="s">
        <v>172</v>
      </c>
      <c r="AH691" s="30">
        <f t="shared" si="41"/>
        <v>4589</v>
      </c>
      <c r="AI691" s="30">
        <f t="shared" si="42"/>
        <v>5415.02</v>
      </c>
      <c r="AJ691" s="24" t="s">
        <v>78</v>
      </c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26" t="s">
        <v>173</v>
      </c>
      <c r="AV691" s="26" t="s">
        <v>173</v>
      </c>
      <c r="AW691" s="26" t="s">
        <v>173</v>
      </c>
      <c r="AX691" s="26" t="s">
        <v>174</v>
      </c>
      <c r="AY691" s="26" t="s">
        <v>175</v>
      </c>
      <c r="AZ691" s="26" t="s">
        <v>176</v>
      </c>
      <c r="BA691" s="26" t="s">
        <v>80</v>
      </c>
      <c r="BB691" s="26" t="s">
        <v>100</v>
      </c>
      <c r="BC691" s="26" t="s">
        <v>82</v>
      </c>
      <c r="BD691" s="26" t="s">
        <v>83</v>
      </c>
      <c r="BE691" s="26" t="s">
        <v>177</v>
      </c>
    </row>
    <row r="692" spans="1:57" ht="16">
      <c r="A692" s="24">
        <f t="shared" si="40"/>
        <v>691</v>
      </c>
      <c r="B692" s="24">
        <v>2024</v>
      </c>
      <c r="C692" s="24" t="s">
        <v>68</v>
      </c>
      <c r="D692" s="35">
        <v>45637</v>
      </c>
      <c r="E692" s="26" t="s">
        <v>101</v>
      </c>
      <c r="F692" s="26" t="s">
        <v>69</v>
      </c>
      <c r="G692" s="61" t="s">
        <v>159</v>
      </c>
      <c r="H692" s="26" t="s">
        <v>86</v>
      </c>
      <c r="I692" s="26" t="s">
        <v>71</v>
      </c>
      <c r="J692" s="26" t="s">
        <v>87</v>
      </c>
      <c r="K692" s="26" t="s">
        <v>73</v>
      </c>
      <c r="L692" s="26" t="s">
        <v>74</v>
      </c>
      <c r="M692" s="61" t="s">
        <v>9574</v>
      </c>
      <c r="N692" s="31" t="s">
        <v>75</v>
      </c>
      <c r="O692" s="26" t="s">
        <v>161</v>
      </c>
      <c r="P692" s="31" t="s">
        <v>73</v>
      </c>
      <c r="Q692" s="31" t="s">
        <v>90</v>
      </c>
      <c r="R692" s="61" t="s">
        <v>162</v>
      </c>
      <c r="S692" s="61" t="s">
        <v>163</v>
      </c>
      <c r="T692" s="26" t="s">
        <v>92</v>
      </c>
      <c r="U692" s="31">
        <v>2024</v>
      </c>
      <c r="V692" s="61" t="s">
        <v>9575</v>
      </c>
      <c r="W692" s="61" t="s">
        <v>9576</v>
      </c>
      <c r="X692" s="61" t="s">
        <v>9577</v>
      </c>
      <c r="Y692" s="31" t="s">
        <v>74</v>
      </c>
      <c r="Z692" s="61" t="s">
        <v>167</v>
      </c>
      <c r="AA692" s="60">
        <v>0</v>
      </c>
      <c r="AB692" s="61" t="s">
        <v>9495</v>
      </c>
      <c r="AC692" s="69">
        <v>45942</v>
      </c>
      <c r="AD692" s="61" t="s">
        <v>9496</v>
      </c>
      <c r="AE692" s="31">
        <v>0</v>
      </c>
      <c r="AF692" s="61" t="s">
        <v>171</v>
      </c>
      <c r="AG692" s="61" t="s">
        <v>172</v>
      </c>
      <c r="AH692" s="30">
        <f t="shared" si="41"/>
        <v>4640</v>
      </c>
      <c r="AI692" s="30">
        <f t="shared" si="42"/>
        <v>5475.2</v>
      </c>
      <c r="AJ692" s="24" t="s">
        <v>78</v>
      </c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26" t="s">
        <v>173</v>
      </c>
      <c r="AV692" s="26" t="s">
        <v>173</v>
      </c>
      <c r="AW692" s="26" t="s">
        <v>173</v>
      </c>
      <c r="AX692" s="26" t="s">
        <v>174</v>
      </c>
      <c r="AY692" s="26" t="s">
        <v>175</v>
      </c>
      <c r="AZ692" s="26" t="s">
        <v>176</v>
      </c>
      <c r="BA692" s="26" t="s">
        <v>80</v>
      </c>
      <c r="BB692" s="26" t="s">
        <v>100</v>
      </c>
      <c r="BC692" s="26" t="s">
        <v>82</v>
      </c>
      <c r="BD692" s="26" t="s">
        <v>83</v>
      </c>
      <c r="BE692" s="26" t="s">
        <v>177</v>
      </c>
    </row>
    <row r="693" spans="1:57" ht="16">
      <c r="A693" s="24">
        <f t="shared" si="40"/>
        <v>692</v>
      </c>
      <c r="B693" s="24">
        <v>2024</v>
      </c>
      <c r="C693" s="24" t="s">
        <v>68</v>
      </c>
      <c r="D693" s="35">
        <v>45637</v>
      </c>
      <c r="E693" s="26" t="s">
        <v>101</v>
      </c>
      <c r="F693" s="26" t="s">
        <v>69</v>
      </c>
      <c r="G693" s="61" t="s">
        <v>159</v>
      </c>
      <c r="H693" s="26" t="s">
        <v>86</v>
      </c>
      <c r="I693" s="26" t="s">
        <v>71</v>
      </c>
      <c r="J693" s="26" t="s">
        <v>87</v>
      </c>
      <c r="K693" s="26" t="s">
        <v>73</v>
      </c>
      <c r="L693" s="26" t="s">
        <v>74</v>
      </c>
      <c r="M693" s="61" t="s">
        <v>9578</v>
      </c>
      <c r="N693" s="31" t="s">
        <v>75</v>
      </c>
      <c r="O693" s="26" t="s">
        <v>161</v>
      </c>
      <c r="P693" s="31" t="s">
        <v>73</v>
      </c>
      <c r="Q693" s="31" t="s">
        <v>90</v>
      </c>
      <c r="R693" s="61" t="s">
        <v>188</v>
      </c>
      <c r="S693" s="61" t="s">
        <v>189</v>
      </c>
      <c r="T693" s="26" t="s">
        <v>92</v>
      </c>
      <c r="U693" s="31">
        <v>2024</v>
      </c>
      <c r="V693" s="61" t="s">
        <v>9579</v>
      </c>
      <c r="W693" s="61" t="s">
        <v>9580</v>
      </c>
      <c r="X693" s="61" t="s">
        <v>9581</v>
      </c>
      <c r="Y693" s="31" t="s">
        <v>74</v>
      </c>
      <c r="Z693" s="61" t="s">
        <v>193</v>
      </c>
      <c r="AA693" s="60">
        <v>0</v>
      </c>
      <c r="AB693" s="61" t="s">
        <v>9495</v>
      </c>
      <c r="AC693" s="69">
        <v>45942</v>
      </c>
      <c r="AD693" s="61" t="s">
        <v>9496</v>
      </c>
      <c r="AE693" s="31">
        <v>0</v>
      </c>
      <c r="AF693" s="61" t="s">
        <v>194</v>
      </c>
      <c r="AG693" s="61" t="s">
        <v>195</v>
      </c>
      <c r="AH693" s="30">
        <f t="shared" si="41"/>
        <v>8263</v>
      </c>
      <c r="AI693" s="30">
        <f t="shared" si="42"/>
        <v>9750.34</v>
      </c>
      <c r="AJ693" s="24" t="s">
        <v>78</v>
      </c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26" t="s">
        <v>173</v>
      </c>
      <c r="AV693" s="26" t="s">
        <v>173</v>
      </c>
      <c r="AW693" s="26" t="s">
        <v>173</v>
      </c>
      <c r="AX693" s="26" t="s">
        <v>174</v>
      </c>
      <c r="AY693" s="26" t="s">
        <v>175</v>
      </c>
      <c r="AZ693" s="26" t="s">
        <v>176</v>
      </c>
      <c r="BA693" s="26" t="s">
        <v>80</v>
      </c>
      <c r="BB693" s="26" t="s">
        <v>100</v>
      </c>
      <c r="BC693" s="26" t="s">
        <v>82</v>
      </c>
      <c r="BD693" s="26" t="s">
        <v>83</v>
      </c>
      <c r="BE693" s="26" t="s">
        <v>177</v>
      </c>
    </row>
    <row r="694" spans="1:57" ht="16">
      <c r="A694" s="24">
        <f t="shared" si="40"/>
        <v>693</v>
      </c>
      <c r="B694" s="24">
        <v>2024</v>
      </c>
      <c r="C694" s="24" t="s">
        <v>68</v>
      </c>
      <c r="D694" s="35">
        <v>45637</v>
      </c>
      <c r="E694" s="26" t="s">
        <v>101</v>
      </c>
      <c r="F694" s="26" t="s">
        <v>69</v>
      </c>
      <c r="G694" s="61" t="s">
        <v>159</v>
      </c>
      <c r="H694" s="26" t="s">
        <v>86</v>
      </c>
      <c r="I694" s="26" t="s">
        <v>71</v>
      </c>
      <c r="J694" s="26" t="s">
        <v>87</v>
      </c>
      <c r="K694" s="26" t="s">
        <v>73</v>
      </c>
      <c r="L694" s="26" t="s">
        <v>74</v>
      </c>
      <c r="M694" s="61" t="s">
        <v>9582</v>
      </c>
      <c r="N694" s="31" t="s">
        <v>75</v>
      </c>
      <c r="O694" s="26" t="s">
        <v>161</v>
      </c>
      <c r="P694" s="31" t="s">
        <v>73</v>
      </c>
      <c r="Q694" s="31" t="s">
        <v>90</v>
      </c>
      <c r="R694" s="61" t="s">
        <v>369</v>
      </c>
      <c r="S694" s="61" t="s">
        <v>163</v>
      </c>
      <c r="T694" s="26" t="s">
        <v>92</v>
      </c>
      <c r="U694" s="31">
        <v>2024</v>
      </c>
      <c r="V694" s="61" t="s">
        <v>9583</v>
      </c>
      <c r="W694" s="61" t="s">
        <v>9584</v>
      </c>
      <c r="X694" s="61" t="s">
        <v>9585</v>
      </c>
      <c r="Y694" s="31" t="s">
        <v>74</v>
      </c>
      <c r="Z694" s="61" t="s">
        <v>416</v>
      </c>
      <c r="AA694" s="60">
        <v>0</v>
      </c>
      <c r="AB694" s="61" t="s">
        <v>9495</v>
      </c>
      <c r="AC694" s="69">
        <v>45942</v>
      </c>
      <c r="AD694" s="61" t="s">
        <v>9496</v>
      </c>
      <c r="AE694" s="31">
        <v>0</v>
      </c>
      <c r="AF694" s="61" t="s">
        <v>374</v>
      </c>
      <c r="AG694" s="61" t="s">
        <v>172</v>
      </c>
      <c r="AH694" s="30">
        <f t="shared" si="41"/>
        <v>4652</v>
      </c>
      <c r="AI694" s="30">
        <f t="shared" si="42"/>
        <v>5489.36</v>
      </c>
      <c r="AJ694" s="24" t="s">
        <v>78</v>
      </c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26" t="s">
        <v>173</v>
      </c>
      <c r="AV694" s="26" t="s">
        <v>173</v>
      </c>
      <c r="AW694" s="26" t="s">
        <v>173</v>
      </c>
      <c r="AX694" s="26" t="s">
        <v>174</v>
      </c>
      <c r="AY694" s="26" t="s">
        <v>175</v>
      </c>
      <c r="AZ694" s="26" t="s">
        <v>176</v>
      </c>
      <c r="BA694" s="26" t="s">
        <v>80</v>
      </c>
      <c r="BB694" s="26" t="s">
        <v>100</v>
      </c>
      <c r="BC694" s="26" t="s">
        <v>82</v>
      </c>
      <c r="BD694" s="26" t="s">
        <v>83</v>
      </c>
      <c r="BE694" s="26" t="s">
        <v>177</v>
      </c>
    </row>
    <row r="695" spans="1:57" ht="16">
      <c r="A695" s="24">
        <f t="shared" si="40"/>
        <v>694</v>
      </c>
      <c r="B695" s="24">
        <v>2024</v>
      </c>
      <c r="C695" s="24" t="s">
        <v>68</v>
      </c>
      <c r="D695" s="35">
        <v>45637</v>
      </c>
      <c r="E695" s="26" t="s">
        <v>101</v>
      </c>
      <c r="F695" s="26" t="s">
        <v>69</v>
      </c>
      <c r="G695" s="61" t="s">
        <v>159</v>
      </c>
      <c r="H695" s="26" t="s">
        <v>86</v>
      </c>
      <c r="I695" s="26" t="s">
        <v>71</v>
      </c>
      <c r="J695" s="26" t="s">
        <v>87</v>
      </c>
      <c r="K695" s="26" t="s">
        <v>73</v>
      </c>
      <c r="L695" s="26" t="s">
        <v>74</v>
      </c>
      <c r="M695" s="61" t="s">
        <v>9586</v>
      </c>
      <c r="N695" s="31" t="s">
        <v>75</v>
      </c>
      <c r="O695" s="26" t="s">
        <v>161</v>
      </c>
      <c r="P695" s="31" t="s">
        <v>73</v>
      </c>
      <c r="Q695" s="31" t="s">
        <v>90</v>
      </c>
      <c r="R695" s="61" t="s">
        <v>162</v>
      </c>
      <c r="S695" s="61" t="s">
        <v>163</v>
      </c>
      <c r="T695" s="26" t="s">
        <v>92</v>
      </c>
      <c r="U695" s="31">
        <v>2024</v>
      </c>
      <c r="V695" s="61" t="s">
        <v>9587</v>
      </c>
      <c r="W695" s="61" t="s">
        <v>9588</v>
      </c>
      <c r="X695" s="61" t="s">
        <v>9589</v>
      </c>
      <c r="Y695" s="31" t="s">
        <v>74</v>
      </c>
      <c r="Z695" s="61" t="s">
        <v>167</v>
      </c>
      <c r="AA695" s="60">
        <v>0</v>
      </c>
      <c r="AB695" s="61" t="s">
        <v>9495</v>
      </c>
      <c r="AC695" s="69">
        <v>45942</v>
      </c>
      <c r="AD695" s="61" t="s">
        <v>9496</v>
      </c>
      <c r="AE695" s="31">
        <v>0</v>
      </c>
      <c r="AF695" s="61" t="s">
        <v>171</v>
      </c>
      <c r="AG695" s="61" t="s">
        <v>172</v>
      </c>
      <c r="AH695" s="30">
        <f t="shared" si="41"/>
        <v>4640</v>
      </c>
      <c r="AI695" s="30">
        <f t="shared" si="42"/>
        <v>5475.2</v>
      </c>
      <c r="AJ695" s="24" t="s">
        <v>78</v>
      </c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26" t="s">
        <v>173</v>
      </c>
      <c r="AV695" s="26" t="s">
        <v>173</v>
      </c>
      <c r="AW695" s="26" t="s">
        <v>173</v>
      </c>
      <c r="AX695" s="26" t="s">
        <v>174</v>
      </c>
      <c r="AY695" s="26" t="s">
        <v>175</v>
      </c>
      <c r="AZ695" s="26" t="s">
        <v>176</v>
      </c>
      <c r="BA695" s="26" t="s">
        <v>80</v>
      </c>
      <c r="BB695" s="26" t="s">
        <v>100</v>
      </c>
      <c r="BC695" s="26" t="s">
        <v>82</v>
      </c>
      <c r="BD695" s="26" t="s">
        <v>83</v>
      </c>
      <c r="BE695" s="26" t="s">
        <v>177</v>
      </c>
    </row>
    <row r="696" spans="1:57" ht="16">
      <c r="A696" s="24">
        <f t="shared" si="40"/>
        <v>695</v>
      </c>
      <c r="B696" s="24">
        <v>2024</v>
      </c>
      <c r="C696" s="24" t="s">
        <v>68</v>
      </c>
      <c r="D696" s="35">
        <v>45637</v>
      </c>
      <c r="E696" s="26" t="s">
        <v>101</v>
      </c>
      <c r="F696" s="26" t="s">
        <v>69</v>
      </c>
      <c r="G696" s="61" t="s">
        <v>159</v>
      </c>
      <c r="H696" s="26" t="s">
        <v>86</v>
      </c>
      <c r="I696" s="26" t="s">
        <v>71</v>
      </c>
      <c r="J696" s="26" t="s">
        <v>87</v>
      </c>
      <c r="K696" s="26" t="s">
        <v>73</v>
      </c>
      <c r="L696" s="26" t="s">
        <v>74</v>
      </c>
      <c r="M696" s="61" t="s">
        <v>9590</v>
      </c>
      <c r="N696" s="31" t="s">
        <v>75</v>
      </c>
      <c r="O696" s="26" t="s">
        <v>161</v>
      </c>
      <c r="P696" s="31" t="s">
        <v>73</v>
      </c>
      <c r="Q696" s="31" t="s">
        <v>90</v>
      </c>
      <c r="R696" s="61" t="s">
        <v>162</v>
      </c>
      <c r="S696" s="61" t="s">
        <v>163</v>
      </c>
      <c r="T696" s="26" t="s">
        <v>92</v>
      </c>
      <c r="U696" s="31">
        <v>2024</v>
      </c>
      <c r="V696" s="61" t="s">
        <v>9591</v>
      </c>
      <c r="W696" s="61" t="s">
        <v>9592</v>
      </c>
      <c r="X696" s="61" t="s">
        <v>9593</v>
      </c>
      <c r="Y696" s="31" t="s">
        <v>74</v>
      </c>
      <c r="Z696" s="61" t="s">
        <v>167</v>
      </c>
      <c r="AA696" s="60">
        <v>0</v>
      </c>
      <c r="AB696" s="61" t="s">
        <v>9495</v>
      </c>
      <c r="AC696" s="69">
        <v>45942</v>
      </c>
      <c r="AD696" s="61" t="s">
        <v>9496</v>
      </c>
      <c r="AE696" s="31">
        <v>0</v>
      </c>
      <c r="AF696" s="61" t="s">
        <v>171</v>
      </c>
      <c r="AG696" s="61" t="s">
        <v>172</v>
      </c>
      <c r="AH696" s="30">
        <f t="shared" si="41"/>
        <v>4640</v>
      </c>
      <c r="AI696" s="30">
        <f t="shared" si="42"/>
        <v>5475.2</v>
      </c>
      <c r="AJ696" s="24" t="s">
        <v>78</v>
      </c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26" t="s">
        <v>173</v>
      </c>
      <c r="AV696" s="26" t="s">
        <v>173</v>
      </c>
      <c r="AW696" s="26" t="s">
        <v>173</v>
      </c>
      <c r="AX696" s="26" t="s">
        <v>174</v>
      </c>
      <c r="AY696" s="26" t="s">
        <v>175</v>
      </c>
      <c r="AZ696" s="26" t="s">
        <v>176</v>
      </c>
      <c r="BA696" s="26" t="s">
        <v>80</v>
      </c>
      <c r="BB696" s="26" t="s">
        <v>100</v>
      </c>
      <c r="BC696" s="26" t="s">
        <v>82</v>
      </c>
      <c r="BD696" s="26" t="s">
        <v>83</v>
      </c>
      <c r="BE696" s="26" t="s">
        <v>177</v>
      </c>
    </row>
    <row r="697" spans="1:57" ht="16">
      <c r="A697" s="24">
        <f t="shared" si="40"/>
        <v>696</v>
      </c>
      <c r="B697" s="24">
        <v>2024</v>
      </c>
      <c r="C697" s="24" t="s">
        <v>68</v>
      </c>
      <c r="D697" s="35">
        <v>45637</v>
      </c>
      <c r="E697" s="26" t="s">
        <v>101</v>
      </c>
      <c r="F697" s="26" t="s">
        <v>69</v>
      </c>
      <c r="G697" s="61" t="s">
        <v>159</v>
      </c>
      <c r="H697" s="26" t="s">
        <v>86</v>
      </c>
      <c r="I697" s="26" t="s">
        <v>71</v>
      </c>
      <c r="J697" s="26" t="s">
        <v>87</v>
      </c>
      <c r="K697" s="26" t="s">
        <v>73</v>
      </c>
      <c r="L697" s="26" t="s">
        <v>74</v>
      </c>
      <c r="M697" s="61" t="s">
        <v>9594</v>
      </c>
      <c r="N697" s="31" t="s">
        <v>75</v>
      </c>
      <c r="O697" s="26" t="s">
        <v>161</v>
      </c>
      <c r="P697" s="31" t="s">
        <v>73</v>
      </c>
      <c r="Q697" s="31" t="s">
        <v>90</v>
      </c>
      <c r="R697" s="61" t="s">
        <v>162</v>
      </c>
      <c r="S697" s="61" t="s">
        <v>163</v>
      </c>
      <c r="T697" s="26" t="s">
        <v>92</v>
      </c>
      <c r="U697" s="31">
        <v>2024</v>
      </c>
      <c r="V697" s="61" t="s">
        <v>9595</v>
      </c>
      <c r="W697" s="61" t="s">
        <v>9596</v>
      </c>
      <c r="X697" s="61" t="s">
        <v>9597</v>
      </c>
      <c r="Y697" s="31" t="s">
        <v>74</v>
      </c>
      <c r="Z697" s="61" t="s">
        <v>167</v>
      </c>
      <c r="AA697" s="60">
        <v>0</v>
      </c>
      <c r="AB697" s="61" t="s">
        <v>9495</v>
      </c>
      <c r="AC697" s="69">
        <v>45942</v>
      </c>
      <c r="AD697" s="61" t="s">
        <v>9496</v>
      </c>
      <c r="AE697" s="31">
        <v>0</v>
      </c>
      <c r="AF697" s="61" t="s">
        <v>171</v>
      </c>
      <c r="AG697" s="61" t="s">
        <v>172</v>
      </c>
      <c r="AH697" s="30">
        <f t="shared" si="41"/>
        <v>4640</v>
      </c>
      <c r="AI697" s="30">
        <f t="shared" si="42"/>
        <v>5475.2</v>
      </c>
      <c r="AJ697" s="24" t="s">
        <v>78</v>
      </c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26" t="s">
        <v>173</v>
      </c>
      <c r="AV697" s="26" t="s">
        <v>173</v>
      </c>
      <c r="AW697" s="26" t="s">
        <v>173</v>
      </c>
      <c r="AX697" s="26" t="s">
        <v>174</v>
      </c>
      <c r="AY697" s="26" t="s">
        <v>175</v>
      </c>
      <c r="AZ697" s="26" t="s">
        <v>176</v>
      </c>
      <c r="BA697" s="26" t="s">
        <v>80</v>
      </c>
      <c r="BB697" s="26" t="s">
        <v>100</v>
      </c>
      <c r="BC697" s="26" t="s">
        <v>82</v>
      </c>
      <c r="BD697" s="26" t="s">
        <v>83</v>
      </c>
      <c r="BE697" s="26" t="s">
        <v>177</v>
      </c>
    </row>
    <row r="698" spans="1:57" ht="16">
      <c r="A698" s="24">
        <f t="shared" si="40"/>
        <v>697</v>
      </c>
      <c r="B698" s="24">
        <v>2024</v>
      </c>
      <c r="C698" s="24" t="s">
        <v>68</v>
      </c>
      <c r="D698" s="35">
        <v>45637</v>
      </c>
      <c r="E698" s="26" t="s">
        <v>101</v>
      </c>
      <c r="F698" s="26" t="s">
        <v>69</v>
      </c>
      <c r="G698" s="61" t="s">
        <v>159</v>
      </c>
      <c r="H698" s="26" t="s">
        <v>86</v>
      </c>
      <c r="I698" s="26" t="s">
        <v>71</v>
      </c>
      <c r="J698" s="26" t="s">
        <v>87</v>
      </c>
      <c r="K698" s="26" t="s">
        <v>73</v>
      </c>
      <c r="L698" s="26" t="s">
        <v>74</v>
      </c>
      <c r="M698" s="61" t="s">
        <v>9598</v>
      </c>
      <c r="N698" s="31" t="s">
        <v>75</v>
      </c>
      <c r="O698" s="26" t="s">
        <v>161</v>
      </c>
      <c r="P698" s="31" t="s">
        <v>73</v>
      </c>
      <c r="Q698" s="31" t="s">
        <v>90</v>
      </c>
      <c r="R698" s="61" t="s">
        <v>188</v>
      </c>
      <c r="S698" s="61" t="s">
        <v>189</v>
      </c>
      <c r="T698" s="26" t="s">
        <v>92</v>
      </c>
      <c r="U698" s="31">
        <v>2024</v>
      </c>
      <c r="V698" s="61" t="s">
        <v>9599</v>
      </c>
      <c r="W698" s="61" t="s">
        <v>9600</v>
      </c>
      <c r="X698" s="61" t="s">
        <v>9601</v>
      </c>
      <c r="Y698" s="31" t="s">
        <v>74</v>
      </c>
      <c r="Z698" s="61" t="s">
        <v>193</v>
      </c>
      <c r="AA698" s="60">
        <v>0</v>
      </c>
      <c r="AB698" s="61" t="s">
        <v>9495</v>
      </c>
      <c r="AC698" s="69">
        <v>45942</v>
      </c>
      <c r="AD698" s="61" t="s">
        <v>9496</v>
      </c>
      <c r="AE698" s="31">
        <v>0</v>
      </c>
      <c r="AF698" s="61" t="s">
        <v>194</v>
      </c>
      <c r="AG698" s="61" t="s">
        <v>195</v>
      </c>
      <c r="AH698" s="30">
        <f t="shared" si="41"/>
        <v>8263</v>
      </c>
      <c r="AI698" s="30">
        <f t="shared" si="42"/>
        <v>9750.34</v>
      </c>
      <c r="AJ698" s="24" t="s">
        <v>78</v>
      </c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26" t="s">
        <v>173</v>
      </c>
      <c r="AV698" s="26" t="s">
        <v>173</v>
      </c>
      <c r="AW698" s="26" t="s">
        <v>173</v>
      </c>
      <c r="AX698" s="26" t="s">
        <v>174</v>
      </c>
      <c r="AY698" s="26" t="s">
        <v>175</v>
      </c>
      <c r="AZ698" s="26" t="s">
        <v>176</v>
      </c>
      <c r="BA698" s="26" t="s">
        <v>80</v>
      </c>
      <c r="BB698" s="26" t="s">
        <v>100</v>
      </c>
      <c r="BC698" s="26" t="s">
        <v>82</v>
      </c>
      <c r="BD698" s="26" t="s">
        <v>83</v>
      </c>
      <c r="BE698" s="26" t="s">
        <v>177</v>
      </c>
    </row>
    <row r="699" spans="1:57" ht="16">
      <c r="A699" s="24">
        <f t="shared" si="40"/>
        <v>698</v>
      </c>
      <c r="B699" s="24">
        <v>2024</v>
      </c>
      <c r="C699" s="24" t="s">
        <v>68</v>
      </c>
      <c r="D699" s="35">
        <v>45637</v>
      </c>
      <c r="E699" s="26" t="s">
        <v>101</v>
      </c>
      <c r="F699" s="26" t="s">
        <v>69</v>
      </c>
      <c r="G699" s="61" t="s">
        <v>159</v>
      </c>
      <c r="H699" s="26" t="s">
        <v>86</v>
      </c>
      <c r="I699" s="26" t="s">
        <v>71</v>
      </c>
      <c r="J699" s="26" t="s">
        <v>87</v>
      </c>
      <c r="K699" s="26" t="s">
        <v>73</v>
      </c>
      <c r="L699" s="26" t="s">
        <v>74</v>
      </c>
      <c r="M699" s="61" t="s">
        <v>9602</v>
      </c>
      <c r="N699" s="31" t="s">
        <v>75</v>
      </c>
      <c r="O699" s="26" t="s">
        <v>161</v>
      </c>
      <c r="P699" s="31" t="s">
        <v>73</v>
      </c>
      <c r="Q699" s="31" t="s">
        <v>90</v>
      </c>
      <c r="R699" s="61" t="s">
        <v>162</v>
      </c>
      <c r="S699" s="61" t="s">
        <v>163</v>
      </c>
      <c r="T699" s="26" t="s">
        <v>92</v>
      </c>
      <c r="U699" s="31">
        <v>2024</v>
      </c>
      <c r="V699" s="61" t="s">
        <v>9603</v>
      </c>
      <c r="W699" s="61" t="s">
        <v>9604</v>
      </c>
      <c r="X699" s="61" t="s">
        <v>9605</v>
      </c>
      <c r="Y699" s="31" t="s">
        <v>74</v>
      </c>
      <c r="Z699" s="61" t="s">
        <v>167</v>
      </c>
      <c r="AA699" s="60">
        <v>0</v>
      </c>
      <c r="AB699" s="61" t="s">
        <v>9495</v>
      </c>
      <c r="AC699" s="69">
        <v>45942</v>
      </c>
      <c r="AD699" s="61" t="s">
        <v>9496</v>
      </c>
      <c r="AE699" s="31">
        <v>0</v>
      </c>
      <c r="AF699" s="61" t="s">
        <v>171</v>
      </c>
      <c r="AG699" s="61" t="s">
        <v>172</v>
      </c>
      <c r="AH699" s="30">
        <f t="shared" si="41"/>
        <v>4640</v>
      </c>
      <c r="AI699" s="30">
        <f t="shared" si="42"/>
        <v>5475.2</v>
      </c>
      <c r="AJ699" s="24" t="s">
        <v>78</v>
      </c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26" t="s">
        <v>173</v>
      </c>
      <c r="AV699" s="26" t="s">
        <v>173</v>
      </c>
      <c r="AW699" s="26" t="s">
        <v>173</v>
      </c>
      <c r="AX699" s="26" t="s">
        <v>174</v>
      </c>
      <c r="AY699" s="26" t="s">
        <v>175</v>
      </c>
      <c r="AZ699" s="26" t="s">
        <v>176</v>
      </c>
      <c r="BA699" s="26" t="s">
        <v>80</v>
      </c>
      <c r="BB699" s="26" t="s">
        <v>100</v>
      </c>
      <c r="BC699" s="26" t="s">
        <v>82</v>
      </c>
      <c r="BD699" s="26" t="s">
        <v>83</v>
      </c>
      <c r="BE699" s="26" t="s">
        <v>177</v>
      </c>
    </row>
    <row r="700" spans="1:57" ht="16">
      <c r="A700" s="24">
        <f t="shared" si="40"/>
        <v>699</v>
      </c>
      <c r="B700" s="24">
        <v>2024</v>
      </c>
      <c r="C700" s="24" t="s">
        <v>68</v>
      </c>
      <c r="D700" s="35">
        <v>45637</v>
      </c>
      <c r="E700" s="26" t="s">
        <v>101</v>
      </c>
      <c r="F700" s="26" t="s">
        <v>69</v>
      </c>
      <c r="G700" s="61" t="s">
        <v>159</v>
      </c>
      <c r="H700" s="26" t="s">
        <v>86</v>
      </c>
      <c r="I700" s="26" t="s">
        <v>71</v>
      </c>
      <c r="J700" s="26" t="s">
        <v>87</v>
      </c>
      <c r="K700" s="26" t="s">
        <v>73</v>
      </c>
      <c r="L700" s="26" t="s">
        <v>74</v>
      </c>
      <c r="M700" s="61" t="s">
        <v>9606</v>
      </c>
      <c r="N700" s="31" t="s">
        <v>75</v>
      </c>
      <c r="O700" s="26" t="s">
        <v>161</v>
      </c>
      <c r="P700" s="31" t="s">
        <v>73</v>
      </c>
      <c r="Q700" s="31" t="s">
        <v>90</v>
      </c>
      <c r="R700" s="61" t="s">
        <v>162</v>
      </c>
      <c r="S700" s="61" t="s">
        <v>163</v>
      </c>
      <c r="T700" s="26" t="s">
        <v>92</v>
      </c>
      <c r="U700" s="31">
        <v>2024</v>
      </c>
      <c r="V700" s="61" t="s">
        <v>9607</v>
      </c>
      <c r="W700" s="61" t="s">
        <v>9608</v>
      </c>
      <c r="X700" s="61" t="s">
        <v>9609</v>
      </c>
      <c r="Y700" s="31" t="s">
        <v>74</v>
      </c>
      <c r="Z700" s="61" t="s">
        <v>167</v>
      </c>
      <c r="AA700" s="60">
        <v>0</v>
      </c>
      <c r="AB700" s="61" t="s">
        <v>9495</v>
      </c>
      <c r="AC700" s="69">
        <v>45942</v>
      </c>
      <c r="AD700" s="61" t="s">
        <v>9496</v>
      </c>
      <c r="AE700" s="31">
        <v>0</v>
      </c>
      <c r="AF700" s="61" t="s">
        <v>171</v>
      </c>
      <c r="AG700" s="61" t="s">
        <v>172</v>
      </c>
      <c r="AH700" s="30">
        <f t="shared" si="41"/>
        <v>4640</v>
      </c>
      <c r="AI700" s="30">
        <f t="shared" si="42"/>
        <v>5475.2</v>
      </c>
      <c r="AJ700" s="24" t="s">
        <v>78</v>
      </c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26" t="s">
        <v>173</v>
      </c>
      <c r="AV700" s="26" t="s">
        <v>173</v>
      </c>
      <c r="AW700" s="26" t="s">
        <v>173</v>
      </c>
      <c r="AX700" s="26" t="s">
        <v>174</v>
      </c>
      <c r="AY700" s="26" t="s">
        <v>175</v>
      </c>
      <c r="AZ700" s="26" t="s">
        <v>176</v>
      </c>
      <c r="BA700" s="26" t="s">
        <v>80</v>
      </c>
      <c r="BB700" s="26" t="s">
        <v>100</v>
      </c>
      <c r="BC700" s="26" t="s">
        <v>82</v>
      </c>
      <c r="BD700" s="26" t="s">
        <v>83</v>
      </c>
      <c r="BE700" s="26" t="s">
        <v>177</v>
      </c>
    </row>
    <row r="701" spans="1:57" ht="16">
      <c r="A701" s="24">
        <f t="shared" si="40"/>
        <v>700</v>
      </c>
      <c r="B701" s="24">
        <v>2024</v>
      </c>
      <c r="C701" s="24" t="s">
        <v>68</v>
      </c>
      <c r="D701" s="35">
        <v>45637</v>
      </c>
      <c r="E701" s="26" t="s">
        <v>101</v>
      </c>
      <c r="F701" s="26" t="s">
        <v>69</v>
      </c>
      <c r="G701" s="61" t="s">
        <v>159</v>
      </c>
      <c r="H701" s="26" t="s">
        <v>86</v>
      </c>
      <c r="I701" s="26" t="s">
        <v>71</v>
      </c>
      <c r="J701" s="26" t="s">
        <v>87</v>
      </c>
      <c r="K701" s="26" t="s">
        <v>73</v>
      </c>
      <c r="L701" s="26" t="s">
        <v>74</v>
      </c>
      <c r="M701" s="61" t="s">
        <v>9610</v>
      </c>
      <c r="N701" s="31" t="s">
        <v>75</v>
      </c>
      <c r="O701" s="26" t="s">
        <v>161</v>
      </c>
      <c r="P701" s="31" t="s">
        <v>73</v>
      </c>
      <c r="Q701" s="31" t="s">
        <v>90</v>
      </c>
      <c r="R701" s="61" t="s">
        <v>188</v>
      </c>
      <c r="S701" s="61" t="s">
        <v>189</v>
      </c>
      <c r="T701" s="26" t="s">
        <v>92</v>
      </c>
      <c r="U701" s="31">
        <v>2024</v>
      </c>
      <c r="V701" s="61" t="s">
        <v>9611</v>
      </c>
      <c r="W701" s="61" t="s">
        <v>9612</v>
      </c>
      <c r="X701" s="61" t="s">
        <v>9613</v>
      </c>
      <c r="Y701" s="31" t="s">
        <v>74</v>
      </c>
      <c r="Z701" s="61" t="s">
        <v>193</v>
      </c>
      <c r="AA701" s="60">
        <v>0</v>
      </c>
      <c r="AB701" s="61" t="s">
        <v>9495</v>
      </c>
      <c r="AC701" s="69">
        <v>45942</v>
      </c>
      <c r="AD701" s="61" t="s">
        <v>9496</v>
      </c>
      <c r="AE701" s="31">
        <v>0</v>
      </c>
      <c r="AF701" s="61" t="s">
        <v>194</v>
      </c>
      <c r="AG701" s="61" t="s">
        <v>195</v>
      </c>
      <c r="AH701" s="30">
        <f t="shared" si="41"/>
        <v>8263</v>
      </c>
      <c r="AI701" s="30">
        <f t="shared" si="42"/>
        <v>9750.34</v>
      </c>
      <c r="AJ701" s="24" t="s">
        <v>78</v>
      </c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26" t="s">
        <v>173</v>
      </c>
      <c r="AV701" s="26" t="s">
        <v>173</v>
      </c>
      <c r="AW701" s="26" t="s">
        <v>173</v>
      </c>
      <c r="AX701" s="26" t="s">
        <v>174</v>
      </c>
      <c r="AY701" s="26" t="s">
        <v>175</v>
      </c>
      <c r="AZ701" s="26" t="s">
        <v>176</v>
      </c>
      <c r="BA701" s="26" t="s">
        <v>80</v>
      </c>
      <c r="BB701" s="26" t="s">
        <v>100</v>
      </c>
      <c r="BC701" s="26" t="s">
        <v>82</v>
      </c>
      <c r="BD701" s="26" t="s">
        <v>83</v>
      </c>
      <c r="BE701" s="26" t="s">
        <v>177</v>
      </c>
    </row>
    <row r="702" spans="1:57" ht="16">
      <c r="A702" s="24">
        <f t="shared" si="40"/>
        <v>701</v>
      </c>
      <c r="B702" s="24">
        <v>2024</v>
      </c>
      <c r="C702" s="24" t="s">
        <v>68</v>
      </c>
      <c r="D702" s="35">
        <v>45637</v>
      </c>
      <c r="E702" s="26" t="s">
        <v>101</v>
      </c>
      <c r="F702" s="26" t="s">
        <v>69</v>
      </c>
      <c r="G702" s="61" t="s">
        <v>159</v>
      </c>
      <c r="H702" s="26" t="s">
        <v>86</v>
      </c>
      <c r="I702" s="26" t="s">
        <v>71</v>
      </c>
      <c r="J702" s="26" t="s">
        <v>87</v>
      </c>
      <c r="K702" s="26" t="s">
        <v>73</v>
      </c>
      <c r="L702" s="26" t="s">
        <v>74</v>
      </c>
      <c r="M702" s="61" t="s">
        <v>9614</v>
      </c>
      <c r="N702" s="31" t="s">
        <v>75</v>
      </c>
      <c r="O702" s="26" t="s">
        <v>161</v>
      </c>
      <c r="P702" s="31" t="s">
        <v>73</v>
      </c>
      <c r="Q702" s="31" t="s">
        <v>90</v>
      </c>
      <c r="R702" s="61" t="s">
        <v>162</v>
      </c>
      <c r="S702" s="61" t="s">
        <v>163</v>
      </c>
      <c r="T702" s="26" t="s">
        <v>92</v>
      </c>
      <c r="U702" s="31">
        <v>2024</v>
      </c>
      <c r="V702" s="61" t="s">
        <v>9615</v>
      </c>
      <c r="W702" s="61" t="s">
        <v>9616</v>
      </c>
      <c r="X702" s="61" t="s">
        <v>9617</v>
      </c>
      <c r="Y702" s="31" t="s">
        <v>74</v>
      </c>
      <c r="Z702" s="61" t="s">
        <v>167</v>
      </c>
      <c r="AA702" s="60">
        <v>0</v>
      </c>
      <c r="AB702" s="61" t="s">
        <v>9495</v>
      </c>
      <c r="AC702" s="69">
        <v>45942</v>
      </c>
      <c r="AD702" s="61" t="s">
        <v>9496</v>
      </c>
      <c r="AE702" s="31">
        <v>0</v>
      </c>
      <c r="AF702" s="61" t="s">
        <v>171</v>
      </c>
      <c r="AG702" s="61" t="s">
        <v>172</v>
      </c>
      <c r="AH702" s="30">
        <f t="shared" si="41"/>
        <v>4640</v>
      </c>
      <c r="AI702" s="30">
        <f t="shared" si="42"/>
        <v>5475.2</v>
      </c>
      <c r="AJ702" s="24" t="s">
        <v>78</v>
      </c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26" t="s">
        <v>173</v>
      </c>
      <c r="AV702" s="26" t="s">
        <v>173</v>
      </c>
      <c r="AW702" s="26" t="s">
        <v>173</v>
      </c>
      <c r="AX702" s="26" t="s">
        <v>174</v>
      </c>
      <c r="AY702" s="26" t="s">
        <v>175</v>
      </c>
      <c r="AZ702" s="26" t="s">
        <v>176</v>
      </c>
      <c r="BA702" s="26" t="s">
        <v>80</v>
      </c>
      <c r="BB702" s="26" t="s">
        <v>100</v>
      </c>
      <c r="BC702" s="26" t="s">
        <v>82</v>
      </c>
      <c r="BD702" s="26" t="s">
        <v>83</v>
      </c>
      <c r="BE702" s="26" t="s">
        <v>177</v>
      </c>
    </row>
    <row r="703" spans="1:57" ht="16">
      <c r="A703" s="24">
        <f t="shared" si="40"/>
        <v>702</v>
      </c>
      <c r="B703" s="24">
        <v>2024</v>
      </c>
      <c r="C703" s="24" t="s">
        <v>68</v>
      </c>
      <c r="D703" s="35">
        <v>45637</v>
      </c>
      <c r="E703" s="26" t="s">
        <v>101</v>
      </c>
      <c r="F703" s="26" t="s">
        <v>69</v>
      </c>
      <c r="G703" s="61" t="s">
        <v>159</v>
      </c>
      <c r="H703" s="26" t="s">
        <v>86</v>
      </c>
      <c r="I703" s="26" t="s">
        <v>71</v>
      </c>
      <c r="J703" s="26" t="s">
        <v>87</v>
      </c>
      <c r="K703" s="26" t="s">
        <v>73</v>
      </c>
      <c r="L703" s="26" t="s">
        <v>74</v>
      </c>
      <c r="M703" s="61" t="s">
        <v>9618</v>
      </c>
      <c r="N703" s="31" t="s">
        <v>75</v>
      </c>
      <c r="O703" s="26" t="s">
        <v>161</v>
      </c>
      <c r="P703" s="31" t="s">
        <v>73</v>
      </c>
      <c r="Q703" s="31" t="s">
        <v>90</v>
      </c>
      <c r="R703" s="61" t="s">
        <v>369</v>
      </c>
      <c r="S703" s="61" t="s">
        <v>163</v>
      </c>
      <c r="T703" s="26" t="s">
        <v>92</v>
      </c>
      <c r="U703" s="31">
        <v>2024</v>
      </c>
      <c r="V703" s="61" t="s">
        <v>9619</v>
      </c>
      <c r="W703" s="61" t="s">
        <v>9620</v>
      </c>
      <c r="X703" s="61" t="s">
        <v>9621</v>
      </c>
      <c r="Y703" s="31" t="s">
        <v>74</v>
      </c>
      <c r="Z703" s="61" t="s">
        <v>416</v>
      </c>
      <c r="AA703" s="60">
        <v>0</v>
      </c>
      <c r="AB703" s="61" t="s">
        <v>9495</v>
      </c>
      <c r="AC703" s="69">
        <v>45942</v>
      </c>
      <c r="AD703" s="61" t="s">
        <v>9496</v>
      </c>
      <c r="AE703" s="31">
        <v>0</v>
      </c>
      <c r="AF703" s="61" t="s">
        <v>374</v>
      </c>
      <c r="AG703" s="61" t="s">
        <v>172</v>
      </c>
      <c r="AH703" s="30">
        <f t="shared" si="41"/>
        <v>4652</v>
      </c>
      <c r="AI703" s="30">
        <f t="shared" si="42"/>
        <v>5489.36</v>
      </c>
      <c r="AJ703" s="24" t="s">
        <v>78</v>
      </c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26" t="s">
        <v>173</v>
      </c>
      <c r="AV703" s="26" t="s">
        <v>173</v>
      </c>
      <c r="AW703" s="26" t="s">
        <v>173</v>
      </c>
      <c r="AX703" s="26" t="s">
        <v>174</v>
      </c>
      <c r="AY703" s="26" t="s">
        <v>175</v>
      </c>
      <c r="AZ703" s="26" t="s">
        <v>176</v>
      </c>
      <c r="BA703" s="26" t="s">
        <v>80</v>
      </c>
      <c r="BB703" s="26" t="s">
        <v>100</v>
      </c>
      <c r="BC703" s="26" t="s">
        <v>82</v>
      </c>
      <c r="BD703" s="26" t="s">
        <v>83</v>
      </c>
      <c r="BE703" s="26" t="s">
        <v>177</v>
      </c>
    </row>
    <row r="704" spans="1:57" ht="16">
      <c r="A704" s="24">
        <f t="shared" si="40"/>
        <v>703</v>
      </c>
      <c r="B704" s="24">
        <v>2024</v>
      </c>
      <c r="C704" s="24" t="s">
        <v>68</v>
      </c>
      <c r="D704" s="35">
        <v>45637</v>
      </c>
      <c r="E704" s="26" t="s">
        <v>101</v>
      </c>
      <c r="F704" s="26" t="s">
        <v>69</v>
      </c>
      <c r="G704" s="61" t="s">
        <v>159</v>
      </c>
      <c r="H704" s="26" t="s">
        <v>86</v>
      </c>
      <c r="I704" s="26" t="s">
        <v>71</v>
      </c>
      <c r="J704" s="26" t="s">
        <v>87</v>
      </c>
      <c r="K704" s="26" t="s">
        <v>73</v>
      </c>
      <c r="L704" s="26" t="s">
        <v>74</v>
      </c>
      <c r="M704" s="61" t="s">
        <v>9622</v>
      </c>
      <c r="N704" s="31" t="s">
        <v>75</v>
      </c>
      <c r="O704" s="26" t="s">
        <v>161</v>
      </c>
      <c r="P704" s="31" t="s">
        <v>73</v>
      </c>
      <c r="Q704" s="31" t="s">
        <v>90</v>
      </c>
      <c r="R704" s="61" t="s">
        <v>162</v>
      </c>
      <c r="S704" s="61" t="s">
        <v>163</v>
      </c>
      <c r="T704" s="26" t="s">
        <v>92</v>
      </c>
      <c r="U704" s="31">
        <v>2024</v>
      </c>
      <c r="V704" s="61" t="s">
        <v>9623</v>
      </c>
      <c r="W704" s="61" t="s">
        <v>9624</v>
      </c>
      <c r="X704" s="61" t="s">
        <v>9625</v>
      </c>
      <c r="Y704" s="31" t="s">
        <v>74</v>
      </c>
      <c r="Z704" s="61" t="s">
        <v>167</v>
      </c>
      <c r="AA704" s="60">
        <v>0</v>
      </c>
      <c r="AB704" s="61" t="s">
        <v>9495</v>
      </c>
      <c r="AC704" s="69">
        <v>45942</v>
      </c>
      <c r="AD704" s="61" t="s">
        <v>9496</v>
      </c>
      <c r="AE704" s="31">
        <v>0</v>
      </c>
      <c r="AF704" s="61" t="s">
        <v>171</v>
      </c>
      <c r="AG704" s="61" t="s">
        <v>172</v>
      </c>
      <c r="AH704" s="30">
        <f t="shared" si="41"/>
        <v>4640</v>
      </c>
      <c r="AI704" s="30">
        <f t="shared" si="42"/>
        <v>5475.2</v>
      </c>
      <c r="AJ704" s="24" t="s">
        <v>78</v>
      </c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26" t="s">
        <v>173</v>
      </c>
      <c r="AV704" s="26" t="s">
        <v>173</v>
      </c>
      <c r="AW704" s="26" t="s">
        <v>173</v>
      </c>
      <c r="AX704" s="26" t="s">
        <v>174</v>
      </c>
      <c r="AY704" s="26" t="s">
        <v>175</v>
      </c>
      <c r="AZ704" s="26" t="s">
        <v>176</v>
      </c>
      <c r="BA704" s="26" t="s">
        <v>80</v>
      </c>
      <c r="BB704" s="26" t="s">
        <v>100</v>
      </c>
      <c r="BC704" s="26" t="s">
        <v>82</v>
      </c>
      <c r="BD704" s="26" t="s">
        <v>83</v>
      </c>
      <c r="BE704" s="26" t="s">
        <v>177</v>
      </c>
    </row>
    <row r="705" spans="1:57" ht="16">
      <c r="A705" s="24">
        <f t="shared" si="40"/>
        <v>704</v>
      </c>
      <c r="B705" s="24">
        <v>2024</v>
      </c>
      <c r="C705" s="24" t="s">
        <v>68</v>
      </c>
      <c r="D705" s="35">
        <v>45637</v>
      </c>
      <c r="E705" s="26" t="s">
        <v>101</v>
      </c>
      <c r="F705" s="26" t="s">
        <v>69</v>
      </c>
      <c r="G705" s="61" t="s">
        <v>159</v>
      </c>
      <c r="H705" s="26" t="s">
        <v>86</v>
      </c>
      <c r="I705" s="26" t="s">
        <v>71</v>
      </c>
      <c r="J705" s="26" t="s">
        <v>87</v>
      </c>
      <c r="K705" s="26" t="s">
        <v>73</v>
      </c>
      <c r="L705" s="26" t="s">
        <v>74</v>
      </c>
      <c r="M705" s="61" t="s">
        <v>9626</v>
      </c>
      <c r="N705" s="31" t="s">
        <v>75</v>
      </c>
      <c r="O705" s="26" t="s">
        <v>161</v>
      </c>
      <c r="P705" s="31" t="s">
        <v>73</v>
      </c>
      <c r="Q705" s="31" t="s">
        <v>90</v>
      </c>
      <c r="R705" s="61" t="s">
        <v>162</v>
      </c>
      <c r="S705" s="61" t="s">
        <v>163</v>
      </c>
      <c r="T705" s="26" t="s">
        <v>92</v>
      </c>
      <c r="U705" s="31">
        <v>2024</v>
      </c>
      <c r="V705" s="61" t="s">
        <v>9627</v>
      </c>
      <c r="W705" s="61" t="s">
        <v>9628</v>
      </c>
      <c r="X705" s="61" t="s">
        <v>9629</v>
      </c>
      <c r="Y705" s="31" t="s">
        <v>74</v>
      </c>
      <c r="Z705" s="61" t="s">
        <v>167</v>
      </c>
      <c r="AA705" s="60">
        <v>0</v>
      </c>
      <c r="AB705" s="61" t="s">
        <v>9495</v>
      </c>
      <c r="AC705" s="69">
        <v>45942</v>
      </c>
      <c r="AD705" s="61" t="s">
        <v>9496</v>
      </c>
      <c r="AE705" s="31">
        <v>0</v>
      </c>
      <c r="AF705" s="61" t="s">
        <v>171</v>
      </c>
      <c r="AG705" s="61" t="s">
        <v>172</v>
      </c>
      <c r="AH705" s="30">
        <f t="shared" si="41"/>
        <v>4640</v>
      </c>
      <c r="AI705" s="30">
        <f t="shared" si="42"/>
        <v>5475.2</v>
      </c>
      <c r="AJ705" s="24" t="s">
        <v>78</v>
      </c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26" t="s">
        <v>173</v>
      </c>
      <c r="AV705" s="26" t="s">
        <v>173</v>
      </c>
      <c r="AW705" s="26" t="s">
        <v>173</v>
      </c>
      <c r="AX705" s="26" t="s">
        <v>174</v>
      </c>
      <c r="AY705" s="26" t="s">
        <v>175</v>
      </c>
      <c r="AZ705" s="26" t="s">
        <v>176</v>
      </c>
      <c r="BA705" s="26" t="s">
        <v>80</v>
      </c>
      <c r="BB705" s="26" t="s">
        <v>100</v>
      </c>
      <c r="BC705" s="26" t="s">
        <v>82</v>
      </c>
      <c r="BD705" s="26" t="s">
        <v>83</v>
      </c>
      <c r="BE705" s="26" t="s">
        <v>177</v>
      </c>
    </row>
    <row r="706" spans="1:57" ht="16">
      <c r="A706" s="24">
        <f t="shared" si="40"/>
        <v>705</v>
      </c>
      <c r="B706" s="24">
        <v>2024</v>
      </c>
      <c r="C706" s="24" t="s">
        <v>68</v>
      </c>
      <c r="D706" s="35">
        <v>45637</v>
      </c>
      <c r="E706" s="26" t="s">
        <v>101</v>
      </c>
      <c r="F706" s="26" t="s">
        <v>69</v>
      </c>
      <c r="G706" s="61" t="s">
        <v>159</v>
      </c>
      <c r="H706" s="26" t="s">
        <v>86</v>
      </c>
      <c r="I706" s="26" t="s">
        <v>71</v>
      </c>
      <c r="J706" s="26" t="s">
        <v>87</v>
      </c>
      <c r="K706" s="26" t="s">
        <v>73</v>
      </c>
      <c r="L706" s="26" t="s">
        <v>74</v>
      </c>
      <c r="M706" s="61" t="s">
        <v>9630</v>
      </c>
      <c r="N706" s="31" t="s">
        <v>75</v>
      </c>
      <c r="O706" s="26" t="s">
        <v>161</v>
      </c>
      <c r="P706" s="31" t="s">
        <v>73</v>
      </c>
      <c r="Q706" s="31" t="s">
        <v>90</v>
      </c>
      <c r="R706" s="61" t="s">
        <v>162</v>
      </c>
      <c r="S706" s="61" t="s">
        <v>163</v>
      </c>
      <c r="T706" s="26" t="s">
        <v>92</v>
      </c>
      <c r="U706" s="31">
        <v>2024</v>
      </c>
      <c r="V706" s="61" t="s">
        <v>9631</v>
      </c>
      <c r="W706" s="61" t="s">
        <v>9632</v>
      </c>
      <c r="X706" s="61" t="s">
        <v>9633</v>
      </c>
      <c r="Y706" s="31" t="s">
        <v>74</v>
      </c>
      <c r="Z706" s="61" t="s">
        <v>167</v>
      </c>
      <c r="AA706" s="60">
        <v>0</v>
      </c>
      <c r="AB706" s="61" t="s">
        <v>9495</v>
      </c>
      <c r="AC706" s="69">
        <v>45942</v>
      </c>
      <c r="AD706" s="61" t="s">
        <v>9496</v>
      </c>
      <c r="AE706" s="31">
        <v>0</v>
      </c>
      <c r="AF706" s="61" t="s">
        <v>171</v>
      </c>
      <c r="AG706" s="61" t="s">
        <v>172</v>
      </c>
      <c r="AH706" s="30">
        <f t="shared" si="41"/>
        <v>4640</v>
      </c>
      <c r="AI706" s="30">
        <f t="shared" si="42"/>
        <v>5475.2</v>
      </c>
      <c r="AJ706" s="24" t="s">
        <v>78</v>
      </c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26" t="s">
        <v>173</v>
      </c>
      <c r="AV706" s="26" t="s">
        <v>173</v>
      </c>
      <c r="AW706" s="26" t="s">
        <v>173</v>
      </c>
      <c r="AX706" s="26" t="s">
        <v>174</v>
      </c>
      <c r="AY706" s="26" t="s">
        <v>175</v>
      </c>
      <c r="AZ706" s="26" t="s">
        <v>176</v>
      </c>
      <c r="BA706" s="26" t="s">
        <v>80</v>
      </c>
      <c r="BB706" s="26" t="s">
        <v>100</v>
      </c>
      <c r="BC706" s="26" t="s">
        <v>82</v>
      </c>
      <c r="BD706" s="26" t="s">
        <v>83</v>
      </c>
      <c r="BE706" s="26" t="s">
        <v>177</v>
      </c>
    </row>
    <row r="707" spans="1:57" ht="16">
      <c r="A707" s="24">
        <f t="shared" ref="A707:A770" si="43">A706+1</f>
        <v>706</v>
      </c>
      <c r="B707" s="24">
        <v>2024</v>
      </c>
      <c r="C707" s="24" t="s">
        <v>68</v>
      </c>
      <c r="D707" s="35">
        <v>45637</v>
      </c>
      <c r="E707" s="26" t="s">
        <v>101</v>
      </c>
      <c r="F707" s="26" t="s">
        <v>69</v>
      </c>
      <c r="G707" s="61" t="s">
        <v>159</v>
      </c>
      <c r="H707" s="26" t="s">
        <v>86</v>
      </c>
      <c r="I707" s="26" t="s">
        <v>71</v>
      </c>
      <c r="J707" s="26" t="s">
        <v>87</v>
      </c>
      <c r="K707" s="26" t="s">
        <v>73</v>
      </c>
      <c r="L707" s="26" t="s">
        <v>74</v>
      </c>
      <c r="M707" s="61" t="s">
        <v>9634</v>
      </c>
      <c r="N707" s="31" t="s">
        <v>75</v>
      </c>
      <c r="O707" s="26" t="s">
        <v>161</v>
      </c>
      <c r="P707" s="31" t="s">
        <v>73</v>
      </c>
      <c r="Q707" s="31" t="s">
        <v>90</v>
      </c>
      <c r="R707" s="61" t="s">
        <v>162</v>
      </c>
      <c r="S707" s="61" t="s">
        <v>163</v>
      </c>
      <c r="T707" s="26" t="s">
        <v>92</v>
      </c>
      <c r="U707" s="31">
        <v>2024</v>
      </c>
      <c r="V707" s="61" t="s">
        <v>9635</v>
      </c>
      <c r="W707" s="61" t="s">
        <v>9636</v>
      </c>
      <c r="X707" s="61" t="s">
        <v>9637</v>
      </c>
      <c r="Y707" s="31" t="s">
        <v>74</v>
      </c>
      <c r="Z707" s="61" t="s">
        <v>167</v>
      </c>
      <c r="AA707" s="60">
        <v>0</v>
      </c>
      <c r="AB707" s="61" t="s">
        <v>9495</v>
      </c>
      <c r="AC707" s="69">
        <v>45942</v>
      </c>
      <c r="AD707" s="61" t="s">
        <v>9496</v>
      </c>
      <c r="AE707" s="31">
        <v>0</v>
      </c>
      <c r="AF707" s="61" t="s">
        <v>171</v>
      </c>
      <c r="AG707" s="61" t="s">
        <v>172</v>
      </c>
      <c r="AH707" s="30">
        <f t="shared" si="41"/>
        <v>4640</v>
      </c>
      <c r="AI707" s="30">
        <f t="shared" si="42"/>
        <v>5475.2</v>
      </c>
      <c r="AJ707" s="24" t="s">
        <v>78</v>
      </c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26" t="s">
        <v>173</v>
      </c>
      <c r="AV707" s="26" t="s">
        <v>173</v>
      </c>
      <c r="AW707" s="26" t="s">
        <v>173</v>
      </c>
      <c r="AX707" s="26" t="s">
        <v>174</v>
      </c>
      <c r="AY707" s="26" t="s">
        <v>175</v>
      </c>
      <c r="AZ707" s="26" t="s">
        <v>176</v>
      </c>
      <c r="BA707" s="26" t="s">
        <v>80</v>
      </c>
      <c r="BB707" s="26" t="s">
        <v>100</v>
      </c>
      <c r="BC707" s="26" t="s">
        <v>82</v>
      </c>
      <c r="BD707" s="26" t="s">
        <v>83</v>
      </c>
      <c r="BE707" s="26" t="s">
        <v>177</v>
      </c>
    </row>
    <row r="708" spans="1:57" ht="16">
      <c r="A708" s="24">
        <f t="shared" si="43"/>
        <v>707</v>
      </c>
      <c r="B708" s="24">
        <v>2024</v>
      </c>
      <c r="C708" s="24" t="s">
        <v>68</v>
      </c>
      <c r="D708" s="35">
        <v>45637</v>
      </c>
      <c r="E708" s="26" t="s">
        <v>101</v>
      </c>
      <c r="F708" s="26" t="s">
        <v>69</v>
      </c>
      <c r="G708" s="61" t="s">
        <v>159</v>
      </c>
      <c r="H708" s="26" t="s">
        <v>86</v>
      </c>
      <c r="I708" s="26" t="s">
        <v>71</v>
      </c>
      <c r="J708" s="26" t="s">
        <v>87</v>
      </c>
      <c r="K708" s="26" t="s">
        <v>73</v>
      </c>
      <c r="L708" s="26" t="s">
        <v>74</v>
      </c>
      <c r="M708" s="61" t="s">
        <v>9638</v>
      </c>
      <c r="N708" s="31" t="s">
        <v>75</v>
      </c>
      <c r="O708" s="26" t="s">
        <v>161</v>
      </c>
      <c r="P708" s="31" t="s">
        <v>73</v>
      </c>
      <c r="Q708" s="31" t="s">
        <v>90</v>
      </c>
      <c r="R708" s="61" t="s">
        <v>162</v>
      </c>
      <c r="S708" s="61" t="s">
        <v>163</v>
      </c>
      <c r="T708" s="26" t="s">
        <v>92</v>
      </c>
      <c r="U708" s="31">
        <v>2024</v>
      </c>
      <c r="V708" s="61" t="s">
        <v>9639</v>
      </c>
      <c r="W708" s="61" t="s">
        <v>9640</v>
      </c>
      <c r="X708" s="61" t="s">
        <v>9641</v>
      </c>
      <c r="Y708" s="31" t="s">
        <v>74</v>
      </c>
      <c r="Z708" s="61" t="s">
        <v>167</v>
      </c>
      <c r="AA708" s="60">
        <v>0</v>
      </c>
      <c r="AB708" s="61" t="s">
        <v>9495</v>
      </c>
      <c r="AC708" s="69">
        <v>45942</v>
      </c>
      <c r="AD708" s="61" t="s">
        <v>9496</v>
      </c>
      <c r="AE708" s="31">
        <v>0</v>
      </c>
      <c r="AF708" s="61" t="s">
        <v>171</v>
      </c>
      <c r="AG708" s="61" t="s">
        <v>172</v>
      </c>
      <c r="AH708" s="30">
        <f t="shared" si="41"/>
        <v>4640</v>
      </c>
      <c r="AI708" s="30">
        <f t="shared" si="42"/>
        <v>5475.2</v>
      </c>
      <c r="AJ708" s="24" t="s">
        <v>78</v>
      </c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26" t="s">
        <v>173</v>
      </c>
      <c r="AV708" s="26" t="s">
        <v>173</v>
      </c>
      <c r="AW708" s="26" t="s">
        <v>173</v>
      </c>
      <c r="AX708" s="26" t="s">
        <v>174</v>
      </c>
      <c r="AY708" s="26" t="s">
        <v>175</v>
      </c>
      <c r="AZ708" s="26" t="s">
        <v>176</v>
      </c>
      <c r="BA708" s="26" t="s">
        <v>80</v>
      </c>
      <c r="BB708" s="26" t="s">
        <v>100</v>
      </c>
      <c r="BC708" s="26" t="s">
        <v>82</v>
      </c>
      <c r="BD708" s="26" t="s">
        <v>83</v>
      </c>
      <c r="BE708" s="26" t="s">
        <v>177</v>
      </c>
    </row>
    <row r="709" spans="1:57" ht="16">
      <c r="A709" s="24">
        <f t="shared" si="43"/>
        <v>708</v>
      </c>
      <c r="B709" s="24">
        <v>2024</v>
      </c>
      <c r="C709" s="24" t="s">
        <v>68</v>
      </c>
      <c r="D709" s="35">
        <v>45637</v>
      </c>
      <c r="E709" s="26" t="s">
        <v>101</v>
      </c>
      <c r="F709" s="26" t="s">
        <v>69</v>
      </c>
      <c r="G709" s="61" t="s">
        <v>159</v>
      </c>
      <c r="H709" s="26" t="s">
        <v>86</v>
      </c>
      <c r="I709" s="26" t="s">
        <v>71</v>
      </c>
      <c r="J709" s="26" t="s">
        <v>87</v>
      </c>
      <c r="K709" s="26" t="s">
        <v>73</v>
      </c>
      <c r="L709" s="26" t="s">
        <v>74</v>
      </c>
      <c r="M709" s="61" t="s">
        <v>9642</v>
      </c>
      <c r="N709" s="31" t="s">
        <v>75</v>
      </c>
      <c r="O709" s="26" t="s">
        <v>161</v>
      </c>
      <c r="P709" s="31" t="s">
        <v>73</v>
      </c>
      <c r="Q709" s="31" t="s">
        <v>90</v>
      </c>
      <c r="R709" s="61" t="s">
        <v>162</v>
      </c>
      <c r="S709" s="61" t="s">
        <v>163</v>
      </c>
      <c r="T709" s="26" t="s">
        <v>92</v>
      </c>
      <c r="U709" s="31">
        <v>2024</v>
      </c>
      <c r="V709" s="61" t="s">
        <v>9643</v>
      </c>
      <c r="W709" s="61" t="s">
        <v>9644</v>
      </c>
      <c r="X709" s="61" t="s">
        <v>9645</v>
      </c>
      <c r="Y709" s="31" t="s">
        <v>74</v>
      </c>
      <c r="Z709" s="61" t="s">
        <v>167</v>
      </c>
      <c r="AA709" s="60">
        <v>0</v>
      </c>
      <c r="AB709" s="61" t="s">
        <v>9495</v>
      </c>
      <c r="AC709" s="69">
        <v>45942</v>
      </c>
      <c r="AD709" s="61" t="s">
        <v>9496</v>
      </c>
      <c r="AE709" s="31">
        <v>0</v>
      </c>
      <c r="AF709" s="61" t="s">
        <v>171</v>
      </c>
      <c r="AG709" s="61" t="s">
        <v>172</v>
      </c>
      <c r="AH709" s="30">
        <f t="shared" si="41"/>
        <v>4640</v>
      </c>
      <c r="AI709" s="30">
        <f t="shared" si="42"/>
        <v>5475.2</v>
      </c>
      <c r="AJ709" s="24" t="s">
        <v>78</v>
      </c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26" t="s">
        <v>173</v>
      </c>
      <c r="AV709" s="26" t="s">
        <v>173</v>
      </c>
      <c r="AW709" s="26" t="s">
        <v>173</v>
      </c>
      <c r="AX709" s="26" t="s">
        <v>174</v>
      </c>
      <c r="AY709" s="26" t="s">
        <v>175</v>
      </c>
      <c r="AZ709" s="26" t="s">
        <v>176</v>
      </c>
      <c r="BA709" s="26" t="s">
        <v>80</v>
      </c>
      <c r="BB709" s="26" t="s">
        <v>100</v>
      </c>
      <c r="BC709" s="26" t="s">
        <v>82</v>
      </c>
      <c r="BD709" s="26" t="s">
        <v>83</v>
      </c>
      <c r="BE709" s="26" t="s">
        <v>177</v>
      </c>
    </row>
    <row r="710" spans="1:57" ht="16">
      <c r="A710" s="24">
        <f t="shared" si="43"/>
        <v>709</v>
      </c>
      <c r="B710" s="24">
        <v>2024</v>
      </c>
      <c r="C710" s="24" t="s">
        <v>68</v>
      </c>
      <c r="D710" s="35">
        <v>45637</v>
      </c>
      <c r="E710" s="26" t="s">
        <v>101</v>
      </c>
      <c r="F710" s="26" t="s">
        <v>69</v>
      </c>
      <c r="G710" s="61" t="s">
        <v>159</v>
      </c>
      <c r="H710" s="26" t="s">
        <v>86</v>
      </c>
      <c r="I710" s="26" t="s">
        <v>71</v>
      </c>
      <c r="J710" s="26" t="s">
        <v>87</v>
      </c>
      <c r="K710" s="26" t="s">
        <v>73</v>
      </c>
      <c r="L710" s="26" t="s">
        <v>74</v>
      </c>
      <c r="M710" s="61" t="s">
        <v>9646</v>
      </c>
      <c r="N710" s="31" t="s">
        <v>75</v>
      </c>
      <c r="O710" s="26" t="s">
        <v>161</v>
      </c>
      <c r="P710" s="31" t="s">
        <v>73</v>
      </c>
      <c r="Q710" s="31" t="s">
        <v>90</v>
      </c>
      <c r="R710" s="61" t="s">
        <v>369</v>
      </c>
      <c r="S710" s="61" t="s">
        <v>163</v>
      </c>
      <c r="T710" s="26" t="s">
        <v>92</v>
      </c>
      <c r="U710" s="31">
        <v>2024</v>
      </c>
      <c r="V710" s="61" t="s">
        <v>9647</v>
      </c>
      <c r="W710" s="61" t="s">
        <v>9648</v>
      </c>
      <c r="X710" s="61" t="s">
        <v>9649</v>
      </c>
      <c r="Y710" s="31" t="s">
        <v>74</v>
      </c>
      <c r="Z710" s="61" t="s">
        <v>416</v>
      </c>
      <c r="AA710" s="60">
        <v>0</v>
      </c>
      <c r="AB710" s="61" t="s">
        <v>9495</v>
      </c>
      <c r="AC710" s="69">
        <v>45942</v>
      </c>
      <c r="AD710" s="61" t="s">
        <v>9496</v>
      </c>
      <c r="AE710" s="31">
        <v>0</v>
      </c>
      <c r="AF710" s="61" t="s">
        <v>374</v>
      </c>
      <c r="AG710" s="61" t="s">
        <v>172</v>
      </c>
      <c r="AH710" s="30">
        <f t="shared" si="41"/>
        <v>4652</v>
      </c>
      <c r="AI710" s="30">
        <f t="shared" si="42"/>
        <v>5489.36</v>
      </c>
      <c r="AJ710" s="24" t="s">
        <v>78</v>
      </c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26" t="s">
        <v>173</v>
      </c>
      <c r="AV710" s="26" t="s">
        <v>173</v>
      </c>
      <c r="AW710" s="26" t="s">
        <v>173</v>
      </c>
      <c r="AX710" s="26" t="s">
        <v>174</v>
      </c>
      <c r="AY710" s="26" t="s">
        <v>175</v>
      </c>
      <c r="AZ710" s="26" t="s">
        <v>176</v>
      </c>
      <c r="BA710" s="26" t="s">
        <v>80</v>
      </c>
      <c r="BB710" s="26" t="s">
        <v>100</v>
      </c>
      <c r="BC710" s="26" t="s">
        <v>82</v>
      </c>
      <c r="BD710" s="26" t="s">
        <v>83</v>
      </c>
      <c r="BE710" s="26" t="s">
        <v>177</v>
      </c>
    </row>
    <row r="711" spans="1:57" ht="16">
      <c r="A711" s="24">
        <f t="shared" si="43"/>
        <v>710</v>
      </c>
      <c r="B711" s="24">
        <v>2024</v>
      </c>
      <c r="C711" s="24" t="s">
        <v>68</v>
      </c>
      <c r="D711" s="35">
        <v>45637</v>
      </c>
      <c r="E711" s="26" t="s">
        <v>101</v>
      </c>
      <c r="F711" s="26" t="s">
        <v>69</v>
      </c>
      <c r="G711" s="61" t="s">
        <v>159</v>
      </c>
      <c r="H711" s="26" t="s">
        <v>86</v>
      </c>
      <c r="I711" s="26" t="s">
        <v>71</v>
      </c>
      <c r="J711" s="26" t="s">
        <v>87</v>
      </c>
      <c r="K711" s="26" t="s">
        <v>73</v>
      </c>
      <c r="L711" s="26" t="s">
        <v>74</v>
      </c>
      <c r="M711" s="61" t="s">
        <v>9650</v>
      </c>
      <c r="N711" s="31" t="s">
        <v>75</v>
      </c>
      <c r="O711" s="26" t="s">
        <v>161</v>
      </c>
      <c r="P711" s="31" t="s">
        <v>73</v>
      </c>
      <c r="Q711" s="31" t="s">
        <v>90</v>
      </c>
      <c r="R711" s="61" t="s">
        <v>369</v>
      </c>
      <c r="S711" s="61" t="s">
        <v>163</v>
      </c>
      <c r="T711" s="26" t="s">
        <v>92</v>
      </c>
      <c r="U711" s="31">
        <v>2024</v>
      </c>
      <c r="V711" s="61" t="s">
        <v>9651</v>
      </c>
      <c r="W711" s="61" t="s">
        <v>9652</v>
      </c>
      <c r="X711" s="61" t="s">
        <v>9653</v>
      </c>
      <c r="Y711" s="31" t="s">
        <v>74</v>
      </c>
      <c r="Z711" s="61" t="s">
        <v>416</v>
      </c>
      <c r="AA711" s="60">
        <v>0</v>
      </c>
      <c r="AB711" s="61" t="s">
        <v>9495</v>
      </c>
      <c r="AC711" s="69">
        <v>45942</v>
      </c>
      <c r="AD711" s="61" t="s">
        <v>9496</v>
      </c>
      <c r="AE711" s="31">
        <v>0</v>
      </c>
      <c r="AF711" s="61" t="s">
        <v>374</v>
      </c>
      <c r="AG711" s="61" t="s">
        <v>172</v>
      </c>
      <c r="AH711" s="30">
        <f t="shared" si="41"/>
        <v>4652</v>
      </c>
      <c r="AI711" s="30">
        <f t="shared" si="42"/>
        <v>5489.36</v>
      </c>
      <c r="AJ711" s="24" t="s">
        <v>78</v>
      </c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26" t="s">
        <v>173</v>
      </c>
      <c r="AV711" s="26" t="s">
        <v>173</v>
      </c>
      <c r="AW711" s="26" t="s">
        <v>173</v>
      </c>
      <c r="AX711" s="26" t="s">
        <v>174</v>
      </c>
      <c r="AY711" s="26" t="s">
        <v>175</v>
      </c>
      <c r="AZ711" s="26" t="s">
        <v>176</v>
      </c>
      <c r="BA711" s="26" t="s">
        <v>80</v>
      </c>
      <c r="BB711" s="26" t="s">
        <v>100</v>
      </c>
      <c r="BC711" s="26" t="s">
        <v>82</v>
      </c>
      <c r="BD711" s="26" t="s">
        <v>83</v>
      </c>
      <c r="BE711" s="26" t="s">
        <v>177</v>
      </c>
    </row>
    <row r="712" spans="1:57" ht="16">
      <c r="A712" s="24">
        <f t="shared" si="43"/>
        <v>711</v>
      </c>
      <c r="B712" s="24">
        <v>2024</v>
      </c>
      <c r="C712" s="24" t="s">
        <v>68</v>
      </c>
      <c r="D712" s="35">
        <v>45637</v>
      </c>
      <c r="E712" s="26" t="s">
        <v>101</v>
      </c>
      <c r="F712" s="26" t="s">
        <v>69</v>
      </c>
      <c r="G712" s="61" t="s">
        <v>159</v>
      </c>
      <c r="H712" s="26" t="s">
        <v>86</v>
      </c>
      <c r="I712" s="26" t="s">
        <v>71</v>
      </c>
      <c r="J712" s="26" t="s">
        <v>87</v>
      </c>
      <c r="K712" s="26" t="s">
        <v>73</v>
      </c>
      <c r="L712" s="26" t="s">
        <v>74</v>
      </c>
      <c r="M712" s="61" t="s">
        <v>9654</v>
      </c>
      <c r="N712" s="31" t="s">
        <v>75</v>
      </c>
      <c r="O712" s="26" t="s">
        <v>161</v>
      </c>
      <c r="P712" s="31" t="s">
        <v>73</v>
      </c>
      <c r="Q712" s="31" t="s">
        <v>90</v>
      </c>
      <c r="R712" s="61" t="s">
        <v>162</v>
      </c>
      <c r="S712" s="61" t="s">
        <v>163</v>
      </c>
      <c r="T712" s="26" t="s">
        <v>92</v>
      </c>
      <c r="U712" s="31">
        <v>2024</v>
      </c>
      <c r="V712" s="61" t="s">
        <v>9655</v>
      </c>
      <c r="W712" s="61" t="s">
        <v>9656</v>
      </c>
      <c r="X712" s="61" t="s">
        <v>9657</v>
      </c>
      <c r="Y712" s="31" t="s">
        <v>74</v>
      </c>
      <c r="Z712" s="61" t="s">
        <v>167</v>
      </c>
      <c r="AA712" s="60">
        <v>0</v>
      </c>
      <c r="AB712" s="61" t="s">
        <v>9495</v>
      </c>
      <c r="AC712" s="69">
        <v>45942</v>
      </c>
      <c r="AD712" s="61" t="s">
        <v>9496</v>
      </c>
      <c r="AE712" s="31">
        <v>0</v>
      </c>
      <c r="AF712" s="61" t="s">
        <v>171</v>
      </c>
      <c r="AG712" s="61" t="s">
        <v>172</v>
      </c>
      <c r="AH712" s="30">
        <f t="shared" si="41"/>
        <v>4640</v>
      </c>
      <c r="AI712" s="30">
        <f t="shared" si="42"/>
        <v>5475.2</v>
      </c>
      <c r="AJ712" s="24" t="s">
        <v>78</v>
      </c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26" t="s">
        <v>173</v>
      </c>
      <c r="AV712" s="26" t="s">
        <v>173</v>
      </c>
      <c r="AW712" s="26" t="s">
        <v>173</v>
      </c>
      <c r="AX712" s="26" t="s">
        <v>174</v>
      </c>
      <c r="AY712" s="26" t="s">
        <v>175</v>
      </c>
      <c r="AZ712" s="26" t="s">
        <v>176</v>
      </c>
      <c r="BA712" s="26" t="s">
        <v>80</v>
      </c>
      <c r="BB712" s="26" t="s">
        <v>100</v>
      </c>
      <c r="BC712" s="26" t="s">
        <v>82</v>
      </c>
      <c r="BD712" s="26" t="s">
        <v>83</v>
      </c>
      <c r="BE712" s="26" t="s">
        <v>177</v>
      </c>
    </row>
    <row r="713" spans="1:57" ht="16">
      <c r="A713" s="24">
        <f t="shared" si="43"/>
        <v>712</v>
      </c>
      <c r="B713" s="24">
        <v>2024</v>
      </c>
      <c r="C713" s="24" t="s">
        <v>68</v>
      </c>
      <c r="D713" s="35">
        <v>45637</v>
      </c>
      <c r="E713" s="26" t="s">
        <v>101</v>
      </c>
      <c r="F713" s="26" t="s">
        <v>69</v>
      </c>
      <c r="G713" s="61" t="s">
        <v>159</v>
      </c>
      <c r="H713" s="26" t="s">
        <v>86</v>
      </c>
      <c r="I713" s="26" t="s">
        <v>71</v>
      </c>
      <c r="J713" s="26" t="s">
        <v>87</v>
      </c>
      <c r="K713" s="26" t="s">
        <v>73</v>
      </c>
      <c r="L713" s="26" t="s">
        <v>74</v>
      </c>
      <c r="M713" s="61" t="s">
        <v>9658</v>
      </c>
      <c r="N713" s="31" t="s">
        <v>75</v>
      </c>
      <c r="O713" s="26" t="s">
        <v>161</v>
      </c>
      <c r="P713" s="31" t="s">
        <v>73</v>
      </c>
      <c r="Q713" s="31" t="s">
        <v>90</v>
      </c>
      <c r="R713" s="61" t="s">
        <v>369</v>
      </c>
      <c r="S713" s="61" t="s">
        <v>163</v>
      </c>
      <c r="T713" s="26" t="s">
        <v>92</v>
      </c>
      <c r="U713" s="31">
        <v>2024</v>
      </c>
      <c r="V713" s="61" t="s">
        <v>9659</v>
      </c>
      <c r="W713" s="61" t="s">
        <v>9660</v>
      </c>
      <c r="X713" s="61" t="s">
        <v>9661</v>
      </c>
      <c r="Y713" s="31" t="s">
        <v>74</v>
      </c>
      <c r="Z713" s="61" t="s">
        <v>416</v>
      </c>
      <c r="AA713" s="60">
        <v>0</v>
      </c>
      <c r="AB713" s="61" t="s">
        <v>9495</v>
      </c>
      <c r="AC713" s="69">
        <v>45942</v>
      </c>
      <c r="AD713" s="61" t="s">
        <v>9496</v>
      </c>
      <c r="AE713" s="31">
        <v>0</v>
      </c>
      <c r="AF713" s="61" t="s">
        <v>374</v>
      </c>
      <c r="AG713" s="61" t="s">
        <v>172</v>
      </c>
      <c r="AH713" s="30">
        <f t="shared" si="41"/>
        <v>4652</v>
      </c>
      <c r="AI713" s="30">
        <f t="shared" si="42"/>
        <v>5489.36</v>
      </c>
      <c r="AJ713" s="24" t="s">
        <v>78</v>
      </c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26" t="s">
        <v>173</v>
      </c>
      <c r="AV713" s="26" t="s">
        <v>173</v>
      </c>
      <c r="AW713" s="26" t="s">
        <v>173</v>
      </c>
      <c r="AX713" s="26" t="s">
        <v>174</v>
      </c>
      <c r="AY713" s="26" t="s">
        <v>175</v>
      </c>
      <c r="AZ713" s="26" t="s">
        <v>176</v>
      </c>
      <c r="BA713" s="26" t="s">
        <v>80</v>
      </c>
      <c r="BB713" s="26" t="s">
        <v>100</v>
      </c>
      <c r="BC713" s="26" t="s">
        <v>82</v>
      </c>
      <c r="BD713" s="26" t="s">
        <v>83</v>
      </c>
      <c r="BE713" s="26" t="s">
        <v>177</v>
      </c>
    </row>
    <row r="714" spans="1:57" ht="16">
      <c r="A714" s="24">
        <f t="shared" si="43"/>
        <v>713</v>
      </c>
      <c r="B714" s="24">
        <v>2024</v>
      </c>
      <c r="C714" s="24" t="s">
        <v>68</v>
      </c>
      <c r="D714" s="35">
        <v>45637</v>
      </c>
      <c r="E714" s="26" t="s">
        <v>101</v>
      </c>
      <c r="F714" s="26" t="s">
        <v>69</v>
      </c>
      <c r="G714" s="61" t="s">
        <v>159</v>
      </c>
      <c r="H714" s="26" t="s">
        <v>86</v>
      </c>
      <c r="I714" s="26" t="s">
        <v>71</v>
      </c>
      <c r="J714" s="26" t="s">
        <v>87</v>
      </c>
      <c r="K714" s="26" t="s">
        <v>73</v>
      </c>
      <c r="L714" s="26" t="s">
        <v>74</v>
      </c>
      <c r="M714" s="61" t="s">
        <v>9662</v>
      </c>
      <c r="N714" s="31" t="s">
        <v>75</v>
      </c>
      <c r="O714" s="26" t="s">
        <v>161</v>
      </c>
      <c r="P714" s="31" t="s">
        <v>73</v>
      </c>
      <c r="Q714" s="31" t="s">
        <v>90</v>
      </c>
      <c r="R714" s="61" t="s">
        <v>188</v>
      </c>
      <c r="S714" s="61" t="s">
        <v>189</v>
      </c>
      <c r="T714" s="26" t="s">
        <v>92</v>
      </c>
      <c r="U714" s="31">
        <v>2024</v>
      </c>
      <c r="V714" s="61" t="s">
        <v>9663</v>
      </c>
      <c r="W714" s="61" t="s">
        <v>9664</v>
      </c>
      <c r="X714" s="61" t="s">
        <v>9665</v>
      </c>
      <c r="Y714" s="31" t="s">
        <v>74</v>
      </c>
      <c r="Z714" s="61" t="s">
        <v>193</v>
      </c>
      <c r="AA714" s="60">
        <v>0</v>
      </c>
      <c r="AB714" s="61" t="s">
        <v>9495</v>
      </c>
      <c r="AC714" s="69">
        <v>45942</v>
      </c>
      <c r="AD714" s="61" t="s">
        <v>9496</v>
      </c>
      <c r="AE714" s="31">
        <v>0</v>
      </c>
      <c r="AF714" s="61" t="s">
        <v>194</v>
      </c>
      <c r="AG714" s="61" t="s">
        <v>195</v>
      </c>
      <c r="AH714" s="30">
        <f t="shared" si="41"/>
        <v>8263</v>
      </c>
      <c r="AI714" s="30">
        <f t="shared" si="42"/>
        <v>9750.34</v>
      </c>
      <c r="AJ714" s="24" t="s">
        <v>78</v>
      </c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26" t="s">
        <v>173</v>
      </c>
      <c r="AV714" s="26" t="s">
        <v>173</v>
      </c>
      <c r="AW714" s="26" t="s">
        <v>173</v>
      </c>
      <c r="AX714" s="26" t="s">
        <v>174</v>
      </c>
      <c r="AY714" s="26" t="s">
        <v>175</v>
      </c>
      <c r="AZ714" s="26" t="s">
        <v>176</v>
      </c>
      <c r="BA714" s="26" t="s">
        <v>80</v>
      </c>
      <c r="BB714" s="26" t="s">
        <v>100</v>
      </c>
      <c r="BC714" s="26" t="s">
        <v>82</v>
      </c>
      <c r="BD714" s="26" t="s">
        <v>83</v>
      </c>
      <c r="BE714" s="26" t="s">
        <v>177</v>
      </c>
    </row>
    <row r="715" spans="1:57" ht="16">
      <c r="A715" s="24">
        <f t="shared" si="43"/>
        <v>714</v>
      </c>
      <c r="B715" s="24">
        <v>2024</v>
      </c>
      <c r="C715" s="24" t="s">
        <v>68</v>
      </c>
      <c r="D715" s="35">
        <v>45637</v>
      </c>
      <c r="E715" s="26" t="s">
        <v>101</v>
      </c>
      <c r="F715" s="26" t="s">
        <v>69</v>
      </c>
      <c r="G715" s="61" t="s">
        <v>159</v>
      </c>
      <c r="H715" s="26" t="s">
        <v>86</v>
      </c>
      <c r="I715" s="26" t="s">
        <v>71</v>
      </c>
      <c r="J715" s="26" t="s">
        <v>87</v>
      </c>
      <c r="K715" s="26" t="s">
        <v>73</v>
      </c>
      <c r="L715" s="26" t="s">
        <v>74</v>
      </c>
      <c r="M715" s="61" t="s">
        <v>9666</v>
      </c>
      <c r="N715" s="31" t="s">
        <v>75</v>
      </c>
      <c r="O715" s="26" t="s">
        <v>161</v>
      </c>
      <c r="P715" s="31" t="s">
        <v>73</v>
      </c>
      <c r="Q715" s="31" t="s">
        <v>90</v>
      </c>
      <c r="R715" s="61" t="s">
        <v>162</v>
      </c>
      <c r="S715" s="61" t="s">
        <v>163</v>
      </c>
      <c r="T715" s="26" t="s">
        <v>92</v>
      </c>
      <c r="U715" s="31">
        <v>2024</v>
      </c>
      <c r="V715" s="61" t="s">
        <v>9667</v>
      </c>
      <c r="W715" s="61" t="s">
        <v>9668</v>
      </c>
      <c r="X715" s="61" t="s">
        <v>9669</v>
      </c>
      <c r="Y715" s="31" t="s">
        <v>74</v>
      </c>
      <c r="Z715" s="61" t="s">
        <v>167</v>
      </c>
      <c r="AA715" s="60">
        <v>0</v>
      </c>
      <c r="AB715" s="61" t="s">
        <v>9495</v>
      </c>
      <c r="AC715" s="69">
        <v>45942</v>
      </c>
      <c r="AD715" s="61" t="s">
        <v>9496</v>
      </c>
      <c r="AE715" s="31">
        <v>0</v>
      </c>
      <c r="AF715" s="61" t="s">
        <v>171</v>
      </c>
      <c r="AG715" s="61" t="s">
        <v>172</v>
      </c>
      <c r="AH715" s="30">
        <f t="shared" si="41"/>
        <v>4640</v>
      </c>
      <c r="AI715" s="30">
        <f t="shared" si="42"/>
        <v>5475.2</v>
      </c>
      <c r="AJ715" s="24" t="s">
        <v>78</v>
      </c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26" t="s">
        <v>173</v>
      </c>
      <c r="AV715" s="26" t="s">
        <v>173</v>
      </c>
      <c r="AW715" s="26" t="s">
        <v>173</v>
      </c>
      <c r="AX715" s="26" t="s">
        <v>174</v>
      </c>
      <c r="AY715" s="26" t="s">
        <v>175</v>
      </c>
      <c r="AZ715" s="26" t="s">
        <v>176</v>
      </c>
      <c r="BA715" s="26" t="s">
        <v>80</v>
      </c>
      <c r="BB715" s="26" t="s">
        <v>100</v>
      </c>
      <c r="BC715" s="26" t="s">
        <v>82</v>
      </c>
      <c r="BD715" s="26" t="s">
        <v>83</v>
      </c>
      <c r="BE715" s="26" t="s">
        <v>177</v>
      </c>
    </row>
    <row r="716" spans="1:57" ht="16">
      <c r="A716" s="24">
        <f t="shared" si="43"/>
        <v>715</v>
      </c>
      <c r="B716" s="24">
        <v>2024</v>
      </c>
      <c r="C716" s="24" t="s">
        <v>68</v>
      </c>
      <c r="D716" s="35">
        <v>45637</v>
      </c>
      <c r="E716" s="26" t="s">
        <v>101</v>
      </c>
      <c r="F716" s="26" t="s">
        <v>69</v>
      </c>
      <c r="G716" s="61" t="s">
        <v>159</v>
      </c>
      <c r="H716" s="26" t="s">
        <v>86</v>
      </c>
      <c r="I716" s="26" t="s">
        <v>71</v>
      </c>
      <c r="J716" s="26" t="s">
        <v>87</v>
      </c>
      <c r="K716" s="26" t="s">
        <v>73</v>
      </c>
      <c r="L716" s="26" t="s">
        <v>74</v>
      </c>
      <c r="M716" s="61" t="s">
        <v>9670</v>
      </c>
      <c r="N716" s="31" t="s">
        <v>75</v>
      </c>
      <c r="O716" s="26" t="s">
        <v>161</v>
      </c>
      <c r="P716" s="31" t="s">
        <v>73</v>
      </c>
      <c r="Q716" s="31" t="s">
        <v>90</v>
      </c>
      <c r="R716" s="61" t="s">
        <v>216</v>
      </c>
      <c r="S716" s="61" t="s">
        <v>217</v>
      </c>
      <c r="T716" s="26" t="s">
        <v>92</v>
      </c>
      <c r="U716" s="31">
        <v>2024</v>
      </c>
      <c r="V716" s="61" t="s">
        <v>9671</v>
      </c>
      <c r="W716" s="61" t="s">
        <v>9672</v>
      </c>
      <c r="X716" s="61" t="s">
        <v>9673</v>
      </c>
      <c r="Y716" s="31" t="s">
        <v>74</v>
      </c>
      <c r="Z716" s="61" t="s">
        <v>221</v>
      </c>
      <c r="AA716" s="60">
        <v>0</v>
      </c>
      <c r="AB716" s="61" t="s">
        <v>9495</v>
      </c>
      <c r="AC716" s="69">
        <v>45942</v>
      </c>
      <c r="AD716" s="61" t="s">
        <v>9496</v>
      </c>
      <c r="AE716" s="31">
        <v>0</v>
      </c>
      <c r="AF716" s="61" t="s">
        <v>224</v>
      </c>
      <c r="AG716" s="61" t="s">
        <v>172</v>
      </c>
      <c r="AH716" s="30">
        <f t="shared" si="41"/>
        <v>4589</v>
      </c>
      <c r="AI716" s="30">
        <f t="shared" si="42"/>
        <v>5415.02</v>
      </c>
      <c r="AJ716" s="24" t="s">
        <v>78</v>
      </c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26" t="s">
        <v>173</v>
      </c>
      <c r="AV716" s="26" t="s">
        <v>173</v>
      </c>
      <c r="AW716" s="26" t="s">
        <v>173</v>
      </c>
      <c r="AX716" s="26" t="s">
        <v>174</v>
      </c>
      <c r="AY716" s="26" t="s">
        <v>175</v>
      </c>
      <c r="AZ716" s="26" t="s">
        <v>176</v>
      </c>
      <c r="BA716" s="26" t="s">
        <v>80</v>
      </c>
      <c r="BB716" s="26" t="s">
        <v>100</v>
      </c>
      <c r="BC716" s="26" t="s">
        <v>82</v>
      </c>
      <c r="BD716" s="26" t="s">
        <v>83</v>
      </c>
      <c r="BE716" s="26" t="s">
        <v>177</v>
      </c>
    </row>
    <row r="717" spans="1:57" ht="16">
      <c r="A717" s="24">
        <f t="shared" si="43"/>
        <v>716</v>
      </c>
      <c r="B717" s="24">
        <v>2024</v>
      </c>
      <c r="C717" s="24" t="s">
        <v>68</v>
      </c>
      <c r="D717" s="35">
        <v>45637</v>
      </c>
      <c r="E717" s="26" t="s">
        <v>101</v>
      </c>
      <c r="F717" s="26" t="s">
        <v>69</v>
      </c>
      <c r="G717" s="61" t="s">
        <v>159</v>
      </c>
      <c r="H717" s="26" t="s">
        <v>86</v>
      </c>
      <c r="I717" s="26" t="s">
        <v>71</v>
      </c>
      <c r="J717" s="26" t="s">
        <v>87</v>
      </c>
      <c r="K717" s="26" t="s">
        <v>73</v>
      </c>
      <c r="L717" s="26" t="s">
        <v>74</v>
      </c>
      <c r="M717" s="61" t="s">
        <v>9674</v>
      </c>
      <c r="N717" s="31" t="s">
        <v>75</v>
      </c>
      <c r="O717" s="26" t="s">
        <v>161</v>
      </c>
      <c r="P717" s="31" t="s">
        <v>73</v>
      </c>
      <c r="Q717" s="31" t="s">
        <v>90</v>
      </c>
      <c r="R717" s="61" t="s">
        <v>216</v>
      </c>
      <c r="S717" s="61" t="s">
        <v>217</v>
      </c>
      <c r="T717" s="26" t="s">
        <v>92</v>
      </c>
      <c r="U717" s="31">
        <v>2024</v>
      </c>
      <c r="V717" s="61" t="s">
        <v>9675</v>
      </c>
      <c r="W717" s="61" t="s">
        <v>9676</v>
      </c>
      <c r="X717" s="61" t="s">
        <v>9677</v>
      </c>
      <c r="Y717" s="31" t="s">
        <v>74</v>
      </c>
      <c r="Z717" s="61" t="s">
        <v>221</v>
      </c>
      <c r="AA717" s="60">
        <v>0</v>
      </c>
      <c r="AB717" s="61" t="s">
        <v>9495</v>
      </c>
      <c r="AC717" s="69">
        <v>45942</v>
      </c>
      <c r="AD717" s="61" t="s">
        <v>9496</v>
      </c>
      <c r="AE717" s="31">
        <v>0</v>
      </c>
      <c r="AF717" s="61" t="s">
        <v>224</v>
      </c>
      <c r="AG717" s="61" t="s">
        <v>172</v>
      </c>
      <c r="AH717" s="30">
        <f t="shared" si="41"/>
        <v>4589</v>
      </c>
      <c r="AI717" s="30">
        <f t="shared" si="42"/>
        <v>5415.02</v>
      </c>
      <c r="AJ717" s="24" t="s">
        <v>78</v>
      </c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26" t="s">
        <v>173</v>
      </c>
      <c r="AV717" s="26" t="s">
        <v>173</v>
      </c>
      <c r="AW717" s="26" t="s">
        <v>173</v>
      </c>
      <c r="AX717" s="26" t="s">
        <v>174</v>
      </c>
      <c r="AY717" s="26" t="s">
        <v>175</v>
      </c>
      <c r="AZ717" s="26" t="s">
        <v>176</v>
      </c>
      <c r="BA717" s="26" t="s">
        <v>80</v>
      </c>
      <c r="BB717" s="26" t="s">
        <v>100</v>
      </c>
      <c r="BC717" s="26" t="s">
        <v>82</v>
      </c>
      <c r="BD717" s="26" t="s">
        <v>83</v>
      </c>
      <c r="BE717" s="26" t="s">
        <v>177</v>
      </c>
    </row>
    <row r="718" spans="1:57" ht="16">
      <c r="A718" s="24">
        <f t="shared" si="43"/>
        <v>717</v>
      </c>
      <c r="B718" s="24">
        <v>2024</v>
      </c>
      <c r="C718" s="24" t="s">
        <v>68</v>
      </c>
      <c r="D718" s="35">
        <v>45637</v>
      </c>
      <c r="E718" s="26" t="s">
        <v>101</v>
      </c>
      <c r="F718" s="26" t="s">
        <v>69</v>
      </c>
      <c r="G718" s="61" t="s">
        <v>159</v>
      </c>
      <c r="H718" s="26" t="s">
        <v>86</v>
      </c>
      <c r="I718" s="26" t="s">
        <v>71</v>
      </c>
      <c r="J718" s="26" t="s">
        <v>87</v>
      </c>
      <c r="K718" s="26" t="s">
        <v>73</v>
      </c>
      <c r="L718" s="26" t="s">
        <v>74</v>
      </c>
      <c r="M718" s="61" t="s">
        <v>9678</v>
      </c>
      <c r="N718" s="31" t="s">
        <v>75</v>
      </c>
      <c r="O718" s="26" t="s">
        <v>161</v>
      </c>
      <c r="P718" s="31" t="s">
        <v>73</v>
      </c>
      <c r="Q718" s="31" t="s">
        <v>90</v>
      </c>
      <c r="R718" s="61" t="s">
        <v>216</v>
      </c>
      <c r="S718" s="61" t="s">
        <v>217</v>
      </c>
      <c r="T718" s="26" t="s">
        <v>92</v>
      </c>
      <c r="U718" s="31">
        <v>2024</v>
      </c>
      <c r="V718" s="61" t="s">
        <v>9679</v>
      </c>
      <c r="W718" s="61" t="s">
        <v>9680</v>
      </c>
      <c r="X718" s="61" t="s">
        <v>9681</v>
      </c>
      <c r="Y718" s="31" t="s">
        <v>74</v>
      </c>
      <c r="Z718" s="61" t="s">
        <v>221</v>
      </c>
      <c r="AA718" s="60">
        <v>0</v>
      </c>
      <c r="AB718" s="61" t="s">
        <v>9495</v>
      </c>
      <c r="AC718" s="69">
        <v>45942</v>
      </c>
      <c r="AD718" s="61" t="s">
        <v>9496</v>
      </c>
      <c r="AE718" s="31">
        <v>0</v>
      </c>
      <c r="AF718" s="61" t="s">
        <v>224</v>
      </c>
      <c r="AG718" s="61" t="s">
        <v>172</v>
      </c>
      <c r="AH718" s="30">
        <f t="shared" si="41"/>
        <v>4589</v>
      </c>
      <c r="AI718" s="30">
        <f t="shared" si="42"/>
        <v>5415.02</v>
      </c>
      <c r="AJ718" s="24" t="s">
        <v>78</v>
      </c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26" t="s">
        <v>173</v>
      </c>
      <c r="AV718" s="26" t="s">
        <v>173</v>
      </c>
      <c r="AW718" s="26" t="s">
        <v>173</v>
      </c>
      <c r="AX718" s="26" t="s">
        <v>174</v>
      </c>
      <c r="AY718" s="26" t="s">
        <v>175</v>
      </c>
      <c r="AZ718" s="26" t="s">
        <v>176</v>
      </c>
      <c r="BA718" s="26" t="s">
        <v>80</v>
      </c>
      <c r="BB718" s="26" t="s">
        <v>100</v>
      </c>
      <c r="BC718" s="26" t="s">
        <v>82</v>
      </c>
      <c r="BD718" s="26" t="s">
        <v>83</v>
      </c>
      <c r="BE718" s="26" t="s">
        <v>177</v>
      </c>
    </row>
    <row r="719" spans="1:57" ht="16">
      <c r="A719" s="24">
        <f t="shared" si="43"/>
        <v>718</v>
      </c>
      <c r="B719" s="24">
        <v>2024</v>
      </c>
      <c r="C719" s="24" t="s">
        <v>68</v>
      </c>
      <c r="D719" s="35">
        <v>45637</v>
      </c>
      <c r="E719" s="26" t="s">
        <v>101</v>
      </c>
      <c r="F719" s="26" t="s">
        <v>69</v>
      </c>
      <c r="G719" s="61" t="s">
        <v>159</v>
      </c>
      <c r="H719" s="26" t="s">
        <v>86</v>
      </c>
      <c r="I719" s="26" t="s">
        <v>71</v>
      </c>
      <c r="J719" s="26" t="s">
        <v>87</v>
      </c>
      <c r="K719" s="26" t="s">
        <v>73</v>
      </c>
      <c r="L719" s="26" t="s">
        <v>74</v>
      </c>
      <c r="M719" s="61" t="s">
        <v>9682</v>
      </c>
      <c r="N719" s="31" t="s">
        <v>75</v>
      </c>
      <c r="O719" s="26" t="s">
        <v>161</v>
      </c>
      <c r="P719" s="31" t="s">
        <v>73</v>
      </c>
      <c r="Q719" s="31" t="s">
        <v>90</v>
      </c>
      <c r="R719" s="61" t="s">
        <v>162</v>
      </c>
      <c r="S719" s="61" t="s">
        <v>163</v>
      </c>
      <c r="T719" s="26" t="s">
        <v>92</v>
      </c>
      <c r="U719" s="31">
        <v>2024</v>
      </c>
      <c r="V719" s="61" t="s">
        <v>9683</v>
      </c>
      <c r="W719" s="61" t="s">
        <v>9684</v>
      </c>
      <c r="X719" s="61" t="s">
        <v>9685</v>
      </c>
      <c r="Y719" s="31" t="s">
        <v>74</v>
      </c>
      <c r="Z719" s="61" t="s">
        <v>167</v>
      </c>
      <c r="AA719" s="60">
        <v>0</v>
      </c>
      <c r="AB719" s="61" t="s">
        <v>9495</v>
      </c>
      <c r="AC719" s="69">
        <v>45942</v>
      </c>
      <c r="AD719" s="61" t="s">
        <v>9496</v>
      </c>
      <c r="AE719" s="31">
        <v>0</v>
      </c>
      <c r="AF719" s="61" t="s">
        <v>171</v>
      </c>
      <c r="AG719" s="61" t="s">
        <v>172</v>
      </c>
      <c r="AH719" s="30">
        <f t="shared" si="41"/>
        <v>4640</v>
      </c>
      <c r="AI719" s="30">
        <f t="shared" si="42"/>
        <v>5475.2</v>
      </c>
      <c r="AJ719" s="24" t="s">
        <v>78</v>
      </c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26" t="s">
        <v>173</v>
      </c>
      <c r="AV719" s="26" t="s">
        <v>173</v>
      </c>
      <c r="AW719" s="26" t="s">
        <v>173</v>
      </c>
      <c r="AX719" s="26" t="s">
        <v>174</v>
      </c>
      <c r="AY719" s="26" t="s">
        <v>175</v>
      </c>
      <c r="AZ719" s="26" t="s">
        <v>176</v>
      </c>
      <c r="BA719" s="26" t="s">
        <v>80</v>
      </c>
      <c r="BB719" s="26" t="s">
        <v>100</v>
      </c>
      <c r="BC719" s="26" t="s">
        <v>82</v>
      </c>
      <c r="BD719" s="26" t="s">
        <v>83</v>
      </c>
      <c r="BE719" s="26" t="s">
        <v>177</v>
      </c>
    </row>
    <row r="720" spans="1:57" ht="16">
      <c r="A720" s="24">
        <f t="shared" si="43"/>
        <v>719</v>
      </c>
      <c r="B720" s="24">
        <v>2024</v>
      </c>
      <c r="C720" s="24" t="s">
        <v>68</v>
      </c>
      <c r="D720" s="35">
        <v>45637</v>
      </c>
      <c r="E720" s="26" t="s">
        <v>101</v>
      </c>
      <c r="F720" s="26" t="s">
        <v>69</v>
      </c>
      <c r="G720" s="61" t="s">
        <v>159</v>
      </c>
      <c r="H720" s="26" t="s">
        <v>86</v>
      </c>
      <c r="I720" s="26" t="s">
        <v>71</v>
      </c>
      <c r="J720" s="26" t="s">
        <v>87</v>
      </c>
      <c r="K720" s="26" t="s">
        <v>73</v>
      </c>
      <c r="L720" s="26" t="s">
        <v>74</v>
      </c>
      <c r="M720" s="61" t="s">
        <v>9686</v>
      </c>
      <c r="N720" s="31" t="s">
        <v>75</v>
      </c>
      <c r="O720" s="26" t="s">
        <v>161</v>
      </c>
      <c r="P720" s="31" t="s">
        <v>73</v>
      </c>
      <c r="Q720" s="31" t="s">
        <v>90</v>
      </c>
      <c r="R720" s="61" t="s">
        <v>188</v>
      </c>
      <c r="S720" s="61" t="s">
        <v>189</v>
      </c>
      <c r="T720" s="26" t="s">
        <v>92</v>
      </c>
      <c r="U720" s="31">
        <v>2024</v>
      </c>
      <c r="V720" s="61" t="s">
        <v>9687</v>
      </c>
      <c r="W720" s="61" t="s">
        <v>9688</v>
      </c>
      <c r="X720" s="61" t="s">
        <v>9689</v>
      </c>
      <c r="Y720" s="31" t="s">
        <v>74</v>
      </c>
      <c r="Z720" s="61" t="s">
        <v>193</v>
      </c>
      <c r="AA720" s="60">
        <v>0</v>
      </c>
      <c r="AB720" s="61" t="s">
        <v>9495</v>
      </c>
      <c r="AC720" s="69">
        <v>45942</v>
      </c>
      <c r="AD720" s="61" t="s">
        <v>9496</v>
      </c>
      <c r="AE720" s="31">
        <v>0</v>
      </c>
      <c r="AF720" s="61" t="s">
        <v>194</v>
      </c>
      <c r="AG720" s="61" t="s">
        <v>195</v>
      </c>
      <c r="AH720" s="30">
        <f t="shared" si="41"/>
        <v>8263</v>
      </c>
      <c r="AI720" s="30">
        <f t="shared" si="42"/>
        <v>9750.34</v>
      </c>
      <c r="AJ720" s="24" t="s">
        <v>78</v>
      </c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26" t="s">
        <v>173</v>
      </c>
      <c r="AV720" s="26" t="s">
        <v>173</v>
      </c>
      <c r="AW720" s="26" t="s">
        <v>173</v>
      </c>
      <c r="AX720" s="26" t="s">
        <v>174</v>
      </c>
      <c r="AY720" s="26" t="s">
        <v>175</v>
      </c>
      <c r="AZ720" s="26" t="s">
        <v>176</v>
      </c>
      <c r="BA720" s="26" t="s">
        <v>80</v>
      </c>
      <c r="BB720" s="26" t="s">
        <v>100</v>
      </c>
      <c r="BC720" s="26" t="s">
        <v>82</v>
      </c>
      <c r="BD720" s="26" t="s">
        <v>83</v>
      </c>
      <c r="BE720" s="26" t="s">
        <v>177</v>
      </c>
    </row>
    <row r="721" spans="1:57" ht="16">
      <c r="A721" s="24">
        <f t="shared" si="43"/>
        <v>720</v>
      </c>
      <c r="B721" s="24">
        <v>2024</v>
      </c>
      <c r="C721" s="24" t="s">
        <v>68</v>
      </c>
      <c r="D721" s="35">
        <v>45637</v>
      </c>
      <c r="E721" s="26" t="s">
        <v>101</v>
      </c>
      <c r="F721" s="26" t="s">
        <v>69</v>
      </c>
      <c r="G721" s="61" t="s">
        <v>159</v>
      </c>
      <c r="H721" s="26" t="s">
        <v>86</v>
      </c>
      <c r="I721" s="26" t="s">
        <v>71</v>
      </c>
      <c r="J721" s="26" t="s">
        <v>87</v>
      </c>
      <c r="K721" s="26" t="s">
        <v>73</v>
      </c>
      <c r="L721" s="26" t="s">
        <v>74</v>
      </c>
      <c r="M721" s="61" t="s">
        <v>9690</v>
      </c>
      <c r="N721" s="31" t="s">
        <v>75</v>
      </c>
      <c r="O721" s="26" t="s">
        <v>161</v>
      </c>
      <c r="P721" s="31" t="s">
        <v>73</v>
      </c>
      <c r="Q721" s="31" t="s">
        <v>90</v>
      </c>
      <c r="R721" s="61" t="s">
        <v>188</v>
      </c>
      <c r="S721" s="61" t="s">
        <v>189</v>
      </c>
      <c r="T721" s="26" t="s">
        <v>92</v>
      </c>
      <c r="U721" s="31">
        <v>2024</v>
      </c>
      <c r="V721" s="61" t="s">
        <v>9691</v>
      </c>
      <c r="W721" s="61" t="s">
        <v>9692</v>
      </c>
      <c r="X721" s="61" t="s">
        <v>9693</v>
      </c>
      <c r="Y721" s="31" t="s">
        <v>74</v>
      </c>
      <c r="Z721" s="61" t="s">
        <v>193</v>
      </c>
      <c r="AA721" s="60">
        <v>0</v>
      </c>
      <c r="AB721" s="61" t="s">
        <v>9495</v>
      </c>
      <c r="AC721" s="69">
        <v>45942</v>
      </c>
      <c r="AD721" s="61" t="s">
        <v>9496</v>
      </c>
      <c r="AE721" s="31">
        <v>0</v>
      </c>
      <c r="AF721" s="61" t="s">
        <v>194</v>
      </c>
      <c r="AG721" s="61" t="s">
        <v>195</v>
      </c>
      <c r="AH721" s="30">
        <f t="shared" si="41"/>
        <v>8263</v>
      </c>
      <c r="AI721" s="30">
        <f t="shared" si="42"/>
        <v>9750.34</v>
      </c>
      <c r="AJ721" s="24" t="s">
        <v>78</v>
      </c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26" t="s">
        <v>173</v>
      </c>
      <c r="AV721" s="26" t="s">
        <v>173</v>
      </c>
      <c r="AW721" s="26" t="s">
        <v>173</v>
      </c>
      <c r="AX721" s="26" t="s">
        <v>174</v>
      </c>
      <c r="AY721" s="26" t="s">
        <v>175</v>
      </c>
      <c r="AZ721" s="26" t="s">
        <v>176</v>
      </c>
      <c r="BA721" s="26" t="s">
        <v>80</v>
      </c>
      <c r="BB721" s="26" t="s">
        <v>100</v>
      </c>
      <c r="BC721" s="26" t="s">
        <v>82</v>
      </c>
      <c r="BD721" s="26" t="s">
        <v>83</v>
      </c>
      <c r="BE721" s="26" t="s">
        <v>177</v>
      </c>
    </row>
    <row r="722" spans="1:57" ht="16">
      <c r="A722" s="24">
        <f t="shared" si="43"/>
        <v>721</v>
      </c>
      <c r="B722" s="24">
        <v>2024</v>
      </c>
      <c r="C722" s="24" t="s">
        <v>68</v>
      </c>
      <c r="D722" s="35">
        <v>45637</v>
      </c>
      <c r="E722" s="26" t="s">
        <v>101</v>
      </c>
      <c r="F722" s="26" t="s">
        <v>69</v>
      </c>
      <c r="G722" s="61" t="s">
        <v>159</v>
      </c>
      <c r="H722" s="26" t="s">
        <v>86</v>
      </c>
      <c r="I722" s="26" t="s">
        <v>71</v>
      </c>
      <c r="J722" s="26" t="s">
        <v>87</v>
      </c>
      <c r="K722" s="26" t="s">
        <v>73</v>
      </c>
      <c r="L722" s="26" t="s">
        <v>74</v>
      </c>
      <c r="M722" s="61" t="s">
        <v>9694</v>
      </c>
      <c r="N722" s="31" t="s">
        <v>75</v>
      </c>
      <c r="O722" s="26" t="s">
        <v>161</v>
      </c>
      <c r="P722" s="31" t="s">
        <v>73</v>
      </c>
      <c r="Q722" s="31" t="s">
        <v>90</v>
      </c>
      <c r="R722" s="61" t="s">
        <v>162</v>
      </c>
      <c r="S722" s="61" t="s">
        <v>163</v>
      </c>
      <c r="T722" s="26" t="s">
        <v>92</v>
      </c>
      <c r="U722" s="31">
        <v>2024</v>
      </c>
      <c r="V722" s="61" t="s">
        <v>9695</v>
      </c>
      <c r="W722" s="61" t="s">
        <v>9696</v>
      </c>
      <c r="X722" s="61" t="s">
        <v>9697</v>
      </c>
      <c r="Y722" s="31" t="s">
        <v>74</v>
      </c>
      <c r="Z722" s="61" t="s">
        <v>167</v>
      </c>
      <c r="AA722" s="60">
        <v>0</v>
      </c>
      <c r="AB722" s="61" t="s">
        <v>9495</v>
      </c>
      <c r="AC722" s="69">
        <v>45942</v>
      </c>
      <c r="AD722" s="61" t="s">
        <v>9496</v>
      </c>
      <c r="AE722" s="31">
        <v>0</v>
      </c>
      <c r="AF722" s="61" t="s">
        <v>171</v>
      </c>
      <c r="AG722" s="61" t="s">
        <v>172</v>
      </c>
      <c r="AH722" s="30">
        <f t="shared" si="41"/>
        <v>4640</v>
      </c>
      <c r="AI722" s="30">
        <f t="shared" si="42"/>
        <v>5475.2</v>
      </c>
      <c r="AJ722" s="24" t="s">
        <v>78</v>
      </c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26" t="s">
        <v>173</v>
      </c>
      <c r="AV722" s="26" t="s">
        <v>173</v>
      </c>
      <c r="AW722" s="26" t="s">
        <v>173</v>
      </c>
      <c r="AX722" s="26" t="s">
        <v>174</v>
      </c>
      <c r="AY722" s="26" t="s">
        <v>175</v>
      </c>
      <c r="AZ722" s="26" t="s">
        <v>176</v>
      </c>
      <c r="BA722" s="26" t="s">
        <v>80</v>
      </c>
      <c r="BB722" s="26" t="s">
        <v>100</v>
      </c>
      <c r="BC722" s="26" t="s">
        <v>82</v>
      </c>
      <c r="BD722" s="26" t="s">
        <v>83</v>
      </c>
      <c r="BE722" s="26" t="s">
        <v>177</v>
      </c>
    </row>
    <row r="723" spans="1:57" ht="16">
      <c r="A723" s="24">
        <f t="shared" si="43"/>
        <v>722</v>
      </c>
      <c r="B723" s="24">
        <v>2024</v>
      </c>
      <c r="C723" s="24" t="s">
        <v>68</v>
      </c>
      <c r="D723" s="35">
        <v>45637</v>
      </c>
      <c r="E723" s="26" t="s">
        <v>101</v>
      </c>
      <c r="F723" s="26" t="s">
        <v>69</v>
      </c>
      <c r="G723" s="61" t="s">
        <v>159</v>
      </c>
      <c r="H723" s="26" t="s">
        <v>86</v>
      </c>
      <c r="I723" s="26" t="s">
        <v>71</v>
      </c>
      <c r="J723" s="26" t="s">
        <v>87</v>
      </c>
      <c r="K723" s="26" t="s">
        <v>73</v>
      </c>
      <c r="L723" s="26" t="s">
        <v>74</v>
      </c>
      <c r="M723" s="61" t="s">
        <v>9698</v>
      </c>
      <c r="N723" s="31" t="s">
        <v>75</v>
      </c>
      <c r="O723" s="26" t="s">
        <v>161</v>
      </c>
      <c r="P723" s="31" t="s">
        <v>73</v>
      </c>
      <c r="Q723" s="31" t="s">
        <v>90</v>
      </c>
      <c r="R723" s="61" t="s">
        <v>201</v>
      </c>
      <c r="S723" s="61" t="s">
        <v>163</v>
      </c>
      <c r="T723" s="26" t="s">
        <v>92</v>
      </c>
      <c r="U723" s="31">
        <v>2024</v>
      </c>
      <c r="V723" s="61" t="s">
        <v>9699</v>
      </c>
      <c r="W723" s="61" t="s">
        <v>9700</v>
      </c>
      <c r="X723" s="61" t="s">
        <v>9701</v>
      </c>
      <c r="Y723" s="31" t="s">
        <v>74</v>
      </c>
      <c r="Z723" s="61" t="s">
        <v>205</v>
      </c>
      <c r="AA723" s="60">
        <v>0</v>
      </c>
      <c r="AB723" s="61" t="s">
        <v>9495</v>
      </c>
      <c r="AC723" s="69">
        <v>45942</v>
      </c>
      <c r="AD723" s="61" t="s">
        <v>9496</v>
      </c>
      <c r="AE723" s="31">
        <v>0</v>
      </c>
      <c r="AF723" s="61" t="s">
        <v>206</v>
      </c>
      <c r="AG723" s="61" t="s">
        <v>172</v>
      </c>
      <c r="AH723" s="30">
        <f t="shared" si="41"/>
        <v>4672</v>
      </c>
      <c r="AI723" s="30">
        <f t="shared" si="42"/>
        <v>5512.96</v>
      </c>
      <c r="AJ723" s="24" t="s">
        <v>78</v>
      </c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26" t="s">
        <v>173</v>
      </c>
      <c r="AV723" s="26" t="s">
        <v>173</v>
      </c>
      <c r="AW723" s="26" t="s">
        <v>173</v>
      </c>
      <c r="AX723" s="26" t="s">
        <v>174</v>
      </c>
      <c r="AY723" s="26" t="s">
        <v>175</v>
      </c>
      <c r="AZ723" s="26" t="s">
        <v>176</v>
      </c>
      <c r="BA723" s="26" t="s">
        <v>80</v>
      </c>
      <c r="BB723" s="26" t="s">
        <v>100</v>
      </c>
      <c r="BC723" s="26" t="s">
        <v>82</v>
      </c>
      <c r="BD723" s="26" t="s">
        <v>83</v>
      </c>
      <c r="BE723" s="26" t="s">
        <v>177</v>
      </c>
    </row>
    <row r="724" spans="1:57" ht="16">
      <c r="A724" s="24">
        <f t="shared" si="43"/>
        <v>723</v>
      </c>
      <c r="B724" s="24">
        <v>2024</v>
      </c>
      <c r="C724" s="24" t="s">
        <v>68</v>
      </c>
      <c r="D724" s="35">
        <v>45637</v>
      </c>
      <c r="E724" s="26" t="s">
        <v>101</v>
      </c>
      <c r="F724" s="26" t="s">
        <v>69</v>
      </c>
      <c r="G724" s="61" t="s">
        <v>159</v>
      </c>
      <c r="H724" s="26" t="s">
        <v>86</v>
      </c>
      <c r="I724" s="26" t="s">
        <v>71</v>
      </c>
      <c r="J724" s="26" t="s">
        <v>87</v>
      </c>
      <c r="K724" s="26" t="s">
        <v>73</v>
      </c>
      <c r="L724" s="26" t="s">
        <v>74</v>
      </c>
      <c r="M724" s="61" t="s">
        <v>9702</v>
      </c>
      <c r="N724" s="31" t="s">
        <v>75</v>
      </c>
      <c r="O724" s="26" t="s">
        <v>161</v>
      </c>
      <c r="P724" s="31" t="s">
        <v>73</v>
      </c>
      <c r="Q724" s="31" t="s">
        <v>90</v>
      </c>
      <c r="R724" s="61" t="s">
        <v>188</v>
      </c>
      <c r="S724" s="61" t="s">
        <v>189</v>
      </c>
      <c r="T724" s="26" t="s">
        <v>92</v>
      </c>
      <c r="U724" s="31">
        <v>2024</v>
      </c>
      <c r="V724" s="61" t="s">
        <v>9703</v>
      </c>
      <c r="W724" s="61" t="s">
        <v>9704</v>
      </c>
      <c r="X724" s="61" t="s">
        <v>9705</v>
      </c>
      <c r="Y724" s="31" t="s">
        <v>74</v>
      </c>
      <c r="Z724" s="61" t="s">
        <v>193</v>
      </c>
      <c r="AA724" s="60">
        <v>0</v>
      </c>
      <c r="AB724" s="61" t="s">
        <v>9495</v>
      </c>
      <c r="AC724" s="69">
        <v>45942</v>
      </c>
      <c r="AD724" s="61" t="s">
        <v>9496</v>
      </c>
      <c r="AE724" s="31">
        <v>0</v>
      </c>
      <c r="AF724" s="61" t="s">
        <v>194</v>
      </c>
      <c r="AG724" s="61" t="s">
        <v>195</v>
      </c>
      <c r="AH724" s="30">
        <f t="shared" si="41"/>
        <v>8263</v>
      </c>
      <c r="AI724" s="30">
        <f t="shared" si="42"/>
        <v>9750.34</v>
      </c>
      <c r="AJ724" s="24" t="s">
        <v>78</v>
      </c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26" t="s">
        <v>173</v>
      </c>
      <c r="AV724" s="26" t="s">
        <v>173</v>
      </c>
      <c r="AW724" s="26" t="s">
        <v>173</v>
      </c>
      <c r="AX724" s="26" t="s">
        <v>174</v>
      </c>
      <c r="AY724" s="26" t="s">
        <v>175</v>
      </c>
      <c r="AZ724" s="26" t="s">
        <v>176</v>
      </c>
      <c r="BA724" s="26" t="s">
        <v>80</v>
      </c>
      <c r="BB724" s="26" t="s">
        <v>100</v>
      </c>
      <c r="BC724" s="26" t="s">
        <v>82</v>
      </c>
      <c r="BD724" s="26" t="s">
        <v>83</v>
      </c>
      <c r="BE724" s="26" t="s">
        <v>177</v>
      </c>
    </row>
    <row r="725" spans="1:57" ht="16">
      <c r="A725" s="24">
        <f t="shared" si="43"/>
        <v>724</v>
      </c>
      <c r="B725" s="24">
        <v>2024</v>
      </c>
      <c r="C725" s="24" t="s">
        <v>68</v>
      </c>
      <c r="D725" s="35">
        <v>45637</v>
      </c>
      <c r="E725" s="26" t="s">
        <v>101</v>
      </c>
      <c r="F725" s="26" t="s">
        <v>69</v>
      </c>
      <c r="G725" s="61" t="s">
        <v>159</v>
      </c>
      <c r="H725" s="26" t="s">
        <v>86</v>
      </c>
      <c r="I725" s="26" t="s">
        <v>71</v>
      </c>
      <c r="J725" s="26" t="s">
        <v>87</v>
      </c>
      <c r="K725" s="26" t="s">
        <v>73</v>
      </c>
      <c r="L725" s="26" t="s">
        <v>74</v>
      </c>
      <c r="M725" s="61" t="s">
        <v>9706</v>
      </c>
      <c r="N725" s="31" t="s">
        <v>75</v>
      </c>
      <c r="O725" s="26" t="s">
        <v>161</v>
      </c>
      <c r="P725" s="31" t="s">
        <v>73</v>
      </c>
      <c r="Q725" s="31" t="s">
        <v>90</v>
      </c>
      <c r="R725" s="61" t="s">
        <v>162</v>
      </c>
      <c r="S725" s="61" t="s">
        <v>163</v>
      </c>
      <c r="T725" s="26" t="s">
        <v>92</v>
      </c>
      <c r="U725" s="31">
        <v>2024</v>
      </c>
      <c r="V725" s="61" t="s">
        <v>9707</v>
      </c>
      <c r="W725" s="61" t="s">
        <v>9708</v>
      </c>
      <c r="X725" s="61" t="s">
        <v>9709</v>
      </c>
      <c r="Y725" s="31" t="s">
        <v>74</v>
      </c>
      <c r="Z725" s="61" t="s">
        <v>167</v>
      </c>
      <c r="AA725" s="60">
        <v>0</v>
      </c>
      <c r="AB725" s="61" t="s">
        <v>9495</v>
      </c>
      <c r="AC725" s="69">
        <v>45942</v>
      </c>
      <c r="AD725" s="61" t="s">
        <v>9496</v>
      </c>
      <c r="AE725" s="31">
        <v>0</v>
      </c>
      <c r="AF725" s="61" t="s">
        <v>171</v>
      </c>
      <c r="AG725" s="61" t="s">
        <v>172</v>
      </c>
      <c r="AH725" s="30">
        <f t="shared" si="41"/>
        <v>4640</v>
      </c>
      <c r="AI725" s="30">
        <f t="shared" si="42"/>
        <v>5475.2</v>
      </c>
      <c r="AJ725" s="24" t="s">
        <v>78</v>
      </c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26" t="s">
        <v>173</v>
      </c>
      <c r="AV725" s="26" t="s">
        <v>173</v>
      </c>
      <c r="AW725" s="26" t="s">
        <v>173</v>
      </c>
      <c r="AX725" s="26" t="s">
        <v>174</v>
      </c>
      <c r="AY725" s="26" t="s">
        <v>175</v>
      </c>
      <c r="AZ725" s="26" t="s">
        <v>176</v>
      </c>
      <c r="BA725" s="26" t="s">
        <v>80</v>
      </c>
      <c r="BB725" s="26" t="s">
        <v>100</v>
      </c>
      <c r="BC725" s="26" t="s">
        <v>82</v>
      </c>
      <c r="BD725" s="26" t="s">
        <v>83</v>
      </c>
      <c r="BE725" s="26" t="s">
        <v>177</v>
      </c>
    </row>
    <row r="726" spans="1:57" ht="16">
      <c r="A726" s="24">
        <f t="shared" si="43"/>
        <v>725</v>
      </c>
      <c r="B726" s="24">
        <v>2024</v>
      </c>
      <c r="C726" s="24" t="s">
        <v>68</v>
      </c>
      <c r="D726" s="35">
        <v>45637</v>
      </c>
      <c r="E726" s="26" t="s">
        <v>101</v>
      </c>
      <c r="F726" s="26" t="s">
        <v>69</v>
      </c>
      <c r="G726" s="61" t="s">
        <v>159</v>
      </c>
      <c r="H726" s="26" t="s">
        <v>86</v>
      </c>
      <c r="I726" s="26" t="s">
        <v>71</v>
      </c>
      <c r="J726" s="26" t="s">
        <v>87</v>
      </c>
      <c r="K726" s="26" t="s">
        <v>73</v>
      </c>
      <c r="L726" s="26" t="s">
        <v>74</v>
      </c>
      <c r="M726" s="61" t="s">
        <v>9710</v>
      </c>
      <c r="N726" s="31" t="s">
        <v>75</v>
      </c>
      <c r="O726" s="26" t="s">
        <v>161</v>
      </c>
      <c r="P726" s="31" t="s">
        <v>73</v>
      </c>
      <c r="Q726" s="31" t="s">
        <v>90</v>
      </c>
      <c r="R726" s="61" t="s">
        <v>162</v>
      </c>
      <c r="S726" s="61" t="s">
        <v>163</v>
      </c>
      <c r="T726" s="26" t="s">
        <v>92</v>
      </c>
      <c r="U726" s="31">
        <v>2024</v>
      </c>
      <c r="V726" s="61" t="s">
        <v>9711</v>
      </c>
      <c r="W726" s="61" t="s">
        <v>9712</v>
      </c>
      <c r="X726" s="61" t="s">
        <v>9713</v>
      </c>
      <c r="Y726" s="31" t="s">
        <v>74</v>
      </c>
      <c r="Z726" s="61" t="s">
        <v>167</v>
      </c>
      <c r="AA726" s="60">
        <v>0</v>
      </c>
      <c r="AB726" s="61" t="s">
        <v>9495</v>
      </c>
      <c r="AC726" s="69">
        <v>45942</v>
      </c>
      <c r="AD726" s="61" t="s">
        <v>9496</v>
      </c>
      <c r="AE726" s="31">
        <v>0</v>
      </c>
      <c r="AF726" s="61" t="s">
        <v>171</v>
      </c>
      <c r="AG726" s="61" t="s">
        <v>172</v>
      </c>
      <c r="AH726" s="30">
        <f t="shared" si="41"/>
        <v>4640</v>
      </c>
      <c r="AI726" s="30">
        <f t="shared" si="42"/>
        <v>5475.2</v>
      </c>
      <c r="AJ726" s="24" t="s">
        <v>78</v>
      </c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26" t="s">
        <v>173</v>
      </c>
      <c r="AV726" s="26" t="s">
        <v>173</v>
      </c>
      <c r="AW726" s="26" t="s">
        <v>173</v>
      </c>
      <c r="AX726" s="26" t="s">
        <v>174</v>
      </c>
      <c r="AY726" s="26" t="s">
        <v>175</v>
      </c>
      <c r="AZ726" s="26" t="s">
        <v>176</v>
      </c>
      <c r="BA726" s="26" t="s">
        <v>80</v>
      </c>
      <c r="BB726" s="26" t="s">
        <v>100</v>
      </c>
      <c r="BC726" s="26" t="s">
        <v>82</v>
      </c>
      <c r="BD726" s="26" t="s">
        <v>83</v>
      </c>
      <c r="BE726" s="26" t="s">
        <v>177</v>
      </c>
    </row>
    <row r="727" spans="1:57" ht="16">
      <c r="A727" s="24">
        <f t="shared" si="43"/>
        <v>726</v>
      </c>
      <c r="B727" s="24">
        <v>2024</v>
      </c>
      <c r="C727" s="24" t="s">
        <v>68</v>
      </c>
      <c r="D727" s="35">
        <v>45637</v>
      </c>
      <c r="E727" s="26" t="s">
        <v>101</v>
      </c>
      <c r="F727" s="26" t="s">
        <v>69</v>
      </c>
      <c r="G727" s="61" t="s">
        <v>159</v>
      </c>
      <c r="H727" s="26" t="s">
        <v>86</v>
      </c>
      <c r="I727" s="26" t="s">
        <v>71</v>
      </c>
      <c r="J727" s="26" t="s">
        <v>87</v>
      </c>
      <c r="K727" s="26" t="s">
        <v>73</v>
      </c>
      <c r="L727" s="26" t="s">
        <v>74</v>
      </c>
      <c r="M727" s="61" t="s">
        <v>9714</v>
      </c>
      <c r="N727" s="31" t="s">
        <v>75</v>
      </c>
      <c r="O727" s="26" t="s">
        <v>161</v>
      </c>
      <c r="P727" s="31" t="s">
        <v>73</v>
      </c>
      <c r="Q727" s="31" t="s">
        <v>90</v>
      </c>
      <c r="R727" s="61" t="s">
        <v>216</v>
      </c>
      <c r="S727" s="61" t="s">
        <v>217</v>
      </c>
      <c r="T727" s="26" t="s">
        <v>92</v>
      </c>
      <c r="U727" s="31">
        <v>2024</v>
      </c>
      <c r="V727" s="61" t="s">
        <v>9715</v>
      </c>
      <c r="W727" s="61" t="s">
        <v>9716</v>
      </c>
      <c r="X727" s="61" t="s">
        <v>9717</v>
      </c>
      <c r="Y727" s="31" t="s">
        <v>74</v>
      </c>
      <c r="Z727" s="61" t="s">
        <v>221</v>
      </c>
      <c r="AA727" s="60">
        <v>0</v>
      </c>
      <c r="AB727" s="61" t="s">
        <v>9495</v>
      </c>
      <c r="AC727" s="69">
        <v>45942</v>
      </c>
      <c r="AD727" s="61" t="s">
        <v>9496</v>
      </c>
      <c r="AE727" s="31">
        <v>0</v>
      </c>
      <c r="AF727" s="61" t="s">
        <v>224</v>
      </c>
      <c r="AG727" s="61" t="s">
        <v>172</v>
      </c>
      <c r="AH727" s="30">
        <f t="shared" si="41"/>
        <v>4589</v>
      </c>
      <c r="AI727" s="30">
        <f t="shared" si="42"/>
        <v>5415.02</v>
      </c>
      <c r="AJ727" s="24" t="s">
        <v>78</v>
      </c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26" t="s">
        <v>173</v>
      </c>
      <c r="AV727" s="26" t="s">
        <v>173</v>
      </c>
      <c r="AW727" s="26" t="s">
        <v>173</v>
      </c>
      <c r="AX727" s="26" t="s">
        <v>174</v>
      </c>
      <c r="AY727" s="26" t="s">
        <v>175</v>
      </c>
      <c r="AZ727" s="26" t="s">
        <v>176</v>
      </c>
      <c r="BA727" s="26" t="s">
        <v>80</v>
      </c>
      <c r="BB727" s="26" t="s">
        <v>100</v>
      </c>
      <c r="BC727" s="26" t="s">
        <v>82</v>
      </c>
      <c r="BD727" s="26" t="s">
        <v>83</v>
      </c>
      <c r="BE727" s="26" t="s">
        <v>177</v>
      </c>
    </row>
    <row r="728" spans="1:57" ht="16">
      <c r="A728" s="24">
        <f t="shared" si="43"/>
        <v>727</v>
      </c>
      <c r="B728" s="24">
        <v>2024</v>
      </c>
      <c r="C728" s="24" t="s">
        <v>68</v>
      </c>
      <c r="D728" s="35">
        <v>45637</v>
      </c>
      <c r="E728" s="26" t="s">
        <v>101</v>
      </c>
      <c r="F728" s="26" t="s">
        <v>69</v>
      </c>
      <c r="G728" s="61" t="s">
        <v>273</v>
      </c>
      <c r="H728" s="26" t="s">
        <v>86</v>
      </c>
      <c r="I728" s="26" t="s">
        <v>71</v>
      </c>
      <c r="J728" s="26" t="s">
        <v>87</v>
      </c>
      <c r="K728" s="26" t="s">
        <v>73</v>
      </c>
      <c r="L728" s="26" t="s">
        <v>74</v>
      </c>
      <c r="M728" s="61" t="s">
        <v>9718</v>
      </c>
      <c r="N728" s="31" t="s">
        <v>75</v>
      </c>
      <c r="O728" s="26" t="s">
        <v>161</v>
      </c>
      <c r="P728" s="31" t="s">
        <v>73</v>
      </c>
      <c r="Q728" s="31" t="s">
        <v>275</v>
      </c>
      <c r="R728" s="61" t="s">
        <v>1137</v>
      </c>
      <c r="S728" s="61" t="s">
        <v>497</v>
      </c>
      <c r="T728" s="26" t="s">
        <v>92</v>
      </c>
      <c r="U728" s="31">
        <v>2024</v>
      </c>
      <c r="V728" s="61" t="s">
        <v>9719</v>
      </c>
      <c r="W728" s="61" t="s">
        <v>9720</v>
      </c>
      <c r="X728" s="61" t="s">
        <v>9721</v>
      </c>
      <c r="Y728" s="31" t="s">
        <v>74</v>
      </c>
      <c r="Z728" s="61" t="s">
        <v>1141</v>
      </c>
      <c r="AA728" s="60">
        <v>0</v>
      </c>
      <c r="AB728" s="61" t="s">
        <v>9475</v>
      </c>
      <c r="AC728" s="69">
        <v>45912</v>
      </c>
      <c r="AD728" s="61" t="s">
        <v>9476</v>
      </c>
      <c r="AE728" s="31">
        <v>0</v>
      </c>
      <c r="AF728" s="61" t="s">
        <v>1142</v>
      </c>
      <c r="AG728" s="61" t="s">
        <v>291</v>
      </c>
      <c r="AH728" s="30">
        <f t="shared" si="41"/>
        <v>4819</v>
      </c>
      <c r="AI728" s="30">
        <f t="shared" si="42"/>
        <v>5686.42</v>
      </c>
      <c r="AJ728" s="24" t="s">
        <v>78</v>
      </c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26" t="s">
        <v>173</v>
      </c>
      <c r="AV728" s="26" t="s">
        <v>173</v>
      </c>
      <c r="AW728" s="26" t="s">
        <v>173</v>
      </c>
      <c r="AX728" s="26" t="s">
        <v>174</v>
      </c>
      <c r="AY728" s="26" t="s">
        <v>175</v>
      </c>
      <c r="AZ728" s="26" t="s">
        <v>283</v>
      </c>
      <c r="BA728" s="26" t="s">
        <v>80</v>
      </c>
      <c r="BB728" s="26" t="s">
        <v>100</v>
      </c>
      <c r="BC728" s="26" t="s">
        <v>82</v>
      </c>
      <c r="BD728" s="26" t="s">
        <v>83</v>
      </c>
      <c r="BE728" s="26" t="s">
        <v>177</v>
      </c>
    </row>
    <row r="729" spans="1:57" ht="16">
      <c r="A729" s="24">
        <f t="shared" si="43"/>
        <v>728</v>
      </c>
      <c r="B729" s="24">
        <v>2024</v>
      </c>
      <c r="C729" s="24" t="s">
        <v>68</v>
      </c>
      <c r="D729" s="35">
        <v>45637</v>
      </c>
      <c r="E729" s="26" t="s">
        <v>101</v>
      </c>
      <c r="F729" s="26" t="s">
        <v>69</v>
      </c>
      <c r="G729" s="61" t="s">
        <v>273</v>
      </c>
      <c r="H729" s="26" t="s">
        <v>86</v>
      </c>
      <c r="I729" s="26" t="s">
        <v>71</v>
      </c>
      <c r="J729" s="26" t="s">
        <v>87</v>
      </c>
      <c r="K729" s="26" t="s">
        <v>73</v>
      </c>
      <c r="L729" s="26" t="s">
        <v>74</v>
      </c>
      <c r="M729" s="61" t="s">
        <v>9722</v>
      </c>
      <c r="N729" s="31" t="s">
        <v>75</v>
      </c>
      <c r="O729" s="26" t="s">
        <v>161</v>
      </c>
      <c r="P729" s="31" t="s">
        <v>73</v>
      </c>
      <c r="Q729" s="31" t="s">
        <v>275</v>
      </c>
      <c r="R729" s="61" t="s">
        <v>1137</v>
      </c>
      <c r="S729" s="61" t="s">
        <v>497</v>
      </c>
      <c r="T729" s="26" t="s">
        <v>92</v>
      </c>
      <c r="U729" s="31">
        <v>2024</v>
      </c>
      <c r="V729" s="61" t="s">
        <v>9723</v>
      </c>
      <c r="W729" s="61" t="s">
        <v>9724</v>
      </c>
      <c r="X729" s="61" t="s">
        <v>9725</v>
      </c>
      <c r="Y729" s="31" t="s">
        <v>74</v>
      </c>
      <c r="Z729" s="61" t="s">
        <v>1141</v>
      </c>
      <c r="AA729" s="60">
        <v>0</v>
      </c>
      <c r="AB729" s="61" t="s">
        <v>9495</v>
      </c>
      <c r="AC729" s="69">
        <v>45942</v>
      </c>
      <c r="AD729" s="61" t="s">
        <v>9496</v>
      </c>
      <c r="AE729" s="31">
        <v>0</v>
      </c>
      <c r="AF729" s="61" t="s">
        <v>1142</v>
      </c>
      <c r="AG729" s="61" t="s">
        <v>291</v>
      </c>
      <c r="AH729" s="30">
        <f t="shared" si="41"/>
        <v>4819</v>
      </c>
      <c r="AI729" s="30">
        <f t="shared" si="42"/>
        <v>5686.42</v>
      </c>
      <c r="AJ729" s="24" t="s">
        <v>78</v>
      </c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26" t="s">
        <v>173</v>
      </c>
      <c r="AV729" s="26" t="s">
        <v>173</v>
      </c>
      <c r="AW729" s="26" t="s">
        <v>173</v>
      </c>
      <c r="AX729" s="26" t="s">
        <v>174</v>
      </c>
      <c r="AY729" s="26" t="s">
        <v>175</v>
      </c>
      <c r="AZ729" s="26" t="s">
        <v>283</v>
      </c>
      <c r="BA729" s="26" t="s">
        <v>80</v>
      </c>
      <c r="BB729" s="26" t="s">
        <v>100</v>
      </c>
      <c r="BC729" s="26" t="s">
        <v>82</v>
      </c>
      <c r="BD729" s="26" t="s">
        <v>83</v>
      </c>
      <c r="BE729" s="26" t="s">
        <v>177</v>
      </c>
    </row>
    <row r="730" spans="1:57" ht="16">
      <c r="A730" s="24">
        <f t="shared" si="43"/>
        <v>729</v>
      </c>
      <c r="B730" s="24">
        <v>2024</v>
      </c>
      <c r="C730" s="24" t="s">
        <v>68</v>
      </c>
      <c r="D730" s="35">
        <v>45637</v>
      </c>
      <c r="E730" s="26" t="s">
        <v>101</v>
      </c>
      <c r="F730" s="26" t="s">
        <v>69</v>
      </c>
      <c r="G730" s="61" t="s">
        <v>273</v>
      </c>
      <c r="H730" s="26" t="s">
        <v>86</v>
      </c>
      <c r="I730" s="26" t="s">
        <v>71</v>
      </c>
      <c r="J730" s="26" t="s">
        <v>87</v>
      </c>
      <c r="K730" s="26" t="s">
        <v>73</v>
      </c>
      <c r="L730" s="26" t="s">
        <v>74</v>
      </c>
      <c r="M730" s="61" t="s">
        <v>9726</v>
      </c>
      <c r="N730" s="31" t="s">
        <v>75</v>
      </c>
      <c r="O730" s="26" t="s">
        <v>161</v>
      </c>
      <c r="P730" s="31" t="s">
        <v>73</v>
      </c>
      <c r="Q730" s="31" t="s">
        <v>275</v>
      </c>
      <c r="R730" s="61" t="s">
        <v>330</v>
      </c>
      <c r="S730" s="61" t="s">
        <v>235</v>
      </c>
      <c r="T730" s="26" t="s">
        <v>92</v>
      </c>
      <c r="U730" s="31">
        <v>2024</v>
      </c>
      <c r="V730" s="61" t="s">
        <v>9727</v>
      </c>
      <c r="W730" s="61" t="s">
        <v>9728</v>
      </c>
      <c r="X730" s="61" t="s">
        <v>9729</v>
      </c>
      <c r="Y730" s="31" t="s">
        <v>74</v>
      </c>
      <c r="Z730" s="61" t="s">
        <v>334</v>
      </c>
      <c r="AA730" s="60">
        <v>0</v>
      </c>
      <c r="AB730" s="61" t="s">
        <v>9495</v>
      </c>
      <c r="AC730" s="69">
        <v>45942</v>
      </c>
      <c r="AD730" s="61" t="s">
        <v>9496</v>
      </c>
      <c r="AE730" s="31">
        <v>0</v>
      </c>
      <c r="AF730" s="61" t="s">
        <v>335</v>
      </c>
      <c r="AG730" s="61" t="s">
        <v>291</v>
      </c>
      <c r="AH730" s="30">
        <f t="shared" si="41"/>
        <v>4769</v>
      </c>
      <c r="AI730" s="30">
        <f t="shared" si="42"/>
        <v>5627.42</v>
      </c>
      <c r="AJ730" s="24" t="s">
        <v>78</v>
      </c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26" t="s">
        <v>173</v>
      </c>
      <c r="AV730" s="26" t="s">
        <v>173</v>
      </c>
      <c r="AW730" s="26" t="s">
        <v>173</v>
      </c>
      <c r="AX730" s="26" t="s">
        <v>174</v>
      </c>
      <c r="AY730" s="26" t="s">
        <v>175</v>
      </c>
      <c r="AZ730" s="26" t="s">
        <v>283</v>
      </c>
      <c r="BA730" s="26" t="s">
        <v>80</v>
      </c>
      <c r="BB730" s="26" t="s">
        <v>100</v>
      </c>
      <c r="BC730" s="26" t="s">
        <v>82</v>
      </c>
      <c r="BD730" s="26" t="s">
        <v>83</v>
      </c>
      <c r="BE730" s="26" t="s">
        <v>177</v>
      </c>
    </row>
    <row r="731" spans="1:57" ht="16">
      <c r="A731" s="24">
        <f t="shared" si="43"/>
        <v>730</v>
      </c>
      <c r="B731" s="24">
        <v>2024</v>
      </c>
      <c r="C731" s="24" t="s">
        <v>68</v>
      </c>
      <c r="D731" s="35">
        <v>45637</v>
      </c>
      <c r="E731" s="26" t="s">
        <v>101</v>
      </c>
      <c r="F731" s="26" t="s">
        <v>69</v>
      </c>
      <c r="G731" s="61" t="s">
        <v>273</v>
      </c>
      <c r="H731" s="26" t="s">
        <v>86</v>
      </c>
      <c r="I731" s="26" t="s">
        <v>71</v>
      </c>
      <c r="J731" s="26" t="s">
        <v>87</v>
      </c>
      <c r="K731" s="26" t="s">
        <v>73</v>
      </c>
      <c r="L731" s="26" t="s">
        <v>74</v>
      </c>
      <c r="M731" s="61" t="s">
        <v>9730</v>
      </c>
      <c r="N731" s="31" t="s">
        <v>75</v>
      </c>
      <c r="O731" s="26" t="s">
        <v>161</v>
      </c>
      <c r="P731" s="31" t="s">
        <v>73</v>
      </c>
      <c r="Q731" s="31" t="s">
        <v>275</v>
      </c>
      <c r="R731" s="61" t="s">
        <v>293</v>
      </c>
      <c r="S731" s="61" t="s">
        <v>217</v>
      </c>
      <c r="T731" s="26" t="s">
        <v>92</v>
      </c>
      <c r="U731" s="31">
        <v>2024</v>
      </c>
      <c r="V731" s="61" t="s">
        <v>9731</v>
      </c>
      <c r="W731" s="61" t="s">
        <v>9732</v>
      </c>
      <c r="X731" s="61" t="s">
        <v>9733</v>
      </c>
      <c r="Y731" s="31" t="s">
        <v>74</v>
      </c>
      <c r="Z731" s="61" t="s">
        <v>297</v>
      </c>
      <c r="AA731" s="60">
        <v>0</v>
      </c>
      <c r="AB731" s="61" t="s">
        <v>9495</v>
      </c>
      <c r="AC731" s="69">
        <v>45942</v>
      </c>
      <c r="AD731" s="61" t="s">
        <v>9496</v>
      </c>
      <c r="AE731" s="31">
        <v>0</v>
      </c>
      <c r="AF731" s="61" t="s">
        <v>298</v>
      </c>
      <c r="AG731" s="61" t="s">
        <v>291</v>
      </c>
      <c r="AH731" s="30">
        <f t="shared" si="41"/>
        <v>4778</v>
      </c>
      <c r="AI731" s="30">
        <f t="shared" si="42"/>
        <v>5638.04</v>
      </c>
      <c r="AJ731" s="24" t="s">
        <v>78</v>
      </c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26" t="s">
        <v>173</v>
      </c>
      <c r="AV731" s="26" t="s">
        <v>173</v>
      </c>
      <c r="AW731" s="26" t="s">
        <v>173</v>
      </c>
      <c r="AX731" s="26" t="s">
        <v>174</v>
      </c>
      <c r="AY731" s="26" t="s">
        <v>175</v>
      </c>
      <c r="AZ731" s="26" t="s">
        <v>283</v>
      </c>
      <c r="BA731" s="26" t="s">
        <v>80</v>
      </c>
      <c r="BB731" s="26" t="s">
        <v>100</v>
      </c>
      <c r="BC731" s="26" t="s">
        <v>82</v>
      </c>
      <c r="BD731" s="26" t="s">
        <v>83</v>
      </c>
      <c r="BE731" s="26" t="s">
        <v>177</v>
      </c>
    </row>
    <row r="732" spans="1:57" ht="16">
      <c r="A732" s="24">
        <f t="shared" si="43"/>
        <v>731</v>
      </c>
      <c r="B732" s="24">
        <v>2024</v>
      </c>
      <c r="C732" s="24" t="s">
        <v>68</v>
      </c>
      <c r="D732" s="35">
        <v>45637</v>
      </c>
      <c r="E732" s="26" t="s">
        <v>101</v>
      </c>
      <c r="F732" s="26" t="s">
        <v>69</v>
      </c>
      <c r="G732" s="61" t="s">
        <v>273</v>
      </c>
      <c r="H732" s="26" t="s">
        <v>86</v>
      </c>
      <c r="I732" s="26" t="s">
        <v>71</v>
      </c>
      <c r="J732" s="26" t="s">
        <v>87</v>
      </c>
      <c r="K732" s="26" t="s">
        <v>73</v>
      </c>
      <c r="L732" s="26" t="s">
        <v>74</v>
      </c>
      <c r="M732" s="61" t="s">
        <v>9734</v>
      </c>
      <c r="N732" s="31" t="s">
        <v>75</v>
      </c>
      <c r="O732" s="26" t="s">
        <v>161</v>
      </c>
      <c r="P732" s="31" t="s">
        <v>73</v>
      </c>
      <c r="Q732" s="31" t="s">
        <v>275</v>
      </c>
      <c r="R732" s="61" t="s">
        <v>285</v>
      </c>
      <c r="S732" s="61" t="s">
        <v>217</v>
      </c>
      <c r="T732" s="26" t="s">
        <v>92</v>
      </c>
      <c r="U732" s="31">
        <v>2024</v>
      </c>
      <c r="V732" s="61" t="s">
        <v>9735</v>
      </c>
      <c r="W732" s="61" t="s">
        <v>9736</v>
      </c>
      <c r="X732" s="61" t="s">
        <v>9737</v>
      </c>
      <c r="Y732" s="31" t="s">
        <v>74</v>
      </c>
      <c r="Z732" s="61" t="s">
        <v>289</v>
      </c>
      <c r="AA732" s="60">
        <v>0</v>
      </c>
      <c r="AB732" s="61" t="s">
        <v>9495</v>
      </c>
      <c r="AC732" s="69">
        <v>45942</v>
      </c>
      <c r="AD732" s="61" t="s">
        <v>9496</v>
      </c>
      <c r="AE732" s="31">
        <v>0</v>
      </c>
      <c r="AF732" s="61" t="s">
        <v>290</v>
      </c>
      <c r="AG732" s="61" t="s">
        <v>291</v>
      </c>
      <c r="AH732" s="30">
        <f t="shared" si="41"/>
        <v>4545</v>
      </c>
      <c r="AI732" s="30">
        <f t="shared" si="42"/>
        <v>5363.1</v>
      </c>
      <c r="AJ732" s="24" t="s">
        <v>78</v>
      </c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26" t="s">
        <v>173</v>
      </c>
      <c r="AV732" s="26" t="s">
        <v>173</v>
      </c>
      <c r="AW732" s="26" t="s">
        <v>173</v>
      </c>
      <c r="AX732" s="26" t="s">
        <v>174</v>
      </c>
      <c r="AY732" s="26" t="s">
        <v>175</v>
      </c>
      <c r="AZ732" s="26" t="s">
        <v>283</v>
      </c>
      <c r="BA732" s="26" t="s">
        <v>80</v>
      </c>
      <c r="BB732" s="26" t="s">
        <v>100</v>
      </c>
      <c r="BC732" s="26" t="s">
        <v>82</v>
      </c>
      <c r="BD732" s="26" t="s">
        <v>83</v>
      </c>
      <c r="BE732" s="26" t="s">
        <v>177</v>
      </c>
    </row>
    <row r="733" spans="1:57" ht="16">
      <c r="A733" s="24">
        <f t="shared" si="43"/>
        <v>732</v>
      </c>
      <c r="B733" s="24">
        <v>2024</v>
      </c>
      <c r="C733" s="24" t="s">
        <v>68</v>
      </c>
      <c r="D733" s="35">
        <v>45637</v>
      </c>
      <c r="E733" s="26" t="s">
        <v>101</v>
      </c>
      <c r="F733" s="26" t="s">
        <v>69</v>
      </c>
      <c r="G733" s="61" t="s">
        <v>273</v>
      </c>
      <c r="H733" s="26" t="s">
        <v>86</v>
      </c>
      <c r="I733" s="26" t="s">
        <v>71</v>
      </c>
      <c r="J733" s="26" t="s">
        <v>87</v>
      </c>
      <c r="K733" s="26" t="s">
        <v>73</v>
      </c>
      <c r="L733" s="26" t="s">
        <v>74</v>
      </c>
      <c r="M733" s="61" t="s">
        <v>9738</v>
      </c>
      <c r="N733" s="31" t="s">
        <v>75</v>
      </c>
      <c r="O733" s="26" t="s">
        <v>161</v>
      </c>
      <c r="P733" s="31" t="s">
        <v>73</v>
      </c>
      <c r="Q733" s="31" t="s">
        <v>275</v>
      </c>
      <c r="R733" s="61" t="s">
        <v>285</v>
      </c>
      <c r="S733" s="61" t="s">
        <v>217</v>
      </c>
      <c r="T733" s="26" t="s">
        <v>92</v>
      </c>
      <c r="U733" s="31">
        <v>2024</v>
      </c>
      <c r="V733" s="61" t="s">
        <v>9739</v>
      </c>
      <c r="W733" s="61" t="s">
        <v>9740</v>
      </c>
      <c r="X733" s="61" t="s">
        <v>9741</v>
      </c>
      <c r="Y733" s="31" t="s">
        <v>74</v>
      </c>
      <c r="Z733" s="61" t="s">
        <v>289</v>
      </c>
      <c r="AA733" s="60">
        <v>0</v>
      </c>
      <c r="AB733" s="61" t="s">
        <v>9495</v>
      </c>
      <c r="AC733" s="69">
        <v>45942</v>
      </c>
      <c r="AD733" s="61" t="s">
        <v>9496</v>
      </c>
      <c r="AE733" s="31">
        <v>0</v>
      </c>
      <c r="AF733" s="61" t="s">
        <v>290</v>
      </c>
      <c r="AG733" s="61" t="s">
        <v>291</v>
      </c>
      <c r="AH733" s="30">
        <f t="shared" ref="AH733:AH778" si="44">AF733+AG733</f>
        <v>4545</v>
      </c>
      <c r="AI733" s="30">
        <f t="shared" ref="AI733:AI778" si="45">AH733+AH733*18%</f>
        <v>5363.1</v>
      </c>
      <c r="AJ733" s="24" t="s">
        <v>78</v>
      </c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26" t="s">
        <v>173</v>
      </c>
      <c r="AV733" s="26" t="s">
        <v>173</v>
      </c>
      <c r="AW733" s="26" t="s">
        <v>173</v>
      </c>
      <c r="AX733" s="26" t="s">
        <v>174</v>
      </c>
      <c r="AY733" s="26" t="s">
        <v>175</v>
      </c>
      <c r="AZ733" s="26" t="s">
        <v>283</v>
      </c>
      <c r="BA733" s="26" t="s">
        <v>80</v>
      </c>
      <c r="BB733" s="26" t="s">
        <v>100</v>
      </c>
      <c r="BC733" s="26" t="s">
        <v>82</v>
      </c>
      <c r="BD733" s="26" t="s">
        <v>83</v>
      </c>
      <c r="BE733" s="26" t="s">
        <v>177</v>
      </c>
    </row>
    <row r="734" spans="1:57" ht="16">
      <c r="A734" s="24">
        <f t="shared" si="43"/>
        <v>733</v>
      </c>
      <c r="B734" s="24">
        <v>2024</v>
      </c>
      <c r="C734" s="24" t="s">
        <v>68</v>
      </c>
      <c r="D734" s="35">
        <v>45637</v>
      </c>
      <c r="E734" s="26" t="s">
        <v>101</v>
      </c>
      <c r="F734" s="26" t="s">
        <v>69</v>
      </c>
      <c r="G734" s="61" t="s">
        <v>273</v>
      </c>
      <c r="H734" s="26" t="s">
        <v>86</v>
      </c>
      <c r="I734" s="26" t="s">
        <v>71</v>
      </c>
      <c r="J734" s="26" t="s">
        <v>87</v>
      </c>
      <c r="K734" s="26" t="s">
        <v>73</v>
      </c>
      <c r="L734" s="26" t="s">
        <v>74</v>
      </c>
      <c r="M734" s="61" t="s">
        <v>9742</v>
      </c>
      <c r="N734" s="31" t="s">
        <v>75</v>
      </c>
      <c r="O734" s="26" t="s">
        <v>161</v>
      </c>
      <c r="P734" s="31" t="s">
        <v>73</v>
      </c>
      <c r="Q734" s="31" t="s">
        <v>275</v>
      </c>
      <c r="R734" s="61" t="s">
        <v>285</v>
      </c>
      <c r="S734" s="61" t="s">
        <v>217</v>
      </c>
      <c r="T734" s="26" t="s">
        <v>92</v>
      </c>
      <c r="U734" s="31">
        <v>2024</v>
      </c>
      <c r="V734" s="61" t="s">
        <v>9743</v>
      </c>
      <c r="W734" s="61" t="s">
        <v>9744</v>
      </c>
      <c r="X734" s="61" t="s">
        <v>9745</v>
      </c>
      <c r="Y734" s="31" t="s">
        <v>74</v>
      </c>
      <c r="Z734" s="61" t="s">
        <v>289</v>
      </c>
      <c r="AA734" s="60">
        <v>0</v>
      </c>
      <c r="AB734" s="61" t="s">
        <v>9495</v>
      </c>
      <c r="AC734" s="69">
        <v>45942</v>
      </c>
      <c r="AD734" s="61" t="s">
        <v>9496</v>
      </c>
      <c r="AE734" s="31">
        <v>0</v>
      </c>
      <c r="AF734" s="61" t="s">
        <v>290</v>
      </c>
      <c r="AG734" s="61" t="s">
        <v>291</v>
      </c>
      <c r="AH734" s="30">
        <f t="shared" si="44"/>
        <v>4545</v>
      </c>
      <c r="AI734" s="30">
        <f t="shared" si="45"/>
        <v>5363.1</v>
      </c>
      <c r="AJ734" s="24" t="s">
        <v>78</v>
      </c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26" t="s">
        <v>173</v>
      </c>
      <c r="AV734" s="26" t="s">
        <v>173</v>
      </c>
      <c r="AW734" s="26" t="s">
        <v>173</v>
      </c>
      <c r="AX734" s="26" t="s">
        <v>174</v>
      </c>
      <c r="AY734" s="26" t="s">
        <v>175</v>
      </c>
      <c r="AZ734" s="26" t="s">
        <v>283</v>
      </c>
      <c r="BA734" s="26" t="s">
        <v>80</v>
      </c>
      <c r="BB734" s="26" t="s">
        <v>100</v>
      </c>
      <c r="BC734" s="26" t="s">
        <v>82</v>
      </c>
      <c r="BD734" s="26" t="s">
        <v>83</v>
      </c>
      <c r="BE734" s="26" t="s">
        <v>177</v>
      </c>
    </row>
    <row r="735" spans="1:57" ht="16">
      <c r="A735" s="24">
        <f t="shared" si="43"/>
        <v>734</v>
      </c>
      <c r="B735" s="24">
        <v>2024</v>
      </c>
      <c r="C735" s="24" t="s">
        <v>68</v>
      </c>
      <c r="D735" s="35">
        <v>45637</v>
      </c>
      <c r="E735" s="26" t="s">
        <v>101</v>
      </c>
      <c r="F735" s="26" t="s">
        <v>69</v>
      </c>
      <c r="G735" s="61" t="s">
        <v>273</v>
      </c>
      <c r="H735" s="26" t="s">
        <v>86</v>
      </c>
      <c r="I735" s="26" t="s">
        <v>71</v>
      </c>
      <c r="J735" s="26" t="s">
        <v>87</v>
      </c>
      <c r="K735" s="26" t="s">
        <v>73</v>
      </c>
      <c r="L735" s="26" t="s">
        <v>74</v>
      </c>
      <c r="M735" s="61" t="s">
        <v>9746</v>
      </c>
      <c r="N735" s="31" t="s">
        <v>75</v>
      </c>
      <c r="O735" s="26" t="s">
        <v>161</v>
      </c>
      <c r="P735" s="31" t="s">
        <v>73</v>
      </c>
      <c r="Q735" s="31" t="s">
        <v>275</v>
      </c>
      <c r="R735" s="61" t="s">
        <v>450</v>
      </c>
      <c r="S735" s="61" t="s">
        <v>5356</v>
      </c>
      <c r="T735" s="26" t="s">
        <v>92</v>
      </c>
      <c r="U735" s="31">
        <v>2024</v>
      </c>
      <c r="V735" s="61" t="s">
        <v>9747</v>
      </c>
      <c r="W735" s="61" t="s">
        <v>9748</v>
      </c>
      <c r="X735" s="61" t="s">
        <v>9749</v>
      </c>
      <c r="Y735" s="31" t="s">
        <v>74</v>
      </c>
      <c r="Z735" s="61" t="s">
        <v>334</v>
      </c>
      <c r="AA735" s="60">
        <v>0</v>
      </c>
      <c r="AB735" s="61" t="s">
        <v>9495</v>
      </c>
      <c r="AC735" s="69">
        <v>45942</v>
      </c>
      <c r="AD735" s="61" t="s">
        <v>9496</v>
      </c>
      <c r="AE735" s="31">
        <v>0</v>
      </c>
      <c r="AF735" s="61" t="s">
        <v>335</v>
      </c>
      <c r="AG735" s="61" t="s">
        <v>291</v>
      </c>
      <c r="AH735" s="30">
        <f t="shared" si="44"/>
        <v>4769</v>
      </c>
      <c r="AI735" s="30">
        <f t="shared" si="45"/>
        <v>5627.42</v>
      </c>
      <c r="AJ735" s="24" t="s">
        <v>78</v>
      </c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26" t="s">
        <v>173</v>
      </c>
      <c r="AV735" s="26" t="s">
        <v>173</v>
      </c>
      <c r="AW735" s="26" t="s">
        <v>173</v>
      </c>
      <c r="AX735" s="26" t="s">
        <v>174</v>
      </c>
      <c r="AY735" s="26" t="s">
        <v>175</v>
      </c>
      <c r="AZ735" s="26" t="s">
        <v>283</v>
      </c>
      <c r="BA735" s="26" t="s">
        <v>80</v>
      </c>
      <c r="BB735" s="26" t="s">
        <v>100</v>
      </c>
      <c r="BC735" s="26" t="s">
        <v>82</v>
      </c>
      <c r="BD735" s="26" t="s">
        <v>83</v>
      </c>
      <c r="BE735" s="26" t="s">
        <v>177</v>
      </c>
    </row>
    <row r="736" spans="1:57" ht="16">
      <c r="A736" s="24">
        <f t="shared" si="43"/>
        <v>735</v>
      </c>
      <c r="B736" s="24">
        <v>2024</v>
      </c>
      <c r="C736" s="24" t="s">
        <v>68</v>
      </c>
      <c r="D736" s="35">
        <v>45637</v>
      </c>
      <c r="E736" s="26" t="s">
        <v>101</v>
      </c>
      <c r="F736" s="26" t="s">
        <v>69</v>
      </c>
      <c r="G736" s="61" t="s">
        <v>273</v>
      </c>
      <c r="H736" s="26" t="s">
        <v>86</v>
      </c>
      <c r="I736" s="26" t="s">
        <v>71</v>
      </c>
      <c r="J736" s="26" t="s">
        <v>87</v>
      </c>
      <c r="K736" s="26" t="s">
        <v>73</v>
      </c>
      <c r="L736" s="26" t="s">
        <v>74</v>
      </c>
      <c r="M736" s="61" t="s">
        <v>9750</v>
      </c>
      <c r="N736" s="31" t="s">
        <v>75</v>
      </c>
      <c r="O736" s="26" t="s">
        <v>161</v>
      </c>
      <c r="P736" s="31" t="s">
        <v>73</v>
      </c>
      <c r="Q736" s="31" t="s">
        <v>275</v>
      </c>
      <c r="R736" s="61" t="s">
        <v>293</v>
      </c>
      <c r="S736" s="61" t="s">
        <v>217</v>
      </c>
      <c r="T736" s="26" t="s">
        <v>92</v>
      </c>
      <c r="U736" s="31">
        <v>2024</v>
      </c>
      <c r="V736" s="61" t="s">
        <v>9751</v>
      </c>
      <c r="W736" s="61" t="s">
        <v>9752</v>
      </c>
      <c r="X736" s="61" t="s">
        <v>9753</v>
      </c>
      <c r="Y736" s="31" t="s">
        <v>74</v>
      </c>
      <c r="Z736" s="61" t="s">
        <v>307</v>
      </c>
      <c r="AA736" s="60">
        <v>0</v>
      </c>
      <c r="AB736" s="61" t="s">
        <v>9495</v>
      </c>
      <c r="AC736" s="69">
        <v>45942</v>
      </c>
      <c r="AD736" s="61" t="s">
        <v>9496</v>
      </c>
      <c r="AE736" s="31">
        <v>0</v>
      </c>
      <c r="AF736" s="61" t="s">
        <v>308</v>
      </c>
      <c r="AG736" s="61" t="s">
        <v>291</v>
      </c>
      <c r="AH736" s="30">
        <f t="shared" si="44"/>
        <v>4775</v>
      </c>
      <c r="AI736" s="30">
        <f t="shared" si="45"/>
        <v>5634.5</v>
      </c>
      <c r="AJ736" s="24" t="s">
        <v>78</v>
      </c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26" t="s">
        <v>173</v>
      </c>
      <c r="AV736" s="26" t="s">
        <v>173</v>
      </c>
      <c r="AW736" s="26" t="s">
        <v>173</v>
      </c>
      <c r="AX736" s="26" t="s">
        <v>174</v>
      </c>
      <c r="AY736" s="26" t="s">
        <v>175</v>
      </c>
      <c r="AZ736" s="26" t="s">
        <v>283</v>
      </c>
      <c r="BA736" s="26" t="s">
        <v>80</v>
      </c>
      <c r="BB736" s="26" t="s">
        <v>100</v>
      </c>
      <c r="BC736" s="26" t="s">
        <v>82</v>
      </c>
      <c r="BD736" s="26" t="s">
        <v>83</v>
      </c>
      <c r="BE736" s="26" t="s">
        <v>177</v>
      </c>
    </row>
    <row r="737" spans="1:57" ht="16">
      <c r="A737" s="24">
        <f t="shared" si="43"/>
        <v>736</v>
      </c>
      <c r="B737" s="24">
        <v>2024</v>
      </c>
      <c r="C737" s="24" t="s">
        <v>68</v>
      </c>
      <c r="D737" s="35">
        <v>45637</v>
      </c>
      <c r="E737" s="26" t="s">
        <v>101</v>
      </c>
      <c r="F737" s="26" t="s">
        <v>69</v>
      </c>
      <c r="G737" s="61" t="s">
        <v>273</v>
      </c>
      <c r="H737" s="26" t="s">
        <v>86</v>
      </c>
      <c r="I737" s="26" t="s">
        <v>71</v>
      </c>
      <c r="J737" s="26" t="s">
        <v>87</v>
      </c>
      <c r="K737" s="26" t="s">
        <v>73</v>
      </c>
      <c r="L737" s="26" t="s">
        <v>74</v>
      </c>
      <c r="M737" s="61" t="s">
        <v>9754</v>
      </c>
      <c r="N737" s="31" t="s">
        <v>75</v>
      </c>
      <c r="O737" s="26" t="s">
        <v>161</v>
      </c>
      <c r="P737" s="31" t="s">
        <v>73</v>
      </c>
      <c r="Q737" s="31" t="s">
        <v>275</v>
      </c>
      <c r="R737" s="61" t="s">
        <v>9755</v>
      </c>
      <c r="S737" s="61" t="s">
        <v>9756</v>
      </c>
      <c r="T737" s="26" t="s">
        <v>92</v>
      </c>
      <c r="U737" s="31">
        <v>2024</v>
      </c>
      <c r="V737" s="61" t="s">
        <v>9757</v>
      </c>
      <c r="W737" s="61" t="s">
        <v>9758</v>
      </c>
      <c r="X737" s="61" t="s">
        <v>9759</v>
      </c>
      <c r="Y737" s="31" t="s">
        <v>74</v>
      </c>
      <c r="Z737" s="61" t="s">
        <v>9760</v>
      </c>
      <c r="AA737" s="60">
        <v>0</v>
      </c>
      <c r="AB737" s="61" t="s">
        <v>9495</v>
      </c>
      <c r="AC737" s="69">
        <v>45942</v>
      </c>
      <c r="AD737" s="61" t="s">
        <v>9496</v>
      </c>
      <c r="AE737" s="31">
        <v>0</v>
      </c>
      <c r="AF737" s="61" t="s">
        <v>9761</v>
      </c>
      <c r="AG737" s="61" t="s">
        <v>291</v>
      </c>
      <c r="AH737" s="30">
        <f t="shared" si="44"/>
        <v>4733</v>
      </c>
      <c r="AI737" s="30">
        <f t="shared" si="45"/>
        <v>5584.94</v>
      </c>
      <c r="AJ737" s="24" t="s">
        <v>78</v>
      </c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26" t="s">
        <v>173</v>
      </c>
      <c r="AV737" s="26" t="s">
        <v>173</v>
      </c>
      <c r="AW737" s="26" t="s">
        <v>173</v>
      </c>
      <c r="AX737" s="26" t="s">
        <v>174</v>
      </c>
      <c r="AY737" s="26" t="s">
        <v>175</v>
      </c>
      <c r="AZ737" s="26" t="s">
        <v>283</v>
      </c>
      <c r="BA737" s="26" t="s">
        <v>80</v>
      </c>
      <c r="BB737" s="26" t="s">
        <v>100</v>
      </c>
      <c r="BC737" s="26" t="s">
        <v>82</v>
      </c>
      <c r="BD737" s="26" t="s">
        <v>83</v>
      </c>
      <c r="BE737" s="26" t="s">
        <v>177</v>
      </c>
    </row>
    <row r="738" spans="1:57" ht="16">
      <c r="A738" s="24">
        <f t="shared" si="43"/>
        <v>737</v>
      </c>
      <c r="B738" s="24">
        <v>2024</v>
      </c>
      <c r="C738" s="24" t="s">
        <v>68</v>
      </c>
      <c r="D738" s="35">
        <v>45637</v>
      </c>
      <c r="E738" s="26" t="s">
        <v>101</v>
      </c>
      <c r="F738" s="26" t="s">
        <v>69</v>
      </c>
      <c r="G738" s="61" t="s">
        <v>273</v>
      </c>
      <c r="H738" s="26" t="s">
        <v>86</v>
      </c>
      <c r="I738" s="26" t="s">
        <v>71</v>
      </c>
      <c r="J738" s="26" t="s">
        <v>87</v>
      </c>
      <c r="K738" s="26" t="s">
        <v>73</v>
      </c>
      <c r="L738" s="26" t="s">
        <v>74</v>
      </c>
      <c r="M738" s="61" t="s">
        <v>9762</v>
      </c>
      <c r="N738" s="31" t="s">
        <v>75</v>
      </c>
      <c r="O738" s="26" t="s">
        <v>161</v>
      </c>
      <c r="P738" s="31" t="s">
        <v>73</v>
      </c>
      <c r="Q738" s="31" t="s">
        <v>275</v>
      </c>
      <c r="R738" s="61" t="s">
        <v>285</v>
      </c>
      <c r="S738" s="61" t="s">
        <v>217</v>
      </c>
      <c r="T738" s="26" t="s">
        <v>92</v>
      </c>
      <c r="U738" s="31">
        <v>2024</v>
      </c>
      <c r="V738" s="61" t="s">
        <v>9763</v>
      </c>
      <c r="W738" s="61" t="s">
        <v>9764</v>
      </c>
      <c r="X738" s="61" t="s">
        <v>9765</v>
      </c>
      <c r="Y738" s="31" t="s">
        <v>74</v>
      </c>
      <c r="Z738" s="61" t="s">
        <v>289</v>
      </c>
      <c r="AA738" s="60">
        <v>0</v>
      </c>
      <c r="AB738" s="61" t="s">
        <v>9495</v>
      </c>
      <c r="AC738" s="69">
        <v>45942</v>
      </c>
      <c r="AD738" s="61" t="s">
        <v>9496</v>
      </c>
      <c r="AE738" s="31">
        <v>0</v>
      </c>
      <c r="AF738" s="61" t="s">
        <v>290</v>
      </c>
      <c r="AG738" s="61" t="s">
        <v>291</v>
      </c>
      <c r="AH738" s="30">
        <f t="shared" si="44"/>
        <v>4545</v>
      </c>
      <c r="AI738" s="30">
        <f t="shared" si="45"/>
        <v>5363.1</v>
      </c>
      <c r="AJ738" s="24" t="s">
        <v>78</v>
      </c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26" t="s">
        <v>173</v>
      </c>
      <c r="AV738" s="26" t="s">
        <v>173</v>
      </c>
      <c r="AW738" s="26" t="s">
        <v>173</v>
      </c>
      <c r="AX738" s="26" t="s">
        <v>174</v>
      </c>
      <c r="AY738" s="26" t="s">
        <v>175</v>
      </c>
      <c r="AZ738" s="26" t="s">
        <v>283</v>
      </c>
      <c r="BA738" s="26" t="s">
        <v>80</v>
      </c>
      <c r="BB738" s="26" t="s">
        <v>100</v>
      </c>
      <c r="BC738" s="26" t="s">
        <v>82</v>
      </c>
      <c r="BD738" s="26" t="s">
        <v>83</v>
      </c>
      <c r="BE738" s="26" t="s">
        <v>177</v>
      </c>
    </row>
    <row r="739" spans="1:57" ht="16">
      <c r="A739" s="24">
        <f t="shared" si="43"/>
        <v>738</v>
      </c>
      <c r="B739" s="24">
        <v>2024</v>
      </c>
      <c r="C739" s="24" t="s">
        <v>68</v>
      </c>
      <c r="D739" s="35">
        <v>45637</v>
      </c>
      <c r="E739" s="26" t="s">
        <v>101</v>
      </c>
      <c r="F739" s="26" t="s">
        <v>69</v>
      </c>
      <c r="G739" s="61" t="s">
        <v>273</v>
      </c>
      <c r="H739" s="26" t="s">
        <v>86</v>
      </c>
      <c r="I739" s="26" t="s">
        <v>71</v>
      </c>
      <c r="J739" s="26" t="s">
        <v>87</v>
      </c>
      <c r="K739" s="26" t="s">
        <v>73</v>
      </c>
      <c r="L739" s="26" t="s">
        <v>74</v>
      </c>
      <c r="M739" s="61" t="s">
        <v>9766</v>
      </c>
      <c r="N739" s="31" t="s">
        <v>75</v>
      </c>
      <c r="O739" s="26" t="s">
        <v>161</v>
      </c>
      <c r="P739" s="31" t="s">
        <v>73</v>
      </c>
      <c r="Q739" s="31" t="s">
        <v>275</v>
      </c>
      <c r="R739" s="61" t="s">
        <v>293</v>
      </c>
      <c r="S739" s="61" t="s">
        <v>217</v>
      </c>
      <c r="T739" s="26" t="s">
        <v>92</v>
      </c>
      <c r="U739" s="31">
        <v>2024</v>
      </c>
      <c r="V739" s="61" t="s">
        <v>9767</v>
      </c>
      <c r="W739" s="61" t="s">
        <v>9768</v>
      </c>
      <c r="X739" s="61" t="s">
        <v>9769</v>
      </c>
      <c r="Y739" s="31" t="s">
        <v>74</v>
      </c>
      <c r="Z739" s="61" t="s">
        <v>297</v>
      </c>
      <c r="AA739" s="60">
        <v>0</v>
      </c>
      <c r="AB739" s="61" t="s">
        <v>9495</v>
      </c>
      <c r="AC739" s="69">
        <v>45942</v>
      </c>
      <c r="AD739" s="61" t="s">
        <v>9496</v>
      </c>
      <c r="AE739" s="31">
        <v>0</v>
      </c>
      <c r="AF739" s="61" t="s">
        <v>298</v>
      </c>
      <c r="AG739" s="61" t="s">
        <v>291</v>
      </c>
      <c r="AH739" s="30">
        <f t="shared" si="44"/>
        <v>4778</v>
      </c>
      <c r="AI739" s="30">
        <f t="shared" si="45"/>
        <v>5638.04</v>
      </c>
      <c r="AJ739" s="24" t="s">
        <v>78</v>
      </c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26" t="s">
        <v>173</v>
      </c>
      <c r="AV739" s="26" t="s">
        <v>173</v>
      </c>
      <c r="AW739" s="26" t="s">
        <v>173</v>
      </c>
      <c r="AX739" s="26" t="s">
        <v>174</v>
      </c>
      <c r="AY739" s="26" t="s">
        <v>175</v>
      </c>
      <c r="AZ739" s="26" t="s">
        <v>283</v>
      </c>
      <c r="BA739" s="26" t="s">
        <v>80</v>
      </c>
      <c r="BB739" s="26" t="s">
        <v>100</v>
      </c>
      <c r="BC739" s="26" t="s">
        <v>82</v>
      </c>
      <c r="BD739" s="26" t="s">
        <v>83</v>
      </c>
      <c r="BE739" s="26" t="s">
        <v>177</v>
      </c>
    </row>
    <row r="740" spans="1:57" ht="16">
      <c r="A740" s="24">
        <f t="shared" si="43"/>
        <v>739</v>
      </c>
      <c r="B740" s="24">
        <v>2024</v>
      </c>
      <c r="C740" s="24" t="s">
        <v>68</v>
      </c>
      <c r="D740" s="35">
        <v>45637</v>
      </c>
      <c r="E740" s="26" t="s">
        <v>101</v>
      </c>
      <c r="F740" s="26" t="s">
        <v>69</v>
      </c>
      <c r="G740" s="61" t="s">
        <v>273</v>
      </c>
      <c r="H740" s="26" t="s">
        <v>86</v>
      </c>
      <c r="I740" s="26" t="s">
        <v>71</v>
      </c>
      <c r="J740" s="26" t="s">
        <v>87</v>
      </c>
      <c r="K740" s="26" t="s">
        <v>73</v>
      </c>
      <c r="L740" s="26" t="s">
        <v>74</v>
      </c>
      <c r="M740" s="61" t="s">
        <v>9770</v>
      </c>
      <c r="N740" s="31" t="s">
        <v>75</v>
      </c>
      <c r="O740" s="26" t="s">
        <v>161</v>
      </c>
      <c r="P740" s="31" t="s">
        <v>73</v>
      </c>
      <c r="Q740" s="31" t="s">
        <v>275</v>
      </c>
      <c r="R740" s="61" t="s">
        <v>9771</v>
      </c>
      <c r="S740" s="61" t="s">
        <v>497</v>
      </c>
      <c r="T740" s="26" t="s">
        <v>92</v>
      </c>
      <c r="U740" s="31">
        <v>2024</v>
      </c>
      <c r="V740" s="61" t="s">
        <v>9772</v>
      </c>
      <c r="W740" s="61" t="s">
        <v>9773</v>
      </c>
      <c r="X740" s="61" t="s">
        <v>9774</v>
      </c>
      <c r="Y740" s="31" t="s">
        <v>74</v>
      </c>
      <c r="Z740" s="61" t="s">
        <v>9775</v>
      </c>
      <c r="AA740" s="60">
        <v>0</v>
      </c>
      <c r="AB740" s="61" t="s">
        <v>9495</v>
      </c>
      <c r="AC740" s="69">
        <v>45942</v>
      </c>
      <c r="AD740" s="61" t="s">
        <v>9496</v>
      </c>
      <c r="AE740" s="31">
        <v>0</v>
      </c>
      <c r="AF740" s="61" t="s">
        <v>9776</v>
      </c>
      <c r="AG740" s="61" t="s">
        <v>291</v>
      </c>
      <c r="AH740" s="30">
        <f t="shared" si="44"/>
        <v>4716</v>
      </c>
      <c r="AI740" s="30">
        <f t="shared" si="45"/>
        <v>5564.88</v>
      </c>
      <c r="AJ740" s="24" t="s">
        <v>78</v>
      </c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26" t="s">
        <v>173</v>
      </c>
      <c r="AV740" s="26" t="s">
        <v>173</v>
      </c>
      <c r="AW740" s="26" t="s">
        <v>173</v>
      </c>
      <c r="AX740" s="26" t="s">
        <v>174</v>
      </c>
      <c r="AY740" s="26" t="s">
        <v>175</v>
      </c>
      <c r="AZ740" s="26" t="s">
        <v>283</v>
      </c>
      <c r="BA740" s="26" t="s">
        <v>80</v>
      </c>
      <c r="BB740" s="26" t="s">
        <v>100</v>
      </c>
      <c r="BC740" s="26" t="s">
        <v>82</v>
      </c>
      <c r="BD740" s="26" t="s">
        <v>83</v>
      </c>
      <c r="BE740" s="26" t="s">
        <v>177</v>
      </c>
    </row>
    <row r="741" spans="1:57" ht="16">
      <c r="A741" s="24">
        <f t="shared" si="43"/>
        <v>740</v>
      </c>
      <c r="B741" s="24">
        <v>2024</v>
      </c>
      <c r="C741" s="24" t="s">
        <v>68</v>
      </c>
      <c r="D741" s="35">
        <v>45637</v>
      </c>
      <c r="E741" s="26" t="s">
        <v>101</v>
      </c>
      <c r="F741" s="26" t="s">
        <v>69</v>
      </c>
      <c r="G741" s="61" t="s">
        <v>273</v>
      </c>
      <c r="H741" s="26" t="s">
        <v>86</v>
      </c>
      <c r="I741" s="26" t="s">
        <v>71</v>
      </c>
      <c r="J741" s="26" t="s">
        <v>87</v>
      </c>
      <c r="K741" s="26" t="s">
        <v>73</v>
      </c>
      <c r="L741" s="26" t="s">
        <v>74</v>
      </c>
      <c r="M741" s="61" t="s">
        <v>9777</v>
      </c>
      <c r="N741" s="31" t="s">
        <v>75</v>
      </c>
      <c r="O741" s="26" t="s">
        <v>161</v>
      </c>
      <c r="P741" s="31" t="s">
        <v>73</v>
      </c>
      <c r="Q741" s="31" t="s">
        <v>275</v>
      </c>
      <c r="R741" s="61" t="s">
        <v>330</v>
      </c>
      <c r="S741" s="61" t="s">
        <v>235</v>
      </c>
      <c r="T741" s="26" t="s">
        <v>92</v>
      </c>
      <c r="U741" s="31">
        <v>2024</v>
      </c>
      <c r="V741" s="61" t="s">
        <v>9778</v>
      </c>
      <c r="W741" s="61" t="s">
        <v>9779</v>
      </c>
      <c r="X741" s="61" t="s">
        <v>9780</v>
      </c>
      <c r="Y741" s="31" t="s">
        <v>74</v>
      </c>
      <c r="Z741" s="61" t="s">
        <v>334</v>
      </c>
      <c r="AA741" s="60">
        <v>0</v>
      </c>
      <c r="AB741" s="61" t="s">
        <v>9495</v>
      </c>
      <c r="AC741" s="69">
        <v>45942</v>
      </c>
      <c r="AD741" s="61" t="s">
        <v>9496</v>
      </c>
      <c r="AE741" s="31">
        <v>0</v>
      </c>
      <c r="AF741" s="61" t="s">
        <v>335</v>
      </c>
      <c r="AG741" s="61" t="s">
        <v>291</v>
      </c>
      <c r="AH741" s="30">
        <f t="shared" si="44"/>
        <v>4769</v>
      </c>
      <c r="AI741" s="30">
        <f t="shared" si="45"/>
        <v>5627.42</v>
      </c>
      <c r="AJ741" s="24" t="s">
        <v>78</v>
      </c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26" t="s">
        <v>173</v>
      </c>
      <c r="AV741" s="26" t="s">
        <v>173</v>
      </c>
      <c r="AW741" s="26" t="s">
        <v>173</v>
      </c>
      <c r="AX741" s="26" t="s">
        <v>174</v>
      </c>
      <c r="AY741" s="26" t="s">
        <v>175</v>
      </c>
      <c r="AZ741" s="26" t="s">
        <v>283</v>
      </c>
      <c r="BA741" s="26" t="s">
        <v>80</v>
      </c>
      <c r="BB741" s="26" t="s">
        <v>100</v>
      </c>
      <c r="BC741" s="26" t="s">
        <v>82</v>
      </c>
      <c r="BD741" s="26" t="s">
        <v>83</v>
      </c>
      <c r="BE741" s="26" t="s">
        <v>177</v>
      </c>
    </row>
    <row r="742" spans="1:57" ht="16">
      <c r="A742" s="24">
        <f t="shared" si="43"/>
        <v>741</v>
      </c>
      <c r="B742" s="24">
        <v>2024</v>
      </c>
      <c r="C742" s="24" t="s">
        <v>68</v>
      </c>
      <c r="D742" s="35">
        <v>45637</v>
      </c>
      <c r="E742" s="26" t="s">
        <v>101</v>
      </c>
      <c r="F742" s="26" t="s">
        <v>69</v>
      </c>
      <c r="G742" s="61" t="s">
        <v>273</v>
      </c>
      <c r="H742" s="26" t="s">
        <v>86</v>
      </c>
      <c r="I742" s="26" t="s">
        <v>71</v>
      </c>
      <c r="J742" s="26" t="s">
        <v>87</v>
      </c>
      <c r="K742" s="26" t="s">
        <v>73</v>
      </c>
      <c r="L742" s="26" t="s">
        <v>74</v>
      </c>
      <c r="M742" s="61" t="s">
        <v>9781</v>
      </c>
      <c r="N742" s="31" t="s">
        <v>75</v>
      </c>
      <c r="O742" s="26" t="s">
        <v>161</v>
      </c>
      <c r="P742" s="31" t="s">
        <v>73</v>
      </c>
      <c r="Q742" s="31" t="s">
        <v>275</v>
      </c>
      <c r="R742" s="61" t="s">
        <v>330</v>
      </c>
      <c r="S742" s="61" t="s">
        <v>235</v>
      </c>
      <c r="T742" s="26" t="s">
        <v>92</v>
      </c>
      <c r="U742" s="31">
        <v>2024</v>
      </c>
      <c r="V742" s="61" t="s">
        <v>9782</v>
      </c>
      <c r="W742" s="61" t="s">
        <v>9783</v>
      </c>
      <c r="X742" s="61" t="s">
        <v>9784</v>
      </c>
      <c r="Y742" s="31" t="s">
        <v>74</v>
      </c>
      <c r="Z742" s="61" t="s">
        <v>334</v>
      </c>
      <c r="AA742" s="60">
        <v>0</v>
      </c>
      <c r="AB742" s="61" t="s">
        <v>9495</v>
      </c>
      <c r="AC742" s="69">
        <v>45942</v>
      </c>
      <c r="AD742" s="61" t="s">
        <v>9496</v>
      </c>
      <c r="AE742" s="31">
        <v>0</v>
      </c>
      <c r="AF742" s="61" t="s">
        <v>335</v>
      </c>
      <c r="AG742" s="61" t="s">
        <v>291</v>
      </c>
      <c r="AH742" s="30">
        <f t="shared" si="44"/>
        <v>4769</v>
      </c>
      <c r="AI742" s="30">
        <f t="shared" si="45"/>
        <v>5627.42</v>
      </c>
      <c r="AJ742" s="24" t="s">
        <v>78</v>
      </c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26" t="s">
        <v>173</v>
      </c>
      <c r="AV742" s="26" t="s">
        <v>173</v>
      </c>
      <c r="AW742" s="26" t="s">
        <v>173</v>
      </c>
      <c r="AX742" s="26" t="s">
        <v>174</v>
      </c>
      <c r="AY742" s="26" t="s">
        <v>175</v>
      </c>
      <c r="AZ742" s="26" t="s">
        <v>283</v>
      </c>
      <c r="BA742" s="26" t="s">
        <v>80</v>
      </c>
      <c r="BB742" s="26" t="s">
        <v>100</v>
      </c>
      <c r="BC742" s="26" t="s">
        <v>82</v>
      </c>
      <c r="BD742" s="26" t="s">
        <v>83</v>
      </c>
      <c r="BE742" s="26" t="s">
        <v>177</v>
      </c>
    </row>
    <row r="743" spans="1:57" ht="16">
      <c r="A743" s="24">
        <f t="shared" si="43"/>
        <v>742</v>
      </c>
      <c r="B743" s="24">
        <v>2024</v>
      </c>
      <c r="C743" s="24" t="s">
        <v>68</v>
      </c>
      <c r="D743" s="35">
        <v>45637</v>
      </c>
      <c r="E743" s="26" t="s">
        <v>101</v>
      </c>
      <c r="F743" s="26" t="s">
        <v>69</v>
      </c>
      <c r="G743" s="61" t="s">
        <v>401</v>
      </c>
      <c r="H743" s="26" t="s">
        <v>86</v>
      </c>
      <c r="I743" s="26" t="s">
        <v>71</v>
      </c>
      <c r="J743" s="26" t="s">
        <v>87</v>
      </c>
      <c r="K743" s="26" t="s">
        <v>73</v>
      </c>
      <c r="L743" s="26" t="s">
        <v>74</v>
      </c>
      <c r="M743" s="61" t="s">
        <v>9785</v>
      </c>
      <c r="N743" s="31" t="s">
        <v>75</v>
      </c>
      <c r="O743" s="26" t="s">
        <v>403</v>
      </c>
      <c r="P743" s="31" t="s">
        <v>73</v>
      </c>
      <c r="Q743" s="31" t="s">
        <v>90</v>
      </c>
      <c r="R743" s="61" t="s">
        <v>4299</v>
      </c>
      <c r="S743" s="61" t="s">
        <v>217</v>
      </c>
      <c r="T743" s="26" t="s">
        <v>92</v>
      </c>
      <c r="U743" s="31">
        <v>2024</v>
      </c>
      <c r="V743" s="61" t="s">
        <v>9786</v>
      </c>
      <c r="W743" s="61" t="s">
        <v>9787</v>
      </c>
      <c r="X743" s="61" t="s">
        <v>9788</v>
      </c>
      <c r="Y743" s="31" t="s">
        <v>74</v>
      </c>
      <c r="Z743" s="61" t="s">
        <v>5459</v>
      </c>
      <c r="AA743" s="60">
        <v>0</v>
      </c>
      <c r="AB743" s="61" t="s">
        <v>9475</v>
      </c>
      <c r="AC743" s="69">
        <v>45912</v>
      </c>
      <c r="AD743" s="61" t="s">
        <v>9476</v>
      </c>
      <c r="AE743" s="31">
        <v>0</v>
      </c>
      <c r="AF743" s="61" t="s">
        <v>382</v>
      </c>
      <c r="AG743" s="61" t="s">
        <v>291</v>
      </c>
      <c r="AH743" s="30">
        <f t="shared" si="44"/>
        <v>4338</v>
      </c>
      <c r="AI743" s="30">
        <f t="shared" si="45"/>
        <v>5118.84</v>
      </c>
      <c r="AJ743" s="24" t="s">
        <v>78</v>
      </c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26" t="s">
        <v>173</v>
      </c>
      <c r="AV743" s="26" t="s">
        <v>173</v>
      </c>
      <c r="AW743" s="26" t="s">
        <v>173</v>
      </c>
      <c r="AX743" s="26" t="s">
        <v>174</v>
      </c>
      <c r="AY743" s="26" t="s">
        <v>375</v>
      </c>
      <c r="AZ743" s="26" t="s">
        <v>410</v>
      </c>
      <c r="BA743" s="26" t="s">
        <v>80</v>
      </c>
      <c r="BB743" s="26" t="s">
        <v>100</v>
      </c>
      <c r="BC743" s="26" t="s">
        <v>82</v>
      </c>
      <c r="BD743" s="26" t="s">
        <v>83</v>
      </c>
      <c r="BE743" s="26" t="s">
        <v>177</v>
      </c>
    </row>
    <row r="744" spans="1:57" ht="16">
      <c r="A744" s="24">
        <f t="shared" si="43"/>
        <v>743</v>
      </c>
      <c r="B744" s="24">
        <v>2024</v>
      </c>
      <c r="C744" s="24" t="s">
        <v>68</v>
      </c>
      <c r="D744" s="35">
        <v>45637</v>
      </c>
      <c r="E744" s="26" t="s">
        <v>101</v>
      </c>
      <c r="F744" s="26" t="s">
        <v>69</v>
      </c>
      <c r="G744" s="61" t="s">
        <v>401</v>
      </c>
      <c r="H744" s="26" t="s">
        <v>86</v>
      </c>
      <c r="I744" s="26" t="s">
        <v>71</v>
      </c>
      <c r="J744" s="26" t="s">
        <v>87</v>
      </c>
      <c r="K744" s="26" t="s">
        <v>73</v>
      </c>
      <c r="L744" s="26" t="s">
        <v>74</v>
      </c>
      <c r="M744" s="61" t="s">
        <v>9789</v>
      </c>
      <c r="N744" s="31" t="s">
        <v>75</v>
      </c>
      <c r="O744" s="26" t="s">
        <v>403</v>
      </c>
      <c r="P744" s="31" t="s">
        <v>73</v>
      </c>
      <c r="Q744" s="31" t="s">
        <v>90</v>
      </c>
      <c r="R744" s="61" t="s">
        <v>2953</v>
      </c>
      <c r="S744" s="61" t="s">
        <v>189</v>
      </c>
      <c r="T744" s="26" t="s">
        <v>92</v>
      </c>
      <c r="U744" s="31">
        <v>2024</v>
      </c>
      <c r="V744" s="61" t="s">
        <v>9790</v>
      </c>
      <c r="W744" s="61" t="s">
        <v>9791</v>
      </c>
      <c r="X744" s="61" t="s">
        <v>9792</v>
      </c>
      <c r="Y744" s="31" t="s">
        <v>74</v>
      </c>
      <c r="Z744" s="61" t="s">
        <v>5320</v>
      </c>
      <c r="AA744" s="60">
        <v>0</v>
      </c>
      <c r="AB744" s="61" t="s">
        <v>9475</v>
      </c>
      <c r="AC744" s="69">
        <v>45912</v>
      </c>
      <c r="AD744" s="61" t="s">
        <v>9476</v>
      </c>
      <c r="AE744" s="31">
        <v>0</v>
      </c>
      <c r="AF744" s="61" t="s">
        <v>5321</v>
      </c>
      <c r="AG744" s="61" t="s">
        <v>409</v>
      </c>
      <c r="AH744" s="30">
        <f t="shared" si="44"/>
        <v>8054</v>
      </c>
      <c r="AI744" s="30">
        <f t="shared" si="45"/>
        <v>9503.7199999999993</v>
      </c>
      <c r="AJ744" s="24" t="s">
        <v>78</v>
      </c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26" t="s">
        <v>173</v>
      </c>
      <c r="AV744" s="26" t="s">
        <v>173</v>
      </c>
      <c r="AW744" s="26" t="s">
        <v>173</v>
      </c>
      <c r="AX744" s="26" t="s">
        <v>174</v>
      </c>
      <c r="AY744" s="26" t="s">
        <v>375</v>
      </c>
      <c r="AZ744" s="26" t="s">
        <v>410</v>
      </c>
      <c r="BA744" s="26" t="s">
        <v>80</v>
      </c>
      <c r="BB744" s="26" t="s">
        <v>100</v>
      </c>
      <c r="BC744" s="26" t="s">
        <v>82</v>
      </c>
      <c r="BD744" s="26" t="s">
        <v>83</v>
      </c>
      <c r="BE744" s="26" t="s">
        <v>177</v>
      </c>
    </row>
    <row r="745" spans="1:57" ht="16">
      <c r="A745" s="24">
        <f t="shared" si="43"/>
        <v>744</v>
      </c>
      <c r="B745" s="24">
        <v>2024</v>
      </c>
      <c r="C745" s="24" t="s">
        <v>68</v>
      </c>
      <c r="D745" s="35">
        <v>45637</v>
      </c>
      <c r="E745" s="26" t="s">
        <v>101</v>
      </c>
      <c r="F745" s="26" t="s">
        <v>69</v>
      </c>
      <c r="G745" s="61" t="s">
        <v>401</v>
      </c>
      <c r="H745" s="26" t="s">
        <v>86</v>
      </c>
      <c r="I745" s="26" t="s">
        <v>71</v>
      </c>
      <c r="J745" s="26" t="s">
        <v>87</v>
      </c>
      <c r="K745" s="26" t="s">
        <v>73</v>
      </c>
      <c r="L745" s="26" t="s">
        <v>74</v>
      </c>
      <c r="M745" s="61" t="s">
        <v>9793</v>
      </c>
      <c r="N745" s="31" t="s">
        <v>75</v>
      </c>
      <c r="O745" s="26" t="s">
        <v>403</v>
      </c>
      <c r="P745" s="31" t="s">
        <v>73</v>
      </c>
      <c r="Q745" s="31" t="s">
        <v>90</v>
      </c>
      <c r="R745" s="61" t="s">
        <v>9794</v>
      </c>
      <c r="S745" s="61" t="s">
        <v>189</v>
      </c>
      <c r="T745" s="26" t="s">
        <v>92</v>
      </c>
      <c r="U745" s="31">
        <v>2024</v>
      </c>
      <c r="V745" s="61" t="s">
        <v>9795</v>
      </c>
      <c r="W745" s="61" t="s">
        <v>9796</v>
      </c>
      <c r="X745" s="61" t="s">
        <v>9797</v>
      </c>
      <c r="Y745" s="31" t="s">
        <v>74</v>
      </c>
      <c r="Z745" s="61" t="s">
        <v>193</v>
      </c>
      <c r="AA745" s="60">
        <v>0</v>
      </c>
      <c r="AB745" s="61" t="s">
        <v>9495</v>
      </c>
      <c r="AC745" s="69">
        <v>45942</v>
      </c>
      <c r="AD745" s="61" t="s">
        <v>9496</v>
      </c>
      <c r="AE745" s="31">
        <v>0</v>
      </c>
      <c r="AF745" s="61" t="s">
        <v>194</v>
      </c>
      <c r="AG745" s="61" t="s">
        <v>409</v>
      </c>
      <c r="AH745" s="30">
        <f t="shared" si="44"/>
        <v>8013</v>
      </c>
      <c r="AI745" s="30">
        <f t="shared" si="45"/>
        <v>9455.34</v>
      </c>
      <c r="AJ745" s="24" t="s">
        <v>78</v>
      </c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26" t="s">
        <v>173</v>
      </c>
      <c r="AV745" s="26" t="s">
        <v>173</v>
      </c>
      <c r="AW745" s="26" t="s">
        <v>173</v>
      </c>
      <c r="AX745" s="26" t="s">
        <v>174</v>
      </c>
      <c r="AY745" s="26" t="s">
        <v>375</v>
      </c>
      <c r="AZ745" s="26" t="s">
        <v>410</v>
      </c>
      <c r="BA745" s="26" t="s">
        <v>80</v>
      </c>
      <c r="BB745" s="26" t="s">
        <v>100</v>
      </c>
      <c r="BC745" s="26" t="s">
        <v>82</v>
      </c>
      <c r="BD745" s="26" t="s">
        <v>83</v>
      </c>
      <c r="BE745" s="26" t="s">
        <v>177</v>
      </c>
    </row>
    <row r="746" spans="1:57" ht="16">
      <c r="A746" s="24">
        <f t="shared" si="43"/>
        <v>745</v>
      </c>
      <c r="B746" s="24">
        <v>2024</v>
      </c>
      <c r="C746" s="24" t="s">
        <v>68</v>
      </c>
      <c r="D746" s="35">
        <v>45637</v>
      </c>
      <c r="E746" s="26" t="s">
        <v>101</v>
      </c>
      <c r="F746" s="26" t="s">
        <v>69</v>
      </c>
      <c r="G746" s="61" t="s">
        <v>401</v>
      </c>
      <c r="H746" s="26" t="s">
        <v>86</v>
      </c>
      <c r="I746" s="26" t="s">
        <v>71</v>
      </c>
      <c r="J746" s="26" t="s">
        <v>87</v>
      </c>
      <c r="K746" s="26" t="s">
        <v>73</v>
      </c>
      <c r="L746" s="26" t="s">
        <v>74</v>
      </c>
      <c r="M746" s="61" t="s">
        <v>9798</v>
      </c>
      <c r="N746" s="31" t="s">
        <v>75</v>
      </c>
      <c r="O746" s="26" t="s">
        <v>403</v>
      </c>
      <c r="P746" s="31" t="s">
        <v>73</v>
      </c>
      <c r="Q746" s="31" t="s">
        <v>90</v>
      </c>
      <c r="R746" s="61" t="s">
        <v>412</v>
      </c>
      <c r="S746" s="61" t="s">
        <v>163</v>
      </c>
      <c r="T746" s="26" t="s">
        <v>92</v>
      </c>
      <c r="U746" s="31">
        <v>2024</v>
      </c>
      <c r="V746" s="61" t="s">
        <v>9799</v>
      </c>
      <c r="W746" s="61" t="s">
        <v>9800</v>
      </c>
      <c r="X746" s="61" t="s">
        <v>9801</v>
      </c>
      <c r="Y746" s="31" t="s">
        <v>74</v>
      </c>
      <c r="Z746" s="61" t="s">
        <v>416</v>
      </c>
      <c r="AA746" s="60">
        <v>0</v>
      </c>
      <c r="AB746" s="61" t="s">
        <v>9495</v>
      </c>
      <c r="AC746" s="69">
        <v>45942</v>
      </c>
      <c r="AD746" s="61" t="s">
        <v>9496</v>
      </c>
      <c r="AE746" s="31">
        <v>0</v>
      </c>
      <c r="AF746" s="61" t="s">
        <v>374</v>
      </c>
      <c r="AG746" s="61" t="s">
        <v>291</v>
      </c>
      <c r="AH746" s="30">
        <f t="shared" si="44"/>
        <v>4402</v>
      </c>
      <c r="AI746" s="30">
        <f t="shared" si="45"/>
        <v>5194.3599999999997</v>
      </c>
      <c r="AJ746" s="24" t="s">
        <v>78</v>
      </c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26" t="s">
        <v>173</v>
      </c>
      <c r="AV746" s="26" t="s">
        <v>173</v>
      </c>
      <c r="AW746" s="26" t="s">
        <v>173</v>
      </c>
      <c r="AX746" s="26" t="s">
        <v>174</v>
      </c>
      <c r="AY746" s="26" t="s">
        <v>375</v>
      </c>
      <c r="AZ746" s="26" t="s">
        <v>410</v>
      </c>
      <c r="BA746" s="26" t="s">
        <v>80</v>
      </c>
      <c r="BB746" s="26" t="s">
        <v>100</v>
      </c>
      <c r="BC746" s="26" t="s">
        <v>82</v>
      </c>
      <c r="BD746" s="26" t="s">
        <v>83</v>
      </c>
      <c r="BE746" s="26" t="s">
        <v>177</v>
      </c>
    </row>
    <row r="747" spans="1:57" ht="16">
      <c r="A747" s="24">
        <f t="shared" si="43"/>
        <v>746</v>
      </c>
      <c r="B747" s="24">
        <v>2024</v>
      </c>
      <c r="C747" s="24" t="s">
        <v>68</v>
      </c>
      <c r="D747" s="35">
        <v>45637</v>
      </c>
      <c r="E747" s="26" t="s">
        <v>101</v>
      </c>
      <c r="F747" s="26" t="s">
        <v>69</v>
      </c>
      <c r="G747" s="61" t="s">
        <v>401</v>
      </c>
      <c r="H747" s="26" t="s">
        <v>86</v>
      </c>
      <c r="I747" s="26" t="s">
        <v>71</v>
      </c>
      <c r="J747" s="26" t="s">
        <v>87</v>
      </c>
      <c r="K747" s="26" t="s">
        <v>73</v>
      </c>
      <c r="L747" s="26" t="s">
        <v>74</v>
      </c>
      <c r="M747" s="61" t="s">
        <v>9802</v>
      </c>
      <c r="N747" s="31" t="s">
        <v>75</v>
      </c>
      <c r="O747" s="26" t="s">
        <v>403</v>
      </c>
      <c r="P747" s="31" t="s">
        <v>73</v>
      </c>
      <c r="Q747" s="31" t="s">
        <v>90</v>
      </c>
      <c r="R747" s="61" t="s">
        <v>412</v>
      </c>
      <c r="S747" s="61" t="s">
        <v>163</v>
      </c>
      <c r="T747" s="26" t="s">
        <v>92</v>
      </c>
      <c r="U747" s="31">
        <v>2024</v>
      </c>
      <c r="V747" s="61" t="s">
        <v>9803</v>
      </c>
      <c r="W747" s="61" t="s">
        <v>9804</v>
      </c>
      <c r="X747" s="61" t="s">
        <v>9805</v>
      </c>
      <c r="Y747" s="31" t="s">
        <v>74</v>
      </c>
      <c r="Z747" s="61" t="s">
        <v>416</v>
      </c>
      <c r="AA747" s="60">
        <v>0</v>
      </c>
      <c r="AB747" s="61" t="s">
        <v>9495</v>
      </c>
      <c r="AC747" s="69">
        <v>45942</v>
      </c>
      <c r="AD747" s="61" t="s">
        <v>9496</v>
      </c>
      <c r="AE747" s="31">
        <v>0</v>
      </c>
      <c r="AF747" s="61" t="s">
        <v>374</v>
      </c>
      <c r="AG747" s="61" t="s">
        <v>291</v>
      </c>
      <c r="AH747" s="30">
        <f t="shared" si="44"/>
        <v>4402</v>
      </c>
      <c r="AI747" s="30">
        <f t="shared" si="45"/>
        <v>5194.3599999999997</v>
      </c>
      <c r="AJ747" s="24" t="s">
        <v>78</v>
      </c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26" t="s">
        <v>173</v>
      </c>
      <c r="AV747" s="26" t="s">
        <v>173</v>
      </c>
      <c r="AW747" s="26" t="s">
        <v>173</v>
      </c>
      <c r="AX747" s="26" t="s">
        <v>174</v>
      </c>
      <c r="AY747" s="26" t="s">
        <v>375</v>
      </c>
      <c r="AZ747" s="26" t="s">
        <v>410</v>
      </c>
      <c r="BA747" s="26" t="s">
        <v>80</v>
      </c>
      <c r="BB747" s="26" t="s">
        <v>100</v>
      </c>
      <c r="BC747" s="26" t="s">
        <v>82</v>
      </c>
      <c r="BD747" s="26" t="s">
        <v>83</v>
      </c>
      <c r="BE747" s="26" t="s">
        <v>177</v>
      </c>
    </row>
    <row r="748" spans="1:57" ht="16">
      <c r="A748" s="24">
        <f t="shared" si="43"/>
        <v>747</v>
      </c>
      <c r="B748" s="24">
        <v>2024</v>
      </c>
      <c r="C748" s="24" t="s">
        <v>68</v>
      </c>
      <c r="D748" s="35">
        <v>45637</v>
      </c>
      <c r="E748" s="26" t="s">
        <v>101</v>
      </c>
      <c r="F748" s="26" t="s">
        <v>69</v>
      </c>
      <c r="G748" s="61" t="s">
        <v>401</v>
      </c>
      <c r="H748" s="26" t="s">
        <v>86</v>
      </c>
      <c r="I748" s="26" t="s">
        <v>71</v>
      </c>
      <c r="J748" s="26" t="s">
        <v>87</v>
      </c>
      <c r="K748" s="26" t="s">
        <v>73</v>
      </c>
      <c r="L748" s="26" t="s">
        <v>74</v>
      </c>
      <c r="M748" s="61" t="s">
        <v>9806</v>
      </c>
      <c r="N748" s="31" t="s">
        <v>75</v>
      </c>
      <c r="O748" s="26" t="s">
        <v>403</v>
      </c>
      <c r="P748" s="31" t="s">
        <v>73</v>
      </c>
      <c r="Q748" s="31" t="s">
        <v>90</v>
      </c>
      <c r="R748" s="61" t="s">
        <v>412</v>
      </c>
      <c r="S748" s="61" t="s">
        <v>163</v>
      </c>
      <c r="T748" s="26" t="s">
        <v>92</v>
      </c>
      <c r="U748" s="31">
        <v>2024</v>
      </c>
      <c r="V748" s="61" t="s">
        <v>9807</v>
      </c>
      <c r="W748" s="61" t="s">
        <v>9808</v>
      </c>
      <c r="X748" s="61" t="s">
        <v>9809</v>
      </c>
      <c r="Y748" s="31" t="s">
        <v>74</v>
      </c>
      <c r="Z748" s="61" t="s">
        <v>416</v>
      </c>
      <c r="AA748" s="60">
        <v>0</v>
      </c>
      <c r="AB748" s="61" t="s">
        <v>9495</v>
      </c>
      <c r="AC748" s="69">
        <v>45942</v>
      </c>
      <c r="AD748" s="61" t="s">
        <v>9496</v>
      </c>
      <c r="AE748" s="31">
        <v>0</v>
      </c>
      <c r="AF748" s="61" t="s">
        <v>374</v>
      </c>
      <c r="AG748" s="61" t="s">
        <v>291</v>
      </c>
      <c r="AH748" s="30">
        <f t="shared" si="44"/>
        <v>4402</v>
      </c>
      <c r="AI748" s="30">
        <f t="shared" si="45"/>
        <v>5194.3599999999997</v>
      </c>
      <c r="AJ748" s="24" t="s">
        <v>78</v>
      </c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26" t="s">
        <v>173</v>
      </c>
      <c r="AV748" s="26" t="s">
        <v>173</v>
      </c>
      <c r="AW748" s="26" t="s">
        <v>173</v>
      </c>
      <c r="AX748" s="26" t="s">
        <v>174</v>
      </c>
      <c r="AY748" s="26" t="s">
        <v>375</v>
      </c>
      <c r="AZ748" s="26" t="s">
        <v>410</v>
      </c>
      <c r="BA748" s="26" t="s">
        <v>80</v>
      </c>
      <c r="BB748" s="26" t="s">
        <v>100</v>
      </c>
      <c r="BC748" s="26" t="s">
        <v>82</v>
      </c>
      <c r="BD748" s="26" t="s">
        <v>83</v>
      </c>
      <c r="BE748" s="26" t="s">
        <v>177</v>
      </c>
    </row>
    <row r="749" spans="1:57" ht="16">
      <c r="A749" s="24">
        <f t="shared" si="43"/>
        <v>748</v>
      </c>
      <c r="B749" s="24">
        <v>2024</v>
      </c>
      <c r="C749" s="24" t="s">
        <v>68</v>
      </c>
      <c r="D749" s="35">
        <v>45637</v>
      </c>
      <c r="E749" s="26" t="s">
        <v>101</v>
      </c>
      <c r="F749" s="26" t="s">
        <v>69</v>
      </c>
      <c r="G749" s="61" t="s">
        <v>401</v>
      </c>
      <c r="H749" s="26" t="s">
        <v>86</v>
      </c>
      <c r="I749" s="26" t="s">
        <v>71</v>
      </c>
      <c r="J749" s="26" t="s">
        <v>87</v>
      </c>
      <c r="K749" s="26" t="s">
        <v>73</v>
      </c>
      <c r="L749" s="26" t="s">
        <v>74</v>
      </c>
      <c r="M749" s="61" t="s">
        <v>9810</v>
      </c>
      <c r="N749" s="31" t="s">
        <v>75</v>
      </c>
      <c r="O749" s="26" t="s">
        <v>403</v>
      </c>
      <c r="P749" s="31" t="s">
        <v>73</v>
      </c>
      <c r="Q749" s="31" t="s">
        <v>90</v>
      </c>
      <c r="R749" s="61" t="s">
        <v>412</v>
      </c>
      <c r="S749" s="61" t="s">
        <v>163</v>
      </c>
      <c r="T749" s="26" t="s">
        <v>92</v>
      </c>
      <c r="U749" s="31">
        <v>2024</v>
      </c>
      <c r="V749" s="61" t="s">
        <v>9811</v>
      </c>
      <c r="W749" s="61" t="s">
        <v>9812</v>
      </c>
      <c r="X749" s="61" t="s">
        <v>9813</v>
      </c>
      <c r="Y749" s="31" t="s">
        <v>74</v>
      </c>
      <c r="Z749" s="61" t="s">
        <v>167</v>
      </c>
      <c r="AA749" s="60">
        <v>0</v>
      </c>
      <c r="AB749" s="61" t="s">
        <v>9495</v>
      </c>
      <c r="AC749" s="69">
        <v>45942</v>
      </c>
      <c r="AD749" s="61" t="s">
        <v>9496</v>
      </c>
      <c r="AE749" s="31">
        <v>0</v>
      </c>
      <c r="AF749" s="61" t="s">
        <v>171</v>
      </c>
      <c r="AG749" s="61" t="s">
        <v>291</v>
      </c>
      <c r="AH749" s="30">
        <f t="shared" si="44"/>
        <v>4390</v>
      </c>
      <c r="AI749" s="30">
        <f t="shared" si="45"/>
        <v>5180.2</v>
      </c>
      <c r="AJ749" s="24" t="s">
        <v>78</v>
      </c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26" t="s">
        <v>173</v>
      </c>
      <c r="AV749" s="26" t="s">
        <v>173</v>
      </c>
      <c r="AW749" s="26" t="s">
        <v>173</v>
      </c>
      <c r="AX749" s="26" t="s">
        <v>174</v>
      </c>
      <c r="AY749" s="26" t="s">
        <v>375</v>
      </c>
      <c r="AZ749" s="26" t="s">
        <v>410</v>
      </c>
      <c r="BA749" s="26" t="s">
        <v>80</v>
      </c>
      <c r="BB749" s="26" t="s">
        <v>100</v>
      </c>
      <c r="BC749" s="26" t="s">
        <v>82</v>
      </c>
      <c r="BD749" s="26" t="s">
        <v>83</v>
      </c>
      <c r="BE749" s="26" t="s">
        <v>177</v>
      </c>
    </row>
    <row r="750" spans="1:57" ht="16">
      <c r="A750" s="24">
        <f t="shared" si="43"/>
        <v>749</v>
      </c>
      <c r="B750" s="24">
        <v>2024</v>
      </c>
      <c r="C750" s="24" t="s">
        <v>68</v>
      </c>
      <c r="D750" s="35">
        <v>45637</v>
      </c>
      <c r="E750" s="26" t="s">
        <v>101</v>
      </c>
      <c r="F750" s="26" t="s">
        <v>69</v>
      </c>
      <c r="G750" s="61" t="s">
        <v>401</v>
      </c>
      <c r="H750" s="26" t="s">
        <v>86</v>
      </c>
      <c r="I750" s="26" t="s">
        <v>71</v>
      </c>
      <c r="J750" s="26" t="s">
        <v>87</v>
      </c>
      <c r="K750" s="26" t="s">
        <v>73</v>
      </c>
      <c r="L750" s="26" t="s">
        <v>74</v>
      </c>
      <c r="M750" s="61" t="s">
        <v>9814</v>
      </c>
      <c r="N750" s="31" t="s">
        <v>75</v>
      </c>
      <c r="O750" s="26" t="s">
        <v>403</v>
      </c>
      <c r="P750" s="31" t="s">
        <v>73</v>
      </c>
      <c r="Q750" s="31" t="s">
        <v>90</v>
      </c>
      <c r="R750" s="61" t="s">
        <v>412</v>
      </c>
      <c r="S750" s="61" t="s">
        <v>163</v>
      </c>
      <c r="T750" s="26" t="s">
        <v>92</v>
      </c>
      <c r="U750" s="31">
        <v>2024</v>
      </c>
      <c r="V750" s="61" t="s">
        <v>9815</v>
      </c>
      <c r="W750" s="61" t="s">
        <v>9816</v>
      </c>
      <c r="X750" s="61" t="s">
        <v>9817</v>
      </c>
      <c r="Y750" s="31" t="s">
        <v>74</v>
      </c>
      <c r="Z750" s="61" t="s">
        <v>167</v>
      </c>
      <c r="AA750" s="60">
        <v>0</v>
      </c>
      <c r="AB750" s="61" t="s">
        <v>9495</v>
      </c>
      <c r="AC750" s="69">
        <v>45942</v>
      </c>
      <c r="AD750" s="61" t="s">
        <v>9496</v>
      </c>
      <c r="AE750" s="31">
        <v>0</v>
      </c>
      <c r="AF750" s="61" t="s">
        <v>171</v>
      </c>
      <c r="AG750" s="61" t="s">
        <v>291</v>
      </c>
      <c r="AH750" s="30">
        <f t="shared" si="44"/>
        <v>4390</v>
      </c>
      <c r="AI750" s="30">
        <f t="shared" si="45"/>
        <v>5180.2</v>
      </c>
      <c r="AJ750" s="24" t="s">
        <v>78</v>
      </c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26" t="s">
        <v>173</v>
      </c>
      <c r="AV750" s="26" t="s">
        <v>173</v>
      </c>
      <c r="AW750" s="26" t="s">
        <v>173</v>
      </c>
      <c r="AX750" s="26" t="s">
        <v>174</v>
      </c>
      <c r="AY750" s="26" t="s">
        <v>375</v>
      </c>
      <c r="AZ750" s="26" t="s">
        <v>410</v>
      </c>
      <c r="BA750" s="26" t="s">
        <v>80</v>
      </c>
      <c r="BB750" s="26" t="s">
        <v>100</v>
      </c>
      <c r="BC750" s="26" t="s">
        <v>82</v>
      </c>
      <c r="BD750" s="26" t="s">
        <v>83</v>
      </c>
      <c r="BE750" s="26" t="s">
        <v>177</v>
      </c>
    </row>
    <row r="751" spans="1:57" ht="32">
      <c r="A751" s="24">
        <f t="shared" si="43"/>
        <v>750</v>
      </c>
      <c r="B751" s="24">
        <v>2024</v>
      </c>
      <c r="C751" s="24" t="s">
        <v>68</v>
      </c>
      <c r="D751" s="35">
        <v>45637</v>
      </c>
      <c r="E751" s="26" t="s">
        <v>101</v>
      </c>
      <c r="F751" s="26" t="s">
        <v>69</v>
      </c>
      <c r="G751" s="33" t="s">
        <v>102</v>
      </c>
      <c r="H751" s="26" t="s">
        <v>86</v>
      </c>
      <c r="I751" s="26" t="s">
        <v>429</v>
      </c>
      <c r="J751" s="26" t="s">
        <v>87</v>
      </c>
      <c r="K751" s="26" t="s">
        <v>430</v>
      </c>
      <c r="L751" s="26" t="s">
        <v>74</v>
      </c>
      <c r="M751" s="33" t="s">
        <v>9818</v>
      </c>
      <c r="N751" s="33" t="s">
        <v>448</v>
      </c>
      <c r="O751" s="26" t="s">
        <v>368</v>
      </c>
      <c r="P751" s="31" t="s">
        <v>75</v>
      </c>
      <c r="Q751" s="33" t="s">
        <v>449</v>
      </c>
      <c r="R751" s="33" t="s">
        <v>450</v>
      </c>
      <c r="S751" s="33" t="s">
        <v>451</v>
      </c>
      <c r="T751" s="26" t="s">
        <v>92</v>
      </c>
      <c r="U751" s="33" t="s">
        <v>2135</v>
      </c>
      <c r="V751" s="33" t="s">
        <v>9819</v>
      </c>
      <c r="W751" s="33" t="s">
        <v>9820</v>
      </c>
      <c r="X751" s="33" t="s">
        <v>9821</v>
      </c>
      <c r="Y751" s="31" t="s">
        <v>74</v>
      </c>
      <c r="Z751" s="61">
        <v>0</v>
      </c>
      <c r="AA751" s="60">
        <v>0</v>
      </c>
      <c r="AB751" s="33" t="s">
        <v>9475</v>
      </c>
      <c r="AC751" s="33" t="s">
        <v>9822</v>
      </c>
      <c r="AD751" s="33" t="s">
        <v>9822</v>
      </c>
      <c r="AE751" s="31">
        <v>0</v>
      </c>
      <c r="AF751" s="33" t="s">
        <v>440</v>
      </c>
      <c r="AG751" s="33" t="s">
        <v>441</v>
      </c>
      <c r="AH751" s="30">
        <f t="shared" si="44"/>
        <v>714</v>
      </c>
      <c r="AI751" s="30">
        <f t="shared" si="45"/>
        <v>842.52</v>
      </c>
      <c r="AJ751" s="24" t="s">
        <v>78</v>
      </c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26" t="s">
        <v>173</v>
      </c>
      <c r="AV751" s="26" t="s">
        <v>173</v>
      </c>
      <c r="AW751" s="26" t="s">
        <v>173</v>
      </c>
      <c r="AX751" s="26" t="s">
        <v>174</v>
      </c>
      <c r="AY751" s="26" t="s">
        <v>175</v>
      </c>
      <c r="AZ751" s="26" t="s">
        <v>456</v>
      </c>
      <c r="BA751" s="26" t="s">
        <v>80</v>
      </c>
      <c r="BB751" s="26" t="s">
        <v>443</v>
      </c>
      <c r="BC751" s="26" t="s">
        <v>444</v>
      </c>
      <c r="BD751" s="26" t="s">
        <v>445</v>
      </c>
      <c r="BE751" s="26" t="s">
        <v>446</v>
      </c>
    </row>
    <row r="752" spans="1:57" ht="32">
      <c r="A752" s="24">
        <f t="shared" si="43"/>
        <v>751</v>
      </c>
      <c r="B752" s="24">
        <v>2024</v>
      </c>
      <c r="C752" s="24" t="s">
        <v>68</v>
      </c>
      <c r="D752" s="35">
        <v>45637</v>
      </c>
      <c r="E752" s="26" t="s">
        <v>101</v>
      </c>
      <c r="F752" s="26" t="s">
        <v>69</v>
      </c>
      <c r="G752" s="33" t="s">
        <v>102</v>
      </c>
      <c r="H752" s="26" t="s">
        <v>86</v>
      </c>
      <c r="I752" s="26" t="s">
        <v>429</v>
      </c>
      <c r="J752" s="26" t="s">
        <v>87</v>
      </c>
      <c r="K752" s="26" t="s">
        <v>430</v>
      </c>
      <c r="L752" s="26" t="s">
        <v>74</v>
      </c>
      <c r="M752" s="33" t="s">
        <v>9823</v>
      </c>
      <c r="N752" s="33" t="s">
        <v>432</v>
      </c>
      <c r="O752" s="26" t="s">
        <v>161</v>
      </c>
      <c r="P752" s="31" t="s">
        <v>75</v>
      </c>
      <c r="Q752" s="33" t="s">
        <v>76</v>
      </c>
      <c r="R752" s="33" t="s">
        <v>469</v>
      </c>
      <c r="S752" s="33" t="s">
        <v>217</v>
      </c>
      <c r="T752" s="26" t="s">
        <v>92</v>
      </c>
      <c r="U752" s="33" t="s">
        <v>504</v>
      </c>
      <c r="V752" s="33" t="s">
        <v>9824</v>
      </c>
      <c r="W752" s="33" t="s">
        <v>9825</v>
      </c>
      <c r="X752" s="33" t="s">
        <v>9826</v>
      </c>
      <c r="Y752" s="31" t="s">
        <v>74</v>
      </c>
      <c r="Z752" s="61">
        <v>0</v>
      </c>
      <c r="AA752" s="60">
        <v>0</v>
      </c>
      <c r="AB752" s="33" t="s">
        <v>9475</v>
      </c>
      <c r="AC752" s="33" t="s">
        <v>9822</v>
      </c>
      <c r="AD752" s="33" t="s">
        <v>9822</v>
      </c>
      <c r="AE752" s="31">
        <v>0</v>
      </c>
      <c r="AF752" s="33" t="s">
        <v>440</v>
      </c>
      <c r="AG752" s="33" t="s">
        <v>482</v>
      </c>
      <c r="AH752" s="30">
        <f t="shared" si="44"/>
        <v>1039</v>
      </c>
      <c r="AI752" s="30">
        <f t="shared" si="45"/>
        <v>1226.02</v>
      </c>
      <c r="AJ752" s="24" t="s">
        <v>78</v>
      </c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26" t="s">
        <v>173</v>
      </c>
      <c r="AV752" s="26" t="s">
        <v>173</v>
      </c>
      <c r="AW752" s="26" t="s">
        <v>173</v>
      </c>
      <c r="AX752" s="26" t="s">
        <v>174</v>
      </c>
      <c r="AY752" s="26" t="s">
        <v>175</v>
      </c>
      <c r="AZ752" s="26" t="s">
        <v>442</v>
      </c>
      <c r="BA752" s="26" t="s">
        <v>80</v>
      </c>
      <c r="BB752" s="26" t="s">
        <v>443</v>
      </c>
      <c r="BC752" s="26" t="s">
        <v>444</v>
      </c>
      <c r="BD752" s="26" t="s">
        <v>445</v>
      </c>
      <c r="BE752" s="26" t="s">
        <v>446</v>
      </c>
    </row>
    <row r="753" spans="1:57" ht="32">
      <c r="A753" s="24">
        <f t="shared" si="43"/>
        <v>752</v>
      </c>
      <c r="B753" s="24">
        <v>2024</v>
      </c>
      <c r="C753" s="24" t="s">
        <v>68</v>
      </c>
      <c r="D753" s="35">
        <v>45637</v>
      </c>
      <c r="E753" s="26" t="s">
        <v>101</v>
      </c>
      <c r="F753" s="26" t="s">
        <v>69</v>
      </c>
      <c r="G753" s="33" t="s">
        <v>102</v>
      </c>
      <c r="H753" s="26" t="s">
        <v>86</v>
      </c>
      <c r="I753" s="26" t="s">
        <v>429</v>
      </c>
      <c r="J753" s="26" t="s">
        <v>87</v>
      </c>
      <c r="K753" s="26" t="s">
        <v>430</v>
      </c>
      <c r="L753" s="26" t="s">
        <v>74</v>
      </c>
      <c r="M753" s="33" t="s">
        <v>9827</v>
      </c>
      <c r="N753" s="33" t="s">
        <v>432</v>
      </c>
      <c r="O753" s="26" t="s">
        <v>161</v>
      </c>
      <c r="P753" s="31" t="s">
        <v>75</v>
      </c>
      <c r="Q753" s="33" t="s">
        <v>449</v>
      </c>
      <c r="R753" s="33" t="s">
        <v>450</v>
      </c>
      <c r="S753" s="33" t="s">
        <v>451</v>
      </c>
      <c r="T753" s="26" t="s">
        <v>92</v>
      </c>
      <c r="U753" s="33" t="s">
        <v>509</v>
      </c>
      <c r="V753" s="33" t="s">
        <v>9828</v>
      </c>
      <c r="W753" s="33" t="s">
        <v>9829</v>
      </c>
      <c r="X753" s="33" t="s">
        <v>9830</v>
      </c>
      <c r="Y753" s="31" t="s">
        <v>74</v>
      </c>
      <c r="Z753" s="61">
        <v>0</v>
      </c>
      <c r="AA753" s="60">
        <v>0</v>
      </c>
      <c r="AB753" s="33" t="s">
        <v>9475</v>
      </c>
      <c r="AC753" s="33" t="s">
        <v>9822</v>
      </c>
      <c r="AD753" s="33" t="s">
        <v>9822</v>
      </c>
      <c r="AE753" s="31">
        <v>0</v>
      </c>
      <c r="AF753" s="33" t="s">
        <v>440</v>
      </c>
      <c r="AG753" s="33" t="s">
        <v>441</v>
      </c>
      <c r="AH753" s="30">
        <f t="shared" si="44"/>
        <v>714</v>
      </c>
      <c r="AI753" s="30">
        <f t="shared" si="45"/>
        <v>842.52</v>
      </c>
      <c r="AJ753" s="24" t="s">
        <v>78</v>
      </c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26" t="s">
        <v>173</v>
      </c>
      <c r="AV753" s="26" t="s">
        <v>173</v>
      </c>
      <c r="AW753" s="26" t="s">
        <v>173</v>
      </c>
      <c r="AX753" s="26" t="s">
        <v>174</v>
      </c>
      <c r="AY753" s="26" t="s">
        <v>175</v>
      </c>
      <c r="AZ753" s="26" t="s">
        <v>442</v>
      </c>
      <c r="BA753" s="26" t="s">
        <v>80</v>
      </c>
      <c r="BB753" s="26" t="s">
        <v>443</v>
      </c>
      <c r="BC753" s="26" t="s">
        <v>444</v>
      </c>
      <c r="BD753" s="26" t="s">
        <v>445</v>
      </c>
      <c r="BE753" s="26" t="s">
        <v>446</v>
      </c>
    </row>
    <row r="754" spans="1:57" ht="32">
      <c r="A754" s="24">
        <f t="shared" si="43"/>
        <v>753</v>
      </c>
      <c r="B754" s="24">
        <v>2024</v>
      </c>
      <c r="C754" s="24" t="s">
        <v>68</v>
      </c>
      <c r="D754" s="35">
        <v>45637</v>
      </c>
      <c r="E754" s="26" t="s">
        <v>101</v>
      </c>
      <c r="F754" s="26" t="s">
        <v>69</v>
      </c>
      <c r="G754" s="33" t="s">
        <v>102</v>
      </c>
      <c r="H754" s="26" t="s">
        <v>86</v>
      </c>
      <c r="I754" s="26" t="s">
        <v>429</v>
      </c>
      <c r="J754" s="26" t="s">
        <v>87</v>
      </c>
      <c r="K754" s="26" t="s">
        <v>430</v>
      </c>
      <c r="L754" s="26" t="s">
        <v>74</v>
      </c>
      <c r="M754" s="33" t="s">
        <v>9831</v>
      </c>
      <c r="N754" s="33" t="s">
        <v>448</v>
      </c>
      <c r="O754" s="26" t="s">
        <v>368</v>
      </c>
      <c r="P754" s="31" t="s">
        <v>75</v>
      </c>
      <c r="Q754" s="31" t="s">
        <v>90</v>
      </c>
      <c r="R754" s="33" t="s">
        <v>9832</v>
      </c>
      <c r="S754" s="33" t="s">
        <v>163</v>
      </c>
      <c r="T754" s="26" t="s">
        <v>92</v>
      </c>
      <c r="U754" s="33" t="s">
        <v>436</v>
      </c>
      <c r="V754" s="33" t="s">
        <v>9833</v>
      </c>
      <c r="W754" s="33" t="s">
        <v>9834</v>
      </c>
      <c r="X754" s="33" t="s">
        <v>9835</v>
      </c>
      <c r="Y754" s="31" t="s">
        <v>74</v>
      </c>
      <c r="Z754" s="61">
        <v>0</v>
      </c>
      <c r="AA754" s="60">
        <v>0</v>
      </c>
      <c r="AB754" s="33" t="s">
        <v>9475</v>
      </c>
      <c r="AC754" s="33" t="s">
        <v>9822</v>
      </c>
      <c r="AD754" s="33" t="s">
        <v>9822</v>
      </c>
      <c r="AE754" s="31">
        <v>0</v>
      </c>
      <c r="AF754" s="33" t="s">
        <v>440</v>
      </c>
      <c r="AG754" s="33" t="s">
        <v>441</v>
      </c>
      <c r="AH754" s="30">
        <f t="shared" si="44"/>
        <v>714</v>
      </c>
      <c r="AI754" s="30">
        <f t="shared" si="45"/>
        <v>842.52</v>
      </c>
      <c r="AJ754" s="24" t="s">
        <v>78</v>
      </c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26" t="s">
        <v>173</v>
      </c>
      <c r="AV754" s="26" t="s">
        <v>173</v>
      </c>
      <c r="AW754" s="26" t="s">
        <v>173</v>
      </c>
      <c r="AX754" s="26" t="s">
        <v>174</v>
      </c>
      <c r="AY754" s="26" t="s">
        <v>175</v>
      </c>
      <c r="AZ754" s="26" t="s">
        <v>456</v>
      </c>
      <c r="BA754" s="26" t="s">
        <v>80</v>
      </c>
      <c r="BB754" s="26" t="s">
        <v>443</v>
      </c>
      <c r="BC754" s="26" t="s">
        <v>444</v>
      </c>
      <c r="BD754" s="26" t="s">
        <v>445</v>
      </c>
      <c r="BE754" s="26" t="s">
        <v>446</v>
      </c>
    </row>
    <row r="755" spans="1:57" ht="32">
      <c r="A755" s="24">
        <f t="shared" si="43"/>
        <v>754</v>
      </c>
      <c r="B755" s="24">
        <v>2024</v>
      </c>
      <c r="C755" s="24" t="s">
        <v>68</v>
      </c>
      <c r="D755" s="35">
        <v>45637</v>
      </c>
      <c r="E755" s="26" t="s">
        <v>101</v>
      </c>
      <c r="F755" s="26" t="s">
        <v>69</v>
      </c>
      <c r="G755" s="33" t="s">
        <v>102</v>
      </c>
      <c r="H755" s="26" t="s">
        <v>86</v>
      </c>
      <c r="I755" s="26" t="s">
        <v>429</v>
      </c>
      <c r="J755" s="26" t="s">
        <v>87</v>
      </c>
      <c r="K755" s="26" t="s">
        <v>430</v>
      </c>
      <c r="L755" s="26" t="s">
        <v>74</v>
      </c>
      <c r="M755" s="33" t="s">
        <v>9836</v>
      </c>
      <c r="N755" s="33" t="s">
        <v>432</v>
      </c>
      <c r="O755" s="26" t="s">
        <v>161</v>
      </c>
      <c r="P755" s="31" t="s">
        <v>75</v>
      </c>
      <c r="Q755" s="33" t="s">
        <v>449</v>
      </c>
      <c r="R755" s="33" t="s">
        <v>9837</v>
      </c>
      <c r="S755" s="33" t="s">
        <v>497</v>
      </c>
      <c r="T755" s="26" t="s">
        <v>92</v>
      </c>
      <c r="U755" s="33" t="s">
        <v>6001</v>
      </c>
      <c r="V755" s="33" t="s">
        <v>9838</v>
      </c>
      <c r="W755" s="33" t="s">
        <v>9839</v>
      </c>
      <c r="X755" s="33" t="s">
        <v>9840</v>
      </c>
      <c r="Y755" s="31" t="s">
        <v>74</v>
      </c>
      <c r="Z755" s="61">
        <v>0</v>
      </c>
      <c r="AA755" s="60">
        <v>0</v>
      </c>
      <c r="AB755" s="33" t="s">
        <v>9475</v>
      </c>
      <c r="AC755" s="33" t="s">
        <v>9822</v>
      </c>
      <c r="AD755" s="33" t="s">
        <v>9822</v>
      </c>
      <c r="AE755" s="31">
        <v>0</v>
      </c>
      <c r="AF755" s="33" t="s">
        <v>440</v>
      </c>
      <c r="AG755" s="33" t="s">
        <v>517</v>
      </c>
      <c r="AH755" s="30">
        <f t="shared" si="44"/>
        <v>1089</v>
      </c>
      <c r="AI755" s="30">
        <f t="shared" si="45"/>
        <v>1285.02</v>
      </c>
      <c r="AJ755" s="24" t="s">
        <v>78</v>
      </c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26" t="s">
        <v>173</v>
      </c>
      <c r="AV755" s="26" t="s">
        <v>173</v>
      </c>
      <c r="AW755" s="26" t="s">
        <v>173</v>
      </c>
      <c r="AX755" s="26" t="s">
        <v>174</v>
      </c>
      <c r="AY755" s="26" t="s">
        <v>175</v>
      </c>
      <c r="AZ755" s="26" t="s">
        <v>442</v>
      </c>
      <c r="BA755" s="26" t="s">
        <v>80</v>
      </c>
      <c r="BB755" s="26" t="s">
        <v>443</v>
      </c>
      <c r="BC755" s="26" t="s">
        <v>444</v>
      </c>
      <c r="BD755" s="26" t="s">
        <v>445</v>
      </c>
      <c r="BE755" s="26" t="s">
        <v>446</v>
      </c>
    </row>
    <row r="756" spans="1:57" ht="32">
      <c r="A756" s="24">
        <f t="shared" si="43"/>
        <v>755</v>
      </c>
      <c r="B756" s="24">
        <v>2024</v>
      </c>
      <c r="C756" s="24" t="s">
        <v>68</v>
      </c>
      <c r="D756" s="35">
        <v>45637</v>
      </c>
      <c r="E756" s="26" t="s">
        <v>101</v>
      </c>
      <c r="F756" s="26" t="s">
        <v>69</v>
      </c>
      <c r="G756" s="33" t="s">
        <v>102</v>
      </c>
      <c r="H756" s="26" t="s">
        <v>86</v>
      </c>
      <c r="I756" s="26" t="s">
        <v>429</v>
      </c>
      <c r="J756" s="26" t="s">
        <v>87</v>
      </c>
      <c r="K756" s="26" t="s">
        <v>430</v>
      </c>
      <c r="L756" s="26" t="s">
        <v>74</v>
      </c>
      <c r="M756" s="33" t="s">
        <v>9841</v>
      </c>
      <c r="N756" s="33" t="s">
        <v>432</v>
      </c>
      <c r="O756" s="26" t="s">
        <v>161</v>
      </c>
      <c r="P756" s="31" t="s">
        <v>75</v>
      </c>
      <c r="Q756" s="33" t="s">
        <v>475</v>
      </c>
      <c r="R756" s="33" t="s">
        <v>450</v>
      </c>
      <c r="S756" s="33" t="s">
        <v>217</v>
      </c>
      <c r="T756" s="26" t="s">
        <v>92</v>
      </c>
      <c r="U756" s="33" t="s">
        <v>491</v>
      </c>
      <c r="V756" s="33" t="s">
        <v>9842</v>
      </c>
      <c r="W756" s="33" t="s">
        <v>9843</v>
      </c>
      <c r="X756" s="33" t="s">
        <v>9844</v>
      </c>
      <c r="Y756" s="31" t="s">
        <v>74</v>
      </c>
      <c r="Z756" s="61">
        <v>0</v>
      </c>
      <c r="AA756" s="60">
        <v>0</v>
      </c>
      <c r="AB756" s="33" t="s">
        <v>9475</v>
      </c>
      <c r="AC756" s="33" t="s">
        <v>9822</v>
      </c>
      <c r="AD756" s="33" t="s">
        <v>9822</v>
      </c>
      <c r="AE756" s="31">
        <v>0</v>
      </c>
      <c r="AF756" s="33" t="s">
        <v>440</v>
      </c>
      <c r="AG756" s="33" t="s">
        <v>441</v>
      </c>
      <c r="AH756" s="30">
        <f t="shared" si="44"/>
        <v>714</v>
      </c>
      <c r="AI756" s="30">
        <f t="shared" si="45"/>
        <v>842.52</v>
      </c>
      <c r="AJ756" s="24" t="s">
        <v>78</v>
      </c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26" t="s">
        <v>173</v>
      </c>
      <c r="AV756" s="26" t="s">
        <v>173</v>
      </c>
      <c r="AW756" s="26" t="s">
        <v>173</v>
      </c>
      <c r="AX756" s="26" t="s">
        <v>174</v>
      </c>
      <c r="AY756" s="26" t="s">
        <v>175</v>
      </c>
      <c r="AZ756" s="26" t="s">
        <v>442</v>
      </c>
      <c r="BA756" s="26" t="s">
        <v>80</v>
      </c>
      <c r="BB756" s="26" t="s">
        <v>443</v>
      </c>
      <c r="BC756" s="26" t="s">
        <v>444</v>
      </c>
      <c r="BD756" s="26" t="s">
        <v>445</v>
      </c>
      <c r="BE756" s="26" t="s">
        <v>446</v>
      </c>
    </row>
    <row r="757" spans="1:57" ht="32">
      <c r="A757" s="24">
        <f t="shared" si="43"/>
        <v>756</v>
      </c>
      <c r="B757" s="24">
        <v>2024</v>
      </c>
      <c r="C757" s="24" t="s">
        <v>68</v>
      </c>
      <c r="D757" s="35">
        <v>45637</v>
      </c>
      <c r="E757" s="26" t="s">
        <v>101</v>
      </c>
      <c r="F757" s="26" t="s">
        <v>69</v>
      </c>
      <c r="G757" s="33" t="s">
        <v>102</v>
      </c>
      <c r="H757" s="26" t="s">
        <v>86</v>
      </c>
      <c r="I757" s="26" t="s">
        <v>429</v>
      </c>
      <c r="J757" s="26" t="s">
        <v>87</v>
      </c>
      <c r="K757" s="26" t="s">
        <v>430</v>
      </c>
      <c r="L757" s="26" t="s">
        <v>74</v>
      </c>
      <c r="M757" s="33" t="s">
        <v>9845</v>
      </c>
      <c r="N757" s="33" t="s">
        <v>432</v>
      </c>
      <c r="O757" s="26" t="s">
        <v>161</v>
      </c>
      <c r="P757" s="31" t="s">
        <v>75</v>
      </c>
      <c r="Q757" s="33" t="s">
        <v>449</v>
      </c>
      <c r="R757" s="33" t="s">
        <v>450</v>
      </c>
      <c r="S757" s="33" t="s">
        <v>451</v>
      </c>
      <c r="T757" s="26" t="s">
        <v>92</v>
      </c>
      <c r="U757" s="33" t="s">
        <v>5590</v>
      </c>
      <c r="V757" s="33" t="s">
        <v>9846</v>
      </c>
      <c r="W757" s="33" t="s">
        <v>9847</v>
      </c>
      <c r="X757" s="33" t="s">
        <v>9848</v>
      </c>
      <c r="Y757" s="31" t="s">
        <v>74</v>
      </c>
      <c r="Z757" s="61">
        <v>0</v>
      </c>
      <c r="AA757" s="60">
        <v>0</v>
      </c>
      <c r="AB757" s="33" t="s">
        <v>9475</v>
      </c>
      <c r="AC757" s="33" t="s">
        <v>9822</v>
      </c>
      <c r="AD757" s="33" t="s">
        <v>9822</v>
      </c>
      <c r="AE757" s="31">
        <v>0</v>
      </c>
      <c r="AF757" s="33" t="s">
        <v>440</v>
      </c>
      <c r="AG757" s="33" t="s">
        <v>441</v>
      </c>
      <c r="AH757" s="30">
        <f t="shared" si="44"/>
        <v>714</v>
      </c>
      <c r="AI757" s="30">
        <f t="shared" si="45"/>
        <v>842.52</v>
      </c>
      <c r="AJ757" s="24" t="s">
        <v>78</v>
      </c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26" t="s">
        <v>173</v>
      </c>
      <c r="AV757" s="26" t="s">
        <v>173</v>
      </c>
      <c r="AW757" s="26" t="s">
        <v>173</v>
      </c>
      <c r="AX757" s="26" t="s">
        <v>174</v>
      </c>
      <c r="AY757" s="26" t="s">
        <v>175</v>
      </c>
      <c r="AZ757" s="26" t="s">
        <v>442</v>
      </c>
      <c r="BA757" s="26" t="s">
        <v>80</v>
      </c>
      <c r="BB757" s="26" t="s">
        <v>443</v>
      </c>
      <c r="BC757" s="26" t="s">
        <v>444</v>
      </c>
      <c r="BD757" s="26" t="s">
        <v>445</v>
      </c>
      <c r="BE757" s="26" t="s">
        <v>446</v>
      </c>
    </row>
    <row r="758" spans="1:57" ht="32">
      <c r="A758" s="24">
        <f t="shared" si="43"/>
        <v>757</v>
      </c>
      <c r="B758" s="24">
        <v>2024</v>
      </c>
      <c r="C758" s="24" t="s">
        <v>68</v>
      </c>
      <c r="D758" s="35">
        <v>45637</v>
      </c>
      <c r="E758" s="26" t="s">
        <v>101</v>
      </c>
      <c r="F758" s="26" t="s">
        <v>69</v>
      </c>
      <c r="G758" s="33" t="s">
        <v>102</v>
      </c>
      <c r="H758" s="26" t="s">
        <v>86</v>
      </c>
      <c r="I758" s="26" t="s">
        <v>429</v>
      </c>
      <c r="J758" s="26" t="s">
        <v>87</v>
      </c>
      <c r="K758" s="26" t="s">
        <v>430</v>
      </c>
      <c r="L758" s="26" t="s">
        <v>74</v>
      </c>
      <c r="M758" s="33" t="s">
        <v>9849</v>
      </c>
      <c r="N758" s="33" t="s">
        <v>432</v>
      </c>
      <c r="O758" s="31" t="s">
        <v>5651</v>
      </c>
      <c r="P758" s="31" t="s">
        <v>75</v>
      </c>
      <c r="Q758" s="33" t="s">
        <v>76</v>
      </c>
      <c r="R758" s="33" t="s">
        <v>9850</v>
      </c>
      <c r="S758" s="33" t="s">
        <v>9851</v>
      </c>
      <c r="T758" s="26" t="s">
        <v>92</v>
      </c>
      <c r="U758" s="33" t="s">
        <v>491</v>
      </c>
      <c r="V758" s="33" t="s">
        <v>9852</v>
      </c>
      <c r="W758" s="33" t="s">
        <v>9853</v>
      </c>
      <c r="X758" s="33" t="s">
        <v>9854</v>
      </c>
      <c r="Y758" s="31" t="s">
        <v>74</v>
      </c>
      <c r="Z758" s="61">
        <v>0</v>
      </c>
      <c r="AA758" s="60">
        <v>0</v>
      </c>
      <c r="AB758" s="33" t="s">
        <v>9475</v>
      </c>
      <c r="AC758" s="33" t="s">
        <v>9822</v>
      </c>
      <c r="AD758" s="33" t="s">
        <v>9822</v>
      </c>
      <c r="AE758" s="31">
        <v>0</v>
      </c>
      <c r="AF758" s="33" t="s">
        <v>440</v>
      </c>
      <c r="AG758" s="33" t="s">
        <v>9855</v>
      </c>
      <c r="AH758" s="30">
        <f t="shared" si="44"/>
        <v>1741</v>
      </c>
      <c r="AI758" s="30">
        <f t="shared" si="45"/>
        <v>2054.38</v>
      </c>
      <c r="AJ758" s="24" t="s">
        <v>78</v>
      </c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26" t="s">
        <v>173</v>
      </c>
      <c r="AV758" s="26" t="s">
        <v>173</v>
      </c>
      <c r="AW758" s="26" t="s">
        <v>173</v>
      </c>
      <c r="AX758" s="26" t="s">
        <v>174</v>
      </c>
      <c r="AY758" s="26" t="s">
        <v>175</v>
      </c>
      <c r="AZ758" s="26" t="s">
        <v>442</v>
      </c>
      <c r="BA758" s="26" t="s">
        <v>80</v>
      </c>
      <c r="BB758" s="26" t="s">
        <v>443</v>
      </c>
      <c r="BC758" s="26" t="s">
        <v>444</v>
      </c>
      <c r="BD758" s="26" t="s">
        <v>445</v>
      </c>
      <c r="BE758" s="26" t="s">
        <v>446</v>
      </c>
    </row>
    <row r="759" spans="1:57" ht="32">
      <c r="A759" s="24">
        <f t="shared" si="43"/>
        <v>758</v>
      </c>
      <c r="B759" s="24">
        <v>2024</v>
      </c>
      <c r="C759" s="24" t="s">
        <v>68</v>
      </c>
      <c r="D759" s="35">
        <v>45637</v>
      </c>
      <c r="E759" s="26" t="s">
        <v>101</v>
      </c>
      <c r="F759" s="26" t="s">
        <v>69</v>
      </c>
      <c r="G759" s="33" t="s">
        <v>102</v>
      </c>
      <c r="H759" s="26" t="s">
        <v>86</v>
      </c>
      <c r="I759" s="26" t="s">
        <v>429</v>
      </c>
      <c r="J759" s="26" t="s">
        <v>87</v>
      </c>
      <c r="K759" s="26" t="s">
        <v>430</v>
      </c>
      <c r="L759" s="26" t="s">
        <v>74</v>
      </c>
      <c r="M759" s="33" t="s">
        <v>9856</v>
      </c>
      <c r="N759" s="33" t="s">
        <v>432</v>
      </c>
      <c r="O759" s="26" t="s">
        <v>161</v>
      </c>
      <c r="P759" s="31" t="s">
        <v>75</v>
      </c>
      <c r="Q759" s="33" t="s">
        <v>90</v>
      </c>
      <c r="R759" s="33" t="s">
        <v>1201</v>
      </c>
      <c r="S759" s="33" t="s">
        <v>435</v>
      </c>
      <c r="T759" s="26" t="s">
        <v>92</v>
      </c>
      <c r="U759" s="33" t="s">
        <v>2160</v>
      </c>
      <c r="V759" s="33" t="s">
        <v>9857</v>
      </c>
      <c r="W759" s="33" t="s">
        <v>9858</v>
      </c>
      <c r="X759" s="33" t="s">
        <v>9859</v>
      </c>
      <c r="Y759" s="31" t="s">
        <v>74</v>
      </c>
      <c r="Z759" s="61">
        <v>0</v>
      </c>
      <c r="AA759" s="60">
        <v>0</v>
      </c>
      <c r="AB759" s="33" t="s">
        <v>9475</v>
      </c>
      <c r="AC759" s="33" t="s">
        <v>9822</v>
      </c>
      <c r="AD759" s="33" t="s">
        <v>9822</v>
      </c>
      <c r="AE759" s="31">
        <v>0</v>
      </c>
      <c r="AF759" s="33" t="s">
        <v>440</v>
      </c>
      <c r="AG759" s="33" t="s">
        <v>517</v>
      </c>
      <c r="AH759" s="30">
        <f t="shared" si="44"/>
        <v>1089</v>
      </c>
      <c r="AI759" s="30">
        <f t="shared" si="45"/>
        <v>1285.02</v>
      </c>
      <c r="AJ759" s="24" t="s">
        <v>78</v>
      </c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26" t="s">
        <v>173</v>
      </c>
      <c r="AV759" s="26" t="s">
        <v>173</v>
      </c>
      <c r="AW759" s="26" t="s">
        <v>173</v>
      </c>
      <c r="AX759" s="26" t="s">
        <v>174</v>
      </c>
      <c r="AY759" s="26" t="s">
        <v>175</v>
      </c>
      <c r="AZ759" s="26" t="s">
        <v>442</v>
      </c>
      <c r="BA759" s="26" t="s">
        <v>80</v>
      </c>
      <c r="BB759" s="26" t="s">
        <v>443</v>
      </c>
      <c r="BC759" s="26" t="s">
        <v>444</v>
      </c>
      <c r="BD759" s="26" t="s">
        <v>445</v>
      </c>
      <c r="BE759" s="26" t="s">
        <v>446</v>
      </c>
    </row>
    <row r="760" spans="1:57" ht="32">
      <c r="A760" s="24">
        <f t="shared" si="43"/>
        <v>759</v>
      </c>
      <c r="B760" s="24">
        <v>2024</v>
      </c>
      <c r="C760" s="24" t="s">
        <v>68</v>
      </c>
      <c r="D760" s="35">
        <v>45637</v>
      </c>
      <c r="E760" s="26" t="s">
        <v>101</v>
      </c>
      <c r="F760" s="26" t="s">
        <v>69</v>
      </c>
      <c r="G760" s="33" t="s">
        <v>102</v>
      </c>
      <c r="H760" s="26" t="s">
        <v>86</v>
      </c>
      <c r="I760" s="26" t="s">
        <v>429</v>
      </c>
      <c r="J760" s="26" t="s">
        <v>87</v>
      </c>
      <c r="K760" s="26" t="s">
        <v>430</v>
      </c>
      <c r="L760" s="26" t="s">
        <v>74</v>
      </c>
      <c r="M760" s="33" t="s">
        <v>9860</v>
      </c>
      <c r="N760" s="33" t="s">
        <v>432</v>
      </c>
      <c r="O760" s="26" t="s">
        <v>161</v>
      </c>
      <c r="P760" s="31" t="s">
        <v>75</v>
      </c>
      <c r="Q760" s="33" t="s">
        <v>2150</v>
      </c>
      <c r="R760" s="33" t="s">
        <v>5980</v>
      </c>
      <c r="S760" s="33" t="s">
        <v>235</v>
      </c>
      <c r="T760" s="26" t="s">
        <v>92</v>
      </c>
      <c r="U760" s="33" t="s">
        <v>2129</v>
      </c>
      <c r="V760" s="33" t="s">
        <v>9861</v>
      </c>
      <c r="W760" s="33" t="s">
        <v>9862</v>
      </c>
      <c r="X760" s="33" t="s">
        <v>9863</v>
      </c>
      <c r="Y760" s="31" t="s">
        <v>74</v>
      </c>
      <c r="Z760" s="61">
        <v>0</v>
      </c>
      <c r="AA760" s="60">
        <v>0</v>
      </c>
      <c r="AB760" s="33" t="s">
        <v>9475</v>
      </c>
      <c r="AC760" s="33" t="s">
        <v>9822</v>
      </c>
      <c r="AD760" s="33" t="s">
        <v>9822</v>
      </c>
      <c r="AE760" s="31">
        <v>0</v>
      </c>
      <c r="AF760" s="33" t="s">
        <v>440</v>
      </c>
      <c r="AG760" s="33" t="s">
        <v>482</v>
      </c>
      <c r="AH760" s="30">
        <f t="shared" si="44"/>
        <v>1039</v>
      </c>
      <c r="AI760" s="30">
        <f t="shared" si="45"/>
        <v>1226.02</v>
      </c>
      <c r="AJ760" s="24" t="s">
        <v>78</v>
      </c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26" t="s">
        <v>173</v>
      </c>
      <c r="AV760" s="26" t="s">
        <v>173</v>
      </c>
      <c r="AW760" s="26" t="s">
        <v>173</v>
      </c>
      <c r="AX760" s="26" t="s">
        <v>174</v>
      </c>
      <c r="AY760" s="26" t="s">
        <v>175</v>
      </c>
      <c r="AZ760" s="26" t="s">
        <v>442</v>
      </c>
      <c r="BA760" s="26" t="s">
        <v>80</v>
      </c>
      <c r="BB760" s="26" t="s">
        <v>443</v>
      </c>
      <c r="BC760" s="26" t="s">
        <v>444</v>
      </c>
      <c r="BD760" s="26" t="s">
        <v>445</v>
      </c>
      <c r="BE760" s="26" t="s">
        <v>446</v>
      </c>
    </row>
    <row r="761" spans="1:57" ht="32">
      <c r="A761" s="24">
        <f t="shared" si="43"/>
        <v>760</v>
      </c>
      <c r="B761" s="24">
        <v>2024</v>
      </c>
      <c r="C761" s="24" t="s">
        <v>68</v>
      </c>
      <c r="D761" s="35">
        <v>45637</v>
      </c>
      <c r="E761" s="26" t="s">
        <v>101</v>
      </c>
      <c r="F761" s="26" t="s">
        <v>69</v>
      </c>
      <c r="G761" s="33" t="s">
        <v>102</v>
      </c>
      <c r="H761" s="26" t="s">
        <v>86</v>
      </c>
      <c r="I761" s="26" t="s">
        <v>429</v>
      </c>
      <c r="J761" s="26" t="s">
        <v>87</v>
      </c>
      <c r="K761" s="26" t="s">
        <v>430</v>
      </c>
      <c r="L761" s="26" t="s">
        <v>74</v>
      </c>
      <c r="M761" s="33" t="s">
        <v>9864</v>
      </c>
      <c r="N761" s="33" t="s">
        <v>432</v>
      </c>
      <c r="O761" s="26" t="s">
        <v>161</v>
      </c>
      <c r="P761" s="31" t="s">
        <v>75</v>
      </c>
      <c r="Q761" s="33" t="s">
        <v>90</v>
      </c>
      <c r="R761" s="33" t="s">
        <v>1201</v>
      </c>
      <c r="S761" s="33" t="s">
        <v>435</v>
      </c>
      <c r="T761" s="26" t="s">
        <v>92</v>
      </c>
      <c r="U761" s="33" t="s">
        <v>464</v>
      </c>
      <c r="V761" s="33" t="s">
        <v>9865</v>
      </c>
      <c r="W761" s="33" t="s">
        <v>9866</v>
      </c>
      <c r="X761" s="33" t="s">
        <v>9867</v>
      </c>
      <c r="Y761" s="31" t="s">
        <v>74</v>
      </c>
      <c r="Z761" s="61">
        <v>0</v>
      </c>
      <c r="AA761" s="60">
        <v>0</v>
      </c>
      <c r="AB761" s="33" t="s">
        <v>9475</v>
      </c>
      <c r="AC761" s="33" t="s">
        <v>9822</v>
      </c>
      <c r="AD761" s="33" t="s">
        <v>9822</v>
      </c>
      <c r="AE761" s="31">
        <v>0</v>
      </c>
      <c r="AF761" s="33" t="s">
        <v>440</v>
      </c>
      <c r="AG761" s="33" t="s">
        <v>517</v>
      </c>
      <c r="AH761" s="30">
        <f t="shared" si="44"/>
        <v>1089</v>
      </c>
      <c r="AI761" s="30">
        <f t="shared" si="45"/>
        <v>1285.02</v>
      </c>
      <c r="AJ761" s="24" t="s">
        <v>78</v>
      </c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26" t="s">
        <v>173</v>
      </c>
      <c r="AV761" s="26" t="s">
        <v>173</v>
      </c>
      <c r="AW761" s="26" t="s">
        <v>173</v>
      </c>
      <c r="AX761" s="26" t="s">
        <v>174</v>
      </c>
      <c r="AY761" s="26" t="s">
        <v>175</v>
      </c>
      <c r="AZ761" s="26" t="s">
        <v>442</v>
      </c>
      <c r="BA761" s="26" t="s">
        <v>80</v>
      </c>
      <c r="BB761" s="26" t="s">
        <v>443</v>
      </c>
      <c r="BC761" s="26" t="s">
        <v>444</v>
      </c>
      <c r="BD761" s="26" t="s">
        <v>445</v>
      </c>
      <c r="BE761" s="26" t="s">
        <v>446</v>
      </c>
    </row>
    <row r="762" spans="1:57" ht="32">
      <c r="A762" s="24">
        <f t="shared" si="43"/>
        <v>761</v>
      </c>
      <c r="B762" s="24">
        <v>2024</v>
      </c>
      <c r="C762" s="24" t="s">
        <v>68</v>
      </c>
      <c r="D762" s="35">
        <v>45637</v>
      </c>
      <c r="E762" s="26" t="s">
        <v>101</v>
      </c>
      <c r="F762" s="26" t="s">
        <v>69</v>
      </c>
      <c r="G762" s="33" t="s">
        <v>102</v>
      </c>
      <c r="H762" s="26" t="s">
        <v>86</v>
      </c>
      <c r="I762" s="26" t="s">
        <v>429</v>
      </c>
      <c r="J762" s="26" t="s">
        <v>87</v>
      </c>
      <c r="K762" s="26" t="s">
        <v>430</v>
      </c>
      <c r="L762" s="26" t="s">
        <v>74</v>
      </c>
      <c r="M762" s="33" t="s">
        <v>9868</v>
      </c>
      <c r="N762" s="33" t="s">
        <v>9869</v>
      </c>
      <c r="O762" s="26" t="s">
        <v>368</v>
      </c>
      <c r="P762" s="31" t="s">
        <v>75</v>
      </c>
      <c r="Q762" s="33" t="s">
        <v>449</v>
      </c>
      <c r="R762" s="33" t="s">
        <v>496</v>
      </c>
      <c r="S762" s="33" t="s">
        <v>497</v>
      </c>
      <c r="T762" s="26" t="s">
        <v>92</v>
      </c>
      <c r="U762" s="33" t="s">
        <v>9870</v>
      </c>
      <c r="V762" s="33" t="s">
        <v>9871</v>
      </c>
      <c r="W762" s="33" t="s">
        <v>9872</v>
      </c>
      <c r="X762" s="33" t="s">
        <v>9873</v>
      </c>
      <c r="Y762" s="31" t="s">
        <v>74</v>
      </c>
      <c r="Z762" s="61">
        <v>0</v>
      </c>
      <c r="AA762" s="60">
        <v>0</v>
      </c>
      <c r="AB762" s="33" t="s">
        <v>9475</v>
      </c>
      <c r="AC762" s="33" t="s">
        <v>9822</v>
      </c>
      <c r="AD762" s="33" t="s">
        <v>9822</v>
      </c>
      <c r="AE762" s="31">
        <v>0</v>
      </c>
      <c r="AF762" s="33" t="s">
        <v>440</v>
      </c>
      <c r="AG762" s="33" t="s">
        <v>517</v>
      </c>
      <c r="AH762" s="30">
        <f t="shared" si="44"/>
        <v>1089</v>
      </c>
      <c r="AI762" s="30">
        <f t="shared" si="45"/>
        <v>1285.02</v>
      </c>
      <c r="AJ762" s="24" t="s">
        <v>78</v>
      </c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26" t="s">
        <v>173</v>
      </c>
      <c r="AV762" s="26" t="s">
        <v>173</v>
      </c>
      <c r="AW762" s="26" t="s">
        <v>173</v>
      </c>
      <c r="AX762" s="26" t="s">
        <v>174</v>
      </c>
      <c r="AY762" s="26" t="s">
        <v>175</v>
      </c>
      <c r="AZ762" s="26" t="s">
        <v>1885</v>
      </c>
      <c r="BA762" s="26" t="s">
        <v>80</v>
      </c>
      <c r="BB762" s="26" t="s">
        <v>443</v>
      </c>
      <c r="BC762" s="26" t="s">
        <v>444</v>
      </c>
      <c r="BD762" s="26" t="s">
        <v>445</v>
      </c>
      <c r="BE762" s="26" t="s">
        <v>177</v>
      </c>
    </row>
    <row r="763" spans="1:57" ht="32">
      <c r="A763" s="24">
        <f t="shared" si="43"/>
        <v>762</v>
      </c>
      <c r="B763" s="24">
        <v>2024</v>
      </c>
      <c r="C763" s="24" t="s">
        <v>68</v>
      </c>
      <c r="D763" s="35">
        <v>45637</v>
      </c>
      <c r="E763" s="26" t="s">
        <v>101</v>
      </c>
      <c r="F763" s="26" t="s">
        <v>69</v>
      </c>
      <c r="G763" s="33" t="s">
        <v>102</v>
      </c>
      <c r="H763" s="26" t="s">
        <v>86</v>
      </c>
      <c r="I763" s="26" t="s">
        <v>429</v>
      </c>
      <c r="J763" s="26" t="s">
        <v>87</v>
      </c>
      <c r="K763" s="26" t="s">
        <v>430</v>
      </c>
      <c r="L763" s="26" t="s">
        <v>74</v>
      </c>
      <c r="M763" s="33" t="s">
        <v>9874</v>
      </c>
      <c r="N763" s="33" t="s">
        <v>5524</v>
      </c>
      <c r="O763" s="26" t="s">
        <v>161</v>
      </c>
      <c r="P763" s="31" t="s">
        <v>75</v>
      </c>
      <c r="Q763" s="33" t="s">
        <v>2150</v>
      </c>
      <c r="R763" s="33" t="s">
        <v>450</v>
      </c>
      <c r="S763" s="33" t="s">
        <v>497</v>
      </c>
      <c r="T763" s="26" t="s">
        <v>92</v>
      </c>
      <c r="U763" s="33" t="s">
        <v>1224</v>
      </c>
      <c r="V763" s="33" t="s">
        <v>9875</v>
      </c>
      <c r="W763" s="33" t="s">
        <v>9876</v>
      </c>
      <c r="X763" s="33" t="s">
        <v>9877</v>
      </c>
      <c r="Y763" s="31" t="s">
        <v>74</v>
      </c>
      <c r="Z763" s="61">
        <v>0</v>
      </c>
      <c r="AA763" s="60">
        <v>0</v>
      </c>
      <c r="AB763" s="33" t="s">
        <v>9495</v>
      </c>
      <c r="AC763" s="33" t="s">
        <v>9878</v>
      </c>
      <c r="AD763" s="33" t="s">
        <v>9878</v>
      </c>
      <c r="AE763" s="31">
        <v>0</v>
      </c>
      <c r="AF763" s="33" t="s">
        <v>440</v>
      </c>
      <c r="AG763" s="33" t="s">
        <v>441</v>
      </c>
      <c r="AH763" s="30">
        <f t="shared" si="44"/>
        <v>714</v>
      </c>
      <c r="AI763" s="30">
        <f t="shared" si="45"/>
        <v>842.52</v>
      </c>
      <c r="AJ763" s="24" t="s">
        <v>78</v>
      </c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26" t="s">
        <v>173</v>
      </c>
      <c r="AV763" s="26" t="s">
        <v>173</v>
      </c>
      <c r="AW763" s="26" t="s">
        <v>173</v>
      </c>
      <c r="AX763" s="26" t="s">
        <v>174</v>
      </c>
      <c r="AY763" s="26" t="s">
        <v>175</v>
      </c>
      <c r="AZ763" s="26" t="s">
        <v>9879</v>
      </c>
      <c r="BA763" s="26" t="s">
        <v>80</v>
      </c>
      <c r="BB763" s="26" t="s">
        <v>443</v>
      </c>
      <c r="BC763" s="26" t="s">
        <v>444</v>
      </c>
      <c r="BD763" s="26" t="s">
        <v>445</v>
      </c>
      <c r="BE763" s="26" t="s">
        <v>446</v>
      </c>
    </row>
    <row r="764" spans="1:57" ht="32">
      <c r="A764" s="24">
        <f t="shared" si="43"/>
        <v>763</v>
      </c>
      <c r="B764" s="24">
        <v>2024</v>
      </c>
      <c r="C764" s="24" t="s">
        <v>68</v>
      </c>
      <c r="D764" s="35">
        <v>45637</v>
      </c>
      <c r="E764" s="26" t="s">
        <v>101</v>
      </c>
      <c r="F764" s="26" t="s">
        <v>69</v>
      </c>
      <c r="G764" s="33" t="s">
        <v>102</v>
      </c>
      <c r="H764" s="26" t="s">
        <v>86</v>
      </c>
      <c r="I764" s="26" t="s">
        <v>429</v>
      </c>
      <c r="J764" s="26" t="s">
        <v>87</v>
      </c>
      <c r="K764" s="26" t="s">
        <v>430</v>
      </c>
      <c r="L764" s="26" t="s">
        <v>74</v>
      </c>
      <c r="M764" s="33" t="s">
        <v>9880</v>
      </c>
      <c r="N764" s="33" t="s">
        <v>432</v>
      </c>
      <c r="O764" s="26" t="s">
        <v>161</v>
      </c>
      <c r="P764" s="31" t="s">
        <v>75</v>
      </c>
      <c r="Q764" s="33" t="s">
        <v>2150</v>
      </c>
      <c r="R764" s="33" t="s">
        <v>9881</v>
      </c>
      <c r="S764" s="33" t="s">
        <v>497</v>
      </c>
      <c r="T764" s="26" t="s">
        <v>92</v>
      </c>
      <c r="U764" s="33" t="s">
        <v>436</v>
      </c>
      <c r="V764" s="33" t="s">
        <v>9882</v>
      </c>
      <c r="W764" s="33" t="s">
        <v>9883</v>
      </c>
      <c r="X764" s="33" t="s">
        <v>9884</v>
      </c>
      <c r="Y764" s="31" t="s">
        <v>74</v>
      </c>
      <c r="Z764" s="61">
        <v>0</v>
      </c>
      <c r="AA764" s="60">
        <v>0</v>
      </c>
      <c r="AB764" s="33" t="s">
        <v>9495</v>
      </c>
      <c r="AC764" s="33" t="s">
        <v>9878</v>
      </c>
      <c r="AD764" s="33" t="s">
        <v>9878</v>
      </c>
      <c r="AE764" s="31">
        <v>0</v>
      </c>
      <c r="AF764" s="33" t="s">
        <v>440</v>
      </c>
      <c r="AG764" s="33" t="s">
        <v>441</v>
      </c>
      <c r="AH764" s="30">
        <f t="shared" si="44"/>
        <v>714</v>
      </c>
      <c r="AI764" s="30">
        <f t="shared" si="45"/>
        <v>842.52</v>
      </c>
      <c r="AJ764" s="24" t="s">
        <v>78</v>
      </c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26" t="s">
        <v>173</v>
      </c>
      <c r="AV764" s="26" t="s">
        <v>173</v>
      </c>
      <c r="AW764" s="26" t="s">
        <v>173</v>
      </c>
      <c r="AX764" s="26" t="s">
        <v>174</v>
      </c>
      <c r="AY764" s="26" t="s">
        <v>175</v>
      </c>
      <c r="AZ764" s="26" t="s">
        <v>442</v>
      </c>
      <c r="BA764" s="26" t="s">
        <v>80</v>
      </c>
      <c r="BB764" s="26" t="s">
        <v>443</v>
      </c>
      <c r="BC764" s="26" t="s">
        <v>444</v>
      </c>
      <c r="BD764" s="26" t="s">
        <v>445</v>
      </c>
      <c r="BE764" s="26" t="s">
        <v>446</v>
      </c>
    </row>
    <row r="765" spans="1:57" ht="32">
      <c r="A765" s="24">
        <f t="shared" si="43"/>
        <v>764</v>
      </c>
      <c r="B765" s="24">
        <v>2024</v>
      </c>
      <c r="C765" s="24" t="s">
        <v>68</v>
      </c>
      <c r="D765" s="35">
        <v>45637</v>
      </c>
      <c r="E765" s="26" t="s">
        <v>101</v>
      </c>
      <c r="F765" s="26" t="s">
        <v>69</v>
      </c>
      <c r="G765" s="33" t="s">
        <v>102</v>
      </c>
      <c r="H765" s="26" t="s">
        <v>86</v>
      </c>
      <c r="I765" s="26" t="s">
        <v>429</v>
      </c>
      <c r="J765" s="26" t="s">
        <v>87</v>
      </c>
      <c r="K765" s="26" t="s">
        <v>430</v>
      </c>
      <c r="L765" s="26" t="s">
        <v>74</v>
      </c>
      <c r="M765" s="33" t="s">
        <v>9885</v>
      </c>
      <c r="N765" s="33" t="s">
        <v>432</v>
      </c>
      <c r="O765" s="26" t="s">
        <v>161</v>
      </c>
      <c r="P765" s="31" t="s">
        <v>75</v>
      </c>
      <c r="Q765" s="31" t="s">
        <v>90</v>
      </c>
      <c r="R765" s="33" t="s">
        <v>1201</v>
      </c>
      <c r="S765" s="33" t="s">
        <v>163</v>
      </c>
      <c r="T765" s="26" t="s">
        <v>92</v>
      </c>
      <c r="U765" s="33" t="s">
        <v>436</v>
      </c>
      <c r="V765" s="33" t="s">
        <v>9886</v>
      </c>
      <c r="W765" s="33" t="s">
        <v>9887</v>
      </c>
      <c r="X765" s="33" t="s">
        <v>9888</v>
      </c>
      <c r="Y765" s="31" t="s">
        <v>74</v>
      </c>
      <c r="Z765" s="61">
        <v>0</v>
      </c>
      <c r="AA765" s="60">
        <v>0</v>
      </c>
      <c r="AB765" s="33" t="s">
        <v>9495</v>
      </c>
      <c r="AC765" s="33" t="s">
        <v>9878</v>
      </c>
      <c r="AD765" s="33" t="s">
        <v>9878</v>
      </c>
      <c r="AE765" s="31">
        <v>0</v>
      </c>
      <c r="AF765" s="33" t="s">
        <v>440</v>
      </c>
      <c r="AG765" s="33" t="s">
        <v>441</v>
      </c>
      <c r="AH765" s="30">
        <f t="shared" si="44"/>
        <v>714</v>
      </c>
      <c r="AI765" s="30">
        <f t="shared" si="45"/>
        <v>842.52</v>
      </c>
      <c r="AJ765" s="24" t="s">
        <v>78</v>
      </c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26" t="s">
        <v>173</v>
      </c>
      <c r="AV765" s="26" t="s">
        <v>173</v>
      </c>
      <c r="AW765" s="26" t="s">
        <v>173</v>
      </c>
      <c r="AX765" s="26" t="s">
        <v>174</v>
      </c>
      <c r="AY765" s="26" t="s">
        <v>175</v>
      </c>
      <c r="AZ765" s="26" t="s">
        <v>442</v>
      </c>
      <c r="BA765" s="26" t="s">
        <v>80</v>
      </c>
      <c r="BB765" s="26" t="s">
        <v>443</v>
      </c>
      <c r="BC765" s="26" t="s">
        <v>444</v>
      </c>
      <c r="BD765" s="26" t="s">
        <v>445</v>
      </c>
      <c r="BE765" s="26" t="s">
        <v>446</v>
      </c>
    </row>
    <row r="766" spans="1:57" ht="32">
      <c r="A766" s="24">
        <f t="shared" si="43"/>
        <v>765</v>
      </c>
      <c r="B766" s="24">
        <v>2024</v>
      </c>
      <c r="C766" s="24" t="s">
        <v>68</v>
      </c>
      <c r="D766" s="35">
        <v>45637</v>
      </c>
      <c r="E766" s="26" t="s">
        <v>101</v>
      </c>
      <c r="F766" s="26" t="s">
        <v>69</v>
      </c>
      <c r="G766" s="33" t="s">
        <v>102</v>
      </c>
      <c r="H766" s="26" t="s">
        <v>86</v>
      </c>
      <c r="I766" s="26" t="s">
        <v>429</v>
      </c>
      <c r="J766" s="26" t="s">
        <v>87</v>
      </c>
      <c r="K766" s="26" t="s">
        <v>430</v>
      </c>
      <c r="L766" s="26" t="s">
        <v>74</v>
      </c>
      <c r="M766" s="33" t="s">
        <v>9889</v>
      </c>
      <c r="N766" s="33" t="s">
        <v>432</v>
      </c>
      <c r="O766" s="26" t="s">
        <v>161</v>
      </c>
      <c r="P766" s="31" t="s">
        <v>75</v>
      </c>
      <c r="Q766" s="31" t="s">
        <v>90</v>
      </c>
      <c r="R766" s="33" t="s">
        <v>1201</v>
      </c>
      <c r="S766" s="33" t="s">
        <v>163</v>
      </c>
      <c r="T766" s="26" t="s">
        <v>92</v>
      </c>
      <c r="U766" s="33" t="s">
        <v>2129</v>
      </c>
      <c r="V766" s="33" t="s">
        <v>9890</v>
      </c>
      <c r="W766" s="33" t="s">
        <v>9891</v>
      </c>
      <c r="X766" s="33" t="s">
        <v>9892</v>
      </c>
      <c r="Y766" s="31" t="s">
        <v>74</v>
      </c>
      <c r="Z766" s="61">
        <v>0</v>
      </c>
      <c r="AA766" s="60">
        <v>0</v>
      </c>
      <c r="AB766" s="33" t="s">
        <v>9495</v>
      </c>
      <c r="AC766" s="33" t="s">
        <v>9878</v>
      </c>
      <c r="AD766" s="33" t="s">
        <v>9878</v>
      </c>
      <c r="AE766" s="31">
        <v>0</v>
      </c>
      <c r="AF766" s="33" t="s">
        <v>440</v>
      </c>
      <c r="AG766" s="33" t="s">
        <v>482</v>
      </c>
      <c r="AH766" s="30">
        <f t="shared" si="44"/>
        <v>1039</v>
      </c>
      <c r="AI766" s="30">
        <f t="shared" si="45"/>
        <v>1226.02</v>
      </c>
      <c r="AJ766" s="24" t="s">
        <v>78</v>
      </c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26" t="s">
        <v>173</v>
      </c>
      <c r="AV766" s="26" t="s">
        <v>173</v>
      </c>
      <c r="AW766" s="26" t="s">
        <v>173</v>
      </c>
      <c r="AX766" s="26" t="s">
        <v>174</v>
      </c>
      <c r="AY766" s="26" t="s">
        <v>175</v>
      </c>
      <c r="AZ766" s="26" t="s">
        <v>442</v>
      </c>
      <c r="BA766" s="26" t="s">
        <v>80</v>
      </c>
      <c r="BB766" s="26" t="s">
        <v>443</v>
      </c>
      <c r="BC766" s="26" t="s">
        <v>444</v>
      </c>
      <c r="BD766" s="26" t="s">
        <v>445</v>
      </c>
      <c r="BE766" s="26" t="s">
        <v>446</v>
      </c>
    </row>
    <row r="767" spans="1:57" ht="32">
      <c r="A767" s="24">
        <f t="shared" si="43"/>
        <v>766</v>
      </c>
      <c r="B767" s="24">
        <v>2024</v>
      </c>
      <c r="C767" s="24" t="s">
        <v>68</v>
      </c>
      <c r="D767" s="35">
        <v>45637</v>
      </c>
      <c r="E767" s="26" t="s">
        <v>101</v>
      </c>
      <c r="F767" s="26" t="s">
        <v>69</v>
      </c>
      <c r="G767" s="33" t="s">
        <v>102</v>
      </c>
      <c r="H767" s="26" t="s">
        <v>86</v>
      </c>
      <c r="I767" s="26" t="s">
        <v>429</v>
      </c>
      <c r="J767" s="26" t="s">
        <v>87</v>
      </c>
      <c r="K767" s="26" t="s">
        <v>430</v>
      </c>
      <c r="L767" s="26" t="s">
        <v>74</v>
      </c>
      <c r="M767" s="33" t="s">
        <v>9893</v>
      </c>
      <c r="N767" s="33" t="s">
        <v>5524</v>
      </c>
      <c r="O767" s="26" t="s">
        <v>161</v>
      </c>
      <c r="P767" s="31" t="s">
        <v>75</v>
      </c>
      <c r="Q767" s="33" t="s">
        <v>449</v>
      </c>
      <c r="R767" s="33" t="s">
        <v>496</v>
      </c>
      <c r="S767" s="33" t="s">
        <v>497</v>
      </c>
      <c r="T767" s="26" t="s">
        <v>92</v>
      </c>
      <c r="U767" s="33" t="s">
        <v>5590</v>
      </c>
      <c r="V767" s="33" t="s">
        <v>9894</v>
      </c>
      <c r="W767" s="33" t="s">
        <v>9895</v>
      </c>
      <c r="X767" s="33" t="s">
        <v>9896</v>
      </c>
      <c r="Y767" s="31" t="s">
        <v>74</v>
      </c>
      <c r="Z767" s="61">
        <v>0</v>
      </c>
      <c r="AA767" s="60">
        <v>0</v>
      </c>
      <c r="AB767" s="33" t="s">
        <v>9495</v>
      </c>
      <c r="AC767" s="33" t="s">
        <v>9878</v>
      </c>
      <c r="AD767" s="33" t="s">
        <v>9878</v>
      </c>
      <c r="AE767" s="31">
        <v>0</v>
      </c>
      <c r="AF767" s="33" t="s">
        <v>440</v>
      </c>
      <c r="AG767" s="33" t="s">
        <v>517</v>
      </c>
      <c r="AH767" s="30">
        <f t="shared" si="44"/>
        <v>1089</v>
      </c>
      <c r="AI767" s="30">
        <f t="shared" si="45"/>
        <v>1285.02</v>
      </c>
      <c r="AJ767" s="24" t="s">
        <v>78</v>
      </c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26" t="s">
        <v>173</v>
      </c>
      <c r="AV767" s="26" t="s">
        <v>173</v>
      </c>
      <c r="AW767" s="26" t="s">
        <v>173</v>
      </c>
      <c r="AX767" s="26" t="s">
        <v>174</v>
      </c>
      <c r="AY767" s="26" t="s">
        <v>175</v>
      </c>
      <c r="AZ767" s="26" t="s">
        <v>9879</v>
      </c>
      <c r="BA767" s="26" t="s">
        <v>80</v>
      </c>
      <c r="BB767" s="26" t="s">
        <v>443</v>
      </c>
      <c r="BC767" s="26" t="s">
        <v>444</v>
      </c>
      <c r="BD767" s="26" t="s">
        <v>445</v>
      </c>
      <c r="BE767" s="26" t="s">
        <v>446</v>
      </c>
    </row>
    <row r="768" spans="1:57" ht="32">
      <c r="A768" s="24">
        <f t="shared" si="43"/>
        <v>767</v>
      </c>
      <c r="B768" s="24">
        <v>2024</v>
      </c>
      <c r="C768" s="24" t="s">
        <v>68</v>
      </c>
      <c r="D768" s="35">
        <v>45637</v>
      </c>
      <c r="E768" s="26" t="s">
        <v>101</v>
      </c>
      <c r="F768" s="26" t="s">
        <v>69</v>
      </c>
      <c r="G768" s="33" t="s">
        <v>102</v>
      </c>
      <c r="H768" s="26" t="s">
        <v>86</v>
      </c>
      <c r="I768" s="26" t="s">
        <v>429</v>
      </c>
      <c r="J768" s="26" t="s">
        <v>87</v>
      </c>
      <c r="K768" s="26" t="s">
        <v>430</v>
      </c>
      <c r="L768" s="26" t="s">
        <v>74</v>
      </c>
      <c r="M768" s="33" t="s">
        <v>9897</v>
      </c>
      <c r="N768" s="33" t="s">
        <v>432</v>
      </c>
      <c r="O768" s="26" t="s">
        <v>161</v>
      </c>
      <c r="P768" s="31" t="s">
        <v>75</v>
      </c>
      <c r="Q768" s="33" t="s">
        <v>2150</v>
      </c>
      <c r="R768" s="33" t="s">
        <v>9898</v>
      </c>
      <c r="S768" s="33" t="s">
        <v>497</v>
      </c>
      <c r="T768" s="26" t="s">
        <v>92</v>
      </c>
      <c r="U768" s="33" t="s">
        <v>1224</v>
      </c>
      <c r="V768" s="33" t="s">
        <v>9899</v>
      </c>
      <c r="W768" s="33" t="s">
        <v>9900</v>
      </c>
      <c r="X768" s="33" t="s">
        <v>9901</v>
      </c>
      <c r="Y768" s="31" t="s">
        <v>74</v>
      </c>
      <c r="Z768" s="61">
        <v>0</v>
      </c>
      <c r="AA768" s="60">
        <v>0</v>
      </c>
      <c r="AB768" s="33" t="s">
        <v>9495</v>
      </c>
      <c r="AC768" s="33" t="s">
        <v>9878</v>
      </c>
      <c r="AD768" s="33" t="s">
        <v>9878</v>
      </c>
      <c r="AE768" s="31">
        <v>0</v>
      </c>
      <c r="AF768" s="33" t="s">
        <v>440</v>
      </c>
      <c r="AG768" s="33" t="s">
        <v>441</v>
      </c>
      <c r="AH768" s="30">
        <f t="shared" si="44"/>
        <v>714</v>
      </c>
      <c r="AI768" s="30">
        <f t="shared" si="45"/>
        <v>842.52</v>
      </c>
      <c r="AJ768" s="24" t="s">
        <v>78</v>
      </c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26" t="s">
        <v>173</v>
      </c>
      <c r="AV768" s="26" t="s">
        <v>173</v>
      </c>
      <c r="AW768" s="26" t="s">
        <v>173</v>
      </c>
      <c r="AX768" s="26" t="s">
        <v>174</v>
      </c>
      <c r="AY768" s="26" t="s">
        <v>175</v>
      </c>
      <c r="AZ768" s="26" t="s">
        <v>442</v>
      </c>
      <c r="BA768" s="26" t="s">
        <v>80</v>
      </c>
      <c r="BB768" s="26" t="s">
        <v>443</v>
      </c>
      <c r="BC768" s="26" t="s">
        <v>444</v>
      </c>
      <c r="BD768" s="26" t="s">
        <v>445</v>
      </c>
      <c r="BE768" s="26" t="s">
        <v>446</v>
      </c>
    </row>
    <row r="769" spans="1:57" ht="32">
      <c r="A769" s="24">
        <f t="shared" si="43"/>
        <v>768</v>
      </c>
      <c r="B769" s="24">
        <v>2024</v>
      </c>
      <c r="C769" s="24" t="s">
        <v>68</v>
      </c>
      <c r="D769" s="35">
        <v>45637</v>
      </c>
      <c r="E769" s="26" t="s">
        <v>101</v>
      </c>
      <c r="F769" s="26" t="s">
        <v>69</v>
      </c>
      <c r="G769" s="33" t="s">
        <v>102</v>
      </c>
      <c r="H769" s="26" t="s">
        <v>86</v>
      </c>
      <c r="I769" s="26" t="s">
        <v>429</v>
      </c>
      <c r="J769" s="26" t="s">
        <v>87</v>
      </c>
      <c r="K769" s="26" t="s">
        <v>430</v>
      </c>
      <c r="L769" s="26" t="s">
        <v>74</v>
      </c>
      <c r="M769" s="33" t="s">
        <v>9902</v>
      </c>
      <c r="N769" s="33" t="s">
        <v>448</v>
      </c>
      <c r="O769" s="26" t="s">
        <v>161</v>
      </c>
      <c r="P769" s="31" t="s">
        <v>75</v>
      </c>
      <c r="Q769" s="33" t="s">
        <v>2150</v>
      </c>
      <c r="R769" s="33" t="s">
        <v>9903</v>
      </c>
      <c r="S769" s="33" t="s">
        <v>235</v>
      </c>
      <c r="T769" s="26" t="s">
        <v>92</v>
      </c>
      <c r="U769" s="33" t="s">
        <v>464</v>
      </c>
      <c r="V769" s="33" t="s">
        <v>9904</v>
      </c>
      <c r="W769" s="33" t="s">
        <v>9905</v>
      </c>
      <c r="X769" s="33" t="s">
        <v>9906</v>
      </c>
      <c r="Y769" s="31" t="s">
        <v>74</v>
      </c>
      <c r="Z769" s="61">
        <v>0</v>
      </c>
      <c r="AA769" s="60">
        <v>0</v>
      </c>
      <c r="AB769" s="33" t="s">
        <v>9495</v>
      </c>
      <c r="AC769" s="33" t="s">
        <v>9878</v>
      </c>
      <c r="AD769" s="33" t="s">
        <v>9878</v>
      </c>
      <c r="AE769" s="31">
        <v>0</v>
      </c>
      <c r="AF769" s="33" t="s">
        <v>440</v>
      </c>
      <c r="AG769" s="33" t="s">
        <v>441</v>
      </c>
      <c r="AH769" s="30">
        <f t="shared" si="44"/>
        <v>714</v>
      </c>
      <c r="AI769" s="30">
        <f t="shared" si="45"/>
        <v>842.52</v>
      </c>
      <c r="AJ769" s="24" t="s">
        <v>78</v>
      </c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26" t="s">
        <v>173</v>
      </c>
      <c r="AV769" s="26" t="s">
        <v>173</v>
      </c>
      <c r="AW769" s="26" t="s">
        <v>173</v>
      </c>
      <c r="AX769" s="26" t="s">
        <v>174</v>
      </c>
      <c r="AY769" s="26" t="s">
        <v>175</v>
      </c>
      <c r="AZ769" s="26" t="s">
        <v>456</v>
      </c>
      <c r="BA769" s="26" t="s">
        <v>80</v>
      </c>
      <c r="BB769" s="26" t="s">
        <v>443</v>
      </c>
      <c r="BC769" s="26" t="s">
        <v>444</v>
      </c>
      <c r="BD769" s="26" t="s">
        <v>445</v>
      </c>
      <c r="BE769" s="26" t="s">
        <v>446</v>
      </c>
    </row>
    <row r="770" spans="1:57" ht="32">
      <c r="A770" s="24">
        <f t="shared" si="43"/>
        <v>769</v>
      </c>
      <c r="B770" s="24">
        <v>2024</v>
      </c>
      <c r="C770" s="24" t="s">
        <v>68</v>
      </c>
      <c r="D770" s="35">
        <v>45637</v>
      </c>
      <c r="E770" s="26" t="s">
        <v>101</v>
      </c>
      <c r="F770" s="26" t="s">
        <v>69</v>
      </c>
      <c r="G770" s="33" t="s">
        <v>102</v>
      </c>
      <c r="H770" s="26" t="s">
        <v>86</v>
      </c>
      <c r="I770" s="26" t="s">
        <v>429</v>
      </c>
      <c r="J770" s="26" t="s">
        <v>87</v>
      </c>
      <c r="K770" s="26" t="s">
        <v>430</v>
      </c>
      <c r="L770" s="26" t="s">
        <v>74</v>
      </c>
      <c r="M770" s="33" t="s">
        <v>9907</v>
      </c>
      <c r="N770" s="33" t="s">
        <v>448</v>
      </c>
      <c r="O770" s="26" t="s">
        <v>161</v>
      </c>
      <c r="P770" s="31" t="s">
        <v>75</v>
      </c>
      <c r="Q770" s="33" t="s">
        <v>104</v>
      </c>
      <c r="R770" s="33" t="s">
        <v>9908</v>
      </c>
      <c r="S770" s="33" t="s">
        <v>217</v>
      </c>
      <c r="T770" s="26" t="s">
        <v>92</v>
      </c>
      <c r="U770" s="33" t="s">
        <v>452</v>
      </c>
      <c r="V770" s="33" t="s">
        <v>9909</v>
      </c>
      <c r="W770" s="33" t="s">
        <v>9910</v>
      </c>
      <c r="X770" s="33" t="s">
        <v>9911</v>
      </c>
      <c r="Y770" s="31" t="s">
        <v>74</v>
      </c>
      <c r="Z770" s="61">
        <v>0</v>
      </c>
      <c r="AA770" s="60">
        <v>0</v>
      </c>
      <c r="AB770" s="33" t="s">
        <v>9495</v>
      </c>
      <c r="AC770" s="33" t="s">
        <v>9878</v>
      </c>
      <c r="AD770" s="33" t="s">
        <v>9878</v>
      </c>
      <c r="AE770" s="31">
        <v>0</v>
      </c>
      <c r="AF770" s="33" t="s">
        <v>440</v>
      </c>
      <c r="AG770" s="33" t="s">
        <v>441</v>
      </c>
      <c r="AH770" s="30">
        <f t="shared" si="44"/>
        <v>714</v>
      </c>
      <c r="AI770" s="30">
        <f t="shared" si="45"/>
        <v>842.52</v>
      </c>
      <c r="AJ770" s="24" t="s">
        <v>78</v>
      </c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26" t="s">
        <v>173</v>
      </c>
      <c r="AV770" s="26" t="s">
        <v>173</v>
      </c>
      <c r="AW770" s="26" t="s">
        <v>173</v>
      </c>
      <c r="AX770" s="26" t="s">
        <v>174</v>
      </c>
      <c r="AY770" s="26" t="s">
        <v>175</v>
      </c>
      <c r="AZ770" s="26" t="s">
        <v>456</v>
      </c>
      <c r="BA770" s="26" t="s">
        <v>80</v>
      </c>
      <c r="BB770" s="26" t="s">
        <v>443</v>
      </c>
      <c r="BC770" s="26" t="s">
        <v>444</v>
      </c>
      <c r="BD770" s="26" t="s">
        <v>445</v>
      </c>
      <c r="BE770" s="26" t="s">
        <v>446</v>
      </c>
    </row>
    <row r="771" spans="1:57" ht="32">
      <c r="A771" s="24">
        <f t="shared" ref="A771:A834" si="46">A770+1</f>
        <v>770</v>
      </c>
      <c r="B771" s="24">
        <v>2024</v>
      </c>
      <c r="C771" s="24" t="s">
        <v>68</v>
      </c>
      <c r="D771" s="35">
        <v>45637</v>
      </c>
      <c r="E771" s="26" t="s">
        <v>101</v>
      </c>
      <c r="F771" s="26" t="s">
        <v>69</v>
      </c>
      <c r="G771" s="33" t="s">
        <v>102</v>
      </c>
      <c r="H771" s="26" t="s">
        <v>86</v>
      </c>
      <c r="I771" s="26" t="s">
        <v>429</v>
      </c>
      <c r="J771" s="26" t="s">
        <v>87</v>
      </c>
      <c r="K771" s="26" t="s">
        <v>430</v>
      </c>
      <c r="L771" s="26" t="s">
        <v>74</v>
      </c>
      <c r="M771" s="33" t="s">
        <v>9912</v>
      </c>
      <c r="N771" s="33" t="s">
        <v>448</v>
      </c>
      <c r="O771" s="26" t="s">
        <v>368</v>
      </c>
      <c r="P771" s="31" t="s">
        <v>75</v>
      </c>
      <c r="Q771" s="33" t="s">
        <v>449</v>
      </c>
      <c r="R771" s="33" t="s">
        <v>450</v>
      </c>
      <c r="S771" s="33" t="s">
        <v>217</v>
      </c>
      <c r="T771" s="26" t="s">
        <v>92</v>
      </c>
      <c r="U771" s="33" t="s">
        <v>470</v>
      </c>
      <c r="V771" s="33" t="s">
        <v>9913</v>
      </c>
      <c r="W771" s="33" t="s">
        <v>9914</v>
      </c>
      <c r="X771" s="33" t="s">
        <v>9915</v>
      </c>
      <c r="Y771" s="31" t="s">
        <v>74</v>
      </c>
      <c r="Z771" s="61">
        <v>0</v>
      </c>
      <c r="AA771" s="60">
        <v>0</v>
      </c>
      <c r="AB771" s="33" t="s">
        <v>9495</v>
      </c>
      <c r="AC771" s="33" t="s">
        <v>9878</v>
      </c>
      <c r="AD771" s="33" t="s">
        <v>9878</v>
      </c>
      <c r="AE771" s="31">
        <v>0</v>
      </c>
      <c r="AF771" s="33" t="s">
        <v>440</v>
      </c>
      <c r="AG771" s="33" t="s">
        <v>441</v>
      </c>
      <c r="AH771" s="30">
        <f t="shared" si="44"/>
        <v>714</v>
      </c>
      <c r="AI771" s="30">
        <f t="shared" si="45"/>
        <v>842.52</v>
      </c>
      <c r="AJ771" s="24" t="s">
        <v>78</v>
      </c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26" t="s">
        <v>173</v>
      </c>
      <c r="AV771" s="26" t="s">
        <v>173</v>
      </c>
      <c r="AW771" s="26" t="s">
        <v>173</v>
      </c>
      <c r="AX771" s="26" t="s">
        <v>174</v>
      </c>
      <c r="AY771" s="26" t="s">
        <v>175</v>
      </c>
      <c r="AZ771" s="26" t="s">
        <v>456</v>
      </c>
      <c r="BA771" s="26" t="s">
        <v>80</v>
      </c>
      <c r="BB771" s="26" t="s">
        <v>443</v>
      </c>
      <c r="BC771" s="26" t="s">
        <v>444</v>
      </c>
      <c r="BD771" s="26" t="s">
        <v>445</v>
      </c>
      <c r="BE771" s="26" t="s">
        <v>446</v>
      </c>
    </row>
    <row r="772" spans="1:57" ht="32">
      <c r="A772" s="24">
        <f t="shared" si="46"/>
        <v>771</v>
      </c>
      <c r="B772" s="24">
        <v>2024</v>
      </c>
      <c r="C772" s="24" t="s">
        <v>68</v>
      </c>
      <c r="D772" s="35">
        <v>45637</v>
      </c>
      <c r="E772" s="26" t="s">
        <v>101</v>
      </c>
      <c r="F772" s="26" t="s">
        <v>69</v>
      </c>
      <c r="G772" s="33" t="s">
        <v>102</v>
      </c>
      <c r="H772" s="26" t="s">
        <v>86</v>
      </c>
      <c r="I772" s="26" t="s">
        <v>429</v>
      </c>
      <c r="J772" s="26" t="s">
        <v>87</v>
      </c>
      <c r="K772" s="26" t="s">
        <v>430</v>
      </c>
      <c r="L772" s="26" t="s">
        <v>74</v>
      </c>
      <c r="M772" s="33" t="s">
        <v>9916</v>
      </c>
      <c r="N772" s="33" t="s">
        <v>432</v>
      </c>
      <c r="O772" s="26" t="s">
        <v>161</v>
      </c>
      <c r="P772" s="31" t="s">
        <v>75</v>
      </c>
      <c r="Q772" s="33" t="s">
        <v>475</v>
      </c>
      <c r="R772" s="33" t="s">
        <v>9898</v>
      </c>
      <c r="S772" s="33" t="s">
        <v>217</v>
      </c>
      <c r="T772" s="26" t="s">
        <v>92</v>
      </c>
      <c r="U772" s="33" t="s">
        <v>478</v>
      </c>
      <c r="V772" s="33" t="s">
        <v>9917</v>
      </c>
      <c r="W772" s="33" t="s">
        <v>9918</v>
      </c>
      <c r="X772" s="33" t="s">
        <v>9919</v>
      </c>
      <c r="Y772" s="31" t="s">
        <v>74</v>
      </c>
      <c r="Z772" s="61">
        <v>0</v>
      </c>
      <c r="AA772" s="60">
        <v>0</v>
      </c>
      <c r="AB772" s="33" t="s">
        <v>9495</v>
      </c>
      <c r="AC772" s="33" t="s">
        <v>9878</v>
      </c>
      <c r="AD772" s="33" t="s">
        <v>9878</v>
      </c>
      <c r="AE772" s="31">
        <v>0</v>
      </c>
      <c r="AF772" s="33" t="s">
        <v>440</v>
      </c>
      <c r="AG772" s="33" t="s">
        <v>441</v>
      </c>
      <c r="AH772" s="30">
        <f t="shared" si="44"/>
        <v>714</v>
      </c>
      <c r="AI772" s="30">
        <f t="shared" si="45"/>
        <v>842.52</v>
      </c>
      <c r="AJ772" s="24" t="s">
        <v>78</v>
      </c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26" t="s">
        <v>173</v>
      </c>
      <c r="AV772" s="26" t="s">
        <v>173</v>
      </c>
      <c r="AW772" s="26" t="s">
        <v>173</v>
      </c>
      <c r="AX772" s="26" t="s">
        <v>174</v>
      </c>
      <c r="AY772" s="26" t="s">
        <v>175</v>
      </c>
      <c r="AZ772" s="26" t="s">
        <v>442</v>
      </c>
      <c r="BA772" s="26" t="s">
        <v>80</v>
      </c>
      <c r="BB772" s="26" t="s">
        <v>443</v>
      </c>
      <c r="BC772" s="26" t="s">
        <v>444</v>
      </c>
      <c r="BD772" s="26" t="s">
        <v>445</v>
      </c>
      <c r="BE772" s="26" t="s">
        <v>446</v>
      </c>
    </row>
    <row r="773" spans="1:57" ht="32">
      <c r="A773" s="24">
        <f t="shared" si="46"/>
        <v>772</v>
      </c>
      <c r="B773" s="24">
        <v>2024</v>
      </c>
      <c r="C773" s="24" t="s">
        <v>68</v>
      </c>
      <c r="D773" s="35">
        <v>45637</v>
      </c>
      <c r="E773" s="26" t="s">
        <v>101</v>
      </c>
      <c r="F773" s="26" t="s">
        <v>69</v>
      </c>
      <c r="G773" s="33" t="s">
        <v>102</v>
      </c>
      <c r="H773" s="26" t="s">
        <v>86</v>
      </c>
      <c r="I773" s="26" t="s">
        <v>429</v>
      </c>
      <c r="J773" s="26" t="s">
        <v>87</v>
      </c>
      <c r="K773" s="26" t="s">
        <v>430</v>
      </c>
      <c r="L773" s="26" t="s">
        <v>74</v>
      </c>
      <c r="M773" s="33" t="s">
        <v>9920</v>
      </c>
      <c r="N773" s="33" t="s">
        <v>432</v>
      </c>
      <c r="O773" s="26" t="s">
        <v>161</v>
      </c>
      <c r="P773" s="31" t="s">
        <v>75</v>
      </c>
      <c r="Q773" s="33" t="s">
        <v>90</v>
      </c>
      <c r="R773" s="33" t="s">
        <v>1201</v>
      </c>
      <c r="S773" s="33" t="s">
        <v>435</v>
      </c>
      <c r="T773" s="26" t="s">
        <v>92</v>
      </c>
      <c r="U773" s="33" t="s">
        <v>2160</v>
      </c>
      <c r="V773" s="33" t="s">
        <v>9921</v>
      </c>
      <c r="W773" s="33" t="s">
        <v>9922</v>
      </c>
      <c r="X773" s="33" t="s">
        <v>9923</v>
      </c>
      <c r="Y773" s="31" t="s">
        <v>74</v>
      </c>
      <c r="Z773" s="61">
        <v>0</v>
      </c>
      <c r="AA773" s="60">
        <v>0</v>
      </c>
      <c r="AB773" s="33" t="s">
        <v>9495</v>
      </c>
      <c r="AC773" s="33" t="s">
        <v>9878</v>
      </c>
      <c r="AD773" s="33" t="s">
        <v>9878</v>
      </c>
      <c r="AE773" s="31">
        <v>0</v>
      </c>
      <c r="AF773" s="33" t="s">
        <v>440</v>
      </c>
      <c r="AG773" s="33" t="s">
        <v>482</v>
      </c>
      <c r="AH773" s="30">
        <f t="shared" si="44"/>
        <v>1039</v>
      </c>
      <c r="AI773" s="30">
        <f t="shared" si="45"/>
        <v>1226.02</v>
      </c>
      <c r="AJ773" s="24" t="s">
        <v>78</v>
      </c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26" t="s">
        <v>173</v>
      </c>
      <c r="AV773" s="26" t="s">
        <v>173</v>
      </c>
      <c r="AW773" s="26" t="s">
        <v>173</v>
      </c>
      <c r="AX773" s="26" t="s">
        <v>174</v>
      </c>
      <c r="AY773" s="26" t="s">
        <v>175</v>
      </c>
      <c r="AZ773" s="26" t="s">
        <v>442</v>
      </c>
      <c r="BA773" s="26" t="s">
        <v>80</v>
      </c>
      <c r="BB773" s="26" t="s">
        <v>443</v>
      </c>
      <c r="BC773" s="26" t="s">
        <v>444</v>
      </c>
      <c r="BD773" s="26" t="s">
        <v>445</v>
      </c>
      <c r="BE773" s="26" t="s">
        <v>446</v>
      </c>
    </row>
    <row r="774" spans="1:57" ht="32">
      <c r="A774" s="24">
        <f t="shared" si="46"/>
        <v>773</v>
      </c>
      <c r="B774" s="24">
        <v>2024</v>
      </c>
      <c r="C774" s="24" t="s">
        <v>68</v>
      </c>
      <c r="D774" s="35">
        <v>45637</v>
      </c>
      <c r="E774" s="26" t="s">
        <v>101</v>
      </c>
      <c r="F774" s="26" t="s">
        <v>69</v>
      </c>
      <c r="G774" s="33" t="s">
        <v>102</v>
      </c>
      <c r="H774" s="26" t="s">
        <v>86</v>
      </c>
      <c r="I774" s="26" t="s">
        <v>429</v>
      </c>
      <c r="J774" s="26" t="s">
        <v>87</v>
      </c>
      <c r="K774" s="26" t="s">
        <v>430</v>
      </c>
      <c r="L774" s="26" t="s">
        <v>74</v>
      </c>
      <c r="M774" s="33" t="s">
        <v>9924</v>
      </c>
      <c r="N774" s="33" t="s">
        <v>432</v>
      </c>
      <c r="O774" s="26" t="s">
        <v>161</v>
      </c>
      <c r="P774" s="31" t="s">
        <v>75</v>
      </c>
      <c r="Q774" s="31" t="s">
        <v>90</v>
      </c>
      <c r="R774" s="33" t="s">
        <v>412</v>
      </c>
      <c r="S774" s="33" t="s">
        <v>163</v>
      </c>
      <c r="T774" s="26" t="s">
        <v>92</v>
      </c>
      <c r="U774" s="33" t="s">
        <v>5963</v>
      </c>
      <c r="V774" s="33" t="s">
        <v>9925</v>
      </c>
      <c r="W774" s="33" t="s">
        <v>9926</v>
      </c>
      <c r="X774" s="33" t="s">
        <v>9927</v>
      </c>
      <c r="Y774" s="31" t="s">
        <v>74</v>
      </c>
      <c r="Z774" s="61">
        <v>0</v>
      </c>
      <c r="AA774" s="60">
        <v>0</v>
      </c>
      <c r="AB774" s="33" t="s">
        <v>9495</v>
      </c>
      <c r="AC774" s="33" t="s">
        <v>9878</v>
      </c>
      <c r="AD774" s="33" t="s">
        <v>9878</v>
      </c>
      <c r="AE774" s="31">
        <v>0</v>
      </c>
      <c r="AF774" s="33" t="s">
        <v>440</v>
      </c>
      <c r="AG774" s="33" t="s">
        <v>482</v>
      </c>
      <c r="AH774" s="30">
        <f t="shared" si="44"/>
        <v>1039</v>
      </c>
      <c r="AI774" s="30">
        <f t="shared" si="45"/>
        <v>1226.02</v>
      </c>
      <c r="AJ774" s="24" t="s">
        <v>78</v>
      </c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26" t="s">
        <v>173</v>
      </c>
      <c r="AV774" s="26" t="s">
        <v>173</v>
      </c>
      <c r="AW774" s="26" t="s">
        <v>173</v>
      </c>
      <c r="AX774" s="26" t="s">
        <v>174</v>
      </c>
      <c r="AY774" s="26" t="s">
        <v>175</v>
      </c>
      <c r="AZ774" s="26" t="s">
        <v>442</v>
      </c>
      <c r="BA774" s="26" t="s">
        <v>80</v>
      </c>
      <c r="BB774" s="26" t="s">
        <v>443</v>
      </c>
      <c r="BC774" s="26" t="s">
        <v>444</v>
      </c>
      <c r="BD774" s="26" t="s">
        <v>445</v>
      </c>
      <c r="BE774" s="26" t="s">
        <v>446</v>
      </c>
    </row>
    <row r="775" spans="1:57" ht="32">
      <c r="A775" s="24">
        <f t="shared" si="46"/>
        <v>774</v>
      </c>
      <c r="B775" s="24">
        <v>2024</v>
      </c>
      <c r="C775" s="24" t="s">
        <v>68</v>
      </c>
      <c r="D775" s="35">
        <v>45638</v>
      </c>
      <c r="E775" s="26" t="s">
        <v>968</v>
      </c>
      <c r="F775" s="26" t="s">
        <v>69</v>
      </c>
      <c r="G775" s="31" t="s">
        <v>842</v>
      </c>
      <c r="H775" s="26" t="s">
        <v>523</v>
      </c>
      <c r="I775" s="26" t="s">
        <v>71</v>
      </c>
      <c r="J775" s="26" t="s">
        <v>610</v>
      </c>
      <c r="K775" s="26" t="s">
        <v>430</v>
      </c>
      <c r="L775" s="26" t="s">
        <v>74</v>
      </c>
      <c r="M775" s="31" t="s">
        <v>9928</v>
      </c>
      <c r="N775" s="33" t="s">
        <v>75</v>
      </c>
      <c r="O775" s="26" t="s">
        <v>5651</v>
      </c>
      <c r="P775" s="26" t="s">
        <v>9929</v>
      </c>
      <c r="Q775" s="33" t="s">
        <v>1809</v>
      </c>
      <c r="R775" s="33" t="s">
        <v>9930</v>
      </c>
      <c r="S775" s="33" t="s">
        <v>75</v>
      </c>
      <c r="T775" s="26" t="s">
        <v>75</v>
      </c>
      <c r="U775" s="33" t="s">
        <v>5963</v>
      </c>
      <c r="V775" s="31" t="s">
        <v>9931</v>
      </c>
      <c r="W775" s="31" t="s">
        <v>9932</v>
      </c>
      <c r="X775" s="70" t="s">
        <v>9933</v>
      </c>
      <c r="Y775" s="31" t="s">
        <v>74</v>
      </c>
      <c r="Z775" s="61">
        <v>370200</v>
      </c>
      <c r="AA775" s="60">
        <v>0</v>
      </c>
      <c r="AB775" s="33" t="s">
        <v>9495</v>
      </c>
      <c r="AC775" s="33" t="s">
        <v>9878</v>
      </c>
      <c r="AD775" s="33" t="s">
        <v>9878</v>
      </c>
      <c r="AE775" s="31">
        <v>0</v>
      </c>
      <c r="AF775" s="59">
        <v>8157</v>
      </c>
      <c r="AG775" s="59">
        <v>2769</v>
      </c>
      <c r="AH775" s="30">
        <f t="shared" si="44"/>
        <v>10926</v>
      </c>
      <c r="AI775" s="30">
        <f t="shared" si="45"/>
        <v>12892.68</v>
      </c>
      <c r="AJ775" s="24" t="s">
        <v>975</v>
      </c>
      <c r="AK775" s="31"/>
      <c r="AL775" s="31"/>
      <c r="AM775" s="31"/>
      <c r="AN775" s="31" t="s">
        <v>9934</v>
      </c>
      <c r="AO775" s="31">
        <v>1316</v>
      </c>
      <c r="AP775" s="31"/>
      <c r="AQ775" s="31"/>
      <c r="AR775" s="31"/>
      <c r="AS775" s="31"/>
      <c r="AT775" s="31"/>
      <c r="AU775" s="26" t="s">
        <v>173</v>
      </c>
      <c r="AV775" s="26" t="s">
        <v>173</v>
      </c>
      <c r="AW775" s="26" t="s">
        <v>173</v>
      </c>
      <c r="AX775" s="26" t="s">
        <v>174</v>
      </c>
      <c r="AY775" s="26" t="s">
        <v>649</v>
      </c>
      <c r="AZ775" s="26" t="s">
        <v>650</v>
      </c>
      <c r="BA775" s="26" t="s">
        <v>80</v>
      </c>
      <c r="BB775" s="26" t="s">
        <v>443</v>
      </c>
      <c r="BC775" s="26" t="s">
        <v>622</v>
      </c>
      <c r="BD775" s="26" t="s">
        <v>445</v>
      </c>
      <c r="BE775" s="26" t="s">
        <v>177</v>
      </c>
    </row>
    <row r="776" spans="1:57" ht="16">
      <c r="A776" s="24">
        <f t="shared" si="46"/>
        <v>775</v>
      </c>
      <c r="B776" s="24">
        <v>2024</v>
      </c>
      <c r="C776" s="24" t="s">
        <v>68</v>
      </c>
      <c r="D776" s="35">
        <v>45638</v>
      </c>
      <c r="E776" s="26" t="s">
        <v>607</v>
      </c>
      <c r="F776" s="26" t="s">
        <v>69</v>
      </c>
      <c r="G776" s="31" t="s">
        <v>608</v>
      </c>
      <c r="H776" s="26" t="s">
        <v>5649</v>
      </c>
      <c r="I776" s="26" t="s">
        <v>71</v>
      </c>
      <c r="J776" s="26" t="s">
        <v>730</v>
      </c>
      <c r="K776" s="26" t="s">
        <v>73</v>
      </c>
      <c r="L776" s="26" t="s">
        <v>74</v>
      </c>
      <c r="M776" s="31" t="s">
        <v>9935</v>
      </c>
      <c r="N776" s="33" t="s">
        <v>75</v>
      </c>
      <c r="O776" s="26" t="s">
        <v>5651</v>
      </c>
      <c r="P776" s="26" t="s">
        <v>73</v>
      </c>
      <c r="Q776" s="33" t="s">
        <v>5652</v>
      </c>
      <c r="R776" s="33" t="s">
        <v>5653</v>
      </c>
      <c r="S776" s="33" t="s">
        <v>75</v>
      </c>
      <c r="T776" s="26" t="s">
        <v>75</v>
      </c>
      <c r="U776" s="33">
        <v>2024</v>
      </c>
      <c r="V776" s="31" t="s">
        <v>9936</v>
      </c>
      <c r="W776" s="31" t="s">
        <v>9937</v>
      </c>
      <c r="X776" s="70" t="s">
        <v>9938</v>
      </c>
      <c r="Y776" s="31" t="s">
        <v>74</v>
      </c>
      <c r="Z776" s="61">
        <v>392000</v>
      </c>
      <c r="AA776" s="60">
        <v>0</v>
      </c>
      <c r="AB776" s="35">
        <v>45638</v>
      </c>
      <c r="AC776" s="35">
        <v>45973</v>
      </c>
      <c r="AD776" s="35">
        <v>45973</v>
      </c>
      <c r="AE776" s="31">
        <v>0</v>
      </c>
      <c r="AF776" s="59">
        <v>1136</v>
      </c>
      <c r="AG776" s="59">
        <v>6153</v>
      </c>
      <c r="AH776" s="30">
        <f t="shared" si="44"/>
        <v>7289</v>
      </c>
      <c r="AI776" s="30">
        <f t="shared" si="45"/>
        <v>8601.02</v>
      </c>
      <c r="AJ776" s="24" t="s">
        <v>78</v>
      </c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26" t="s">
        <v>173</v>
      </c>
      <c r="AV776" s="26" t="s">
        <v>173</v>
      </c>
      <c r="AW776" s="26" t="s">
        <v>173</v>
      </c>
      <c r="AX776" s="26" t="s">
        <v>174</v>
      </c>
      <c r="AY776" s="26" t="s">
        <v>649</v>
      </c>
      <c r="AZ776" s="26" t="s">
        <v>5657</v>
      </c>
      <c r="BA776" s="26" t="s">
        <v>80</v>
      </c>
      <c r="BB776" s="26" t="s">
        <v>100</v>
      </c>
      <c r="BC776" s="26" t="s">
        <v>82</v>
      </c>
      <c r="BD776" s="26" t="s">
        <v>445</v>
      </c>
      <c r="BE776" s="26" t="s">
        <v>177</v>
      </c>
    </row>
    <row r="777" spans="1:57" ht="16">
      <c r="A777" s="24">
        <f t="shared" si="46"/>
        <v>776</v>
      </c>
      <c r="B777" s="24">
        <v>2024</v>
      </c>
      <c r="C777" s="24" t="s">
        <v>68</v>
      </c>
      <c r="D777" s="35">
        <v>45638</v>
      </c>
      <c r="E777" s="26" t="s">
        <v>1597</v>
      </c>
      <c r="F777" s="26" t="s">
        <v>69</v>
      </c>
      <c r="G777" s="31">
        <v>2210002531</v>
      </c>
      <c r="H777" s="26" t="s">
        <v>609</v>
      </c>
      <c r="I777" s="26" t="s">
        <v>429</v>
      </c>
      <c r="J777" s="26" t="s">
        <v>610</v>
      </c>
      <c r="K777" s="26" t="s">
        <v>430</v>
      </c>
      <c r="L777" s="26" t="s">
        <v>74</v>
      </c>
      <c r="M777" s="31" t="s">
        <v>9939</v>
      </c>
      <c r="N777" s="33" t="s">
        <v>75</v>
      </c>
      <c r="O777" s="26" t="s">
        <v>652</v>
      </c>
      <c r="P777" s="26" t="s">
        <v>9940</v>
      </c>
      <c r="Q777" s="33" t="s">
        <v>633</v>
      </c>
      <c r="R777" s="33" t="s">
        <v>9941</v>
      </c>
      <c r="S777" s="33" t="s">
        <v>75</v>
      </c>
      <c r="T777" s="26" t="s">
        <v>75</v>
      </c>
      <c r="U777" s="33">
        <v>2011</v>
      </c>
      <c r="V777" s="31" t="s">
        <v>9942</v>
      </c>
      <c r="W777" s="31">
        <v>583074</v>
      </c>
      <c r="X777" s="31">
        <v>900774776</v>
      </c>
      <c r="Y777" s="31" t="s">
        <v>74</v>
      </c>
      <c r="Z777" s="61">
        <v>0</v>
      </c>
      <c r="AA777" s="60">
        <v>0</v>
      </c>
      <c r="AB777" s="33" t="s">
        <v>8994</v>
      </c>
      <c r="AC777" s="35">
        <v>46003</v>
      </c>
      <c r="AD777" s="35">
        <v>46003</v>
      </c>
      <c r="AE777" s="31">
        <v>0</v>
      </c>
      <c r="AF777" s="59">
        <v>0</v>
      </c>
      <c r="AG777" s="59">
        <v>9878</v>
      </c>
      <c r="AH777" s="30">
        <f t="shared" si="44"/>
        <v>9878</v>
      </c>
      <c r="AI777" s="30">
        <f t="shared" si="45"/>
        <v>11656.04</v>
      </c>
      <c r="AJ777" s="24" t="s">
        <v>78</v>
      </c>
      <c r="AK777" s="31"/>
      <c r="AL777" s="31"/>
      <c r="AM777" s="31"/>
      <c r="AN777" s="31" t="s">
        <v>9943</v>
      </c>
      <c r="AO777" s="31">
        <v>2486</v>
      </c>
      <c r="AP777" s="31"/>
      <c r="AQ777" s="31"/>
      <c r="AR777" s="31"/>
      <c r="AS777" s="31"/>
      <c r="AT777" s="31"/>
      <c r="AU777" s="26" t="s">
        <v>173</v>
      </c>
      <c r="AV777" s="26" t="s">
        <v>173</v>
      </c>
      <c r="AW777" s="26" t="s">
        <v>173</v>
      </c>
      <c r="AX777" s="26" t="s">
        <v>174</v>
      </c>
      <c r="AY777" s="26" t="s">
        <v>649</v>
      </c>
      <c r="AZ777" s="26" t="s">
        <v>650</v>
      </c>
      <c r="BA777" s="26" t="s">
        <v>80</v>
      </c>
      <c r="BB777" s="26" t="s">
        <v>443</v>
      </c>
      <c r="BC777" s="26" t="s">
        <v>622</v>
      </c>
      <c r="BD777" s="26" t="s">
        <v>445</v>
      </c>
      <c r="BE777" s="26" t="s">
        <v>177</v>
      </c>
    </row>
    <row r="778" spans="1:57" ht="16">
      <c r="A778" s="24">
        <f t="shared" si="46"/>
        <v>777</v>
      </c>
      <c r="B778" s="24">
        <v>2024</v>
      </c>
      <c r="C778" s="24" t="s">
        <v>68</v>
      </c>
      <c r="D778" s="35">
        <v>45638</v>
      </c>
      <c r="E778" s="26" t="s">
        <v>630</v>
      </c>
      <c r="F778" s="26" t="s">
        <v>69</v>
      </c>
      <c r="G778" s="31" t="s">
        <v>631</v>
      </c>
      <c r="H778" s="26" t="s">
        <v>609</v>
      </c>
      <c r="I778" s="26" t="s">
        <v>71</v>
      </c>
      <c r="J778" s="26" t="s">
        <v>610</v>
      </c>
      <c r="K778" s="26" t="s">
        <v>430</v>
      </c>
      <c r="L778" s="26" t="s">
        <v>74</v>
      </c>
      <c r="M778" s="31" t="s">
        <v>9944</v>
      </c>
      <c r="N778" s="33" t="s">
        <v>75</v>
      </c>
      <c r="O778" s="26" t="s">
        <v>652</v>
      </c>
      <c r="P778" s="26" t="s">
        <v>9945</v>
      </c>
      <c r="Q778" s="33" t="s">
        <v>1004</v>
      </c>
      <c r="R778" s="33" t="s">
        <v>9946</v>
      </c>
      <c r="S778" s="33" t="s">
        <v>75</v>
      </c>
      <c r="T778" s="26" t="s">
        <v>75</v>
      </c>
      <c r="U778" s="33">
        <v>2014</v>
      </c>
      <c r="V778" s="31" t="s">
        <v>9947</v>
      </c>
      <c r="W778" s="31" t="s">
        <v>9948</v>
      </c>
      <c r="X778" s="31" t="s">
        <v>9949</v>
      </c>
      <c r="Y778" s="31" t="s">
        <v>74</v>
      </c>
      <c r="Z778" s="61">
        <v>450000</v>
      </c>
      <c r="AA778" s="60">
        <v>0</v>
      </c>
      <c r="AB778" s="33" t="s">
        <v>1290</v>
      </c>
      <c r="AC778" s="33" t="s">
        <v>1291</v>
      </c>
      <c r="AD778" s="33" t="s">
        <v>1291</v>
      </c>
      <c r="AE778" s="31">
        <v>0</v>
      </c>
      <c r="AF778" s="59">
        <v>1257</v>
      </c>
      <c r="AG778" s="59">
        <v>8067</v>
      </c>
      <c r="AH778" s="30">
        <f t="shared" si="44"/>
        <v>9324</v>
      </c>
      <c r="AI778" s="30">
        <f t="shared" si="45"/>
        <v>11002.32</v>
      </c>
      <c r="AJ778" s="24" t="s">
        <v>78</v>
      </c>
      <c r="AK778" s="31"/>
      <c r="AL778" s="31"/>
      <c r="AM778" s="31"/>
      <c r="AN778" s="31" t="s">
        <v>9943</v>
      </c>
      <c r="AO778" s="31">
        <v>2346</v>
      </c>
      <c r="AP778" s="31"/>
      <c r="AQ778" s="31"/>
      <c r="AR778" s="31"/>
      <c r="AS778" s="31"/>
      <c r="AT778" s="31"/>
      <c r="AU778" s="26" t="s">
        <v>173</v>
      </c>
      <c r="AV778" s="26" t="s">
        <v>173</v>
      </c>
      <c r="AW778" s="26" t="s">
        <v>173</v>
      </c>
      <c r="AX778" s="26" t="s">
        <v>174</v>
      </c>
      <c r="AY778" s="26" t="s">
        <v>649</v>
      </c>
      <c r="AZ778" s="26" t="s">
        <v>650</v>
      </c>
      <c r="BA778" s="26" t="s">
        <v>80</v>
      </c>
      <c r="BB778" s="26" t="s">
        <v>443</v>
      </c>
      <c r="BC778" s="26" t="s">
        <v>622</v>
      </c>
      <c r="BD778" s="26" t="s">
        <v>445</v>
      </c>
      <c r="BE778" s="26" t="s">
        <v>177</v>
      </c>
    </row>
    <row r="779" spans="1:57">
      <c r="A779" s="24">
        <f t="shared" si="46"/>
        <v>778</v>
      </c>
      <c r="B779" s="24">
        <v>2024</v>
      </c>
      <c r="C779" s="31" t="s">
        <v>977</v>
      </c>
      <c r="D779" s="35">
        <v>45638</v>
      </c>
      <c r="E779" s="31" t="s">
        <v>1002</v>
      </c>
      <c r="F779" s="31" t="s">
        <v>69</v>
      </c>
      <c r="G779" s="54">
        <v>60085225</v>
      </c>
      <c r="H779" s="31" t="s">
        <v>523</v>
      </c>
      <c r="I779" s="31" t="s">
        <v>71</v>
      </c>
      <c r="J779" s="31" t="s">
        <v>610</v>
      </c>
      <c r="K779" s="31" t="s">
        <v>6214</v>
      </c>
      <c r="L779" s="31" t="s">
        <v>74</v>
      </c>
      <c r="M779" s="31" t="s">
        <v>9950</v>
      </c>
      <c r="N779" s="31" t="s">
        <v>75</v>
      </c>
      <c r="O779" s="31" t="s">
        <v>979</v>
      </c>
      <c r="P779" s="31" t="s">
        <v>9951</v>
      </c>
      <c r="Q779" s="31" t="s">
        <v>980</v>
      </c>
      <c r="R779" s="31" t="s">
        <v>6226</v>
      </c>
      <c r="S779" s="31">
        <v>2393</v>
      </c>
      <c r="T779" s="31" t="s">
        <v>75</v>
      </c>
      <c r="U779" s="31">
        <v>2019</v>
      </c>
      <c r="V779" s="31" t="s">
        <v>9952</v>
      </c>
      <c r="W779" s="31" t="s">
        <v>9953</v>
      </c>
      <c r="X779" s="31" t="s">
        <v>9954</v>
      </c>
      <c r="Y779" s="31" t="s">
        <v>74</v>
      </c>
      <c r="Z779" s="31">
        <v>1500000</v>
      </c>
      <c r="AA779" s="60">
        <v>0</v>
      </c>
      <c r="AB779" s="55">
        <v>45638</v>
      </c>
      <c r="AC779" s="55">
        <v>46002</v>
      </c>
      <c r="AD779" s="55">
        <v>46002</v>
      </c>
      <c r="AE779" s="31">
        <v>0</v>
      </c>
      <c r="AF779" s="31">
        <v>28650</v>
      </c>
      <c r="AG779" s="31">
        <v>8627</v>
      </c>
      <c r="AH779" s="31">
        <v>37277</v>
      </c>
      <c r="AI779" s="31">
        <v>43987</v>
      </c>
      <c r="AJ779" s="31" t="s">
        <v>975</v>
      </c>
      <c r="AK779" s="31"/>
      <c r="AL779" s="31"/>
      <c r="AM779" s="31"/>
      <c r="AN779" s="31"/>
      <c r="AO779" s="31">
        <v>0</v>
      </c>
      <c r="AP779" s="31"/>
      <c r="AQ779" s="31">
        <v>0</v>
      </c>
      <c r="AR779" s="31"/>
      <c r="AS779" s="31"/>
      <c r="AT779" s="31"/>
      <c r="AU779" s="26" t="s">
        <v>173</v>
      </c>
      <c r="AV779" s="26" t="s">
        <v>173</v>
      </c>
      <c r="AW779" s="26" t="s">
        <v>173</v>
      </c>
      <c r="AX779" s="26" t="s">
        <v>620</v>
      </c>
      <c r="AY779" s="26" t="s">
        <v>985</v>
      </c>
      <c r="AZ779" s="26" t="s">
        <v>1001</v>
      </c>
      <c r="BA779" s="26" t="s">
        <v>80</v>
      </c>
      <c r="BB779" s="26" t="s">
        <v>100</v>
      </c>
      <c r="BC779" s="26" t="s">
        <v>82</v>
      </c>
      <c r="BD779" s="26" t="s">
        <v>445</v>
      </c>
      <c r="BE779" s="26" t="s">
        <v>177</v>
      </c>
    </row>
    <row r="780" spans="1:57" ht="16">
      <c r="A780" s="24">
        <f t="shared" si="46"/>
        <v>779</v>
      </c>
      <c r="B780" s="24">
        <v>2024</v>
      </c>
      <c r="C780" s="31" t="s">
        <v>977</v>
      </c>
      <c r="D780" s="35">
        <v>45638</v>
      </c>
      <c r="E780" s="31" t="s">
        <v>993</v>
      </c>
      <c r="F780" s="31" t="s">
        <v>69</v>
      </c>
      <c r="G780" s="53" t="s">
        <v>640</v>
      </c>
      <c r="H780" s="31" t="s">
        <v>641</v>
      </c>
      <c r="I780" s="31" t="s">
        <v>71</v>
      </c>
      <c r="J780" s="31" t="s">
        <v>610</v>
      </c>
      <c r="K780" s="31" t="s">
        <v>73</v>
      </c>
      <c r="L780" s="31" t="s">
        <v>74</v>
      </c>
      <c r="M780" s="31" t="s">
        <v>9955</v>
      </c>
      <c r="N780" s="31" t="s">
        <v>75</v>
      </c>
      <c r="O780" s="31" t="s">
        <v>979</v>
      </c>
      <c r="P780" s="31" t="s">
        <v>73</v>
      </c>
      <c r="Q780" s="31" t="s">
        <v>1796</v>
      </c>
      <c r="R780" s="31" t="s">
        <v>9956</v>
      </c>
      <c r="S780" s="31">
        <v>28000</v>
      </c>
      <c r="T780" s="31" t="s">
        <v>75</v>
      </c>
      <c r="U780" s="31">
        <v>2024</v>
      </c>
      <c r="V780" s="31" t="s">
        <v>9957</v>
      </c>
      <c r="W780" s="31" t="s">
        <v>9958</v>
      </c>
      <c r="X780" s="34" t="s">
        <v>9959</v>
      </c>
      <c r="Y780" s="31" t="s">
        <v>74</v>
      </c>
      <c r="Z780" s="31">
        <v>4370000</v>
      </c>
      <c r="AA780" s="60">
        <v>0</v>
      </c>
      <c r="AB780" s="55">
        <v>45637</v>
      </c>
      <c r="AC780" s="55">
        <v>46001</v>
      </c>
      <c r="AD780" s="55">
        <v>46001</v>
      </c>
      <c r="AE780" s="31">
        <v>0</v>
      </c>
      <c r="AF780" s="31">
        <v>17376</v>
      </c>
      <c r="AG780" s="31">
        <v>44100</v>
      </c>
      <c r="AH780" s="31">
        <v>61476</v>
      </c>
      <c r="AI780" s="31">
        <v>69900</v>
      </c>
      <c r="AJ780" s="31" t="s">
        <v>78</v>
      </c>
      <c r="AK780" s="31"/>
      <c r="AL780" s="31"/>
      <c r="AM780" s="31"/>
      <c r="AN780" s="31"/>
      <c r="AO780" s="31">
        <v>0</v>
      </c>
      <c r="AP780" s="31"/>
      <c r="AQ780" s="31">
        <v>0</v>
      </c>
      <c r="AR780" s="31"/>
      <c r="AS780" s="31"/>
      <c r="AT780" s="31"/>
      <c r="AU780" s="26" t="s">
        <v>173</v>
      </c>
      <c r="AV780" s="26" t="s">
        <v>173</v>
      </c>
      <c r="AW780" s="26" t="s">
        <v>173</v>
      </c>
      <c r="AX780" s="26" t="s">
        <v>620</v>
      </c>
      <c r="AY780" s="26" t="s">
        <v>985</v>
      </c>
      <c r="AZ780" s="26" t="s">
        <v>986</v>
      </c>
      <c r="BA780" s="26" t="s">
        <v>80</v>
      </c>
      <c r="BB780" s="26" t="s">
        <v>100</v>
      </c>
      <c r="BC780" s="26" t="s">
        <v>82</v>
      </c>
      <c r="BD780" s="26" t="s">
        <v>445</v>
      </c>
      <c r="BE780" s="26" t="s">
        <v>177</v>
      </c>
    </row>
    <row r="781" spans="1:57">
      <c r="A781" s="24">
        <f t="shared" si="46"/>
        <v>780</v>
      </c>
      <c r="B781" s="24">
        <v>2024</v>
      </c>
      <c r="C781" s="31" t="s">
        <v>977</v>
      </c>
      <c r="D781" s="35">
        <v>45638</v>
      </c>
      <c r="E781" s="31" t="s">
        <v>2562</v>
      </c>
      <c r="F781" s="31" t="s">
        <v>69</v>
      </c>
      <c r="G781" s="31" t="s">
        <v>729</v>
      </c>
      <c r="H781" s="31" t="s">
        <v>641</v>
      </c>
      <c r="I781" s="31" t="s">
        <v>71</v>
      </c>
      <c r="J781" s="31" t="s">
        <v>610</v>
      </c>
      <c r="K781" s="31" t="s">
        <v>6214</v>
      </c>
      <c r="L781" s="31" t="s">
        <v>74</v>
      </c>
      <c r="M781" s="31" t="s">
        <v>9960</v>
      </c>
      <c r="N781" s="31" t="s">
        <v>75</v>
      </c>
      <c r="O781" s="31" t="s">
        <v>979</v>
      </c>
      <c r="P781" s="31" t="s">
        <v>9961</v>
      </c>
      <c r="Q781" s="31" t="s">
        <v>3489</v>
      </c>
      <c r="R781" s="31" t="s">
        <v>9962</v>
      </c>
      <c r="S781" s="31">
        <v>13850</v>
      </c>
      <c r="T781" s="31" t="s">
        <v>75</v>
      </c>
      <c r="U781" s="31">
        <v>2018</v>
      </c>
      <c r="V781" s="31" t="s">
        <v>9963</v>
      </c>
      <c r="W781" s="31" t="s">
        <v>9964</v>
      </c>
      <c r="X781" s="31" t="s">
        <v>9965</v>
      </c>
      <c r="Y781" s="31" t="s">
        <v>74</v>
      </c>
      <c r="Z781" s="31">
        <v>1400000</v>
      </c>
      <c r="AA781" s="60">
        <v>0.35</v>
      </c>
      <c r="AB781" s="55">
        <v>45640</v>
      </c>
      <c r="AC781" s="55">
        <v>46004</v>
      </c>
      <c r="AD781" s="55">
        <v>46004</v>
      </c>
      <c r="AE781" s="31">
        <v>0</v>
      </c>
      <c r="AF781" s="31">
        <v>4724</v>
      </c>
      <c r="AG781" s="31">
        <v>35962</v>
      </c>
      <c r="AH781" s="31">
        <v>40686</v>
      </c>
      <c r="AI781" s="31">
        <v>45891</v>
      </c>
      <c r="AJ781" s="31" t="s">
        <v>78</v>
      </c>
      <c r="AK781" s="31"/>
      <c r="AL781" s="31"/>
      <c r="AM781" s="31"/>
      <c r="AN781" s="31"/>
      <c r="AO781" s="31">
        <v>0</v>
      </c>
      <c r="AP781" s="31"/>
      <c r="AQ781" s="31">
        <v>0</v>
      </c>
      <c r="AR781" s="31"/>
      <c r="AS781" s="31"/>
      <c r="AT781" s="31"/>
      <c r="AU781" s="26" t="s">
        <v>173</v>
      </c>
      <c r="AV781" s="26" t="s">
        <v>173</v>
      </c>
      <c r="AW781" s="26" t="s">
        <v>173</v>
      </c>
      <c r="AX781" s="26" t="s">
        <v>620</v>
      </c>
      <c r="AY781" s="26" t="s">
        <v>985</v>
      </c>
      <c r="AZ781" s="26" t="s">
        <v>992</v>
      </c>
      <c r="BA781" s="26" t="s">
        <v>80</v>
      </c>
      <c r="BB781" s="26" t="s">
        <v>100</v>
      </c>
      <c r="BC781" s="26" t="s">
        <v>82</v>
      </c>
      <c r="BD781" s="26" t="s">
        <v>445</v>
      </c>
      <c r="BE781" s="26" t="s">
        <v>177</v>
      </c>
    </row>
    <row r="782" spans="1:57">
      <c r="A782" s="24">
        <f t="shared" si="46"/>
        <v>781</v>
      </c>
      <c r="B782" s="24">
        <v>2024</v>
      </c>
      <c r="C782" s="31" t="s">
        <v>977</v>
      </c>
      <c r="D782" s="35">
        <v>45638</v>
      </c>
      <c r="E782" s="31" t="s">
        <v>968</v>
      </c>
      <c r="F782" s="31" t="s">
        <v>69</v>
      </c>
      <c r="G782" s="31" t="s">
        <v>842</v>
      </c>
      <c r="H782" s="31" t="s">
        <v>523</v>
      </c>
      <c r="I782" s="31" t="s">
        <v>71</v>
      </c>
      <c r="J782" s="31" t="s">
        <v>610</v>
      </c>
      <c r="K782" s="31" t="s">
        <v>6214</v>
      </c>
      <c r="L782" s="31" t="s">
        <v>74</v>
      </c>
      <c r="M782" s="31" t="s">
        <v>9966</v>
      </c>
      <c r="N782" s="31" t="s">
        <v>75</v>
      </c>
      <c r="O782" s="31" t="s">
        <v>979</v>
      </c>
      <c r="P782" s="31" t="s">
        <v>9967</v>
      </c>
      <c r="Q782" s="31" t="s">
        <v>4928</v>
      </c>
      <c r="R782" s="31" t="s">
        <v>9968</v>
      </c>
      <c r="S782" s="31">
        <v>1461</v>
      </c>
      <c r="T782" s="31" t="s">
        <v>75</v>
      </c>
      <c r="U782" s="31">
        <v>2013</v>
      </c>
      <c r="V782" s="31">
        <v>45802</v>
      </c>
      <c r="W782" s="31">
        <v>43837</v>
      </c>
      <c r="X782" s="34" t="s">
        <v>9969</v>
      </c>
      <c r="Y782" s="31" t="s">
        <v>74</v>
      </c>
      <c r="Z782" s="31">
        <v>300000</v>
      </c>
      <c r="AA782" s="60">
        <v>0</v>
      </c>
      <c r="AB782" s="55">
        <v>45633</v>
      </c>
      <c r="AC782" s="55">
        <v>45997</v>
      </c>
      <c r="AD782" s="55">
        <v>45997</v>
      </c>
      <c r="AE782" s="31">
        <v>0</v>
      </c>
      <c r="AF782" s="31">
        <v>7203</v>
      </c>
      <c r="AG782" s="31">
        <v>3466</v>
      </c>
      <c r="AH782" s="31">
        <v>11044</v>
      </c>
      <c r="AI782" s="31">
        <v>13032</v>
      </c>
      <c r="AJ782" s="31" t="s">
        <v>975</v>
      </c>
      <c r="AK782" s="31"/>
      <c r="AL782" s="31"/>
      <c r="AM782" s="31"/>
      <c r="AN782" s="31"/>
      <c r="AO782" s="31">
        <v>0</v>
      </c>
      <c r="AP782" s="31"/>
      <c r="AQ782" s="31">
        <v>0</v>
      </c>
      <c r="AR782" s="31"/>
      <c r="AS782" s="31"/>
      <c r="AT782" s="31"/>
      <c r="AU782" s="26" t="s">
        <v>173</v>
      </c>
      <c r="AV782" s="26" t="s">
        <v>173</v>
      </c>
      <c r="AW782" s="26" t="s">
        <v>173</v>
      </c>
      <c r="AX782" s="26" t="s">
        <v>620</v>
      </c>
      <c r="AY782" s="26" t="s">
        <v>985</v>
      </c>
      <c r="AZ782" s="26" t="s">
        <v>986</v>
      </c>
      <c r="BA782" s="26" t="s">
        <v>80</v>
      </c>
      <c r="BB782" s="26" t="s">
        <v>100</v>
      </c>
      <c r="BC782" s="26" t="s">
        <v>82</v>
      </c>
      <c r="BD782" s="26" t="s">
        <v>445</v>
      </c>
      <c r="BE782" s="26" t="s">
        <v>177</v>
      </c>
    </row>
    <row r="783" spans="1:57">
      <c r="A783" s="24">
        <f t="shared" si="46"/>
        <v>782</v>
      </c>
      <c r="B783" s="24">
        <v>2024</v>
      </c>
      <c r="C783" s="31" t="s">
        <v>977</v>
      </c>
      <c r="D783" s="35">
        <v>45638</v>
      </c>
      <c r="E783" s="31" t="s">
        <v>968</v>
      </c>
      <c r="F783" s="31" t="s">
        <v>69</v>
      </c>
      <c r="G783" s="49" t="s">
        <v>842</v>
      </c>
      <c r="H783" s="31" t="s">
        <v>523</v>
      </c>
      <c r="I783" s="31" t="s">
        <v>71</v>
      </c>
      <c r="J783" s="31" t="s">
        <v>87</v>
      </c>
      <c r="K783" s="31" t="s">
        <v>6214</v>
      </c>
      <c r="L783" s="31" t="s">
        <v>74</v>
      </c>
      <c r="M783" s="31" t="s">
        <v>9970</v>
      </c>
      <c r="N783" s="31" t="s">
        <v>75</v>
      </c>
      <c r="O783" s="31" t="s">
        <v>979</v>
      </c>
      <c r="P783" s="31" t="s">
        <v>9971</v>
      </c>
      <c r="Q783" s="31" t="s">
        <v>752</v>
      </c>
      <c r="R783" s="31" t="s">
        <v>9972</v>
      </c>
      <c r="S783" s="31">
        <v>1197</v>
      </c>
      <c r="T783" s="31" t="s">
        <v>75</v>
      </c>
      <c r="U783" s="31">
        <v>2011</v>
      </c>
      <c r="V783" s="31" t="s">
        <v>9973</v>
      </c>
      <c r="W783" s="31" t="s">
        <v>9974</v>
      </c>
      <c r="X783" s="34" t="s">
        <v>9975</v>
      </c>
      <c r="Y783" s="31" t="s">
        <v>74</v>
      </c>
      <c r="Z783" s="31">
        <v>106320</v>
      </c>
      <c r="AA783" s="60">
        <v>0</v>
      </c>
      <c r="AB783" s="55">
        <v>45637</v>
      </c>
      <c r="AC783" s="55">
        <v>46001</v>
      </c>
      <c r="AD783" s="55">
        <v>46001</v>
      </c>
      <c r="AE783" s="31">
        <v>0</v>
      </c>
      <c r="AF783" s="31">
        <v>1125</v>
      </c>
      <c r="AG783" s="31">
        <v>3716</v>
      </c>
      <c r="AH783" s="31">
        <v>5217</v>
      </c>
      <c r="AI783" s="31">
        <v>6156</v>
      </c>
      <c r="AJ783" s="31" t="s">
        <v>975</v>
      </c>
      <c r="AK783" s="31"/>
      <c r="AL783" s="31"/>
      <c r="AM783" s="31"/>
      <c r="AN783" s="31"/>
      <c r="AO783" s="31">
        <v>0</v>
      </c>
      <c r="AP783" s="31"/>
      <c r="AQ783" s="31">
        <v>0</v>
      </c>
      <c r="AR783" s="31"/>
      <c r="AS783" s="31"/>
      <c r="AT783" s="31"/>
      <c r="AU783" s="26" t="s">
        <v>173</v>
      </c>
      <c r="AV783" s="26" t="s">
        <v>173</v>
      </c>
      <c r="AW783" s="26" t="s">
        <v>173</v>
      </c>
      <c r="AX783" s="26" t="s">
        <v>620</v>
      </c>
      <c r="AY783" s="26" t="s">
        <v>985</v>
      </c>
      <c r="AZ783" s="26" t="s">
        <v>9976</v>
      </c>
      <c r="BA783" s="26" t="s">
        <v>80</v>
      </c>
      <c r="BB783" s="26" t="s">
        <v>100</v>
      </c>
      <c r="BC783" s="26" t="s">
        <v>82</v>
      </c>
      <c r="BD783" s="26" t="s">
        <v>445</v>
      </c>
      <c r="BE783" s="26" t="s">
        <v>177</v>
      </c>
    </row>
    <row r="784" spans="1:57" ht="16">
      <c r="A784" s="24">
        <f t="shared" si="46"/>
        <v>783</v>
      </c>
      <c r="B784" s="24">
        <v>2024</v>
      </c>
      <c r="C784" s="31" t="s">
        <v>977</v>
      </c>
      <c r="D784" s="35">
        <v>45638</v>
      </c>
      <c r="E784" s="31" t="s">
        <v>993</v>
      </c>
      <c r="F784" s="31" t="s">
        <v>69</v>
      </c>
      <c r="G784" s="53" t="s">
        <v>640</v>
      </c>
      <c r="H784" s="31" t="s">
        <v>641</v>
      </c>
      <c r="I784" s="31" t="s">
        <v>71</v>
      </c>
      <c r="J784" s="31" t="s">
        <v>610</v>
      </c>
      <c r="K784" s="31" t="s">
        <v>73</v>
      </c>
      <c r="L784" s="31" t="s">
        <v>74</v>
      </c>
      <c r="M784" s="31" t="s">
        <v>9955</v>
      </c>
      <c r="N784" s="31" t="s">
        <v>75</v>
      </c>
      <c r="O784" s="31" t="s">
        <v>979</v>
      </c>
      <c r="P784" s="31" t="s">
        <v>73</v>
      </c>
      <c r="Q784" s="31" t="s">
        <v>1796</v>
      </c>
      <c r="R784" s="31" t="s">
        <v>9956</v>
      </c>
      <c r="S784" s="31">
        <v>28000</v>
      </c>
      <c r="T784" s="31" t="s">
        <v>75</v>
      </c>
      <c r="U784" s="31">
        <v>2024</v>
      </c>
      <c r="V784" s="31" t="s">
        <v>9977</v>
      </c>
      <c r="W784" s="31" t="s">
        <v>9978</v>
      </c>
      <c r="X784" s="34" t="s">
        <v>9979</v>
      </c>
      <c r="Y784" s="31" t="s">
        <v>74</v>
      </c>
      <c r="Z784" s="31">
        <v>4370000</v>
      </c>
      <c r="AA784" s="50">
        <v>0</v>
      </c>
      <c r="AB784" s="55">
        <v>45637</v>
      </c>
      <c r="AC784" s="55">
        <v>46001</v>
      </c>
      <c r="AD784" s="55">
        <v>46001</v>
      </c>
      <c r="AE784" s="31">
        <v>0</v>
      </c>
      <c r="AF784" s="31">
        <v>17376</v>
      </c>
      <c r="AG784" s="31">
        <v>44100</v>
      </c>
      <c r="AH784" s="31">
        <v>61476</v>
      </c>
      <c r="AI784" s="31">
        <v>69900</v>
      </c>
      <c r="AJ784" s="31" t="s">
        <v>78</v>
      </c>
      <c r="AK784" s="31"/>
      <c r="AL784" s="31"/>
      <c r="AM784" s="31"/>
      <c r="AN784" s="31"/>
      <c r="AO784" s="31">
        <v>0</v>
      </c>
      <c r="AP784" s="31"/>
      <c r="AQ784" s="31">
        <v>0</v>
      </c>
      <c r="AR784" s="31"/>
      <c r="AS784" s="31"/>
      <c r="AT784" s="31"/>
      <c r="AU784" s="26" t="s">
        <v>173</v>
      </c>
      <c r="AV784" s="26" t="s">
        <v>173</v>
      </c>
      <c r="AW784" s="26" t="s">
        <v>173</v>
      </c>
      <c r="AX784" s="26" t="s">
        <v>620</v>
      </c>
      <c r="AY784" s="26" t="s">
        <v>985</v>
      </c>
      <c r="AZ784" s="26" t="s">
        <v>986</v>
      </c>
      <c r="BA784" s="26" t="s">
        <v>80</v>
      </c>
      <c r="BB784" s="26" t="s">
        <v>100</v>
      </c>
      <c r="BC784" s="26" t="s">
        <v>82</v>
      </c>
      <c r="BD784" s="26" t="s">
        <v>445</v>
      </c>
      <c r="BE784" s="26" t="s">
        <v>177</v>
      </c>
    </row>
    <row r="785" spans="1:57">
      <c r="A785" s="24">
        <f t="shared" si="46"/>
        <v>784</v>
      </c>
      <c r="B785" s="24">
        <v>2024</v>
      </c>
      <c r="C785" s="31" t="s">
        <v>977</v>
      </c>
      <c r="D785" s="35">
        <v>45638</v>
      </c>
      <c r="E785" s="31" t="s">
        <v>148</v>
      </c>
      <c r="F785" s="31" t="s">
        <v>69</v>
      </c>
      <c r="G785" s="31">
        <v>10088428</v>
      </c>
      <c r="H785" s="31" t="s">
        <v>86</v>
      </c>
      <c r="I785" s="31" t="s">
        <v>71</v>
      </c>
      <c r="J785" s="31" t="s">
        <v>87</v>
      </c>
      <c r="K785" s="31" t="s">
        <v>6214</v>
      </c>
      <c r="L785" s="31" t="s">
        <v>74</v>
      </c>
      <c r="M785" s="31" t="s">
        <v>9980</v>
      </c>
      <c r="N785" s="31" t="s">
        <v>75</v>
      </c>
      <c r="O785" s="31" t="s">
        <v>979</v>
      </c>
      <c r="P785" s="31" t="s">
        <v>9981</v>
      </c>
      <c r="Q785" s="31" t="s">
        <v>90</v>
      </c>
      <c r="R785" s="31" t="s">
        <v>1201</v>
      </c>
      <c r="S785" s="31">
        <v>125</v>
      </c>
      <c r="T785" s="31" t="s">
        <v>92</v>
      </c>
      <c r="U785" s="31">
        <v>2017</v>
      </c>
      <c r="V785" s="31" t="s">
        <v>9982</v>
      </c>
      <c r="W785" s="31" t="s">
        <v>9983</v>
      </c>
      <c r="X785" s="31" t="s">
        <v>9984</v>
      </c>
      <c r="Y785" s="31" t="s">
        <v>74</v>
      </c>
      <c r="Z785" s="31">
        <v>29985</v>
      </c>
      <c r="AA785" s="60">
        <v>0</v>
      </c>
      <c r="AB785" s="55">
        <v>45639</v>
      </c>
      <c r="AC785" s="55">
        <v>46003</v>
      </c>
      <c r="AD785" s="55">
        <v>46003</v>
      </c>
      <c r="AE785" s="31">
        <v>0</v>
      </c>
      <c r="AF785" s="31">
        <v>528</v>
      </c>
      <c r="AG785" s="31">
        <v>714</v>
      </c>
      <c r="AH785" s="31">
        <v>1242</v>
      </c>
      <c r="AI785" s="31">
        <v>1466</v>
      </c>
      <c r="AJ785" s="31" t="s">
        <v>78</v>
      </c>
      <c r="AK785" s="31"/>
      <c r="AL785" s="31"/>
      <c r="AM785" s="31"/>
      <c r="AN785" s="31"/>
      <c r="AO785" s="31">
        <v>0</v>
      </c>
      <c r="AP785" s="31"/>
      <c r="AQ785" s="31">
        <v>0</v>
      </c>
      <c r="AR785" s="31"/>
      <c r="AS785" s="31"/>
      <c r="AT785" s="31"/>
      <c r="AU785" s="26" t="s">
        <v>173</v>
      </c>
      <c r="AV785" s="26" t="s">
        <v>173</v>
      </c>
      <c r="AW785" s="26" t="s">
        <v>173</v>
      </c>
      <c r="AX785" s="26" t="s">
        <v>620</v>
      </c>
      <c r="AY785" s="26" t="s">
        <v>985</v>
      </c>
      <c r="AZ785" s="26" t="s">
        <v>1001</v>
      </c>
      <c r="BA785" s="26" t="s">
        <v>80</v>
      </c>
      <c r="BB785" s="26" t="s">
        <v>100</v>
      </c>
      <c r="BC785" s="26" t="s">
        <v>82</v>
      </c>
      <c r="BD785" s="26" t="s">
        <v>445</v>
      </c>
      <c r="BE785" s="26" t="s">
        <v>177</v>
      </c>
    </row>
    <row r="786" spans="1:57" ht="16">
      <c r="A786" s="24">
        <f t="shared" si="46"/>
        <v>785</v>
      </c>
      <c r="B786" s="24">
        <v>2024</v>
      </c>
      <c r="C786" s="24" t="s">
        <v>68</v>
      </c>
      <c r="D786" s="35">
        <v>45638</v>
      </c>
      <c r="E786" s="26" t="s">
        <v>101</v>
      </c>
      <c r="F786" s="26" t="s">
        <v>69</v>
      </c>
      <c r="G786" s="61" t="s">
        <v>159</v>
      </c>
      <c r="H786" s="26" t="s">
        <v>86</v>
      </c>
      <c r="I786" s="26" t="s">
        <v>71</v>
      </c>
      <c r="J786" s="26" t="s">
        <v>87</v>
      </c>
      <c r="K786" s="26" t="s">
        <v>73</v>
      </c>
      <c r="L786" s="26" t="s">
        <v>74</v>
      </c>
      <c r="M786" s="61" t="s">
        <v>9985</v>
      </c>
      <c r="N786" s="31" t="s">
        <v>75</v>
      </c>
      <c r="O786" s="26" t="s">
        <v>161</v>
      </c>
      <c r="P786" s="31" t="s">
        <v>73</v>
      </c>
      <c r="Q786" s="31" t="s">
        <v>90</v>
      </c>
      <c r="R786" s="61" t="s">
        <v>369</v>
      </c>
      <c r="S786" s="58" t="s">
        <v>163</v>
      </c>
      <c r="T786" s="26" t="s">
        <v>92</v>
      </c>
      <c r="U786" s="31">
        <v>2024</v>
      </c>
      <c r="V786" s="61" t="s">
        <v>9986</v>
      </c>
      <c r="W786" s="61" t="s">
        <v>9987</v>
      </c>
      <c r="X786" s="61" t="s">
        <v>9988</v>
      </c>
      <c r="Y786" s="31" t="s">
        <v>74</v>
      </c>
      <c r="Z786" s="58" t="s">
        <v>416</v>
      </c>
      <c r="AA786" s="60">
        <v>0</v>
      </c>
      <c r="AB786" s="58" t="s">
        <v>9989</v>
      </c>
      <c r="AC786" s="120">
        <v>45973</v>
      </c>
      <c r="AD786" s="58" t="s">
        <v>9990</v>
      </c>
      <c r="AE786" s="31">
        <v>0</v>
      </c>
      <c r="AF786" s="58" t="s">
        <v>374</v>
      </c>
      <c r="AG786" s="58" t="s">
        <v>172</v>
      </c>
      <c r="AH786" s="30">
        <f t="shared" ref="AH786:AH849" si="47">AF786+AG786</f>
        <v>4652</v>
      </c>
      <c r="AI786" s="30">
        <f t="shared" ref="AI786:AI849" si="48">AH786+AH786*18%</f>
        <v>5489.36</v>
      </c>
      <c r="AJ786" s="24" t="s">
        <v>78</v>
      </c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26" t="s">
        <v>173</v>
      </c>
      <c r="AV786" s="26" t="s">
        <v>173</v>
      </c>
      <c r="AW786" s="26" t="s">
        <v>173</v>
      </c>
      <c r="AX786" s="26" t="s">
        <v>174</v>
      </c>
      <c r="AY786" s="26" t="s">
        <v>175</v>
      </c>
      <c r="AZ786" s="26" t="s">
        <v>176</v>
      </c>
      <c r="BA786" s="26" t="s">
        <v>80</v>
      </c>
      <c r="BB786" s="26" t="s">
        <v>100</v>
      </c>
      <c r="BC786" s="26" t="s">
        <v>82</v>
      </c>
      <c r="BD786" s="26" t="s">
        <v>83</v>
      </c>
      <c r="BE786" s="26" t="s">
        <v>177</v>
      </c>
    </row>
    <row r="787" spans="1:57" ht="16">
      <c r="A787" s="24">
        <f t="shared" si="46"/>
        <v>786</v>
      </c>
      <c r="B787" s="24">
        <v>2024</v>
      </c>
      <c r="C787" s="24" t="s">
        <v>68</v>
      </c>
      <c r="D787" s="35">
        <v>45638</v>
      </c>
      <c r="E787" s="26" t="s">
        <v>101</v>
      </c>
      <c r="F787" s="26" t="s">
        <v>69</v>
      </c>
      <c r="G787" s="61" t="s">
        <v>159</v>
      </c>
      <c r="H787" s="26" t="s">
        <v>86</v>
      </c>
      <c r="I787" s="26" t="s">
        <v>71</v>
      </c>
      <c r="J787" s="26" t="s">
        <v>87</v>
      </c>
      <c r="K787" s="26" t="s">
        <v>73</v>
      </c>
      <c r="L787" s="26" t="s">
        <v>74</v>
      </c>
      <c r="M787" s="61" t="s">
        <v>9991</v>
      </c>
      <c r="N787" s="31" t="s">
        <v>75</v>
      </c>
      <c r="O787" s="26" t="s">
        <v>161</v>
      </c>
      <c r="P787" s="31" t="s">
        <v>73</v>
      </c>
      <c r="Q787" s="31" t="s">
        <v>90</v>
      </c>
      <c r="R787" s="61" t="s">
        <v>188</v>
      </c>
      <c r="S787" s="58" t="s">
        <v>189</v>
      </c>
      <c r="T787" s="26" t="s">
        <v>92</v>
      </c>
      <c r="U787" s="31">
        <v>2024</v>
      </c>
      <c r="V787" s="61" t="s">
        <v>9992</v>
      </c>
      <c r="W787" s="61" t="s">
        <v>9993</v>
      </c>
      <c r="X787" s="61" t="s">
        <v>9994</v>
      </c>
      <c r="Y787" s="31" t="s">
        <v>74</v>
      </c>
      <c r="Z787" s="58" t="s">
        <v>193</v>
      </c>
      <c r="AA787" s="60">
        <v>0</v>
      </c>
      <c r="AB787" s="58" t="s">
        <v>9989</v>
      </c>
      <c r="AC787" s="120">
        <v>45973</v>
      </c>
      <c r="AD787" s="58" t="s">
        <v>9990</v>
      </c>
      <c r="AE787" s="31">
        <v>0</v>
      </c>
      <c r="AF787" s="58" t="s">
        <v>194</v>
      </c>
      <c r="AG787" s="58" t="s">
        <v>195</v>
      </c>
      <c r="AH787" s="30">
        <f t="shared" si="47"/>
        <v>8263</v>
      </c>
      <c r="AI787" s="30">
        <f t="shared" si="48"/>
        <v>9750.34</v>
      </c>
      <c r="AJ787" s="24" t="s">
        <v>78</v>
      </c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26" t="s">
        <v>173</v>
      </c>
      <c r="AV787" s="26" t="s">
        <v>173</v>
      </c>
      <c r="AW787" s="26" t="s">
        <v>173</v>
      </c>
      <c r="AX787" s="26" t="s">
        <v>174</v>
      </c>
      <c r="AY787" s="26" t="s">
        <v>175</v>
      </c>
      <c r="AZ787" s="26" t="s">
        <v>176</v>
      </c>
      <c r="BA787" s="26" t="s">
        <v>80</v>
      </c>
      <c r="BB787" s="26" t="s">
        <v>100</v>
      </c>
      <c r="BC787" s="26" t="s">
        <v>82</v>
      </c>
      <c r="BD787" s="26" t="s">
        <v>83</v>
      </c>
      <c r="BE787" s="26" t="s">
        <v>177</v>
      </c>
    </row>
    <row r="788" spans="1:57" ht="16">
      <c r="A788" s="24">
        <f t="shared" si="46"/>
        <v>787</v>
      </c>
      <c r="B788" s="24">
        <v>2024</v>
      </c>
      <c r="C788" s="24" t="s">
        <v>68</v>
      </c>
      <c r="D788" s="35">
        <v>45638</v>
      </c>
      <c r="E788" s="26" t="s">
        <v>101</v>
      </c>
      <c r="F788" s="26" t="s">
        <v>69</v>
      </c>
      <c r="G788" s="61" t="s">
        <v>159</v>
      </c>
      <c r="H788" s="26" t="s">
        <v>86</v>
      </c>
      <c r="I788" s="26" t="s">
        <v>71</v>
      </c>
      <c r="J788" s="26" t="s">
        <v>87</v>
      </c>
      <c r="K788" s="26" t="s">
        <v>73</v>
      </c>
      <c r="L788" s="26" t="s">
        <v>74</v>
      </c>
      <c r="M788" s="61" t="s">
        <v>9995</v>
      </c>
      <c r="N788" s="31" t="s">
        <v>75</v>
      </c>
      <c r="O788" s="26" t="s">
        <v>161</v>
      </c>
      <c r="P788" s="31" t="s">
        <v>73</v>
      </c>
      <c r="Q788" s="31" t="s">
        <v>90</v>
      </c>
      <c r="R788" s="61" t="s">
        <v>162</v>
      </c>
      <c r="S788" s="58" t="s">
        <v>163</v>
      </c>
      <c r="T788" s="26" t="s">
        <v>92</v>
      </c>
      <c r="U788" s="31">
        <v>2024</v>
      </c>
      <c r="V788" s="61" t="s">
        <v>9996</v>
      </c>
      <c r="W788" s="61" t="s">
        <v>9997</v>
      </c>
      <c r="X788" s="61" t="s">
        <v>9998</v>
      </c>
      <c r="Y788" s="31" t="s">
        <v>74</v>
      </c>
      <c r="Z788" s="58" t="s">
        <v>167</v>
      </c>
      <c r="AA788" s="60">
        <v>0</v>
      </c>
      <c r="AB788" s="58" t="s">
        <v>9989</v>
      </c>
      <c r="AC788" s="120">
        <v>45973</v>
      </c>
      <c r="AD788" s="58" t="s">
        <v>9990</v>
      </c>
      <c r="AE788" s="31">
        <v>0</v>
      </c>
      <c r="AF788" s="58" t="s">
        <v>171</v>
      </c>
      <c r="AG788" s="58" t="s">
        <v>172</v>
      </c>
      <c r="AH788" s="30">
        <f t="shared" si="47"/>
        <v>4640</v>
      </c>
      <c r="AI788" s="30">
        <f t="shared" si="48"/>
        <v>5475.2</v>
      </c>
      <c r="AJ788" s="24" t="s">
        <v>78</v>
      </c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26" t="s">
        <v>173</v>
      </c>
      <c r="AV788" s="26" t="s">
        <v>173</v>
      </c>
      <c r="AW788" s="26" t="s">
        <v>173</v>
      </c>
      <c r="AX788" s="26" t="s">
        <v>174</v>
      </c>
      <c r="AY788" s="26" t="s">
        <v>175</v>
      </c>
      <c r="AZ788" s="26" t="s">
        <v>176</v>
      </c>
      <c r="BA788" s="26" t="s">
        <v>80</v>
      </c>
      <c r="BB788" s="26" t="s">
        <v>100</v>
      </c>
      <c r="BC788" s="26" t="s">
        <v>82</v>
      </c>
      <c r="BD788" s="26" t="s">
        <v>83</v>
      </c>
      <c r="BE788" s="26" t="s">
        <v>177</v>
      </c>
    </row>
    <row r="789" spans="1:57" ht="16">
      <c r="A789" s="24">
        <f t="shared" si="46"/>
        <v>788</v>
      </c>
      <c r="B789" s="24">
        <v>2024</v>
      </c>
      <c r="C789" s="24" t="s">
        <v>68</v>
      </c>
      <c r="D789" s="35">
        <v>45638</v>
      </c>
      <c r="E789" s="26" t="s">
        <v>101</v>
      </c>
      <c r="F789" s="26" t="s">
        <v>69</v>
      </c>
      <c r="G789" s="61" t="s">
        <v>159</v>
      </c>
      <c r="H789" s="26" t="s">
        <v>86</v>
      </c>
      <c r="I789" s="26" t="s">
        <v>71</v>
      </c>
      <c r="J789" s="26" t="s">
        <v>87</v>
      </c>
      <c r="K789" s="26" t="s">
        <v>73</v>
      </c>
      <c r="L789" s="26" t="s">
        <v>74</v>
      </c>
      <c r="M789" s="61" t="s">
        <v>9999</v>
      </c>
      <c r="N789" s="31" t="s">
        <v>75</v>
      </c>
      <c r="O789" s="26" t="s">
        <v>161</v>
      </c>
      <c r="P789" s="31" t="s">
        <v>73</v>
      </c>
      <c r="Q789" s="31" t="s">
        <v>90</v>
      </c>
      <c r="R789" s="61" t="s">
        <v>162</v>
      </c>
      <c r="S789" s="58" t="s">
        <v>163</v>
      </c>
      <c r="T789" s="26" t="s">
        <v>92</v>
      </c>
      <c r="U789" s="31">
        <v>2024</v>
      </c>
      <c r="V789" s="61" t="s">
        <v>10000</v>
      </c>
      <c r="W789" s="61" t="s">
        <v>10001</v>
      </c>
      <c r="X789" s="61" t="s">
        <v>10002</v>
      </c>
      <c r="Y789" s="31" t="s">
        <v>74</v>
      </c>
      <c r="Z789" s="58" t="s">
        <v>167</v>
      </c>
      <c r="AA789" s="60">
        <v>0</v>
      </c>
      <c r="AB789" s="58" t="s">
        <v>9989</v>
      </c>
      <c r="AC789" s="120">
        <v>45973</v>
      </c>
      <c r="AD789" s="58" t="s">
        <v>9990</v>
      </c>
      <c r="AE789" s="31">
        <v>0</v>
      </c>
      <c r="AF789" s="58" t="s">
        <v>171</v>
      </c>
      <c r="AG789" s="58" t="s">
        <v>172</v>
      </c>
      <c r="AH789" s="30">
        <f t="shared" si="47"/>
        <v>4640</v>
      </c>
      <c r="AI789" s="30">
        <f t="shared" si="48"/>
        <v>5475.2</v>
      </c>
      <c r="AJ789" s="24" t="s">
        <v>78</v>
      </c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26" t="s">
        <v>173</v>
      </c>
      <c r="AV789" s="26" t="s">
        <v>173</v>
      </c>
      <c r="AW789" s="26" t="s">
        <v>173</v>
      </c>
      <c r="AX789" s="26" t="s">
        <v>174</v>
      </c>
      <c r="AY789" s="26" t="s">
        <v>175</v>
      </c>
      <c r="AZ789" s="26" t="s">
        <v>176</v>
      </c>
      <c r="BA789" s="26" t="s">
        <v>80</v>
      </c>
      <c r="BB789" s="26" t="s">
        <v>100</v>
      </c>
      <c r="BC789" s="26" t="s">
        <v>82</v>
      </c>
      <c r="BD789" s="26" t="s">
        <v>83</v>
      </c>
      <c r="BE789" s="26" t="s">
        <v>177</v>
      </c>
    </row>
    <row r="790" spans="1:57" ht="16">
      <c r="A790" s="24">
        <f t="shared" si="46"/>
        <v>789</v>
      </c>
      <c r="B790" s="24">
        <v>2024</v>
      </c>
      <c r="C790" s="24" t="s">
        <v>68</v>
      </c>
      <c r="D790" s="35">
        <v>45638</v>
      </c>
      <c r="E790" s="26" t="s">
        <v>101</v>
      </c>
      <c r="F790" s="26" t="s">
        <v>69</v>
      </c>
      <c r="G790" s="58" t="s">
        <v>273</v>
      </c>
      <c r="H790" s="26" t="s">
        <v>86</v>
      </c>
      <c r="I790" s="26" t="s">
        <v>71</v>
      </c>
      <c r="J790" s="26" t="s">
        <v>87</v>
      </c>
      <c r="K790" s="26" t="s">
        <v>73</v>
      </c>
      <c r="L790" s="26" t="s">
        <v>74</v>
      </c>
      <c r="M790" s="58" t="s">
        <v>10003</v>
      </c>
      <c r="N790" s="31" t="s">
        <v>75</v>
      </c>
      <c r="O790" s="26" t="s">
        <v>161</v>
      </c>
      <c r="P790" s="31" t="s">
        <v>73</v>
      </c>
      <c r="Q790" s="31" t="s">
        <v>275</v>
      </c>
      <c r="R790" s="58" t="s">
        <v>330</v>
      </c>
      <c r="S790" s="58" t="s">
        <v>235</v>
      </c>
      <c r="T790" s="26" t="s">
        <v>92</v>
      </c>
      <c r="U790" s="31">
        <v>2024</v>
      </c>
      <c r="V790" s="58" t="s">
        <v>10004</v>
      </c>
      <c r="W790" s="58" t="s">
        <v>10005</v>
      </c>
      <c r="X790" s="58" t="s">
        <v>10006</v>
      </c>
      <c r="Y790" s="31" t="s">
        <v>74</v>
      </c>
      <c r="Z790" s="58" t="s">
        <v>334</v>
      </c>
      <c r="AA790" s="60">
        <v>0</v>
      </c>
      <c r="AB790" s="58" t="s">
        <v>9989</v>
      </c>
      <c r="AC790" s="120">
        <v>45973</v>
      </c>
      <c r="AD790" s="58" t="s">
        <v>9990</v>
      </c>
      <c r="AE790" s="31">
        <v>0</v>
      </c>
      <c r="AF790" s="58" t="s">
        <v>335</v>
      </c>
      <c r="AG790" s="58" t="s">
        <v>291</v>
      </c>
      <c r="AH790" s="30">
        <f t="shared" si="47"/>
        <v>4769</v>
      </c>
      <c r="AI790" s="30">
        <f t="shared" si="48"/>
        <v>5627.42</v>
      </c>
      <c r="AJ790" s="24" t="s">
        <v>78</v>
      </c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26" t="s">
        <v>173</v>
      </c>
      <c r="AV790" s="26" t="s">
        <v>173</v>
      </c>
      <c r="AW790" s="26" t="s">
        <v>173</v>
      </c>
      <c r="AX790" s="26" t="s">
        <v>174</v>
      </c>
      <c r="AY790" s="26" t="s">
        <v>175</v>
      </c>
      <c r="AZ790" s="26" t="s">
        <v>283</v>
      </c>
      <c r="BA790" s="26" t="s">
        <v>80</v>
      </c>
      <c r="BB790" s="26" t="s">
        <v>100</v>
      </c>
      <c r="BC790" s="26" t="s">
        <v>82</v>
      </c>
      <c r="BD790" s="26" t="s">
        <v>83</v>
      </c>
      <c r="BE790" s="26" t="s">
        <v>177</v>
      </c>
    </row>
    <row r="791" spans="1:57" ht="16">
      <c r="A791" s="24">
        <f t="shared" si="46"/>
        <v>790</v>
      </c>
      <c r="B791" s="24">
        <v>2024</v>
      </c>
      <c r="C791" s="24" t="s">
        <v>68</v>
      </c>
      <c r="D791" s="35">
        <v>45638</v>
      </c>
      <c r="E791" s="26" t="s">
        <v>101</v>
      </c>
      <c r="F791" s="26" t="s">
        <v>69</v>
      </c>
      <c r="G791" s="58" t="s">
        <v>273</v>
      </c>
      <c r="H791" s="26" t="s">
        <v>86</v>
      </c>
      <c r="I791" s="26" t="s">
        <v>71</v>
      </c>
      <c r="J791" s="26" t="s">
        <v>87</v>
      </c>
      <c r="K791" s="26" t="s">
        <v>73</v>
      </c>
      <c r="L791" s="26" t="s">
        <v>74</v>
      </c>
      <c r="M791" s="58" t="s">
        <v>10007</v>
      </c>
      <c r="N791" s="31" t="s">
        <v>75</v>
      </c>
      <c r="O791" s="26" t="s">
        <v>161</v>
      </c>
      <c r="P791" s="31" t="s">
        <v>73</v>
      </c>
      <c r="Q791" s="31" t="s">
        <v>275</v>
      </c>
      <c r="R791" s="58" t="s">
        <v>285</v>
      </c>
      <c r="S791" s="58" t="s">
        <v>217</v>
      </c>
      <c r="T791" s="26" t="s">
        <v>92</v>
      </c>
      <c r="U791" s="31">
        <v>2024</v>
      </c>
      <c r="V791" s="58" t="s">
        <v>10008</v>
      </c>
      <c r="W791" s="58" t="s">
        <v>10009</v>
      </c>
      <c r="X791" s="58" t="s">
        <v>10010</v>
      </c>
      <c r="Y791" s="31" t="s">
        <v>74</v>
      </c>
      <c r="Z791" s="58" t="s">
        <v>289</v>
      </c>
      <c r="AA791" s="60">
        <v>0</v>
      </c>
      <c r="AB791" s="58" t="s">
        <v>9989</v>
      </c>
      <c r="AC791" s="120">
        <v>45973</v>
      </c>
      <c r="AD791" s="58" t="s">
        <v>9990</v>
      </c>
      <c r="AE791" s="31">
        <v>0</v>
      </c>
      <c r="AF791" s="58" t="s">
        <v>290</v>
      </c>
      <c r="AG791" s="58" t="s">
        <v>291</v>
      </c>
      <c r="AH791" s="30">
        <f t="shared" si="47"/>
        <v>4545</v>
      </c>
      <c r="AI791" s="30">
        <f t="shared" si="48"/>
        <v>5363.1</v>
      </c>
      <c r="AJ791" s="24" t="s">
        <v>78</v>
      </c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26" t="s">
        <v>173</v>
      </c>
      <c r="AV791" s="26" t="s">
        <v>173</v>
      </c>
      <c r="AW791" s="26" t="s">
        <v>173</v>
      </c>
      <c r="AX791" s="26" t="s">
        <v>174</v>
      </c>
      <c r="AY791" s="26" t="s">
        <v>175</v>
      </c>
      <c r="AZ791" s="26" t="s">
        <v>283</v>
      </c>
      <c r="BA791" s="26" t="s">
        <v>80</v>
      </c>
      <c r="BB791" s="26" t="s">
        <v>100</v>
      </c>
      <c r="BC791" s="26" t="s">
        <v>82</v>
      </c>
      <c r="BD791" s="26" t="s">
        <v>83</v>
      </c>
      <c r="BE791" s="26" t="s">
        <v>177</v>
      </c>
    </row>
    <row r="792" spans="1:57" ht="16">
      <c r="A792" s="24">
        <f t="shared" si="46"/>
        <v>791</v>
      </c>
      <c r="B792" s="24">
        <v>2024</v>
      </c>
      <c r="C792" s="24" t="s">
        <v>68</v>
      </c>
      <c r="D792" s="35">
        <v>45638</v>
      </c>
      <c r="E792" s="26" t="s">
        <v>101</v>
      </c>
      <c r="F792" s="26" t="s">
        <v>69</v>
      </c>
      <c r="G792" s="58" t="s">
        <v>273</v>
      </c>
      <c r="H792" s="26" t="s">
        <v>86</v>
      </c>
      <c r="I792" s="26" t="s">
        <v>71</v>
      </c>
      <c r="J792" s="26" t="s">
        <v>87</v>
      </c>
      <c r="K792" s="26" t="s">
        <v>73</v>
      </c>
      <c r="L792" s="26" t="s">
        <v>74</v>
      </c>
      <c r="M792" s="58" t="s">
        <v>10011</v>
      </c>
      <c r="N792" s="31" t="s">
        <v>75</v>
      </c>
      <c r="O792" s="26" t="s">
        <v>161</v>
      </c>
      <c r="P792" s="31" t="s">
        <v>73</v>
      </c>
      <c r="Q792" s="31" t="s">
        <v>275</v>
      </c>
      <c r="R792" s="58" t="s">
        <v>10012</v>
      </c>
      <c r="S792" s="58" t="s">
        <v>497</v>
      </c>
      <c r="T792" s="26" t="s">
        <v>92</v>
      </c>
      <c r="U792" s="31">
        <v>2024</v>
      </c>
      <c r="V792" s="58" t="s">
        <v>10013</v>
      </c>
      <c r="W792" s="58" t="s">
        <v>10014</v>
      </c>
      <c r="X792" s="58" t="s">
        <v>10015</v>
      </c>
      <c r="Y792" s="31" t="s">
        <v>74</v>
      </c>
      <c r="Z792" s="58" t="s">
        <v>280</v>
      </c>
      <c r="AA792" s="60">
        <v>0</v>
      </c>
      <c r="AB792" s="58" t="s">
        <v>9989</v>
      </c>
      <c r="AC792" s="120">
        <v>45973</v>
      </c>
      <c r="AD792" s="58" t="s">
        <v>9990</v>
      </c>
      <c r="AE792" s="31">
        <v>0</v>
      </c>
      <c r="AF792" s="58" t="s">
        <v>281</v>
      </c>
      <c r="AG792" s="58" t="s">
        <v>291</v>
      </c>
      <c r="AH792" s="30">
        <f t="shared" si="47"/>
        <v>4703</v>
      </c>
      <c r="AI792" s="30">
        <f t="shared" si="48"/>
        <v>5549.54</v>
      </c>
      <c r="AJ792" s="24" t="s">
        <v>78</v>
      </c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26" t="s">
        <v>173</v>
      </c>
      <c r="AV792" s="26" t="s">
        <v>173</v>
      </c>
      <c r="AW792" s="26" t="s">
        <v>173</v>
      </c>
      <c r="AX792" s="26" t="s">
        <v>174</v>
      </c>
      <c r="AY792" s="26" t="s">
        <v>175</v>
      </c>
      <c r="AZ792" s="26" t="s">
        <v>283</v>
      </c>
      <c r="BA792" s="26" t="s">
        <v>80</v>
      </c>
      <c r="BB792" s="26" t="s">
        <v>100</v>
      </c>
      <c r="BC792" s="26" t="s">
        <v>82</v>
      </c>
      <c r="BD792" s="26" t="s">
        <v>83</v>
      </c>
      <c r="BE792" s="26" t="s">
        <v>177</v>
      </c>
    </row>
    <row r="793" spans="1:57" ht="16">
      <c r="A793" s="24">
        <f t="shared" si="46"/>
        <v>792</v>
      </c>
      <c r="B793" s="24">
        <v>2024</v>
      </c>
      <c r="C793" s="24" t="s">
        <v>68</v>
      </c>
      <c r="D793" s="35">
        <v>45638</v>
      </c>
      <c r="E793" s="26" t="s">
        <v>101</v>
      </c>
      <c r="F793" s="26" t="s">
        <v>69</v>
      </c>
      <c r="G793" s="58" t="s">
        <v>273</v>
      </c>
      <c r="H793" s="26" t="s">
        <v>86</v>
      </c>
      <c r="I793" s="26" t="s">
        <v>71</v>
      </c>
      <c r="J793" s="26" t="s">
        <v>87</v>
      </c>
      <c r="K793" s="26" t="s">
        <v>73</v>
      </c>
      <c r="L793" s="26" t="s">
        <v>74</v>
      </c>
      <c r="M793" s="58" t="s">
        <v>10016</v>
      </c>
      <c r="N793" s="31" t="s">
        <v>75</v>
      </c>
      <c r="O793" s="26" t="s">
        <v>161</v>
      </c>
      <c r="P793" s="31" t="s">
        <v>73</v>
      </c>
      <c r="Q793" s="31" t="s">
        <v>275</v>
      </c>
      <c r="R793" s="58" t="s">
        <v>330</v>
      </c>
      <c r="S793" s="58" t="s">
        <v>235</v>
      </c>
      <c r="T793" s="26" t="s">
        <v>92</v>
      </c>
      <c r="U793" s="31">
        <v>2024</v>
      </c>
      <c r="V793" s="58" t="s">
        <v>10017</v>
      </c>
      <c r="W793" s="58" t="s">
        <v>10018</v>
      </c>
      <c r="X793" s="58" t="s">
        <v>10019</v>
      </c>
      <c r="Y793" s="31" t="s">
        <v>74</v>
      </c>
      <c r="Z793" s="58" t="s">
        <v>360</v>
      </c>
      <c r="AA793" s="60">
        <v>0</v>
      </c>
      <c r="AB793" s="58" t="s">
        <v>9989</v>
      </c>
      <c r="AC793" s="120">
        <v>45973</v>
      </c>
      <c r="AD793" s="58" t="s">
        <v>9990</v>
      </c>
      <c r="AE793" s="31">
        <v>0</v>
      </c>
      <c r="AF793" s="58" t="s">
        <v>361</v>
      </c>
      <c r="AG793" s="58" t="s">
        <v>291</v>
      </c>
      <c r="AH793" s="30">
        <f t="shared" si="47"/>
        <v>4766</v>
      </c>
      <c r="AI793" s="30">
        <f t="shared" si="48"/>
        <v>5623.88</v>
      </c>
      <c r="AJ793" s="24" t="s">
        <v>78</v>
      </c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26" t="s">
        <v>173</v>
      </c>
      <c r="AV793" s="26" t="s">
        <v>173</v>
      </c>
      <c r="AW793" s="26" t="s">
        <v>173</v>
      </c>
      <c r="AX793" s="26" t="s">
        <v>174</v>
      </c>
      <c r="AY793" s="26" t="s">
        <v>175</v>
      </c>
      <c r="AZ793" s="26" t="s">
        <v>283</v>
      </c>
      <c r="BA793" s="26" t="s">
        <v>80</v>
      </c>
      <c r="BB793" s="26" t="s">
        <v>100</v>
      </c>
      <c r="BC793" s="26" t="s">
        <v>82</v>
      </c>
      <c r="BD793" s="26" t="s">
        <v>83</v>
      </c>
      <c r="BE793" s="26" t="s">
        <v>177</v>
      </c>
    </row>
    <row r="794" spans="1:57" ht="16">
      <c r="A794" s="24">
        <f t="shared" si="46"/>
        <v>793</v>
      </c>
      <c r="B794" s="24">
        <v>2024</v>
      </c>
      <c r="C794" s="24" t="s">
        <v>68</v>
      </c>
      <c r="D794" s="35">
        <v>45638</v>
      </c>
      <c r="E794" s="26" t="s">
        <v>101</v>
      </c>
      <c r="F794" s="26" t="s">
        <v>69</v>
      </c>
      <c r="G794" s="58" t="s">
        <v>273</v>
      </c>
      <c r="H794" s="26" t="s">
        <v>86</v>
      </c>
      <c r="I794" s="26" t="s">
        <v>71</v>
      </c>
      <c r="J794" s="26" t="s">
        <v>87</v>
      </c>
      <c r="K794" s="26" t="s">
        <v>73</v>
      </c>
      <c r="L794" s="26" t="s">
        <v>74</v>
      </c>
      <c r="M794" s="58" t="s">
        <v>10020</v>
      </c>
      <c r="N794" s="31" t="s">
        <v>75</v>
      </c>
      <c r="O794" s="26" t="s">
        <v>161</v>
      </c>
      <c r="P794" s="31" t="s">
        <v>73</v>
      </c>
      <c r="Q794" s="31" t="s">
        <v>275</v>
      </c>
      <c r="R794" s="58" t="s">
        <v>330</v>
      </c>
      <c r="S794" s="58" t="s">
        <v>235</v>
      </c>
      <c r="T794" s="26" t="s">
        <v>92</v>
      </c>
      <c r="U794" s="31">
        <v>2024</v>
      </c>
      <c r="V794" s="58" t="s">
        <v>10021</v>
      </c>
      <c r="W794" s="58" t="s">
        <v>10022</v>
      </c>
      <c r="X794" s="58" t="s">
        <v>10023</v>
      </c>
      <c r="Y794" s="31" t="s">
        <v>74</v>
      </c>
      <c r="Z794" s="58" t="s">
        <v>360</v>
      </c>
      <c r="AA794" s="60">
        <v>0</v>
      </c>
      <c r="AB794" s="58" t="s">
        <v>9989</v>
      </c>
      <c r="AC794" s="120">
        <v>45973</v>
      </c>
      <c r="AD794" s="58" t="s">
        <v>9990</v>
      </c>
      <c r="AE794" s="31">
        <v>0</v>
      </c>
      <c r="AF794" s="58" t="s">
        <v>361</v>
      </c>
      <c r="AG794" s="58" t="s">
        <v>291</v>
      </c>
      <c r="AH794" s="30">
        <f t="shared" si="47"/>
        <v>4766</v>
      </c>
      <c r="AI794" s="30">
        <f t="shared" si="48"/>
        <v>5623.88</v>
      </c>
      <c r="AJ794" s="24" t="s">
        <v>78</v>
      </c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26" t="s">
        <v>173</v>
      </c>
      <c r="AV794" s="26" t="s">
        <v>173</v>
      </c>
      <c r="AW794" s="26" t="s">
        <v>173</v>
      </c>
      <c r="AX794" s="26" t="s">
        <v>174</v>
      </c>
      <c r="AY794" s="26" t="s">
        <v>175</v>
      </c>
      <c r="AZ794" s="26" t="s">
        <v>283</v>
      </c>
      <c r="BA794" s="26" t="s">
        <v>80</v>
      </c>
      <c r="BB794" s="26" t="s">
        <v>100</v>
      </c>
      <c r="BC794" s="26" t="s">
        <v>82</v>
      </c>
      <c r="BD794" s="26" t="s">
        <v>83</v>
      </c>
      <c r="BE794" s="26" t="s">
        <v>177</v>
      </c>
    </row>
    <row r="795" spans="1:57" ht="16">
      <c r="A795" s="24">
        <f t="shared" si="46"/>
        <v>794</v>
      </c>
      <c r="B795" s="24">
        <v>2024</v>
      </c>
      <c r="C795" s="24" t="s">
        <v>68</v>
      </c>
      <c r="D795" s="35">
        <v>45638</v>
      </c>
      <c r="E795" s="26" t="s">
        <v>101</v>
      </c>
      <c r="F795" s="26" t="s">
        <v>69</v>
      </c>
      <c r="G795" s="58" t="s">
        <v>273</v>
      </c>
      <c r="H795" s="26" t="s">
        <v>86</v>
      </c>
      <c r="I795" s="26" t="s">
        <v>71</v>
      </c>
      <c r="J795" s="26" t="s">
        <v>87</v>
      </c>
      <c r="K795" s="26" t="s">
        <v>73</v>
      </c>
      <c r="L795" s="26" t="s">
        <v>74</v>
      </c>
      <c r="M795" s="58" t="s">
        <v>10024</v>
      </c>
      <c r="N795" s="31" t="s">
        <v>75</v>
      </c>
      <c r="O795" s="26" t="s">
        <v>161</v>
      </c>
      <c r="P795" s="31" t="s">
        <v>73</v>
      </c>
      <c r="Q795" s="31" t="s">
        <v>275</v>
      </c>
      <c r="R795" s="58" t="s">
        <v>5365</v>
      </c>
      <c r="S795" s="58" t="s">
        <v>235</v>
      </c>
      <c r="T795" s="26" t="s">
        <v>92</v>
      </c>
      <c r="U795" s="31">
        <v>2024</v>
      </c>
      <c r="V795" s="58" t="s">
        <v>10025</v>
      </c>
      <c r="W795" s="58" t="s">
        <v>10026</v>
      </c>
      <c r="X795" s="58" t="s">
        <v>10027</v>
      </c>
      <c r="Y795" s="31" t="s">
        <v>74</v>
      </c>
      <c r="Z795" s="58" t="s">
        <v>5369</v>
      </c>
      <c r="AA795" s="60">
        <v>0</v>
      </c>
      <c r="AB795" s="58" t="s">
        <v>9989</v>
      </c>
      <c r="AC795" s="120">
        <v>45973</v>
      </c>
      <c r="AD795" s="58" t="s">
        <v>9990</v>
      </c>
      <c r="AE795" s="31">
        <v>0</v>
      </c>
      <c r="AF795" s="58" t="s">
        <v>5370</v>
      </c>
      <c r="AG795" s="58" t="s">
        <v>291</v>
      </c>
      <c r="AH795" s="30">
        <f t="shared" si="47"/>
        <v>4834</v>
      </c>
      <c r="AI795" s="30">
        <f t="shared" si="48"/>
        <v>5704.12</v>
      </c>
      <c r="AJ795" s="24" t="s">
        <v>78</v>
      </c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26" t="s">
        <v>173</v>
      </c>
      <c r="AV795" s="26" t="s">
        <v>173</v>
      </c>
      <c r="AW795" s="26" t="s">
        <v>173</v>
      </c>
      <c r="AX795" s="26" t="s">
        <v>174</v>
      </c>
      <c r="AY795" s="26" t="s">
        <v>175</v>
      </c>
      <c r="AZ795" s="26" t="s">
        <v>283</v>
      </c>
      <c r="BA795" s="26" t="s">
        <v>80</v>
      </c>
      <c r="BB795" s="26" t="s">
        <v>100</v>
      </c>
      <c r="BC795" s="26" t="s">
        <v>82</v>
      </c>
      <c r="BD795" s="26" t="s">
        <v>83</v>
      </c>
      <c r="BE795" s="26" t="s">
        <v>177</v>
      </c>
    </row>
    <row r="796" spans="1:57" ht="16">
      <c r="A796" s="24">
        <f t="shared" si="46"/>
        <v>795</v>
      </c>
      <c r="B796" s="24">
        <v>2024</v>
      </c>
      <c r="C796" s="24" t="s">
        <v>68</v>
      </c>
      <c r="D796" s="35">
        <v>45638</v>
      </c>
      <c r="E796" s="26" t="s">
        <v>101</v>
      </c>
      <c r="F796" s="26" t="s">
        <v>69</v>
      </c>
      <c r="G796" s="58" t="s">
        <v>273</v>
      </c>
      <c r="H796" s="26" t="s">
        <v>86</v>
      </c>
      <c r="I796" s="26" t="s">
        <v>71</v>
      </c>
      <c r="J796" s="26" t="s">
        <v>87</v>
      </c>
      <c r="K796" s="26" t="s">
        <v>73</v>
      </c>
      <c r="L796" s="26" t="s">
        <v>74</v>
      </c>
      <c r="M796" s="58" t="s">
        <v>10028</v>
      </c>
      <c r="N796" s="31" t="s">
        <v>75</v>
      </c>
      <c r="O796" s="26" t="s">
        <v>161</v>
      </c>
      <c r="P796" s="31" t="s">
        <v>73</v>
      </c>
      <c r="Q796" s="31" t="s">
        <v>275</v>
      </c>
      <c r="R796" s="58" t="s">
        <v>293</v>
      </c>
      <c r="S796" s="58" t="s">
        <v>217</v>
      </c>
      <c r="T796" s="26" t="s">
        <v>92</v>
      </c>
      <c r="U796" s="31">
        <v>2024</v>
      </c>
      <c r="V796" s="58" t="s">
        <v>10029</v>
      </c>
      <c r="W796" s="58" t="s">
        <v>10030</v>
      </c>
      <c r="X796" s="58" t="s">
        <v>10031</v>
      </c>
      <c r="Y796" s="31" t="s">
        <v>74</v>
      </c>
      <c r="Z796" s="58" t="s">
        <v>307</v>
      </c>
      <c r="AA796" s="60">
        <v>0</v>
      </c>
      <c r="AB796" s="58" t="s">
        <v>9989</v>
      </c>
      <c r="AC796" s="120">
        <v>45973</v>
      </c>
      <c r="AD796" s="58" t="s">
        <v>9990</v>
      </c>
      <c r="AE796" s="31">
        <v>0</v>
      </c>
      <c r="AF796" s="58" t="s">
        <v>308</v>
      </c>
      <c r="AG796" s="58" t="s">
        <v>291</v>
      </c>
      <c r="AH796" s="30">
        <f t="shared" si="47"/>
        <v>4775</v>
      </c>
      <c r="AI796" s="30">
        <f t="shared" si="48"/>
        <v>5634.5</v>
      </c>
      <c r="AJ796" s="24" t="s">
        <v>78</v>
      </c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26" t="s">
        <v>173</v>
      </c>
      <c r="AV796" s="26" t="s">
        <v>173</v>
      </c>
      <c r="AW796" s="26" t="s">
        <v>173</v>
      </c>
      <c r="AX796" s="26" t="s">
        <v>174</v>
      </c>
      <c r="AY796" s="26" t="s">
        <v>175</v>
      </c>
      <c r="AZ796" s="26" t="s">
        <v>283</v>
      </c>
      <c r="BA796" s="26" t="s">
        <v>80</v>
      </c>
      <c r="BB796" s="26" t="s">
        <v>100</v>
      </c>
      <c r="BC796" s="26" t="s">
        <v>82</v>
      </c>
      <c r="BD796" s="26" t="s">
        <v>83</v>
      </c>
      <c r="BE796" s="26" t="s">
        <v>177</v>
      </c>
    </row>
    <row r="797" spans="1:57" ht="16">
      <c r="A797" s="24">
        <f t="shared" si="46"/>
        <v>796</v>
      </c>
      <c r="B797" s="24">
        <v>2024</v>
      </c>
      <c r="C797" s="24" t="s">
        <v>68</v>
      </c>
      <c r="D797" s="35">
        <v>45638</v>
      </c>
      <c r="E797" s="26" t="s">
        <v>101</v>
      </c>
      <c r="F797" s="26" t="s">
        <v>69</v>
      </c>
      <c r="G797" s="58" t="s">
        <v>273</v>
      </c>
      <c r="H797" s="26" t="s">
        <v>86</v>
      </c>
      <c r="I797" s="26" t="s">
        <v>71</v>
      </c>
      <c r="J797" s="26" t="s">
        <v>87</v>
      </c>
      <c r="K797" s="26" t="s">
        <v>73</v>
      </c>
      <c r="L797" s="26" t="s">
        <v>74</v>
      </c>
      <c r="M797" s="58" t="s">
        <v>10032</v>
      </c>
      <c r="N797" s="31" t="s">
        <v>75</v>
      </c>
      <c r="O797" s="26" t="s">
        <v>161</v>
      </c>
      <c r="P797" s="31" t="s">
        <v>73</v>
      </c>
      <c r="Q797" s="31" t="s">
        <v>275</v>
      </c>
      <c r="R797" s="58" t="s">
        <v>450</v>
      </c>
      <c r="S797" s="58" t="s">
        <v>5356</v>
      </c>
      <c r="T797" s="26" t="s">
        <v>92</v>
      </c>
      <c r="U797" s="31">
        <v>2024</v>
      </c>
      <c r="V797" s="58" t="s">
        <v>10033</v>
      </c>
      <c r="W797" s="58" t="s">
        <v>10034</v>
      </c>
      <c r="X797" s="58" t="s">
        <v>10035</v>
      </c>
      <c r="Y797" s="31" t="s">
        <v>74</v>
      </c>
      <c r="Z797" s="58" t="s">
        <v>360</v>
      </c>
      <c r="AA797" s="60">
        <v>0</v>
      </c>
      <c r="AB797" s="58" t="s">
        <v>9989</v>
      </c>
      <c r="AC797" s="120">
        <v>45973</v>
      </c>
      <c r="AD797" s="58" t="s">
        <v>9990</v>
      </c>
      <c r="AE797" s="31">
        <v>0</v>
      </c>
      <c r="AF797" s="58" t="s">
        <v>361</v>
      </c>
      <c r="AG797" s="58" t="s">
        <v>291</v>
      </c>
      <c r="AH797" s="30">
        <f t="shared" si="47"/>
        <v>4766</v>
      </c>
      <c r="AI797" s="30">
        <f t="shared" si="48"/>
        <v>5623.88</v>
      </c>
      <c r="AJ797" s="24" t="s">
        <v>78</v>
      </c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26" t="s">
        <v>173</v>
      </c>
      <c r="AV797" s="26" t="s">
        <v>173</v>
      </c>
      <c r="AW797" s="26" t="s">
        <v>173</v>
      </c>
      <c r="AX797" s="26" t="s">
        <v>174</v>
      </c>
      <c r="AY797" s="26" t="s">
        <v>175</v>
      </c>
      <c r="AZ797" s="26" t="s">
        <v>283</v>
      </c>
      <c r="BA797" s="26" t="s">
        <v>80</v>
      </c>
      <c r="BB797" s="26" t="s">
        <v>100</v>
      </c>
      <c r="BC797" s="26" t="s">
        <v>82</v>
      </c>
      <c r="BD797" s="26" t="s">
        <v>83</v>
      </c>
      <c r="BE797" s="26" t="s">
        <v>177</v>
      </c>
    </row>
    <row r="798" spans="1:57" ht="16">
      <c r="A798" s="24">
        <f t="shared" si="46"/>
        <v>797</v>
      </c>
      <c r="B798" s="24">
        <v>2024</v>
      </c>
      <c r="C798" s="24" t="s">
        <v>68</v>
      </c>
      <c r="D798" s="35">
        <v>45638</v>
      </c>
      <c r="E798" s="26" t="s">
        <v>101</v>
      </c>
      <c r="F798" s="26" t="s">
        <v>69</v>
      </c>
      <c r="G798" s="58" t="s">
        <v>273</v>
      </c>
      <c r="H798" s="26" t="s">
        <v>86</v>
      </c>
      <c r="I798" s="26" t="s">
        <v>71</v>
      </c>
      <c r="J798" s="26" t="s">
        <v>87</v>
      </c>
      <c r="K798" s="26" t="s">
        <v>73</v>
      </c>
      <c r="L798" s="26" t="s">
        <v>74</v>
      </c>
      <c r="M798" s="58" t="s">
        <v>10036</v>
      </c>
      <c r="N798" s="31" t="s">
        <v>75</v>
      </c>
      <c r="O798" s="26" t="s">
        <v>161</v>
      </c>
      <c r="P798" s="31" t="s">
        <v>73</v>
      </c>
      <c r="Q798" s="31" t="s">
        <v>275</v>
      </c>
      <c r="R798" s="58" t="s">
        <v>285</v>
      </c>
      <c r="S798" s="58" t="s">
        <v>217</v>
      </c>
      <c r="T798" s="26" t="s">
        <v>92</v>
      </c>
      <c r="U798" s="31">
        <v>2024</v>
      </c>
      <c r="V798" s="58" t="s">
        <v>10037</v>
      </c>
      <c r="W798" s="58" t="s">
        <v>10038</v>
      </c>
      <c r="X798" s="58" t="s">
        <v>10039</v>
      </c>
      <c r="Y798" s="31" t="s">
        <v>74</v>
      </c>
      <c r="Z798" s="58" t="s">
        <v>289</v>
      </c>
      <c r="AA798" s="60">
        <v>0</v>
      </c>
      <c r="AB798" s="58" t="s">
        <v>9989</v>
      </c>
      <c r="AC798" s="120">
        <v>45973</v>
      </c>
      <c r="AD798" s="58" t="s">
        <v>9990</v>
      </c>
      <c r="AE798" s="31">
        <v>0</v>
      </c>
      <c r="AF798" s="58" t="s">
        <v>290</v>
      </c>
      <c r="AG798" s="58" t="s">
        <v>291</v>
      </c>
      <c r="AH798" s="30">
        <f t="shared" si="47"/>
        <v>4545</v>
      </c>
      <c r="AI798" s="30">
        <f t="shared" si="48"/>
        <v>5363.1</v>
      </c>
      <c r="AJ798" s="24" t="s">
        <v>78</v>
      </c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26" t="s">
        <v>173</v>
      </c>
      <c r="AV798" s="26" t="s">
        <v>173</v>
      </c>
      <c r="AW798" s="26" t="s">
        <v>173</v>
      </c>
      <c r="AX798" s="26" t="s">
        <v>174</v>
      </c>
      <c r="AY798" s="26" t="s">
        <v>175</v>
      </c>
      <c r="AZ798" s="26" t="s">
        <v>283</v>
      </c>
      <c r="BA798" s="26" t="s">
        <v>80</v>
      </c>
      <c r="BB798" s="26" t="s">
        <v>100</v>
      </c>
      <c r="BC798" s="26" t="s">
        <v>82</v>
      </c>
      <c r="BD798" s="26" t="s">
        <v>83</v>
      </c>
      <c r="BE798" s="26" t="s">
        <v>177</v>
      </c>
    </row>
    <row r="799" spans="1:57" ht="16">
      <c r="A799" s="24">
        <f t="shared" si="46"/>
        <v>798</v>
      </c>
      <c r="B799" s="24">
        <v>2024</v>
      </c>
      <c r="C799" s="24" t="s">
        <v>68</v>
      </c>
      <c r="D799" s="35">
        <v>45638</v>
      </c>
      <c r="E799" s="26" t="s">
        <v>101</v>
      </c>
      <c r="F799" s="26" t="s">
        <v>69</v>
      </c>
      <c r="G799" s="58" t="s">
        <v>273</v>
      </c>
      <c r="H799" s="26" t="s">
        <v>86</v>
      </c>
      <c r="I799" s="26" t="s">
        <v>71</v>
      </c>
      <c r="J799" s="26" t="s">
        <v>87</v>
      </c>
      <c r="K799" s="26" t="s">
        <v>73</v>
      </c>
      <c r="L799" s="26" t="s">
        <v>74</v>
      </c>
      <c r="M799" s="58" t="s">
        <v>10040</v>
      </c>
      <c r="N799" s="31" t="s">
        <v>75</v>
      </c>
      <c r="O799" s="26" t="s">
        <v>161</v>
      </c>
      <c r="P799" s="31" t="s">
        <v>73</v>
      </c>
      <c r="Q799" s="31" t="s">
        <v>275</v>
      </c>
      <c r="R799" s="58" t="s">
        <v>10041</v>
      </c>
      <c r="S799" s="58" t="s">
        <v>163</v>
      </c>
      <c r="T799" s="26" t="s">
        <v>92</v>
      </c>
      <c r="U799" s="31">
        <v>2024</v>
      </c>
      <c r="V799" s="58" t="s">
        <v>10042</v>
      </c>
      <c r="W799" s="58" t="s">
        <v>10043</v>
      </c>
      <c r="X799" s="58" t="s">
        <v>10044</v>
      </c>
      <c r="Y799" s="31" t="s">
        <v>74</v>
      </c>
      <c r="Z799" s="58" t="s">
        <v>10045</v>
      </c>
      <c r="AA799" s="60">
        <v>0</v>
      </c>
      <c r="AB799" s="58" t="s">
        <v>9989</v>
      </c>
      <c r="AC799" s="120">
        <v>45973</v>
      </c>
      <c r="AD799" s="58" t="s">
        <v>9990</v>
      </c>
      <c r="AE799" s="31">
        <v>0</v>
      </c>
      <c r="AF799" s="58" t="s">
        <v>10046</v>
      </c>
      <c r="AG799" s="58" t="s">
        <v>291</v>
      </c>
      <c r="AH799" s="30">
        <f t="shared" si="47"/>
        <v>4835</v>
      </c>
      <c r="AI799" s="30">
        <f t="shared" si="48"/>
        <v>5705.3</v>
      </c>
      <c r="AJ799" s="24" t="s">
        <v>78</v>
      </c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26" t="s">
        <v>173</v>
      </c>
      <c r="AV799" s="26" t="s">
        <v>173</v>
      </c>
      <c r="AW799" s="26" t="s">
        <v>173</v>
      </c>
      <c r="AX799" s="26" t="s">
        <v>174</v>
      </c>
      <c r="AY799" s="26" t="s">
        <v>175</v>
      </c>
      <c r="AZ799" s="26" t="s">
        <v>283</v>
      </c>
      <c r="BA799" s="26" t="s">
        <v>80</v>
      </c>
      <c r="BB799" s="26" t="s">
        <v>100</v>
      </c>
      <c r="BC799" s="26" t="s">
        <v>82</v>
      </c>
      <c r="BD799" s="26" t="s">
        <v>83</v>
      </c>
      <c r="BE799" s="26" t="s">
        <v>177</v>
      </c>
    </row>
    <row r="800" spans="1:57" ht="16">
      <c r="A800" s="24">
        <f t="shared" si="46"/>
        <v>799</v>
      </c>
      <c r="B800" s="24">
        <v>2024</v>
      </c>
      <c r="C800" s="24" t="s">
        <v>68</v>
      </c>
      <c r="D800" s="35">
        <v>45638</v>
      </c>
      <c r="E800" s="26" t="s">
        <v>101</v>
      </c>
      <c r="F800" s="26" t="s">
        <v>69</v>
      </c>
      <c r="G800" s="58" t="s">
        <v>273</v>
      </c>
      <c r="H800" s="26" t="s">
        <v>86</v>
      </c>
      <c r="I800" s="26" t="s">
        <v>71</v>
      </c>
      <c r="J800" s="26" t="s">
        <v>87</v>
      </c>
      <c r="K800" s="26" t="s">
        <v>73</v>
      </c>
      <c r="L800" s="26" t="s">
        <v>74</v>
      </c>
      <c r="M800" s="58" t="s">
        <v>10047</v>
      </c>
      <c r="N800" s="31" t="s">
        <v>75</v>
      </c>
      <c r="O800" s="26" t="s">
        <v>161</v>
      </c>
      <c r="P800" s="31" t="s">
        <v>73</v>
      </c>
      <c r="Q800" s="31" t="s">
        <v>275</v>
      </c>
      <c r="R800" s="58" t="s">
        <v>293</v>
      </c>
      <c r="S800" s="58" t="s">
        <v>217</v>
      </c>
      <c r="T800" s="26" t="s">
        <v>92</v>
      </c>
      <c r="U800" s="31">
        <v>2024</v>
      </c>
      <c r="V800" s="58" t="s">
        <v>10048</v>
      </c>
      <c r="W800" s="58" t="s">
        <v>10049</v>
      </c>
      <c r="X800" s="58" t="s">
        <v>10050</v>
      </c>
      <c r="Y800" s="31" t="s">
        <v>74</v>
      </c>
      <c r="Z800" s="58" t="s">
        <v>307</v>
      </c>
      <c r="AA800" s="60">
        <v>0</v>
      </c>
      <c r="AB800" s="58" t="s">
        <v>9989</v>
      </c>
      <c r="AC800" s="120">
        <v>45973</v>
      </c>
      <c r="AD800" s="58" t="s">
        <v>9990</v>
      </c>
      <c r="AE800" s="31">
        <v>0</v>
      </c>
      <c r="AF800" s="58" t="s">
        <v>308</v>
      </c>
      <c r="AG800" s="58" t="s">
        <v>291</v>
      </c>
      <c r="AH800" s="30">
        <f t="shared" si="47"/>
        <v>4775</v>
      </c>
      <c r="AI800" s="30">
        <f t="shared" si="48"/>
        <v>5634.5</v>
      </c>
      <c r="AJ800" s="24" t="s">
        <v>78</v>
      </c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26" t="s">
        <v>173</v>
      </c>
      <c r="AV800" s="26" t="s">
        <v>173</v>
      </c>
      <c r="AW800" s="26" t="s">
        <v>173</v>
      </c>
      <c r="AX800" s="26" t="s">
        <v>174</v>
      </c>
      <c r="AY800" s="26" t="s">
        <v>175</v>
      </c>
      <c r="AZ800" s="26" t="s">
        <v>283</v>
      </c>
      <c r="BA800" s="26" t="s">
        <v>80</v>
      </c>
      <c r="BB800" s="26" t="s">
        <v>100</v>
      </c>
      <c r="BC800" s="26" t="s">
        <v>82</v>
      </c>
      <c r="BD800" s="26" t="s">
        <v>83</v>
      </c>
      <c r="BE800" s="26" t="s">
        <v>177</v>
      </c>
    </row>
    <row r="801" spans="1:57" ht="16">
      <c r="A801" s="24">
        <f t="shared" si="46"/>
        <v>800</v>
      </c>
      <c r="B801" s="24">
        <v>2024</v>
      </c>
      <c r="C801" s="24" t="s">
        <v>68</v>
      </c>
      <c r="D801" s="35">
        <v>45638</v>
      </c>
      <c r="E801" s="26" t="s">
        <v>101</v>
      </c>
      <c r="F801" s="26" t="s">
        <v>69</v>
      </c>
      <c r="G801" s="58" t="s">
        <v>273</v>
      </c>
      <c r="H801" s="26" t="s">
        <v>86</v>
      </c>
      <c r="I801" s="26" t="s">
        <v>71</v>
      </c>
      <c r="J801" s="26" t="s">
        <v>87</v>
      </c>
      <c r="K801" s="26" t="s">
        <v>73</v>
      </c>
      <c r="L801" s="26" t="s">
        <v>74</v>
      </c>
      <c r="M801" s="58" t="s">
        <v>10051</v>
      </c>
      <c r="N801" s="31" t="s">
        <v>75</v>
      </c>
      <c r="O801" s="26" t="s">
        <v>161</v>
      </c>
      <c r="P801" s="31" t="s">
        <v>73</v>
      </c>
      <c r="Q801" s="31" t="s">
        <v>275</v>
      </c>
      <c r="R801" s="58" t="s">
        <v>10052</v>
      </c>
      <c r="S801" s="58" t="s">
        <v>9756</v>
      </c>
      <c r="T801" s="26" t="s">
        <v>92</v>
      </c>
      <c r="U801" s="31">
        <v>2024</v>
      </c>
      <c r="V801" s="58" t="s">
        <v>10053</v>
      </c>
      <c r="W801" s="58" t="s">
        <v>10054</v>
      </c>
      <c r="X801" s="58" t="s">
        <v>10055</v>
      </c>
      <c r="Y801" s="31" t="s">
        <v>74</v>
      </c>
      <c r="Z801" s="58" t="s">
        <v>10056</v>
      </c>
      <c r="AA801" s="60">
        <v>0</v>
      </c>
      <c r="AB801" s="58" t="s">
        <v>9989</v>
      </c>
      <c r="AC801" s="120">
        <v>45973</v>
      </c>
      <c r="AD801" s="58" t="s">
        <v>9990</v>
      </c>
      <c r="AE801" s="31">
        <v>0</v>
      </c>
      <c r="AF801" s="58" t="s">
        <v>10057</v>
      </c>
      <c r="AG801" s="58" t="s">
        <v>291</v>
      </c>
      <c r="AH801" s="30">
        <f t="shared" si="47"/>
        <v>4842</v>
      </c>
      <c r="AI801" s="30">
        <f t="shared" si="48"/>
        <v>5713.5599999999995</v>
      </c>
      <c r="AJ801" s="24" t="s">
        <v>78</v>
      </c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26" t="s">
        <v>173</v>
      </c>
      <c r="AV801" s="26" t="s">
        <v>173</v>
      </c>
      <c r="AW801" s="26" t="s">
        <v>173</v>
      </c>
      <c r="AX801" s="26" t="s">
        <v>174</v>
      </c>
      <c r="AY801" s="26" t="s">
        <v>175</v>
      </c>
      <c r="AZ801" s="26" t="s">
        <v>283</v>
      </c>
      <c r="BA801" s="26" t="s">
        <v>80</v>
      </c>
      <c r="BB801" s="26" t="s">
        <v>100</v>
      </c>
      <c r="BC801" s="26" t="s">
        <v>82</v>
      </c>
      <c r="BD801" s="26" t="s">
        <v>83</v>
      </c>
      <c r="BE801" s="26" t="s">
        <v>177</v>
      </c>
    </row>
    <row r="802" spans="1:57" ht="16">
      <c r="A802" s="24">
        <f t="shared" si="46"/>
        <v>801</v>
      </c>
      <c r="B802" s="24">
        <v>2024</v>
      </c>
      <c r="C802" s="24" t="s">
        <v>68</v>
      </c>
      <c r="D802" s="35">
        <v>45638</v>
      </c>
      <c r="E802" s="26" t="s">
        <v>101</v>
      </c>
      <c r="F802" s="26" t="s">
        <v>69</v>
      </c>
      <c r="G802" s="58" t="s">
        <v>273</v>
      </c>
      <c r="H802" s="26" t="s">
        <v>86</v>
      </c>
      <c r="I802" s="26" t="s">
        <v>71</v>
      </c>
      <c r="J802" s="26" t="s">
        <v>87</v>
      </c>
      <c r="K802" s="26" t="s">
        <v>73</v>
      </c>
      <c r="L802" s="26" t="s">
        <v>74</v>
      </c>
      <c r="M802" s="58" t="s">
        <v>10058</v>
      </c>
      <c r="N802" s="31" t="s">
        <v>75</v>
      </c>
      <c r="O802" s="26" t="s">
        <v>161</v>
      </c>
      <c r="P802" s="31" t="s">
        <v>73</v>
      </c>
      <c r="Q802" s="31" t="s">
        <v>275</v>
      </c>
      <c r="R802" s="58" t="s">
        <v>1130</v>
      </c>
      <c r="S802" s="58" t="s">
        <v>217</v>
      </c>
      <c r="T802" s="26" t="s">
        <v>92</v>
      </c>
      <c r="U802" s="31">
        <v>2024</v>
      </c>
      <c r="V802" s="58" t="s">
        <v>10059</v>
      </c>
      <c r="W802" s="58" t="s">
        <v>10060</v>
      </c>
      <c r="X802" s="58" t="s">
        <v>10061</v>
      </c>
      <c r="Y802" s="31" t="s">
        <v>74</v>
      </c>
      <c r="Z802" s="58" t="s">
        <v>1134</v>
      </c>
      <c r="AA802" s="60">
        <v>0</v>
      </c>
      <c r="AB802" s="58" t="s">
        <v>9989</v>
      </c>
      <c r="AC802" s="120">
        <v>45973</v>
      </c>
      <c r="AD802" s="58" t="s">
        <v>9990</v>
      </c>
      <c r="AE802" s="31">
        <v>0</v>
      </c>
      <c r="AF802" s="58" t="s">
        <v>1135</v>
      </c>
      <c r="AG802" s="58" t="s">
        <v>291</v>
      </c>
      <c r="AH802" s="30">
        <f t="shared" si="47"/>
        <v>4789</v>
      </c>
      <c r="AI802" s="30">
        <f t="shared" si="48"/>
        <v>5651.02</v>
      </c>
      <c r="AJ802" s="24" t="s">
        <v>78</v>
      </c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26" t="s">
        <v>173</v>
      </c>
      <c r="AV802" s="26" t="s">
        <v>173</v>
      </c>
      <c r="AW802" s="26" t="s">
        <v>173</v>
      </c>
      <c r="AX802" s="26" t="s">
        <v>174</v>
      </c>
      <c r="AY802" s="26" t="s">
        <v>175</v>
      </c>
      <c r="AZ802" s="26" t="s">
        <v>283</v>
      </c>
      <c r="BA802" s="26" t="s">
        <v>80</v>
      </c>
      <c r="BB802" s="26" t="s">
        <v>100</v>
      </c>
      <c r="BC802" s="26" t="s">
        <v>82</v>
      </c>
      <c r="BD802" s="26" t="s">
        <v>83</v>
      </c>
      <c r="BE802" s="26" t="s">
        <v>177</v>
      </c>
    </row>
    <row r="803" spans="1:57" ht="32">
      <c r="A803" s="24">
        <f t="shared" si="46"/>
        <v>802</v>
      </c>
      <c r="B803" s="24">
        <v>2024</v>
      </c>
      <c r="C803" s="24" t="s">
        <v>68</v>
      </c>
      <c r="D803" s="35">
        <v>45638</v>
      </c>
      <c r="E803" s="26" t="s">
        <v>101</v>
      </c>
      <c r="F803" s="26" t="s">
        <v>69</v>
      </c>
      <c r="G803" s="58" t="s">
        <v>273</v>
      </c>
      <c r="H803" s="26" t="s">
        <v>86</v>
      </c>
      <c r="I803" s="26" t="s">
        <v>71</v>
      </c>
      <c r="J803" s="26" t="s">
        <v>87</v>
      </c>
      <c r="K803" s="26" t="s">
        <v>73</v>
      </c>
      <c r="L803" s="26" t="s">
        <v>74</v>
      </c>
      <c r="M803" s="58" t="s">
        <v>10062</v>
      </c>
      <c r="N803" s="31" t="s">
        <v>75</v>
      </c>
      <c r="O803" s="26" t="s">
        <v>161</v>
      </c>
      <c r="P803" s="31" t="s">
        <v>73</v>
      </c>
      <c r="Q803" s="31" t="s">
        <v>275</v>
      </c>
      <c r="R803" s="58" t="s">
        <v>293</v>
      </c>
      <c r="S803" s="58" t="s">
        <v>217</v>
      </c>
      <c r="T803" s="26" t="s">
        <v>92</v>
      </c>
      <c r="U803" s="31">
        <v>2024</v>
      </c>
      <c r="V803" s="58" t="s">
        <v>10063</v>
      </c>
      <c r="W803" s="58" t="s">
        <v>10064</v>
      </c>
      <c r="X803" s="58" t="s">
        <v>10065</v>
      </c>
      <c r="Y803" s="31" t="s">
        <v>74</v>
      </c>
      <c r="Z803" s="58" t="s">
        <v>307</v>
      </c>
      <c r="AA803" s="60">
        <v>0</v>
      </c>
      <c r="AB803" s="58" t="s">
        <v>9989</v>
      </c>
      <c r="AC803" s="120">
        <v>45973</v>
      </c>
      <c r="AD803" s="58" t="s">
        <v>9990</v>
      </c>
      <c r="AE803" s="31">
        <v>0</v>
      </c>
      <c r="AF803" s="58" t="s">
        <v>308</v>
      </c>
      <c r="AG803" s="58" t="s">
        <v>282</v>
      </c>
      <c r="AH803" s="30">
        <f t="shared" si="47"/>
        <v>4500</v>
      </c>
      <c r="AI803" s="30">
        <f t="shared" si="48"/>
        <v>5310</v>
      </c>
      <c r="AJ803" s="24" t="s">
        <v>78</v>
      </c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26" t="s">
        <v>173</v>
      </c>
      <c r="AV803" s="26" t="s">
        <v>173</v>
      </c>
      <c r="AW803" s="26" t="s">
        <v>173</v>
      </c>
      <c r="AX803" s="26" t="s">
        <v>174</v>
      </c>
      <c r="AY803" s="26" t="s">
        <v>175</v>
      </c>
      <c r="AZ803" s="26" t="s">
        <v>283</v>
      </c>
      <c r="BA803" s="26" t="s">
        <v>80</v>
      </c>
      <c r="BB803" s="26" t="s">
        <v>100</v>
      </c>
      <c r="BC803" s="26" t="s">
        <v>82</v>
      </c>
      <c r="BD803" s="26" t="s">
        <v>83</v>
      </c>
      <c r="BE803" s="26" t="s">
        <v>177</v>
      </c>
    </row>
    <row r="804" spans="1:57" ht="16">
      <c r="A804" s="24">
        <f t="shared" si="46"/>
        <v>803</v>
      </c>
      <c r="B804" s="24">
        <v>2024</v>
      </c>
      <c r="C804" s="24" t="s">
        <v>68</v>
      </c>
      <c r="D804" s="35">
        <v>45638</v>
      </c>
      <c r="E804" s="26" t="s">
        <v>101</v>
      </c>
      <c r="F804" s="26" t="s">
        <v>69</v>
      </c>
      <c r="G804" s="58" t="s">
        <v>273</v>
      </c>
      <c r="H804" s="26" t="s">
        <v>86</v>
      </c>
      <c r="I804" s="26" t="s">
        <v>71</v>
      </c>
      <c r="J804" s="26" t="s">
        <v>87</v>
      </c>
      <c r="K804" s="26" t="s">
        <v>73</v>
      </c>
      <c r="L804" s="26" t="s">
        <v>74</v>
      </c>
      <c r="M804" s="58" t="s">
        <v>10066</v>
      </c>
      <c r="N804" s="31" t="s">
        <v>75</v>
      </c>
      <c r="O804" s="26" t="s">
        <v>161</v>
      </c>
      <c r="P804" s="31" t="s">
        <v>73</v>
      </c>
      <c r="Q804" s="31" t="s">
        <v>275</v>
      </c>
      <c r="R804" s="58" t="s">
        <v>330</v>
      </c>
      <c r="S804" s="58" t="s">
        <v>235</v>
      </c>
      <c r="T804" s="26" t="s">
        <v>92</v>
      </c>
      <c r="U804" s="31">
        <v>2024</v>
      </c>
      <c r="V804" s="58" t="s">
        <v>10067</v>
      </c>
      <c r="W804" s="58" t="s">
        <v>10068</v>
      </c>
      <c r="X804" s="58" t="s">
        <v>10069</v>
      </c>
      <c r="Y804" s="31" t="s">
        <v>74</v>
      </c>
      <c r="Z804" s="58" t="s">
        <v>360</v>
      </c>
      <c r="AA804" s="60">
        <v>0</v>
      </c>
      <c r="AB804" s="58" t="s">
        <v>9989</v>
      </c>
      <c r="AC804" s="120">
        <v>45973</v>
      </c>
      <c r="AD804" s="58" t="s">
        <v>9990</v>
      </c>
      <c r="AE804" s="31">
        <v>0</v>
      </c>
      <c r="AF804" s="58" t="s">
        <v>361</v>
      </c>
      <c r="AG804" s="58" t="s">
        <v>291</v>
      </c>
      <c r="AH804" s="30">
        <f t="shared" si="47"/>
        <v>4766</v>
      </c>
      <c r="AI804" s="30">
        <f t="shared" si="48"/>
        <v>5623.88</v>
      </c>
      <c r="AJ804" s="24" t="s">
        <v>78</v>
      </c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26" t="s">
        <v>173</v>
      </c>
      <c r="AV804" s="26" t="s">
        <v>173</v>
      </c>
      <c r="AW804" s="26" t="s">
        <v>173</v>
      </c>
      <c r="AX804" s="26" t="s">
        <v>174</v>
      </c>
      <c r="AY804" s="26" t="s">
        <v>175</v>
      </c>
      <c r="AZ804" s="26" t="s">
        <v>283</v>
      </c>
      <c r="BA804" s="26" t="s">
        <v>80</v>
      </c>
      <c r="BB804" s="26" t="s">
        <v>100</v>
      </c>
      <c r="BC804" s="26" t="s">
        <v>82</v>
      </c>
      <c r="BD804" s="26" t="s">
        <v>83</v>
      </c>
      <c r="BE804" s="26" t="s">
        <v>177</v>
      </c>
    </row>
    <row r="805" spans="1:57" ht="16">
      <c r="A805" s="24">
        <f t="shared" si="46"/>
        <v>804</v>
      </c>
      <c r="B805" s="24">
        <v>2024</v>
      </c>
      <c r="C805" s="24" t="s">
        <v>68</v>
      </c>
      <c r="D805" s="35">
        <v>45638</v>
      </c>
      <c r="E805" s="26" t="s">
        <v>101</v>
      </c>
      <c r="F805" s="26" t="s">
        <v>69</v>
      </c>
      <c r="G805" s="58" t="s">
        <v>366</v>
      </c>
      <c r="H805" s="26" t="s">
        <v>86</v>
      </c>
      <c r="I805" s="26" t="s">
        <v>71</v>
      </c>
      <c r="J805" s="26" t="s">
        <v>87</v>
      </c>
      <c r="K805" s="26" t="s">
        <v>73</v>
      </c>
      <c r="L805" s="26" t="s">
        <v>74</v>
      </c>
      <c r="M805" s="58" t="s">
        <v>10070</v>
      </c>
      <c r="N805" s="31" t="s">
        <v>75</v>
      </c>
      <c r="O805" s="26" t="s">
        <v>368</v>
      </c>
      <c r="P805" s="31" t="s">
        <v>73</v>
      </c>
      <c r="Q805" s="31" t="s">
        <v>90</v>
      </c>
      <c r="R805" s="58" t="s">
        <v>1154</v>
      </c>
      <c r="S805" s="58" t="s">
        <v>1155</v>
      </c>
      <c r="T805" s="26" t="s">
        <v>92</v>
      </c>
      <c r="U805" s="31">
        <v>2024</v>
      </c>
      <c r="V805" s="58" t="s">
        <v>10071</v>
      </c>
      <c r="W805" s="58" t="s">
        <v>10072</v>
      </c>
      <c r="X805" s="58" t="s">
        <v>10073</v>
      </c>
      <c r="Y805" s="31" t="s">
        <v>74</v>
      </c>
      <c r="Z805" s="58" t="s">
        <v>399</v>
      </c>
      <c r="AA805" s="60">
        <v>0</v>
      </c>
      <c r="AB805" s="58" t="s">
        <v>9989</v>
      </c>
      <c r="AC805" s="120">
        <v>45973</v>
      </c>
      <c r="AD805" s="58" t="s">
        <v>9990</v>
      </c>
      <c r="AE805" s="31">
        <v>0</v>
      </c>
      <c r="AF805" s="58" t="s">
        <v>400</v>
      </c>
      <c r="AG805" s="58" t="s">
        <v>291</v>
      </c>
      <c r="AH805" s="30">
        <f t="shared" si="47"/>
        <v>4389</v>
      </c>
      <c r="AI805" s="30">
        <f t="shared" si="48"/>
        <v>5179.0200000000004</v>
      </c>
      <c r="AJ805" s="24" t="s">
        <v>78</v>
      </c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26" t="s">
        <v>173</v>
      </c>
      <c r="AV805" s="26" t="s">
        <v>173</v>
      </c>
      <c r="AW805" s="26" t="s">
        <v>173</v>
      </c>
      <c r="AX805" s="26" t="s">
        <v>174</v>
      </c>
      <c r="AY805" s="26" t="s">
        <v>375</v>
      </c>
      <c r="AZ805" s="26" t="s">
        <v>376</v>
      </c>
      <c r="BA805" s="26" t="s">
        <v>80</v>
      </c>
      <c r="BB805" s="26" t="s">
        <v>100</v>
      </c>
      <c r="BC805" s="26" t="s">
        <v>82</v>
      </c>
      <c r="BD805" s="26" t="s">
        <v>83</v>
      </c>
      <c r="BE805" s="26" t="s">
        <v>177</v>
      </c>
    </row>
    <row r="806" spans="1:57" ht="16">
      <c r="A806" s="24">
        <f t="shared" si="46"/>
        <v>805</v>
      </c>
      <c r="B806" s="24">
        <v>2024</v>
      </c>
      <c r="C806" s="24" t="s">
        <v>68</v>
      </c>
      <c r="D806" s="35">
        <v>45638</v>
      </c>
      <c r="E806" s="26" t="s">
        <v>101</v>
      </c>
      <c r="F806" s="26" t="s">
        <v>69</v>
      </c>
      <c r="G806" s="58" t="s">
        <v>366</v>
      </c>
      <c r="H806" s="26" t="s">
        <v>86</v>
      </c>
      <c r="I806" s="26" t="s">
        <v>71</v>
      </c>
      <c r="J806" s="26" t="s">
        <v>87</v>
      </c>
      <c r="K806" s="26" t="s">
        <v>73</v>
      </c>
      <c r="L806" s="26" t="s">
        <v>74</v>
      </c>
      <c r="M806" s="58" t="s">
        <v>10074</v>
      </c>
      <c r="N806" s="31" t="s">
        <v>75</v>
      </c>
      <c r="O806" s="26" t="s">
        <v>368</v>
      </c>
      <c r="P806" s="31" t="s">
        <v>73</v>
      </c>
      <c r="Q806" s="31" t="s">
        <v>90</v>
      </c>
      <c r="R806" s="58" t="s">
        <v>188</v>
      </c>
      <c r="S806" s="58" t="s">
        <v>189</v>
      </c>
      <c r="T806" s="26" t="s">
        <v>92</v>
      </c>
      <c r="U806" s="31">
        <v>2024</v>
      </c>
      <c r="V806" s="58" t="s">
        <v>10075</v>
      </c>
      <c r="W806" s="58" t="s">
        <v>10076</v>
      </c>
      <c r="X806" s="58" t="s">
        <v>10077</v>
      </c>
      <c r="Y806" s="31" t="s">
        <v>74</v>
      </c>
      <c r="Z806" s="58" t="s">
        <v>1174</v>
      </c>
      <c r="AA806" s="60">
        <v>0</v>
      </c>
      <c r="AB806" s="58" t="s">
        <v>9989</v>
      </c>
      <c r="AC806" s="120">
        <v>45973</v>
      </c>
      <c r="AD806" s="58" t="s">
        <v>9990</v>
      </c>
      <c r="AE806" s="31">
        <v>0</v>
      </c>
      <c r="AF806" s="58" t="s">
        <v>194</v>
      </c>
      <c r="AG806" s="58" t="s">
        <v>409</v>
      </c>
      <c r="AH806" s="30">
        <f t="shared" si="47"/>
        <v>8013</v>
      </c>
      <c r="AI806" s="30">
        <f t="shared" si="48"/>
        <v>9455.34</v>
      </c>
      <c r="AJ806" s="24" t="s">
        <v>78</v>
      </c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26" t="s">
        <v>173</v>
      </c>
      <c r="AV806" s="26" t="s">
        <v>173</v>
      </c>
      <c r="AW806" s="26" t="s">
        <v>173</v>
      </c>
      <c r="AX806" s="26" t="s">
        <v>174</v>
      </c>
      <c r="AY806" s="26" t="s">
        <v>375</v>
      </c>
      <c r="AZ806" s="26" t="s">
        <v>376</v>
      </c>
      <c r="BA806" s="26" t="s">
        <v>80</v>
      </c>
      <c r="BB806" s="26" t="s">
        <v>100</v>
      </c>
      <c r="BC806" s="26" t="s">
        <v>82</v>
      </c>
      <c r="BD806" s="26" t="s">
        <v>83</v>
      </c>
      <c r="BE806" s="26" t="s">
        <v>177</v>
      </c>
    </row>
    <row r="807" spans="1:57" ht="16">
      <c r="A807" s="24">
        <f t="shared" si="46"/>
        <v>806</v>
      </c>
      <c r="B807" s="24">
        <v>2024</v>
      </c>
      <c r="C807" s="24" t="s">
        <v>68</v>
      </c>
      <c r="D807" s="35">
        <v>45638</v>
      </c>
      <c r="E807" s="26" t="s">
        <v>101</v>
      </c>
      <c r="F807" s="26" t="s">
        <v>69</v>
      </c>
      <c r="G807" s="58" t="s">
        <v>366</v>
      </c>
      <c r="H807" s="26" t="s">
        <v>86</v>
      </c>
      <c r="I807" s="26" t="s">
        <v>71</v>
      </c>
      <c r="J807" s="26" t="s">
        <v>87</v>
      </c>
      <c r="K807" s="26" t="s">
        <v>73</v>
      </c>
      <c r="L807" s="26" t="s">
        <v>74</v>
      </c>
      <c r="M807" s="58" t="s">
        <v>10078</v>
      </c>
      <c r="N807" s="31" t="s">
        <v>75</v>
      </c>
      <c r="O807" s="26" t="s">
        <v>368</v>
      </c>
      <c r="P807" s="31" t="s">
        <v>73</v>
      </c>
      <c r="Q807" s="31" t="s">
        <v>90</v>
      </c>
      <c r="R807" s="58" t="s">
        <v>9490</v>
      </c>
      <c r="S807" s="58" t="s">
        <v>235</v>
      </c>
      <c r="T807" s="26" t="s">
        <v>92</v>
      </c>
      <c r="U807" s="31">
        <v>2024</v>
      </c>
      <c r="V807" s="58" t="s">
        <v>10079</v>
      </c>
      <c r="W807" s="58" t="s">
        <v>10080</v>
      </c>
      <c r="X807" s="58" t="s">
        <v>10081</v>
      </c>
      <c r="Y807" s="31" t="s">
        <v>74</v>
      </c>
      <c r="Z807" s="58" t="s">
        <v>9494</v>
      </c>
      <c r="AA807" s="60">
        <v>0</v>
      </c>
      <c r="AB807" s="58" t="s">
        <v>9989</v>
      </c>
      <c r="AC807" s="120">
        <v>45973</v>
      </c>
      <c r="AD807" s="58" t="s">
        <v>9990</v>
      </c>
      <c r="AE807" s="31">
        <v>0</v>
      </c>
      <c r="AF807" s="58" t="s">
        <v>9497</v>
      </c>
      <c r="AG807" s="58" t="s">
        <v>291</v>
      </c>
      <c r="AH807" s="30">
        <f t="shared" si="47"/>
        <v>4363</v>
      </c>
      <c r="AI807" s="30">
        <f t="shared" si="48"/>
        <v>5148.34</v>
      </c>
      <c r="AJ807" s="24" t="s">
        <v>78</v>
      </c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26" t="s">
        <v>173</v>
      </c>
      <c r="AV807" s="26" t="s">
        <v>173</v>
      </c>
      <c r="AW807" s="26" t="s">
        <v>173</v>
      </c>
      <c r="AX807" s="26" t="s">
        <v>174</v>
      </c>
      <c r="AY807" s="26" t="s">
        <v>375</v>
      </c>
      <c r="AZ807" s="26" t="s">
        <v>376</v>
      </c>
      <c r="BA807" s="26" t="s">
        <v>80</v>
      </c>
      <c r="BB807" s="26" t="s">
        <v>100</v>
      </c>
      <c r="BC807" s="26" t="s">
        <v>82</v>
      </c>
      <c r="BD807" s="26" t="s">
        <v>83</v>
      </c>
      <c r="BE807" s="26" t="s">
        <v>177</v>
      </c>
    </row>
    <row r="808" spans="1:57" ht="16">
      <c r="A808" s="24">
        <f t="shared" si="46"/>
        <v>807</v>
      </c>
      <c r="B808" s="24">
        <v>2024</v>
      </c>
      <c r="C808" s="24" t="s">
        <v>68</v>
      </c>
      <c r="D808" s="35">
        <v>45638</v>
      </c>
      <c r="E808" s="26" t="s">
        <v>101</v>
      </c>
      <c r="F808" s="26" t="s">
        <v>69</v>
      </c>
      <c r="G808" s="58" t="s">
        <v>366</v>
      </c>
      <c r="H808" s="26" t="s">
        <v>86</v>
      </c>
      <c r="I808" s="26" t="s">
        <v>71</v>
      </c>
      <c r="J808" s="26" t="s">
        <v>87</v>
      </c>
      <c r="K808" s="26" t="s">
        <v>73</v>
      </c>
      <c r="L808" s="26" t="s">
        <v>74</v>
      </c>
      <c r="M808" s="58" t="s">
        <v>10082</v>
      </c>
      <c r="N808" s="31" t="s">
        <v>75</v>
      </c>
      <c r="O808" s="26" t="s">
        <v>368</v>
      </c>
      <c r="P808" s="31" t="s">
        <v>73</v>
      </c>
      <c r="Q808" s="31" t="s">
        <v>90</v>
      </c>
      <c r="R808" s="58" t="s">
        <v>1165</v>
      </c>
      <c r="S808" s="58" t="s">
        <v>163</v>
      </c>
      <c r="T808" s="26" t="s">
        <v>92</v>
      </c>
      <c r="U808" s="31">
        <v>2024</v>
      </c>
      <c r="V808" s="58" t="s">
        <v>10083</v>
      </c>
      <c r="W808" s="58" t="s">
        <v>10084</v>
      </c>
      <c r="X808" s="58" t="s">
        <v>10085</v>
      </c>
      <c r="Y808" s="31" t="s">
        <v>74</v>
      </c>
      <c r="Z808" s="58" t="s">
        <v>2089</v>
      </c>
      <c r="AA808" s="60">
        <v>0</v>
      </c>
      <c r="AB808" s="58" t="s">
        <v>9989</v>
      </c>
      <c r="AC808" s="120">
        <v>45973</v>
      </c>
      <c r="AD808" s="58" t="s">
        <v>9990</v>
      </c>
      <c r="AE808" s="31">
        <v>0</v>
      </c>
      <c r="AF808" s="58" t="s">
        <v>2090</v>
      </c>
      <c r="AG808" s="58" t="s">
        <v>291</v>
      </c>
      <c r="AH808" s="30">
        <f t="shared" si="47"/>
        <v>4409</v>
      </c>
      <c r="AI808" s="30">
        <f t="shared" si="48"/>
        <v>5202.62</v>
      </c>
      <c r="AJ808" s="24" t="s">
        <v>78</v>
      </c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26" t="s">
        <v>173</v>
      </c>
      <c r="AV808" s="26" t="s">
        <v>173</v>
      </c>
      <c r="AW808" s="26" t="s">
        <v>173</v>
      </c>
      <c r="AX808" s="26" t="s">
        <v>174</v>
      </c>
      <c r="AY808" s="26" t="s">
        <v>375</v>
      </c>
      <c r="AZ808" s="26" t="s">
        <v>376</v>
      </c>
      <c r="BA808" s="26" t="s">
        <v>80</v>
      </c>
      <c r="BB808" s="26" t="s">
        <v>100</v>
      </c>
      <c r="BC808" s="26" t="s">
        <v>82</v>
      </c>
      <c r="BD808" s="26" t="s">
        <v>83</v>
      </c>
      <c r="BE808" s="26" t="s">
        <v>177</v>
      </c>
    </row>
    <row r="809" spans="1:57" ht="16">
      <c r="A809" s="24">
        <f t="shared" si="46"/>
        <v>808</v>
      </c>
      <c r="B809" s="24">
        <v>2024</v>
      </c>
      <c r="C809" s="24" t="s">
        <v>68</v>
      </c>
      <c r="D809" s="35">
        <v>45638</v>
      </c>
      <c r="E809" s="26" t="s">
        <v>101</v>
      </c>
      <c r="F809" s="26" t="s">
        <v>69</v>
      </c>
      <c r="G809" s="58" t="s">
        <v>366</v>
      </c>
      <c r="H809" s="26" t="s">
        <v>86</v>
      </c>
      <c r="I809" s="26" t="s">
        <v>71</v>
      </c>
      <c r="J809" s="26" t="s">
        <v>87</v>
      </c>
      <c r="K809" s="26" t="s">
        <v>73</v>
      </c>
      <c r="L809" s="26" t="s">
        <v>74</v>
      </c>
      <c r="M809" s="58" t="s">
        <v>10086</v>
      </c>
      <c r="N809" s="31" t="s">
        <v>75</v>
      </c>
      <c r="O809" s="26" t="s">
        <v>368</v>
      </c>
      <c r="P809" s="31" t="s">
        <v>73</v>
      </c>
      <c r="Q809" s="31" t="s">
        <v>90</v>
      </c>
      <c r="R809" s="58" t="s">
        <v>1165</v>
      </c>
      <c r="S809" s="58" t="s">
        <v>163</v>
      </c>
      <c r="T809" s="26" t="s">
        <v>92</v>
      </c>
      <c r="U809" s="31">
        <v>2024</v>
      </c>
      <c r="V809" s="58" t="s">
        <v>10087</v>
      </c>
      <c r="W809" s="58" t="s">
        <v>10088</v>
      </c>
      <c r="X809" s="58" t="s">
        <v>10089</v>
      </c>
      <c r="Y809" s="31" t="s">
        <v>74</v>
      </c>
      <c r="Z809" s="58" t="s">
        <v>1169</v>
      </c>
      <c r="AA809" s="60">
        <v>0</v>
      </c>
      <c r="AB809" s="58" t="s">
        <v>9989</v>
      </c>
      <c r="AC809" s="120">
        <v>45973</v>
      </c>
      <c r="AD809" s="58" t="s">
        <v>9990</v>
      </c>
      <c r="AE809" s="31">
        <v>0</v>
      </c>
      <c r="AF809" s="58" t="s">
        <v>206</v>
      </c>
      <c r="AG809" s="58" t="s">
        <v>291</v>
      </c>
      <c r="AH809" s="30">
        <f t="shared" si="47"/>
        <v>4422</v>
      </c>
      <c r="AI809" s="30">
        <f t="shared" si="48"/>
        <v>5217.96</v>
      </c>
      <c r="AJ809" s="24" t="s">
        <v>78</v>
      </c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26" t="s">
        <v>173</v>
      </c>
      <c r="AV809" s="26" t="s">
        <v>173</v>
      </c>
      <c r="AW809" s="26" t="s">
        <v>173</v>
      </c>
      <c r="AX809" s="26" t="s">
        <v>174</v>
      </c>
      <c r="AY809" s="26" t="s">
        <v>375</v>
      </c>
      <c r="AZ809" s="26" t="s">
        <v>376</v>
      </c>
      <c r="BA809" s="26" t="s">
        <v>80</v>
      </c>
      <c r="BB809" s="26" t="s">
        <v>100</v>
      </c>
      <c r="BC809" s="26" t="s">
        <v>82</v>
      </c>
      <c r="BD809" s="26" t="s">
        <v>83</v>
      </c>
      <c r="BE809" s="26" t="s">
        <v>177</v>
      </c>
    </row>
    <row r="810" spans="1:57" ht="16">
      <c r="A810" s="24">
        <f t="shared" si="46"/>
        <v>809</v>
      </c>
      <c r="B810" s="24">
        <v>2024</v>
      </c>
      <c r="C810" s="24" t="s">
        <v>68</v>
      </c>
      <c r="D810" s="35">
        <v>45638</v>
      </c>
      <c r="E810" s="26" t="s">
        <v>101</v>
      </c>
      <c r="F810" s="26" t="s">
        <v>69</v>
      </c>
      <c r="G810" s="58" t="s">
        <v>366</v>
      </c>
      <c r="H810" s="26" t="s">
        <v>86</v>
      </c>
      <c r="I810" s="26" t="s">
        <v>71</v>
      </c>
      <c r="J810" s="26" t="s">
        <v>87</v>
      </c>
      <c r="K810" s="26" t="s">
        <v>73</v>
      </c>
      <c r="L810" s="26" t="s">
        <v>74</v>
      </c>
      <c r="M810" s="58" t="s">
        <v>10090</v>
      </c>
      <c r="N810" s="31" t="s">
        <v>75</v>
      </c>
      <c r="O810" s="26" t="s">
        <v>368</v>
      </c>
      <c r="P810" s="31" t="s">
        <v>73</v>
      </c>
      <c r="Q810" s="31" t="s">
        <v>90</v>
      </c>
      <c r="R810" s="58" t="s">
        <v>1154</v>
      </c>
      <c r="S810" s="58" t="s">
        <v>1155</v>
      </c>
      <c r="T810" s="26" t="s">
        <v>92</v>
      </c>
      <c r="U810" s="31">
        <v>2024</v>
      </c>
      <c r="V810" s="58" t="s">
        <v>10091</v>
      </c>
      <c r="W810" s="58" t="s">
        <v>10092</v>
      </c>
      <c r="X810" s="58" t="s">
        <v>10093</v>
      </c>
      <c r="Y810" s="31" t="s">
        <v>74</v>
      </c>
      <c r="Z810" s="58" t="s">
        <v>1163</v>
      </c>
      <c r="AA810" s="60">
        <v>0</v>
      </c>
      <c r="AB810" s="58" t="s">
        <v>9989</v>
      </c>
      <c r="AC810" s="120">
        <v>45973</v>
      </c>
      <c r="AD810" s="58" t="s">
        <v>9990</v>
      </c>
      <c r="AE810" s="31">
        <v>0</v>
      </c>
      <c r="AF810" s="58" t="s">
        <v>400</v>
      </c>
      <c r="AG810" s="58" t="s">
        <v>291</v>
      </c>
      <c r="AH810" s="30">
        <f t="shared" si="47"/>
        <v>4389</v>
      </c>
      <c r="AI810" s="30">
        <f t="shared" si="48"/>
        <v>5179.0200000000004</v>
      </c>
      <c r="AJ810" s="24" t="s">
        <v>78</v>
      </c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26" t="s">
        <v>173</v>
      </c>
      <c r="AV810" s="26" t="s">
        <v>173</v>
      </c>
      <c r="AW810" s="26" t="s">
        <v>173</v>
      </c>
      <c r="AX810" s="26" t="s">
        <v>174</v>
      </c>
      <c r="AY810" s="26" t="s">
        <v>375</v>
      </c>
      <c r="AZ810" s="26" t="s">
        <v>376</v>
      </c>
      <c r="BA810" s="26" t="s">
        <v>80</v>
      </c>
      <c r="BB810" s="26" t="s">
        <v>100</v>
      </c>
      <c r="BC810" s="26" t="s">
        <v>82</v>
      </c>
      <c r="BD810" s="26" t="s">
        <v>83</v>
      </c>
      <c r="BE810" s="26" t="s">
        <v>177</v>
      </c>
    </row>
    <row r="811" spans="1:57" ht="16">
      <c r="A811" s="24">
        <f t="shared" si="46"/>
        <v>810</v>
      </c>
      <c r="B811" s="24">
        <v>2024</v>
      </c>
      <c r="C811" s="24" t="s">
        <v>68</v>
      </c>
      <c r="D811" s="35">
        <v>45638</v>
      </c>
      <c r="E811" s="26" t="s">
        <v>101</v>
      </c>
      <c r="F811" s="26" t="s">
        <v>69</v>
      </c>
      <c r="G811" s="58" t="s">
        <v>366</v>
      </c>
      <c r="H811" s="26" t="s">
        <v>86</v>
      </c>
      <c r="I811" s="26" t="s">
        <v>71</v>
      </c>
      <c r="J811" s="26" t="s">
        <v>87</v>
      </c>
      <c r="K811" s="26" t="s">
        <v>73</v>
      </c>
      <c r="L811" s="26" t="s">
        <v>74</v>
      </c>
      <c r="M811" s="58" t="s">
        <v>10094</v>
      </c>
      <c r="N811" s="31" t="s">
        <v>75</v>
      </c>
      <c r="O811" s="26" t="s">
        <v>368</v>
      </c>
      <c r="P811" s="31" t="s">
        <v>73</v>
      </c>
      <c r="Q811" s="31" t="s">
        <v>90</v>
      </c>
      <c r="R811" s="58" t="s">
        <v>1154</v>
      </c>
      <c r="S811" s="58" t="s">
        <v>1155</v>
      </c>
      <c r="T811" s="26" t="s">
        <v>92</v>
      </c>
      <c r="U811" s="31">
        <v>2024</v>
      </c>
      <c r="V811" s="58" t="s">
        <v>10095</v>
      </c>
      <c r="W811" s="58" t="s">
        <v>10096</v>
      </c>
      <c r="X811" s="58" t="s">
        <v>10097</v>
      </c>
      <c r="Y811" s="31" t="s">
        <v>74</v>
      </c>
      <c r="Z811" s="58" t="s">
        <v>1163</v>
      </c>
      <c r="AA811" s="60">
        <v>0</v>
      </c>
      <c r="AB811" s="58" t="s">
        <v>9989</v>
      </c>
      <c r="AC811" s="120">
        <v>45973</v>
      </c>
      <c r="AD811" s="58" t="s">
        <v>9990</v>
      </c>
      <c r="AE811" s="31">
        <v>0</v>
      </c>
      <c r="AF811" s="58" t="s">
        <v>400</v>
      </c>
      <c r="AG811" s="58" t="s">
        <v>291</v>
      </c>
      <c r="AH811" s="30">
        <f t="shared" si="47"/>
        <v>4389</v>
      </c>
      <c r="AI811" s="30">
        <f t="shared" si="48"/>
        <v>5179.0200000000004</v>
      </c>
      <c r="AJ811" s="24" t="s">
        <v>78</v>
      </c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26" t="s">
        <v>173</v>
      </c>
      <c r="AV811" s="26" t="s">
        <v>173</v>
      </c>
      <c r="AW811" s="26" t="s">
        <v>173</v>
      </c>
      <c r="AX811" s="26" t="s">
        <v>174</v>
      </c>
      <c r="AY811" s="26" t="s">
        <v>375</v>
      </c>
      <c r="AZ811" s="26" t="s">
        <v>376</v>
      </c>
      <c r="BA811" s="26" t="s">
        <v>80</v>
      </c>
      <c r="BB811" s="26" t="s">
        <v>100</v>
      </c>
      <c r="BC811" s="26" t="s">
        <v>82</v>
      </c>
      <c r="BD811" s="26" t="s">
        <v>83</v>
      </c>
      <c r="BE811" s="26" t="s">
        <v>177</v>
      </c>
    </row>
    <row r="812" spans="1:57" ht="16">
      <c r="A812" s="24">
        <f t="shared" si="46"/>
        <v>811</v>
      </c>
      <c r="B812" s="24">
        <v>2024</v>
      </c>
      <c r="C812" s="24" t="s">
        <v>68</v>
      </c>
      <c r="D812" s="35">
        <v>45638</v>
      </c>
      <c r="E812" s="26" t="s">
        <v>101</v>
      </c>
      <c r="F812" s="26" t="s">
        <v>69</v>
      </c>
      <c r="G812" s="58" t="s">
        <v>366</v>
      </c>
      <c r="H812" s="26" t="s">
        <v>86</v>
      </c>
      <c r="I812" s="26" t="s">
        <v>71</v>
      </c>
      <c r="J812" s="26" t="s">
        <v>87</v>
      </c>
      <c r="K812" s="26" t="s">
        <v>73</v>
      </c>
      <c r="L812" s="26" t="s">
        <v>74</v>
      </c>
      <c r="M812" s="58" t="s">
        <v>10098</v>
      </c>
      <c r="N812" s="31" t="s">
        <v>75</v>
      </c>
      <c r="O812" s="26" t="s">
        <v>368</v>
      </c>
      <c r="P812" s="31" t="s">
        <v>73</v>
      </c>
      <c r="Q812" s="31" t="s">
        <v>90</v>
      </c>
      <c r="R812" s="58" t="s">
        <v>188</v>
      </c>
      <c r="S812" s="58" t="s">
        <v>189</v>
      </c>
      <c r="T812" s="26" t="s">
        <v>92</v>
      </c>
      <c r="U812" s="31">
        <v>2024</v>
      </c>
      <c r="V812" s="58" t="s">
        <v>10099</v>
      </c>
      <c r="W812" s="58" t="s">
        <v>10100</v>
      </c>
      <c r="X812" s="58" t="s">
        <v>10101</v>
      </c>
      <c r="Y812" s="31" t="s">
        <v>74</v>
      </c>
      <c r="Z812" s="58" t="s">
        <v>1174</v>
      </c>
      <c r="AA812" s="60">
        <v>0</v>
      </c>
      <c r="AB812" s="58" t="s">
        <v>9989</v>
      </c>
      <c r="AC812" s="120">
        <v>45973</v>
      </c>
      <c r="AD812" s="58" t="s">
        <v>9990</v>
      </c>
      <c r="AE812" s="31">
        <v>0</v>
      </c>
      <c r="AF812" s="58" t="s">
        <v>194</v>
      </c>
      <c r="AG812" s="58" t="s">
        <v>409</v>
      </c>
      <c r="AH812" s="30">
        <f t="shared" si="47"/>
        <v>8013</v>
      </c>
      <c r="AI812" s="30">
        <f t="shared" si="48"/>
        <v>9455.34</v>
      </c>
      <c r="AJ812" s="24" t="s">
        <v>78</v>
      </c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26" t="s">
        <v>173</v>
      </c>
      <c r="AV812" s="26" t="s">
        <v>173</v>
      </c>
      <c r="AW812" s="26" t="s">
        <v>173</v>
      </c>
      <c r="AX812" s="26" t="s">
        <v>174</v>
      </c>
      <c r="AY812" s="26" t="s">
        <v>375</v>
      </c>
      <c r="AZ812" s="26" t="s">
        <v>376</v>
      </c>
      <c r="BA812" s="26" t="s">
        <v>80</v>
      </c>
      <c r="BB812" s="26" t="s">
        <v>100</v>
      </c>
      <c r="BC812" s="26" t="s">
        <v>82</v>
      </c>
      <c r="BD812" s="26" t="s">
        <v>83</v>
      </c>
      <c r="BE812" s="26" t="s">
        <v>177</v>
      </c>
    </row>
    <row r="813" spans="1:57" ht="16">
      <c r="A813" s="24">
        <f t="shared" si="46"/>
        <v>812</v>
      </c>
      <c r="B813" s="24">
        <v>2024</v>
      </c>
      <c r="C813" s="24" t="s">
        <v>68</v>
      </c>
      <c r="D813" s="35">
        <v>45638</v>
      </c>
      <c r="E813" s="26" t="s">
        <v>101</v>
      </c>
      <c r="F813" s="26" t="s">
        <v>69</v>
      </c>
      <c r="G813" s="58" t="s">
        <v>401</v>
      </c>
      <c r="H813" s="26" t="s">
        <v>86</v>
      </c>
      <c r="I813" s="26" t="s">
        <v>71</v>
      </c>
      <c r="J813" s="26" t="s">
        <v>87</v>
      </c>
      <c r="K813" s="26" t="s">
        <v>73</v>
      </c>
      <c r="L813" s="26" t="s">
        <v>74</v>
      </c>
      <c r="M813" s="58" t="s">
        <v>10102</v>
      </c>
      <c r="N813" s="31" t="s">
        <v>75</v>
      </c>
      <c r="O813" s="26" t="s">
        <v>403</v>
      </c>
      <c r="P813" s="31" t="s">
        <v>73</v>
      </c>
      <c r="Q813" s="31" t="s">
        <v>90</v>
      </c>
      <c r="R813" s="58" t="s">
        <v>412</v>
      </c>
      <c r="S813" s="58" t="s">
        <v>163</v>
      </c>
      <c r="T813" s="26" t="s">
        <v>92</v>
      </c>
      <c r="U813" s="31">
        <v>2024</v>
      </c>
      <c r="V813" s="58" t="s">
        <v>10103</v>
      </c>
      <c r="W813" s="58" t="s">
        <v>10104</v>
      </c>
      <c r="X813" s="58" t="s">
        <v>10105</v>
      </c>
      <c r="Y813" s="31" t="s">
        <v>74</v>
      </c>
      <c r="Z813" s="58" t="s">
        <v>416</v>
      </c>
      <c r="AA813" s="60">
        <v>0</v>
      </c>
      <c r="AB813" s="58" t="s">
        <v>9989</v>
      </c>
      <c r="AC813" s="120">
        <v>45973</v>
      </c>
      <c r="AD813" s="58" t="s">
        <v>9990</v>
      </c>
      <c r="AE813" s="31">
        <v>0</v>
      </c>
      <c r="AF813" s="58" t="s">
        <v>374</v>
      </c>
      <c r="AG813" s="58" t="s">
        <v>291</v>
      </c>
      <c r="AH813" s="30">
        <f t="shared" si="47"/>
        <v>4402</v>
      </c>
      <c r="AI813" s="30">
        <f t="shared" si="48"/>
        <v>5194.3599999999997</v>
      </c>
      <c r="AJ813" s="24" t="s">
        <v>78</v>
      </c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26" t="s">
        <v>173</v>
      </c>
      <c r="AV813" s="26" t="s">
        <v>173</v>
      </c>
      <c r="AW813" s="26" t="s">
        <v>173</v>
      </c>
      <c r="AX813" s="26" t="s">
        <v>174</v>
      </c>
      <c r="AY813" s="26" t="s">
        <v>375</v>
      </c>
      <c r="AZ813" s="26" t="s">
        <v>410</v>
      </c>
      <c r="BA813" s="26" t="s">
        <v>80</v>
      </c>
      <c r="BB813" s="26" t="s">
        <v>100</v>
      </c>
      <c r="BC813" s="26" t="s">
        <v>82</v>
      </c>
      <c r="BD813" s="26" t="s">
        <v>83</v>
      </c>
      <c r="BE813" s="26" t="s">
        <v>177</v>
      </c>
    </row>
    <row r="814" spans="1:57" ht="16">
      <c r="A814" s="24">
        <f t="shared" si="46"/>
        <v>813</v>
      </c>
      <c r="B814" s="24">
        <v>2024</v>
      </c>
      <c r="C814" s="24" t="s">
        <v>68</v>
      </c>
      <c r="D814" s="35">
        <v>45638</v>
      </c>
      <c r="E814" s="26" t="s">
        <v>101</v>
      </c>
      <c r="F814" s="26" t="s">
        <v>69</v>
      </c>
      <c r="G814" s="58" t="s">
        <v>401</v>
      </c>
      <c r="H814" s="26" t="s">
        <v>86</v>
      </c>
      <c r="I814" s="26" t="s">
        <v>71</v>
      </c>
      <c r="J814" s="26" t="s">
        <v>87</v>
      </c>
      <c r="K814" s="26" t="s">
        <v>73</v>
      </c>
      <c r="L814" s="26" t="s">
        <v>74</v>
      </c>
      <c r="M814" s="58" t="s">
        <v>10106</v>
      </c>
      <c r="N814" s="31" t="s">
        <v>75</v>
      </c>
      <c r="O814" s="26" t="s">
        <v>403</v>
      </c>
      <c r="P814" s="31" t="s">
        <v>73</v>
      </c>
      <c r="Q814" s="31" t="s">
        <v>90</v>
      </c>
      <c r="R814" s="58" t="s">
        <v>412</v>
      </c>
      <c r="S814" s="58" t="s">
        <v>163</v>
      </c>
      <c r="T814" s="26" t="s">
        <v>92</v>
      </c>
      <c r="U814" s="31">
        <v>2024</v>
      </c>
      <c r="V814" s="58" t="s">
        <v>10107</v>
      </c>
      <c r="W814" s="58" t="s">
        <v>10108</v>
      </c>
      <c r="X814" s="58" t="s">
        <v>10109</v>
      </c>
      <c r="Y814" s="31" t="s">
        <v>74</v>
      </c>
      <c r="Z814" s="58" t="s">
        <v>167</v>
      </c>
      <c r="AA814" s="60">
        <v>0</v>
      </c>
      <c r="AB814" s="58" t="s">
        <v>9989</v>
      </c>
      <c r="AC814" s="120">
        <v>45973</v>
      </c>
      <c r="AD814" s="58" t="s">
        <v>9990</v>
      </c>
      <c r="AE814" s="31">
        <v>0</v>
      </c>
      <c r="AF814" s="58" t="s">
        <v>171</v>
      </c>
      <c r="AG814" s="58" t="s">
        <v>291</v>
      </c>
      <c r="AH814" s="30">
        <f t="shared" si="47"/>
        <v>4390</v>
      </c>
      <c r="AI814" s="30">
        <f t="shared" si="48"/>
        <v>5180.2</v>
      </c>
      <c r="AJ814" s="24" t="s">
        <v>78</v>
      </c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26" t="s">
        <v>173</v>
      </c>
      <c r="AV814" s="26" t="s">
        <v>173</v>
      </c>
      <c r="AW814" s="26" t="s">
        <v>173</v>
      </c>
      <c r="AX814" s="26" t="s">
        <v>174</v>
      </c>
      <c r="AY814" s="26" t="s">
        <v>375</v>
      </c>
      <c r="AZ814" s="26" t="s">
        <v>410</v>
      </c>
      <c r="BA814" s="26" t="s">
        <v>80</v>
      </c>
      <c r="BB814" s="26" t="s">
        <v>100</v>
      </c>
      <c r="BC814" s="26" t="s">
        <v>82</v>
      </c>
      <c r="BD814" s="26" t="s">
        <v>83</v>
      </c>
      <c r="BE814" s="26" t="s">
        <v>177</v>
      </c>
    </row>
    <row r="815" spans="1:57" ht="16">
      <c r="A815" s="24">
        <f t="shared" si="46"/>
        <v>814</v>
      </c>
      <c r="B815" s="24">
        <v>2024</v>
      </c>
      <c r="C815" s="24" t="s">
        <v>68</v>
      </c>
      <c r="D815" s="35">
        <v>45638</v>
      </c>
      <c r="E815" s="26" t="s">
        <v>101</v>
      </c>
      <c r="F815" s="26" t="s">
        <v>69</v>
      </c>
      <c r="G815" s="58" t="s">
        <v>401</v>
      </c>
      <c r="H815" s="26" t="s">
        <v>86</v>
      </c>
      <c r="I815" s="26" t="s">
        <v>71</v>
      </c>
      <c r="J815" s="26" t="s">
        <v>87</v>
      </c>
      <c r="K815" s="26" t="s">
        <v>73</v>
      </c>
      <c r="L815" s="26" t="s">
        <v>74</v>
      </c>
      <c r="M815" s="58" t="s">
        <v>10110</v>
      </c>
      <c r="N815" s="31" t="s">
        <v>75</v>
      </c>
      <c r="O815" s="26" t="s">
        <v>403</v>
      </c>
      <c r="P815" s="31" t="s">
        <v>73</v>
      </c>
      <c r="Q815" s="31" t="s">
        <v>90</v>
      </c>
      <c r="R815" s="58" t="s">
        <v>412</v>
      </c>
      <c r="S815" s="58" t="s">
        <v>163</v>
      </c>
      <c r="T815" s="26" t="s">
        <v>92</v>
      </c>
      <c r="U815" s="31">
        <v>2024</v>
      </c>
      <c r="V815" s="58" t="s">
        <v>10111</v>
      </c>
      <c r="W815" s="58" t="s">
        <v>10112</v>
      </c>
      <c r="X815" s="58" t="s">
        <v>10113</v>
      </c>
      <c r="Y815" s="31" t="s">
        <v>74</v>
      </c>
      <c r="Z815" s="58" t="s">
        <v>167</v>
      </c>
      <c r="AA815" s="60">
        <v>0</v>
      </c>
      <c r="AB815" s="58" t="s">
        <v>9989</v>
      </c>
      <c r="AC815" s="120">
        <v>45973</v>
      </c>
      <c r="AD815" s="58" t="s">
        <v>9990</v>
      </c>
      <c r="AE815" s="31">
        <v>0</v>
      </c>
      <c r="AF815" s="58" t="s">
        <v>171</v>
      </c>
      <c r="AG815" s="58" t="s">
        <v>291</v>
      </c>
      <c r="AH815" s="30">
        <f t="shared" si="47"/>
        <v>4390</v>
      </c>
      <c r="AI815" s="30">
        <f t="shared" si="48"/>
        <v>5180.2</v>
      </c>
      <c r="AJ815" s="24" t="s">
        <v>78</v>
      </c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26" t="s">
        <v>173</v>
      </c>
      <c r="AV815" s="26" t="s">
        <v>173</v>
      </c>
      <c r="AW815" s="26" t="s">
        <v>173</v>
      </c>
      <c r="AX815" s="26" t="s">
        <v>174</v>
      </c>
      <c r="AY815" s="26" t="s">
        <v>375</v>
      </c>
      <c r="AZ815" s="26" t="s">
        <v>410</v>
      </c>
      <c r="BA815" s="26" t="s">
        <v>80</v>
      </c>
      <c r="BB815" s="26" t="s">
        <v>100</v>
      </c>
      <c r="BC815" s="26" t="s">
        <v>82</v>
      </c>
      <c r="BD815" s="26" t="s">
        <v>83</v>
      </c>
      <c r="BE815" s="26" t="s">
        <v>177</v>
      </c>
    </row>
    <row r="816" spans="1:57" ht="16">
      <c r="A816" s="24">
        <f t="shared" si="46"/>
        <v>815</v>
      </c>
      <c r="B816" s="24">
        <v>2024</v>
      </c>
      <c r="C816" s="24" t="s">
        <v>68</v>
      </c>
      <c r="D816" s="35">
        <v>45638</v>
      </c>
      <c r="E816" s="26" t="s">
        <v>101</v>
      </c>
      <c r="F816" s="26" t="s">
        <v>69</v>
      </c>
      <c r="G816" s="58" t="s">
        <v>401</v>
      </c>
      <c r="H816" s="26" t="s">
        <v>86</v>
      </c>
      <c r="I816" s="26" t="s">
        <v>71</v>
      </c>
      <c r="J816" s="26" t="s">
        <v>87</v>
      </c>
      <c r="K816" s="26" t="s">
        <v>73</v>
      </c>
      <c r="L816" s="26" t="s">
        <v>74</v>
      </c>
      <c r="M816" s="58" t="s">
        <v>10114</v>
      </c>
      <c r="N816" s="31" t="s">
        <v>75</v>
      </c>
      <c r="O816" s="26" t="s">
        <v>403</v>
      </c>
      <c r="P816" s="31" t="s">
        <v>73</v>
      </c>
      <c r="Q816" s="31" t="s">
        <v>90</v>
      </c>
      <c r="R816" s="58" t="s">
        <v>412</v>
      </c>
      <c r="S816" s="58" t="s">
        <v>163</v>
      </c>
      <c r="T816" s="26" t="s">
        <v>92</v>
      </c>
      <c r="U816" s="31">
        <v>2024</v>
      </c>
      <c r="V816" s="58" t="s">
        <v>10115</v>
      </c>
      <c r="W816" s="58" t="s">
        <v>10116</v>
      </c>
      <c r="X816" s="58" t="s">
        <v>10117</v>
      </c>
      <c r="Y816" s="31" t="s">
        <v>74</v>
      </c>
      <c r="Z816" s="58" t="s">
        <v>167</v>
      </c>
      <c r="AA816" s="60">
        <v>0</v>
      </c>
      <c r="AB816" s="58" t="s">
        <v>9989</v>
      </c>
      <c r="AC816" s="120">
        <v>45973</v>
      </c>
      <c r="AD816" s="58" t="s">
        <v>9990</v>
      </c>
      <c r="AE816" s="31">
        <v>0</v>
      </c>
      <c r="AF816" s="58" t="s">
        <v>171</v>
      </c>
      <c r="AG816" s="58" t="s">
        <v>291</v>
      </c>
      <c r="AH816" s="30">
        <f t="shared" si="47"/>
        <v>4390</v>
      </c>
      <c r="AI816" s="30">
        <f t="shared" si="48"/>
        <v>5180.2</v>
      </c>
      <c r="AJ816" s="24" t="s">
        <v>78</v>
      </c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26" t="s">
        <v>173</v>
      </c>
      <c r="AV816" s="26" t="s">
        <v>173</v>
      </c>
      <c r="AW816" s="26" t="s">
        <v>173</v>
      </c>
      <c r="AX816" s="26" t="s">
        <v>174</v>
      </c>
      <c r="AY816" s="26" t="s">
        <v>375</v>
      </c>
      <c r="AZ816" s="26" t="s">
        <v>410</v>
      </c>
      <c r="BA816" s="26" t="s">
        <v>80</v>
      </c>
      <c r="BB816" s="26" t="s">
        <v>100</v>
      </c>
      <c r="BC816" s="26" t="s">
        <v>82</v>
      </c>
      <c r="BD816" s="26" t="s">
        <v>83</v>
      </c>
      <c r="BE816" s="26" t="s">
        <v>177</v>
      </c>
    </row>
    <row r="817" spans="1:57" ht="16">
      <c r="A817" s="24">
        <f t="shared" si="46"/>
        <v>816</v>
      </c>
      <c r="B817" s="24">
        <v>2024</v>
      </c>
      <c r="C817" s="24" t="s">
        <v>68</v>
      </c>
      <c r="D817" s="35">
        <v>45638</v>
      </c>
      <c r="E817" s="26" t="s">
        <v>101</v>
      </c>
      <c r="F817" s="26" t="s">
        <v>69</v>
      </c>
      <c r="G817" s="58" t="s">
        <v>401</v>
      </c>
      <c r="H817" s="26" t="s">
        <v>86</v>
      </c>
      <c r="I817" s="26" t="s">
        <v>71</v>
      </c>
      <c r="J817" s="26" t="s">
        <v>87</v>
      </c>
      <c r="K817" s="26" t="s">
        <v>73</v>
      </c>
      <c r="L817" s="26" t="s">
        <v>74</v>
      </c>
      <c r="M817" s="58" t="s">
        <v>10118</v>
      </c>
      <c r="N817" s="31" t="s">
        <v>75</v>
      </c>
      <c r="O817" s="26" t="s">
        <v>403</v>
      </c>
      <c r="P817" s="31" t="s">
        <v>73</v>
      </c>
      <c r="Q817" s="31" t="s">
        <v>90</v>
      </c>
      <c r="R817" s="58" t="s">
        <v>412</v>
      </c>
      <c r="S817" s="58" t="s">
        <v>163</v>
      </c>
      <c r="T817" s="26" t="s">
        <v>92</v>
      </c>
      <c r="U817" s="31">
        <v>2024</v>
      </c>
      <c r="V817" s="58" t="s">
        <v>10119</v>
      </c>
      <c r="W817" s="58" t="s">
        <v>10120</v>
      </c>
      <c r="X817" s="58" t="s">
        <v>10121</v>
      </c>
      <c r="Y817" s="31" t="s">
        <v>74</v>
      </c>
      <c r="Z817" s="58" t="s">
        <v>167</v>
      </c>
      <c r="AA817" s="60">
        <v>0</v>
      </c>
      <c r="AB817" s="58" t="s">
        <v>9989</v>
      </c>
      <c r="AC817" s="120">
        <v>45973</v>
      </c>
      <c r="AD817" s="58" t="s">
        <v>9990</v>
      </c>
      <c r="AE817" s="31">
        <v>0</v>
      </c>
      <c r="AF817" s="58" t="s">
        <v>171</v>
      </c>
      <c r="AG817" s="58" t="s">
        <v>291</v>
      </c>
      <c r="AH817" s="30">
        <f t="shared" si="47"/>
        <v>4390</v>
      </c>
      <c r="AI817" s="30">
        <f t="shared" si="48"/>
        <v>5180.2</v>
      </c>
      <c r="AJ817" s="24" t="s">
        <v>78</v>
      </c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26" t="s">
        <v>173</v>
      </c>
      <c r="AV817" s="26" t="s">
        <v>173</v>
      </c>
      <c r="AW817" s="26" t="s">
        <v>173</v>
      </c>
      <c r="AX817" s="26" t="s">
        <v>174</v>
      </c>
      <c r="AY817" s="26" t="s">
        <v>375</v>
      </c>
      <c r="AZ817" s="26" t="s">
        <v>410</v>
      </c>
      <c r="BA817" s="26" t="s">
        <v>80</v>
      </c>
      <c r="BB817" s="26" t="s">
        <v>100</v>
      </c>
      <c r="BC817" s="26" t="s">
        <v>82</v>
      </c>
      <c r="BD817" s="26" t="s">
        <v>83</v>
      </c>
      <c r="BE817" s="26" t="s">
        <v>177</v>
      </c>
    </row>
    <row r="818" spans="1:57" ht="16">
      <c r="A818" s="24">
        <f t="shared" si="46"/>
        <v>817</v>
      </c>
      <c r="B818" s="24">
        <v>2024</v>
      </c>
      <c r="C818" s="24" t="s">
        <v>68</v>
      </c>
      <c r="D818" s="35">
        <v>45638</v>
      </c>
      <c r="E818" s="26" t="s">
        <v>101</v>
      </c>
      <c r="F818" s="26" t="s">
        <v>69</v>
      </c>
      <c r="G818" s="58" t="s">
        <v>401</v>
      </c>
      <c r="H818" s="26" t="s">
        <v>86</v>
      </c>
      <c r="I818" s="26" t="s">
        <v>71</v>
      </c>
      <c r="J818" s="26" t="s">
        <v>87</v>
      </c>
      <c r="K818" s="26" t="s">
        <v>73</v>
      </c>
      <c r="L818" s="26" t="s">
        <v>74</v>
      </c>
      <c r="M818" s="58" t="s">
        <v>10122</v>
      </c>
      <c r="N818" s="31" t="s">
        <v>75</v>
      </c>
      <c r="O818" s="26" t="s">
        <v>403</v>
      </c>
      <c r="P818" s="31" t="s">
        <v>73</v>
      </c>
      <c r="Q818" s="31" t="s">
        <v>90</v>
      </c>
      <c r="R818" s="58" t="s">
        <v>412</v>
      </c>
      <c r="S818" s="58" t="s">
        <v>163</v>
      </c>
      <c r="T818" s="26" t="s">
        <v>92</v>
      </c>
      <c r="U818" s="31">
        <v>2024</v>
      </c>
      <c r="V818" s="58" t="s">
        <v>10123</v>
      </c>
      <c r="W818" s="58" t="s">
        <v>10124</v>
      </c>
      <c r="X818" s="58" t="s">
        <v>10125</v>
      </c>
      <c r="Y818" s="31" t="s">
        <v>74</v>
      </c>
      <c r="Z818" s="58" t="s">
        <v>167</v>
      </c>
      <c r="AA818" s="60">
        <v>0</v>
      </c>
      <c r="AB818" s="58" t="s">
        <v>9989</v>
      </c>
      <c r="AC818" s="120">
        <v>45973</v>
      </c>
      <c r="AD818" s="58" t="s">
        <v>9990</v>
      </c>
      <c r="AE818" s="31">
        <v>0</v>
      </c>
      <c r="AF818" s="58" t="s">
        <v>171</v>
      </c>
      <c r="AG818" s="58" t="s">
        <v>291</v>
      </c>
      <c r="AH818" s="30">
        <f t="shared" si="47"/>
        <v>4390</v>
      </c>
      <c r="AI818" s="30">
        <f t="shared" si="48"/>
        <v>5180.2</v>
      </c>
      <c r="AJ818" s="24" t="s">
        <v>78</v>
      </c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26" t="s">
        <v>173</v>
      </c>
      <c r="AV818" s="26" t="s">
        <v>173</v>
      </c>
      <c r="AW818" s="26" t="s">
        <v>173</v>
      </c>
      <c r="AX818" s="26" t="s">
        <v>174</v>
      </c>
      <c r="AY818" s="26" t="s">
        <v>375</v>
      </c>
      <c r="AZ818" s="26" t="s">
        <v>410</v>
      </c>
      <c r="BA818" s="26" t="s">
        <v>80</v>
      </c>
      <c r="BB818" s="26" t="s">
        <v>100</v>
      </c>
      <c r="BC818" s="26" t="s">
        <v>82</v>
      </c>
      <c r="BD818" s="26" t="s">
        <v>83</v>
      </c>
      <c r="BE818" s="26" t="s">
        <v>177</v>
      </c>
    </row>
    <row r="819" spans="1:57" ht="16">
      <c r="A819" s="24">
        <f t="shared" si="46"/>
        <v>818</v>
      </c>
      <c r="B819" s="24">
        <v>2024</v>
      </c>
      <c r="C819" s="24" t="s">
        <v>68</v>
      </c>
      <c r="D819" s="35">
        <v>45638</v>
      </c>
      <c r="E819" s="26" t="s">
        <v>101</v>
      </c>
      <c r="F819" s="26" t="s">
        <v>69</v>
      </c>
      <c r="G819" s="58" t="s">
        <v>401</v>
      </c>
      <c r="H819" s="26" t="s">
        <v>86</v>
      </c>
      <c r="I819" s="26" t="s">
        <v>71</v>
      </c>
      <c r="J819" s="26" t="s">
        <v>87</v>
      </c>
      <c r="K819" s="26" t="s">
        <v>73</v>
      </c>
      <c r="L819" s="26" t="s">
        <v>74</v>
      </c>
      <c r="M819" s="58" t="s">
        <v>10126</v>
      </c>
      <c r="N819" s="31" t="s">
        <v>75</v>
      </c>
      <c r="O819" s="26" t="s">
        <v>403</v>
      </c>
      <c r="P819" s="31" t="s">
        <v>73</v>
      </c>
      <c r="Q819" s="31" t="s">
        <v>90</v>
      </c>
      <c r="R819" s="58" t="s">
        <v>5481</v>
      </c>
      <c r="S819" s="58" t="s">
        <v>235</v>
      </c>
      <c r="T819" s="26" t="s">
        <v>92</v>
      </c>
      <c r="U819" s="31">
        <v>2024</v>
      </c>
      <c r="V819" s="58" t="s">
        <v>10127</v>
      </c>
      <c r="W819" s="58" t="s">
        <v>10128</v>
      </c>
      <c r="X819" s="58" t="s">
        <v>10129</v>
      </c>
      <c r="Y819" s="31" t="s">
        <v>74</v>
      </c>
      <c r="Z819" s="58" t="s">
        <v>239</v>
      </c>
      <c r="AA819" s="60">
        <v>0</v>
      </c>
      <c r="AB819" s="58" t="s">
        <v>9989</v>
      </c>
      <c r="AC819" s="120">
        <v>45973</v>
      </c>
      <c r="AD819" s="58" t="s">
        <v>9990</v>
      </c>
      <c r="AE819" s="31">
        <v>0</v>
      </c>
      <c r="AF819" s="58" t="s">
        <v>240</v>
      </c>
      <c r="AG819" s="58" t="s">
        <v>291</v>
      </c>
      <c r="AH819" s="30">
        <f t="shared" si="47"/>
        <v>4364</v>
      </c>
      <c r="AI819" s="30">
        <f t="shared" si="48"/>
        <v>5149.5200000000004</v>
      </c>
      <c r="AJ819" s="24" t="s">
        <v>78</v>
      </c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26" t="s">
        <v>173</v>
      </c>
      <c r="AV819" s="26" t="s">
        <v>173</v>
      </c>
      <c r="AW819" s="26" t="s">
        <v>173</v>
      </c>
      <c r="AX819" s="26" t="s">
        <v>174</v>
      </c>
      <c r="AY819" s="26" t="s">
        <v>375</v>
      </c>
      <c r="AZ819" s="26" t="s">
        <v>410</v>
      </c>
      <c r="BA819" s="26" t="s">
        <v>80</v>
      </c>
      <c r="BB819" s="26" t="s">
        <v>100</v>
      </c>
      <c r="BC819" s="26" t="s">
        <v>82</v>
      </c>
      <c r="BD819" s="26" t="s">
        <v>83</v>
      </c>
      <c r="BE819" s="26" t="s">
        <v>177</v>
      </c>
    </row>
    <row r="820" spans="1:57" ht="32">
      <c r="A820" s="24">
        <f t="shared" si="46"/>
        <v>819</v>
      </c>
      <c r="B820" s="24">
        <v>2024</v>
      </c>
      <c r="C820" s="24" t="s">
        <v>68</v>
      </c>
      <c r="D820" s="35">
        <v>45638</v>
      </c>
      <c r="E820" s="26" t="s">
        <v>101</v>
      </c>
      <c r="F820" s="26" t="s">
        <v>69</v>
      </c>
      <c r="G820" s="33" t="s">
        <v>102</v>
      </c>
      <c r="H820" s="26" t="s">
        <v>86</v>
      </c>
      <c r="I820" s="26" t="s">
        <v>429</v>
      </c>
      <c r="J820" s="26" t="s">
        <v>87</v>
      </c>
      <c r="K820" s="26" t="s">
        <v>430</v>
      </c>
      <c r="L820" s="26" t="s">
        <v>74</v>
      </c>
      <c r="M820" s="33" t="s">
        <v>10130</v>
      </c>
      <c r="N820" s="33" t="s">
        <v>432</v>
      </c>
      <c r="O820" s="31" t="s">
        <v>161</v>
      </c>
      <c r="P820" s="31" t="s">
        <v>75</v>
      </c>
      <c r="Q820" s="33" t="s">
        <v>90</v>
      </c>
      <c r="R820" s="33" t="s">
        <v>490</v>
      </c>
      <c r="S820" s="33" t="s">
        <v>451</v>
      </c>
      <c r="T820" s="26" t="s">
        <v>122</v>
      </c>
      <c r="U820" s="33" t="s">
        <v>491</v>
      </c>
      <c r="V820" s="33" t="s">
        <v>10131</v>
      </c>
      <c r="W820" s="33" t="s">
        <v>10132</v>
      </c>
      <c r="X820" s="33" t="s">
        <v>10133</v>
      </c>
      <c r="Y820" s="31" t="s">
        <v>74</v>
      </c>
      <c r="Z820" s="58">
        <v>0</v>
      </c>
      <c r="AA820" s="60">
        <v>0</v>
      </c>
      <c r="AB820" s="58" t="s">
        <v>9989</v>
      </c>
      <c r="AC820" s="120">
        <v>45973</v>
      </c>
      <c r="AD820" s="120">
        <v>45973</v>
      </c>
      <c r="AE820" s="31">
        <v>0</v>
      </c>
      <c r="AF820" s="33" t="s">
        <v>440</v>
      </c>
      <c r="AG820" s="33" t="s">
        <v>441</v>
      </c>
      <c r="AH820" s="30">
        <f t="shared" si="47"/>
        <v>714</v>
      </c>
      <c r="AI820" s="30">
        <f t="shared" si="48"/>
        <v>842.52</v>
      </c>
      <c r="AJ820" s="24" t="s">
        <v>78</v>
      </c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26" t="s">
        <v>173</v>
      </c>
      <c r="AV820" s="26" t="s">
        <v>173</v>
      </c>
      <c r="AW820" s="26" t="s">
        <v>173</v>
      </c>
      <c r="AX820" s="26" t="s">
        <v>174</v>
      </c>
      <c r="AY820" s="26" t="s">
        <v>175</v>
      </c>
      <c r="AZ820" s="26" t="s">
        <v>442</v>
      </c>
      <c r="BA820" s="26" t="s">
        <v>80</v>
      </c>
      <c r="BB820" s="26" t="s">
        <v>443</v>
      </c>
      <c r="BC820" s="26" t="s">
        <v>444</v>
      </c>
      <c r="BD820" s="26" t="s">
        <v>445</v>
      </c>
      <c r="BE820" s="26" t="s">
        <v>446</v>
      </c>
    </row>
    <row r="821" spans="1:57" ht="32">
      <c r="A821" s="24">
        <f t="shared" si="46"/>
        <v>820</v>
      </c>
      <c r="B821" s="24">
        <v>2024</v>
      </c>
      <c r="C821" s="24" t="s">
        <v>68</v>
      </c>
      <c r="D821" s="35">
        <v>45638</v>
      </c>
      <c r="E821" s="26" t="s">
        <v>101</v>
      </c>
      <c r="F821" s="26" t="s">
        <v>69</v>
      </c>
      <c r="G821" s="33" t="s">
        <v>102</v>
      </c>
      <c r="H821" s="26" t="s">
        <v>86</v>
      </c>
      <c r="I821" s="26" t="s">
        <v>429</v>
      </c>
      <c r="J821" s="26" t="s">
        <v>87</v>
      </c>
      <c r="K821" s="26" t="s">
        <v>430</v>
      </c>
      <c r="L821" s="26" t="s">
        <v>74</v>
      </c>
      <c r="M821" s="33" t="s">
        <v>10134</v>
      </c>
      <c r="N821" s="33" t="s">
        <v>432</v>
      </c>
      <c r="O821" s="31" t="s">
        <v>161</v>
      </c>
      <c r="P821" s="31" t="s">
        <v>75</v>
      </c>
      <c r="Q821" s="33" t="s">
        <v>90</v>
      </c>
      <c r="R821" s="33" t="s">
        <v>1201</v>
      </c>
      <c r="S821" s="33" t="s">
        <v>435</v>
      </c>
      <c r="T821" s="26" t="s">
        <v>92</v>
      </c>
      <c r="U821" s="33" t="s">
        <v>504</v>
      </c>
      <c r="V821" s="33" t="s">
        <v>10135</v>
      </c>
      <c r="W821" s="33" t="s">
        <v>10136</v>
      </c>
      <c r="X821" s="33" t="s">
        <v>10137</v>
      </c>
      <c r="Y821" s="31" t="s">
        <v>74</v>
      </c>
      <c r="Z821" s="58">
        <v>0</v>
      </c>
      <c r="AA821" s="60">
        <v>0</v>
      </c>
      <c r="AB821" s="58" t="s">
        <v>9989</v>
      </c>
      <c r="AC821" s="120">
        <v>45973</v>
      </c>
      <c r="AD821" s="120">
        <v>45973</v>
      </c>
      <c r="AE821" s="31">
        <v>0</v>
      </c>
      <c r="AF821" s="33" t="s">
        <v>440</v>
      </c>
      <c r="AG821" s="33" t="s">
        <v>441</v>
      </c>
      <c r="AH821" s="30">
        <f t="shared" si="47"/>
        <v>714</v>
      </c>
      <c r="AI821" s="30">
        <f t="shared" si="48"/>
        <v>842.52</v>
      </c>
      <c r="AJ821" s="24" t="s">
        <v>78</v>
      </c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26" t="s">
        <v>173</v>
      </c>
      <c r="AV821" s="26" t="s">
        <v>173</v>
      </c>
      <c r="AW821" s="26" t="s">
        <v>173</v>
      </c>
      <c r="AX821" s="26" t="s">
        <v>174</v>
      </c>
      <c r="AY821" s="26" t="s">
        <v>175</v>
      </c>
      <c r="AZ821" s="26" t="s">
        <v>442</v>
      </c>
      <c r="BA821" s="26" t="s">
        <v>80</v>
      </c>
      <c r="BB821" s="26" t="s">
        <v>443</v>
      </c>
      <c r="BC821" s="26" t="s">
        <v>444</v>
      </c>
      <c r="BD821" s="26" t="s">
        <v>445</v>
      </c>
      <c r="BE821" s="26" t="s">
        <v>446</v>
      </c>
    </row>
    <row r="822" spans="1:57" ht="32">
      <c r="A822" s="24">
        <f t="shared" si="46"/>
        <v>821</v>
      </c>
      <c r="B822" s="24">
        <v>2024</v>
      </c>
      <c r="C822" s="24" t="s">
        <v>68</v>
      </c>
      <c r="D822" s="35">
        <v>45638</v>
      </c>
      <c r="E822" s="26" t="s">
        <v>101</v>
      </c>
      <c r="F822" s="26" t="s">
        <v>69</v>
      </c>
      <c r="G822" s="33" t="s">
        <v>102</v>
      </c>
      <c r="H822" s="26" t="s">
        <v>523</v>
      </c>
      <c r="I822" s="26" t="s">
        <v>429</v>
      </c>
      <c r="J822" s="26" t="s">
        <v>610</v>
      </c>
      <c r="K822" s="26" t="s">
        <v>430</v>
      </c>
      <c r="L822" s="26" t="s">
        <v>74</v>
      </c>
      <c r="M822" s="33" t="s">
        <v>10138</v>
      </c>
      <c r="N822" s="33" t="s">
        <v>10139</v>
      </c>
      <c r="O822" s="31" t="s">
        <v>612</v>
      </c>
      <c r="P822" s="31" t="s">
        <v>75</v>
      </c>
      <c r="Q822" s="33" t="s">
        <v>889</v>
      </c>
      <c r="R822" s="33" t="s">
        <v>10140</v>
      </c>
      <c r="S822" s="33" t="s">
        <v>10141</v>
      </c>
      <c r="T822" s="26" t="s">
        <v>75</v>
      </c>
      <c r="U822" s="33" t="s">
        <v>1233</v>
      </c>
      <c r="V822" s="33" t="s">
        <v>10142</v>
      </c>
      <c r="W822" s="33" t="s">
        <v>10143</v>
      </c>
      <c r="X822" s="33" t="s">
        <v>10144</v>
      </c>
      <c r="Y822" s="31" t="s">
        <v>74</v>
      </c>
      <c r="Z822" s="58">
        <v>0</v>
      </c>
      <c r="AA822" s="60">
        <v>0</v>
      </c>
      <c r="AB822" s="58" t="s">
        <v>9989</v>
      </c>
      <c r="AC822" s="120">
        <v>45973</v>
      </c>
      <c r="AD822" s="120">
        <v>45973</v>
      </c>
      <c r="AE822" s="31">
        <v>0</v>
      </c>
      <c r="AF822" s="33" t="s">
        <v>440</v>
      </c>
      <c r="AG822" s="33" t="s">
        <v>10145</v>
      </c>
      <c r="AH822" s="30">
        <f t="shared" si="47"/>
        <v>3841</v>
      </c>
      <c r="AI822" s="30">
        <f t="shared" si="48"/>
        <v>4532.38</v>
      </c>
      <c r="AJ822" s="24" t="s">
        <v>78</v>
      </c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26" t="s">
        <v>173</v>
      </c>
      <c r="AV822" s="26" t="s">
        <v>173</v>
      </c>
      <c r="AW822" s="26" t="s">
        <v>173</v>
      </c>
      <c r="AX822" s="26" t="s">
        <v>620</v>
      </c>
      <c r="AY822" s="26" t="s">
        <v>621</v>
      </c>
      <c r="AZ822" s="31"/>
      <c r="BA822" s="26" t="s">
        <v>80</v>
      </c>
      <c r="BB822" s="26" t="s">
        <v>100</v>
      </c>
      <c r="BC822" s="26" t="s">
        <v>444</v>
      </c>
      <c r="BD822" s="26" t="s">
        <v>445</v>
      </c>
      <c r="BE822" s="26"/>
    </row>
    <row r="823" spans="1:57" ht="32">
      <c r="A823" s="24">
        <f t="shared" si="46"/>
        <v>822</v>
      </c>
      <c r="B823" s="24">
        <v>2024</v>
      </c>
      <c r="C823" s="24" t="s">
        <v>68</v>
      </c>
      <c r="D823" s="35">
        <v>45638</v>
      </c>
      <c r="E823" s="26" t="s">
        <v>101</v>
      </c>
      <c r="F823" s="26" t="s">
        <v>69</v>
      </c>
      <c r="G823" s="33" t="s">
        <v>102</v>
      </c>
      <c r="H823" s="26" t="s">
        <v>86</v>
      </c>
      <c r="I823" s="26" t="s">
        <v>429</v>
      </c>
      <c r="J823" s="26" t="s">
        <v>87</v>
      </c>
      <c r="K823" s="26" t="s">
        <v>430</v>
      </c>
      <c r="L823" s="26" t="s">
        <v>74</v>
      </c>
      <c r="M823" s="33" t="s">
        <v>10146</v>
      </c>
      <c r="N823" s="33" t="s">
        <v>448</v>
      </c>
      <c r="O823" s="31" t="s">
        <v>652</v>
      </c>
      <c r="P823" s="31" t="s">
        <v>75</v>
      </c>
      <c r="Q823" s="33" t="s">
        <v>76</v>
      </c>
      <c r="R823" s="33" t="s">
        <v>458</v>
      </c>
      <c r="S823" s="33" t="s">
        <v>217</v>
      </c>
      <c r="T823" s="26" t="s">
        <v>92</v>
      </c>
      <c r="U823" s="33" t="s">
        <v>1224</v>
      </c>
      <c r="V823" s="33" t="s">
        <v>10147</v>
      </c>
      <c r="W823" s="33" t="s">
        <v>10148</v>
      </c>
      <c r="X823" s="33" t="s">
        <v>10149</v>
      </c>
      <c r="Y823" s="31" t="s">
        <v>74</v>
      </c>
      <c r="Z823" s="58">
        <v>0</v>
      </c>
      <c r="AA823" s="60">
        <v>0</v>
      </c>
      <c r="AB823" s="58" t="s">
        <v>9989</v>
      </c>
      <c r="AC823" s="120">
        <v>45973</v>
      </c>
      <c r="AD823" s="120">
        <v>45973</v>
      </c>
      <c r="AE823" s="31">
        <v>0</v>
      </c>
      <c r="AF823" s="33" t="s">
        <v>440</v>
      </c>
      <c r="AG823" s="33" t="s">
        <v>441</v>
      </c>
      <c r="AH823" s="30">
        <f t="shared" si="47"/>
        <v>714</v>
      </c>
      <c r="AI823" s="30">
        <f t="shared" si="48"/>
        <v>842.52</v>
      </c>
      <c r="AJ823" s="24" t="s">
        <v>78</v>
      </c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26" t="s">
        <v>173</v>
      </c>
      <c r="AV823" s="26" t="s">
        <v>173</v>
      </c>
      <c r="AW823" s="26" t="s">
        <v>173</v>
      </c>
      <c r="AX823" s="26" t="s">
        <v>174</v>
      </c>
      <c r="AY823" s="26" t="s">
        <v>175</v>
      </c>
      <c r="AZ823" s="26" t="s">
        <v>456</v>
      </c>
      <c r="BA823" s="26" t="s">
        <v>80</v>
      </c>
      <c r="BB823" s="26" t="s">
        <v>443</v>
      </c>
      <c r="BC823" s="26" t="s">
        <v>444</v>
      </c>
      <c r="BD823" s="26" t="s">
        <v>445</v>
      </c>
      <c r="BE823" s="26" t="s">
        <v>446</v>
      </c>
    </row>
    <row r="824" spans="1:57" ht="32">
      <c r="A824" s="24">
        <f t="shared" si="46"/>
        <v>823</v>
      </c>
      <c r="B824" s="24">
        <v>2024</v>
      </c>
      <c r="C824" s="24" t="s">
        <v>68</v>
      </c>
      <c r="D824" s="35">
        <v>45638</v>
      </c>
      <c r="E824" s="26" t="s">
        <v>101</v>
      </c>
      <c r="F824" s="26" t="s">
        <v>69</v>
      </c>
      <c r="G824" s="33" t="s">
        <v>102</v>
      </c>
      <c r="H824" s="26" t="s">
        <v>86</v>
      </c>
      <c r="I824" s="26" t="s">
        <v>429</v>
      </c>
      <c r="J824" s="26" t="s">
        <v>87</v>
      </c>
      <c r="K824" s="26" t="s">
        <v>430</v>
      </c>
      <c r="L824" s="26" t="s">
        <v>74</v>
      </c>
      <c r="M824" s="33" t="s">
        <v>10150</v>
      </c>
      <c r="N824" s="33" t="s">
        <v>10151</v>
      </c>
      <c r="O824" s="33" t="s">
        <v>10152</v>
      </c>
      <c r="P824" s="31" t="s">
        <v>75</v>
      </c>
      <c r="Q824" s="33" t="s">
        <v>449</v>
      </c>
      <c r="R824" s="33" t="s">
        <v>4137</v>
      </c>
      <c r="S824" s="33" t="s">
        <v>435</v>
      </c>
      <c r="T824" s="26" t="s">
        <v>92</v>
      </c>
      <c r="U824" s="33" t="s">
        <v>1233</v>
      </c>
      <c r="V824" s="33" t="s">
        <v>10153</v>
      </c>
      <c r="W824" s="33" t="s">
        <v>10154</v>
      </c>
      <c r="X824" s="33" t="s">
        <v>10155</v>
      </c>
      <c r="Y824" s="31" t="s">
        <v>74</v>
      </c>
      <c r="Z824" s="58">
        <v>0</v>
      </c>
      <c r="AA824" s="60">
        <v>0</v>
      </c>
      <c r="AB824" s="58" t="s">
        <v>9989</v>
      </c>
      <c r="AC824" s="120">
        <v>45973</v>
      </c>
      <c r="AD824" s="120">
        <v>45973</v>
      </c>
      <c r="AE824" s="31">
        <v>0</v>
      </c>
      <c r="AF824" s="33" t="s">
        <v>440</v>
      </c>
      <c r="AG824" s="33" t="s">
        <v>441</v>
      </c>
      <c r="AH824" s="30">
        <f t="shared" si="47"/>
        <v>714</v>
      </c>
      <c r="AI824" s="30">
        <f t="shared" si="48"/>
        <v>842.52</v>
      </c>
      <c r="AJ824" s="24" t="s">
        <v>78</v>
      </c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26" t="s">
        <v>173</v>
      </c>
      <c r="AV824" s="26" t="s">
        <v>173</v>
      </c>
      <c r="AW824" s="26" t="s">
        <v>173</v>
      </c>
      <c r="AX824" s="26" t="s">
        <v>174</v>
      </c>
      <c r="AY824" s="26"/>
      <c r="AZ824" s="31"/>
      <c r="BA824" s="26" t="s">
        <v>80</v>
      </c>
      <c r="BB824" s="26" t="s">
        <v>100</v>
      </c>
      <c r="BC824" s="26"/>
      <c r="BD824" s="26" t="s">
        <v>445</v>
      </c>
      <c r="BE824" s="26"/>
    </row>
    <row r="825" spans="1:57" ht="32">
      <c r="A825" s="24">
        <f t="shared" si="46"/>
        <v>824</v>
      </c>
      <c r="B825" s="24">
        <v>2024</v>
      </c>
      <c r="C825" s="24" t="s">
        <v>68</v>
      </c>
      <c r="D825" s="35">
        <v>45638</v>
      </c>
      <c r="E825" s="26" t="s">
        <v>101</v>
      </c>
      <c r="F825" s="26" t="s">
        <v>69</v>
      </c>
      <c r="G825" s="33" t="s">
        <v>102</v>
      </c>
      <c r="H825" s="26" t="s">
        <v>86</v>
      </c>
      <c r="I825" s="26" t="s">
        <v>429</v>
      </c>
      <c r="J825" s="26" t="s">
        <v>87</v>
      </c>
      <c r="K825" s="26" t="s">
        <v>430</v>
      </c>
      <c r="L825" s="26" t="s">
        <v>74</v>
      </c>
      <c r="M825" s="33" t="s">
        <v>10156</v>
      </c>
      <c r="N825" s="33" t="s">
        <v>448</v>
      </c>
      <c r="O825" s="33" t="s">
        <v>368</v>
      </c>
      <c r="P825" s="31" t="s">
        <v>75</v>
      </c>
      <c r="Q825" s="33" t="s">
        <v>449</v>
      </c>
      <c r="R825" s="33" t="s">
        <v>450</v>
      </c>
      <c r="S825" s="33" t="s">
        <v>217</v>
      </c>
      <c r="T825" s="26" t="s">
        <v>92</v>
      </c>
      <c r="U825" s="33" t="s">
        <v>5590</v>
      </c>
      <c r="V825" s="33" t="s">
        <v>10157</v>
      </c>
      <c r="W825" s="33" t="s">
        <v>10158</v>
      </c>
      <c r="X825" s="33" t="s">
        <v>10159</v>
      </c>
      <c r="Y825" s="31" t="s">
        <v>74</v>
      </c>
      <c r="Z825" s="58">
        <v>0</v>
      </c>
      <c r="AA825" s="60">
        <v>0</v>
      </c>
      <c r="AB825" s="58" t="s">
        <v>9989</v>
      </c>
      <c r="AC825" s="120">
        <v>45973</v>
      </c>
      <c r="AD825" s="120">
        <v>45973</v>
      </c>
      <c r="AE825" s="31">
        <v>0</v>
      </c>
      <c r="AF825" s="33" t="s">
        <v>440</v>
      </c>
      <c r="AG825" s="33" t="s">
        <v>441</v>
      </c>
      <c r="AH825" s="30">
        <f t="shared" si="47"/>
        <v>714</v>
      </c>
      <c r="AI825" s="30">
        <f t="shared" si="48"/>
        <v>842.52</v>
      </c>
      <c r="AJ825" s="24" t="s">
        <v>78</v>
      </c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26" t="s">
        <v>173</v>
      </c>
      <c r="AV825" s="26" t="s">
        <v>173</v>
      </c>
      <c r="AW825" s="26" t="s">
        <v>173</v>
      </c>
      <c r="AX825" s="26" t="s">
        <v>174</v>
      </c>
      <c r="AY825" s="26" t="s">
        <v>175</v>
      </c>
      <c r="AZ825" s="26" t="s">
        <v>456</v>
      </c>
      <c r="BA825" s="26" t="s">
        <v>80</v>
      </c>
      <c r="BB825" s="26" t="s">
        <v>443</v>
      </c>
      <c r="BC825" s="26" t="s">
        <v>444</v>
      </c>
      <c r="BD825" s="26" t="s">
        <v>445</v>
      </c>
      <c r="BE825" s="26" t="s">
        <v>446</v>
      </c>
    </row>
    <row r="826" spans="1:57" ht="32">
      <c r="A826" s="24">
        <f t="shared" si="46"/>
        <v>825</v>
      </c>
      <c r="B826" s="24">
        <v>2024</v>
      </c>
      <c r="C826" s="24" t="s">
        <v>68</v>
      </c>
      <c r="D826" s="35">
        <v>45638</v>
      </c>
      <c r="E826" s="26" t="s">
        <v>101</v>
      </c>
      <c r="F826" s="26" t="s">
        <v>69</v>
      </c>
      <c r="G826" s="33" t="s">
        <v>102</v>
      </c>
      <c r="H826" s="26" t="s">
        <v>523</v>
      </c>
      <c r="I826" s="26" t="s">
        <v>429</v>
      </c>
      <c r="J826" s="26" t="s">
        <v>87</v>
      </c>
      <c r="K826" s="26" t="s">
        <v>430</v>
      </c>
      <c r="L826" s="26" t="s">
        <v>74</v>
      </c>
      <c r="M826" s="33" t="s">
        <v>10160</v>
      </c>
      <c r="N826" s="33" t="s">
        <v>10161</v>
      </c>
      <c r="O826" s="33" t="s">
        <v>10162</v>
      </c>
      <c r="P826" s="31" t="s">
        <v>75</v>
      </c>
      <c r="Q826" s="33" t="s">
        <v>889</v>
      </c>
      <c r="R826" s="33" t="s">
        <v>10163</v>
      </c>
      <c r="S826" s="33" t="s">
        <v>10164</v>
      </c>
      <c r="T826" s="26" t="s">
        <v>92</v>
      </c>
      <c r="U826" s="33" t="s">
        <v>452</v>
      </c>
      <c r="V826" s="33" t="s">
        <v>10165</v>
      </c>
      <c r="W826" s="33" t="s">
        <v>10166</v>
      </c>
      <c r="X826" s="33" t="s">
        <v>10167</v>
      </c>
      <c r="Y826" s="31" t="s">
        <v>74</v>
      </c>
      <c r="Z826" s="58">
        <v>0</v>
      </c>
      <c r="AA826" s="60">
        <v>0</v>
      </c>
      <c r="AB826" s="58" t="s">
        <v>9989</v>
      </c>
      <c r="AC826" s="120">
        <v>45973</v>
      </c>
      <c r="AD826" s="120">
        <v>45973</v>
      </c>
      <c r="AE826" s="31">
        <v>0</v>
      </c>
      <c r="AF826" s="33" t="s">
        <v>440</v>
      </c>
      <c r="AG826" s="33" t="s">
        <v>10168</v>
      </c>
      <c r="AH826" s="30">
        <f t="shared" si="47"/>
        <v>3901</v>
      </c>
      <c r="AI826" s="30">
        <f t="shared" si="48"/>
        <v>4603.18</v>
      </c>
      <c r="AJ826" s="24" t="s">
        <v>78</v>
      </c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26" t="s">
        <v>173</v>
      </c>
      <c r="AV826" s="26" t="s">
        <v>173</v>
      </c>
      <c r="AW826" s="26" t="s">
        <v>173</v>
      </c>
      <c r="AX826" s="26" t="s">
        <v>620</v>
      </c>
      <c r="AY826" s="26" t="s">
        <v>621</v>
      </c>
      <c r="AZ826" s="31"/>
      <c r="BA826" s="26" t="s">
        <v>80</v>
      </c>
      <c r="BB826" s="26" t="s">
        <v>100</v>
      </c>
      <c r="BC826" s="26" t="s">
        <v>444</v>
      </c>
      <c r="BD826" s="26" t="s">
        <v>445</v>
      </c>
      <c r="BE826" s="26"/>
    </row>
    <row r="827" spans="1:57" ht="32">
      <c r="A827" s="24">
        <f t="shared" si="46"/>
        <v>826</v>
      </c>
      <c r="B827" s="24">
        <v>2024</v>
      </c>
      <c r="C827" s="24" t="s">
        <v>68</v>
      </c>
      <c r="D827" s="35">
        <v>45638</v>
      </c>
      <c r="E827" s="26" t="s">
        <v>101</v>
      </c>
      <c r="F827" s="26" t="s">
        <v>69</v>
      </c>
      <c r="G827" s="33" t="s">
        <v>102</v>
      </c>
      <c r="H827" s="26" t="s">
        <v>86</v>
      </c>
      <c r="I827" s="26" t="s">
        <v>429</v>
      </c>
      <c r="J827" s="26" t="s">
        <v>87</v>
      </c>
      <c r="K827" s="26" t="s">
        <v>430</v>
      </c>
      <c r="L827" s="26" t="s">
        <v>74</v>
      </c>
      <c r="M827" s="33" t="s">
        <v>10169</v>
      </c>
      <c r="N827" s="33" t="s">
        <v>10170</v>
      </c>
      <c r="O827" s="33" t="s">
        <v>10171</v>
      </c>
      <c r="P827" s="31" t="s">
        <v>75</v>
      </c>
      <c r="Q827" s="33" t="s">
        <v>76</v>
      </c>
      <c r="R827" s="33" t="s">
        <v>1373</v>
      </c>
      <c r="S827" s="33" t="s">
        <v>217</v>
      </c>
      <c r="T827" s="26" t="s">
        <v>92</v>
      </c>
      <c r="U827" s="33" t="s">
        <v>2129</v>
      </c>
      <c r="V827" s="33" t="s">
        <v>10172</v>
      </c>
      <c r="W827" s="33" t="s">
        <v>10173</v>
      </c>
      <c r="X827" s="33" t="s">
        <v>10174</v>
      </c>
      <c r="Y827" s="31" t="s">
        <v>74</v>
      </c>
      <c r="Z827" s="58">
        <v>0</v>
      </c>
      <c r="AA827" s="60">
        <v>0</v>
      </c>
      <c r="AB827" s="58" t="s">
        <v>9989</v>
      </c>
      <c r="AC827" s="120">
        <v>45973</v>
      </c>
      <c r="AD827" s="120">
        <v>45973</v>
      </c>
      <c r="AE827" s="31">
        <v>0</v>
      </c>
      <c r="AF827" s="33" t="s">
        <v>440</v>
      </c>
      <c r="AG827" s="33" t="s">
        <v>441</v>
      </c>
      <c r="AH827" s="30">
        <f t="shared" si="47"/>
        <v>714</v>
      </c>
      <c r="AI827" s="30">
        <f t="shared" si="48"/>
        <v>842.52</v>
      </c>
      <c r="AJ827" s="24" t="s">
        <v>78</v>
      </c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26" t="s">
        <v>173</v>
      </c>
      <c r="AV827" s="26" t="s">
        <v>173</v>
      </c>
      <c r="AW827" s="26" t="s">
        <v>173</v>
      </c>
      <c r="AX827" s="26" t="s">
        <v>620</v>
      </c>
      <c r="AY827" s="26" t="s">
        <v>985</v>
      </c>
      <c r="AZ827" s="26" t="s">
        <v>9976</v>
      </c>
      <c r="BA827" s="26" t="s">
        <v>80</v>
      </c>
      <c r="BB827" s="26" t="s">
        <v>100</v>
      </c>
      <c r="BC827" s="26" t="s">
        <v>82</v>
      </c>
      <c r="BD827" s="26" t="s">
        <v>445</v>
      </c>
      <c r="BE827" s="26" t="s">
        <v>446</v>
      </c>
    </row>
    <row r="828" spans="1:57" ht="32">
      <c r="A828" s="24">
        <f t="shared" si="46"/>
        <v>827</v>
      </c>
      <c r="B828" s="24">
        <v>2024</v>
      </c>
      <c r="C828" s="24" t="s">
        <v>68</v>
      </c>
      <c r="D828" s="35">
        <v>45638</v>
      </c>
      <c r="E828" s="26" t="s">
        <v>101</v>
      </c>
      <c r="F828" s="26" t="s">
        <v>69</v>
      </c>
      <c r="G828" s="33" t="s">
        <v>102</v>
      </c>
      <c r="H828" s="26" t="s">
        <v>523</v>
      </c>
      <c r="I828" s="26" t="s">
        <v>429</v>
      </c>
      <c r="J828" s="26" t="s">
        <v>87</v>
      </c>
      <c r="K828" s="26" t="s">
        <v>430</v>
      </c>
      <c r="L828" s="26" t="s">
        <v>74</v>
      </c>
      <c r="M828" s="33" t="s">
        <v>10175</v>
      </c>
      <c r="N828" s="33" t="s">
        <v>432</v>
      </c>
      <c r="O828" s="31" t="s">
        <v>161</v>
      </c>
      <c r="P828" s="31" t="s">
        <v>75</v>
      </c>
      <c r="Q828" s="33" t="s">
        <v>889</v>
      </c>
      <c r="R828" s="33" t="s">
        <v>10176</v>
      </c>
      <c r="S828" s="33" t="s">
        <v>10177</v>
      </c>
      <c r="T828" s="26" t="s">
        <v>92</v>
      </c>
      <c r="U828" s="33" t="s">
        <v>5590</v>
      </c>
      <c r="V828" s="33" t="s">
        <v>10178</v>
      </c>
      <c r="W828" s="33" t="s">
        <v>10179</v>
      </c>
      <c r="X828" s="33" t="s">
        <v>10180</v>
      </c>
      <c r="Y828" s="31" t="s">
        <v>74</v>
      </c>
      <c r="Z828" s="58">
        <v>0</v>
      </c>
      <c r="AA828" s="60">
        <v>0</v>
      </c>
      <c r="AB828" s="58" t="s">
        <v>9989</v>
      </c>
      <c r="AC828" s="120">
        <v>45973</v>
      </c>
      <c r="AD828" s="120">
        <v>45973</v>
      </c>
      <c r="AE828" s="31">
        <v>0</v>
      </c>
      <c r="AF828" s="33" t="s">
        <v>440</v>
      </c>
      <c r="AG828" s="33" t="s">
        <v>10181</v>
      </c>
      <c r="AH828" s="30">
        <f t="shared" si="47"/>
        <v>2949</v>
      </c>
      <c r="AI828" s="30">
        <f t="shared" si="48"/>
        <v>3479.8199999999997</v>
      </c>
      <c r="AJ828" s="24" t="s">
        <v>78</v>
      </c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26" t="s">
        <v>173</v>
      </c>
      <c r="AV828" s="26" t="s">
        <v>173</v>
      </c>
      <c r="AW828" s="26" t="s">
        <v>173</v>
      </c>
      <c r="AX828" s="26" t="s">
        <v>174</v>
      </c>
      <c r="AY828" s="26" t="s">
        <v>175</v>
      </c>
      <c r="AZ828" s="26" t="s">
        <v>442</v>
      </c>
      <c r="BA828" s="26" t="s">
        <v>80</v>
      </c>
      <c r="BB828" s="26" t="s">
        <v>100</v>
      </c>
      <c r="BC828" s="26" t="s">
        <v>444</v>
      </c>
      <c r="BD828" s="26" t="s">
        <v>445</v>
      </c>
      <c r="BE828" s="26" t="s">
        <v>446</v>
      </c>
    </row>
    <row r="829" spans="1:57" ht="32">
      <c r="A829" s="24">
        <f t="shared" si="46"/>
        <v>828</v>
      </c>
      <c r="B829" s="24">
        <v>2024</v>
      </c>
      <c r="C829" s="24" t="s">
        <v>68</v>
      </c>
      <c r="D829" s="35">
        <v>45638</v>
      </c>
      <c r="E829" s="26" t="s">
        <v>101</v>
      </c>
      <c r="F829" s="26" t="s">
        <v>69</v>
      </c>
      <c r="G829" s="33" t="s">
        <v>102</v>
      </c>
      <c r="H829" s="26" t="s">
        <v>86</v>
      </c>
      <c r="I829" s="26" t="s">
        <v>429</v>
      </c>
      <c r="J829" s="26" t="s">
        <v>87</v>
      </c>
      <c r="K829" s="26" t="s">
        <v>430</v>
      </c>
      <c r="L829" s="26" t="s">
        <v>74</v>
      </c>
      <c r="M829" s="33" t="s">
        <v>10182</v>
      </c>
      <c r="N829" s="33" t="s">
        <v>10183</v>
      </c>
      <c r="O829" s="33" t="s">
        <v>10171</v>
      </c>
      <c r="P829" s="31" t="s">
        <v>75</v>
      </c>
      <c r="Q829" s="33" t="s">
        <v>90</v>
      </c>
      <c r="R829" s="33" t="s">
        <v>6087</v>
      </c>
      <c r="S829" s="33" t="s">
        <v>235</v>
      </c>
      <c r="T829" s="26" t="s">
        <v>92</v>
      </c>
      <c r="U829" s="33" t="s">
        <v>2160</v>
      </c>
      <c r="V829" s="33" t="s">
        <v>10184</v>
      </c>
      <c r="W829" s="33" t="s">
        <v>10185</v>
      </c>
      <c r="X829" s="33" t="s">
        <v>10186</v>
      </c>
      <c r="Y829" s="31" t="s">
        <v>74</v>
      </c>
      <c r="Z829" s="58">
        <v>0</v>
      </c>
      <c r="AA829" s="60">
        <v>0</v>
      </c>
      <c r="AB829" s="58" t="s">
        <v>9989</v>
      </c>
      <c r="AC829" s="120">
        <v>45973</v>
      </c>
      <c r="AD829" s="120">
        <v>45973</v>
      </c>
      <c r="AE829" s="31">
        <v>0</v>
      </c>
      <c r="AF829" s="33" t="s">
        <v>440</v>
      </c>
      <c r="AG829" s="33" t="s">
        <v>5803</v>
      </c>
      <c r="AH829" s="30">
        <f t="shared" si="47"/>
        <v>989</v>
      </c>
      <c r="AI829" s="30">
        <f t="shared" si="48"/>
        <v>1167.02</v>
      </c>
      <c r="AJ829" s="24" t="s">
        <v>78</v>
      </c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26" t="s">
        <v>173</v>
      </c>
      <c r="AV829" s="26" t="s">
        <v>173</v>
      </c>
      <c r="AW829" s="26" t="s">
        <v>173</v>
      </c>
      <c r="AX829" s="26" t="s">
        <v>620</v>
      </c>
      <c r="AY829" s="26" t="s">
        <v>985</v>
      </c>
      <c r="AZ829" s="26" t="s">
        <v>9110</v>
      </c>
      <c r="BA829" s="26" t="s">
        <v>80</v>
      </c>
      <c r="BB829" s="26" t="s">
        <v>100</v>
      </c>
      <c r="BC829" s="26" t="s">
        <v>82</v>
      </c>
      <c r="BD829" s="26" t="s">
        <v>445</v>
      </c>
      <c r="BE829" s="26" t="s">
        <v>446</v>
      </c>
    </row>
    <row r="830" spans="1:57" ht="32">
      <c r="A830" s="24">
        <f t="shared" si="46"/>
        <v>829</v>
      </c>
      <c r="B830" s="24">
        <v>2024</v>
      </c>
      <c r="C830" s="24" t="s">
        <v>68</v>
      </c>
      <c r="D830" s="35">
        <v>45638</v>
      </c>
      <c r="E830" s="26" t="s">
        <v>101</v>
      </c>
      <c r="F830" s="26" t="s">
        <v>69</v>
      </c>
      <c r="G830" s="33" t="s">
        <v>102</v>
      </c>
      <c r="H830" s="26" t="s">
        <v>86</v>
      </c>
      <c r="I830" s="26" t="s">
        <v>429</v>
      </c>
      <c r="J830" s="26" t="s">
        <v>87</v>
      </c>
      <c r="K830" s="26" t="s">
        <v>430</v>
      </c>
      <c r="L830" s="26" t="s">
        <v>74</v>
      </c>
      <c r="M830" s="33" t="s">
        <v>10187</v>
      </c>
      <c r="N830" s="33" t="s">
        <v>432</v>
      </c>
      <c r="O830" s="31" t="s">
        <v>161</v>
      </c>
      <c r="P830" s="31" t="s">
        <v>75</v>
      </c>
      <c r="Q830" s="33" t="s">
        <v>90</v>
      </c>
      <c r="R830" s="33" t="s">
        <v>5531</v>
      </c>
      <c r="S830" s="33" t="s">
        <v>163</v>
      </c>
      <c r="T830" s="26" t="s">
        <v>92</v>
      </c>
      <c r="U830" s="33" t="s">
        <v>504</v>
      </c>
      <c r="V830" s="33" t="s">
        <v>10188</v>
      </c>
      <c r="W830" s="33" t="s">
        <v>10189</v>
      </c>
      <c r="X830" s="33" t="s">
        <v>10190</v>
      </c>
      <c r="Y830" s="31" t="s">
        <v>74</v>
      </c>
      <c r="Z830" s="58">
        <v>0</v>
      </c>
      <c r="AA830" s="60">
        <v>0</v>
      </c>
      <c r="AB830" s="58" t="s">
        <v>9989</v>
      </c>
      <c r="AC830" s="120">
        <v>45973</v>
      </c>
      <c r="AD830" s="120">
        <v>45973</v>
      </c>
      <c r="AE830" s="31">
        <v>0</v>
      </c>
      <c r="AF830" s="33" t="s">
        <v>440</v>
      </c>
      <c r="AG830" s="33" t="s">
        <v>441</v>
      </c>
      <c r="AH830" s="30">
        <f t="shared" si="47"/>
        <v>714</v>
      </c>
      <c r="AI830" s="30">
        <f t="shared" si="48"/>
        <v>842.52</v>
      </c>
      <c r="AJ830" s="24" t="s">
        <v>78</v>
      </c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26" t="s">
        <v>173</v>
      </c>
      <c r="AV830" s="26" t="s">
        <v>173</v>
      </c>
      <c r="AW830" s="26" t="s">
        <v>173</v>
      </c>
      <c r="AX830" s="26" t="s">
        <v>174</v>
      </c>
      <c r="AY830" s="26" t="s">
        <v>175</v>
      </c>
      <c r="AZ830" s="26" t="s">
        <v>442</v>
      </c>
      <c r="BA830" s="26" t="s">
        <v>80</v>
      </c>
      <c r="BB830" s="26" t="s">
        <v>443</v>
      </c>
      <c r="BC830" s="26" t="s">
        <v>444</v>
      </c>
      <c r="BD830" s="26" t="s">
        <v>445</v>
      </c>
      <c r="BE830" s="26" t="s">
        <v>446</v>
      </c>
    </row>
    <row r="831" spans="1:57" ht="32">
      <c r="A831" s="24">
        <f t="shared" si="46"/>
        <v>830</v>
      </c>
      <c r="B831" s="24">
        <v>2024</v>
      </c>
      <c r="C831" s="24" t="s">
        <v>68</v>
      </c>
      <c r="D831" s="35">
        <v>45638</v>
      </c>
      <c r="E831" s="26" t="s">
        <v>101</v>
      </c>
      <c r="F831" s="26" t="s">
        <v>69</v>
      </c>
      <c r="G831" s="33" t="s">
        <v>102</v>
      </c>
      <c r="H831" s="26" t="s">
        <v>86</v>
      </c>
      <c r="I831" s="26" t="s">
        <v>429</v>
      </c>
      <c r="J831" s="26" t="s">
        <v>87</v>
      </c>
      <c r="K831" s="26" t="s">
        <v>430</v>
      </c>
      <c r="L831" s="26" t="s">
        <v>74</v>
      </c>
      <c r="M831" s="33" t="s">
        <v>10191</v>
      </c>
      <c r="N831" s="33" t="s">
        <v>432</v>
      </c>
      <c r="O831" s="31" t="s">
        <v>161</v>
      </c>
      <c r="P831" s="31" t="s">
        <v>75</v>
      </c>
      <c r="Q831" s="33" t="s">
        <v>475</v>
      </c>
      <c r="R831" s="33" t="s">
        <v>450</v>
      </c>
      <c r="S831" s="33" t="s">
        <v>217</v>
      </c>
      <c r="T831" s="26" t="s">
        <v>92</v>
      </c>
      <c r="U831" s="33" t="s">
        <v>436</v>
      </c>
      <c r="V831" s="33" t="s">
        <v>10192</v>
      </c>
      <c r="W831" s="33" t="s">
        <v>10193</v>
      </c>
      <c r="X831" s="33" t="s">
        <v>10194</v>
      </c>
      <c r="Y831" s="31" t="s">
        <v>74</v>
      </c>
      <c r="Z831" s="58">
        <v>0</v>
      </c>
      <c r="AA831" s="60">
        <v>0</v>
      </c>
      <c r="AB831" s="58" t="s">
        <v>9989</v>
      </c>
      <c r="AC831" s="120">
        <v>45973</v>
      </c>
      <c r="AD831" s="120">
        <v>45973</v>
      </c>
      <c r="AE831" s="31">
        <v>0</v>
      </c>
      <c r="AF831" s="33" t="s">
        <v>440</v>
      </c>
      <c r="AG831" s="33" t="s">
        <v>441</v>
      </c>
      <c r="AH831" s="30">
        <f t="shared" si="47"/>
        <v>714</v>
      </c>
      <c r="AI831" s="30">
        <f t="shared" si="48"/>
        <v>842.52</v>
      </c>
      <c r="AJ831" s="24" t="s">
        <v>78</v>
      </c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26" t="s">
        <v>173</v>
      </c>
      <c r="AV831" s="26" t="s">
        <v>173</v>
      </c>
      <c r="AW831" s="26" t="s">
        <v>173</v>
      </c>
      <c r="AX831" s="26" t="s">
        <v>174</v>
      </c>
      <c r="AY831" s="26" t="s">
        <v>175</v>
      </c>
      <c r="AZ831" s="26" t="s">
        <v>442</v>
      </c>
      <c r="BA831" s="26" t="s">
        <v>80</v>
      </c>
      <c r="BB831" s="26" t="s">
        <v>443</v>
      </c>
      <c r="BC831" s="26" t="s">
        <v>444</v>
      </c>
      <c r="BD831" s="26" t="s">
        <v>445</v>
      </c>
      <c r="BE831" s="26" t="s">
        <v>446</v>
      </c>
    </row>
    <row r="832" spans="1:57" ht="32">
      <c r="A832" s="24">
        <f t="shared" si="46"/>
        <v>831</v>
      </c>
      <c r="B832" s="24">
        <v>2024</v>
      </c>
      <c r="C832" s="24" t="s">
        <v>68</v>
      </c>
      <c r="D832" s="35">
        <v>45638</v>
      </c>
      <c r="E832" s="26" t="s">
        <v>101</v>
      </c>
      <c r="F832" s="26" t="s">
        <v>69</v>
      </c>
      <c r="G832" s="33" t="s">
        <v>102</v>
      </c>
      <c r="H832" s="26" t="s">
        <v>86</v>
      </c>
      <c r="I832" s="26" t="s">
        <v>429</v>
      </c>
      <c r="J832" s="26" t="s">
        <v>87</v>
      </c>
      <c r="K832" s="26" t="s">
        <v>430</v>
      </c>
      <c r="L832" s="26" t="s">
        <v>74</v>
      </c>
      <c r="M832" s="33" t="s">
        <v>10195</v>
      </c>
      <c r="N832" s="33" t="s">
        <v>432</v>
      </c>
      <c r="O832" s="31" t="s">
        <v>161</v>
      </c>
      <c r="P832" s="31" t="s">
        <v>75</v>
      </c>
      <c r="Q832" s="33" t="s">
        <v>76</v>
      </c>
      <c r="R832" s="33" t="s">
        <v>10196</v>
      </c>
      <c r="S832" s="33" t="s">
        <v>235</v>
      </c>
      <c r="T832" s="26" t="s">
        <v>92</v>
      </c>
      <c r="U832" s="33" t="s">
        <v>2129</v>
      </c>
      <c r="V832" s="33" t="s">
        <v>10197</v>
      </c>
      <c r="W832" s="33" t="s">
        <v>10198</v>
      </c>
      <c r="X832" s="33" t="s">
        <v>10199</v>
      </c>
      <c r="Y832" s="31" t="s">
        <v>74</v>
      </c>
      <c r="Z832" s="58">
        <v>0</v>
      </c>
      <c r="AA832" s="60">
        <v>0</v>
      </c>
      <c r="AB832" s="58" t="s">
        <v>9989</v>
      </c>
      <c r="AC832" s="120">
        <v>45973</v>
      </c>
      <c r="AD832" s="120">
        <v>45973</v>
      </c>
      <c r="AE832" s="31">
        <v>0</v>
      </c>
      <c r="AF832" s="33" t="s">
        <v>440</v>
      </c>
      <c r="AG832" s="33" t="s">
        <v>441</v>
      </c>
      <c r="AH832" s="30">
        <f t="shared" si="47"/>
        <v>714</v>
      </c>
      <c r="AI832" s="30">
        <f t="shared" si="48"/>
        <v>842.52</v>
      </c>
      <c r="AJ832" s="24" t="s">
        <v>78</v>
      </c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26" t="s">
        <v>173</v>
      </c>
      <c r="AV832" s="26" t="s">
        <v>173</v>
      </c>
      <c r="AW832" s="26" t="s">
        <v>173</v>
      </c>
      <c r="AX832" s="26" t="s">
        <v>174</v>
      </c>
      <c r="AY832" s="26" t="s">
        <v>175</v>
      </c>
      <c r="AZ832" s="26" t="s">
        <v>442</v>
      </c>
      <c r="BA832" s="26" t="s">
        <v>80</v>
      </c>
      <c r="BB832" s="26" t="s">
        <v>443</v>
      </c>
      <c r="BC832" s="26" t="s">
        <v>444</v>
      </c>
      <c r="BD832" s="26" t="s">
        <v>445</v>
      </c>
      <c r="BE832" s="26" t="s">
        <v>446</v>
      </c>
    </row>
    <row r="833" spans="1:57" ht="32">
      <c r="A833" s="24">
        <f t="shared" si="46"/>
        <v>832</v>
      </c>
      <c r="B833" s="24">
        <v>2024</v>
      </c>
      <c r="C833" s="24" t="s">
        <v>68</v>
      </c>
      <c r="D833" s="35">
        <v>45638</v>
      </c>
      <c r="E833" s="26" t="s">
        <v>101</v>
      </c>
      <c r="F833" s="26" t="s">
        <v>69</v>
      </c>
      <c r="G833" s="33" t="s">
        <v>102</v>
      </c>
      <c r="H833" s="26" t="s">
        <v>86</v>
      </c>
      <c r="I833" s="26" t="s">
        <v>429</v>
      </c>
      <c r="J833" s="26" t="s">
        <v>87</v>
      </c>
      <c r="K833" s="26" t="s">
        <v>430</v>
      </c>
      <c r="L833" s="26" t="s">
        <v>74</v>
      </c>
      <c r="M833" s="33" t="s">
        <v>10200</v>
      </c>
      <c r="N833" s="33" t="s">
        <v>432</v>
      </c>
      <c r="O833" s="31" t="s">
        <v>161</v>
      </c>
      <c r="P833" s="31" t="s">
        <v>75</v>
      </c>
      <c r="Q833" s="33" t="s">
        <v>449</v>
      </c>
      <c r="R833" s="33" t="s">
        <v>450</v>
      </c>
      <c r="S833" s="33" t="s">
        <v>451</v>
      </c>
      <c r="T833" s="26" t="s">
        <v>92</v>
      </c>
      <c r="U833" s="33" t="s">
        <v>509</v>
      </c>
      <c r="V833" s="33" t="s">
        <v>10201</v>
      </c>
      <c r="W833" s="33" t="s">
        <v>10202</v>
      </c>
      <c r="X833" s="33" t="s">
        <v>10203</v>
      </c>
      <c r="Y833" s="31" t="s">
        <v>74</v>
      </c>
      <c r="Z833" s="58">
        <v>0</v>
      </c>
      <c r="AA833" s="60">
        <v>0</v>
      </c>
      <c r="AB833" s="58" t="s">
        <v>9989</v>
      </c>
      <c r="AC833" s="120">
        <v>45973</v>
      </c>
      <c r="AD833" s="120">
        <v>45973</v>
      </c>
      <c r="AE833" s="31">
        <v>0</v>
      </c>
      <c r="AF833" s="33" t="s">
        <v>440</v>
      </c>
      <c r="AG833" s="33" t="s">
        <v>482</v>
      </c>
      <c r="AH833" s="30">
        <f t="shared" si="47"/>
        <v>1039</v>
      </c>
      <c r="AI833" s="30">
        <f t="shared" si="48"/>
        <v>1226.02</v>
      </c>
      <c r="AJ833" s="24" t="s">
        <v>78</v>
      </c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26" t="s">
        <v>173</v>
      </c>
      <c r="AV833" s="26" t="s">
        <v>173</v>
      </c>
      <c r="AW833" s="26" t="s">
        <v>173</v>
      </c>
      <c r="AX833" s="26" t="s">
        <v>174</v>
      </c>
      <c r="AY833" s="26" t="s">
        <v>175</v>
      </c>
      <c r="AZ833" s="26" t="s">
        <v>442</v>
      </c>
      <c r="BA833" s="26" t="s">
        <v>80</v>
      </c>
      <c r="BB833" s="26" t="s">
        <v>443</v>
      </c>
      <c r="BC833" s="26" t="s">
        <v>444</v>
      </c>
      <c r="BD833" s="26" t="s">
        <v>445</v>
      </c>
      <c r="BE833" s="26" t="s">
        <v>446</v>
      </c>
    </row>
    <row r="834" spans="1:57" ht="16">
      <c r="A834" s="24">
        <f t="shared" si="46"/>
        <v>833</v>
      </c>
      <c r="B834" s="24">
        <v>2024</v>
      </c>
      <c r="C834" s="24" t="s">
        <v>68</v>
      </c>
      <c r="D834" s="35">
        <v>45638</v>
      </c>
      <c r="E834" s="26" t="s">
        <v>532</v>
      </c>
      <c r="F834" s="26" t="s">
        <v>69</v>
      </c>
      <c r="G834" s="31" t="s">
        <v>1989</v>
      </c>
      <c r="H834" s="26" t="s">
        <v>86</v>
      </c>
      <c r="I834" s="26" t="s">
        <v>71</v>
      </c>
      <c r="J834" s="26" t="s">
        <v>730</v>
      </c>
      <c r="K834" s="26" t="s">
        <v>73</v>
      </c>
      <c r="L834" s="26" t="s">
        <v>74</v>
      </c>
      <c r="M834" s="31" t="s">
        <v>10204</v>
      </c>
      <c r="N834" s="31" t="s">
        <v>75</v>
      </c>
      <c r="O834" s="26" t="s">
        <v>368</v>
      </c>
      <c r="P834" s="31" t="s">
        <v>73</v>
      </c>
      <c r="Q834" s="31" t="s">
        <v>10205</v>
      </c>
      <c r="R834" s="31" t="s">
        <v>9039</v>
      </c>
      <c r="S834" s="58" t="s">
        <v>75</v>
      </c>
      <c r="T834" s="26" t="s">
        <v>122</v>
      </c>
      <c r="U834" s="31">
        <v>2024</v>
      </c>
      <c r="V834" s="31" t="s">
        <v>10206</v>
      </c>
      <c r="W834" s="31" t="s">
        <v>10207</v>
      </c>
      <c r="X834" s="31" t="s">
        <v>10208</v>
      </c>
      <c r="Y834" s="31" t="s">
        <v>74</v>
      </c>
      <c r="Z834" s="58" t="s">
        <v>75</v>
      </c>
      <c r="AA834" s="60">
        <v>0</v>
      </c>
      <c r="AB834" s="31" t="s">
        <v>10209</v>
      </c>
      <c r="AC834" s="31" t="s">
        <v>10210</v>
      </c>
      <c r="AD834" s="31"/>
      <c r="AE834" s="31">
        <v>0</v>
      </c>
      <c r="AF834" s="31">
        <v>1441</v>
      </c>
      <c r="AG834" s="31">
        <v>3691</v>
      </c>
      <c r="AH834" s="30">
        <f t="shared" si="47"/>
        <v>5132</v>
      </c>
      <c r="AI834" s="30">
        <f t="shared" si="48"/>
        <v>6055.76</v>
      </c>
      <c r="AJ834" s="24" t="s">
        <v>78</v>
      </c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26" t="s">
        <v>173</v>
      </c>
      <c r="AV834" s="26" t="s">
        <v>173</v>
      </c>
      <c r="AW834" s="26" t="s">
        <v>173</v>
      </c>
      <c r="AX834" s="26" t="s">
        <v>174</v>
      </c>
      <c r="AY834" s="26" t="s">
        <v>375</v>
      </c>
      <c r="AZ834" s="26" t="s">
        <v>1995</v>
      </c>
      <c r="BA834" s="26" t="s">
        <v>80</v>
      </c>
      <c r="BB834" s="26" t="s">
        <v>100</v>
      </c>
      <c r="BC834" s="26" t="s">
        <v>82</v>
      </c>
      <c r="BD834" s="26" t="s">
        <v>83</v>
      </c>
      <c r="BE834" s="26" t="s">
        <v>177</v>
      </c>
    </row>
    <row r="835" spans="1:57" ht="16">
      <c r="A835" s="24">
        <f t="shared" ref="A835:A898" si="49">A834+1</f>
        <v>834</v>
      </c>
      <c r="B835" s="24">
        <v>2024</v>
      </c>
      <c r="C835" s="24" t="s">
        <v>68</v>
      </c>
      <c r="D835" s="35">
        <v>45638</v>
      </c>
      <c r="E835" s="26" t="s">
        <v>532</v>
      </c>
      <c r="F835" s="26" t="s">
        <v>69</v>
      </c>
      <c r="G835" s="31" t="s">
        <v>1309</v>
      </c>
      <c r="H835" s="26" t="s">
        <v>86</v>
      </c>
      <c r="I835" s="26" t="s">
        <v>71</v>
      </c>
      <c r="J835" s="26" t="s">
        <v>87</v>
      </c>
      <c r="K835" s="26" t="s">
        <v>73</v>
      </c>
      <c r="L835" s="26" t="s">
        <v>74</v>
      </c>
      <c r="M835" s="31" t="s">
        <v>10211</v>
      </c>
      <c r="N835" s="31" t="s">
        <v>75</v>
      </c>
      <c r="O835" s="26" t="s">
        <v>368</v>
      </c>
      <c r="P835" s="31" t="s">
        <v>73</v>
      </c>
      <c r="Q835" s="31" t="s">
        <v>10212</v>
      </c>
      <c r="R835" s="31" t="s">
        <v>535</v>
      </c>
      <c r="S835" s="58" t="s">
        <v>75</v>
      </c>
      <c r="T835" s="26" t="s">
        <v>122</v>
      </c>
      <c r="U835" s="31">
        <v>2024</v>
      </c>
      <c r="V835" s="31" t="s">
        <v>10213</v>
      </c>
      <c r="W835" s="31" t="s">
        <v>10214</v>
      </c>
      <c r="X835" s="31" t="s">
        <v>10215</v>
      </c>
      <c r="Y835" s="31" t="s">
        <v>74</v>
      </c>
      <c r="Z835" s="58" t="s">
        <v>75</v>
      </c>
      <c r="AA835" s="60">
        <v>0</v>
      </c>
      <c r="AB835" s="31" t="s">
        <v>10209</v>
      </c>
      <c r="AC835" s="31" t="s">
        <v>10210</v>
      </c>
      <c r="AD835" s="31"/>
      <c r="AE835" s="31">
        <v>0</v>
      </c>
      <c r="AF835" s="31">
        <v>795</v>
      </c>
      <c r="AG835" s="31">
        <v>4376</v>
      </c>
      <c r="AH835" s="30">
        <f t="shared" si="47"/>
        <v>5171</v>
      </c>
      <c r="AI835" s="30">
        <f t="shared" si="48"/>
        <v>6101.78</v>
      </c>
      <c r="AJ835" s="24" t="s">
        <v>78</v>
      </c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26" t="s">
        <v>173</v>
      </c>
      <c r="AV835" s="26" t="s">
        <v>173</v>
      </c>
      <c r="AW835" s="26" t="s">
        <v>173</v>
      </c>
      <c r="AX835" s="26" t="s">
        <v>174</v>
      </c>
      <c r="AY835" s="26" t="s">
        <v>375</v>
      </c>
      <c r="AZ835" s="26" t="s">
        <v>376</v>
      </c>
      <c r="BA835" s="26" t="s">
        <v>80</v>
      </c>
      <c r="BB835" s="26" t="s">
        <v>100</v>
      </c>
      <c r="BC835" s="26" t="s">
        <v>82</v>
      </c>
      <c r="BD835" s="26" t="s">
        <v>83</v>
      </c>
      <c r="BE835" s="26" t="s">
        <v>177</v>
      </c>
    </row>
    <row r="836" spans="1:57" ht="16">
      <c r="A836" s="24">
        <f t="shared" si="49"/>
        <v>835</v>
      </c>
      <c r="B836" s="24">
        <v>2024</v>
      </c>
      <c r="C836" s="24" t="s">
        <v>68</v>
      </c>
      <c r="D836" s="35">
        <v>45638</v>
      </c>
      <c r="E836" s="26" t="s">
        <v>532</v>
      </c>
      <c r="F836" s="26" t="s">
        <v>69</v>
      </c>
      <c r="G836" s="31" t="s">
        <v>533</v>
      </c>
      <c r="H836" s="26" t="s">
        <v>86</v>
      </c>
      <c r="I836" s="26" t="s">
        <v>71</v>
      </c>
      <c r="J836" s="26" t="s">
        <v>87</v>
      </c>
      <c r="K836" s="26" t="s">
        <v>430</v>
      </c>
      <c r="L836" s="26" t="s">
        <v>74</v>
      </c>
      <c r="M836" s="31" t="s">
        <v>10216</v>
      </c>
      <c r="N836" s="31" t="s">
        <v>75</v>
      </c>
      <c r="O836" s="26" t="s">
        <v>161</v>
      </c>
      <c r="P836" s="31" t="s">
        <v>10217</v>
      </c>
      <c r="Q836" s="31" t="s">
        <v>10212</v>
      </c>
      <c r="R836" s="31" t="s">
        <v>5147</v>
      </c>
      <c r="S836" s="58" t="s">
        <v>75</v>
      </c>
      <c r="T836" s="26" t="s">
        <v>122</v>
      </c>
      <c r="U836" s="31" t="s">
        <v>75</v>
      </c>
      <c r="V836" s="31" t="s">
        <v>10218</v>
      </c>
      <c r="W836" s="31" t="s">
        <v>10219</v>
      </c>
      <c r="X836" s="31" t="s">
        <v>10220</v>
      </c>
      <c r="Y836" s="31" t="s">
        <v>74</v>
      </c>
      <c r="Z836" s="58" t="s">
        <v>75</v>
      </c>
      <c r="AA836" s="60">
        <v>0.25</v>
      </c>
      <c r="AB836" s="31" t="s">
        <v>10209</v>
      </c>
      <c r="AC836" s="31" t="s">
        <v>10210</v>
      </c>
      <c r="AD836" s="31"/>
      <c r="AE836" s="31">
        <v>0</v>
      </c>
      <c r="AF836" s="31">
        <v>530</v>
      </c>
      <c r="AG836" s="31">
        <v>0</v>
      </c>
      <c r="AH836" s="30">
        <f t="shared" si="47"/>
        <v>530</v>
      </c>
      <c r="AI836" s="30">
        <f t="shared" si="48"/>
        <v>625.4</v>
      </c>
      <c r="AJ836" s="24" t="s">
        <v>78</v>
      </c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26" t="s">
        <v>173</v>
      </c>
      <c r="AV836" s="26" t="s">
        <v>173</v>
      </c>
      <c r="AW836" s="26" t="s">
        <v>173</v>
      </c>
      <c r="AX836" s="26" t="s">
        <v>174</v>
      </c>
      <c r="AY836" s="26" t="s">
        <v>175</v>
      </c>
      <c r="AZ836" s="26" t="s">
        <v>176</v>
      </c>
      <c r="BA836" s="26" t="s">
        <v>80</v>
      </c>
      <c r="BB836" s="26" t="s">
        <v>100</v>
      </c>
      <c r="BC836" s="26" t="s">
        <v>82</v>
      </c>
      <c r="BD836" s="26" t="s">
        <v>83</v>
      </c>
      <c r="BE836" s="26" t="s">
        <v>177</v>
      </c>
    </row>
    <row r="837" spans="1:57" ht="16">
      <c r="A837" s="24">
        <f t="shared" si="49"/>
        <v>836</v>
      </c>
      <c r="B837" s="24">
        <v>2024</v>
      </c>
      <c r="C837" s="24" t="s">
        <v>68</v>
      </c>
      <c r="D837" s="35">
        <v>45638</v>
      </c>
      <c r="E837" s="26" t="s">
        <v>532</v>
      </c>
      <c r="F837" s="26" t="s">
        <v>69</v>
      </c>
      <c r="G837" s="31" t="s">
        <v>533</v>
      </c>
      <c r="H837" s="26" t="s">
        <v>86</v>
      </c>
      <c r="I837" s="26" t="s">
        <v>71</v>
      </c>
      <c r="J837" s="26" t="s">
        <v>87</v>
      </c>
      <c r="K837" s="26" t="s">
        <v>73</v>
      </c>
      <c r="L837" s="26" t="s">
        <v>74</v>
      </c>
      <c r="M837" s="31" t="s">
        <v>10221</v>
      </c>
      <c r="N837" s="31" t="s">
        <v>75</v>
      </c>
      <c r="O837" s="26" t="s">
        <v>161</v>
      </c>
      <c r="P837" s="31" t="s">
        <v>73</v>
      </c>
      <c r="Q837" s="31" t="s">
        <v>10212</v>
      </c>
      <c r="R837" s="31" t="s">
        <v>1280</v>
      </c>
      <c r="S837" s="58" t="s">
        <v>75</v>
      </c>
      <c r="T837" s="26" t="s">
        <v>122</v>
      </c>
      <c r="U837" s="31">
        <v>2024</v>
      </c>
      <c r="V837" s="31" t="s">
        <v>10222</v>
      </c>
      <c r="W837" s="31" t="s">
        <v>10223</v>
      </c>
      <c r="X837" s="31" t="s">
        <v>10224</v>
      </c>
      <c r="Y837" s="31" t="s">
        <v>74</v>
      </c>
      <c r="Z837" s="58" t="s">
        <v>75</v>
      </c>
      <c r="AA837" s="60">
        <v>0</v>
      </c>
      <c r="AB837" s="31" t="s">
        <v>10209</v>
      </c>
      <c r="AC837" s="31" t="s">
        <v>10210</v>
      </c>
      <c r="AD837" s="31"/>
      <c r="AE837" s="31">
        <v>0</v>
      </c>
      <c r="AF837" s="31">
        <v>854</v>
      </c>
      <c r="AG837" s="31">
        <v>4626</v>
      </c>
      <c r="AH837" s="30">
        <f t="shared" si="47"/>
        <v>5480</v>
      </c>
      <c r="AI837" s="30">
        <f t="shared" si="48"/>
        <v>6466.4</v>
      </c>
      <c r="AJ837" s="24" t="s">
        <v>78</v>
      </c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26" t="s">
        <v>173</v>
      </c>
      <c r="AV837" s="26" t="s">
        <v>173</v>
      </c>
      <c r="AW837" s="26" t="s">
        <v>173</v>
      </c>
      <c r="AX837" s="26" t="s">
        <v>174</v>
      </c>
      <c r="AY837" s="26" t="s">
        <v>175</v>
      </c>
      <c r="AZ837" s="26" t="s">
        <v>176</v>
      </c>
      <c r="BA837" s="26" t="s">
        <v>80</v>
      </c>
      <c r="BB837" s="26" t="s">
        <v>100</v>
      </c>
      <c r="BC837" s="26" t="s">
        <v>82</v>
      </c>
      <c r="BD837" s="26" t="s">
        <v>83</v>
      </c>
      <c r="BE837" s="26" t="s">
        <v>177</v>
      </c>
    </row>
    <row r="838" spans="1:57" ht="16">
      <c r="A838" s="24">
        <f t="shared" si="49"/>
        <v>837</v>
      </c>
      <c r="B838" s="24">
        <v>2024</v>
      </c>
      <c r="C838" s="24" t="s">
        <v>68</v>
      </c>
      <c r="D838" s="35">
        <v>45638</v>
      </c>
      <c r="E838" s="26" t="s">
        <v>532</v>
      </c>
      <c r="F838" s="26" t="s">
        <v>69</v>
      </c>
      <c r="G838" s="31" t="s">
        <v>533</v>
      </c>
      <c r="H838" s="26" t="s">
        <v>86</v>
      </c>
      <c r="I838" s="26" t="s">
        <v>71</v>
      </c>
      <c r="J838" s="26" t="s">
        <v>87</v>
      </c>
      <c r="K838" s="26" t="s">
        <v>73</v>
      </c>
      <c r="L838" s="26" t="s">
        <v>74</v>
      </c>
      <c r="M838" s="31" t="s">
        <v>10225</v>
      </c>
      <c r="N838" s="31" t="s">
        <v>75</v>
      </c>
      <c r="O838" s="26" t="s">
        <v>161</v>
      </c>
      <c r="P838" s="31" t="s">
        <v>73</v>
      </c>
      <c r="Q838" s="31" t="s">
        <v>10212</v>
      </c>
      <c r="R838" s="31" t="s">
        <v>558</v>
      </c>
      <c r="S838" s="58" t="s">
        <v>75</v>
      </c>
      <c r="T838" s="26" t="s">
        <v>122</v>
      </c>
      <c r="U838" s="31">
        <v>2024</v>
      </c>
      <c r="V838" s="31" t="s">
        <v>10226</v>
      </c>
      <c r="W838" s="31" t="s">
        <v>10227</v>
      </c>
      <c r="X838" s="31" t="s">
        <v>10228</v>
      </c>
      <c r="Y838" s="31" t="s">
        <v>74</v>
      </c>
      <c r="Z838" s="58" t="s">
        <v>75</v>
      </c>
      <c r="AA838" s="60">
        <v>0</v>
      </c>
      <c r="AB838" s="31" t="s">
        <v>10209</v>
      </c>
      <c r="AC838" s="31" t="s">
        <v>10210</v>
      </c>
      <c r="AD838" s="31"/>
      <c r="AE838" s="31">
        <v>0</v>
      </c>
      <c r="AF838" s="31">
        <v>817</v>
      </c>
      <c r="AG838" s="31">
        <v>4626</v>
      </c>
      <c r="AH838" s="30">
        <f t="shared" si="47"/>
        <v>5443</v>
      </c>
      <c r="AI838" s="30">
        <f t="shared" si="48"/>
        <v>6422.74</v>
      </c>
      <c r="AJ838" s="24" t="s">
        <v>78</v>
      </c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26" t="s">
        <v>173</v>
      </c>
      <c r="AV838" s="26" t="s">
        <v>173</v>
      </c>
      <c r="AW838" s="26" t="s">
        <v>173</v>
      </c>
      <c r="AX838" s="26" t="s">
        <v>174</v>
      </c>
      <c r="AY838" s="26" t="s">
        <v>175</v>
      </c>
      <c r="AZ838" s="26" t="s">
        <v>176</v>
      </c>
      <c r="BA838" s="26" t="s">
        <v>80</v>
      </c>
      <c r="BB838" s="26" t="s">
        <v>100</v>
      </c>
      <c r="BC838" s="26" t="s">
        <v>82</v>
      </c>
      <c r="BD838" s="26" t="s">
        <v>83</v>
      </c>
      <c r="BE838" s="26" t="s">
        <v>177</v>
      </c>
    </row>
    <row r="839" spans="1:57" ht="16">
      <c r="A839" s="24">
        <f t="shared" si="49"/>
        <v>838</v>
      </c>
      <c r="B839" s="24">
        <v>2024</v>
      </c>
      <c r="C839" s="24" t="s">
        <v>68</v>
      </c>
      <c r="D839" s="35">
        <v>45638</v>
      </c>
      <c r="E839" s="26" t="s">
        <v>532</v>
      </c>
      <c r="F839" s="26" t="s">
        <v>69</v>
      </c>
      <c r="G839" s="31" t="s">
        <v>533</v>
      </c>
      <c r="H839" s="26" t="s">
        <v>86</v>
      </c>
      <c r="I839" s="26" t="s">
        <v>71</v>
      </c>
      <c r="J839" s="26" t="s">
        <v>87</v>
      </c>
      <c r="K839" s="26" t="s">
        <v>430</v>
      </c>
      <c r="L839" s="26" t="s">
        <v>74</v>
      </c>
      <c r="M839" s="31" t="s">
        <v>10229</v>
      </c>
      <c r="N839" s="31" t="s">
        <v>75</v>
      </c>
      <c r="O839" s="26" t="s">
        <v>161</v>
      </c>
      <c r="P839" s="31" t="s">
        <v>10230</v>
      </c>
      <c r="Q839" s="31" t="s">
        <v>10212</v>
      </c>
      <c r="R839" s="31" t="s">
        <v>5167</v>
      </c>
      <c r="S839" s="58" t="s">
        <v>75</v>
      </c>
      <c r="T839" s="26" t="s">
        <v>92</v>
      </c>
      <c r="U839" s="31" t="s">
        <v>75</v>
      </c>
      <c r="V839" s="31" t="s">
        <v>10231</v>
      </c>
      <c r="W839" s="31" t="s">
        <v>10232</v>
      </c>
      <c r="X839" s="31" t="s">
        <v>10233</v>
      </c>
      <c r="Y839" s="31" t="s">
        <v>74</v>
      </c>
      <c r="Z839" s="58" t="s">
        <v>75</v>
      </c>
      <c r="AA839" s="60">
        <v>0</v>
      </c>
      <c r="AB839" s="31" t="s">
        <v>9293</v>
      </c>
      <c r="AC839" s="31" t="s">
        <v>9294</v>
      </c>
      <c r="AD839" s="31"/>
      <c r="AE839" s="31">
        <v>0</v>
      </c>
      <c r="AF839" s="31">
        <v>475</v>
      </c>
      <c r="AG839" s="31">
        <v>1239</v>
      </c>
      <c r="AH839" s="30">
        <f t="shared" si="47"/>
        <v>1714</v>
      </c>
      <c r="AI839" s="30">
        <f t="shared" si="48"/>
        <v>2022.52</v>
      </c>
      <c r="AJ839" s="24" t="s">
        <v>78</v>
      </c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26" t="s">
        <v>173</v>
      </c>
      <c r="AV839" s="26" t="s">
        <v>173</v>
      </c>
      <c r="AW839" s="26" t="s">
        <v>173</v>
      </c>
      <c r="AX839" s="26" t="s">
        <v>174</v>
      </c>
      <c r="AY839" s="26" t="s">
        <v>175</v>
      </c>
      <c r="AZ839" s="26" t="s">
        <v>176</v>
      </c>
      <c r="BA839" s="26" t="s">
        <v>80</v>
      </c>
      <c r="BB839" s="26" t="s">
        <v>100</v>
      </c>
      <c r="BC839" s="26" t="s">
        <v>82</v>
      </c>
      <c r="BD839" s="26" t="s">
        <v>83</v>
      </c>
      <c r="BE839" s="26" t="s">
        <v>177</v>
      </c>
    </row>
    <row r="840" spans="1:57" ht="16">
      <c r="A840" s="24">
        <f t="shared" si="49"/>
        <v>839</v>
      </c>
      <c r="B840" s="24">
        <v>2024</v>
      </c>
      <c r="C840" s="24" t="s">
        <v>68</v>
      </c>
      <c r="D840" s="35">
        <v>45638</v>
      </c>
      <c r="E840" s="26" t="s">
        <v>532</v>
      </c>
      <c r="F840" s="26" t="s">
        <v>69</v>
      </c>
      <c r="G840" s="31" t="s">
        <v>533</v>
      </c>
      <c r="H840" s="26" t="s">
        <v>86</v>
      </c>
      <c r="I840" s="26" t="s">
        <v>71</v>
      </c>
      <c r="J840" s="26" t="s">
        <v>87</v>
      </c>
      <c r="K840" s="26" t="s">
        <v>430</v>
      </c>
      <c r="L840" s="26" t="s">
        <v>74</v>
      </c>
      <c r="M840" s="31" t="s">
        <v>10234</v>
      </c>
      <c r="N840" s="31" t="s">
        <v>75</v>
      </c>
      <c r="O840" s="26" t="s">
        <v>161</v>
      </c>
      <c r="P840" s="31" t="s">
        <v>10235</v>
      </c>
      <c r="Q840" s="31" t="s">
        <v>10212</v>
      </c>
      <c r="R840" s="31" t="s">
        <v>5125</v>
      </c>
      <c r="S840" s="58" t="s">
        <v>75</v>
      </c>
      <c r="T840" s="26" t="s">
        <v>92</v>
      </c>
      <c r="U840" s="31" t="s">
        <v>75</v>
      </c>
      <c r="V840" s="31" t="s">
        <v>10236</v>
      </c>
      <c r="W840" s="31" t="s">
        <v>10237</v>
      </c>
      <c r="X840" s="31" t="s">
        <v>10238</v>
      </c>
      <c r="Y840" s="31" t="s">
        <v>74</v>
      </c>
      <c r="Z840" s="58" t="s">
        <v>75</v>
      </c>
      <c r="AA840" s="60">
        <v>0</v>
      </c>
      <c r="AB840" s="31" t="s">
        <v>10209</v>
      </c>
      <c r="AC840" s="31" t="s">
        <v>10210</v>
      </c>
      <c r="AD840" s="31"/>
      <c r="AE840" s="31">
        <v>0</v>
      </c>
      <c r="AF840" s="31">
        <v>475</v>
      </c>
      <c r="AG840" s="31">
        <v>1239</v>
      </c>
      <c r="AH840" s="30">
        <f t="shared" si="47"/>
        <v>1714</v>
      </c>
      <c r="AI840" s="30">
        <f t="shared" si="48"/>
        <v>2022.52</v>
      </c>
      <c r="AJ840" s="24" t="s">
        <v>78</v>
      </c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26" t="s">
        <v>173</v>
      </c>
      <c r="AV840" s="26" t="s">
        <v>173</v>
      </c>
      <c r="AW840" s="26" t="s">
        <v>173</v>
      </c>
      <c r="AX840" s="26" t="s">
        <v>174</v>
      </c>
      <c r="AY840" s="26" t="s">
        <v>175</v>
      </c>
      <c r="AZ840" s="26" t="s">
        <v>176</v>
      </c>
      <c r="BA840" s="26" t="s">
        <v>80</v>
      </c>
      <c r="BB840" s="26" t="s">
        <v>100</v>
      </c>
      <c r="BC840" s="26" t="s">
        <v>82</v>
      </c>
      <c r="BD840" s="26" t="s">
        <v>83</v>
      </c>
      <c r="BE840" s="26" t="s">
        <v>177</v>
      </c>
    </row>
    <row r="841" spans="1:57" ht="16">
      <c r="A841" s="24">
        <f t="shared" si="49"/>
        <v>840</v>
      </c>
      <c r="B841" s="24">
        <v>2024</v>
      </c>
      <c r="C841" s="24" t="s">
        <v>68</v>
      </c>
      <c r="D841" s="35">
        <v>45638</v>
      </c>
      <c r="E841" s="26" t="s">
        <v>532</v>
      </c>
      <c r="F841" s="26" t="s">
        <v>69</v>
      </c>
      <c r="G841" s="31" t="s">
        <v>533</v>
      </c>
      <c r="H841" s="26" t="s">
        <v>86</v>
      </c>
      <c r="I841" s="26" t="s">
        <v>71</v>
      </c>
      <c r="J841" s="26" t="s">
        <v>87</v>
      </c>
      <c r="K841" s="26" t="s">
        <v>73</v>
      </c>
      <c r="L841" s="26" t="s">
        <v>74</v>
      </c>
      <c r="M841" s="31" t="s">
        <v>10239</v>
      </c>
      <c r="N841" s="31" t="s">
        <v>75</v>
      </c>
      <c r="O841" s="26" t="s">
        <v>161</v>
      </c>
      <c r="P841" s="31" t="s">
        <v>73</v>
      </c>
      <c r="Q841" s="31" t="s">
        <v>10212</v>
      </c>
      <c r="R841" s="31" t="s">
        <v>535</v>
      </c>
      <c r="S841" s="58" t="s">
        <v>75</v>
      </c>
      <c r="T841" s="26" t="s">
        <v>122</v>
      </c>
      <c r="U841" s="31">
        <v>2024</v>
      </c>
      <c r="V841" s="31" t="s">
        <v>10240</v>
      </c>
      <c r="W841" s="31" t="s">
        <v>10241</v>
      </c>
      <c r="X841" s="31" t="s">
        <v>10242</v>
      </c>
      <c r="Y841" s="31" t="s">
        <v>74</v>
      </c>
      <c r="Z841" s="58" t="s">
        <v>75</v>
      </c>
      <c r="AA841" s="60">
        <v>0</v>
      </c>
      <c r="AB841" s="31" t="s">
        <v>10209</v>
      </c>
      <c r="AC841" s="31" t="s">
        <v>10210</v>
      </c>
      <c r="AD841" s="31"/>
      <c r="AE841" s="31">
        <v>0</v>
      </c>
      <c r="AF841" s="31">
        <v>797</v>
      </c>
      <c r="AG841" s="31">
        <v>4626</v>
      </c>
      <c r="AH841" s="30">
        <f t="shared" si="47"/>
        <v>5423</v>
      </c>
      <c r="AI841" s="30">
        <f t="shared" si="48"/>
        <v>6399.14</v>
      </c>
      <c r="AJ841" s="24" t="s">
        <v>78</v>
      </c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26" t="s">
        <v>173</v>
      </c>
      <c r="AV841" s="26" t="s">
        <v>173</v>
      </c>
      <c r="AW841" s="26" t="s">
        <v>173</v>
      </c>
      <c r="AX841" s="26" t="s">
        <v>174</v>
      </c>
      <c r="AY841" s="26" t="s">
        <v>175</v>
      </c>
      <c r="AZ841" s="26" t="s">
        <v>176</v>
      </c>
      <c r="BA841" s="26" t="s">
        <v>80</v>
      </c>
      <c r="BB841" s="26" t="s">
        <v>100</v>
      </c>
      <c r="BC841" s="26" t="s">
        <v>82</v>
      </c>
      <c r="BD841" s="26" t="s">
        <v>83</v>
      </c>
      <c r="BE841" s="26" t="s">
        <v>177</v>
      </c>
    </row>
    <row r="842" spans="1:57" ht="16">
      <c r="A842" s="24">
        <f t="shared" si="49"/>
        <v>841</v>
      </c>
      <c r="B842" s="24">
        <v>2024</v>
      </c>
      <c r="C842" s="24" t="s">
        <v>68</v>
      </c>
      <c r="D842" s="35">
        <v>45638</v>
      </c>
      <c r="E842" s="26" t="s">
        <v>532</v>
      </c>
      <c r="F842" s="26" t="s">
        <v>69</v>
      </c>
      <c r="G842" s="31" t="s">
        <v>533</v>
      </c>
      <c r="H842" s="26" t="s">
        <v>86</v>
      </c>
      <c r="I842" s="26" t="s">
        <v>71</v>
      </c>
      <c r="J842" s="26" t="s">
        <v>87</v>
      </c>
      <c r="K842" s="26" t="s">
        <v>73</v>
      </c>
      <c r="L842" s="26" t="s">
        <v>74</v>
      </c>
      <c r="M842" s="31" t="s">
        <v>10243</v>
      </c>
      <c r="N842" s="31" t="s">
        <v>75</v>
      </c>
      <c r="O842" s="26" t="s">
        <v>161</v>
      </c>
      <c r="P842" s="31" t="s">
        <v>73</v>
      </c>
      <c r="Q842" s="31" t="s">
        <v>10212</v>
      </c>
      <c r="R842" s="31" t="s">
        <v>1280</v>
      </c>
      <c r="S842" s="58" t="s">
        <v>75</v>
      </c>
      <c r="T842" s="26" t="s">
        <v>122</v>
      </c>
      <c r="U842" s="31">
        <v>2024</v>
      </c>
      <c r="V842" s="31" t="s">
        <v>10244</v>
      </c>
      <c r="W842" s="31" t="s">
        <v>10245</v>
      </c>
      <c r="X842" s="31" t="s">
        <v>10246</v>
      </c>
      <c r="Y842" s="31" t="s">
        <v>74</v>
      </c>
      <c r="Z842" s="58" t="s">
        <v>75</v>
      </c>
      <c r="AA842" s="60">
        <v>0</v>
      </c>
      <c r="AB842" s="31" t="s">
        <v>10209</v>
      </c>
      <c r="AC842" s="31" t="s">
        <v>10210</v>
      </c>
      <c r="AD842" s="31"/>
      <c r="AE842" s="31">
        <v>0</v>
      </c>
      <c r="AF842" s="31">
        <v>854</v>
      </c>
      <c r="AG842" s="31">
        <v>4626</v>
      </c>
      <c r="AH842" s="30">
        <f t="shared" si="47"/>
        <v>5480</v>
      </c>
      <c r="AI842" s="30">
        <f t="shared" si="48"/>
        <v>6466.4</v>
      </c>
      <c r="AJ842" s="24" t="s">
        <v>78</v>
      </c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26" t="s">
        <v>173</v>
      </c>
      <c r="AV842" s="26" t="s">
        <v>173</v>
      </c>
      <c r="AW842" s="26" t="s">
        <v>173</v>
      </c>
      <c r="AX842" s="26" t="s">
        <v>174</v>
      </c>
      <c r="AY842" s="26" t="s">
        <v>175</v>
      </c>
      <c r="AZ842" s="26" t="s">
        <v>176</v>
      </c>
      <c r="BA842" s="26" t="s">
        <v>80</v>
      </c>
      <c r="BB842" s="26" t="s">
        <v>100</v>
      </c>
      <c r="BC842" s="26" t="s">
        <v>82</v>
      </c>
      <c r="BD842" s="26" t="s">
        <v>83</v>
      </c>
      <c r="BE842" s="26" t="s">
        <v>177</v>
      </c>
    </row>
    <row r="843" spans="1:57" ht="16">
      <c r="A843" s="24">
        <f t="shared" si="49"/>
        <v>842</v>
      </c>
      <c r="B843" s="24">
        <v>2024</v>
      </c>
      <c r="C843" s="24" t="s">
        <v>68</v>
      </c>
      <c r="D843" s="35">
        <v>45638</v>
      </c>
      <c r="E843" s="26" t="s">
        <v>532</v>
      </c>
      <c r="F843" s="26" t="s">
        <v>69</v>
      </c>
      <c r="G843" s="31" t="s">
        <v>533</v>
      </c>
      <c r="H843" s="26" t="s">
        <v>86</v>
      </c>
      <c r="I843" s="26" t="s">
        <v>71</v>
      </c>
      <c r="J843" s="26" t="s">
        <v>87</v>
      </c>
      <c r="K843" s="26" t="s">
        <v>73</v>
      </c>
      <c r="L843" s="26" t="s">
        <v>74</v>
      </c>
      <c r="M843" s="31" t="s">
        <v>10247</v>
      </c>
      <c r="N843" s="31" t="s">
        <v>75</v>
      </c>
      <c r="O843" s="26" t="s">
        <v>161</v>
      </c>
      <c r="P843" s="31" t="s">
        <v>73</v>
      </c>
      <c r="Q843" s="31" t="s">
        <v>10212</v>
      </c>
      <c r="R843" s="31" t="s">
        <v>535</v>
      </c>
      <c r="S843" s="58" t="s">
        <v>75</v>
      </c>
      <c r="T843" s="26" t="s">
        <v>122</v>
      </c>
      <c r="U843" s="31">
        <v>2024</v>
      </c>
      <c r="V843" s="31" t="s">
        <v>10248</v>
      </c>
      <c r="W843" s="31" t="s">
        <v>10249</v>
      </c>
      <c r="X843" s="31" t="s">
        <v>10250</v>
      </c>
      <c r="Y843" s="31" t="s">
        <v>74</v>
      </c>
      <c r="Z843" s="58" t="s">
        <v>75</v>
      </c>
      <c r="AA843" s="60">
        <v>0</v>
      </c>
      <c r="AB843" s="31" t="s">
        <v>10209</v>
      </c>
      <c r="AC843" s="31" t="s">
        <v>10210</v>
      </c>
      <c r="AD843" s="31"/>
      <c r="AE843" s="31">
        <v>0</v>
      </c>
      <c r="AF843" s="31">
        <v>797</v>
      </c>
      <c r="AG843" s="31">
        <v>4626</v>
      </c>
      <c r="AH843" s="30">
        <f t="shared" si="47"/>
        <v>5423</v>
      </c>
      <c r="AI843" s="30">
        <f t="shared" si="48"/>
        <v>6399.14</v>
      </c>
      <c r="AJ843" s="24" t="s">
        <v>78</v>
      </c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26" t="s">
        <v>173</v>
      </c>
      <c r="AV843" s="26" t="s">
        <v>173</v>
      </c>
      <c r="AW843" s="26" t="s">
        <v>173</v>
      </c>
      <c r="AX843" s="26" t="s">
        <v>174</v>
      </c>
      <c r="AY843" s="26" t="s">
        <v>175</v>
      </c>
      <c r="AZ843" s="26" t="s">
        <v>176</v>
      </c>
      <c r="BA843" s="26" t="s">
        <v>80</v>
      </c>
      <c r="BB843" s="26" t="s">
        <v>100</v>
      </c>
      <c r="BC843" s="26" t="s">
        <v>82</v>
      </c>
      <c r="BD843" s="26" t="s">
        <v>83</v>
      </c>
      <c r="BE843" s="26" t="s">
        <v>177</v>
      </c>
    </row>
    <row r="844" spans="1:57" ht="16">
      <c r="A844" s="24">
        <f t="shared" si="49"/>
        <v>843</v>
      </c>
      <c r="B844" s="24">
        <v>2024</v>
      </c>
      <c r="C844" s="24" t="s">
        <v>68</v>
      </c>
      <c r="D844" s="35">
        <v>45638</v>
      </c>
      <c r="E844" s="26" t="s">
        <v>532</v>
      </c>
      <c r="F844" s="26" t="s">
        <v>69</v>
      </c>
      <c r="G844" s="31" t="s">
        <v>533</v>
      </c>
      <c r="H844" s="26" t="s">
        <v>86</v>
      </c>
      <c r="I844" s="26" t="s">
        <v>570</v>
      </c>
      <c r="J844" s="26" t="s">
        <v>87</v>
      </c>
      <c r="K844" s="26" t="s">
        <v>430</v>
      </c>
      <c r="L844" s="26" t="s">
        <v>74</v>
      </c>
      <c r="M844" s="31" t="s">
        <v>10251</v>
      </c>
      <c r="N844" s="31" t="s">
        <v>75</v>
      </c>
      <c r="O844" s="26" t="s">
        <v>161</v>
      </c>
      <c r="P844" s="31" t="s">
        <v>10252</v>
      </c>
      <c r="Q844" s="31" t="s">
        <v>10212</v>
      </c>
      <c r="R844" s="31" t="s">
        <v>116</v>
      </c>
      <c r="S844" s="58" t="s">
        <v>75</v>
      </c>
      <c r="T844" s="26" t="s">
        <v>92</v>
      </c>
      <c r="U844" s="31" t="s">
        <v>75</v>
      </c>
      <c r="V844" s="31" t="s">
        <v>10253</v>
      </c>
      <c r="W844" s="31" t="s">
        <v>10254</v>
      </c>
      <c r="X844" s="31" t="s">
        <v>10255</v>
      </c>
      <c r="Y844" s="31" t="s">
        <v>74</v>
      </c>
      <c r="Z844" s="58" t="s">
        <v>75</v>
      </c>
      <c r="AA844" s="60">
        <v>0.25</v>
      </c>
      <c r="AB844" s="31" t="s">
        <v>10209</v>
      </c>
      <c r="AC844" s="31" t="s">
        <v>10210</v>
      </c>
      <c r="AD844" s="31"/>
      <c r="AE844" s="31">
        <v>0</v>
      </c>
      <c r="AF844" s="31">
        <v>815</v>
      </c>
      <c r="AG844" s="31">
        <v>0</v>
      </c>
      <c r="AH844" s="30">
        <f t="shared" si="47"/>
        <v>815</v>
      </c>
      <c r="AI844" s="30">
        <f t="shared" si="48"/>
        <v>961.7</v>
      </c>
      <c r="AJ844" s="24" t="s">
        <v>78</v>
      </c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26" t="s">
        <v>173</v>
      </c>
      <c r="AV844" s="26" t="s">
        <v>173</v>
      </c>
      <c r="AW844" s="26" t="s">
        <v>173</v>
      </c>
      <c r="AX844" s="26" t="s">
        <v>174</v>
      </c>
      <c r="AY844" s="26" t="s">
        <v>175</v>
      </c>
      <c r="AZ844" s="26" t="s">
        <v>176</v>
      </c>
      <c r="BA844" s="26" t="s">
        <v>80</v>
      </c>
      <c r="BB844" s="26" t="s">
        <v>100</v>
      </c>
      <c r="BC844" s="26" t="s">
        <v>82</v>
      </c>
      <c r="BD844" s="26" t="s">
        <v>83</v>
      </c>
      <c r="BE844" s="26" t="s">
        <v>177</v>
      </c>
    </row>
    <row r="845" spans="1:57" ht="16">
      <c r="A845" s="24">
        <f t="shared" si="49"/>
        <v>844</v>
      </c>
      <c r="B845" s="24">
        <v>2024</v>
      </c>
      <c r="C845" s="24" t="s">
        <v>68</v>
      </c>
      <c r="D845" s="35">
        <v>45638</v>
      </c>
      <c r="E845" s="26" t="s">
        <v>532</v>
      </c>
      <c r="F845" s="26" t="s">
        <v>69</v>
      </c>
      <c r="G845" s="31" t="s">
        <v>533</v>
      </c>
      <c r="H845" s="26" t="s">
        <v>86</v>
      </c>
      <c r="I845" s="26" t="s">
        <v>71</v>
      </c>
      <c r="J845" s="26" t="s">
        <v>87</v>
      </c>
      <c r="K845" s="26" t="s">
        <v>73</v>
      </c>
      <c r="L845" s="26" t="s">
        <v>74</v>
      </c>
      <c r="M845" s="31" t="s">
        <v>10256</v>
      </c>
      <c r="N845" s="31" t="s">
        <v>75</v>
      </c>
      <c r="O845" s="26" t="s">
        <v>161</v>
      </c>
      <c r="P845" s="31" t="s">
        <v>73</v>
      </c>
      <c r="Q845" s="31" t="s">
        <v>10212</v>
      </c>
      <c r="R845" s="31" t="s">
        <v>535</v>
      </c>
      <c r="S845" s="58" t="s">
        <v>75</v>
      </c>
      <c r="T845" s="26" t="s">
        <v>122</v>
      </c>
      <c r="U845" s="31">
        <v>2024</v>
      </c>
      <c r="V845" s="31" t="s">
        <v>10257</v>
      </c>
      <c r="W845" s="31" t="s">
        <v>10258</v>
      </c>
      <c r="X845" s="31" t="s">
        <v>10259</v>
      </c>
      <c r="Y845" s="31" t="s">
        <v>74</v>
      </c>
      <c r="Z845" s="58" t="s">
        <v>75</v>
      </c>
      <c r="AA845" s="60">
        <v>0</v>
      </c>
      <c r="AB845" s="31" t="s">
        <v>10209</v>
      </c>
      <c r="AC845" s="31" t="s">
        <v>10210</v>
      </c>
      <c r="AD845" s="31"/>
      <c r="AE845" s="31">
        <v>0</v>
      </c>
      <c r="AF845" s="31">
        <v>797</v>
      </c>
      <c r="AG845" s="31">
        <v>4626</v>
      </c>
      <c r="AH845" s="30">
        <f t="shared" si="47"/>
        <v>5423</v>
      </c>
      <c r="AI845" s="30">
        <f t="shared" si="48"/>
        <v>6399.14</v>
      </c>
      <c r="AJ845" s="24" t="s">
        <v>78</v>
      </c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26" t="s">
        <v>173</v>
      </c>
      <c r="AV845" s="26" t="s">
        <v>173</v>
      </c>
      <c r="AW845" s="26" t="s">
        <v>173</v>
      </c>
      <c r="AX845" s="26" t="s">
        <v>174</v>
      </c>
      <c r="AY845" s="26" t="s">
        <v>175</v>
      </c>
      <c r="AZ845" s="26" t="s">
        <v>176</v>
      </c>
      <c r="BA845" s="26" t="s">
        <v>80</v>
      </c>
      <c r="BB845" s="26" t="s">
        <v>100</v>
      </c>
      <c r="BC845" s="26" t="s">
        <v>82</v>
      </c>
      <c r="BD845" s="26" t="s">
        <v>83</v>
      </c>
      <c r="BE845" s="26" t="s">
        <v>177</v>
      </c>
    </row>
    <row r="846" spans="1:57" ht="16">
      <c r="A846" s="24">
        <f t="shared" si="49"/>
        <v>845</v>
      </c>
      <c r="B846" s="24">
        <v>2024</v>
      </c>
      <c r="C846" s="24" t="s">
        <v>68</v>
      </c>
      <c r="D846" s="35">
        <v>45638</v>
      </c>
      <c r="E846" s="26" t="s">
        <v>532</v>
      </c>
      <c r="F846" s="26" t="s">
        <v>69</v>
      </c>
      <c r="G846" s="31" t="s">
        <v>533</v>
      </c>
      <c r="H846" s="26" t="s">
        <v>86</v>
      </c>
      <c r="I846" s="26" t="s">
        <v>71</v>
      </c>
      <c r="J846" s="26" t="s">
        <v>87</v>
      </c>
      <c r="K846" s="26" t="s">
        <v>73</v>
      </c>
      <c r="L846" s="26" t="s">
        <v>74</v>
      </c>
      <c r="M846" s="31" t="s">
        <v>10260</v>
      </c>
      <c r="N846" s="31" t="s">
        <v>75</v>
      </c>
      <c r="O846" s="26" t="s">
        <v>161</v>
      </c>
      <c r="P846" s="31" t="s">
        <v>73</v>
      </c>
      <c r="Q846" s="31" t="s">
        <v>10212</v>
      </c>
      <c r="R846" s="31" t="s">
        <v>1920</v>
      </c>
      <c r="S846" s="58" t="s">
        <v>75</v>
      </c>
      <c r="T846" s="26" t="s">
        <v>122</v>
      </c>
      <c r="U846" s="31">
        <v>2024</v>
      </c>
      <c r="V846" s="31" t="s">
        <v>10261</v>
      </c>
      <c r="W846" s="31" t="s">
        <v>10262</v>
      </c>
      <c r="X846" s="31" t="s">
        <v>10263</v>
      </c>
      <c r="Y846" s="31" t="s">
        <v>74</v>
      </c>
      <c r="Z846" s="58" t="s">
        <v>75</v>
      </c>
      <c r="AA846" s="60">
        <v>0</v>
      </c>
      <c r="AB846" s="31" t="s">
        <v>10209</v>
      </c>
      <c r="AC846" s="31" t="s">
        <v>10210</v>
      </c>
      <c r="AD846" s="31"/>
      <c r="AE846" s="31">
        <v>0</v>
      </c>
      <c r="AF846" s="31">
        <v>870</v>
      </c>
      <c r="AG846" s="31">
        <v>4626</v>
      </c>
      <c r="AH846" s="30">
        <f t="shared" si="47"/>
        <v>5496</v>
      </c>
      <c r="AI846" s="30">
        <f t="shared" si="48"/>
        <v>6485.28</v>
      </c>
      <c r="AJ846" s="24" t="s">
        <v>78</v>
      </c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26" t="s">
        <v>173</v>
      </c>
      <c r="AV846" s="26" t="s">
        <v>173</v>
      </c>
      <c r="AW846" s="26" t="s">
        <v>173</v>
      </c>
      <c r="AX846" s="26" t="s">
        <v>174</v>
      </c>
      <c r="AY846" s="26" t="s">
        <v>175</v>
      </c>
      <c r="AZ846" s="26" t="s">
        <v>176</v>
      </c>
      <c r="BA846" s="26" t="s">
        <v>80</v>
      </c>
      <c r="BB846" s="26" t="s">
        <v>100</v>
      </c>
      <c r="BC846" s="26" t="s">
        <v>82</v>
      </c>
      <c r="BD846" s="26" t="s">
        <v>83</v>
      </c>
      <c r="BE846" s="26" t="s">
        <v>177</v>
      </c>
    </row>
    <row r="847" spans="1:57" ht="16">
      <c r="A847" s="24">
        <f t="shared" si="49"/>
        <v>846</v>
      </c>
      <c r="B847" s="24">
        <v>2024</v>
      </c>
      <c r="C847" s="24" t="s">
        <v>68</v>
      </c>
      <c r="D847" s="35">
        <v>45638</v>
      </c>
      <c r="E847" s="26" t="s">
        <v>532</v>
      </c>
      <c r="F847" s="26" t="s">
        <v>69</v>
      </c>
      <c r="G847" s="31" t="s">
        <v>533</v>
      </c>
      <c r="H847" s="26" t="s">
        <v>86</v>
      </c>
      <c r="I847" s="26" t="s">
        <v>71</v>
      </c>
      <c r="J847" s="26" t="s">
        <v>87</v>
      </c>
      <c r="K847" s="26" t="s">
        <v>430</v>
      </c>
      <c r="L847" s="26" t="s">
        <v>74</v>
      </c>
      <c r="M847" s="31" t="s">
        <v>10264</v>
      </c>
      <c r="N847" s="31" t="s">
        <v>75</v>
      </c>
      <c r="O847" s="26" t="s">
        <v>161</v>
      </c>
      <c r="P847" s="31" t="s">
        <v>10265</v>
      </c>
      <c r="Q847" s="31" t="s">
        <v>10212</v>
      </c>
      <c r="R847" s="31" t="s">
        <v>1258</v>
      </c>
      <c r="S847" s="58" t="s">
        <v>75</v>
      </c>
      <c r="T847" s="26" t="s">
        <v>122</v>
      </c>
      <c r="U847" s="31" t="s">
        <v>75</v>
      </c>
      <c r="V847" s="31" t="s">
        <v>10266</v>
      </c>
      <c r="W847" s="31" t="s">
        <v>10267</v>
      </c>
      <c r="X847" s="31" t="s">
        <v>10268</v>
      </c>
      <c r="Y847" s="31" t="s">
        <v>74</v>
      </c>
      <c r="Z847" s="58" t="s">
        <v>75</v>
      </c>
      <c r="AA847" s="60">
        <v>0</v>
      </c>
      <c r="AB847" s="31" t="s">
        <v>10209</v>
      </c>
      <c r="AC847" s="31" t="s">
        <v>10210</v>
      </c>
      <c r="AD847" s="31"/>
      <c r="AE847" s="31">
        <v>0</v>
      </c>
      <c r="AF847" s="31">
        <v>442</v>
      </c>
      <c r="AG847" s="31">
        <v>1239</v>
      </c>
      <c r="AH847" s="30">
        <f t="shared" si="47"/>
        <v>1681</v>
      </c>
      <c r="AI847" s="30">
        <f t="shared" si="48"/>
        <v>1983.58</v>
      </c>
      <c r="AJ847" s="24" t="s">
        <v>78</v>
      </c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26" t="s">
        <v>173</v>
      </c>
      <c r="AV847" s="26" t="s">
        <v>173</v>
      </c>
      <c r="AW847" s="26" t="s">
        <v>173</v>
      </c>
      <c r="AX847" s="26" t="s">
        <v>174</v>
      </c>
      <c r="AY847" s="26" t="s">
        <v>175</v>
      </c>
      <c r="AZ847" s="26" t="s">
        <v>176</v>
      </c>
      <c r="BA847" s="26" t="s">
        <v>80</v>
      </c>
      <c r="BB847" s="26" t="s">
        <v>100</v>
      </c>
      <c r="BC847" s="26" t="s">
        <v>82</v>
      </c>
      <c r="BD847" s="26" t="s">
        <v>83</v>
      </c>
      <c r="BE847" s="26" t="s">
        <v>177</v>
      </c>
    </row>
    <row r="848" spans="1:57" ht="16">
      <c r="A848" s="24">
        <f t="shared" si="49"/>
        <v>847</v>
      </c>
      <c r="B848" s="24">
        <v>2024</v>
      </c>
      <c r="C848" s="24" t="s">
        <v>68</v>
      </c>
      <c r="D848" s="35">
        <v>45638</v>
      </c>
      <c r="E848" s="26" t="s">
        <v>532</v>
      </c>
      <c r="F848" s="26" t="s">
        <v>69</v>
      </c>
      <c r="G848" s="31" t="s">
        <v>533</v>
      </c>
      <c r="H848" s="26" t="s">
        <v>585</v>
      </c>
      <c r="I848" s="26" t="s">
        <v>71</v>
      </c>
      <c r="J848" s="26" t="s">
        <v>75</v>
      </c>
      <c r="K848" s="26" t="s">
        <v>430</v>
      </c>
      <c r="L848" s="26" t="s">
        <v>74</v>
      </c>
      <c r="M848" s="31" t="s">
        <v>10269</v>
      </c>
      <c r="N848" s="31" t="s">
        <v>75</v>
      </c>
      <c r="O848" s="26" t="s">
        <v>161</v>
      </c>
      <c r="P848" s="31" t="s">
        <v>75</v>
      </c>
      <c r="Q848" s="31" t="s">
        <v>75</v>
      </c>
      <c r="R848" s="31" t="s">
        <v>75</v>
      </c>
      <c r="S848" s="58" t="s">
        <v>75</v>
      </c>
      <c r="T848" s="26" t="s">
        <v>75</v>
      </c>
      <c r="U848" s="31" t="s">
        <v>75</v>
      </c>
      <c r="V848" s="31" t="s">
        <v>75</v>
      </c>
      <c r="W848" s="31" t="s">
        <v>75</v>
      </c>
      <c r="X848" s="31" t="s">
        <v>10270</v>
      </c>
      <c r="Y848" s="31" t="s">
        <v>74</v>
      </c>
      <c r="Z848" s="58" t="s">
        <v>75</v>
      </c>
      <c r="AA848" s="60">
        <v>0</v>
      </c>
      <c r="AB848" s="31" t="s">
        <v>9404</v>
      </c>
      <c r="AC848" s="31" t="s">
        <v>9405</v>
      </c>
      <c r="AD848" s="31"/>
      <c r="AE848" s="31">
        <v>0</v>
      </c>
      <c r="AF848" s="31">
        <v>300</v>
      </c>
      <c r="AG848" s="31">
        <v>0</v>
      </c>
      <c r="AH848" s="30">
        <f t="shared" si="47"/>
        <v>300</v>
      </c>
      <c r="AI848" s="30">
        <f t="shared" si="48"/>
        <v>354</v>
      </c>
      <c r="AJ848" s="24" t="s">
        <v>78</v>
      </c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26" t="s">
        <v>173</v>
      </c>
      <c r="AV848" s="26" t="s">
        <v>173</v>
      </c>
      <c r="AW848" s="26" t="s">
        <v>173</v>
      </c>
      <c r="AX848" s="26" t="s">
        <v>174</v>
      </c>
      <c r="AY848" s="26" t="s">
        <v>175</v>
      </c>
      <c r="AZ848" s="26" t="s">
        <v>176</v>
      </c>
      <c r="BA848" s="26" t="s">
        <v>80</v>
      </c>
      <c r="BB848" s="26" t="s">
        <v>100</v>
      </c>
      <c r="BC848" s="26" t="s">
        <v>82</v>
      </c>
      <c r="BD848" s="26" t="s">
        <v>83</v>
      </c>
      <c r="BE848" s="26" t="s">
        <v>177</v>
      </c>
    </row>
    <row r="849" spans="1:57" ht="16">
      <c r="A849" s="24">
        <f t="shared" si="49"/>
        <v>848</v>
      </c>
      <c r="B849" s="24">
        <v>2024</v>
      </c>
      <c r="C849" s="24" t="s">
        <v>68</v>
      </c>
      <c r="D849" s="35">
        <v>45638</v>
      </c>
      <c r="E849" s="26" t="s">
        <v>532</v>
      </c>
      <c r="F849" s="26" t="s">
        <v>69</v>
      </c>
      <c r="G849" s="31" t="s">
        <v>533</v>
      </c>
      <c r="H849" s="26" t="s">
        <v>86</v>
      </c>
      <c r="I849" s="26" t="s">
        <v>71</v>
      </c>
      <c r="J849" s="26" t="s">
        <v>87</v>
      </c>
      <c r="K849" s="26" t="s">
        <v>73</v>
      </c>
      <c r="L849" s="26" t="s">
        <v>74</v>
      </c>
      <c r="M849" s="31" t="s">
        <v>10271</v>
      </c>
      <c r="N849" s="31" t="s">
        <v>75</v>
      </c>
      <c r="O849" s="26" t="s">
        <v>161</v>
      </c>
      <c r="P849" s="31" t="s">
        <v>73</v>
      </c>
      <c r="Q849" s="31" t="s">
        <v>10212</v>
      </c>
      <c r="R849" s="31" t="s">
        <v>558</v>
      </c>
      <c r="S849" s="58" t="s">
        <v>75</v>
      </c>
      <c r="T849" s="26" t="s">
        <v>122</v>
      </c>
      <c r="U849" s="31">
        <v>2024</v>
      </c>
      <c r="V849" s="31" t="s">
        <v>10272</v>
      </c>
      <c r="W849" s="31" t="s">
        <v>10273</v>
      </c>
      <c r="X849" s="31" t="s">
        <v>10274</v>
      </c>
      <c r="Y849" s="31" t="s">
        <v>74</v>
      </c>
      <c r="Z849" s="58" t="s">
        <v>75</v>
      </c>
      <c r="AA849" s="60">
        <v>0</v>
      </c>
      <c r="AB849" s="31" t="s">
        <v>10209</v>
      </c>
      <c r="AC849" s="31" t="s">
        <v>10210</v>
      </c>
      <c r="AD849" s="31"/>
      <c r="AE849" s="31">
        <v>0</v>
      </c>
      <c r="AF849" s="31">
        <v>817</v>
      </c>
      <c r="AG849" s="31">
        <v>4626</v>
      </c>
      <c r="AH849" s="30">
        <f t="shared" si="47"/>
        <v>5443</v>
      </c>
      <c r="AI849" s="30">
        <f t="shared" si="48"/>
        <v>6422.74</v>
      </c>
      <c r="AJ849" s="24" t="s">
        <v>78</v>
      </c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26" t="s">
        <v>173</v>
      </c>
      <c r="AV849" s="26" t="s">
        <v>173</v>
      </c>
      <c r="AW849" s="26" t="s">
        <v>173</v>
      </c>
      <c r="AX849" s="26" t="s">
        <v>174</v>
      </c>
      <c r="AY849" s="26" t="s">
        <v>175</v>
      </c>
      <c r="AZ849" s="26" t="s">
        <v>176</v>
      </c>
      <c r="BA849" s="26" t="s">
        <v>80</v>
      </c>
      <c r="BB849" s="26" t="s">
        <v>100</v>
      </c>
      <c r="BC849" s="26" t="s">
        <v>82</v>
      </c>
      <c r="BD849" s="26" t="s">
        <v>83</v>
      </c>
      <c r="BE849" s="26" t="s">
        <v>177</v>
      </c>
    </row>
    <row r="850" spans="1:57" ht="16">
      <c r="A850" s="24">
        <f t="shared" si="49"/>
        <v>849</v>
      </c>
      <c r="B850" s="24">
        <v>2024</v>
      </c>
      <c r="C850" s="24" t="s">
        <v>68</v>
      </c>
      <c r="D850" s="35">
        <v>45638</v>
      </c>
      <c r="E850" s="26" t="s">
        <v>532</v>
      </c>
      <c r="F850" s="26" t="s">
        <v>69</v>
      </c>
      <c r="G850" s="31" t="s">
        <v>533</v>
      </c>
      <c r="H850" s="26" t="s">
        <v>86</v>
      </c>
      <c r="I850" s="26" t="s">
        <v>570</v>
      </c>
      <c r="J850" s="26" t="s">
        <v>87</v>
      </c>
      <c r="K850" s="26" t="s">
        <v>430</v>
      </c>
      <c r="L850" s="26" t="s">
        <v>74</v>
      </c>
      <c r="M850" s="31" t="s">
        <v>10269</v>
      </c>
      <c r="N850" s="31" t="s">
        <v>75</v>
      </c>
      <c r="O850" s="26" t="s">
        <v>161</v>
      </c>
      <c r="P850" s="31" t="s">
        <v>10275</v>
      </c>
      <c r="Q850" s="31" t="s">
        <v>10212</v>
      </c>
      <c r="R850" s="31" t="s">
        <v>1264</v>
      </c>
      <c r="S850" s="58" t="s">
        <v>75</v>
      </c>
      <c r="T850" s="26" t="s">
        <v>122</v>
      </c>
      <c r="U850" s="31" t="s">
        <v>75</v>
      </c>
      <c r="V850" s="31" t="s">
        <v>10276</v>
      </c>
      <c r="W850" s="31" t="s">
        <v>10277</v>
      </c>
      <c r="X850" s="31" t="s">
        <v>10278</v>
      </c>
      <c r="Y850" s="31" t="s">
        <v>74</v>
      </c>
      <c r="Z850" s="58" t="s">
        <v>75</v>
      </c>
      <c r="AA850" s="60">
        <v>0.25</v>
      </c>
      <c r="AB850" s="31" t="s">
        <v>9404</v>
      </c>
      <c r="AC850" s="31" t="s">
        <v>9405</v>
      </c>
      <c r="AD850" s="31"/>
      <c r="AE850" s="31">
        <v>0</v>
      </c>
      <c r="AF850" s="31">
        <v>646</v>
      </c>
      <c r="AG850" s="31">
        <v>0</v>
      </c>
      <c r="AH850" s="30">
        <f t="shared" ref="AH850:AH913" si="50">AF850+AG850</f>
        <v>646</v>
      </c>
      <c r="AI850" s="30">
        <f t="shared" ref="AI850:AI865" si="51">AH850+AH850*18%</f>
        <v>762.28</v>
      </c>
      <c r="AJ850" s="24" t="s">
        <v>78</v>
      </c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26" t="s">
        <v>173</v>
      </c>
      <c r="AV850" s="26" t="s">
        <v>173</v>
      </c>
      <c r="AW850" s="26" t="s">
        <v>173</v>
      </c>
      <c r="AX850" s="26" t="s">
        <v>174</v>
      </c>
      <c r="AY850" s="26" t="s">
        <v>175</v>
      </c>
      <c r="AZ850" s="26" t="s">
        <v>176</v>
      </c>
      <c r="BA850" s="26" t="s">
        <v>80</v>
      </c>
      <c r="BB850" s="26" t="s">
        <v>100</v>
      </c>
      <c r="BC850" s="26" t="s">
        <v>82</v>
      </c>
      <c r="BD850" s="26" t="s">
        <v>83</v>
      </c>
      <c r="BE850" s="26" t="s">
        <v>177</v>
      </c>
    </row>
    <row r="851" spans="1:57" ht="16">
      <c r="A851" s="24">
        <f t="shared" si="49"/>
        <v>850</v>
      </c>
      <c r="B851" s="24">
        <v>2024</v>
      </c>
      <c r="C851" s="24" t="s">
        <v>68</v>
      </c>
      <c r="D851" s="35">
        <v>45638</v>
      </c>
      <c r="E851" s="26" t="s">
        <v>532</v>
      </c>
      <c r="F851" s="26" t="s">
        <v>69</v>
      </c>
      <c r="G851" s="31" t="s">
        <v>533</v>
      </c>
      <c r="H851" s="26" t="s">
        <v>86</v>
      </c>
      <c r="I851" s="26" t="s">
        <v>71</v>
      </c>
      <c r="J851" s="26" t="s">
        <v>87</v>
      </c>
      <c r="K851" s="26" t="s">
        <v>73</v>
      </c>
      <c r="L851" s="26" t="s">
        <v>74</v>
      </c>
      <c r="M851" s="31" t="s">
        <v>10279</v>
      </c>
      <c r="N851" s="31" t="s">
        <v>75</v>
      </c>
      <c r="O851" s="26" t="s">
        <v>161</v>
      </c>
      <c r="P851" s="31" t="s">
        <v>73</v>
      </c>
      <c r="Q851" s="31" t="s">
        <v>10212</v>
      </c>
      <c r="R851" s="31" t="s">
        <v>558</v>
      </c>
      <c r="S851" s="58" t="s">
        <v>75</v>
      </c>
      <c r="T851" s="26" t="s">
        <v>122</v>
      </c>
      <c r="U851" s="31">
        <v>2024</v>
      </c>
      <c r="V851" s="31" t="s">
        <v>10280</v>
      </c>
      <c r="W851" s="31" t="s">
        <v>10281</v>
      </c>
      <c r="X851" s="31" t="s">
        <v>10282</v>
      </c>
      <c r="Y851" s="31" t="s">
        <v>74</v>
      </c>
      <c r="Z851" s="58" t="s">
        <v>75</v>
      </c>
      <c r="AA851" s="60">
        <v>0</v>
      </c>
      <c r="AB851" s="31" t="s">
        <v>10209</v>
      </c>
      <c r="AC851" s="31" t="s">
        <v>10210</v>
      </c>
      <c r="AD851" s="31"/>
      <c r="AE851" s="31">
        <v>0</v>
      </c>
      <c r="AF851" s="31">
        <v>817</v>
      </c>
      <c r="AG851" s="31">
        <v>4626</v>
      </c>
      <c r="AH851" s="30">
        <f t="shared" si="50"/>
        <v>5443</v>
      </c>
      <c r="AI851" s="30">
        <f t="shared" si="51"/>
        <v>6422.74</v>
      </c>
      <c r="AJ851" s="24" t="s">
        <v>78</v>
      </c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26" t="s">
        <v>173</v>
      </c>
      <c r="AV851" s="26" t="s">
        <v>173</v>
      </c>
      <c r="AW851" s="26" t="s">
        <v>173</v>
      </c>
      <c r="AX851" s="26" t="s">
        <v>174</v>
      </c>
      <c r="AY851" s="26" t="s">
        <v>175</v>
      </c>
      <c r="AZ851" s="26" t="s">
        <v>176</v>
      </c>
      <c r="BA851" s="26" t="s">
        <v>80</v>
      </c>
      <c r="BB851" s="26" t="s">
        <v>100</v>
      </c>
      <c r="BC851" s="26" t="s">
        <v>82</v>
      </c>
      <c r="BD851" s="26" t="s">
        <v>83</v>
      </c>
      <c r="BE851" s="26" t="s">
        <v>177</v>
      </c>
    </row>
    <row r="852" spans="1:57" ht="16">
      <c r="A852" s="24">
        <f t="shared" si="49"/>
        <v>851</v>
      </c>
      <c r="B852" s="24">
        <v>2024</v>
      </c>
      <c r="C852" s="24" t="s">
        <v>68</v>
      </c>
      <c r="D852" s="35">
        <v>45638</v>
      </c>
      <c r="E852" s="26" t="s">
        <v>532</v>
      </c>
      <c r="F852" s="26" t="s">
        <v>69</v>
      </c>
      <c r="G852" s="31" t="s">
        <v>1965</v>
      </c>
      <c r="H852" s="26" t="s">
        <v>86</v>
      </c>
      <c r="I852" s="26" t="s">
        <v>71</v>
      </c>
      <c r="J852" s="26" t="s">
        <v>87</v>
      </c>
      <c r="K852" s="26" t="s">
        <v>73</v>
      </c>
      <c r="L852" s="26" t="s">
        <v>74</v>
      </c>
      <c r="M852" s="31" t="s">
        <v>10283</v>
      </c>
      <c r="N852" s="31" t="s">
        <v>75</v>
      </c>
      <c r="O852" s="26" t="s">
        <v>403</v>
      </c>
      <c r="P852" s="31" t="s">
        <v>73</v>
      </c>
      <c r="Q852" s="31" t="s">
        <v>10212</v>
      </c>
      <c r="R852" s="31" t="s">
        <v>540</v>
      </c>
      <c r="S852" s="58" t="s">
        <v>75</v>
      </c>
      <c r="T852" s="26" t="s">
        <v>122</v>
      </c>
      <c r="U852" s="31">
        <v>2024</v>
      </c>
      <c r="V852" s="31" t="s">
        <v>10284</v>
      </c>
      <c r="W852" s="31" t="s">
        <v>10285</v>
      </c>
      <c r="X852" s="31" t="s">
        <v>10286</v>
      </c>
      <c r="Y852" s="31" t="s">
        <v>74</v>
      </c>
      <c r="Z852" s="58" t="s">
        <v>75</v>
      </c>
      <c r="AA852" s="60">
        <v>0</v>
      </c>
      <c r="AB852" s="31" t="s">
        <v>10209</v>
      </c>
      <c r="AC852" s="31" t="s">
        <v>10210</v>
      </c>
      <c r="AD852" s="31"/>
      <c r="AE852" s="31">
        <v>0</v>
      </c>
      <c r="AF852" s="31">
        <v>754</v>
      </c>
      <c r="AG852" s="31">
        <v>4376</v>
      </c>
      <c r="AH852" s="30">
        <f t="shared" si="50"/>
        <v>5130</v>
      </c>
      <c r="AI852" s="30">
        <f t="shared" si="51"/>
        <v>6053.4</v>
      </c>
      <c r="AJ852" s="24" t="s">
        <v>78</v>
      </c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26" t="s">
        <v>173</v>
      </c>
      <c r="AV852" s="26" t="s">
        <v>173</v>
      </c>
      <c r="AW852" s="26" t="s">
        <v>173</v>
      </c>
      <c r="AX852" s="26" t="s">
        <v>174</v>
      </c>
      <c r="AY852" s="26" t="s">
        <v>375</v>
      </c>
      <c r="AZ852" s="26" t="s">
        <v>410</v>
      </c>
      <c r="BA852" s="26" t="s">
        <v>80</v>
      </c>
      <c r="BB852" s="26" t="s">
        <v>100</v>
      </c>
      <c r="BC852" s="26" t="s">
        <v>82</v>
      </c>
      <c r="BD852" s="26" t="s">
        <v>83</v>
      </c>
      <c r="BE852" s="26" t="s">
        <v>177</v>
      </c>
    </row>
    <row r="853" spans="1:57" ht="16">
      <c r="A853" s="24">
        <f t="shared" si="49"/>
        <v>852</v>
      </c>
      <c r="B853" s="24">
        <v>2024</v>
      </c>
      <c r="C853" s="24" t="s">
        <v>68</v>
      </c>
      <c r="D853" s="35">
        <v>45638</v>
      </c>
      <c r="E853" s="26" t="s">
        <v>532</v>
      </c>
      <c r="F853" s="26" t="s">
        <v>69</v>
      </c>
      <c r="G853" s="31" t="s">
        <v>1965</v>
      </c>
      <c r="H853" s="26" t="s">
        <v>86</v>
      </c>
      <c r="I853" s="26" t="s">
        <v>71</v>
      </c>
      <c r="J853" s="26" t="s">
        <v>87</v>
      </c>
      <c r="K853" s="26" t="s">
        <v>73</v>
      </c>
      <c r="L853" s="26" t="s">
        <v>74</v>
      </c>
      <c r="M853" s="31" t="s">
        <v>10287</v>
      </c>
      <c r="N853" s="31" t="s">
        <v>75</v>
      </c>
      <c r="O853" s="26" t="s">
        <v>403</v>
      </c>
      <c r="P853" s="31" t="s">
        <v>73</v>
      </c>
      <c r="Q853" s="31" t="s">
        <v>10212</v>
      </c>
      <c r="R853" s="31" t="s">
        <v>535</v>
      </c>
      <c r="S853" s="58" t="s">
        <v>75</v>
      </c>
      <c r="T853" s="26" t="s">
        <v>122</v>
      </c>
      <c r="U853" s="31">
        <v>2024</v>
      </c>
      <c r="V853" s="31" t="s">
        <v>10288</v>
      </c>
      <c r="W853" s="31" t="s">
        <v>10289</v>
      </c>
      <c r="X853" s="31" t="s">
        <v>10290</v>
      </c>
      <c r="Y853" s="31" t="s">
        <v>74</v>
      </c>
      <c r="Z853" s="58" t="s">
        <v>75</v>
      </c>
      <c r="AA853" s="60">
        <v>0</v>
      </c>
      <c r="AB853" s="31" t="s">
        <v>10209</v>
      </c>
      <c r="AC853" s="31" t="s">
        <v>10210</v>
      </c>
      <c r="AD853" s="31"/>
      <c r="AE853" s="31">
        <v>0</v>
      </c>
      <c r="AF853" s="31">
        <v>797</v>
      </c>
      <c r="AG853" s="31">
        <v>4376</v>
      </c>
      <c r="AH853" s="30">
        <f t="shared" si="50"/>
        <v>5173</v>
      </c>
      <c r="AI853" s="30">
        <f t="shared" si="51"/>
        <v>6104.14</v>
      </c>
      <c r="AJ853" s="24" t="s">
        <v>78</v>
      </c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26" t="s">
        <v>173</v>
      </c>
      <c r="AV853" s="26" t="s">
        <v>173</v>
      </c>
      <c r="AW853" s="26" t="s">
        <v>173</v>
      </c>
      <c r="AX853" s="26" t="s">
        <v>174</v>
      </c>
      <c r="AY853" s="26" t="s">
        <v>375</v>
      </c>
      <c r="AZ853" s="26" t="s">
        <v>410</v>
      </c>
      <c r="BA853" s="26" t="s">
        <v>80</v>
      </c>
      <c r="BB853" s="26" t="s">
        <v>100</v>
      </c>
      <c r="BC853" s="26" t="s">
        <v>82</v>
      </c>
      <c r="BD853" s="26" t="s">
        <v>83</v>
      </c>
      <c r="BE853" s="26" t="s">
        <v>177</v>
      </c>
    </row>
    <row r="854" spans="1:57" ht="16">
      <c r="A854" s="24">
        <f t="shared" si="49"/>
        <v>853</v>
      </c>
      <c r="B854" s="24">
        <v>2024</v>
      </c>
      <c r="C854" s="24" t="s">
        <v>68</v>
      </c>
      <c r="D854" s="35">
        <v>45638</v>
      </c>
      <c r="E854" s="26" t="s">
        <v>532</v>
      </c>
      <c r="F854" s="26" t="s">
        <v>69</v>
      </c>
      <c r="G854" s="31" t="s">
        <v>599</v>
      </c>
      <c r="H854" s="26" t="s">
        <v>86</v>
      </c>
      <c r="I854" s="26" t="s">
        <v>71</v>
      </c>
      <c r="J854" s="26" t="s">
        <v>87</v>
      </c>
      <c r="K854" s="26" t="s">
        <v>73</v>
      </c>
      <c r="L854" s="26" t="s">
        <v>74</v>
      </c>
      <c r="M854" s="31" t="s">
        <v>10291</v>
      </c>
      <c r="N854" s="31" t="s">
        <v>75</v>
      </c>
      <c r="O854" s="26" t="s">
        <v>368</v>
      </c>
      <c r="P854" s="31" t="s">
        <v>73</v>
      </c>
      <c r="Q854" s="31" t="s">
        <v>1976</v>
      </c>
      <c r="R854" s="31" t="s">
        <v>9192</v>
      </c>
      <c r="S854" s="58" t="s">
        <v>75</v>
      </c>
      <c r="T854" s="26" t="s">
        <v>122</v>
      </c>
      <c r="U854" s="31">
        <v>2024</v>
      </c>
      <c r="V854" s="31" t="s">
        <v>10292</v>
      </c>
      <c r="W854" s="31" t="s">
        <v>10293</v>
      </c>
      <c r="X854" s="31" t="s">
        <v>10294</v>
      </c>
      <c r="Y854" s="31" t="s">
        <v>74</v>
      </c>
      <c r="Z854" s="58" t="s">
        <v>75</v>
      </c>
      <c r="AA854" s="60">
        <v>0</v>
      </c>
      <c r="AB854" s="31" t="s">
        <v>10209</v>
      </c>
      <c r="AC854" s="31" t="s">
        <v>10210</v>
      </c>
      <c r="AD854" s="31"/>
      <c r="AE854" s="31">
        <v>0</v>
      </c>
      <c r="AF854" s="31">
        <v>1605</v>
      </c>
      <c r="AG854" s="31">
        <v>4376</v>
      </c>
      <c r="AH854" s="30">
        <f t="shared" si="50"/>
        <v>5981</v>
      </c>
      <c r="AI854" s="30">
        <f t="shared" si="51"/>
        <v>7057.58</v>
      </c>
      <c r="AJ854" s="24" t="s">
        <v>78</v>
      </c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26" t="s">
        <v>173</v>
      </c>
      <c r="AV854" s="26" t="s">
        <v>173</v>
      </c>
      <c r="AW854" s="26" t="s">
        <v>173</v>
      </c>
      <c r="AX854" s="26" t="s">
        <v>174</v>
      </c>
      <c r="AY854" s="26" t="s">
        <v>375</v>
      </c>
      <c r="AZ854" s="26" t="s">
        <v>606</v>
      </c>
      <c r="BA854" s="26" t="s">
        <v>80</v>
      </c>
      <c r="BB854" s="26" t="s">
        <v>100</v>
      </c>
      <c r="BC854" s="26" t="s">
        <v>82</v>
      </c>
      <c r="BD854" s="26" t="s">
        <v>83</v>
      </c>
      <c r="BE854" s="26" t="s">
        <v>177</v>
      </c>
    </row>
    <row r="855" spans="1:57" ht="16">
      <c r="A855" s="24">
        <f t="shared" si="49"/>
        <v>854</v>
      </c>
      <c r="B855" s="24">
        <v>2024</v>
      </c>
      <c r="C855" s="24" t="s">
        <v>68</v>
      </c>
      <c r="D855" s="35">
        <v>45638</v>
      </c>
      <c r="E855" s="26" t="s">
        <v>532</v>
      </c>
      <c r="F855" s="26" t="s">
        <v>69</v>
      </c>
      <c r="G855" s="31" t="s">
        <v>599</v>
      </c>
      <c r="H855" s="26" t="s">
        <v>86</v>
      </c>
      <c r="I855" s="26" t="s">
        <v>71</v>
      </c>
      <c r="J855" s="26" t="s">
        <v>87</v>
      </c>
      <c r="K855" s="26" t="s">
        <v>73</v>
      </c>
      <c r="L855" s="26" t="s">
        <v>74</v>
      </c>
      <c r="M855" s="31" t="s">
        <v>10295</v>
      </c>
      <c r="N855" s="31" t="s">
        <v>75</v>
      </c>
      <c r="O855" s="26" t="s">
        <v>368</v>
      </c>
      <c r="P855" s="31" t="s">
        <v>73</v>
      </c>
      <c r="Q855" s="31" t="s">
        <v>1976</v>
      </c>
      <c r="R855" s="31" t="s">
        <v>10296</v>
      </c>
      <c r="S855" s="58" t="s">
        <v>75</v>
      </c>
      <c r="T855" s="26" t="s">
        <v>122</v>
      </c>
      <c r="U855" s="31">
        <v>2024</v>
      </c>
      <c r="V855" s="31" t="s">
        <v>10297</v>
      </c>
      <c r="W855" s="31" t="s">
        <v>10298</v>
      </c>
      <c r="X855" s="31" t="s">
        <v>10299</v>
      </c>
      <c r="Y855" s="31" t="s">
        <v>74</v>
      </c>
      <c r="Z855" s="58" t="s">
        <v>75</v>
      </c>
      <c r="AA855" s="60">
        <v>0</v>
      </c>
      <c r="AB855" s="31" t="s">
        <v>10209</v>
      </c>
      <c r="AC855" s="31" t="s">
        <v>10210</v>
      </c>
      <c r="AD855" s="31"/>
      <c r="AE855" s="31">
        <v>0</v>
      </c>
      <c r="AF855" s="31">
        <v>1543</v>
      </c>
      <c r="AG855" s="31">
        <v>4376</v>
      </c>
      <c r="AH855" s="30">
        <f t="shared" si="50"/>
        <v>5919</v>
      </c>
      <c r="AI855" s="30">
        <f t="shared" si="51"/>
        <v>6984.42</v>
      </c>
      <c r="AJ855" s="24" t="s">
        <v>78</v>
      </c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26" t="s">
        <v>173</v>
      </c>
      <c r="AV855" s="26" t="s">
        <v>173</v>
      </c>
      <c r="AW855" s="26" t="s">
        <v>173</v>
      </c>
      <c r="AX855" s="26" t="s">
        <v>174</v>
      </c>
      <c r="AY855" s="26" t="s">
        <v>375</v>
      </c>
      <c r="AZ855" s="26" t="s">
        <v>606</v>
      </c>
      <c r="BA855" s="26" t="s">
        <v>80</v>
      </c>
      <c r="BB855" s="26" t="s">
        <v>100</v>
      </c>
      <c r="BC855" s="26" t="s">
        <v>82</v>
      </c>
      <c r="BD855" s="26" t="s">
        <v>83</v>
      </c>
      <c r="BE855" s="26" t="s">
        <v>177</v>
      </c>
    </row>
    <row r="856" spans="1:57" ht="16">
      <c r="A856" s="24">
        <f t="shared" si="49"/>
        <v>855</v>
      </c>
      <c r="B856" s="24">
        <v>2024</v>
      </c>
      <c r="C856" s="24" t="s">
        <v>68</v>
      </c>
      <c r="D856" s="35">
        <v>45638</v>
      </c>
      <c r="E856" s="26" t="s">
        <v>532</v>
      </c>
      <c r="F856" s="26" t="s">
        <v>69</v>
      </c>
      <c r="G856" s="31" t="s">
        <v>599</v>
      </c>
      <c r="H856" s="26" t="s">
        <v>86</v>
      </c>
      <c r="I856" s="26" t="s">
        <v>71</v>
      </c>
      <c r="J856" s="26" t="s">
        <v>87</v>
      </c>
      <c r="K856" s="26" t="s">
        <v>73</v>
      </c>
      <c r="L856" s="26" t="s">
        <v>74</v>
      </c>
      <c r="M856" s="31" t="s">
        <v>10300</v>
      </c>
      <c r="N856" s="31" t="s">
        <v>75</v>
      </c>
      <c r="O856" s="26" t="s">
        <v>368</v>
      </c>
      <c r="P856" s="31" t="s">
        <v>73</v>
      </c>
      <c r="Q856" s="31" t="s">
        <v>1976</v>
      </c>
      <c r="R856" s="31" t="s">
        <v>9192</v>
      </c>
      <c r="S856" s="58" t="s">
        <v>75</v>
      </c>
      <c r="T856" s="26" t="s">
        <v>122</v>
      </c>
      <c r="U856" s="31">
        <v>2024</v>
      </c>
      <c r="V856" s="31" t="s">
        <v>10301</v>
      </c>
      <c r="W856" s="31" t="s">
        <v>10302</v>
      </c>
      <c r="X856" s="31" t="s">
        <v>10303</v>
      </c>
      <c r="Y856" s="31" t="s">
        <v>74</v>
      </c>
      <c r="Z856" s="58" t="s">
        <v>75</v>
      </c>
      <c r="AA856" s="60">
        <v>0</v>
      </c>
      <c r="AB856" s="31" t="s">
        <v>10209</v>
      </c>
      <c r="AC856" s="31" t="s">
        <v>10210</v>
      </c>
      <c r="AD856" s="31"/>
      <c r="AE856" s="31">
        <v>0</v>
      </c>
      <c r="AF856" s="31">
        <v>1605</v>
      </c>
      <c r="AG856" s="31">
        <v>4376</v>
      </c>
      <c r="AH856" s="30">
        <f t="shared" si="50"/>
        <v>5981</v>
      </c>
      <c r="AI856" s="30">
        <f t="shared" si="51"/>
        <v>7057.58</v>
      </c>
      <c r="AJ856" s="24" t="s">
        <v>78</v>
      </c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26" t="s">
        <v>173</v>
      </c>
      <c r="AV856" s="26" t="s">
        <v>173</v>
      </c>
      <c r="AW856" s="26" t="s">
        <v>173</v>
      </c>
      <c r="AX856" s="26" t="s">
        <v>174</v>
      </c>
      <c r="AY856" s="26" t="s">
        <v>375</v>
      </c>
      <c r="AZ856" s="26" t="s">
        <v>606</v>
      </c>
      <c r="BA856" s="26" t="s">
        <v>80</v>
      </c>
      <c r="BB856" s="26" t="s">
        <v>100</v>
      </c>
      <c r="BC856" s="26" t="s">
        <v>82</v>
      </c>
      <c r="BD856" s="26" t="s">
        <v>83</v>
      </c>
      <c r="BE856" s="26" t="s">
        <v>177</v>
      </c>
    </row>
    <row r="857" spans="1:57" ht="16">
      <c r="A857" s="24">
        <f t="shared" si="49"/>
        <v>856</v>
      </c>
      <c r="B857" s="24">
        <v>2024</v>
      </c>
      <c r="C857" s="24" t="s">
        <v>68</v>
      </c>
      <c r="D857" s="35">
        <v>45638</v>
      </c>
      <c r="E857" s="26" t="s">
        <v>101</v>
      </c>
      <c r="F857" s="26" t="s">
        <v>69</v>
      </c>
      <c r="G857" s="33" t="s">
        <v>102</v>
      </c>
      <c r="H857" s="26" t="s">
        <v>668</v>
      </c>
      <c r="I857" s="26" t="s">
        <v>429</v>
      </c>
      <c r="J857" s="26" t="s">
        <v>75</v>
      </c>
      <c r="K857" s="26" t="s">
        <v>430</v>
      </c>
      <c r="L857" s="26" t="s">
        <v>74</v>
      </c>
      <c r="M857" s="26" t="s">
        <v>10304</v>
      </c>
      <c r="N857" s="31" t="s">
        <v>75</v>
      </c>
      <c r="O857" s="26" t="s">
        <v>368</v>
      </c>
      <c r="P857" s="26" t="s">
        <v>10305</v>
      </c>
      <c r="Q857" s="31" t="s">
        <v>668</v>
      </c>
      <c r="R857" s="31" t="s">
        <v>668</v>
      </c>
      <c r="S857" s="58" t="s">
        <v>75</v>
      </c>
      <c r="T857" s="26" t="s">
        <v>75</v>
      </c>
      <c r="U857" s="31">
        <v>2011</v>
      </c>
      <c r="V857" s="31" t="s">
        <v>75</v>
      </c>
      <c r="W857" s="31" t="s">
        <v>10306</v>
      </c>
      <c r="X857" s="31" t="s">
        <v>10307</v>
      </c>
      <c r="Y857" s="31" t="s">
        <v>74</v>
      </c>
      <c r="Z857" s="58">
        <v>0</v>
      </c>
      <c r="AA857" s="60">
        <v>0</v>
      </c>
      <c r="AB857" s="35">
        <v>45577</v>
      </c>
      <c r="AC857" s="35">
        <v>45912</v>
      </c>
      <c r="AD857" s="35">
        <v>45912</v>
      </c>
      <c r="AE857" s="31">
        <v>0</v>
      </c>
      <c r="AF857" s="59">
        <v>0</v>
      </c>
      <c r="AG857" s="59">
        <v>910</v>
      </c>
      <c r="AH857" s="30">
        <f t="shared" si="50"/>
        <v>910</v>
      </c>
      <c r="AI857" s="30">
        <f t="shared" si="51"/>
        <v>1073.8</v>
      </c>
      <c r="AJ857" s="24" t="s">
        <v>78</v>
      </c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26" t="s">
        <v>173</v>
      </c>
      <c r="AV857" s="26" t="s">
        <v>173</v>
      </c>
      <c r="AW857" s="26" t="s">
        <v>173</v>
      </c>
      <c r="AX857" s="26" t="s">
        <v>174</v>
      </c>
      <c r="AY857" s="26" t="s">
        <v>375</v>
      </c>
      <c r="AZ857" s="26" t="s">
        <v>964</v>
      </c>
      <c r="BA857" s="26" t="s">
        <v>80</v>
      </c>
      <c r="BB857" s="26" t="s">
        <v>100</v>
      </c>
      <c r="BC857" s="26" t="s">
        <v>82</v>
      </c>
      <c r="BD857" s="26" t="s">
        <v>445</v>
      </c>
      <c r="BE857" s="26" t="s">
        <v>446</v>
      </c>
    </row>
    <row r="858" spans="1:57" ht="16">
      <c r="A858" s="24">
        <f t="shared" si="49"/>
        <v>857</v>
      </c>
      <c r="B858" s="24">
        <v>2024</v>
      </c>
      <c r="C858" s="24" t="s">
        <v>68</v>
      </c>
      <c r="D858" s="35">
        <v>45638</v>
      </c>
      <c r="E858" s="26" t="s">
        <v>101</v>
      </c>
      <c r="F858" s="26" t="s">
        <v>69</v>
      </c>
      <c r="G858" s="33" t="s">
        <v>102</v>
      </c>
      <c r="H858" s="26" t="s">
        <v>668</v>
      </c>
      <c r="I858" s="26" t="s">
        <v>429</v>
      </c>
      <c r="J858" s="26" t="s">
        <v>75</v>
      </c>
      <c r="K858" s="26" t="s">
        <v>430</v>
      </c>
      <c r="L858" s="26" t="s">
        <v>74</v>
      </c>
      <c r="M858" s="26" t="s">
        <v>10304</v>
      </c>
      <c r="N858" s="31" t="s">
        <v>75</v>
      </c>
      <c r="O858" s="26" t="s">
        <v>368</v>
      </c>
      <c r="P858" s="26" t="s">
        <v>10308</v>
      </c>
      <c r="Q858" s="31" t="s">
        <v>668</v>
      </c>
      <c r="R858" s="31" t="s">
        <v>668</v>
      </c>
      <c r="S858" s="58" t="s">
        <v>75</v>
      </c>
      <c r="T858" s="26" t="s">
        <v>75</v>
      </c>
      <c r="U858" s="31">
        <v>2011</v>
      </c>
      <c r="V858" s="31" t="s">
        <v>75</v>
      </c>
      <c r="W858" s="31" t="s">
        <v>10309</v>
      </c>
      <c r="X858" s="31" t="s">
        <v>10310</v>
      </c>
      <c r="Y858" s="31" t="s">
        <v>74</v>
      </c>
      <c r="Z858" s="58">
        <v>0</v>
      </c>
      <c r="AA858" s="60">
        <v>0</v>
      </c>
      <c r="AB858" s="35">
        <v>45577</v>
      </c>
      <c r="AC858" s="35">
        <v>45912</v>
      </c>
      <c r="AD858" s="35">
        <v>45912</v>
      </c>
      <c r="AE858" s="31">
        <v>0</v>
      </c>
      <c r="AF858" s="59">
        <v>0</v>
      </c>
      <c r="AG858" s="59">
        <v>910</v>
      </c>
      <c r="AH858" s="30">
        <f t="shared" si="50"/>
        <v>910</v>
      </c>
      <c r="AI858" s="30">
        <f t="shared" si="51"/>
        <v>1073.8</v>
      </c>
      <c r="AJ858" s="24" t="s">
        <v>78</v>
      </c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26" t="s">
        <v>173</v>
      </c>
      <c r="AV858" s="26" t="s">
        <v>173</v>
      </c>
      <c r="AW858" s="26" t="s">
        <v>173</v>
      </c>
      <c r="AX858" s="26" t="s">
        <v>174</v>
      </c>
      <c r="AY858" s="26" t="s">
        <v>375</v>
      </c>
      <c r="AZ858" s="26" t="s">
        <v>964</v>
      </c>
      <c r="BA858" s="26" t="s">
        <v>80</v>
      </c>
      <c r="BB858" s="26" t="s">
        <v>100</v>
      </c>
      <c r="BC858" s="26" t="s">
        <v>82</v>
      </c>
      <c r="BD858" s="26" t="s">
        <v>445</v>
      </c>
      <c r="BE858" s="26" t="s">
        <v>446</v>
      </c>
    </row>
    <row r="859" spans="1:57" ht="16">
      <c r="A859" s="24">
        <f t="shared" si="49"/>
        <v>858</v>
      </c>
      <c r="B859" s="24">
        <v>2024</v>
      </c>
      <c r="C859" s="24" t="s">
        <v>68</v>
      </c>
      <c r="D859" s="35">
        <v>45638</v>
      </c>
      <c r="E859" s="26" t="s">
        <v>101</v>
      </c>
      <c r="F859" s="26" t="s">
        <v>69</v>
      </c>
      <c r="G859" s="33" t="s">
        <v>102</v>
      </c>
      <c r="H859" s="26" t="s">
        <v>668</v>
      </c>
      <c r="I859" s="26" t="s">
        <v>429</v>
      </c>
      <c r="J859" s="26" t="s">
        <v>75</v>
      </c>
      <c r="K859" s="26" t="s">
        <v>430</v>
      </c>
      <c r="L859" s="26" t="s">
        <v>74</v>
      </c>
      <c r="M859" s="26" t="s">
        <v>10304</v>
      </c>
      <c r="N859" s="31" t="s">
        <v>75</v>
      </c>
      <c r="O859" s="26" t="s">
        <v>368</v>
      </c>
      <c r="P859" s="26" t="s">
        <v>10311</v>
      </c>
      <c r="Q859" s="31" t="s">
        <v>668</v>
      </c>
      <c r="R859" s="31" t="s">
        <v>668</v>
      </c>
      <c r="S859" s="58" t="s">
        <v>75</v>
      </c>
      <c r="T859" s="26" t="s">
        <v>75</v>
      </c>
      <c r="U859" s="31">
        <v>2011</v>
      </c>
      <c r="V859" s="31" t="s">
        <v>75</v>
      </c>
      <c r="W859" s="31">
        <v>22011</v>
      </c>
      <c r="X859" s="31" t="s">
        <v>10312</v>
      </c>
      <c r="Y859" s="31" t="s">
        <v>74</v>
      </c>
      <c r="Z859" s="58">
        <v>0</v>
      </c>
      <c r="AA859" s="60">
        <v>0</v>
      </c>
      <c r="AB859" s="35">
        <v>45577</v>
      </c>
      <c r="AC859" s="35">
        <v>45912</v>
      </c>
      <c r="AD859" s="35">
        <v>45912</v>
      </c>
      <c r="AE859" s="31">
        <v>0</v>
      </c>
      <c r="AF859" s="59">
        <v>0</v>
      </c>
      <c r="AG859" s="59">
        <v>910</v>
      </c>
      <c r="AH859" s="30">
        <f t="shared" si="50"/>
        <v>910</v>
      </c>
      <c r="AI859" s="30">
        <f t="shared" si="51"/>
        <v>1073.8</v>
      </c>
      <c r="AJ859" s="24" t="s">
        <v>78</v>
      </c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26" t="s">
        <v>173</v>
      </c>
      <c r="AV859" s="26" t="s">
        <v>173</v>
      </c>
      <c r="AW859" s="26" t="s">
        <v>173</v>
      </c>
      <c r="AX859" s="26" t="s">
        <v>174</v>
      </c>
      <c r="AY859" s="26" t="s">
        <v>375</v>
      </c>
      <c r="AZ859" s="26" t="s">
        <v>964</v>
      </c>
      <c r="BA859" s="26" t="s">
        <v>80</v>
      </c>
      <c r="BB859" s="26" t="s">
        <v>100</v>
      </c>
      <c r="BC859" s="26" t="s">
        <v>82</v>
      </c>
      <c r="BD859" s="26" t="s">
        <v>445</v>
      </c>
      <c r="BE859" s="26" t="s">
        <v>446</v>
      </c>
    </row>
    <row r="860" spans="1:57" ht="16">
      <c r="A860" s="24">
        <f t="shared" si="49"/>
        <v>859</v>
      </c>
      <c r="B860" s="24">
        <v>2024</v>
      </c>
      <c r="C860" s="24" t="s">
        <v>68</v>
      </c>
      <c r="D860" s="35">
        <v>45638</v>
      </c>
      <c r="E860" s="26" t="s">
        <v>101</v>
      </c>
      <c r="F860" s="26" t="s">
        <v>69</v>
      </c>
      <c r="G860" s="33" t="s">
        <v>102</v>
      </c>
      <c r="H860" s="26" t="s">
        <v>668</v>
      </c>
      <c r="I860" s="26" t="s">
        <v>429</v>
      </c>
      <c r="J860" s="26" t="s">
        <v>75</v>
      </c>
      <c r="K860" s="26" t="s">
        <v>430</v>
      </c>
      <c r="L860" s="26" t="s">
        <v>74</v>
      </c>
      <c r="M860" s="26" t="s">
        <v>10304</v>
      </c>
      <c r="N860" s="31" t="s">
        <v>75</v>
      </c>
      <c r="O860" s="26" t="s">
        <v>368</v>
      </c>
      <c r="P860" s="26" t="s">
        <v>10313</v>
      </c>
      <c r="Q860" s="31" t="s">
        <v>668</v>
      </c>
      <c r="R860" s="31" t="s">
        <v>668</v>
      </c>
      <c r="S860" s="58" t="s">
        <v>75</v>
      </c>
      <c r="T860" s="26" t="s">
        <v>75</v>
      </c>
      <c r="U860" s="31">
        <v>2011</v>
      </c>
      <c r="V860" s="31" t="s">
        <v>75</v>
      </c>
      <c r="W860" s="31">
        <v>3201</v>
      </c>
      <c r="X860" s="31" t="s">
        <v>10314</v>
      </c>
      <c r="Y860" s="31" t="s">
        <v>74</v>
      </c>
      <c r="Z860" s="58">
        <v>0</v>
      </c>
      <c r="AA860" s="60">
        <v>0</v>
      </c>
      <c r="AB860" s="35">
        <v>45577</v>
      </c>
      <c r="AC860" s="35">
        <v>45912</v>
      </c>
      <c r="AD860" s="35">
        <v>45912</v>
      </c>
      <c r="AE860" s="31">
        <v>0</v>
      </c>
      <c r="AF860" s="59">
        <v>0</v>
      </c>
      <c r="AG860" s="59">
        <v>910</v>
      </c>
      <c r="AH860" s="30">
        <f t="shared" si="50"/>
        <v>910</v>
      </c>
      <c r="AI860" s="30">
        <f t="shared" si="51"/>
        <v>1073.8</v>
      </c>
      <c r="AJ860" s="24" t="s">
        <v>78</v>
      </c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26" t="s">
        <v>173</v>
      </c>
      <c r="AV860" s="26" t="s">
        <v>173</v>
      </c>
      <c r="AW860" s="26" t="s">
        <v>173</v>
      </c>
      <c r="AX860" s="26" t="s">
        <v>174</v>
      </c>
      <c r="AY860" s="26" t="s">
        <v>375</v>
      </c>
      <c r="AZ860" s="26" t="s">
        <v>964</v>
      </c>
      <c r="BA860" s="26" t="s">
        <v>80</v>
      </c>
      <c r="BB860" s="26" t="s">
        <v>100</v>
      </c>
      <c r="BC860" s="26" t="s">
        <v>82</v>
      </c>
      <c r="BD860" s="26" t="s">
        <v>445</v>
      </c>
      <c r="BE860" s="26" t="s">
        <v>446</v>
      </c>
    </row>
    <row r="861" spans="1:57" ht="16">
      <c r="A861" s="24">
        <f t="shared" si="49"/>
        <v>860</v>
      </c>
      <c r="B861" s="24">
        <v>2024</v>
      </c>
      <c r="C861" s="24" t="s">
        <v>68</v>
      </c>
      <c r="D861" s="35">
        <v>45638</v>
      </c>
      <c r="E861" s="26" t="s">
        <v>101</v>
      </c>
      <c r="F861" s="26" t="s">
        <v>69</v>
      </c>
      <c r="G861" s="33" t="s">
        <v>102</v>
      </c>
      <c r="H861" s="26" t="s">
        <v>668</v>
      </c>
      <c r="I861" s="26" t="s">
        <v>429</v>
      </c>
      <c r="J861" s="26" t="s">
        <v>75</v>
      </c>
      <c r="K861" s="26" t="s">
        <v>430</v>
      </c>
      <c r="L861" s="26" t="s">
        <v>74</v>
      </c>
      <c r="M861" s="26" t="s">
        <v>10304</v>
      </c>
      <c r="N861" s="31" t="s">
        <v>75</v>
      </c>
      <c r="O861" s="26" t="s">
        <v>368</v>
      </c>
      <c r="P861" s="26" t="s">
        <v>10315</v>
      </c>
      <c r="Q861" s="31" t="s">
        <v>668</v>
      </c>
      <c r="R861" s="31" t="s">
        <v>668</v>
      </c>
      <c r="S861" s="58" t="s">
        <v>75</v>
      </c>
      <c r="T861" s="26" t="s">
        <v>75</v>
      </c>
      <c r="U861" s="31">
        <v>2006</v>
      </c>
      <c r="V861" s="31" t="s">
        <v>75</v>
      </c>
      <c r="W861" s="31" t="s">
        <v>10316</v>
      </c>
      <c r="X861" s="31" t="s">
        <v>10317</v>
      </c>
      <c r="Y861" s="31" t="s">
        <v>74</v>
      </c>
      <c r="Z861" s="58">
        <v>0</v>
      </c>
      <c r="AA861" s="60">
        <v>0</v>
      </c>
      <c r="AB861" s="35">
        <v>45577</v>
      </c>
      <c r="AC861" s="35">
        <v>45912</v>
      </c>
      <c r="AD861" s="35">
        <v>45912</v>
      </c>
      <c r="AE861" s="31">
        <v>0</v>
      </c>
      <c r="AF861" s="59">
        <v>0</v>
      </c>
      <c r="AG861" s="59">
        <v>910</v>
      </c>
      <c r="AH861" s="30">
        <f t="shared" si="50"/>
        <v>910</v>
      </c>
      <c r="AI861" s="30">
        <f t="shared" si="51"/>
        <v>1073.8</v>
      </c>
      <c r="AJ861" s="24" t="s">
        <v>78</v>
      </c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26" t="s">
        <v>173</v>
      </c>
      <c r="AV861" s="26" t="s">
        <v>173</v>
      </c>
      <c r="AW861" s="26" t="s">
        <v>173</v>
      </c>
      <c r="AX861" s="26" t="s">
        <v>174</v>
      </c>
      <c r="AY861" s="26" t="s">
        <v>375</v>
      </c>
      <c r="AZ861" s="26" t="s">
        <v>964</v>
      </c>
      <c r="BA861" s="26" t="s">
        <v>80</v>
      </c>
      <c r="BB861" s="26" t="s">
        <v>100</v>
      </c>
      <c r="BC861" s="26" t="s">
        <v>82</v>
      </c>
      <c r="BD861" s="26" t="s">
        <v>445</v>
      </c>
      <c r="BE861" s="26" t="s">
        <v>446</v>
      </c>
    </row>
    <row r="862" spans="1:57" ht="16">
      <c r="A862" s="24">
        <f t="shared" si="49"/>
        <v>861</v>
      </c>
      <c r="B862" s="24">
        <v>2024</v>
      </c>
      <c r="C862" s="24" t="s">
        <v>68</v>
      </c>
      <c r="D862" s="35">
        <v>45638</v>
      </c>
      <c r="E862" s="26" t="s">
        <v>101</v>
      </c>
      <c r="F862" s="26" t="s">
        <v>69</v>
      </c>
      <c r="G862" s="33" t="s">
        <v>102</v>
      </c>
      <c r="H862" s="26" t="s">
        <v>668</v>
      </c>
      <c r="I862" s="26" t="s">
        <v>429</v>
      </c>
      <c r="J862" s="26" t="s">
        <v>75</v>
      </c>
      <c r="K862" s="26" t="s">
        <v>430</v>
      </c>
      <c r="L862" s="26" t="s">
        <v>74</v>
      </c>
      <c r="M862" s="26" t="s">
        <v>10304</v>
      </c>
      <c r="N862" s="31" t="s">
        <v>75</v>
      </c>
      <c r="O862" s="26" t="s">
        <v>368</v>
      </c>
      <c r="P862" s="26" t="s">
        <v>10318</v>
      </c>
      <c r="Q862" s="31" t="s">
        <v>668</v>
      </c>
      <c r="R862" s="31" t="s">
        <v>668</v>
      </c>
      <c r="S862" s="58" t="s">
        <v>75</v>
      </c>
      <c r="T862" s="26" t="s">
        <v>75</v>
      </c>
      <c r="U862" s="31">
        <v>2006</v>
      </c>
      <c r="V862" s="31" t="s">
        <v>75</v>
      </c>
      <c r="W862" s="31" t="s">
        <v>10319</v>
      </c>
      <c r="X862" s="31" t="s">
        <v>10320</v>
      </c>
      <c r="Y862" s="31" t="s">
        <v>74</v>
      </c>
      <c r="Z862" s="58">
        <v>0</v>
      </c>
      <c r="AA862" s="60">
        <v>0</v>
      </c>
      <c r="AB862" s="35">
        <v>45577</v>
      </c>
      <c r="AC862" s="35">
        <v>45912</v>
      </c>
      <c r="AD862" s="35">
        <v>45912</v>
      </c>
      <c r="AE862" s="31">
        <v>0</v>
      </c>
      <c r="AF862" s="59">
        <v>0</v>
      </c>
      <c r="AG862" s="59">
        <v>910</v>
      </c>
      <c r="AH862" s="30">
        <f t="shared" si="50"/>
        <v>910</v>
      </c>
      <c r="AI862" s="30">
        <f t="shared" si="51"/>
        <v>1073.8</v>
      </c>
      <c r="AJ862" s="24" t="s">
        <v>78</v>
      </c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26" t="s">
        <v>173</v>
      </c>
      <c r="AV862" s="26" t="s">
        <v>173</v>
      </c>
      <c r="AW862" s="26" t="s">
        <v>173</v>
      </c>
      <c r="AX862" s="26" t="s">
        <v>174</v>
      </c>
      <c r="AY862" s="26" t="s">
        <v>375</v>
      </c>
      <c r="AZ862" s="26" t="s">
        <v>964</v>
      </c>
      <c r="BA862" s="26" t="s">
        <v>80</v>
      </c>
      <c r="BB862" s="26" t="s">
        <v>100</v>
      </c>
      <c r="BC862" s="26" t="s">
        <v>82</v>
      </c>
      <c r="BD862" s="26" t="s">
        <v>445</v>
      </c>
      <c r="BE862" s="26" t="s">
        <v>446</v>
      </c>
    </row>
    <row r="863" spans="1:57" ht="16">
      <c r="A863" s="24">
        <f t="shared" si="49"/>
        <v>862</v>
      </c>
      <c r="B863" s="24">
        <v>2024</v>
      </c>
      <c r="C863" s="24" t="s">
        <v>68</v>
      </c>
      <c r="D863" s="35">
        <v>45638</v>
      </c>
      <c r="E863" s="26" t="s">
        <v>101</v>
      </c>
      <c r="F863" s="26" t="s">
        <v>69</v>
      </c>
      <c r="G863" s="33" t="s">
        <v>102</v>
      </c>
      <c r="H863" s="26" t="s">
        <v>668</v>
      </c>
      <c r="I863" s="26" t="s">
        <v>429</v>
      </c>
      <c r="J863" s="26" t="s">
        <v>75</v>
      </c>
      <c r="K863" s="26" t="s">
        <v>430</v>
      </c>
      <c r="L863" s="26" t="s">
        <v>74</v>
      </c>
      <c r="M863" s="26" t="s">
        <v>10304</v>
      </c>
      <c r="N863" s="31" t="s">
        <v>75</v>
      </c>
      <c r="O863" s="26" t="s">
        <v>368</v>
      </c>
      <c r="P863" s="26" t="s">
        <v>10321</v>
      </c>
      <c r="Q863" s="31" t="s">
        <v>668</v>
      </c>
      <c r="R863" s="31" t="s">
        <v>668</v>
      </c>
      <c r="S863" s="58" t="s">
        <v>75</v>
      </c>
      <c r="T863" s="26" t="s">
        <v>75</v>
      </c>
      <c r="U863" s="31">
        <v>2009</v>
      </c>
      <c r="V863" s="31" t="s">
        <v>75</v>
      </c>
      <c r="W863" s="31" t="s">
        <v>10322</v>
      </c>
      <c r="X863" s="31" t="s">
        <v>10323</v>
      </c>
      <c r="Y863" s="31" t="s">
        <v>74</v>
      </c>
      <c r="Z863" s="58">
        <v>0</v>
      </c>
      <c r="AA863" s="60">
        <v>0</v>
      </c>
      <c r="AB863" s="35">
        <v>45577</v>
      </c>
      <c r="AC863" s="35">
        <v>45912</v>
      </c>
      <c r="AD863" s="35">
        <v>45912</v>
      </c>
      <c r="AE863" s="31">
        <v>0</v>
      </c>
      <c r="AF863" s="59">
        <v>0</v>
      </c>
      <c r="AG863" s="59">
        <v>910</v>
      </c>
      <c r="AH863" s="30">
        <f t="shared" si="50"/>
        <v>910</v>
      </c>
      <c r="AI863" s="30">
        <f t="shared" si="51"/>
        <v>1073.8</v>
      </c>
      <c r="AJ863" s="24" t="s">
        <v>78</v>
      </c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26" t="s">
        <v>173</v>
      </c>
      <c r="AV863" s="26" t="s">
        <v>173</v>
      </c>
      <c r="AW863" s="26" t="s">
        <v>173</v>
      </c>
      <c r="AX863" s="26" t="s">
        <v>174</v>
      </c>
      <c r="AY863" s="26" t="s">
        <v>375</v>
      </c>
      <c r="AZ863" s="26" t="s">
        <v>964</v>
      </c>
      <c r="BA863" s="26" t="s">
        <v>80</v>
      </c>
      <c r="BB863" s="26" t="s">
        <v>100</v>
      </c>
      <c r="BC863" s="26" t="s">
        <v>82</v>
      </c>
      <c r="BD863" s="26" t="s">
        <v>445</v>
      </c>
      <c r="BE863" s="26" t="s">
        <v>446</v>
      </c>
    </row>
    <row r="864" spans="1:57" ht="16">
      <c r="A864" s="24">
        <f t="shared" si="49"/>
        <v>863</v>
      </c>
      <c r="B864" s="24">
        <v>2024</v>
      </c>
      <c r="C864" s="24" t="s">
        <v>68</v>
      </c>
      <c r="D864" s="35">
        <v>45638</v>
      </c>
      <c r="E864" s="26" t="s">
        <v>101</v>
      </c>
      <c r="F864" s="26" t="s">
        <v>69</v>
      </c>
      <c r="G864" s="33" t="s">
        <v>102</v>
      </c>
      <c r="H864" s="26" t="s">
        <v>668</v>
      </c>
      <c r="I864" s="26" t="s">
        <v>429</v>
      </c>
      <c r="J864" s="26" t="s">
        <v>75</v>
      </c>
      <c r="K864" s="26" t="s">
        <v>430</v>
      </c>
      <c r="L864" s="26" t="s">
        <v>74</v>
      </c>
      <c r="M864" s="26" t="s">
        <v>10304</v>
      </c>
      <c r="N864" s="31" t="s">
        <v>75</v>
      </c>
      <c r="O864" s="26" t="s">
        <v>368</v>
      </c>
      <c r="P864" s="26" t="s">
        <v>10324</v>
      </c>
      <c r="Q864" s="31" t="s">
        <v>668</v>
      </c>
      <c r="R864" s="31" t="s">
        <v>668</v>
      </c>
      <c r="S864" s="58" t="s">
        <v>75</v>
      </c>
      <c r="T864" s="26" t="s">
        <v>75</v>
      </c>
      <c r="U864" s="31">
        <v>2009</v>
      </c>
      <c r="V864" s="31" t="s">
        <v>75</v>
      </c>
      <c r="W864" s="31" t="s">
        <v>10325</v>
      </c>
      <c r="X864" s="31" t="s">
        <v>10326</v>
      </c>
      <c r="Y864" s="31" t="s">
        <v>74</v>
      </c>
      <c r="Z864" s="58">
        <v>0</v>
      </c>
      <c r="AA864" s="60">
        <v>0</v>
      </c>
      <c r="AB864" s="35">
        <v>45577</v>
      </c>
      <c r="AC864" s="35">
        <v>45912</v>
      </c>
      <c r="AD864" s="35">
        <v>45912</v>
      </c>
      <c r="AE864" s="31">
        <v>0</v>
      </c>
      <c r="AF864" s="59">
        <v>0</v>
      </c>
      <c r="AG864" s="59">
        <v>910</v>
      </c>
      <c r="AH864" s="30">
        <f t="shared" si="50"/>
        <v>910</v>
      </c>
      <c r="AI864" s="30">
        <f t="shared" si="51"/>
        <v>1073.8</v>
      </c>
      <c r="AJ864" s="24" t="s">
        <v>78</v>
      </c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26" t="s">
        <v>173</v>
      </c>
      <c r="AV864" s="26" t="s">
        <v>173</v>
      </c>
      <c r="AW864" s="26" t="s">
        <v>173</v>
      </c>
      <c r="AX864" s="26" t="s">
        <v>174</v>
      </c>
      <c r="AY864" s="26" t="s">
        <v>375</v>
      </c>
      <c r="AZ864" s="26" t="s">
        <v>964</v>
      </c>
      <c r="BA864" s="26" t="s">
        <v>80</v>
      </c>
      <c r="BB864" s="26" t="s">
        <v>100</v>
      </c>
      <c r="BC864" s="26" t="s">
        <v>82</v>
      </c>
      <c r="BD864" s="26" t="s">
        <v>445</v>
      </c>
      <c r="BE864" s="26" t="s">
        <v>446</v>
      </c>
    </row>
    <row r="865" spans="1:57" ht="16">
      <c r="A865" s="24">
        <f t="shared" si="49"/>
        <v>864</v>
      </c>
      <c r="B865" s="24">
        <v>2024</v>
      </c>
      <c r="C865" s="24" t="s">
        <v>68</v>
      </c>
      <c r="D865" s="35">
        <v>45638</v>
      </c>
      <c r="E865" s="26" t="s">
        <v>101</v>
      </c>
      <c r="F865" s="26" t="s">
        <v>69</v>
      </c>
      <c r="G865" s="33" t="s">
        <v>102</v>
      </c>
      <c r="H865" s="26" t="s">
        <v>668</v>
      </c>
      <c r="I865" s="26" t="s">
        <v>429</v>
      </c>
      <c r="J865" s="26" t="s">
        <v>75</v>
      </c>
      <c r="K865" s="26" t="s">
        <v>430</v>
      </c>
      <c r="L865" s="26" t="s">
        <v>74</v>
      </c>
      <c r="M865" s="26" t="s">
        <v>10327</v>
      </c>
      <c r="N865" s="31" t="s">
        <v>75</v>
      </c>
      <c r="O865" s="26" t="s">
        <v>368</v>
      </c>
      <c r="P865" s="26" t="s">
        <v>10328</v>
      </c>
      <c r="Q865" s="31" t="s">
        <v>668</v>
      </c>
      <c r="R865" s="31" t="s">
        <v>668</v>
      </c>
      <c r="S865" s="58" t="s">
        <v>75</v>
      </c>
      <c r="T865" s="26" t="s">
        <v>75</v>
      </c>
      <c r="U865" s="31">
        <v>1987</v>
      </c>
      <c r="V865" s="31" t="s">
        <v>75</v>
      </c>
      <c r="W865" s="31" t="s">
        <v>10329</v>
      </c>
      <c r="X865" s="31" t="s">
        <v>10330</v>
      </c>
      <c r="Y865" s="31" t="s">
        <v>74</v>
      </c>
      <c r="Z865" s="58">
        <v>0</v>
      </c>
      <c r="AA865" s="60">
        <v>0</v>
      </c>
      <c r="AB865" s="35">
        <v>45577</v>
      </c>
      <c r="AC865" s="35">
        <v>45912</v>
      </c>
      <c r="AD865" s="35">
        <v>45912</v>
      </c>
      <c r="AE865" s="31">
        <v>0</v>
      </c>
      <c r="AF865" s="59">
        <v>0</v>
      </c>
      <c r="AG865" s="59">
        <v>910</v>
      </c>
      <c r="AH865" s="30">
        <f t="shared" si="50"/>
        <v>910</v>
      </c>
      <c r="AI865" s="30">
        <f t="shared" si="51"/>
        <v>1073.8</v>
      </c>
      <c r="AJ865" s="24" t="s">
        <v>78</v>
      </c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26" t="s">
        <v>173</v>
      </c>
      <c r="AV865" s="26" t="s">
        <v>173</v>
      </c>
      <c r="AW865" s="26" t="s">
        <v>173</v>
      </c>
      <c r="AX865" s="26" t="s">
        <v>174</v>
      </c>
      <c r="AY865" s="26" t="s">
        <v>375</v>
      </c>
      <c r="AZ865" s="26" t="s">
        <v>964</v>
      </c>
      <c r="BA865" s="26" t="s">
        <v>80</v>
      </c>
      <c r="BB865" s="26" t="s">
        <v>100</v>
      </c>
      <c r="BC865" s="26" t="s">
        <v>82</v>
      </c>
      <c r="BD865" s="26" t="s">
        <v>445</v>
      </c>
      <c r="BE865" s="26" t="s">
        <v>446</v>
      </c>
    </row>
    <row r="866" spans="1:57" ht="16">
      <c r="A866" s="24">
        <f t="shared" si="49"/>
        <v>865</v>
      </c>
      <c r="B866" s="24">
        <v>2024</v>
      </c>
      <c r="C866" s="24" t="s">
        <v>68</v>
      </c>
      <c r="D866" s="35">
        <v>45639</v>
      </c>
      <c r="E866" s="26" t="s">
        <v>101</v>
      </c>
      <c r="F866" s="26" t="s">
        <v>69</v>
      </c>
      <c r="G866" s="33" t="s">
        <v>102</v>
      </c>
      <c r="H866" s="26" t="s">
        <v>641</v>
      </c>
      <c r="I866" s="26" t="s">
        <v>71</v>
      </c>
      <c r="J866" s="26" t="s">
        <v>610</v>
      </c>
      <c r="K866" s="26" t="s">
        <v>430</v>
      </c>
      <c r="L866" s="26" t="s">
        <v>74</v>
      </c>
      <c r="M866" s="26" t="s">
        <v>10331</v>
      </c>
      <c r="N866" s="31" t="s">
        <v>75</v>
      </c>
      <c r="O866" s="26" t="s">
        <v>368</v>
      </c>
      <c r="P866" s="26" t="s">
        <v>10332</v>
      </c>
      <c r="Q866" s="26" t="s">
        <v>654</v>
      </c>
      <c r="R866" s="26" t="s">
        <v>10333</v>
      </c>
      <c r="S866" s="58" t="s">
        <v>75</v>
      </c>
      <c r="T866" s="26" t="s">
        <v>75</v>
      </c>
      <c r="U866" s="31">
        <v>2019</v>
      </c>
      <c r="V866" s="26" t="s">
        <v>10334</v>
      </c>
      <c r="W866" s="26" t="s">
        <v>10335</v>
      </c>
      <c r="X866" s="26" t="s">
        <v>10336</v>
      </c>
      <c r="Y866" s="31" t="s">
        <v>74</v>
      </c>
      <c r="Z866" s="58">
        <v>400000</v>
      </c>
      <c r="AA866" s="60">
        <v>0.25</v>
      </c>
      <c r="AB866" s="35">
        <v>45516</v>
      </c>
      <c r="AC866" s="35">
        <v>45850</v>
      </c>
      <c r="AD866" s="35">
        <v>45850</v>
      </c>
      <c r="AE866" s="31">
        <v>0</v>
      </c>
      <c r="AF866" s="59">
        <v>1250</v>
      </c>
      <c r="AG866" s="59">
        <v>27691</v>
      </c>
      <c r="AH866" s="30">
        <f t="shared" si="50"/>
        <v>28941</v>
      </c>
      <c r="AI866" s="30">
        <v>32519</v>
      </c>
      <c r="AJ866" s="24" t="s">
        <v>78</v>
      </c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26" t="s">
        <v>173</v>
      </c>
      <c r="AV866" s="26" t="s">
        <v>173</v>
      </c>
      <c r="AW866" s="26" t="s">
        <v>173</v>
      </c>
      <c r="AX866" s="26" t="s">
        <v>174</v>
      </c>
      <c r="AY866" s="26" t="s">
        <v>375</v>
      </c>
      <c r="AZ866" s="26" t="s">
        <v>8995</v>
      </c>
      <c r="BA866" s="26" t="s">
        <v>80</v>
      </c>
      <c r="BB866" s="26" t="s">
        <v>100</v>
      </c>
      <c r="BC866" s="26" t="s">
        <v>82</v>
      </c>
      <c r="BD866" s="26" t="s">
        <v>445</v>
      </c>
      <c r="BE866" s="26" t="s">
        <v>177</v>
      </c>
    </row>
    <row r="867" spans="1:57" ht="16">
      <c r="A867" s="24">
        <f t="shared" si="49"/>
        <v>866</v>
      </c>
      <c r="B867" s="24">
        <v>2024</v>
      </c>
      <c r="C867" s="24" t="s">
        <v>68</v>
      </c>
      <c r="D867" s="35">
        <v>45639</v>
      </c>
      <c r="E867" s="26" t="s">
        <v>101</v>
      </c>
      <c r="F867" s="26" t="s">
        <v>69</v>
      </c>
      <c r="G867" s="33" t="s">
        <v>102</v>
      </c>
      <c r="H867" s="26" t="s">
        <v>668</v>
      </c>
      <c r="I867" s="26" t="s">
        <v>429</v>
      </c>
      <c r="J867" s="26" t="s">
        <v>75</v>
      </c>
      <c r="K867" s="26" t="s">
        <v>430</v>
      </c>
      <c r="L867" s="26" t="s">
        <v>74</v>
      </c>
      <c r="M867" s="26" t="s">
        <v>10337</v>
      </c>
      <c r="N867" s="31" t="s">
        <v>75</v>
      </c>
      <c r="O867" s="26" t="s">
        <v>979</v>
      </c>
      <c r="P867" s="26" t="s">
        <v>10338</v>
      </c>
      <c r="Q867" s="26" t="s">
        <v>668</v>
      </c>
      <c r="R867" s="26" t="s">
        <v>668</v>
      </c>
      <c r="S867" s="58" t="s">
        <v>75</v>
      </c>
      <c r="T867" s="26" t="s">
        <v>75</v>
      </c>
      <c r="U867" s="31">
        <v>2017</v>
      </c>
      <c r="V867" s="26" t="s">
        <v>75</v>
      </c>
      <c r="W867" s="26" t="s">
        <v>10339</v>
      </c>
      <c r="X867" s="26" t="s">
        <v>10340</v>
      </c>
      <c r="Y867" s="31" t="s">
        <v>74</v>
      </c>
      <c r="Z867" s="58">
        <v>0</v>
      </c>
      <c r="AA867" s="60">
        <v>0</v>
      </c>
      <c r="AB867" s="31" t="s">
        <v>6063</v>
      </c>
      <c r="AC867" s="31" t="s">
        <v>6064</v>
      </c>
      <c r="AD867" s="31" t="s">
        <v>6064</v>
      </c>
      <c r="AE867" s="31">
        <v>0</v>
      </c>
      <c r="AF867" s="59">
        <v>0</v>
      </c>
      <c r="AG867" s="59">
        <v>2485</v>
      </c>
      <c r="AH867" s="30">
        <f t="shared" si="50"/>
        <v>2485</v>
      </c>
      <c r="AI867" s="30">
        <f t="shared" ref="AI867:AI868" si="52">AH867+AH867*18%</f>
        <v>2932.3</v>
      </c>
      <c r="AJ867" s="24" t="s">
        <v>78</v>
      </c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26" t="s">
        <v>173</v>
      </c>
      <c r="AV867" s="26" t="s">
        <v>173</v>
      </c>
      <c r="AW867" s="26" t="s">
        <v>173</v>
      </c>
      <c r="AX867" s="26" t="s">
        <v>174</v>
      </c>
      <c r="AY867" s="26" t="s">
        <v>649</v>
      </c>
      <c r="AZ867" s="26" t="s">
        <v>650</v>
      </c>
      <c r="BA867" s="26" t="s">
        <v>80</v>
      </c>
      <c r="BB867" s="26" t="s">
        <v>100</v>
      </c>
      <c r="BC867" s="26" t="s">
        <v>82</v>
      </c>
      <c r="BD867" s="26" t="s">
        <v>445</v>
      </c>
      <c r="BE867" s="26" t="s">
        <v>177</v>
      </c>
    </row>
    <row r="868" spans="1:57" ht="16">
      <c r="A868" s="24">
        <f t="shared" si="49"/>
        <v>867</v>
      </c>
      <c r="B868" s="24">
        <v>2024</v>
      </c>
      <c r="C868" s="24" t="s">
        <v>68</v>
      </c>
      <c r="D868" s="35">
        <v>45639</v>
      </c>
      <c r="E868" s="26" t="s">
        <v>630</v>
      </c>
      <c r="F868" s="26" t="s">
        <v>69</v>
      </c>
      <c r="G868" s="33" t="s">
        <v>631</v>
      </c>
      <c r="H868" s="26" t="s">
        <v>609</v>
      </c>
      <c r="I868" s="26" t="s">
        <v>71</v>
      </c>
      <c r="J868" s="26" t="s">
        <v>610</v>
      </c>
      <c r="K868" s="26" t="s">
        <v>73</v>
      </c>
      <c r="L868" s="26" t="s">
        <v>74</v>
      </c>
      <c r="M868" s="31" t="s">
        <v>10341</v>
      </c>
      <c r="N868" s="31" t="s">
        <v>75</v>
      </c>
      <c r="O868" s="26" t="s">
        <v>652</v>
      </c>
      <c r="P868" s="26" t="s">
        <v>73</v>
      </c>
      <c r="Q868" s="26" t="s">
        <v>1747</v>
      </c>
      <c r="R868" s="26" t="s">
        <v>10342</v>
      </c>
      <c r="S868" s="58" t="s">
        <v>75</v>
      </c>
      <c r="T868" s="26" t="s">
        <v>75</v>
      </c>
      <c r="U868" s="31">
        <v>2024</v>
      </c>
      <c r="V868" s="31" t="s">
        <v>10343</v>
      </c>
      <c r="W868" s="31" t="s">
        <v>10344</v>
      </c>
      <c r="X868" s="31" t="s">
        <v>10345</v>
      </c>
      <c r="Y868" s="31" t="s">
        <v>74</v>
      </c>
      <c r="Z868" s="58">
        <v>620000</v>
      </c>
      <c r="AA868" s="60">
        <v>0</v>
      </c>
      <c r="AB868" s="35">
        <v>45638</v>
      </c>
      <c r="AC868" s="35">
        <v>45973</v>
      </c>
      <c r="AD868" s="35">
        <v>45973</v>
      </c>
      <c r="AE868" s="31">
        <v>0</v>
      </c>
      <c r="AF868" s="59">
        <v>1697</v>
      </c>
      <c r="AG868" s="59">
        <v>8067</v>
      </c>
      <c r="AH868" s="30">
        <f t="shared" si="50"/>
        <v>9764</v>
      </c>
      <c r="AI868" s="30">
        <f t="shared" si="52"/>
        <v>11521.52</v>
      </c>
      <c r="AJ868" s="24" t="s">
        <v>78</v>
      </c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26" t="s">
        <v>173</v>
      </c>
      <c r="AV868" s="26" t="s">
        <v>173</v>
      </c>
      <c r="AW868" s="26" t="s">
        <v>173</v>
      </c>
      <c r="AX868" s="26" t="s">
        <v>174</v>
      </c>
      <c r="AY868" s="26" t="s">
        <v>649</v>
      </c>
      <c r="AZ868" s="26" t="s">
        <v>10346</v>
      </c>
      <c r="BA868" s="26" t="s">
        <v>80</v>
      </c>
      <c r="BB868" s="26" t="s">
        <v>100</v>
      </c>
      <c r="BC868" s="26" t="s">
        <v>622</v>
      </c>
      <c r="BD868" s="26" t="s">
        <v>445</v>
      </c>
      <c r="BE868" s="26" t="s">
        <v>177</v>
      </c>
    </row>
    <row r="869" spans="1:57" ht="16">
      <c r="A869" s="24">
        <f t="shared" si="49"/>
        <v>868</v>
      </c>
      <c r="B869" s="24">
        <v>2024</v>
      </c>
      <c r="C869" s="24" t="s">
        <v>68</v>
      </c>
      <c r="D869" s="35">
        <v>45639</v>
      </c>
      <c r="E869" s="26" t="s">
        <v>607</v>
      </c>
      <c r="F869" s="26" t="s">
        <v>69</v>
      </c>
      <c r="G869" s="33" t="s">
        <v>608</v>
      </c>
      <c r="H869" s="26" t="s">
        <v>641</v>
      </c>
      <c r="I869" s="26" t="s">
        <v>71</v>
      </c>
      <c r="J869" s="26" t="s">
        <v>610</v>
      </c>
      <c r="K869" s="26" t="s">
        <v>430</v>
      </c>
      <c r="L869" s="26" t="s">
        <v>74</v>
      </c>
      <c r="M869" s="31" t="s">
        <v>10347</v>
      </c>
      <c r="N869" s="31" t="s">
        <v>75</v>
      </c>
      <c r="O869" s="26" t="s">
        <v>652</v>
      </c>
      <c r="P869" s="31" t="s">
        <v>10348</v>
      </c>
      <c r="Q869" s="26" t="s">
        <v>654</v>
      </c>
      <c r="R869" s="26" t="s">
        <v>10349</v>
      </c>
      <c r="S869" s="58" t="s">
        <v>75</v>
      </c>
      <c r="T869" s="26" t="s">
        <v>75</v>
      </c>
      <c r="U869" s="31">
        <v>2023</v>
      </c>
      <c r="V869" s="31" t="s">
        <v>10350</v>
      </c>
      <c r="W869" s="31" t="s">
        <v>10351</v>
      </c>
      <c r="X869" s="34" t="s">
        <v>10352</v>
      </c>
      <c r="Y869" s="31" t="s">
        <v>74</v>
      </c>
      <c r="Z869" s="58">
        <v>600000</v>
      </c>
      <c r="AA869" s="60">
        <v>0</v>
      </c>
      <c r="AB869" s="31" t="s">
        <v>6063</v>
      </c>
      <c r="AC869" s="31" t="s">
        <v>6064</v>
      </c>
      <c r="AD869" s="31" t="s">
        <v>6064</v>
      </c>
      <c r="AE869" s="31">
        <v>0</v>
      </c>
      <c r="AF869" s="59">
        <v>2382</v>
      </c>
      <c r="AG869" s="59">
        <v>16474</v>
      </c>
      <c r="AH869" s="30">
        <f t="shared" si="50"/>
        <v>18856</v>
      </c>
      <c r="AI869" s="30">
        <v>21287</v>
      </c>
      <c r="AJ869" s="24" t="s">
        <v>78</v>
      </c>
      <c r="AK869" s="31"/>
      <c r="AL869" s="31"/>
      <c r="AM869" s="31"/>
      <c r="AN869" s="31" t="s">
        <v>10353</v>
      </c>
      <c r="AO869" s="31">
        <v>6762</v>
      </c>
      <c r="AP869" s="31"/>
      <c r="AQ869" s="31"/>
      <c r="AR869" s="31"/>
      <c r="AS869" s="31"/>
      <c r="AT869" s="31"/>
      <c r="AU869" s="26" t="s">
        <v>173</v>
      </c>
      <c r="AV869" s="26" t="s">
        <v>173</v>
      </c>
      <c r="AW869" s="26" t="s">
        <v>173</v>
      </c>
      <c r="AX869" s="26" t="s">
        <v>174</v>
      </c>
      <c r="AY869" s="26" t="s">
        <v>649</v>
      </c>
      <c r="AZ869" s="26" t="s">
        <v>650</v>
      </c>
      <c r="BA869" s="26" t="s">
        <v>80</v>
      </c>
      <c r="BB869" s="26" t="s">
        <v>443</v>
      </c>
      <c r="BC869" s="26" t="s">
        <v>622</v>
      </c>
      <c r="BD869" s="26" t="s">
        <v>445</v>
      </c>
      <c r="BE869" s="26" t="s">
        <v>177</v>
      </c>
    </row>
    <row r="870" spans="1:57" ht="16">
      <c r="A870" s="24">
        <f t="shared" si="49"/>
        <v>869</v>
      </c>
      <c r="B870" s="24">
        <v>2024</v>
      </c>
      <c r="C870" s="24" t="s">
        <v>68</v>
      </c>
      <c r="D870" s="35">
        <v>45639</v>
      </c>
      <c r="E870" s="26" t="s">
        <v>1597</v>
      </c>
      <c r="F870" s="26" t="s">
        <v>69</v>
      </c>
      <c r="G870" s="31">
        <v>2210002531</v>
      </c>
      <c r="H870" s="26" t="s">
        <v>609</v>
      </c>
      <c r="I870" s="26" t="s">
        <v>429</v>
      </c>
      <c r="J870" s="26" t="s">
        <v>610</v>
      </c>
      <c r="K870" s="26" t="s">
        <v>430</v>
      </c>
      <c r="L870" s="26" t="s">
        <v>74</v>
      </c>
      <c r="M870" s="31" t="s">
        <v>10354</v>
      </c>
      <c r="N870" s="31" t="s">
        <v>75</v>
      </c>
      <c r="O870" s="26" t="s">
        <v>161</v>
      </c>
      <c r="P870" s="26" t="s">
        <v>10355</v>
      </c>
      <c r="Q870" s="26" t="s">
        <v>1004</v>
      </c>
      <c r="R870" s="26" t="s">
        <v>10356</v>
      </c>
      <c r="S870" s="58" t="s">
        <v>75</v>
      </c>
      <c r="T870" s="26" t="s">
        <v>75</v>
      </c>
      <c r="U870" s="31">
        <v>2006</v>
      </c>
      <c r="V870" s="31" t="s">
        <v>10357</v>
      </c>
      <c r="W870" s="31" t="s">
        <v>10358</v>
      </c>
      <c r="X870" s="31">
        <v>900775767</v>
      </c>
      <c r="Y870" s="31" t="s">
        <v>74</v>
      </c>
      <c r="Z870" s="58">
        <v>0</v>
      </c>
      <c r="AA870" s="60">
        <v>0</v>
      </c>
      <c r="AB870" s="31" t="s">
        <v>6063</v>
      </c>
      <c r="AC870" s="31" t="s">
        <v>6064</v>
      </c>
      <c r="AD870" s="31" t="s">
        <v>6064</v>
      </c>
      <c r="AE870" s="31">
        <v>0</v>
      </c>
      <c r="AF870" s="59">
        <v>0</v>
      </c>
      <c r="AG870" s="59">
        <v>7537</v>
      </c>
      <c r="AH870" s="30">
        <f t="shared" si="50"/>
        <v>7537</v>
      </c>
      <c r="AI870" s="30">
        <f t="shared" ref="AI870:AI933" si="53">AH870+AH870*18%</f>
        <v>8893.66</v>
      </c>
      <c r="AJ870" s="24" t="s">
        <v>78</v>
      </c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26" t="s">
        <v>173</v>
      </c>
      <c r="AV870" s="26" t="s">
        <v>173</v>
      </c>
      <c r="AW870" s="26" t="s">
        <v>173</v>
      </c>
      <c r="AX870" s="26" t="s">
        <v>174</v>
      </c>
      <c r="AY870" s="26" t="s">
        <v>175</v>
      </c>
      <c r="AZ870" s="26" t="s">
        <v>442</v>
      </c>
      <c r="BA870" s="26" t="s">
        <v>80</v>
      </c>
      <c r="BB870" s="26" t="s">
        <v>100</v>
      </c>
      <c r="BC870" s="26" t="s">
        <v>82</v>
      </c>
      <c r="BD870" s="26" t="s">
        <v>445</v>
      </c>
      <c r="BE870" s="26" t="s">
        <v>446</v>
      </c>
    </row>
    <row r="871" spans="1:57" ht="16">
      <c r="A871" s="24">
        <f t="shared" si="49"/>
        <v>870</v>
      </c>
      <c r="B871" s="24">
        <v>2024</v>
      </c>
      <c r="C871" s="24" t="s">
        <v>68</v>
      </c>
      <c r="D871" s="35">
        <v>45639</v>
      </c>
      <c r="E871" s="26" t="s">
        <v>101</v>
      </c>
      <c r="F871" s="26" t="s">
        <v>69</v>
      </c>
      <c r="G871" s="33" t="s">
        <v>102</v>
      </c>
      <c r="H871" s="26" t="s">
        <v>668</v>
      </c>
      <c r="I871" s="26" t="s">
        <v>429</v>
      </c>
      <c r="J871" s="26" t="s">
        <v>75</v>
      </c>
      <c r="K871" s="26" t="s">
        <v>73</v>
      </c>
      <c r="L871" s="26" t="s">
        <v>74</v>
      </c>
      <c r="M871" s="26" t="s">
        <v>10359</v>
      </c>
      <c r="N871" s="31" t="s">
        <v>75</v>
      </c>
      <c r="O871" s="26" t="s">
        <v>161</v>
      </c>
      <c r="P871" s="26" t="s">
        <v>73</v>
      </c>
      <c r="Q871" s="26" t="s">
        <v>668</v>
      </c>
      <c r="R871" s="26" t="s">
        <v>668</v>
      </c>
      <c r="S871" s="58" t="s">
        <v>75</v>
      </c>
      <c r="T871" s="26" t="s">
        <v>75</v>
      </c>
      <c r="U871" s="31">
        <v>2024</v>
      </c>
      <c r="V871" s="26" t="s">
        <v>75</v>
      </c>
      <c r="W871" s="26" t="s">
        <v>10360</v>
      </c>
      <c r="X871" s="26" t="s">
        <v>10361</v>
      </c>
      <c r="Y871" s="31" t="s">
        <v>74</v>
      </c>
      <c r="Z871" s="58">
        <v>0</v>
      </c>
      <c r="AA871" s="60">
        <v>0</v>
      </c>
      <c r="AB871" s="31" t="s">
        <v>6063</v>
      </c>
      <c r="AC871" s="31" t="s">
        <v>6064</v>
      </c>
      <c r="AD871" s="31" t="s">
        <v>6064</v>
      </c>
      <c r="AE871" s="31">
        <v>0</v>
      </c>
      <c r="AF871" s="59">
        <v>0</v>
      </c>
      <c r="AG871" s="59">
        <v>910</v>
      </c>
      <c r="AH871" s="30">
        <f t="shared" si="50"/>
        <v>910</v>
      </c>
      <c r="AI871" s="30">
        <f t="shared" si="53"/>
        <v>1073.8</v>
      </c>
      <c r="AJ871" s="24" t="s">
        <v>78</v>
      </c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26" t="s">
        <v>173</v>
      </c>
      <c r="AV871" s="26" t="s">
        <v>173</v>
      </c>
      <c r="AW871" s="26" t="s">
        <v>173</v>
      </c>
      <c r="AX871" s="26" t="s">
        <v>174</v>
      </c>
      <c r="AY871" s="26" t="s">
        <v>175</v>
      </c>
      <c r="AZ871" s="26" t="s">
        <v>442</v>
      </c>
      <c r="BA871" s="26" t="s">
        <v>80</v>
      </c>
      <c r="BB871" s="26" t="s">
        <v>100</v>
      </c>
      <c r="BC871" s="26" t="s">
        <v>82</v>
      </c>
      <c r="BD871" s="26" t="s">
        <v>445</v>
      </c>
      <c r="BE871" s="26" t="s">
        <v>446</v>
      </c>
    </row>
    <row r="872" spans="1:57" ht="16">
      <c r="A872" s="24">
        <f t="shared" si="49"/>
        <v>871</v>
      </c>
      <c r="B872" s="24">
        <v>2024</v>
      </c>
      <c r="C872" s="24" t="s">
        <v>68</v>
      </c>
      <c r="D872" s="35">
        <v>45639</v>
      </c>
      <c r="E872" s="26" t="s">
        <v>101</v>
      </c>
      <c r="F872" s="26" t="s">
        <v>69</v>
      </c>
      <c r="G872" s="33" t="s">
        <v>102</v>
      </c>
      <c r="H872" s="26" t="s">
        <v>668</v>
      </c>
      <c r="I872" s="26" t="s">
        <v>429</v>
      </c>
      <c r="J872" s="26" t="s">
        <v>75</v>
      </c>
      <c r="K872" s="26" t="s">
        <v>73</v>
      </c>
      <c r="L872" s="26" t="s">
        <v>74</v>
      </c>
      <c r="M872" s="26" t="s">
        <v>10359</v>
      </c>
      <c r="N872" s="31" t="s">
        <v>75</v>
      </c>
      <c r="O872" s="26" t="s">
        <v>161</v>
      </c>
      <c r="P872" s="26" t="s">
        <v>73</v>
      </c>
      <c r="Q872" s="26" t="s">
        <v>668</v>
      </c>
      <c r="R872" s="26" t="s">
        <v>668</v>
      </c>
      <c r="S872" s="58" t="s">
        <v>75</v>
      </c>
      <c r="T872" s="26" t="s">
        <v>75</v>
      </c>
      <c r="U872" s="31">
        <v>2024</v>
      </c>
      <c r="V872" s="26" t="s">
        <v>75</v>
      </c>
      <c r="W872" s="26" t="s">
        <v>10362</v>
      </c>
      <c r="X872" s="26" t="s">
        <v>10363</v>
      </c>
      <c r="Y872" s="31" t="s">
        <v>74</v>
      </c>
      <c r="Z872" s="58">
        <v>0</v>
      </c>
      <c r="AA872" s="60">
        <v>0</v>
      </c>
      <c r="AB872" s="31" t="s">
        <v>6063</v>
      </c>
      <c r="AC872" s="31" t="s">
        <v>6064</v>
      </c>
      <c r="AD872" s="31" t="s">
        <v>6064</v>
      </c>
      <c r="AE872" s="31">
        <v>0</v>
      </c>
      <c r="AF872" s="59">
        <v>0</v>
      </c>
      <c r="AG872" s="59">
        <v>910</v>
      </c>
      <c r="AH872" s="30">
        <f t="shared" si="50"/>
        <v>910</v>
      </c>
      <c r="AI872" s="30">
        <f t="shared" si="53"/>
        <v>1073.8</v>
      </c>
      <c r="AJ872" s="24" t="s">
        <v>78</v>
      </c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26" t="s">
        <v>173</v>
      </c>
      <c r="AV872" s="26" t="s">
        <v>173</v>
      </c>
      <c r="AW872" s="26" t="s">
        <v>173</v>
      </c>
      <c r="AX872" s="26" t="s">
        <v>174</v>
      </c>
      <c r="AY872" s="26" t="s">
        <v>175</v>
      </c>
      <c r="AZ872" s="26" t="s">
        <v>442</v>
      </c>
      <c r="BA872" s="26" t="s">
        <v>80</v>
      </c>
      <c r="BB872" s="26" t="s">
        <v>100</v>
      </c>
      <c r="BC872" s="26" t="s">
        <v>82</v>
      </c>
      <c r="BD872" s="26" t="s">
        <v>445</v>
      </c>
      <c r="BE872" s="26" t="s">
        <v>446</v>
      </c>
    </row>
    <row r="873" spans="1:57" ht="16">
      <c r="A873" s="24">
        <f t="shared" si="49"/>
        <v>872</v>
      </c>
      <c r="B873" s="24">
        <v>2024</v>
      </c>
      <c r="C873" s="24" t="s">
        <v>68</v>
      </c>
      <c r="D873" s="35">
        <v>45639</v>
      </c>
      <c r="E873" s="26" t="s">
        <v>101</v>
      </c>
      <c r="F873" s="26" t="s">
        <v>69</v>
      </c>
      <c r="G873" s="33" t="s">
        <v>102</v>
      </c>
      <c r="H873" s="26" t="s">
        <v>668</v>
      </c>
      <c r="I873" s="26" t="s">
        <v>429</v>
      </c>
      <c r="J873" s="26" t="s">
        <v>75</v>
      </c>
      <c r="K873" s="26" t="s">
        <v>73</v>
      </c>
      <c r="L873" s="26" t="s">
        <v>74</v>
      </c>
      <c r="M873" s="26" t="s">
        <v>10364</v>
      </c>
      <c r="N873" s="31" t="s">
        <v>75</v>
      </c>
      <c r="O873" s="26" t="s">
        <v>368</v>
      </c>
      <c r="P873" s="26" t="s">
        <v>73</v>
      </c>
      <c r="Q873" s="26" t="s">
        <v>668</v>
      </c>
      <c r="R873" s="26" t="s">
        <v>668</v>
      </c>
      <c r="S873" s="58" t="s">
        <v>75</v>
      </c>
      <c r="T873" s="26" t="s">
        <v>75</v>
      </c>
      <c r="U873" s="31">
        <v>2024</v>
      </c>
      <c r="V873" s="26" t="s">
        <v>75</v>
      </c>
      <c r="W873" s="26" t="s">
        <v>10365</v>
      </c>
      <c r="X873" s="26" t="s">
        <v>10366</v>
      </c>
      <c r="Y873" s="31" t="s">
        <v>74</v>
      </c>
      <c r="Z873" s="58">
        <v>0</v>
      </c>
      <c r="AA873" s="60">
        <v>0</v>
      </c>
      <c r="AB873" s="31" t="s">
        <v>6063</v>
      </c>
      <c r="AC873" s="31" t="s">
        <v>6064</v>
      </c>
      <c r="AD873" s="31" t="s">
        <v>6064</v>
      </c>
      <c r="AE873" s="31">
        <v>0</v>
      </c>
      <c r="AF873" s="59">
        <v>0</v>
      </c>
      <c r="AG873" s="59">
        <v>910</v>
      </c>
      <c r="AH873" s="30">
        <f t="shared" si="50"/>
        <v>910</v>
      </c>
      <c r="AI873" s="30">
        <f t="shared" si="53"/>
        <v>1073.8</v>
      </c>
      <c r="AJ873" s="24" t="s">
        <v>78</v>
      </c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26" t="s">
        <v>173</v>
      </c>
      <c r="AV873" s="26" t="s">
        <v>173</v>
      </c>
      <c r="AW873" s="26" t="s">
        <v>173</v>
      </c>
      <c r="AX873" s="26" t="s">
        <v>174</v>
      </c>
      <c r="AY873" s="26" t="s">
        <v>175</v>
      </c>
      <c r="AZ873" s="26" t="s">
        <v>442</v>
      </c>
      <c r="BA873" s="26" t="s">
        <v>80</v>
      </c>
      <c r="BB873" s="26" t="s">
        <v>100</v>
      </c>
      <c r="BC873" s="26" t="s">
        <v>82</v>
      </c>
      <c r="BD873" s="26" t="s">
        <v>445</v>
      </c>
      <c r="BE873" s="26" t="s">
        <v>446</v>
      </c>
    </row>
    <row r="874" spans="1:57" ht="16">
      <c r="A874" s="24">
        <f t="shared" si="49"/>
        <v>873</v>
      </c>
      <c r="B874" s="24">
        <v>2024</v>
      </c>
      <c r="C874" s="24" t="s">
        <v>68</v>
      </c>
      <c r="D874" s="35">
        <v>45639</v>
      </c>
      <c r="E874" s="26" t="s">
        <v>101</v>
      </c>
      <c r="F874" s="26" t="s">
        <v>69</v>
      </c>
      <c r="G874" s="33" t="s">
        <v>102</v>
      </c>
      <c r="H874" s="26" t="s">
        <v>668</v>
      </c>
      <c r="I874" s="26" t="s">
        <v>429</v>
      </c>
      <c r="J874" s="26" t="s">
        <v>75</v>
      </c>
      <c r="K874" s="26" t="s">
        <v>73</v>
      </c>
      <c r="L874" s="26" t="s">
        <v>74</v>
      </c>
      <c r="M874" s="26" t="s">
        <v>10367</v>
      </c>
      <c r="N874" s="31" t="s">
        <v>75</v>
      </c>
      <c r="O874" s="26" t="s">
        <v>161</v>
      </c>
      <c r="P874" s="26" t="s">
        <v>73</v>
      </c>
      <c r="Q874" s="26" t="s">
        <v>668</v>
      </c>
      <c r="R874" s="26" t="s">
        <v>668</v>
      </c>
      <c r="S874" s="58" t="s">
        <v>75</v>
      </c>
      <c r="T874" s="26" t="s">
        <v>75</v>
      </c>
      <c r="U874" s="31">
        <v>2024</v>
      </c>
      <c r="V874" s="26" t="s">
        <v>75</v>
      </c>
      <c r="W874" s="26" t="s">
        <v>10368</v>
      </c>
      <c r="X874" s="26" t="s">
        <v>10369</v>
      </c>
      <c r="Y874" s="31" t="s">
        <v>74</v>
      </c>
      <c r="Z874" s="58">
        <v>0</v>
      </c>
      <c r="AA874" s="60">
        <v>0</v>
      </c>
      <c r="AB874" s="31" t="s">
        <v>6063</v>
      </c>
      <c r="AC874" s="31" t="s">
        <v>6064</v>
      </c>
      <c r="AD874" s="31" t="s">
        <v>6064</v>
      </c>
      <c r="AE874" s="31">
        <v>0</v>
      </c>
      <c r="AF874" s="59">
        <v>0</v>
      </c>
      <c r="AG874" s="59">
        <v>910</v>
      </c>
      <c r="AH874" s="30">
        <f t="shared" si="50"/>
        <v>910</v>
      </c>
      <c r="AI874" s="30">
        <f t="shared" si="53"/>
        <v>1073.8</v>
      </c>
      <c r="AJ874" s="24" t="s">
        <v>78</v>
      </c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26" t="s">
        <v>173</v>
      </c>
      <c r="AV874" s="26" t="s">
        <v>173</v>
      </c>
      <c r="AW874" s="26" t="s">
        <v>173</v>
      </c>
      <c r="AX874" s="26" t="s">
        <v>174</v>
      </c>
      <c r="AY874" s="26" t="s">
        <v>175</v>
      </c>
      <c r="AZ874" s="26" t="s">
        <v>442</v>
      </c>
      <c r="BA874" s="26" t="s">
        <v>80</v>
      </c>
      <c r="BB874" s="26" t="s">
        <v>100</v>
      </c>
      <c r="BC874" s="26" t="s">
        <v>82</v>
      </c>
      <c r="BD874" s="26" t="s">
        <v>445</v>
      </c>
      <c r="BE874" s="26" t="s">
        <v>446</v>
      </c>
    </row>
    <row r="875" spans="1:57" ht="16">
      <c r="A875" s="24">
        <f t="shared" si="49"/>
        <v>874</v>
      </c>
      <c r="B875" s="24">
        <v>2024</v>
      </c>
      <c r="C875" s="24" t="s">
        <v>68</v>
      </c>
      <c r="D875" s="35">
        <v>45639</v>
      </c>
      <c r="E875" s="26" t="s">
        <v>101</v>
      </c>
      <c r="F875" s="26" t="s">
        <v>69</v>
      </c>
      <c r="G875" s="33" t="s">
        <v>102</v>
      </c>
      <c r="H875" s="26" t="s">
        <v>668</v>
      </c>
      <c r="I875" s="26" t="s">
        <v>429</v>
      </c>
      <c r="J875" s="26" t="s">
        <v>75</v>
      </c>
      <c r="K875" s="26" t="s">
        <v>73</v>
      </c>
      <c r="L875" s="26" t="s">
        <v>74</v>
      </c>
      <c r="M875" s="26" t="s">
        <v>10367</v>
      </c>
      <c r="N875" s="31" t="s">
        <v>75</v>
      </c>
      <c r="O875" s="26" t="s">
        <v>161</v>
      </c>
      <c r="P875" s="26" t="s">
        <v>73</v>
      </c>
      <c r="Q875" s="26" t="s">
        <v>668</v>
      </c>
      <c r="R875" s="26" t="s">
        <v>668</v>
      </c>
      <c r="S875" s="58" t="s">
        <v>75</v>
      </c>
      <c r="T875" s="26" t="s">
        <v>75</v>
      </c>
      <c r="U875" s="31">
        <v>2024</v>
      </c>
      <c r="V875" s="26" t="s">
        <v>75</v>
      </c>
      <c r="W875" s="26" t="s">
        <v>10370</v>
      </c>
      <c r="X875" s="26" t="s">
        <v>10371</v>
      </c>
      <c r="Y875" s="31" t="s">
        <v>74</v>
      </c>
      <c r="Z875" s="58">
        <v>0</v>
      </c>
      <c r="AA875" s="60">
        <v>0</v>
      </c>
      <c r="AB875" s="31" t="s">
        <v>6063</v>
      </c>
      <c r="AC875" s="31" t="s">
        <v>6064</v>
      </c>
      <c r="AD875" s="31" t="s">
        <v>6064</v>
      </c>
      <c r="AE875" s="31">
        <v>0</v>
      </c>
      <c r="AF875" s="59">
        <v>0</v>
      </c>
      <c r="AG875" s="59">
        <v>910</v>
      </c>
      <c r="AH875" s="30">
        <f t="shared" si="50"/>
        <v>910</v>
      </c>
      <c r="AI875" s="30">
        <f t="shared" si="53"/>
        <v>1073.8</v>
      </c>
      <c r="AJ875" s="24" t="s">
        <v>78</v>
      </c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26" t="s">
        <v>173</v>
      </c>
      <c r="AV875" s="26" t="s">
        <v>173</v>
      </c>
      <c r="AW875" s="26" t="s">
        <v>173</v>
      </c>
      <c r="AX875" s="26" t="s">
        <v>174</v>
      </c>
      <c r="AY875" s="26" t="s">
        <v>175</v>
      </c>
      <c r="AZ875" s="26" t="s">
        <v>442</v>
      </c>
      <c r="BA875" s="26" t="s">
        <v>80</v>
      </c>
      <c r="BB875" s="26" t="s">
        <v>100</v>
      </c>
      <c r="BC875" s="26" t="s">
        <v>82</v>
      </c>
      <c r="BD875" s="26" t="s">
        <v>445</v>
      </c>
      <c r="BE875" s="26" t="s">
        <v>446</v>
      </c>
    </row>
    <row r="876" spans="1:57" ht="16">
      <c r="A876" s="24">
        <f t="shared" si="49"/>
        <v>875</v>
      </c>
      <c r="B876" s="24">
        <v>2024</v>
      </c>
      <c r="C876" s="24" t="s">
        <v>68</v>
      </c>
      <c r="D876" s="35">
        <v>45639</v>
      </c>
      <c r="E876" s="26" t="s">
        <v>101</v>
      </c>
      <c r="F876" s="26" t="s">
        <v>69</v>
      </c>
      <c r="G876" s="33" t="s">
        <v>102</v>
      </c>
      <c r="H876" s="26" t="s">
        <v>668</v>
      </c>
      <c r="I876" s="26" t="s">
        <v>429</v>
      </c>
      <c r="J876" s="26" t="s">
        <v>75</v>
      </c>
      <c r="K876" s="26" t="s">
        <v>73</v>
      </c>
      <c r="L876" s="26" t="s">
        <v>74</v>
      </c>
      <c r="M876" s="26" t="s">
        <v>10372</v>
      </c>
      <c r="N876" s="31" t="s">
        <v>75</v>
      </c>
      <c r="O876" s="26" t="s">
        <v>161</v>
      </c>
      <c r="P876" s="26" t="s">
        <v>73</v>
      </c>
      <c r="Q876" s="26" t="s">
        <v>668</v>
      </c>
      <c r="R876" s="26" t="s">
        <v>668</v>
      </c>
      <c r="S876" s="58" t="s">
        <v>75</v>
      </c>
      <c r="T876" s="26" t="s">
        <v>75</v>
      </c>
      <c r="U876" s="31">
        <v>2024</v>
      </c>
      <c r="V876" s="26" t="s">
        <v>75</v>
      </c>
      <c r="W876" s="26" t="s">
        <v>10373</v>
      </c>
      <c r="X876" s="26" t="s">
        <v>10374</v>
      </c>
      <c r="Y876" s="31" t="s">
        <v>74</v>
      </c>
      <c r="Z876" s="58">
        <v>0</v>
      </c>
      <c r="AA876" s="60">
        <v>0</v>
      </c>
      <c r="AB876" s="31" t="s">
        <v>6063</v>
      </c>
      <c r="AC876" s="31" t="s">
        <v>6064</v>
      </c>
      <c r="AD876" s="31" t="s">
        <v>6064</v>
      </c>
      <c r="AE876" s="31">
        <v>0</v>
      </c>
      <c r="AF876" s="59">
        <v>0</v>
      </c>
      <c r="AG876" s="59">
        <v>910</v>
      </c>
      <c r="AH876" s="30">
        <f t="shared" si="50"/>
        <v>910</v>
      </c>
      <c r="AI876" s="30">
        <f t="shared" si="53"/>
        <v>1073.8</v>
      </c>
      <c r="AJ876" s="24" t="s">
        <v>78</v>
      </c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26" t="s">
        <v>173</v>
      </c>
      <c r="AV876" s="26" t="s">
        <v>173</v>
      </c>
      <c r="AW876" s="26" t="s">
        <v>173</v>
      </c>
      <c r="AX876" s="26" t="s">
        <v>174</v>
      </c>
      <c r="AY876" s="26" t="s">
        <v>175</v>
      </c>
      <c r="AZ876" s="26" t="s">
        <v>442</v>
      </c>
      <c r="BA876" s="26" t="s">
        <v>80</v>
      </c>
      <c r="BB876" s="26" t="s">
        <v>100</v>
      </c>
      <c r="BC876" s="26" t="s">
        <v>82</v>
      </c>
      <c r="BD876" s="26" t="s">
        <v>445</v>
      </c>
      <c r="BE876" s="26" t="s">
        <v>446</v>
      </c>
    </row>
    <row r="877" spans="1:57" ht="16">
      <c r="A877" s="24">
        <f t="shared" si="49"/>
        <v>876</v>
      </c>
      <c r="B877" s="24">
        <v>2024</v>
      </c>
      <c r="C877" s="24" t="s">
        <v>68</v>
      </c>
      <c r="D877" s="35">
        <v>45639</v>
      </c>
      <c r="E877" s="26" t="s">
        <v>101</v>
      </c>
      <c r="F877" s="26" t="s">
        <v>69</v>
      </c>
      <c r="G877" s="33" t="s">
        <v>102</v>
      </c>
      <c r="H877" s="26" t="s">
        <v>668</v>
      </c>
      <c r="I877" s="26" t="s">
        <v>429</v>
      </c>
      <c r="J877" s="26" t="s">
        <v>75</v>
      </c>
      <c r="K877" s="26" t="s">
        <v>73</v>
      </c>
      <c r="L877" s="26" t="s">
        <v>74</v>
      </c>
      <c r="M877" s="26" t="s">
        <v>10372</v>
      </c>
      <c r="N877" s="31" t="s">
        <v>75</v>
      </c>
      <c r="O877" s="26" t="s">
        <v>161</v>
      </c>
      <c r="P877" s="26" t="s">
        <v>73</v>
      </c>
      <c r="Q877" s="26" t="s">
        <v>668</v>
      </c>
      <c r="R877" s="26" t="s">
        <v>668</v>
      </c>
      <c r="S877" s="58" t="s">
        <v>75</v>
      </c>
      <c r="T877" s="26" t="s">
        <v>75</v>
      </c>
      <c r="U877" s="31">
        <v>2024</v>
      </c>
      <c r="V877" s="26" t="s">
        <v>75</v>
      </c>
      <c r="W877" s="26" t="s">
        <v>10375</v>
      </c>
      <c r="X877" s="26" t="s">
        <v>10376</v>
      </c>
      <c r="Y877" s="31" t="s">
        <v>74</v>
      </c>
      <c r="Z877" s="58">
        <v>0</v>
      </c>
      <c r="AA877" s="60">
        <v>0</v>
      </c>
      <c r="AB877" s="31" t="s">
        <v>6063</v>
      </c>
      <c r="AC877" s="31" t="s">
        <v>6064</v>
      </c>
      <c r="AD877" s="31" t="s">
        <v>6064</v>
      </c>
      <c r="AE877" s="31">
        <v>0</v>
      </c>
      <c r="AF877" s="59">
        <v>0</v>
      </c>
      <c r="AG877" s="59">
        <v>910</v>
      </c>
      <c r="AH877" s="30">
        <f t="shared" si="50"/>
        <v>910</v>
      </c>
      <c r="AI877" s="30">
        <f t="shared" si="53"/>
        <v>1073.8</v>
      </c>
      <c r="AJ877" s="24" t="s">
        <v>78</v>
      </c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26" t="s">
        <v>173</v>
      </c>
      <c r="AV877" s="26" t="s">
        <v>173</v>
      </c>
      <c r="AW877" s="26" t="s">
        <v>173</v>
      </c>
      <c r="AX877" s="26" t="s">
        <v>174</v>
      </c>
      <c r="AY877" s="26" t="s">
        <v>175</v>
      </c>
      <c r="AZ877" s="26" t="s">
        <v>442</v>
      </c>
      <c r="BA877" s="26" t="s">
        <v>80</v>
      </c>
      <c r="BB877" s="26" t="s">
        <v>100</v>
      </c>
      <c r="BC877" s="26" t="s">
        <v>82</v>
      </c>
      <c r="BD877" s="26" t="s">
        <v>445</v>
      </c>
      <c r="BE877" s="26" t="s">
        <v>446</v>
      </c>
    </row>
    <row r="878" spans="1:57" ht="16">
      <c r="A878" s="24">
        <f t="shared" si="49"/>
        <v>877</v>
      </c>
      <c r="B878" s="24">
        <v>2024</v>
      </c>
      <c r="C878" s="24" t="s">
        <v>68</v>
      </c>
      <c r="D878" s="35">
        <v>45639</v>
      </c>
      <c r="E878" s="26" t="s">
        <v>101</v>
      </c>
      <c r="F878" s="26" t="s">
        <v>69</v>
      </c>
      <c r="G878" s="33" t="s">
        <v>102</v>
      </c>
      <c r="H878" s="26" t="s">
        <v>668</v>
      </c>
      <c r="I878" s="26" t="s">
        <v>429</v>
      </c>
      <c r="J878" s="26" t="s">
        <v>75</v>
      </c>
      <c r="K878" s="26" t="s">
        <v>73</v>
      </c>
      <c r="L878" s="26" t="s">
        <v>74</v>
      </c>
      <c r="M878" s="26" t="s">
        <v>10377</v>
      </c>
      <c r="N878" s="31" t="s">
        <v>75</v>
      </c>
      <c r="O878" s="26" t="s">
        <v>161</v>
      </c>
      <c r="P878" s="26" t="s">
        <v>73</v>
      </c>
      <c r="Q878" s="26" t="s">
        <v>668</v>
      </c>
      <c r="R878" s="26" t="s">
        <v>668</v>
      </c>
      <c r="S878" s="58" t="s">
        <v>75</v>
      </c>
      <c r="T878" s="26" t="s">
        <v>75</v>
      </c>
      <c r="U878" s="31">
        <v>2024</v>
      </c>
      <c r="V878" s="26" t="s">
        <v>75</v>
      </c>
      <c r="W878" s="26" t="s">
        <v>10378</v>
      </c>
      <c r="X878" s="26" t="s">
        <v>10379</v>
      </c>
      <c r="Y878" s="31" t="s">
        <v>74</v>
      </c>
      <c r="Z878" s="58">
        <v>0</v>
      </c>
      <c r="AA878" s="60">
        <v>0</v>
      </c>
      <c r="AB878" s="31" t="s">
        <v>6063</v>
      </c>
      <c r="AC878" s="31" t="s">
        <v>6064</v>
      </c>
      <c r="AD878" s="31" t="s">
        <v>6064</v>
      </c>
      <c r="AE878" s="31">
        <v>0</v>
      </c>
      <c r="AF878" s="59">
        <v>0</v>
      </c>
      <c r="AG878" s="59">
        <v>910</v>
      </c>
      <c r="AH878" s="30">
        <f t="shared" si="50"/>
        <v>910</v>
      </c>
      <c r="AI878" s="30">
        <f t="shared" si="53"/>
        <v>1073.8</v>
      </c>
      <c r="AJ878" s="24" t="s">
        <v>78</v>
      </c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26" t="s">
        <v>173</v>
      </c>
      <c r="AV878" s="26" t="s">
        <v>173</v>
      </c>
      <c r="AW878" s="26" t="s">
        <v>173</v>
      </c>
      <c r="AX878" s="26" t="s">
        <v>174</v>
      </c>
      <c r="AY878" s="26" t="s">
        <v>175</v>
      </c>
      <c r="AZ878" s="26" t="s">
        <v>442</v>
      </c>
      <c r="BA878" s="26" t="s">
        <v>80</v>
      </c>
      <c r="BB878" s="26" t="s">
        <v>100</v>
      </c>
      <c r="BC878" s="26" t="s">
        <v>82</v>
      </c>
      <c r="BD878" s="26" t="s">
        <v>445</v>
      </c>
      <c r="BE878" s="26" t="s">
        <v>446</v>
      </c>
    </row>
    <row r="879" spans="1:57" ht="16">
      <c r="A879" s="24">
        <f t="shared" si="49"/>
        <v>878</v>
      </c>
      <c r="B879" s="24">
        <v>2024</v>
      </c>
      <c r="C879" s="24" t="s">
        <v>68</v>
      </c>
      <c r="D879" s="35">
        <v>45639</v>
      </c>
      <c r="E879" s="26" t="s">
        <v>101</v>
      </c>
      <c r="F879" s="26" t="s">
        <v>69</v>
      </c>
      <c r="G879" s="61" t="s">
        <v>401</v>
      </c>
      <c r="H879" s="26" t="s">
        <v>86</v>
      </c>
      <c r="I879" s="26" t="s">
        <v>71</v>
      </c>
      <c r="J879" s="26" t="s">
        <v>87</v>
      </c>
      <c r="K879" s="26" t="s">
        <v>73</v>
      </c>
      <c r="L879" s="26" t="s">
        <v>74</v>
      </c>
      <c r="M879" s="61" t="s">
        <v>10380</v>
      </c>
      <c r="N879" s="31" t="s">
        <v>75</v>
      </c>
      <c r="O879" s="26" t="s">
        <v>403</v>
      </c>
      <c r="P879" s="26" t="s">
        <v>73</v>
      </c>
      <c r="Q879" s="26" t="s">
        <v>90</v>
      </c>
      <c r="R879" s="61" t="s">
        <v>9794</v>
      </c>
      <c r="S879" s="61" t="s">
        <v>189</v>
      </c>
      <c r="T879" s="26" t="s">
        <v>92</v>
      </c>
      <c r="U879" s="31">
        <v>2024</v>
      </c>
      <c r="V879" s="61" t="s">
        <v>10381</v>
      </c>
      <c r="W879" s="61" t="s">
        <v>10382</v>
      </c>
      <c r="X879" s="61" t="s">
        <v>10383</v>
      </c>
      <c r="Y879" s="31" t="s">
        <v>74</v>
      </c>
      <c r="Z879" s="61" t="s">
        <v>193</v>
      </c>
      <c r="AA879" s="60">
        <v>0</v>
      </c>
      <c r="AB879" s="61" t="s">
        <v>8994</v>
      </c>
      <c r="AC879" s="69">
        <v>46003</v>
      </c>
      <c r="AD879" s="61" t="s">
        <v>10384</v>
      </c>
      <c r="AE879" s="31">
        <v>0</v>
      </c>
      <c r="AF879" s="61" t="s">
        <v>194</v>
      </c>
      <c r="AG879" s="61" t="s">
        <v>409</v>
      </c>
      <c r="AH879" s="30">
        <f t="shared" si="50"/>
        <v>8013</v>
      </c>
      <c r="AI879" s="30">
        <f t="shared" si="53"/>
        <v>9455.34</v>
      </c>
      <c r="AJ879" s="24" t="s">
        <v>78</v>
      </c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26" t="s">
        <v>173</v>
      </c>
      <c r="AV879" s="26" t="s">
        <v>173</v>
      </c>
      <c r="AW879" s="26" t="s">
        <v>173</v>
      </c>
      <c r="AX879" s="26" t="s">
        <v>174</v>
      </c>
      <c r="AY879" s="26" t="s">
        <v>375</v>
      </c>
      <c r="AZ879" s="26" t="s">
        <v>410</v>
      </c>
      <c r="BA879" s="26" t="s">
        <v>80</v>
      </c>
      <c r="BB879" s="26" t="s">
        <v>100</v>
      </c>
      <c r="BC879" s="26" t="s">
        <v>82</v>
      </c>
      <c r="BD879" s="26" t="s">
        <v>83</v>
      </c>
      <c r="BE879" s="26" t="s">
        <v>177</v>
      </c>
    </row>
    <row r="880" spans="1:57" ht="16">
      <c r="A880" s="24">
        <f t="shared" si="49"/>
        <v>879</v>
      </c>
      <c r="B880" s="24">
        <v>2024</v>
      </c>
      <c r="C880" s="24" t="s">
        <v>68</v>
      </c>
      <c r="D880" s="35">
        <v>45639</v>
      </c>
      <c r="E880" s="26" t="s">
        <v>101</v>
      </c>
      <c r="F880" s="26" t="s">
        <v>69</v>
      </c>
      <c r="G880" s="61" t="s">
        <v>401</v>
      </c>
      <c r="H880" s="26" t="s">
        <v>86</v>
      </c>
      <c r="I880" s="26" t="s">
        <v>71</v>
      </c>
      <c r="J880" s="26" t="s">
        <v>87</v>
      </c>
      <c r="K880" s="26" t="s">
        <v>73</v>
      </c>
      <c r="L880" s="26" t="s">
        <v>74</v>
      </c>
      <c r="M880" s="61" t="s">
        <v>10385</v>
      </c>
      <c r="N880" s="31" t="s">
        <v>75</v>
      </c>
      <c r="O880" s="26" t="s">
        <v>403</v>
      </c>
      <c r="P880" s="26" t="s">
        <v>73</v>
      </c>
      <c r="Q880" s="26" t="s">
        <v>90</v>
      </c>
      <c r="R880" s="61" t="s">
        <v>412</v>
      </c>
      <c r="S880" s="61" t="s">
        <v>163</v>
      </c>
      <c r="T880" s="26" t="s">
        <v>92</v>
      </c>
      <c r="U880" s="31">
        <v>2024</v>
      </c>
      <c r="V880" s="61" t="s">
        <v>10386</v>
      </c>
      <c r="W880" s="61" t="s">
        <v>10387</v>
      </c>
      <c r="X880" s="61" t="s">
        <v>10388</v>
      </c>
      <c r="Y880" s="31" t="s">
        <v>74</v>
      </c>
      <c r="Z880" s="61" t="s">
        <v>167</v>
      </c>
      <c r="AA880" s="60">
        <v>0</v>
      </c>
      <c r="AB880" s="61" t="s">
        <v>8994</v>
      </c>
      <c r="AC880" s="69">
        <v>46003</v>
      </c>
      <c r="AD880" s="61" t="s">
        <v>10384</v>
      </c>
      <c r="AE880" s="31">
        <v>0</v>
      </c>
      <c r="AF880" s="61" t="s">
        <v>171</v>
      </c>
      <c r="AG880" s="61" t="s">
        <v>291</v>
      </c>
      <c r="AH880" s="30">
        <f t="shared" si="50"/>
        <v>4390</v>
      </c>
      <c r="AI880" s="30">
        <f t="shared" si="53"/>
        <v>5180.2</v>
      </c>
      <c r="AJ880" s="24" t="s">
        <v>78</v>
      </c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26" t="s">
        <v>173</v>
      </c>
      <c r="AV880" s="26" t="s">
        <v>173</v>
      </c>
      <c r="AW880" s="26" t="s">
        <v>173</v>
      </c>
      <c r="AX880" s="26" t="s">
        <v>174</v>
      </c>
      <c r="AY880" s="26" t="s">
        <v>375</v>
      </c>
      <c r="AZ880" s="26" t="s">
        <v>410</v>
      </c>
      <c r="BA880" s="26" t="s">
        <v>80</v>
      </c>
      <c r="BB880" s="26" t="s">
        <v>100</v>
      </c>
      <c r="BC880" s="26" t="s">
        <v>82</v>
      </c>
      <c r="BD880" s="26" t="s">
        <v>83</v>
      </c>
      <c r="BE880" s="26" t="s">
        <v>177</v>
      </c>
    </row>
    <row r="881" spans="1:57" ht="16">
      <c r="A881" s="24">
        <f t="shared" si="49"/>
        <v>880</v>
      </c>
      <c r="B881" s="24">
        <v>2024</v>
      </c>
      <c r="C881" s="24" t="s">
        <v>68</v>
      </c>
      <c r="D881" s="35">
        <v>45639</v>
      </c>
      <c r="E881" s="26" t="s">
        <v>101</v>
      </c>
      <c r="F881" s="26" t="s">
        <v>69</v>
      </c>
      <c r="G881" s="61" t="s">
        <v>401</v>
      </c>
      <c r="H881" s="26" t="s">
        <v>86</v>
      </c>
      <c r="I881" s="26" t="s">
        <v>71</v>
      </c>
      <c r="J881" s="26" t="s">
        <v>87</v>
      </c>
      <c r="K881" s="26" t="s">
        <v>73</v>
      </c>
      <c r="L881" s="26" t="s">
        <v>74</v>
      </c>
      <c r="M881" s="61" t="s">
        <v>10389</v>
      </c>
      <c r="N881" s="31" t="s">
        <v>75</v>
      </c>
      <c r="O881" s="26" t="s">
        <v>403</v>
      </c>
      <c r="P881" s="26" t="s">
        <v>73</v>
      </c>
      <c r="Q881" s="26" t="s">
        <v>90</v>
      </c>
      <c r="R881" s="61" t="s">
        <v>412</v>
      </c>
      <c r="S881" s="61" t="s">
        <v>163</v>
      </c>
      <c r="T881" s="26" t="s">
        <v>92</v>
      </c>
      <c r="U881" s="31">
        <v>2024</v>
      </c>
      <c r="V881" s="61" t="s">
        <v>10390</v>
      </c>
      <c r="W881" s="61" t="s">
        <v>10391</v>
      </c>
      <c r="X881" s="61" t="s">
        <v>10392</v>
      </c>
      <c r="Y881" s="31" t="s">
        <v>74</v>
      </c>
      <c r="Z881" s="61" t="s">
        <v>167</v>
      </c>
      <c r="AA881" s="60">
        <v>0</v>
      </c>
      <c r="AB881" s="61" t="s">
        <v>8994</v>
      </c>
      <c r="AC881" s="69">
        <v>46003</v>
      </c>
      <c r="AD881" s="61" t="s">
        <v>10384</v>
      </c>
      <c r="AE881" s="31">
        <v>0</v>
      </c>
      <c r="AF881" s="61" t="s">
        <v>171</v>
      </c>
      <c r="AG881" s="61" t="s">
        <v>291</v>
      </c>
      <c r="AH881" s="30">
        <f t="shared" si="50"/>
        <v>4390</v>
      </c>
      <c r="AI881" s="30">
        <f t="shared" si="53"/>
        <v>5180.2</v>
      </c>
      <c r="AJ881" s="24" t="s">
        <v>78</v>
      </c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26" t="s">
        <v>173</v>
      </c>
      <c r="AV881" s="26" t="s">
        <v>173</v>
      </c>
      <c r="AW881" s="26" t="s">
        <v>173</v>
      </c>
      <c r="AX881" s="26" t="s">
        <v>174</v>
      </c>
      <c r="AY881" s="26" t="s">
        <v>375</v>
      </c>
      <c r="AZ881" s="26" t="s">
        <v>410</v>
      </c>
      <c r="BA881" s="26" t="s">
        <v>80</v>
      </c>
      <c r="BB881" s="26" t="s">
        <v>100</v>
      </c>
      <c r="BC881" s="26" t="s">
        <v>82</v>
      </c>
      <c r="BD881" s="26" t="s">
        <v>83</v>
      </c>
      <c r="BE881" s="26" t="s">
        <v>177</v>
      </c>
    </row>
    <row r="882" spans="1:57" ht="16">
      <c r="A882" s="24">
        <f t="shared" si="49"/>
        <v>881</v>
      </c>
      <c r="B882" s="24">
        <v>2024</v>
      </c>
      <c r="C882" s="24" t="s">
        <v>68</v>
      </c>
      <c r="D882" s="35">
        <v>45639</v>
      </c>
      <c r="E882" s="26" t="s">
        <v>101</v>
      </c>
      <c r="F882" s="26" t="s">
        <v>69</v>
      </c>
      <c r="G882" s="61" t="s">
        <v>366</v>
      </c>
      <c r="H882" s="26" t="s">
        <v>86</v>
      </c>
      <c r="I882" s="26" t="s">
        <v>71</v>
      </c>
      <c r="J882" s="26" t="s">
        <v>87</v>
      </c>
      <c r="K882" s="26" t="s">
        <v>73</v>
      </c>
      <c r="L882" s="26" t="s">
        <v>74</v>
      </c>
      <c r="M882" s="61" t="s">
        <v>10393</v>
      </c>
      <c r="N882" s="31" t="s">
        <v>75</v>
      </c>
      <c r="O882" s="26" t="s">
        <v>368</v>
      </c>
      <c r="P882" s="26" t="s">
        <v>73</v>
      </c>
      <c r="Q882" s="26" t="s">
        <v>90</v>
      </c>
      <c r="R882" s="61" t="s">
        <v>1165</v>
      </c>
      <c r="S882" s="61" t="s">
        <v>163</v>
      </c>
      <c r="T882" s="26" t="s">
        <v>92</v>
      </c>
      <c r="U882" s="31">
        <v>2024</v>
      </c>
      <c r="V882" s="61" t="s">
        <v>10394</v>
      </c>
      <c r="W882" s="61" t="s">
        <v>10395</v>
      </c>
      <c r="X882" s="61" t="s">
        <v>10396</v>
      </c>
      <c r="Y882" s="31" t="s">
        <v>74</v>
      </c>
      <c r="Z882" s="61" t="s">
        <v>1169</v>
      </c>
      <c r="AA882" s="60">
        <v>0</v>
      </c>
      <c r="AB882" s="61" t="s">
        <v>8994</v>
      </c>
      <c r="AC882" s="69">
        <v>46003</v>
      </c>
      <c r="AD882" s="61" t="s">
        <v>10384</v>
      </c>
      <c r="AE882" s="31">
        <v>0</v>
      </c>
      <c r="AF882" s="61" t="s">
        <v>206</v>
      </c>
      <c r="AG882" s="61" t="s">
        <v>291</v>
      </c>
      <c r="AH882" s="30">
        <f t="shared" si="50"/>
        <v>4422</v>
      </c>
      <c r="AI882" s="30">
        <f t="shared" si="53"/>
        <v>5217.96</v>
      </c>
      <c r="AJ882" s="24" t="s">
        <v>78</v>
      </c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26" t="s">
        <v>173</v>
      </c>
      <c r="AV882" s="26" t="s">
        <v>173</v>
      </c>
      <c r="AW882" s="26" t="s">
        <v>173</v>
      </c>
      <c r="AX882" s="26" t="s">
        <v>174</v>
      </c>
      <c r="AY882" s="26" t="s">
        <v>375</v>
      </c>
      <c r="AZ882" s="26" t="s">
        <v>376</v>
      </c>
      <c r="BA882" s="26" t="s">
        <v>80</v>
      </c>
      <c r="BB882" s="26" t="s">
        <v>100</v>
      </c>
      <c r="BC882" s="26" t="s">
        <v>82</v>
      </c>
      <c r="BD882" s="26" t="s">
        <v>83</v>
      </c>
      <c r="BE882" s="26" t="s">
        <v>177</v>
      </c>
    </row>
    <row r="883" spans="1:57" ht="16">
      <c r="A883" s="24">
        <f t="shared" si="49"/>
        <v>882</v>
      </c>
      <c r="B883" s="24">
        <v>2024</v>
      </c>
      <c r="C883" s="24" t="s">
        <v>68</v>
      </c>
      <c r="D883" s="35">
        <v>45639</v>
      </c>
      <c r="E883" s="26" t="s">
        <v>101</v>
      </c>
      <c r="F883" s="26" t="s">
        <v>69</v>
      </c>
      <c r="G883" s="61" t="s">
        <v>366</v>
      </c>
      <c r="H883" s="26" t="s">
        <v>86</v>
      </c>
      <c r="I883" s="26" t="s">
        <v>71</v>
      </c>
      <c r="J883" s="26" t="s">
        <v>87</v>
      </c>
      <c r="K883" s="26" t="s">
        <v>73</v>
      </c>
      <c r="L883" s="26" t="s">
        <v>74</v>
      </c>
      <c r="M883" s="61" t="s">
        <v>10397</v>
      </c>
      <c r="N883" s="31" t="s">
        <v>75</v>
      </c>
      <c r="O883" s="26" t="s">
        <v>368</v>
      </c>
      <c r="P883" s="26" t="s">
        <v>73</v>
      </c>
      <c r="Q883" s="26" t="s">
        <v>90</v>
      </c>
      <c r="R883" s="61" t="s">
        <v>188</v>
      </c>
      <c r="S883" s="61" t="s">
        <v>189</v>
      </c>
      <c r="T883" s="26" t="s">
        <v>92</v>
      </c>
      <c r="U883" s="31">
        <v>2024</v>
      </c>
      <c r="V883" s="61" t="s">
        <v>10398</v>
      </c>
      <c r="W883" s="61" t="s">
        <v>10399</v>
      </c>
      <c r="X883" s="61" t="s">
        <v>10400</v>
      </c>
      <c r="Y883" s="31" t="s">
        <v>74</v>
      </c>
      <c r="Z883" s="61" t="s">
        <v>1174</v>
      </c>
      <c r="AA883" s="60">
        <v>0</v>
      </c>
      <c r="AB883" s="61" t="s">
        <v>8994</v>
      </c>
      <c r="AC883" s="69">
        <v>46003</v>
      </c>
      <c r="AD883" s="61" t="s">
        <v>10384</v>
      </c>
      <c r="AE883" s="31">
        <v>0</v>
      </c>
      <c r="AF883" s="61" t="s">
        <v>194</v>
      </c>
      <c r="AG883" s="61" t="s">
        <v>409</v>
      </c>
      <c r="AH883" s="30">
        <f t="shared" si="50"/>
        <v>8013</v>
      </c>
      <c r="AI883" s="30">
        <f t="shared" si="53"/>
        <v>9455.34</v>
      </c>
      <c r="AJ883" s="24" t="s">
        <v>78</v>
      </c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26" t="s">
        <v>173</v>
      </c>
      <c r="AV883" s="26" t="s">
        <v>173</v>
      </c>
      <c r="AW883" s="26" t="s">
        <v>173</v>
      </c>
      <c r="AX883" s="26" t="s">
        <v>174</v>
      </c>
      <c r="AY883" s="26" t="s">
        <v>375</v>
      </c>
      <c r="AZ883" s="26" t="s">
        <v>376</v>
      </c>
      <c r="BA883" s="26" t="s">
        <v>80</v>
      </c>
      <c r="BB883" s="26" t="s">
        <v>100</v>
      </c>
      <c r="BC883" s="26" t="s">
        <v>82</v>
      </c>
      <c r="BD883" s="26" t="s">
        <v>83</v>
      </c>
      <c r="BE883" s="26" t="s">
        <v>177</v>
      </c>
    </row>
    <row r="884" spans="1:57" ht="16">
      <c r="A884" s="24">
        <f t="shared" si="49"/>
        <v>883</v>
      </c>
      <c r="B884" s="24">
        <v>2024</v>
      </c>
      <c r="C884" s="24" t="s">
        <v>68</v>
      </c>
      <c r="D884" s="35">
        <v>45639</v>
      </c>
      <c r="E884" s="26" t="s">
        <v>101</v>
      </c>
      <c r="F884" s="26" t="s">
        <v>69</v>
      </c>
      <c r="G884" s="61" t="s">
        <v>366</v>
      </c>
      <c r="H884" s="26" t="s">
        <v>86</v>
      </c>
      <c r="I884" s="26" t="s">
        <v>71</v>
      </c>
      <c r="J884" s="26" t="s">
        <v>87</v>
      </c>
      <c r="K884" s="26" t="s">
        <v>73</v>
      </c>
      <c r="L884" s="26" t="s">
        <v>74</v>
      </c>
      <c r="M884" s="61" t="s">
        <v>10401</v>
      </c>
      <c r="N884" s="31" t="s">
        <v>75</v>
      </c>
      <c r="O884" s="26" t="s">
        <v>368</v>
      </c>
      <c r="P884" s="26" t="s">
        <v>73</v>
      </c>
      <c r="Q884" s="26" t="s">
        <v>90</v>
      </c>
      <c r="R884" s="61" t="s">
        <v>162</v>
      </c>
      <c r="S884" s="61" t="s">
        <v>163</v>
      </c>
      <c r="T884" s="26" t="s">
        <v>92</v>
      </c>
      <c r="U884" s="31">
        <v>2024</v>
      </c>
      <c r="V884" s="61" t="s">
        <v>10402</v>
      </c>
      <c r="W884" s="61" t="s">
        <v>10403</v>
      </c>
      <c r="X884" s="61" t="s">
        <v>10404</v>
      </c>
      <c r="Y884" s="31" t="s">
        <v>74</v>
      </c>
      <c r="Z884" s="61" t="s">
        <v>1163</v>
      </c>
      <c r="AA884" s="60">
        <v>0</v>
      </c>
      <c r="AB884" s="61" t="s">
        <v>8994</v>
      </c>
      <c r="AC884" s="69">
        <v>46003</v>
      </c>
      <c r="AD884" s="61" t="s">
        <v>10384</v>
      </c>
      <c r="AE884" s="31">
        <v>0</v>
      </c>
      <c r="AF884" s="61" t="s">
        <v>400</v>
      </c>
      <c r="AG884" s="61" t="s">
        <v>291</v>
      </c>
      <c r="AH884" s="30">
        <f t="shared" si="50"/>
        <v>4389</v>
      </c>
      <c r="AI884" s="30">
        <f t="shared" si="53"/>
        <v>5179.0200000000004</v>
      </c>
      <c r="AJ884" s="24" t="s">
        <v>78</v>
      </c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26" t="s">
        <v>173</v>
      </c>
      <c r="AV884" s="26" t="s">
        <v>173</v>
      </c>
      <c r="AW884" s="26" t="s">
        <v>173</v>
      </c>
      <c r="AX884" s="26" t="s">
        <v>174</v>
      </c>
      <c r="AY884" s="26" t="s">
        <v>375</v>
      </c>
      <c r="AZ884" s="26" t="s">
        <v>376</v>
      </c>
      <c r="BA884" s="26" t="s">
        <v>80</v>
      </c>
      <c r="BB884" s="26" t="s">
        <v>100</v>
      </c>
      <c r="BC884" s="26" t="s">
        <v>82</v>
      </c>
      <c r="BD884" s="26" t="s">
        <v>83</v>
      </c>
      <c r="BE884" s="26" t="s">
        <v>177</v>
      </c>
    </row>
    <row r="885" spans="1:57" ht="16">
      <c r="A885" s="24">
        <f t="shared" si="49"/>
        <v>884</v>
      </c>
      <c r="B885" s="24">
        <v>2024</v>
      </c>
      <c r="C885" s="24" t="s">
        <v>68</v>
      </c>
      <c r="D885" s="35">
        <v>45639</v>
      </c>
      <c r="E885" s="26" t="s">
        <v>101</v>
      </c>
      <c r="F885" s="26" t="s">
        <v>69</v>
      </c>
      <c r="G885" s="61" t="s">
        <v>366</v>
      </c>
      <c r="H885" s="26" t="s">
        <v>86</v>
      </c>
      <c r="I885" s="26" t="s">
        <v>71</v>
      </c>
      <c r="J885" s="26" t="s">
        <v>87</v>
      </c>
      <c r="K885" s="26" t="s">
        <v>73</v>
      </c>
      <c r="L885" s="26" t="s">
        <v>74</v>
      </c>
      <c r="M885" s="61" t="s">
        <v>10405</v>
      </c>
      <c r="N885" s="31" t="s">
        <v>75</v>
      </c>
      <c r="O885" s="26" t="s">
        <v>368</v>
      </c>
      <c r="P885" s="26" t="s">
        <v>73</v>
      </c>
      <c r="Q885" s="26" t="s">
        <v>90</v>
      </c>
      <c r="R885" s="61" t="s">
        <v>188</v>
      </c>
      <c r="S885" s="61" t="s">
        <v>189</v>
      </c>
      <c r="T885" s="26" t="s">
        <v>92</v>
      </c>
      <c r="U885" s="31">
        <v>2024</v>
      </c>
      <c r="V885" s="61" t="s">
        <v>10406</v>
      </c>
      <c r="W885" s="61" t="s">
        <v>10407</v>
      </c>
      <c r="X885" s="61" t="s">
        <v>10408</v>
      </c>
      <c r="Y885" s="31" t="s">
        <v>74</v>
      </c>
      <c r="Z885" s="61" t="s">
        <v>1174</v>
      </c>
      <c r="AA885" s="60">
        <v>0</v>
      </c>
      <c r="AB885" s="61" t="s">
        <v>8994</v>
      </c>
      <c r="AC885" s="69">
        <v>46003</v>
      </c>
      <c r="AD885" s="61" t="s">
        <v>10384</v>
      </c>
      <c r="AE885" s="31">
        <v>0</v>
      </c>
      <c r="AF885" s="61" t="s">
        <v>194</v>
      </c>
      <c r="AG885" s="61" t="s">
        <v>409</v>
      </c>
      <c r="AH885" s="30">
        <f t="shared" si="50"/>
        <v>8013</v>
      </c>
      <c r="AI885" s="30">
        <f t="shared" si="53"/>
        <v>9455.34</v>
      </c>
      <c r="AJ885" s="24" t="s">
        <v>78</v>
      </c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26" t="s">
        <v>173</v>
      </c>
      <c r="AV885" s="26" t="s">
        <v>173</v>
      </c>
      <c r="AW885" s="26" t="s">
        <v>173</v>
      </c>
      <c r="AX885" s="26" t="s">
        <v>174</v>
      </c>
      <c r="AY885" s="26" t="s">
        <v>375</v>
      </c>
      <c r="AZ885" s="26" t="s">
        <v>376</v>
      </c>
      <c r="BA885" s="26" t="s">
        <v>80</v>
      </c>
      <c r="BB885" s="26" t="s">
        <v>100</v>
      </c>
      <c r="BC885" s="26" t="s">
        <v>82</v>
      </c>
      <c r="BD885" s="26" t="s">
        <v>83</v>
      </c>
      <c r="BE885" s="26" t="s">
        <v>177</v>
      </c>
    </row>
    <row r="886" spans="1:57" ht="16">
      <c r="A886" s="24">
        <f t="shared" si="49"/>
        <v>885</v>
      </c>
      <c r="B886" s="24">
        <v>2024</v>
      </c>
      <c r="C886" s="24" t="s">
        <v>68</v>
      </c>
      <c r="D886" s="35">
        <v>45639</v>
      </c>
      <c r="E886" s="26" t="s">
        <v>101</v>
      </c>
      <c r="F886" s="26" t="s">
        <v>69</v>
      </c>
      <c r="G886" s="61" t="s">
        <v>366</v>
      </c>
      <c r="H886" s="26" t="s">
        <v>86</v>
      </c>
      <c r="I886" s="26" t="s">
        <v>71</v>
      </c>
      <c r="J886" s="26" t="s">
        <v>87</v>
      </c>
      <c r="K886" s="26" t="s">
        <v>73</v>
      </c>
      <c r="L886" s="26" t="s">
        <v>74</v>
      </c>
      <c r="M886" s="61" t="s">
        <v>10409</v>
      </c>
      <c r="N886" s="31" t="s">
        <v>75</v>
      </c>
      <c r="O886" s="26" t="s">
        <v>368</v>
      </c>
      <c r="P886" s="26" t="s">
        <v>73</v>
      </c>
      <c r="Q886" s="26" t="s">
        <v>90</v>
      </c>
      <c r="R886" s="61" t="s">
        <v>162</v>
      </c>
      <c r="S886" s="61" t="s">
        <v>163</v>
      </c>
      <c r="T886" s="26" t="s">
        <v>92</v>
      </c>
      <c r="U886" s="31">
        <v>2024</v>
      </c>
      <c r="V886" s="61" t="s">
        <v>10410</v>
      </c>
      <c r="W886" s="61" t="s">
        <v>10411</v>
      </c>
      <c r="X886" s="61" t="s">
        <v>10412</v>
      </c>
      <c r="Y886" s="31" t="s">
        <v>74</v>
      </c>
      <c r="Z886" s="61" t="s">
        <v>1163</v>
      </c>
      <c r="AA886" s="60">
        <v>0</v>
      </c>
      <c r="AB886" s="61" t="s">
        <v>8994</v>
      </c>
      <c r="AC886" s="69">
        <v>46003</v>
      </c>
      <c r="AD886" s="61" t="s">
        <v>10384</v>
      </c>
      <c r="AE886" s="31">
        <v>0</v>
      </c>
      <c r="AF886" s="61" t="s">
        <v>400</v>
      </c>
      <c r="AG886" s="61" t="s">
        <v>291</v>
      </c>
      <c r="AH886" s="30">
        <f t="shared" si="50"/>
        <v>4389</v>
      </c>
      <c r="AI886" s="30">
        <f t="shared" si="53"/>
        <v>5179.0200000000004</v>
      </c>
      <c r="AJ886" s="24" t="s">
        <v>78</v>
      </c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26" t="s">
        <v>173</v>
      </c>
      <c r="AV886" s="26" t="s">
        <v>173</v>
      </c>
      <c r="AW886" s="26" t="s">
        <v>173</v>
      </c>
      <c r="AX886" s="26" t="s">
        <v>174</v>
      </c>
      <c r="AY886" s="26" t="s">
        <v>375</v>
      </c>
      <c r="AZ886" s="26" t="s">
        <v>376</v>
      </c>
      <c r="BA886" s="26" t="s">
        <v>80</v>
      </c>
      <c r="BB886" s="26" t="s">
        <v>100</v>
      </c>
      <c r="BC886" s="26" t="s">
        <v>82</v>
      </c>
      <c r="BD886" s="26" t="s">
        <v>83</v>
      </c>
      <c r="BE886" s="26" t="s">
        <v>177</v>
      </c>
    </row>
    <row r="887" spans="1:57" ht="16">
      <c r="A887" s="24">
        <f t="shared" si="49"/>
        <v>886</v>
      </c>
      <c r="B887" s="24">
        <v>2024</v>
      </c>
      <c r="C887" s="24" t="s">
        <v>68</v>
      </c>
      <c r="D887" s="35">
        <v>45639</v>
      </c>
      <c r="E887" s="26" t="s">
        <v>101</v>
      </c>
      <c r="F887" s="26" t="s">
        <v>69</v>
      </c>
      <c r="G887" s="61" t="s">
        <v>273</v>
      </c>
      <c r="H887" s="26" t="s">
        <v>86</v>
      </c>
      <c r="I887" s="26" t="s">
        <v>71</v>
      </c>
      <c r="J887" s="26" t="s">
        <v>87</v>
      </c>
      <c r="K887" s="26" t="s">
        <v>73</v>
      </c>
      <c r="L887" s="26" t="s">
        <v>74</v>
      </c>
      <c r="M887" s="61" t="s">
        <v>10413</v>
      </c>
      <c r="N887" s="31" t="s">
        <v>75</v>
      </c>
      <c r="O887" s="26" t="s">
        <v>161</v>
      </c>
      <c r="P887" s="31" t="s">
        <v>73</v>
      </c>
      <c r="Q887" s="31" t="s">
        <v>275</v>
      </c>
      <c r="R887" s="61" t="s">
        <v>285</v>
      </c>
      <c r="S887" s="61" t="s">
        <v>217</v>
      </c>
      <c r="T887" s="26" t="s">
        <v>92</v>
      </c>
      <c r="U887" s="31">
        <v>2024</v>
      </c>
      <c r="V887" s="61" t="s">
        <v>10414</v>
      </c>
      <c r="W887" s="61" t="s">
        <v>10415</v>
      </c>
      <c r="X887" s="61" t="s">
        <v>10416</v>
      </c>
      <c r="Y887" s="31" t="s">
        <v>74</v>
      </c>
      <c r="Z887" s="61" t="s">
        <v>289</v>
      </c>
      <c r="AA887" s="60">
        <v>0</v>
      </c>
      <c r="AB887" s="61" t="s">
        <v>8994</v>
      </c>
      <c r="AC887" s="69">
        <v>46003</v>
      </c>
      <c r="AD887" s="61" t="s">
        <v>10384</v>
      </c>
      <c r="AE887" s="31">
        <v>0</v>
      </c>
      <c r="AF887" s="61" t="s">
        <v>290</v>
      </c>
      <c r="AG887" s="61" t="s">
        <v>291</v>
      </c>
      <c r="AH887" s="30">
        <f t="shared" si="50"/>
        <v>4545</v>
      </c>
      <c r="AI887" s="30">
        <f t="shared" si="53"/>
        <v>5363.1</v>
      </c>
      <c r="AJ887" s="24" t="s">
        <v>78</v>
      </c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26" t="s">
        <v>173</v>
      </c>
      <c r="AV887" s="26" t="s">
        <v>173</v>
      </c>
      <c r="AW887" s="26" t="s">
        <v>173</v>
      </c>
      <c r="AX887" s="26" t="s">
        <v>174</v>
      </c>
      <c r="AY887" s="26" t="s">
        <v>175</v>
      </c>
      <c r="AZ887" s="26" t="s">
        <v>283</v>
      </c>
      <c r="BA887" s="26" t="s">
        <v>80</v>
      </c>
      <c r="BB887" s="26" t="s">
        <v>100</v>
      </c>
      <c r="BC887" s="26" t="s">
        <v>82</v>
      </c>
      <c r="BD887" s="26" t="s">
        <v>83</v>
      </c>
      <c r="BE887" s="26" t="s">
        <v>177</v>
      </c>
    </row>
    <row r="888" spans="1:57" ht="16">
      <c r="A888" s="24">
        <f t="shared" si="49"/>
        <v>887</v>
      </c>
      <c r="B888" s="24">
        <v>2024</v>
      </c>
      <c r="C888" s="24" t="s">
        <v>68</v>
      </c>
      <c r="D888" s="35">
        <v>45639</v>
      </c>
      <c r="E888" s="26" t="s">
        <v>101</v>
      </c>
      <c r="F888" s="26" t="s">
        <v>69</v>
      </c>
      <c r="G888" s="61" t="s">
        <v>273</v>
      </c>
      <c r="H888" s="26" t="s">
        <v>86</v>
      </c>
      <c r="I888" s="26" t="s">
        <v>71</v>
      </c>
      <c r="J888" s="26" t="s">
        <v>87</v>
      </c>
      <c r="K888" s="26" t="s">
        <v>73</v>
      </c>
      <c r="L888" s="26" t="s">
        <v>74</v>
      </c>
      <c r="M888" s="61" t="s">
        <v>10417</v>
      </c>
      <c r="N888" s="31" t="s">
        <v>75</v>
      </c>
      <c r="O888" s="26" t="s">
        <v>161</v>
      </c>
      <c r="P888" s="31" t="s">
        <v>73</v>
      </c>
      <c r="Q888" s="31" t="s">
        <v>275</v>
      </c>
      <c r="R888" s="61" t="s">
        <v>293</v>
      </c>
      <c r="S888" s="61" t="s">
        <v>217</v>
      </c>
      <c r="T888" s="26" t="s">
        <v>92</v>
      </c>
      <c r="U888" s="31">
        <v>2024</v>
      </c>
      <c r="V888" s="61" t="s">
        <v>10418</v>
      </c>
      <c r="W888" s="61" t="s">
        <v>10419</v>
      </c>
      <c r="X888" s="61" t="s">
        <v>10420</v>
      </c>
      <c r="Y888" s="31" t="s">
        <v>74</v>
      </c>
      <c r="Z888" s="61" t="s">
        <v>307</v>
      </c>
      <c r="AA888" s="60">
        <v>0</v>
      </c>
      <c r="AB888" s="61" t="s">
        <v>8994</v>
      </c>
      <c r="AC888" s="69">
        <v>46003</v>
      </c>
      <c r="AD888" s="61" t="s">
        <v>10384</v>
      </c>
      <c r="AE888" s="31">
        <v>0</v>
      </c>
      <c r="AF888" s="61" t="s">
        <v>308</v>
      </c>
      <c r="AG888" s="61" t="s">
        <v>291</v>
      </c>
      <c r="AH888" s="30">
        <f t="shared" si="50"/>
        <v>4775</v>
      </c>
      <c r="AI888" s="30">
        <f t="shared" si="53"/>
        <v>5634.5</v>
      </c>
      <c r="AJ888" s="24" t="s">
        <v>78</v>
      </c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26" t="s">
        <v>173</v>
      </c>
      <c r="AV888" s="26" t="s">
        <v>173</v>
      </c>
      <c r="AW888" s="26" t="s">
        <v>173</v>
      </c>
      <c r="AX888" s="26" t="s">
        <v>174</v>
      </c>
      <c r="AY888" s="26" t="s">
        <v>175</v>
      </c>
      <c r="AZ888" s="26" t="s">
        <v>283</v>
      </c>
      <c r="BA888" s="26" t="s">
        <v>80</v>
      </c>
      <c r="BB888" s="26" t="s">
        <v>100</v>
      </c>
      <c r="BC888" s="26" t="s">
        <v>82</v>
      </c>
      <c r="BD888" s="26" t="s">
        <v>83</v>
      </c>
      <c r="BE888" s="26" t="s">
        <v>177</v>
      </c>
    </row>
    <row r="889" spans="1:57" ht="16">
      <c r="A889" s="24">
        <f t="shared" si="49"/>
        <v>888</v>
      </c>
      <c r="B889" s="24">
        <v>2024</v>
      </c>
      <c r="C889" s="24" t="s">
        <v>68</v>
      </c>
      <c r="D889" s="35">
        <v>45639</v>
      </c>
      <c r="E889" s="26" t="s">
        <v>101</v>
      </c>
      <c r="F889" s="26" t="s">
        <v>69</v>
      </c>
      <c r="G889" s="61" t="s">
        <v>273</v>
      </c>
      <c r="H889" s="26" t="s">
        <v>86</v>
      </c>
      <c r="I889" s="26" t="s">
        <v>71</v>
      </c>
      <c r="J889" s="26" t="s">
        <v>87</v>
      </c>
      <c r="K889" s="26" t="s">
        <v>73</v>
      </c>
      <c r="L889" s="26" t="s">
        <v>74</v>
      </c>
      <c r="M889" s="61" t="s">
        <v>10421</v>
      </c>
      <c r="N889" s="31" t="s">
        <v>75</v>
      </c>
      <c r="O889" s="26" t="s">
        <v>161</v>
      </c>
      <c r="P889" s="31" t="s">
        <v>73</v>
      </c>
      <c r="Q889" s="31" t="s">
        <v>275</v>
      </c>
      <c r="R889" s="61" t="s">
        <v>2100</v>
      </c>
      <c r="S889" s="61" t="s">
        <v>497</v>
      </c>
      <c r="T889" s="26" t="s">
        <v>92</v>
      </c>
      <c r="U889" s="31">
        <v>2024</v>
      </c>
      <c r="V889" s="61" t="s">
        <v>10422</v>
      </c>
      <c r="W889" s="61" t="s">
        <v>10423</v>
      </c>
      <c r="X889" s="61" t="s">
        <v>10424</v>
      </c>
      <c r="Y889" s="31" t="s">
        <v>74</v>
      </c>
      <c r="Z889" s="61" t="s">
        <v>1141</v>
      </c>
      <c r="AA889" s="60">
        <v>0</v>
      </c>
      <c r="AB889" s="61" t="s">
        <v>8994</v>
      </c>
      <c r="AC889" s="69">
        <v>46003</v>
      </c>
      <c r="AD889" s="61" t="s">
        <v>10384</v>
      </c>
      <c r="AE889" s="31">
        <v>0</v>
      </c>
      <c r="AF889" s="61" t="s">
        <v>1142</v>
      </c>
      <c r="AG889" s="61" t="s">
        <v>291</v>
      </c>
      <c r="AH889" s="30">
        <f t="shared" si="50"/>
        <v>4819</v>
      </c>
      <c r="AI889" s="30">
        <f t="shared" si="53"/>
        <v>5686.42</v>
      </c>
      <c r="AJ889" s="24" t="s">
        <v>78</v>
      </c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26" t="s">
        <v>173</v>
      </c>
      <c r="AV889" s="26" t="s">
        <v>173</v>
      </c>
      <c r="AW889" s="26" t="s">
        <v>173</v>
      </c>
      <c r="AX889" s="26" t="s">
        <v>174</v>
      </c>
      <c r="AY889" s="26" t="s">
        <v>175</v>
      </c>
      <c r="AZ889" s="26" t="s">
        <v>283</v>
      </c>
      <c r="BA889" s="26" t="s">
        <v>80</v>
      </c>
      <c r="BB889" s="26" t="s">
        <v>100</v>
      </c>
      <c r="BC889" s="26" t="s">
        <v>82</v>
      </c>
      <c r="BD889" s="26" t="s">
        <v>83</v>
      </c>
      <c r="BE889" s="26" t="s">
        <v>177</v>
      </c>
    </row>
    <row r="890" spans="1:57" ht="16">
      <c r="A890" s="24">
        <f t="shared" si="49"/>
        <v>889</v>
      </c>
      <c r="B890" s="24">
        <v>2024</v>
      </c>
      <c r="C890" s="24" t="s">
        <v>68</v>
      </c>
      <c r="D890" s="35">
        <v>45639</v>
      </c>
      <c r="E890" s="26" t="s">
        <v>101</v>
      </c>
      <c r="F890" s="26" t="s">
        <v>69</v>
      </c>
      <c r="G890" s="61" t="s">
        <v>273</v>
      </c>
      <c r="H890" s="26" t="s">
        <v>86</v>
      </c>
      <c r="I890" s="26" t="s">
        <v>71</v>
      </c>
      <c r="J890" s="26" t="s">
        <v>87</v>
      </c>
      <c r="K890" s="26" t="s">
        <v>73</v>
      </c>
      <c r="L890" s="26" t="s">
        <v>74</v>
      </c>
      <c r="M890" s="61" t="s">
        <v>10425</v>
      </c>
      <c r="N890" s="31" t="s">
        <v>75</v>
      </c>
      <c r="O890" s="26" t="s">
        <v>161</v>
      </c>
      <c r="P890" s="31" t="s">
        <v>73</v>
      </c>
      <c r="Q890" s="31" t="s">
        <v>275</v>
      </c>
      <c r="R890" s="61" t="s">
        <v>450</v>
      </c>
      <c r="S890" s="61" t="s">
        <v>5356</v>
      </c>
      <c r="T890" s="26" t="s">
        <v>92</v>
      </c>
      <c r="U890" s="31">
        <v>2024</v>
      </c>
      <c r="V890" s="61" t="s">
        <v>10426</v>
      </c>
      <c r="W890" s="61" t="s">
        <v>10427</v>
      </c>
      <c r="X890" s="61" t="s">
        <v>10428</v>
      </c>
      <c r="Y890" s="31" t="s">
        <v>74</v>
      </c>
      <c r="Z890" s="61" t="s">
        <v>360</v>
      </c>
      <c r="AA890" s="60">
        <v>0</v>
      </c>
      <c r="AB890" s="61" t="s">
        <v>8994</v>
      </c>
      <c r="AC890" s="69">
        <v>46003</v>
      </c>
      <c r="AD890" s="61" t="s">
        <v>10384</v>
      </c>
      <c r="AE890" s="31">
        <v>0</v>
      </c>
      <c r="AF890" s="61" t="s">
        <v>361</v>
      </c>
      <c r="AG890" s="61" t="s">
        <v>291</v>
      </c>
      <c r="AH890" s="30">
        <f t="shared" si="50"/>
        <v>4766</v>
      </c>
      <c r="AI890" s="30">
        <f t="shared" si="53"/>
        <v>5623.88</v>
      </c>
      <c r="AJ890" s="24" t="s">
        <v>78</v>
      </c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26" t="s">
        <v>173</v>
      </c>
      <c r="AV890" s="26" t="s">
        <v>173</v>
      </c>
      <c r="AW890" s="26" t="s">
        <v>173</v>
      </c>
      <c r="AX890" s="26" t="s">
        <v>174</v>
      </c>
      <c r="AY890" s="26" t="s">
        <v>175</v>
      </c>
      <c r="AZ890" s="26" t="s">
        <v>283</v>
      </c>
      <c r="BA890" s="26" t="s">
        <v>80</v>
      </c>
      <c r="BB890" s="26" t="s">
        <v>100</v>
      </c>
      <c r="BC890" s="26" t="s">
        <v>82</v>
      </c>
      <c r="BD890" s="26" t="s">
        <v>83</v>
      </c>
      <c r="BE890" s="26" t="s">
        <v>177</v>
      </c>
    </row>
    <row r="891" spans="1:57" ht="16">
      <c r="A891" s="24">
        <f t="shared" si="49"/>
        <v>890</v>
      </c>
      <c r="B891" s="24">
        <v>2024</v>
      </c>
      <c r="C891" s="24" t="s">
        <v>68</v>
      </c>
      <c r="D891" s="35">
        <v>45639</v>
      </c>
      <c r="E891" s="26" t="s">
        <v>101</v>
      </c>
      <c r="F891" s="26" t="s">
        <v>69</v>
      </c>
      <c r="G891" s="61" t="s">
        <v>273</v>
      </c>
      <c r="H891" s="26" t="s">
        <v>86</v>
      </c>
      <c r="I891" s="26" t="s">
        <v>71</v>
      </c>
      <c r="J891" s="26" t="s">
        <v>87</v>
      </c>
      <c r="K891" s="26" t="s">
        <v>73</v>
      </c>
      <c r="L891" s="26" t="s">
        <v>74</v>
      </c>
      <c r="M891" s="61" t="s">
        <v>10429</v>
      </c>
      <c r="N891" s="31" t="s">
        <v>75</v>
      </c>
      <c r="O891" s="26" t="s">
        <v>161</v>
      </c>
      <c r="P891" s="31" t="s">
        <v>73</v>
      </c>
      <c r="Q891" s="31" t="s">
        <v>275</v>
      </c>
      <c r="R891" s="61" t="s">
        <v>293</v>
      </c>
      <c r="S891" s="61" t="s">
        <v>217</v>
      </c>
      <c r="T891" s="26" t="s">
        <v>92</v>
      </c>
      <c r="U891" s="31">
        <v>2024</v>
      </c>
      <c r="V891" s="61" t="s">
        <v>10430</v>
      </c>
      <c r="W891" s="61" t="s">
        <v>10431</v>
      </c>
      <c r="X891" s="61" t="s">
        <v>10432</v>
      </c>
      <c r="Y891" s="31" t="s">
        <v>74</v>
      </c>
      <c r="Z891" s="61" t="s">
        <v>297</v>
      </c>
      <c r="AA891" s="60">
        <v>0</v>
      </c>
      <c r="AB891" s="61" t="s">
        <v>8994</v>
      </c>
      <c r="AC891" s="69">
        <v>46003</v>
      </c>
      <c r="AD891" s="61" t="s">
        <v>10384</v>
      </c>
      <c r="AE891" s="31">
        <v>0</v>
      </c>
      <c r="AF891" s="61" t="s">
        <v>298</v>
      </c>
      <c r="AG891" s="61" t="s">
        <v>291</v>
      </c>
      <c r="AH891" s="30">
        <f t="shared" si="50"/>
        <v>4778</v>
      </c>
      <c r="AI891" s="30">
        <f t="shared" si="53"/>
        <v>5638.04</v>
      </c>
      <c r="AJ891" s="24" t="s">
        <v>78</v>
      </c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26" t="s">
        <v>173</v>
      </c>
      <c r="AV891" s="26" t="s">
        <v>173</v>
      </c>
      <c r="AW891" s="26" t="s">
        <v>173</v>
      </c>
      <c r="AX891" s="26" t="s">
        <v>174</v>
      </c>
      <c r="AY891" s="26" t="s">
        <v>175</v>
      </c>
      <c r="AZ891" s="26" t="s">
        <v>283</v>
      </c>
      <c r="BA891" s="26" t="s">
        <v>80</v>
      </c>
      <c r="BB891" s="26" t="s">
        <v>100</v>
      </c>
      <c r="BC891" s="26" t="s">
        <v>82</v>
      </c>
      <c r="BD891" s="26" t="s">
        <v>83</v>
      </c>
      <c r="BE891" s="26" t="s">
        <v>177</v>
      </c>
    </row>
    <row r="892" spans="1:57" ht="16">
      <c r="A892" s="24">
        <f t="shared" si="49"/>
        <v>891</v>
      </c>
      <c r="B892" s="24">
        <v>2024</v>
      </c>
      <c r="C892" s="24" t="s">
        <v>68</v>
      </c>
      <c r="D892" s="35">
        <v>45639</v>
      </c>
      <c r="E892" s="26" t="s">
        <v>101</v>
      </c>
      <c r="F892" s="26" t="s">
        <v>69</v>
      </c>
      <c r="G892" s="61" t="s">
        <v>273</v>
      </c>
      <c r="H892" s="26" t="s">
        <v>86</v>
      </c>
      <c r="I892" s="26" t="s">
        <v>71</v>
      </c>
      <c r="J892" s="26" t="s">
        <v>87</v>
      </c>
      <c r="K892" s="26" t="s">
        <v>73</v>
      </c>
      <c r="L892" s="26" t="s">
        <v>74</v>
      </c>
      <c r="M892" s="61" t="s">
        <v>10433</v>
      </c>
      <c r="N892" s="31" t="s">
        <v>75</v>
      </c>
      <c r="O892" s="26" t="s">
        <v>161</v>
      </c>
      <c r="P892" s="31" t="s">
        <v>73</v>
      </c>
      <c r="Q892" s="31" t="s">
        <v>275</v>
      </c>
      <c r="R892" s="61" t="s">
        <v>276</v>
      </c>
      <c r="S892" s="61" t="s">
        <v>217</v>
      </c>
      <c r="T892" s="26" t="s">
        <v>92</v>
      </c>
      <c r="U892" s="31">
        <v>2024</v>
      </c>
      <c r="V892" s="61" t="s">
        <v>10434</v>
      </c>
      <c r="W892" s="61" t="s">
        <v>10435</v>
      </c>
      <c r="X892" s="61" t="s">
        <v>10436</v>
      </c>
      <c r="Y892" s="31" t="s">
        <v>74</v>
      </c>
      <c r="Z892" s="61" t="s">
        <v>327</v>
      </c>
      <c r="AA892" s="60">
        <v>0</v>
      </c>
      <c r="AB892" s="61" t="s">
        <v>8994</v>
      </c>
      <c r="AC892" s="69">
        <v>46003</v>
      </c>
      <c r="AD892" s="61" t="s">
        <v>10384</v>
      </c>
      <c r="AE892" s="31">
        <v>0</v>
      </c>
      <c r="AF892" s="61" t="s">
        <v>328</v>
      </c>
      <c r="AG892" s="61" t="s">
        <v>291</v>
      </c>
      <c r="AH892" s="30">
        <f t="shared" si="50"/>
        <v>4701</v>
      </c>
      <c r="AI892" s="30">
        <f t="shared" si="53"/>
        <v>5547.18</v>
      </c>
      <c r="AJ892" s="24" t="s">
        <v>78</v>
      </c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26" t="s">
        <v>173</v>
      </c>
      <c r="AV892" s="26" t="s">
        <v>173</v>
      </c>
      <c r="AW892" s="26" t="s">
        <v>173</v>
      </c>
      <c r="AX892" s="26" t="s">
        <v>174</v>
      </c>
      <c r="AY892" s="26" t="s">
        <v>175</v>
      </c>
      <c r="AZ892" s="26" t="s">
        <v>283</v>
      </c>
      <c r="BA892" s="26" t="s">
        <v>80</v>
      </c>
      <c r="BB892" s="26" t="s">
        <v>100</v>
      </c>
      <c r="BC892" s="26" t="s">
        <v>82</v>
      </c>
      <c r="BD892" s="26" t="s">
        <v>83</v>
      </c>
      <c r="BE892" s="26" t="s">
        <v>177</v>
      </c>
    </row>
    <row r="893" spans="1:57" ht="16">
      <c r="A893" s="24">
        <f t="shared" si="49"/>
        <v>892</v>
      </c>
      <c r="B893" s="24">
        <v>2024</v>
      </c>
      <c r="C893" s="24" t="s">
        <v>68</v>
      </c>
      <c r="D893" s="35">
        <v>45639</v>
      </c>
      <c r="E893" s="26" t="s">
        <v>101</v>
      </c>
      <c r="F893" s="26" t="s">
        <v>69</v>
      </c>
      <c r="G893" s="61" t="s">
        <v>159</v>
      </c>
      <c r="H893" s="26" t="s">
        <v>86</v>
      </c>
      <c r="I893" s="26" t="s">
        <v>71</v>
      </c>
      <c r="J893" s="26" t="s">
        <v>87</v>
      </c>
      <c r="K893" s="26" t="s">
        <v>73</v>
      </c>
      <c r="L893" s="26" t="s">
        <v>74</v>
      </c>
      <c r="M893" s="61" t="s">
        <v>10437</v>
      </c>
      <c r="N893" s="31" t="s">
        <v>75</v>
      </c>
      <c r="O893" s="26" t="s">
        <v>161</v>
      </c>
      <c r="P893" s="31" t="s">
        <v>73</v>
      </c>
      <c r="Q893" s="31" t="s">
        <v>90</v>
      </c>
      <c r="R893" s="61" t="s">
        <v>162</v>
      </c>
      <c r="S893" s="61" t="s">
        <v>163</v>
      </c>
      <c r="T893" s="26" t="s">
        <v>92</v>
      </c>
      <c r="U893" s="31">
        <v>2024</v>
      </c>
      <c r="V893" s="61" t="s">
        <v>10438</v>
      </c>
      <c r="W893" s="61" t="s">
        <v>10439</v>
      </c>
      <c r="X893" s="61" t="s">
        <v>10440</v>
      </c>
      <c r="Y893" s="31" t="s">
        <v>74</v>
      </c>
      <c r="Z893" s="61" t="s">
        <v>167</v>
      </c>
      <c r="AA893" s="60">
        <v>0</v>
      </c>
      <c r="AB893" s="61" t="s">
        <v>8994</v>
      </c>
      <c r="AC893" s="69">
        <v>46003</v>
      </c>
      <c r="AD893" s="61" t="s">
        <v>10384</v>
      </c>
      <c r="AE893" s="31">
        <v>0</v>
      </c>
      <c r="AF893" s="61" t="s">
        <v>171</v>
      </c>
      <c r="AG893" s="61" t="s">
        <v>172</v>
      </c>
      <c r="AH893" s="30">
        <f t="shared" si="50"/>
        <v>4640</v>
      </c>
      <c r="AI893" s="30">
        <f t="shared" si="53"/>
        <v>5475.2</v>
      </c>
      <c r="AJ893" s="24" t="s">
        <v>78</v>
      </c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26" t="s">
        <v>173</v>
      </c>
      <c r="AV893" s="26" t="s">
        <v>173</v>
      </c>
      <c r="AW893" s="26" t="s">
        <v>173</v>
      </c>
      <c r="AX893" s="26" t="s">
        <v>174</v>
      </c>
      <c r="AY893" s="26" t="s">
        <v>175</v>
      </c>
      <c r="AZ893" s="26" t="s">
        <v>176</v>
      </c>
      <c r="BA893" s="26" t="s">
        <v>80</v>
      </c>
      <c r="BB893" s="26" t="s">
        <v>100</v>
      </c>
      <c r="BC893" s="26" t="s">
        <v>82</v>
      </c>
      <c r="BD893" s="26" t="s">
        <v>83</v>
      </c>
      <c r="BE893" s="26" t="s">
        <v>177</v>
      </c>
    </row>
    <row r="894" spans="1:57" ht="16">
      <c r="A894" s="24">
        <f t="shared" si="49"/>
        <v>893</v>
      </c>
      <c r="B894" s="24">
        <v>2024</v>
      </c>
      <c r="C894" s="24" t="s">
        <v>68</v>
      </c>
      <c r="D894" s="35">
        <v>45639</v>
      </c>
      <c r="E894" s="26" t="s">
        <v>101</v>
      </c>
      <c r="F894" s="26" t="s">
        <v>69</v>
      </c>
      <c r="G894" s="61" t="s">
        <v>159</v>
      </c>
      <c r="H894" s="26" t="s">
        <v>86</v>
      </c>
      <c r="I894" s="26" t="s">
        <v>71</v>
      </c>
      <c r="J894" s="26" t="s">
        <v>87</v>
      </c>
      <c r="K894" s="26" t="s">
        <v>73</v>
      </c>
      <c r="L894" s="26" t="s">
        <v>74</v>
      </c>
      <c r="M894" s="61" t="s">
        <v>10441</v>
      </c>
      <c r="N894" s="31" t="s">
        <v>75</v>
      </c>
      <c r="O894" s="26" t="s">
        <v>161</v>
      </c>
      <c r="P894" s="31" t="s">
        <v>73</v>
      </c>
      <c r="Q894" s="31" t="s">
        <v>90</v>
      </c>
      <c r="R894" s="61" t="s">
        <v>162</v>
      </c>
      <c r="S894" s="61" t="s">
        <v>163</v>
      </c>
      <c r="T894" s="26" t="s">
        <v>92</v>
      </c>
      <c r="U894" s="31">
        <v>2024</v>
      </c>
      <c r="V894" s="61" t="s">
        <v>10442</v>
      </c>
      <c r="W894" s="61" t="s">
        <v>10443</v>
      </c>
      <c r="X894" s="61" t="s">
        <v>10444</v>
      </c>
      <c r="Y894" s="31" t="s">
        <v>74</v>
      </c>
      <c r="Z894" s="61" t="s">
        <v>167</v>
      </c>
      <c r="AA894" s="60">
        <v>0</v>
      </c>
      <c r="AB894" s="61" t="s">
        <v>8994</v>
      </c>
      <c r="AC894" s="69">
        <v>46003</v>
      </c>
      <c r="AD894" s="61" t="s">
        <v>10384</v>
      </c>
      <c r="AE894" s="31">
        <v>0</v>
      </c>
      <c r="AF894" s="61" t="s">
        <v>171</v>
      </c>
      <c r="AG894" s="61" t="s">
        <v>172</v>
      </c>
      <c r="AH894" s="30">
        <f t="shared" si="50"/>
        <v>4640</v>
      </c>
      <c r="AI894" s="30">
        <f t="shared" si="53"/>
        <v>5475.2</v>
      </c>
      <c r="AJ894" s="24" t="s">
        <v>78</v>
      </c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26" t="s">
        <v>173</v>
      </c>
      <c r="AV894" s="26" t="s">
        <v>173</v>
      </c>
      <c r="AW894" s="26" t="s">
        <v>173</v>
      </c>
      <c r="AX894" s="26" t="s">
        <v>174</v>
      </c>
      <c r="AY894" s="26" t="s">
        <v>175</v>
      </c>
      <c r="AZ894" s="26" t="s">
        <v>176</v>
      </c>
      <c r="BA894" s="26" t="s">
        <v>80</v>
      </c>
      <c r="BB894" s="26" t="s">
        <v>100</v>
      </c>
      <c r="BC894" s="26" t="s">
        <v>82</v>
      </c>
      <c r="BD894" s="26" t="s">
        <v>83</v>
      </c>
      <c r="BE894" s="26" t="s">
        <v>177</v>
      </c>
    </row>
    <row r="895" spans="1:57" ht="16">
      <c r="A895" s="24">
        <f t="shared" si="49"/>
        <v>894</v>
      </c>
      <c r="B895" s="24">
        <v>2024</v>
      </c>
      <c r="C895" s="24" t="s">
        <v>68</v>
      </c>
      <c r="D895" s="35">
        <v>45639</v>
      </c>
      <c r="E895" s="26" t="s">
        <v>101</v>
      </c>
      <c r="F895" s="26" t="s">
        <v>69</v>
      </c>
      <c r="G895" s="61" t="s">
        <v>159</v>
      </c>
      <c r="H895" s="26" t="s">
        <v>86</v>
      </c>
      <c r="I895" s="26" t="s">
        <v>71</v>
      </c>
      <c r="J895" s="26" t="s">
        <v>87</v>
      </c>
      <c r="K895" s="26" t="s">
        <v>73</v>
      </c>
      <c r="L895" s="26" t="s">
        <v>74</v>
      </c>
      <c r="M895" s="61" t="s">
        <v>10445</v>
      </c>
      <c r="N895" s="31" t="s">
        <v>75</v>
      </c>
      <c r="O895" s="26" t="s">
        <v>161</v>
      </c>
      <c r="P895" s="31" t="s">
        <v>73</v>
      </c>
      <c r="Q895" s="31" t="s">
        <v>90</v>
      </c>
      <c r="R895" s="61" t="s">
        <v>234</v>
      </c>
      <c r="S895" s="61" t="s">
        <v>235</v>
      </c>
      <c r="T895" s="26" t="s">
        <v>92</v>
      </c>
      <c r="U895" s="31">
        <v>2024</v>
      </c>
      <c r="V895" s="61" t="s">
        <v>10446</v>
      </c>
      <c r="W895" s="61" t="s">
        <v>10447</v>
      </c>
      <c r="X895" s="61" t="s">
        <v>10448</v>
      </c>
      <c r="Y895" s="31" t="s">
        <v>74</v>
      </c>
      <c r="Z895" s="61" t="s">
        <v>239</v>
      </c>
      <c r="AA895" s="60">
        <v>0</v>
      </c>
      <c r="AB895" s="61" t="s">
        <v>8994</v>
      </c>
      <c r="AC895" s="69">
        <v>46003</v>
      </c>
      <c r="AD895" s="61" t="s">
        <v>10384</v>
      </c>
      <c r="AE895" s="31">
        <v>0</v>
      </c>
      <c r="AF895" s="61" t="s">
        <v>240</v>
      </c>
      <c r="AG895" s="61" t="s">
        <v>172</v>
      </c>
      <c r="AH895" s="30">
        <f t="shared" si="50"/>
        <v>4614</v>
      </c>
      <c r="AI895" s="30">
        <f t="shared" si="53"/>
        <v>5444.52</v>
      </c>
      <c r="AJ895" s="24" t="s">
        <v>78</v>
      </c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26" t="s">
        <v>173</v>
      </c>
      <c r="AV895" s="26" t="s">
        <v>173</v>
      </c>
      <c r="AW895" s="26" t="s">
        <v>173</v>
      </c>
      <c r="AX895" s="26" t="s">
        <v>174</v>
      </c>
      <c r="AY895" s="26" t="s">
        <v>175</v>
      </c>
      <c r="AZ895" s="26" t="s">
        <v>176</v>
      </c>
      <c r="BA895" s="26" t="s">
        <v>80</v>
      </c>
      <c r="BB895" s="26" t="s">
        <v>100</v>
      </c>
      <c r="BC895" s="26" t="s">
        <v>82</v>
      </c>
      <c r="BD895" s="26" t="s">
        <v>83</v>
      </c>
      <c r="BE895" s="26" t="s">
        <v>177</v>
      </c>
    </row>
    <row r="896" spans="1:57" ht="16">
      <c r="A896" s="24">
        <f t="shared" si="49"/>
        <v>895</v>
      </c>
      <c r="B896" s="24">
        <v>2024</v>
      </c>
      <c r="C896" s="24" t="s">
        <v>68</v>
      </c>
      <c r="D896" s="35">
        <v>45639</v>
      </c>
      <c r="E896" s="26" t="s">
        <v>101</v>
      </c>
      <c r="F896" s="26" t="s">
        <v>69</v>
      </c>
      <c r="G896" s="61" t="s">
        <v>159</v>
      </c>
      <c r="H896" s="26" t="s">
        <v>86</v>
      </c>
      <c r="I896" s="26" t="s">
        <v>71</v>
      </c>
      <c r="J896" s="26" t="s">
        <v>87</v>
      </c>
      <c r="K896" s="26" t="s">
        <v>73</v>
      </c>
      <c r="L896" s="26" t="s">
        <v>74</v>
      </c>
      <c r="M896" s="61" t="s">
        <v>10449</v>
      </c>
      <c r="N896" s="31" t="s">
        <v>75</v>
      </c>
      <c r="O896" s="26" t="s">
        <v>161</v>
      </c>
      <c r="P896" s="31" t="s">
        <v>73</v>
      </c>
      <c r="Q896" s="31" t="s">
        <v>90</v>
      </c>
      <c r="R896" s="61" t="s">
        <v>162</v>
      </c>
      <c r="S896" s="61" t="s">
        <v>163</v>
      </c>
      <c r="T896" s="26" t="s">
        <v>92</v>
      </c>
      <c r="U896" s="31">
        <v>2024</v>
      </c>
      <c r="V896" s="61" t="s">
        <v>10450</v>
      </c>
      <c r="W896" s="61" t="s">
        <v>10451</v>
      </c>
      <c r="X896" s="61" t="s">
        <v>10452</v>
      </c>
      <c r="Y896" s="31" t="s">
        <v>74</v>
      </c>
      <c r="Z896" s="61" t="s">
        <v>167</v>
      </c>
      <c r="AA896" s="60">
        <v>0</v>
      </c>
      <c r="AB896" s="61" t="s">
        <v>8994</v>
      </c>
      <c r="AC896" s="69">
        <v>46003</v>
      </c>
      <c r="AD896" s="61" t="s">
        <v>10384</v>
      </c>
      <c r="AE896" s="31">
        <v>0</v>
      </c>
      <c r="AF896" s="61" t="s">
        <v>171</v>
      </c>
      <c r="AG896" s="61" t="s">
        <v>172</v>
      </c>
      <c r="AH896" s="30">
        <f t="shared" si="50"/>
        <v>4640</v>
      </c>
      <c r="AI896" s="30">
        <f t="shared" si="53"/>
        <v>5475.2</v>
      </c>
      <c r="AJ896" s="24" t="s">
        <v>78</v>
      </c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26" t="s">
        <v>173</v>
      </c>
      <c r="AV896" s="26" t="s">
        <v>173</v>
      </c>
      <c r="AW896" s="26" t="s">
        <v>173</v>
      </c>
      <c r="AX896" s="26" t="s">
        <v>174</v>
      </c>
      <c r="AY896" s="26" t="s">
        <v>175</v>
      </c>
      <c r="AZ896" s="26" t="s">
        <v>176</v>
      </c>
      <c r="BA896" s="26" t="s">
        <v>80</v>
      </c>
      <c r="BB896" s="26" t="s">
        <v>100</v>
      </c>
      <c r="BC896" s="26" t="s">
        <v>82</v>
      </c>
      <c r="BD896" s="26" t="s">
        <v>83</v>
      </c>
      <c r="BE896" s="26" t="s">
        <v>177</v>
      </c>
    </row>
    <row r="897" spans="1:57" ht="16">
      <c r="A897" s="24">
        <f t="shared" si="49"/>
        <v>896</v>
      </c>
      <c r="B897" s="24">
        <v>2024</v>
      </c>
      <c r="C897" s="24" t="s">
        <v>68</v>
      </c>
      <c r="D897" s="35">
        <v>45639</v>
      </c>
      <c r="E897" s="26" t="s">
        <v>101</v>
      </c>
      <c r="F897" s="26" t="s">
        <v>69</v>
      </c>
      <c r="G897" s="61" t="s">
        <v>159</v>
      </c>
      <c r="H897" s="26" t="s">
        <v>86</v>
      </c>
      <c r="I897" s="26" t="s">
        <v>71</v>
      </c>
      <c r="J897" s="26" t="s">
        <v>87</v>
      </c>
      <c r="K897" s="26" t="s">
        <v>73</v>
      </c>
      <c r="L897" s="26" t="s">
        <v>74</v>
      </c>
      <c r="M897" s="61" t="s">
        <v>10453</v>
      </c>
      <c r="N897" s="31" t="s">
        <v>75</v>
      </c>
      <c r="O897" s="26" t="s">
        <v>161</v>
      </c>
      <c r="P897" s="31" t="s">
        <v>73</v>
      </c>
      <c r="Q897" s="31" t="s">
        <v>90</v>
      </c>
      <c r="R897" s="61" t="s">
        <v>162</v>
      </c>
      <c r="S897" s="61" t="s">
        <v>163</v>
      </c>
      <c r="T897" s="26" t="s">
        <v>92</v>
      </c>
      <c r="U897" s="31">
        <v>2024</v>
      </c>
      <c r="V897" s="61" t="s">
        <v>10454</v>
      </c>
      <c r="W897" s="61" t="s">
        <v>10455</v>
      </c>
      <c r="X897" s="61" t="s">
        <v>10456</v>
      </c>
      <c r="Y897" s="31" t="s">
        <v>74</v>
      </c>
      <c r="Z897" s="61" t="s">
        <v>167</v>
      </c>
      <c r="AA897" s="60">
        <v>0</v>
      </c>
      <c r="AB897" s="61" t="s">
        <v>8994</v>
      </c>
      <c r="AC897" s="69">
        <v>46003</v>
      </c>
      <c r="AD897" s="61" t="s">
        <v>10384</v>
      </c>
      <c r="AE897" s="31">
        <v>0</v>
      </c>
      <c r="AF897" s="61" t="s">
        <v>171</v>
      </c>
      <c r="AG897" s="61" t="s">
        <v>172</v>
      </c>
      <c r="AH897" s="30">
        <f t="shared" si="50"/>
        <v>4640</v>
      </c>
      <c r="AI897" s="30">
        <f t="shared" si="53"/>
        <v>5475.2</v>
      </c>
      <c r="AJ897" s="24" t="s">
        <v>78</v>
      </c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26" t="s">
        <v>173</v>
      </c>
      <c r="AV897" s="26" t="s">
        <v>173</v>
      </c>
      <c r="AW897" s="26" t="s">
        <v>173</v>
      </c>
      <c r="AX897" s="26" t="s">
        <v>174</v>
      </c>
      <c r="AY897" s="26" t="s">
        <v>175</v>
      </c>
      <c r="AZ897" s="26" t="s">
        <v>176</v>
      </c>
      <c r="BA897" s="26" t="s">
        <v>80</v>
      </c>
      <c r="BB897" s="26" t="s">
        <v>100</v>
      </c>
      <c r="BC897" s="26" t="s">
        <v>82</v>
      </c>
      <c r="BD897" s="26" t="s">
        <v>83</v>
      </c>
      <c r="BE897" s="26" t="s">
        <v>177</v>
      </c>
    </row>
    <row r="898" spans="1:57" ht="16">
      <c r="A898" s="24">
        <f t="shared" si="49"/>
        <v>897</v>
      </c>
      <c r="B898" s="24">
        <v>2024</v>
      </c>
      <c r="C898" s="24" t="s">
        <v>68</v>
      </c>
      <c r="D898" s="35">
        <v>45639</v>
      </c>
      <c r="E898" s="26" t="s">
        <v>101</v>
      </c>
      <c r="F898" s="26" t="s">
        <v>69</v>
      </c>
      <c r="G898" s="61" t="s">
        <v>159</v>
      </c>
      <c r="H898" s="26" t="s">
        <v>86</v>
      </c>
      <c r="I898" s="26" t="s">
        <v>71</v>
      </c>
      <c r="J898" s="26" t="s">
        <v>87</v>
      </c>
      <c r="K898" s="26" t="s">
        <v>73</v>
      </c>
      <c r="L898" s="26" t="s">
        <v>74</v>
      </c>
      <c r="M898" s="61" t="s">
        <v>10457</v>
      </c>
      <c r="N898" s="31" t="s">
        <v>75</v>
      </c>
      <c r="O898" s="26" t="s">
        <v>161</v>
      </c>
      <c r="P898" s="31" t="s">
        <v>73</v>
      </c>
      <c r="Q898" s="31" t="s">
        <v>90</v>
      </c>
      <c r="R898" s="61" t="s">
        <v>201</v>
      </c>
      <c r="S898" s="61" t="s">
        <v>163</v>
      </c>
      <c r="T898" s="26" t="s">
        <v>92</v>
      </c>
      <c r="U898" s="31">
        <v>2024</v>
      </c>
      <c r="V898" s="61" t="s">
        <v>10458</v>
      </c>
      <c r="W898" s="61" t="s">
        <v>10459</v>
      </c>
      <c r="X898" s="61" t="s">
        <v>10460</v>
      </c>
      <c r="Y898" s="31" t="s">
        <v>74</v>
      </c>
      <c r="Z898" s="61" t="s">
        <v>205</v>
      </c>
      <c r="AA898" s="60">
        <v>0</v>
      </c>
      <c r="AB898" s="61" t="s">
        <v>8994</v>
      </c>
      <c r="AC898" s="69">
        <v>46003</v>
      </c>
      <c r="AD898" s="61" t="s">
        <v>10384</v>
      </c>
      <c r="AE898" s="31">
        <v>0</v>
      </c>
      <c r="AF898" s="61" t="s">
        <v>206</v>
      </c>
      <c r="AG898" s="61" t="s">
        <v>172</v>
      </c>
      <c r="AH898" s="30">
        <f t="shared" si="50"/>
        <v>4672</v>
      </c>
      <c r="AI898" s="30">
        <f t="shared" si="53"/>
        <v>5512.96</v>
      </c>
      <c r="AJ898" s="24" t="s">
        <v>78</v>
      </c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26" t="s">
        <v>173</v>
      </c>
      <c r="AV898" s="26" t="s">
        <v>173</v>
      </c>
      <c r="AW898" s="26" t="s">
        <v>173</v>
      </c>
      <c r="AX898" s="26" t="s">
        <v>174</v>
      </c>
      <c r="AY898" s="26" t="s">
        <v>175</v>
      </c>
      <c r="AZ898" s="26" t="s">
        <v>176</v>
      </c>
      <c r="BA898" s="26" t="s">
        <v>80</v>
      </c>
      <c r="BB898" s="26" t="s">
        <v>100</v>
      </c>
      <c r="BC898" s="26" t="s">
        <v>82</v>
      </c>
      <c r="BD898" s="26" t="s">
        <v>83</v>
      </c>
      <c r="BE898" s="26" t="s">
        <v>177</v>
      </c>
    </row>
    <row r="899" spans="1:57" ht="16">
      <c r="A899" s="24">
        <f t="shared" ref="A899:A962" si="54">A898+1</f>
        <v>898</v>
      </c>
      <c r="B899" s="24">
        <v>2024</v>
      </c>
      <c r="C899" s="24" t="s">
        <v>68</v>
      </c>
      <c r="D899" s="35">
        <v>45639</v>
      </c>
      <c r="E899" s="26" t="s">
        <v>101</v>
      </c>
      <c r="F899" s="26" t="s">
        <v>69</v>
      </c>
      <c r="G899" s="61" t="s">
        <v>159</v>
      </c>
      <c r="H899" s="26" t="s">
        <v>86</v>
      </c>
      <c r="I899" s="26" t="s">
        <v>71</v>
      </c>
      <c r="J899" s="26" t="s">
        <v>87</v>
      </c>
      <c r="K899" s="26" t="s">
        <v>73</v>
      </c>
      <c r="L899" s="26" t="s">
        <v>74</v>
      </c>
      <c r="M899" s="61" t="s">
        <v>10461</v>
      </c>
      <c r="N899" s="31" t="s">
        <v>75</v>
      </c>
      <c r="O899" s="26" t="s">
        <v>161</v>
      </c>
      <c r="P899" s="31" t="s">
        <v>73</v>
      </c>
      <c r="Q899" s="31" t="s">
        <v>90</v>
      </c>
      <c r="R899" s="61" t="s">
        <v>162</v>
      </c>
      <c r="S899" s="61" t="s">
        <v>163</v>
      </c>
      <c r="T899" s="26" t="s">
        <v>92</v>
      </c>
      <c r="U899" s="31">
        <v>2024</v>
      </c>
      <c r="V899" s="61" t="s">
        <v>10462</v>
      </c>
      <c r="W899" s="61" t="s">
        <v>10463</v>
      </c>
      <c r="X899" s="61" t="s">
        <v>10464</v>
      </c>
      <c r="Y899" s="31" t="s">
        <v>74</v>
      </c>
      <c r="Z899" s="61" t="s">
        <v>167</v>
      </c>
      <c r="AA899" s="60">
        <v>0</v>
      </c>
      <c r="AB899" s="61" t="s">
        <v>8994</v>
      </c>
      <c r="AC899" s="69">
        <v>46003</v>
      </c>
      <c r="AD899" s="61" t="s">
        <v>10384</v>
      </c>
      <c r="AE899" s="31">
        <v>0</v>
      </c>
      <c r="AF899" s="61" t="s">
        <v>171</v>
      </c>
      <c r="AG899" s="61" t="s">
        <v>172</v>
      </c>
      <c r="AH899" s="30">
        <f t="shared" si="50"/>
        <v>4640</v>
      </c>
      <c r="AI899" s="30">
        <f t="shared" si="53"/>
        <v>5475.2</v>
      </c>
      <c r="AJ899" s="24" t="s">
        <v>78</v>
      </c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26" t="s">
        <v>173</v>
      </c>
      <c r="AV899" s="26" t="s">
        <v>173</v>
      </c>
      <c r="AW899" s="26" t="s">
        <v>173</v>
      </c>
      <c r="AX899" s="26" t="s">
        <v>174</v>
      </c>
      <c r="AY899" s="26" t="s">
        <v>175</v>
      </c>
      <c r="AZ899" s="26" t="s">
        <v>176</v>
      </c>
      <c r="BA899" s="26" t="s">
        <v>80</v>
      </c>
      <c r="BB899" s="26" t="s">
        <v>100</v>
      </c>
      <c r="BC899" s="26" t="s">
        <v>82</v>
      </c>
      <c r="BD899" s="26" t="s">
        <v>83</v>
      </c>
      <c r="BE899" s="26" t="s">
        <v>177</v>
      </c>
    </row>
    <row r="900" spans="1:57" ht="16">
      <c r="A900" s="24">
        <f t="shared" si="54"/>
        <v>899</v>
      </c>
      <c r="B900" s="24">
        <v>2024</v>
      </c>
      <c r="C900" s="24" t="s">
        <v>68</v>
      </c>
      <c r="D900" s="35">
        <v>45639</v>
      </c>
      <c r="E900" s="26" t="s">
        <v>101</v>
      </c>
      <c r="F900" s="26" t="s">
        <v>69</v>
      </c>
      <c r="G900" s="61" t="s">
        <v>159</v>
      </c>
      <c r="H900" s="26" t="s">
        <v>86</v>
      </c>
      <c r="I900" s="26" t="s">
        <v>71</v>
      </c>
      <c r="J900" s="26" t="s">
        <v>87</v>
      </c>
      <c r="K900" s="26" t="s">
        <v>73</v>
      </c>
      <c r="L900" s="26" t="s">
        <v>74</v>
      </c>
      <c r="M900" s="61" t="s">
        <v>10465</v>
      </c>
      <c r="N900" s="31" t="s">
        <v>75</v>
      </c>
      <c r="O900" s="26" t="s">
        <v>161</v>
      </c>
      <c r="P900" s="31" t="s">
        <v>73</v>
      </c>
      <c r="Q900" s="31" t="s">
        <v>90</v>
      </c>
      <c r="R900" s="61" t="s">
        <v>162</v>
      </c>
      <c r="S900" s="61" t="s">
        <v>163</v>
      </c>
      <c r="T900" s="26" t="s">
        <v>92</v>
      </c>
      <c r="U900" s="31">
        <v>2024</v>
      </c>
      <c r="V900" s="61" t="s">
        <v>10466</v>
      </c>
      <c r="W900" s="61" t="s">
        <v>10467</v>
      </c>
      <c r="X900" s="61" t="s">
        <v>10468</v>
      </c>
      <c r="Y900" s="31" t="s">
        <v>74</v>
      </c>
      <c r="Z900" s="61" t="s">
        <v>167</v>
      </c>
      <c r="AA900" s="60">
        <v>0</v>
      </c>
      <c r="AB900" s="61" t="s">
        <v>8994</v>
      </c>
      <c r="AC900" s="69">
        <v>46003</v>
      </c>
      <c r="AD900" s="61" t="s">
        <v>10384</v>
      </c>
      <c r="AE900" s="31">
        <v>0</v>
      </c>
      <c r="AF900" s="61" t="s">
        <v>171</v>
      </c>
      <c r="AG900" s="61" t="s">
        <v>172</v>
      </c>
      <c r="AH900" s="30">
        <f t="shared" si="50"/>
        <v>4640</v>
      </c>
      <c r="AI900" s="30">
        <f t="shared" si="53"/>
        <v>5475.2</v>
      </c>
      <c r="AJ900" s="24" t="s">
        <v>78</v>
      </c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26" t="s">
        <v>173</v>
      </c>
      <c r="AV900" s="26" t="s">
        <v>173</v>
      </c>
      <c r="AW900" s="26" t="s">
        <v>173</v>
      </c>
      <c r="AX900" s="26" t="s">
        <v>174</v>
      </c>
      <c r="AY900" s="26" t="s">
        <v>175</v>
      </c>
      <c r="AZ900" s="26" t="s">
        <v>176</v>
      </c>
      <c r="BA900" s="26" t="s">
        <v>80</v>
      </c>
      <c r="BB900" s="26" t="s">
        <v>100</v>
      </c>
      <c r="BC900" s="26" t="s">
        <v>82</v>
      </c>
      <c r="BD900" s="26" t="s">
        <v>83</v>
      </c>
      <c r="BE900" s="26" t="s">
        <v>177</v>
      </c>
    </row>
    <row r="901" spans="1:57" ht="16">
      <c r="A901" s="24">
        <f t="shared" si="54"/>
        <v>900</v>
      </c>
      <c r="B901" s="24">
        <v>2024</v>
      </c>
      <c r="C901" s="24" t="s">
        <v>68</v>
      </c>
      <c r="D901" s="35">
        <v>45639</v>
      </c>
      <c r="E901" s="26" t="s">
        <v>101</v>
      </c>
      <c r="F901" s="26" t="s">
        <v>69</v>
      </c>
      <c r="G901" s="61" t="s">
        <v>159</v>
      </c>
      <c r="H901" s="26" t="s">
        <v>86</v>
      </c>
      <c r="I901" s="26" t="s">
        <v>71</v>
      </c>
      <c r="J901" s="26" t="s">
        <v>87</v>
      </c>
      <c r="K901" s="26" t="s">
        <v>73</v>
      </c>
      <c r="L901" s="26" t="s">
        <v>74</v>
      </c>
      <c r="M901" s="61" t="s">
        <v>10469</v>
      </c>
      <c r="N901" s="31" t="s">
        <v>75</v>
      </c>
      <c r="O901" s="26" t="s">
        <v>161</v>
      </c>
      <c r="P901" s="31" t="s">
        <v>73</v>
      </c>
      <c r="Q901" s="31" t="s">
        <v>90</v>
      </c>
      <c r="R901" s="61" t="s">
        <v>188</v>
      </c>
      <c r="S901" s="61" t="s">
        <v>189</v>
      </c>
      <c r="T901" s="26" t="s">
        <v>92</v>
      </c>
      <c r="U901" s="31">
        <v>2024</v>
      </c>
      <c r="V901" s="61" t="s">
        <v>10470</v>
      </c>
      <c r="W901" s="61" t="s">
        <v>10471</v>
      </c>
      <c r="X901" s="61" t="s">
        <v>10472</v>
      </c>
      <c r="Y901" s="31" t="s">
        <v>74</v>
      </c>
      <c r="Z901" s="61" t="s">
        <v>193</v>
      </c>
      <c r="AA901" s="60">
        <v>0</v>
      </c>
      <c r="AB901" s="61" t="s">
        <v>8994</v>
      </c>
      <c r="AC901" s="69">
        <v>46003</v>
      </c>
      <c r="AD901" s="61" t="s">
        <v>10384</v>
      </c>
      <c r="AE901" s="31">
        <v>0</v>
      </c>
      <c r="AF901" s="61" t="s">
        <v>194</v>
      </c>
      <c r="AG901" s="61" t="s">
        <v>195</v>
      </c>
      <c r="AH901" s="30">
        <f t="shared" si="50"/>
        <v>8263</v>
      </c>
      <c r="AI901" s="30">
        <f t="shared" si="53"/>
        <v>9750.34</v>
      </c>
      <c r="AJ901" s="24" t="s">
        <v>78</v>
      </c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26" t="s">
        <v>173</v>
      </c>
      <c r="AV901" s="26" t="s">
        <v>173</v>
      </c>
      <c r="AW901" s="26" t="s">
        <v>173</v>
      </c>
      <c r="AX901" s="26" t="s">
        <v>174</v>
      </c>
      <c r="AY901" s="26" t="s">
        <v>175</v>
      </c>
      <c r="AZ901" s="26" t="s">
        <v>176</v>
      </c>
      <c r="BA901" s="26" t="s">
        <v>80</v>
      </c>
      <c r="BB901" s="26" t="s">
        <v>100</v>
      </c>
      <c r="BC901" s="26" t="s">
        <v>82</v>
      </c>
      <c r="BD901" s="26" t="s">
        <v>83</v>
      </c>
      <c r="BE901" s="26" t="s">
        <v>177</v>
      </c>
    </row>
    <row r="902" spans="1:57" ht="16">
      <c r="A902" s="24">
        <f t="shared" si="54"/>
        <v>901</v>
      </c>
      <c r="B902" s="24">
        <v>2024</v>
      </c>
      <c r="C902" s="24" t="s">
        <v>68</v>
      </c>
      <c r="D902" s="35">
        <v>45639</v>
      </c>
      <c r="E902" s="26" t="s">
        <v>101</v>
      </c>
      <c r="F902" s="26" t="s">
        <v>69</v>
      </c>
      <c r="G902" s="61" t="s">
        <v>159</v>
      </c>
      <c r="H902" s="26" t="s">
        <v>86</v>
      </c>
      <c r="I902" s="26" t="s">
        <v>71</v>
      </c>
      <c r="J902" s="26" t="s">
        <v>87</v>
      </c>
      <c r="K902" s="26" t="s">
        <v>73</v>
      </c>
      <c r="L902" s="26" t="s">
        <v>74</v>
      </c>
      <c r="M902" s="61" t="s">
        <v>10473</v>
      </c>
      <c r="N902" s="31" t="s">
        <v>75</v>
      </c>
      <c r="O902" s="26" t="s">
        <v>161</v>
      </c>
      <c r="P902" s="31" t="s">
        <v>73</v>
      </c>
      <c r="Q902" s="31" t="s">
        <v>90</v>
      </c>
      <c r="R902" s="61" t="s">
        <v>162</v>
      </c>
      <c r="S902" s="61" t="s">
        <v>163</v>
      </c>
      <c r="T902" s="26" t="s">
        <v>92</v>
      </c>
      <c r="U902" s="31">
        <v>2024</v>
      </c>
      <c r="V902" s="61" t="s">
        <v>10474</v>
      </c>
      <c r="W902" s="61" t="s">
        <v>10475</v>
      </c>
      <c r="X902" s="61" t="s">
        <v>10476</v>
      </c>
      <c r="Y902" s="31" t="s">
        <v>74</v>
      </c>
      <c r="Z902" s="61" t="s">
        <v>167</v>
      </c>
      <c r="AA902" s="60">
        <v>0</v>
      </c>
      <c r="AB902" s="61" t="s">
        <v>8994</v>
      </c>
      <c r="AC902" s="69">
        <v>46003</v>
      </c>
      <c r="AD902" s="61" t="s">
        <v>10384</v>
      </c>
      <c r="AE902" s="31">
        <v>0</v>
      </c>
      <c r="AF902" s="61" t="s">
        <v>171</v>
      </c>
      <c r="AG902" s="61" t="s">
        <v>172</v>
      </c>
      <c r="AH902" s="30">
        <f t="shared" si="50"/>
        <v>4640</v>
      </c>
      <c r="AI902" s="30">
        <f t="shared" si="53"/>
        <v>5475.2</v>
      </c>
      <c r="AJ902" s="24" t="s">
        <v>78</v>
      </c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26" t="s">
        <v>173</v>
      </c>
      <c r="AV902" s="26" t="s">
        <v>173</v>
      </c>
      <c r="AW902" s="26" t="s">
        <v>173</v>
      </c>
      <c r="AX902" s="26" t="s">
        <v>174</v>
      </c>
      <c r="AY902" s="26" t="s">
        <v>175</v>
      </c>
      <c r="AZ902" s="26" t="s">
        <v>176</v>
      </c>
      <c r="BA902" s="26" t="s">
        <v>80</v>
      </c>
      <c r="BB902" s="26" t="s">
        <v>100</v>
      </c>
      <c r="BC902" s="26" t="s">
        <v>82</v>
      </c>
      <c r="BD902" s="26" t="s">
        <v>83</v>
      </c>
      <c r="BE902" s="26" t="s">
        <v>177</v>
      </c>
    </row>
    <row r="903" spans="1:57" ht="16">
      <c r="A903" s="24">
        <f t="shared" si="54"/>
        <v>902</v>
      </c>
      <c r="B903" s="24">
        <v>2024</v>
      </c>
      <c r="C903" s="24" t="s">
        <v>68</v>
      </c>
      <c r="D903" s="35">
        <v>45639</v>
      </c>
      <c r="E903" s="26" t="s">
        <v>101</v>
      </c>
      <c r="F903" s="26" t="s">
        <v>69</v>
      </c>
      <c r="G903" s="61" t="s">
        <v>159</v>
      </c>
      <c r="H903" s="26" t="s">
        <v>86</v>
      </c>
      <c r="I903" s="26" t="s">
        <v>71</v>
      </c>
      <c r="J903" s="26" t="s">
        <v>87</v>
      </c>
      <c r="K903" s="26" t="s">
        <v>73</v>
      </c>
      <c r="L903" s="26" t="s">
        <v>74</v>
      </c>
      <c r="M903" s="61" t="s">
        <v>10477</v>
      </c>
      <c r="N903" s="31" t="s">
        <v>75</v>
      </c>
      <c r="O903" s="26" t="s">
        <v>161</v>
      </c>
      <c r="P903" s="31" t="s">
        <v>73</v>
      </c>
      <c r="Q903" s="31" t="s">
        <v>90</v>
      </c>
      <c r="R903" s="61" t="s">
        <v>369</v>
      </c>
      <c r="S903" s="61" t="s">
        <v>163</v>
      </c>
      <c r="T903" s="26" t="s">
        <v>92</v>
      </c>
      <c r="U903" s="31">
        <v>2024</v>
      </c>
      <c r="V903" s="61" t="s">
        <v>10478</v>
      </c>
      <c r="W903" s="61" t="s">
        <v>10479</v>
      </c>
      <c r="X903" s="61" t="s">
        <v>10480</v>
      </c>
      <c r="Y903" s="31" t="s">
        <v>74</v>
      </c>
      <c r="Z903" s="61" t="s">
        <v>416</v>
      </c>
      <c r="AA903" s="60">
        <v>0</v>
      </c>
      <c r="AB903" s="61" t="s">
        <v>8994</v>
      </c>
      <c r="AC903" s="69">
        <v>46003</v>
      </c>
      <c r="AD903" s="61" t="s">
        <v>10384</v>
      </c>
      <c r="AE903" s="31">
        <v>0</v>
      </c>
      <c r="AF903" s="61" t="s">
        <v>374</v>
      </c>
      <c r="AG903" s="61" t="s">
        <v>172</v>
      </c>
      <c r="AH903" s="30">
        <f t="shared" si="50"/>
        <v>4652</v>
      </c>
      <c r="AI903" s="30">
        <f t="shared" si="53"/>
        <v>5489.36</v>
      </c>
      <c r="AJ903" s="24" t="s">
        <v>78</v>
      </c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26" t="s">
        <v>173</v>
      </c>
      <c r="AV903" s="26" t="s">
        <v>173</v>
      </c>
      <c r="AW903" s="26" t="s">
        <v>173</v>
      </c>
      <c r="AX903" s="26" t="s">
        <v>174</v>
      </c>
      <c r="AY903" s="26" t="s">
        <v>175</v>
      </c>
      <c r="AZ903" s="26" t="s">
        <v>176</v>
      </c>
      <c r="BA903" s="26" t="s">
        <v>80</v>
      </c>
      <c r="BB903" s="26" t="s">
        <v>100</v>
      </c>
      <c r="BC903" s="26" t="s">
        <v>82</v>
      </c>
      <c r="BD903" s="26" t="s">
        <v>83</v>
      </c>
      <c r="BE903" s="26" t="s">
        <v>177</v>
      </c>
    </row>
    <row r="904" spans="1:57" ht="16">
      <c r="A904" s="24">
        <f t="shared" si="54"/>
        <v>903</v>
      </c>
      <c r="B904" s="24">
        <v>2024</v>
      </c>
      <c r="C904" s="24" t="s">
        <v>68</v>
      </c>
      <c r="D904" s="35">
        <v>45639</v>
      </c>
      <c r="E904" s="26" t="s">
        <v>101</v>
      </c>
      <c r="F904" s="26" t="s">
        <v>69</v>
      </c>
      <c r="G904" s="61" t="s">
        <v>159</v>
      </c>
      <c r="H904" s="26" t="s">
        <v>86</v>
      </c>
      <c r="I904" s="26" t="s">
        <v>71</v>
      </c>
      <c r="J904" s="26" t="s">
        <v>87</v>
      </c>
      <c r="K904" s="26" t="s">
        <v>73</v>
      </c>
      <c r="L904" s="26" t="s">
        <v>74</v>
      </c>
      <c r="M904" s="61" t="s">
        <v>10481</v>
      </c>
      <c r="N904" s="31" t="s">
        <v>75</v>
      </c>
      <c r="O904" s="26" t="s">
        <v>161</v>
      </c>
      <c r="P904" s="31" t="s">
        <v>73</v>
      </c>
      <c r="Q904" s="31" t="s">
        <v>90</v>
      </c>
      <c r="R904" s="61" t="s">
        <v>162</v>
      </c>
      <c r="S904" s="61" t="s">
        <v>163</v>
      </c>
      <c r="T904" s="26" t="s">
        <v>92</v>
      </c>
      <c r="U904" s="31">
        <v>2024</v>
      </c>
      <c r="V904" s="61" t="s">
        <v>10482</v>
      </c>
      <c r="W904" s="61" t="s">
        <v>10483</v>
      </c>
      <c r="X904" s="61" t="s">
        <v>10484</v>
      </c>
      <c r="Y904" s="31" t="s">
        <v>74</v>
      </c>
      <c r="Z904" s="61" t="s">
        <v>167</v>
      </c>
      <c r="AA904" s="60">
        <v>0</v>
      </c>
      <c r="AB904" s="61" t="s">
        <v>8994</v>
      </c>
      <c r="AC904" s="69">
        <v>46003</v>
      </c>
      <c r="AD904" s="61" t="s">
        <v>10384</v>
      </c>
      <c r="AE904" s="31">
        <v>0</v>
      </c>
      <c r="AF904" s="61" t="s">
        <v>171</v>
      </c>
      <c r="AG904" s="61" t="s">
        <v>172</v>
      </c>
      <c r="AH904" s="30">
        <f t="shared" si="50"/>
        <v>4640</v>
      </c>
      <c r="AI904" s="30">
        <f t="shared" si="53"/>
        <v>5475.2</v>
      </c>
      <c r="AJ904" s="24" t="s">
        <v>78</v>
      </c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26" t="s">
        <v>173</v>
      </c>
      <c r="AV904" s="26" t="s">
        <v>173</v>
      </c>
      <c r="AW904" s="26" t="s">
        <v>173</v>
      </c>
      <c r="AX904" s="26" t="s">
        <v>174</v>
      </c>
      <c r="AY904" s="26" t="s">
        <v>175</v>
      </c>
      <c r="AZ904" s="26" t="s">
        <v>176</v>
      </c>
      <c r="BA904" s="26" t="s">
        <v>80</v>
      </c>
      <c r="BB904" s="26" t="s">
        <v>100</v>
      </c>
      <c r="BC904" s="26" t="s">
        <v>82</v>
      </c>
      <c r="BD904" s="26" t="s">
        <v>83</v>
      </c>
      <c r="BE904" s="26" t="s">
        <v>177</v>
      </c>
    </row>
    <row r="905" spans="1:57" ht="16">
      <c r="A905" s="24">
        <f t="shared" si="54"/>
        <v>904</v>
      </c>
      <c r="B905" s="24">
        <v>2024</v>
      </c>
      <c r="C905" s="24" t="s">
        <v>68</v>
      </c>
      <c r="D905" s="35">
        <v>45639</v>
      </c>
      <c r="E905" s="26" t="s">
        <v>101</v>
      </c>
      <c r="F905" s="26" t="s">
        <v>69</v>
      </c>
      <c r="G905" s="61" t="s">
        <v>159</v>
      </c>
      <c r="H905" s="26" t="s">
        <v>86</v>
      </c>
      <c r="I905" s="26" t="s">
        <v>71</v>
      </c>
      <c r="J905" s="26" t="s">
        <v>87</v>
      </c>
      <c r="K905" s="26" t="s">
        <v>73</v>
      </c>
      <c r="L905" s="26" t="s">
        <v>74</v>
      </c>
      <c r="M905" s="61" t="s">
        <v>10485</v>
      </c>
      <c r="N905" s="31" t="s">
        <v>75</v>
      </c>
      <c r="O905" s="26" t="s">
        <v>161</v>
      </c>
      <c r="P905" s="31" t="s">
        <v>73</v>
      </c>
      <c r="Q905" s="31" t="s">
        <v>90</v>
      </c>
      <c r="R905" s="61" t="s">
        <v>162</v>
      </c>
      <c r="S905" s="61" t="s">
        <v>163</v>
      </c>
      <c r="T905" s="26" t="s">
        <v>92</v>
      </c>
      <c r="U905" s="31">
        <v>2024</v>
      </c>
      <c r="V905" s="61" t="s">
        <v>10486</v>
      </c>
      <c r="W905" s="61" t="s">
        <v>10487</v>
      </c>
      <c r="X905" s="61" t="s">
        <v>10488</v>
      </c>
      <c r="Y905" s="31" t="s">
        <v>74</v>
      </c>
      <c r="Z905" s="61" t="s">
        <v>167</v>
      </c>
      <c r="AA905" s="60">
        <v>0</v>
      </c>
      <c r="AB905" s="61" t="s">
        <v>8994</v>
      </c>
      <c r="AC905" s="69">
        <v>46003</v>
      </c>
      <c r="AD905" s="61" t="s">
        <v>10384</v>
      </c>
      <c r="AE905" s="31">
        <v>0</v>
      </c>
      <c r="AF905" s="61" t="s">
        <v>171</v>
      </c>
      <c r="AG905" s="61" t="s">
        <v>172</v>
      </c>
      <c r="AH905" s="30">
        <f t="shared" si="50"/>
        <v>4640</v>
      </c>
      <c r="AI905" s="30">
        <f t="shared" si="53"/>
        <v>5475.2</v>
      </c>
      <c r="AJ905" s="24" t="s">
        <v>78</v>
      </c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26" t="s">
        <v>173</v>
      </c>
      <c r="AV905" s="26" t="s">
        <v>173</v>
      </c>
      <c r="AW905" s="26" t="s">
        <v>173</v>
      </c>
      <c r="AX905" s="26" t="s">
        <v>174</v>
      </c>
      <c r="AY905" s="26" t="s">
        <v>175</v>
      </c>
      <c r="AZ905" s="26" t="s">
        <v>176</v>
      </c>
      <c r="BA905" s="26" t="s">
        <v>80</v>
      </c>
      <c r="BB905" s="26" t="s">
        <v>100</v>
      </c>
      <c r="BC905" s="26" t="s">
        <v>82</v>
      </c>
      <c r="BD905" s="26" t="s">
        <v>83</v>
      </c>
      <c r="BE905" s="26" t="s">
        <v>177</v>
      </c>
    </row>
    <row r="906" spans="1:57" ht="16">
      <c r="A906" s="24">
        <f t="shared" si="54"/>
        <v>905</v>
      </c>
      <c r="B906" s="24">
        <v>2024</v>
      </c>
      <c r="C906" s="24" t="s">
        <v>68</v>
      </c>
      <c r="D906" s="35">
        <v>45639</v>
      </c>
      <c r="E906" s="26" t="s">
        <v>101</v>
      </c>
      <c r="F906" s="26" t="s">
        <v>69</v>
      </c>
      <c r="G906" s="61" t="s">
        <v>159</v>
      </c>
      <c r="H906" s="26" t="s">
        <v>86</v>
      </c>
      <c r="I906" s="26" t="s">
        <v>71</v>
      </c>
      <c r="J906" s="26" t="s">
        <v>87</v>
      </c>
      <c r="K906" s="26" t="s">
        <v>73</v>
      </c>
      <c r="L906" s="26" t="s">
        <v>74</v>
      </c>
      <c r="M906" s="61" t="s">
        <v>10489</v>
      </c>
      <c r="N906" s="31" t="s">
        <v>75</v>
      </c>
      <c r="O906" s="26" t="s">
        <v>161</v>
      </c>
      <c r="P906" s="31" t="s">
        <v>73</v>
      </c>
      <c r="Q906" s="31" t="s">
        <v>90</v>
      </c>
      <c r="R906" s="61" t="s">
        <v>369</v>
      </c>
      <c r="S906" s="61" t="s">
        <v>163</v>
      </c>
      <c r="T906" s="26" t="s">
        <v>92</v>
      </c>
      <c r="U906" s="31">
        <v>2024</v>
      </c>
      <c r="V906" s="61" t="s">
        <v>10490</v>
      </c>
      <c r="W906" s="61" t="s">
        <v>10491</v>
      </c>
      <c r="X906" s="61" t="s">
        <v>10492</v>
      </c>
      <c r="Y906" s="31" t="s">
        <v>74</v>
      </c>
      <c r="Z906" s="61" t="s">
        <v>416</v>
      </c>
      <c r="AA906" s="60">
        <v>0</v>
      </c>
      <c r="AB906" s="61" t="s">
        <v>8994</v>
      </c>
      <c r="AC906" s="69">
        <v>46003</v>
      </c>
      <c r="AD906" s="61" t="s">
        <v>10384</v>
      </c>
      <c r="AE906" s="31">
        <v>0</v>
      </c>
      <c r="AF906" s="61" t="s">
        <v>374</v>
      </c>
      <c r="AG906" s="61" t="s">
        <v>172</v>
      </c>
      <c r="AH906" s="30">
        <f t="shared" si="50"/>
        <v>4652</v>
      </c>
      <c r="AI906" s="30">
        <f t="shared" si="53"/>
        <v>5489.36</v>
      </c>
      <c r="AJ906" s="24" t="s">
        <v>78</v>
      </c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26" t="s">
        <v>173</v>
      </c>
      <c r="AV906" s="26" t="s">
        <v>173</v>
      </c>
      <c r="AW906" s="26" t="s">
        <v>173</v>
      </c>
      <c r="AX906" s="26" t="s">
        <v>174</v>
      </c>
      <c r="AY906" s="26" t="s">
        <v>175</v>
      </c>
      <c r="AZ906" s="26" t="s">
        <v>176</v>
      </c>
      <c r="BA906" s="26" t="s">
        <v>80</v>
      </c>
      <c r="BB906" s="26" t="s">
        <v>100</v>
      </c>
      <c r="BC906" s="26" t="s">
        <v>82</v>
      </c>
      <c r="BD906" s="26" t="s">
        <v>83</v>
      </c>
      <c r="BE906" s="26" t="s">
        <v>177</v>
      </c>
    </row>
    <row r="907" spans="1:57" ht="16">
      <c r="A907" s="24">
        <f t="shared" si="54"/>
        <v>906</v>
      </c>
      <c r="B907" s="24">
        <v>2024</v>
      </c>
      <c r="C907" s="24" t="s">
        <v>68</v>
      </c>
      <c r="D907" s="35">
        <v>45639</v>
      </c>
      <c r="E907" s="26" t="s">
        <v>101</v>
      </c>
      <c r="F907" s="26" t="s">
        <v>69</v>
      </c>
      <c r="G907" s="61" t="s">
        <v>159</v>
      </c>
      <c r="H907" s="26" t="s">
        <v>86</v>
      </c>
      <c r="I907" s="26" t="s">
        <v>71</v>
      </c>
      <c r="J907" s="26" t="s">
        <v>87</v>
      </c>
      <c r="K907" s="26" t="s">
        <v>73</v>
      </c>
      <c r="L907" s="26" t="s">
        <v>74</v>
      </c>
      <c r="M907" s="61" t="s">
        <v>10493</v>
      </c>
      <c r="N907" s="31" t="s">
        <v>75</v>
      </c>
      <c r="O907" s="26" t="s">
        <v>161</v>
      </c>
      <c r="P907" s="31" t="s">
        <v>73</v>
      </c>
      <c r="Q907" s="31" t="s">
        <v>90</v>
      </c>
      <c r="R907" s="61" t="s">
        <v>162</v>
      </c>
      <c r="S907" s="61" t="s">
        <v>163</v>
      </c>
      <c r="T907" s="26" t="s">
        <v>92</v>
      </c>
      <c r="U907" s="31">
        <v>2024</v>
      </c>
      <c r="V907" s="61" t="s">
        <v>10494</v>
      </c>
      <c r="W907" s="61" t="s">
        <v>10495</v>
      </c>
      <c r="X907" s="61" t="s">
        <v>10496</v>
      </c>
      <c r="Y907" s="31" t="s">
        <v>74</v>
      </c>
      <c r="Z907" s="61" t="s">
        <v>167</v>
      </c>
      <c r="AA907" s="60">
        <v>0</v>
      </c>
      <c r="AB907" s="61" t="s">
        <v>8994</v>
      </c>
      <c r="AC907" s="69">
        <v>46003</v>
      </c>
      <c r="AD907" s="61" t="s">
        <v>10384</v>
      </c>
      <c r="AE907" s="31">
        <v>0</v>
      </c>
      <c r="AF907" s="61" t="s">
        <v>171</v>
      </c>
      <c r="AG907" s="61" t="s">
        <v>172</v>
      </c>
      <c r="AH907" s="30">
        <f t="shared" si="50"/>
        <v>4640</v>
      </c>
      <c r="AI907" s="30">
        <f t="shared" si="53"/>
        <v>5475.2</v>
      </c>
      <c r="AJ907" s="24" t="s">
        <v>78</v>
      </c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26" t="s">
        <v>173</v>
      </c>
      <c r="AV907" s="26" t="s">
        <v>173</v>
      </c>
      <c r="AW907" s="26" t="s">
        <v>173</v>
      </c>
      <c r="AX907" s="26" t="s">
        <v>174</v>
      </c>
      <c r="AY907" s="26" t="s">
        <v>175</v>
      </c>
      <c r="AZ907" s="26" t="s">
        <v>176</v>
      </c>
      <c r="BA907" s="26" t="s">
        <v>80</v>
      </c>
      <c r="BB907" s="26" t="s">
        <v>100</v>
      </c>
      <c r="BC907" s="26" t="s">
        <v>82</v>
      </c>
      <c r="BD907" s="26" t="s">
        <v>83</v>
      </c>
      <c r="BE907" s="26" t="s">
        <v>177</v>
      </c>
    </row>
    <row r="908" spans="1:57" ht="16">
      <c r="A908" s="24">
        <f t="shared" si="54"/>
        <v>907</v>
      </c>
      <c r="B908" s="24">
        <v>2024</v>
      </c>
      <c r="C908" s="24" t="s">
        <v>68</v>
      </c>
      <c r="D908" s="35">
        <v>45639</v>
      </c>
      <c r="E908" s="26" t="s">
        <v>101</v>
      </c>
      <c r="F908" s="26" t="s">
        <v>69</v>
      </c>
      <c r="G908" s="61" t="s">
        <v>159</v>
      </c>
      <c r="H908" s="26" t="s">
        <v>86</v>
      </c>
      <c r="I908" s="26" t="s">
        <v>71</v>
      </c>
      <c r="J908" s="26" t="s">
        <v>87</v>
      </c>
      <c r="K908" s="26" t="s">
        <v>73</v>
      </c>
      <c r="L908" s="26" t="s">
        <v>74</v>
      </c>
      <c r="M908" s="61" t="s">
        <v>10497</v>
      </c>
      <c r="N908" s="31" t="s">
        <v>75</v>
      </c>
      <c r="O908" s="26" t="s">
        <v>161</v>
      </c>
      <c r="P908" s="31" t="s">
        <v>73</v>
      </c>
      <c r="Q908" s="31" t="s">
        <v>90</v>
      </c>
      <c r="R908" s="61" t="s">
        <v>162</v>
      </c>
      <c r="S908" s="61" t="s">
        <v>163</v>
      </c>
      <c r="T908" s="26" t="s">
        <v>92</v>
      </c>
      <c r="U908" s="31">
        <v>2024</v>
      </c>
      <c r="V908" s="61" t="s">
        <v>10498</v>
      </c>
      <c r="W908" s="61" t="s">
        <v>10499</v>
      </c>
      <c r="X908" s="61" t="s">
        <v>10500</v>
      </c>
      <c r="Y908" s="31" t="s">
        <v>74</v>
      </c>
      <c r="Z908" s="61" t="s">
        <v>167</v>
      </c>
      <c r="AA908" s="60">
        <v>0</v>
      </c>
      <c r="AB908" s="61" t="s">
        <v>8994</v>
      </c>
      <c r="AC908" s="69">
        <v>46003</v>
      </c>
      <c r="AD908" s="61" t="s">
        <v>10384</v>
      </c>
      <c r="AE908" s="31">
        <v>0</v>
      </c>
      <c r="AF908" s="61" t="s">
        <v>171</v>
      </c>
      <c r="AG908" s="61" t="s">
        <v>172</v>
      </c>
      <c r="AH908" s="30">
        <f t="shared" si="50"/>
        <v>4640</v>
      </c>
      <c r="AI908" s="30">
        <f t="shared" si="53"/>
        <v>5475.2</v>
      </c>
      <c r="AJ908" s="24" t="s">
        <v>78</v>
      </c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26" t="s">
        <v>173</v>
      </c>
      <c r="AV908" s="26" t="s">
        <v>173</v>
      </c>
      <c r="AW908" s="26" t="s">
        <v>173</v>
      </c>
      <c r="AX908" s="26" t="s">
        <v>174</v>
      </c>
      <c r="AY908" s="26" t="s">
        <v>175</v>
      </c>
      <c r="AZ908" s="26" t="s">
        <v>176</v>
      </c>
      <c r="BA908" s="26" t="s">
        <v>80</v>
      </c>
      <c r="BB908" s="26" t="s">
        <v>100</v>
      </c>
      <c r="BC908" s="26" t="s">
        <v>82</v>
      </c>
      <c r="BD908" s="26" t="s">
        <v>83</v>
      </c>
      <c r="BE908" s="26" t="s">
        <v>177</v>
      </c>
    </row>
    <row r="909" spans="1:57" ht="16">
      <c r="A909" s="24">
        <f t="shared" si="54"/>
        <v>908</v>
      </c>
      <c r="B909" s="24">
        <v>2024</v>
      </c>
      <c r="C909" s="24" t="s">
        <v>68</v>
      </c>
      <c r="D909" s="35">
        <v>45639</v>
      </c>
      <c r="E909" s="26" t="s">
        <v>101</v>
      </c>
      <c r="F909" s="26" t="s">
        <v>69</v>
      </c>
      <c r="G909" s="61" t="s">
        <v>159</v>
      </c>
      <c r="H909" s="26" t="s">
        <v>86</v>
      </c>
      <c r="I909" s="26" t="s">
        <v>71</v>
      </c>
      <c r="J909" s="26" t="s">
        <v>87</v>
      </c>
      <c r="K909" s="26" t="s">
        <v>73</v>
      </c>
      <c r="L909" s="26" t="s">
        <v>74</v>
      </c>
      <c r="M909" s="61" t="s">
        <v>10501</v>
      </c>
      <c r="N909" s="31" t="s">
        <v>75</v>
      </c>
      <c r="O909" s="26" t="s">
        <v>161</v>
      </c>
      <c r="P909" s="31" t="s">
        <v>73</v>
      </c>
      <c r="Q909" s="31" t="s">
        <v>90</v>
      </c>
      <c r="R909" s="61" t="s">
        <v>162</v>
      </c>
      <c r="S909" s="61" t="s">
        <v>163</v>
      </c>
      <c r="T909" s="26" t="s">
        <v>92</v>
      </c>
      <c r="U909" s="31">
        <v>2024</v>
      </c>
      <c r="V909" s="61" t="s">
        <v>10502</v>
      </c>
      <c r="W909" s="61" t="s">
        <v>10503</v>
      </c>
      <c r="X909" s="61" t="s">
        <v>10504</v>
      </c>
      <c r="Y909" s="31" t="s">
        <v>74</v>
      </c>
      <c r="Z909" s="61" t="s">
        <v>167</v>
      </c>
      <c r="AA909" s="60">
        <v>0</v>
      </c>
      <c r="AB909" s="61" t="s">
        <v>8994</v>
      </c>
      <c r="AC909" s="69">
        <v>46003</v>
      </c>
      <c r="AD909" s="61" t="s">
        <v>10384</v>
      </c>
      <c r="AE909" s="31">
        <v>0</v>
      </c>
      <c r="AF909" s="61" t="s">
        <v>171</v>
      </c>
      <c r="AG909" s="61" t="s">
        <v>172</v>
      </c>
      <c r="AH909" s="30">
        <f t="shared" si="50"/>
        <v>4640</v>
      </c>
      <c r="AI909" s="30">
        <f t="shared" si="53"/>
        <v>5475.2</v>
      </c>
      <c r="AJ909" s="24" t="s">
        <v>78</v>
      </c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26" t="s">
        <v>173</v>
      </c>
      <c r="AV909" s="26" t="s">
        <v>173</v>
      </c>
      <c r="AW909" s="26" t="s">
        <v>173</v>
      </c>
      <c r="AX909" s="26" t="s">
        <v>174</v>
      </c>
      <c r="AY909" s="26" t="s">
        <v>175</v>
      </c>
      <c r="AZ909" s="26" t="s">
        <v>176</v>
      </c>
      <c r="BA909" s="26" t="s">
        <v>80</v>
      </c>
      <c r="BB909" s="26" t="s">
        <v>100</v>
      </c>
      <c r="BC909" s="26" t="s">
        <v>82</v>
      </c>
      <c r="BD909" s="26" t="s">
        <v>83</v>
      </c>
      <c r="BE909" s="26" t="s">
        <v>177</v>
      </c>
    </row>
    <row r="910" spans="1:57" ht="16">
      <c r="A910" s="24">
        <f t="shared" si="54"/>
        <v>909</v>
      </c>
      <c r="B910" s="24">
        <v>2024</v>
      </c>
      <c r="C910" s="24" t="s">
        <v>68</v>
      </c>
      <c r="D910" s="35">
        <v>45639</v>
      </c>
      <c r="E910" s="26" t="s">
        <v>101</v>
      </c>
      <c r="F910" s="26" t="s">
        <v>69</v>
      </c>
      <c r="G910" s="61" t="s">
        <v>159</v>
      </c>
      <c r="H910" s="26" t="s">
        <v>86</v>
      </c>
      <c r="I910" s="26" t="s">
        <v>71</v>
      </c>
      <c r="J910" s="26" t="s">
        <v>87</v>
      </c>
      <c r="K910" s="26" t="s">
        <v>73</v>
      </c>
      <c r="L910" s="26" t="s">
        <v>74</v>
      </c>
      <c r="M910" s="61" t="s">
        <v>10505</v>
      </c>
      <c r="N910" s="31" t="s">
        <v>75</v>
      </c>
      <c r="O910" s="26" t="s">
        <v>161</v>
      </c>
      <c r="P910" s="31" t="s">
        <v>73</v>
      </c>
      <c r="Q910" s="31" t="s">
        <v>90</v>
      </c>
      <c r="R910" s="61" t="s">
        <v>162</v>
      </c>
      <c r="S910" s="61" t="s">
        <v>163</v>
      </c>
      <c r="T910" s="26" t="s">
        <v>92</v>
      </c>
      <c r="U910" s="31">
        <v>2024</v>
      </c>
      <c r="V910" s="61" t="s">
        <v>10506</v>
      </c>
      <c r="W910" s="61" t="s">
        <v>10507</v>
      </c>
      <c r="X910" s="61" t="s">
        <v>10508</v>
      </c>
      <c r="Y910" s="31" t="s">
        <v>74</v>
      </c>
      <c r="Z910" s="61" t="s">
        <v>167</v>
      </c>
      <c r="AA910" s="60">
        <v>0</v>
      </c>
      <c r="AB910" s="61" t="s">
        <v>8994</v>
      </c>
      <c r="AC910" s="69">
        <v>46003</v>
      </c>
      <c r="AD910" s="61" t="s">
        <v>10384</v>
      </c>
      <c r="AE910" s="31">
        <v>0</v>
      </c>
      <c r="AF910" s="61" t="s">
        <v>171</v>
      </c>
      <c r="AG910" s="61" t="s">
        <v>172</v>
      </c>
      <c r="AH910" s="30">
        <f t="shared" si="50"/>
        <v>4640</v>
      </c>
      <c r="AI910" s="30">
        <f t="shared" si="53"/>
        <v>5475.2</v>
      </c>
      <c r="AJ910" s="24" t="s">
        <v>78</v>
      </c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26" t="s">
        <v>173</v>
      </c>
      <c r="AV910" s="26" t="s">
        <v>173</v>
      </c>
      <c r="AW910" s="26" t="s">
        <v>173</v>
      </c>
      <c r="AX910" s="26" t="s">
        <v>174</v>
      </c>
      <c r="AY910" s="26" t="s">
        <v>175</v>
      </c>
      <c r="AZ910" s="26" t="s">
        <v>176</v>
      </c>
      <c r="BA910" s="26" t="s">
        <v>80</v>
      </c>
      <c r="BB910" s="26" t="s">
        <v>100</v>
      </c>
      <c r="BC910" s="26" t="s">
        <v>82</v>
      </c>
      <c r="BD910" s="26" t="s">
        <v>83</v>
      </c>
      <c r="BE910" s="26" t="s">
        <v>177</v>
      </c>
    </row>
    <row r="911" spans="1:57" ht="16">
      <c r="A911" s="24">
        <f t="shared" si="54"/>
        <v>910</v>
      </c>
      <c r="B911" s="24">
        <v>2024</v>
      </c>
      <c r="C911" s="24" t="s">
        <v>68</v>
      </c>
      <c r="D911" s="35">
        <v>45639</v>
      </c>
      <c r="E911" s="26" t="s">
        <v>101</v>
      </c>
      <c r="F911" s="26" t="s">
        <v>69</v>
      </c>
      <c r="G911" s="61" t="s">
        <v>159</v>
      </c>
      <c r="H911" s="26" t="s">
        <v>86</v>
      </c>
      <c r="I911" s="26" t="s">
        <v>71</v>
      </c>
      <c r="J911" s="26" t="s">
        <v>87</v>
      </c>
      <c r="K911" s="26" t="s">
        <v>73</v>
      </c>
      <c r="L911" s="26" t="s">
        <v>74</v>
      </c>
      <c r="M911" s="61" t="s">
        <v>10509</v>
      </c>
      <c r="N911" s="31" t="s">
        <v>75</v>
      </c>
      <c r="O911" s="26" t="s">
        <v>161</v>
      </c>
      <c r="P911" s="31" t="s">
        <v>73</v>
      </c>
      <c r="Q911" s="31" t="s">
        <v>90</v>
      </c>
      <c r="R911" s="61" t="s">
        <v>188</v>
      </c>
      <c r="S911" s="61" t="s">
        <v>189</v>
      </c>
      <c r="T911" s="26" t="s">
        <v>92</v>
      </c>
      <c r="U911" s="31">
        <v>2024</v>
      </c>
      <c r="V911" s="61" t="s">
        <v>10510</v>
      </c>
      <c r="W911" s="61" t="s">
        <v>10511</v>
      </c>
      <c r="X911" s="61" t="s">
        <v>10512</v>
      </c>
      <c r="Y911" s="31" t="s">
        <v>74</v>
      </c>
      <c r="Z911" s="61" t="s">
        <v>193</v>
      </c>
      <c r="AA911" s="60">
        <v>0</v>
      </c>
      <c r="AB911" s="61" t="s">
        <v>8994</v>
      </c>
      <c r="AC911" s="69">
        <v>46003</v>
      </c>
      <c r="AD911" s="61" t="s">
        <v>10384</v>
      </c>
      <c r="AE911" s="31">
        <v>0</v>
      </c>
      <c r="AF911" s="61" t="s">
        <v>194</v>
      </c>
      <c r="AG911" s="61" t="s">
        <v>195</v>
      </c>
      <c r="AH911" s="30">
        <f t="shared" si="50"/>
        <v>8263</v>
      </c>
      <c r="AI911" s="30">
        <f t="shared" si="53"/>
        <v>9750.34</v>
      </c>
      <c r="AJ911" s="24" t="s">
        <v>78</v>
      </c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26" t="s">
        <v>173</v>
      </c>
      <c r="AV911" s="26" t="s">
        <v>173</v>
      </c>
      <c r="AW911" s="26" t="s">
        <v>173</v>
      </c>
      <c r="AX911" s="26" t="s">
        <v>174</v>
      </c>
      <c r="AY911" s="26" t="s">
        <v>175</v>
      </c>
      <c r="AZ911" s="26" t="s">
        <v>176</v>
      </c>
      <c r="BA911" s="26" t="s">
        <v>80</v>
      </c>
      <c r="BB911" s="26" t="s">
        <v>100</v>
      </c>
      <c r="BC911" s="26" t="s">
        <v>82</v>
      </c>
      <c r="BD911" s="26" t="s">
        <v>83</v>
      </c>
      <c r="BE911" s="26" t="s">
        <v>177</v>
      </c>
    </row>
    <row r="912" spans="1:57" ht="16">
      <c r="A912" s="24">
        <f t="shared" si="54"/>
        <v>911</v>
      </c>
      <c r="B912" s="24">
        <v>2024</v>
      </c>
      <c r="C912" s="24" t="s">
        <v>68</v>
      </c>
      <c r="D912" s="35">
        <v>45639</v>
      </c>
      <c r="E912" s="26" t="s">
        <v>101</v>
      </c>
      <c r="F912" s="26" t="s">
        <v>69</v>
      </c>
      <c r="G912" s="61" t="s">
        <v>159</v>
      </c>
      <c r="H912" s="26" t="s">
        <v>86</v>
      </c>
      <c r="I912" s="26" t="s">
        <v>71</v>
      </c>
      <c r="J912" s="26" t="s">
        <v>87</v>
      </c>
      <c r="K912" s="26" t="s">
        <v>73</v>
      </c>
      <c r="L912" s="26" t="s">
        <v>74</v>
      </c>
      <c r="M912" s="61" t="s">
        <v>10513</v>
      </c>
      <c r="N912" s="31" t="s">
        <v>75</v>
      </c>
      <c r="O912" s="26" t="s">
        <v>161</v>
      </c>
      <c r="P912" s="31" t="s">
        <v>73</v>
      </c>
      <c r="Q912" s="31" t="s">
        <v>90</v>
      </c>
      <c r="R912" s="61" t="s">
        <v>162</v>
      </c>
      <c r="S912" s="61" t="s">
        <v>163</v>
      </c>
      <c r="T912" s="26" t="s">
        <v>92</v>
      </c>
      <c r="U912" s="31">
        <v>2024</v>
      </c>
      <c r="V912" s="61" t="s">
        <v>10514</v>
      </c>
      <c r="W912" s="61" t="s">
        <v>10515</v>
      </c>
      <c r="X912" s="61" t="s">
        <v>10516</v>
      </c>
      <c r="Y912" s="31" t="s">
        <v>74</v>
      </c>
      <c r="Z912" s="61" t="s">
        <v>167</v>
      </c>
      <c r="AA912" s="60">
        <v>0</v>
      </c>
      <c r="AB912" s="61" t="s">
        <v>8994</v>
      </c>
      <c r="AC912" s="69">
        <v>46003</v>
      </c>
      <c r="AD912" s="61" t="s">
        <v>10384</v>
      </c>
      <c r="AE912" s="31">
        <v>0</v>
      </c>
      <c r="AF912" s="61" t="s">
        <v>171</v>
      </c>
      <c r="AG912" s="61" t="s">
        <v>172</v>
      </c>
      <c r="AH912" s="30">
        <f t="shared" si="50"/>
        <v>4640</v>
      </c>
      <c r="AI912" s="30">
        <f t="shared" si="53"/>
        <v>5475.2</v>
      </c>
      <c r="AJ912" s="24" t="s">
        <v>78</v>
      </c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26" t="s">
        <v>173</v>
      </c>
      <c r="AV912" s="26" t="s">
        <v>173</v>
      </c>
      <c r="AW912" s="26" t="s">
        <v>173</v>
      </c>
      <c r="AX912" s="26" t="s">
        <v>174</v>
      </c>
      <c r="AY912" s="26" t="s">
        <v>175</v>
      </c>
      <c r="AZ912" s="26" t="s">
        <v>176</v>
      </c>
      <c r="BA912" s="26" t="s">
        <v>80</v>
      </c>
      <c r="BB912" s="26" t="s">
        <v>100</v>
      </c>
      <c r="BC912" s="26" t="s">
        <v>82</v>
      </c>
      <c r="BD912" s="26" t="s">
        <v>83</v>
      </c>
      <c r="BE912" s="26" t="s">
        <v>177</v>
      </c>
    </row>
    <row r="913" spans="1:57" ht="16">
      <c r="A913" s="24">
        <f t="shared" si="54"/>
        <v>912</v>
      </c>
      <c r="B913" s="24">
        <v>2024</v>
      </c>
      <c r="C913" s="24" t="s">
        <v>68</v>
      </c>
      <c r="D913" s="35">
        <v>45639</v>
      </c>
      <c r="E913" s="26" t="s">
        <v>101</v>
      </c>
      <c r="F913" s="26" t="s">
        <v>69</v>
      </c>
      <c r="G913" s="61" t="s">
        <v>159</v>
      </c>
      <c r="H913" s="26" t="s">
        <v>86</v>
      </c>
      <c r="I913" s="26" t="s">
        <v>71</v>
      </c>
      <c r="J913" s="26" t="s">
        <v>87</v>
      </c>
      <c r="K913" s="26" t="s">
        <v>73</v>
      </c>
      <c r="L913" s="26" t="s">
        <v>74</v>
      </c>
      <c r="M913" s="61" t="s">
        <v>10517</v>
      </c>
      <c r="N913" s="31" t="s">
        <v>75</v>
      </c>
      <c r="O913" s="26" t="s">
        <v>161</v>
      </c>
      <c r="P913" s="31" t="s">
        <v>73</v>
      </c>
      <c r="Q913" s="31" t="s">
        <v>90</v>
      </c>
      <c r="R913" s="61" t="s">
        <v>162</v>
      </c>
      <c r="S913" s="61" t="s">
        <v>163</v>
      </c>
      <c r="T913" s="26" t="s">
        <v>92</v>
      </c>
      <c r="U913" s="31">
        <v>2024</v>
      </c>
      <c r="V913" s="61" t="s">
        <v>10518</v>
      </c>
      <c r="W913" s="61" t="s">
        <v>10519</v>
      </c>
      <c r="X913" s="61" t="s">
        <v>10520</v>
      </c>
      <c r="Y913" s="31" t="s">
        <v>74</v>
      </c>
      <c r="Z913" s="61" t="s">
        <v>167</v>
      </c>
      <c r="AA913" s="60">
        <v>0</v>
      </c>
      <c r="AB913" s="61" t="s">
        <v>8994</v>
      </c>
      <c r="AC913" s="69">
        <v>46003</v>
      </c>
      <c r="AD913" s="61" t="s">
        <v>10384</v>
      </c>
      <c r="AE913" s="31">
        <v>0</v>
      </c>
      <c r="AF913" s="61" t="s">
        <v>171</v>
      </c>
      <c r="AG913" s="61" t="s">
        <v>172</v>
      </c>
      <c r="AH913" s="30">
        <f t="shared" si="50"/>
        <v>4640</v>
      </c>
      <c r="AI913" s="30">
        <f t="shared" si="53"/>
        <v>5475.2</v>
      </c>
      <c r="AJ913" s="24" t="s">
        <v>78</v>
      </c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26" t="s">
        <v>173</v>
      </c>
      <c r="AV913" s="26" t="s">
        <v>173</v>
      </c>
      <c r="AW913" s="26" t="s">
        <v>173</v>
      </c>
      <c r="AX913" s="26" t="s">
        <v>174</v>
      </c>
      <c r="AY913" s="26" t="s">
        <v>175</v>
      </c>
      <c r="AZ913" s="26" t="s">
        <v>176</v>
      </c>
      <c r="BA913" s="26" t="s">
        <v>80</v>
      </c>
      <c r="BB913" s="26" t="s">
        <v>100</v>
      </c>
      <c r="BC913" s="26" t="s">
        <v>82</v>
      </c>
      <c r="BD913" s="26" t="s">
        <v>83</v>
      </c>
      <c r="BE913" s="26" t="s">
        <v>177</v>
      </c>
    </row>
    <row r="914" spans="1:57" ht="16">
      <c r="A914" s="24">
        <f t="shared" si="54"/>
        <v>913</v>
      </c>
      <c r="B914" s="24">
        <v>2024</v>
      </c>
      <c r="C914" s="24" t="s">
        <v>68</v>
      </c>
      <c r="D914" s="35">
        <v>45639</v>
      </c>
      <c r="E914" s="26" t="s">
        <v>101</v>
      </c>
      <c r="F914" s="26" t="s">
        <v>69</v>
      </c>
      <c r="G914" s="61" t="s">
        <v>159</v>
      </c>
      <c r="H914" s="26" t="s">
        <v>86</v>
      </c>
      <c r="I914" s="26" t="s">
        <v>71</v>
      </c>
      <c r="J914" s="26" t="s">
        <v>87</v>
      </c>
      <c r="K914" s="26" t="s">
        <v>73</v>
      </c>
      <c r="L914" s="26" t="s">
        <v>74</v>
      </c>
      <c r="M914" s="61" t="s">
        <v>10521</v>
      </c>
      <c r="N914" s="31" t="s">
        <v>75</v>
      </c>
      <c r="O914" s="26" t="s">
        <v>161</v>
      </c>
      <c r="P914" s="31" t="s">
        <v>73</v>
      </c>
      <c r="Q914" s="31" t="s">
        <v>90</v>
      </c>
      <c r="R914" s="61" t="s">
        <v>162</v>
      </c>
      <c r="S914" s="61" t="s">
        <v>163</v>
      </c>
      <c r="T914" s="26" t="s">
        <v>92</v>
      </c>
      <c r="U914" s="31">
        <v>2024</v>
      </c>
      <c r="V914" s="61" t="s">
        <v>10522</v>
      </c>
      <c r="W914" s="61" t="s">
        <v>10523</v>
      </c>
      <c r="X914" s="61" t="s">
        <v>10524</v>
      </c>
      <c r="Y914" s="31" t="s">
        <v>74</v>
      </c>
      <c r="Z914" s="61" t="s">
        <v>167</v>
      </c>
      <c r="AA914" s="60">
        <v>0</v>
      </c>
      <c r="AB914" s="61" t="s">
        <v>8994</v>
      </c>
      <c r="AC914" s="69">
        <v>46003</v>
      </c>
      <c r="AD914" s="61" t="s">
        <v>10384</v>
      </c>
      <c r="AE914" s="31">
        <v>0</v>
      </c>
      <c r="AF914" s="61" t="s">
        <v>171</v>
      </c>
      <c r="AG914" s="61" t="s">
        <v>172</v>
      </c>
      <c r="AH914" s="30">
        <f t="shared" ref="AH914:AH977" si="55">AF914+AG914</f>
        <v>4640</v>
      </c>
      <c r="AI914" s="30">
        <f t="shared" si="53"/>
        <v>5475.2</v>
      </c>
      <c r="AJ914" s="24" t="s">
        <v>78</v>
      </c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26" t="s">
        <v>173</v>
      </c>
      <c r="AV914" s="26" t="s">
        <v>173</v>
      </c>
      <c r="AW914" s="26" t="s">
        <v>173</v>
      </c>
      <c r="AX914" s="26" t="s">
        <v>174</v>
      </c>
      <c r="AY914" s="26" t="s">
        <v>175</v>
      </c>
      <c r="AZ914" s="26" t="s">
        <v>176</v>
      </c>
      <c r="BA914" s="26" t="s">
        <v>80</v>
      </c>
      <c r="BB914" s="26" t="s">
        <v>100</v>
      </c>
      <c r="BC914" s="26" t="s">
        <v>82</v>
      </c>
      <c r="BD914" s="26" t="s">
        <v>83</v>
      </c>
      <c r="BE914" s="26" t="s">
        <v>177</v>
      </c>
    </row>
    <row r="915" spans="1:57" ht="16">
      <c r="A915" s="24">
        <f t="shared" si="54"/>
        <v>914</v>
      </c>
      <c r="B915" s="24">
        <v>2024</v>
      </c>
      <c r="C915" s="24" t="s">
        <v>68</v>
      </c>
      <c r="D915" s="35">
        <v>45639</v>
      </c>
      <c r="E915" s="26" t="s">
        <v>101</v>
      </c>
      <c r="F915" s="26" t="s">
        <v>69</v>
      </c>
      <c r="G915" s="61" t="s">
        <v>159</v>
      </c>
      <c r="H915" s="26" t="s">
        <v>86</v>
      </c>
      <c r="I915" s="26" t="s">
        <v>71</v>
      </c>
      <c r="J915" s="26" t="s">
        <v>87</v>
      </c>
      <c r="K915" s="26" t="s">
        <v>73</v>
      </c>
      <c r="L915" s="26" t="s">
        <v>74</v>
      </c>
      <c r="M915" s="61" t="s">
        <v>10525</v>
      </c>
      <c r="N915" s="31" t="s">
        <v>75</v>
      </c>
      <c r="O915" s="26" t="s">
        <v>161</v>
      </c>
      <c r="P915" s="31" t="s">
        <v>73</v>
      </c>
      <c r="Q915" s="31" t="s">
        <v>90</v>
      </c>
      <c r="R915" s="61" t="s">
        <v>188</v>
      </c>
      <c r="S915" s="61" t="s">
        <v>189</v>
      </c>
      <c r="T915" s="26" t="s">
        <v>92</v>
      </c>
      <c r="U915" s="31">
        <v>2024</v>
      </c>
      <c r="V915" s="61" t="s">
        <v>10526</v>
      </c>
      <c r="W915" s="61" t="s">
        <v>10527</v>
      </c>
      <c r="X915" s="61" t="s">
        <v>10528</v>
      </c>
      <c r="Y915" s="31" t="s">
        <v>74</v>
      </c>
      <c r="Z915" s="61" t="s">
        <v>193</v>
      </c>
      <c r="AA915" s="60">
        <v>0</v>
      </c>
      <c r="AB915" s="61" t="s">
        <v>8994</v>
      </c>
      <c r="AC915" s="69">
        <v>46003</v>
      </c>
      <c r="AD915" s="61" t="s">
        <v>10384</v>
      </c>
      <c r="AE915" s="31">
        <v>0</v>
      </c>
      <c r="AF915" s="61" t="s">
        <v>194</v>
      </c>
      <c r="AG915" s="61" t="s">
        <v>195</v>
      </c>
      <c r="AH915" s="30">
        <f t="shared" si="55"/>
        <v>8263</v>
      </c>
      <c r="AI915" s="30">
        <f t="shared" si="53"/>
        <v>9750.34</v>
      </c>
      <c r="AJ915" s="24" t="s">
        <v>78</v>
      </c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26" t="s">
        <v>173</v>
      </c>
      <c r="AV915" s="26" t="s">
        <v>173</v>
      </c>
      <c r="AW915" s="26" t="s">
        <v>173</v>
      </c>
      <c r="AX915" s="26" t="s">
        <v>174</v>
      </c>
      <c r="AY915" s="26" t="s">
        <v>175</v>
      </c>
      <c r="AZ915" s="26" t="s">
        <v>176</v>
      </c>
      <c r="BA915" s="26" t="s">
        <v>80</v>
      </c>
      <c r="BB915" s="26" t="s">
        <v>100</v>
      </c>
      <c r="BC915" s="26" t="s">
        <v>82</v>
      </c>
      <c r="BD915" s="26" t="s">
        <v>83</v>
      </c>
      <c r="BE915" s="26" t="s">
        <v>177</v>
      </c>
    </row>
    <row r="916" spans="1:57" ht="16">
      <c r="A916" s="24">
        <f t="shared" si="54"/>
        <v>915</v>
      </c>
      <c r="B916" s="24">
        <v>2024</v>
      </c>
      <c r="C916" s="24" t="s">
        <v>68</v>
      </c>
      <c r="D916" s="35">
        <v>45639</v>
      </c>
      <c r="E916" s="26" t="s">
        <v>101</v>
      </c>
      <c r="F916" s="26" t="s">
        <v>69</v>
      </c>
      <c r="G916" s="61" t="s">
        <v>159</v>
      </c>
      <c r="H916" s="26" t="s">
        <v>86</v>
      </c>
      <c r="I916" s="26" t="s">
        <v>71</v>
      </c>
      <c r="J916" s="26" t="s">
        <v>87</v>
      </c>
      <c r="K916" s="26" t="s">
        <v>73</v>
      </c>
      <c r="L916" s="26" t="s">
        <v>74</v>
      </c>
      <c r="M916" s="61" t="s">
        <v>10529</v>
      </c>
      <c r="N916" s="31" t="s">
        <v>75</v>
      </c>
      <c r="O916" s="26" t="s">
        <v>161</v>
      </c>
      <c r="P916" s="31" t="s">
        <v>73</v>
      </c>
      <c r="Q916" s="31" t="s">
        <v>90</v>
      </c>
      <c r="R916" s="61" t="s">
        <v>369</v>
      </c>
      <c r="S916" s="61" t="s">
        <v>163</v>
      </c>
      <c r="T916" s="26" t="s">
        <v>92</v>
      </c>
      <c r="U916" s="31">
        <v>2024</v>
      </c>
      <c r="V916" s="61" t="s">
        <v>10530</v>
      </c>
      <c r="W916" s="61" t="s">
        <v>10531</v>
      </c>
      <c r="X916" s="61" t="s">
        <v>10532</v>
      </c>
      <c r="Y916" s="31" t="s">
        <v>74</v>
      </c>
      <c r="Z916" s="61" t="s">
        <v>416</v>
      </c>
      <c r="AA916" s="60">
        <v>0</v>
      </c>
      <c r="AB916" s="61" t="s">
        <v>8994</v>
      </c>
      <c r="AC916" s="69">
        <v>46003</v>
      </c>
      <c r="AD916" s="61" t="s">
        <v>10384</v>
      </c>
      <c r="AE916" s="31">
        <v>0</v>
      </c>
      <c r="AF916" s="61" t="s">
        <v>374</v>
      </c>
      <c r="AG916" s="61" t="s">
        <v>172</v>
      </c>
      <c r="AH916" s="30">
        <f t="shared" si="55"/>
        <v>4652</v>
      </c>
      <c r="AI916" s="30">
        <f t="shared" si="53"/>
        <v>5489.36</v>
      </c>
      <c r="AJ916" s="24" t="s">
        <v>78</v>
      </c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26" t="s">
        <v>173</v>
      </c>
      <c r="AV916" s="26" t="s">
        <v>173</v>
      </c>
      <c r="AW916" s="26" t="s">
        <v>173</v>
      </c>
      <c r="AX916" s="26" t="s">
        <v>174</v>
      </c>
      <c r="AY916" s="26" t="s">
        <v>175</v>
      </c>
      <c r="AZ916" s="26" t="s">
        <v>176</v>
      </c>
      <c r="BA916" s="26" t="s">
        <v>80</v>
      </c>
      <c r="BB916" s="26" t="s">
        <v>100</v>
      </c>
      <c r="BC916" s="26" t="s">
        <v>82</v>
      </c>
      <c r="BD916" s="26" t="s">
        <v>83</v>
      </c>
      <c r="BE916" s="26" t="s">
        <v>177</v>
      </c>
    </row>
    <row r="917" spans="1:57" ht="16">
      <c r="A917" s="24">
        <f t="shared" si="54"/>
        <v>916</v>
      </c>
      <c r="B917" s="24">
        <v>2024</v>
      </c>
      <c r="C917" s="24" t="s">
        <v>68</v>
      </c>
      <c r="D917" s="35">
        <v>45639</v>
      </c>
      <c r="E917" s="26" t="s">
        <v>101</v>
      </c>
      <c r="F917" s="26" t="s">
        <v>69</v>
      </c>
      <c r="G917" s="61" t="s">
        <v>159</v>
      </c>
      <c r="H917" s="26" t="s">
        <v>86</v>
      </c>
      <c r="I917" s="26" t="s">
        <v>71</v>
      </c>
      <c r="J917" s="26" t="s">
        <v>87</v>
      </c>
      <c r="K917" s="26" t="s">
        <v>73</v>
      </c>
      <c r="L917" s="26" t="s">
        <v>74</v>
      </c>
      <c r="M917" s="61" t="s">
        <v>10533</v>
      </c>
      <c r="N917" s="31" t="s">
        <v>75</v>
      </c>
      <c r="O917" s="26" t="s">
        <v>161</v>
      </c>
      <c r="P917" s="31" t="s">
        <v>73</v>
      </c>
      <c r="Q917" s="31" t="s">
        <v>90</v>
      </c>
      <c r="R917" s="61" t="s">
        <v>188</v>
      </c>
      <c r="S917" s="61" t="s">
        <v>189</v>
      </c>
      <c r="T917" s="26" t="s">
        <v>92</v>
      </c>
      <c r="U917" s="31">
        <v>2024</v>
      </c>
      <c r="V917" s="61" t="s">
        <v>10534</v>
      </c>
      <c r="W917" s="61" t="s">
        <v>10535</v>
      </c>
      <c r="X917" s="61" t="s">
        <v>10536</v>
      </c>
      <c r="Y917" s="31" t="s">
        <v>74</v>
      </c>
      <c r="Z917" s="61" t="s">
        <v>193</v>
      </c>
      <c r="AA917" s="60">
        <v>0</v>
      </c>
      <c r="AB917" s="61" t="s">
        <v>8994</v>
      </c>
      <c r="AC917" s="69">
        <v>46003</v>
      </c>
      <c r="AD917" s="61" t="s">
        <v>10384</v>
      </c>
      <c r="AE917" s="31">
        <v>0</v>
      </c>
      <c r="AF917" s="61" t="s">
        <v>194</v>
      </c>
      <c r="AG917" s="61" t="s">
        <v>195</v>
      </c>
      <c r="AH917" s="30">
        <f t="shared" si="55"/>
        <v>8263</v>
      </c>
      <c r="AI917" s="30">
        <f t="shared" si="53"/>
        <v>9750.34</v>
      </c>
      <c r="AJ917" s="24" t="s">
        <v>78</v>
      </c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26" t="s">
        <v>173</v>
      </c>
      <c r="AV917" s="26" t="s">
        <v>173</v>
      </c>
      <c r="AW917" s="26" t="s">
        <v>173</v>
      </c>
      <c r="AX917" s="26" t="s">
        <v>174</v>
      </c>
      <c r="AY917" s="26" t="s">
        <v>175</v>
      </c>
      <c r="AZ917" s="26" t="s">
        <v>176</v>
      </c>
      <c r="BA917" s="26" t="s">
        <v>80</v>
      </c>
      <c r="BB917" s="26" t="s">
        <v>100</v>
      </c>
      <c r="BC917" s="26" t="s">
        <v>82</v>
      </c>
      <c r="BD917" s="26" t="s">
        <v>83</v>
      </c>
      <c r="BE917" s="26" t="s">
        <v>177</v>
      </c>
    </row>
    <row r="918" spans="1:57" ht="16">
      <c r="A918" s="24">
        <f t="shared" si="54"/>
        <v>917</v>
      </c>
      <c r="B918" s="24">
        <v>2024</v>
      </c>
      <c r="C918" s="24" t="s">
        <v>68</v>
      </c>
      <c r="D918" s="35">
        <v>45639</v>
      </c>
      <c r="E918" s="26" t="s">
        <v>101</v>
      </c>
      <c r="F918" s="26" t="s">
        <v>69</v>
      </c>
      <c r="G918" s="61" t="s">
        <v>159</v>
      </c>
      <c r="H918" s="26" t="s">
        <v>86</v>
      </c>
      <c r="I918" s="26" t="s">
        <v>71</v>
      </c>
      <c r="J918" s="26" t="s">
        <v>87</v>
      </c>
      <c r="K918" s="26" t="s">
        <v>73</v>
      </c>
      <c r="L918" s="26" t="s">
        <v>74</v>
      </c>
      <c r="M918" s="61" t="s">
        <v>10537</v>
      </c>
      <c r="N918" s="31" t="s">
        <v>75</v>
      </c>
      <c r="O918" s="26" t="s">
        <v>161</v>
      </c>
      <c r="P918" s="31" t="s">
        <v>73</v>
      </c>
      <c r="Q918" s="31" t="s">
        <v>90</v>
      </c>
      <c r="R918" s="61" t="s">
        <v>162</v>
      </c>
      <c r="S918" s="61" t="s">
        <v>163</v>
      </c>
      <c r="T918" s="26" t="s">
        <v>92</v>
      </c>
      <c r="U918" s="31">
        <v>2024</v>
      </c>
      <c r="V918" s="61" t="s">
        <v>10538</v>
      </c>
      <c r="W918" s="61" t="s">
        <v>10539</v>
      </c>
      <c r="X918" s="61" t="s">
        <v>10540</v>
      </c>
      <c r="Y918" s="31" t="s">
        <v>74</v>
      </c>
      <c r="Z918" s="61" t="s">
        <v>167</v>
      </c>
      <c r="AA918" s="60">
        <v>0</v>
      </c>
      <c r="AB918" s="61" t="s">
        <v>8994</v>
      </c>
      <c r="AC918" s="69">
        <v>46003</v>
      </c>
      <c r="AD918" s="61" t="s">
        <v>10384</v>
      </c>
      <c r="AE918" s="31">
        <v>0</v>
      </c>
      <c r="AF918" s="61" t="s">
        <v>171</v>
      </c>
      <c r="AG918" s="61" t="s">
        <v>172</v>
      </c>
      <c r="AH918" s="30">
        <f t="shared" si="55"/>
        <v>4640</v>
      </c>
      <c r="AI918" s="30">
        <f t="shared" si="53"/>
        <v>5475.2</v>
      </c>
      <c r="AJ918" s="24" t="s">
        <v>78</v>
      </c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26" t="s">
        <v>173</v>
      </c>
      <c r="AV918" s="26" t="s">
        <v>173</v>
      </c>
      <c r="AW918" s="26" t="s">
        <v>173</v>
      </c>
      <c r="AX918" s="26" t="s">
        <v>174</v>
      </c>
      <c r="AY918" s="26" t="s">
        <v>175</v>
      </c>
      <c r="AZ918" s="26" t="s">
        <v>176</v>
      </c>
      <c r="BA918" s="26" t="s">
        <v>80</v>
      </c>
      <c r="BB918" s="26" t="s">
        <v>100</v>
      </c>
      <c r="BC918" s="26" t="s">
        <v>82</v>
      </c>
      <c r="BD918" s="26" t="s">
        <v>83</v>
      </c>
      <c r="BE918" s="26" t="s">
        <v>177</v>
      </c>
    </row>
    <row r="919" spans="1:57" ht="16">
      <c r="A919" s="24">
        <f t="shared" si="54"/>
        <v>918</v>
      </c>
      <c r="B919" s="24">
        <v>2024</v>
      </c>
      <c r="C919" s="24" t="s">
        <v>68</v>
      </c>
      <c r="D919" s="35">
        <v>45639</v>
      </c>
      <c r="E919" s="26" t="s">
        <v>101</v>
      </c>
      <c r="F919" s="26" t="s">
        <v>69</v>
      </c>
      <c r="G919" s="61" t="s">
        <v>159</v>
      </c>
      <c r="H919" s="26" t="s">
        <v>86</v>
      </c>
      <c r="I919" s="26" t="s">
        <v>71</v>
      </c>
      <c r="J919" s="26" t="s">
        <v>87</v>
      </c>
      <c r="K919" s="26" t="s">
        <v>73</v>
      </c>
      <c r="L919" s="26" t="s">
        <v>74</v>
      </c>
      <c r="M919" s="61" t="s">
        <v>10541</v>
      </c>
      <c r="N919" s="31" t="s">
        <v>75</v>
      </c>
      <c r="O919" s="26" t="s">
        <v>161</v>
      </c>
      <c r="P919" s="31" t="s">
        <v>73</v>
      </c>
      <c r="Q919" s="31" t="s">
        <v>90</v>
      </c>
      <c r="R919" s="61" t="s">
        <v>162</v>
      </c>
      <c r="S919" s="61" t="s">
        <v>163</v>
      </c>
      <c r="T919" s="26" t="s">
        <v>92</v>
      </c>
      <c r="U919" s="31">
        <v>2024</v>
      </c>
      <c r="V919" s="61" t="s">
        <v>10542</v>
      </c>
      <c r="W919" s="61" t="s">
        <v>10543</v>
      </c>
      <c r="X919" s="61" t="s">
        <v>10544</v>
      </c>
      <c r="Y919" s="31" t="s">
        <v>74</v>
      </c>
      <c r="Z919" s="61" t="s">
        <v>167</v>
      </c>
      <c r="AA919" s="60">
        <v>0</v>
      </c>
      <c r="AB919" s="61" t="s">
        <v>8994</v>
      </c>
      <c r="AC919" s="69">
        <v>46003</v>
      </c>
      <c r="AD919" s="61" t="s">
        <v>10384</v>
      </c>
      <c r="AE919" s="31">
        <v>0</v>
      </c>
      <c r="AF919" s="61" t="s">
        <v>171</v>
      </c>
      <c r="AG919" s="61" t="s">
        <v>172</v>
      </c>
      <c r="AH919" s="30">
        <f t="shared" si="55"/>
        <v>4640</v>
      </c>
      <c r="AI919" s="30">
        <f t="shared" si="53"/>
        <v>5475.2</v>
      </c>
      <c r="AJ919" s="24" t="s">
        <v>78</v>
      </c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26" t="s">
        <v>173</v>
      </c>
      <c r="AV919" s="26" t="s">
        <v>173</v>
      </c>
      <c r="AW919" s="26" t="s">
        <v>173</v>
      </c>
      <c r="AX919" s="26" t="s">
        <v>174</v>
      </c>
      <c r="AY919" s="26" t="s">
        <v>175</v>
      </c>
      <c r="AZ919" s="26" t="s">
        <v>176</v>
      </c>
      <c r="BA919" s="26" t="s">
        <v>80</v>
      </c>
      <c r="BB919" s="26" t="s">
        <v>100</v>
      </c>
      <c r="BC919" s="26" t="s">
        <v>82</v>
      </c>
      <c r="BD919" s="26" t="s">
        <v>83</v>
      </c>
      <c r="BE919" s="26" t="s">
        <v>177</v>
      </c>
    </row>
    <row r="920" spans="1:57" ht="16">
      <c r="A920" s="24">
        <f t="shared" si="54"/>
        <v>919</v>
      </c>
      <c r="B920" s="24">
        <v>2024</v>
      </c>
      <c r="C920" s="24" t="s">
        <v>68</v>
      </c>
      <c r="D920" s="35">
        <v>45639</v>
      </c>
      <c r="E920" s="26" t="s">
        <v>101</v>
      </c>
      <c r="F920" s="26" t="s">
        <v>69</v>
      </c>
      <c r="G920" s="61" t="s">
        <v>159</v>
      </c>
      <c r="H920" s="26" t="s">
        <v>86</v>
      </c>
      <c r="I920" s="26" t="s">
        <v>71</v>
      </c>
      <c r="J920" s="26" t="s">
        <v>87</v>
      </c>
      <c r="K920" s="26" t="s">
        <v>73</v>
      </c>
      <c r="L920" s="26" t="s">
        <v>74</v>
      </c>
      <c r="M920" s="61" t="s">
        <v>10545</v>
      </c>
      <c r="N920" s="31" t="s">
        <v>75</v>
      </c>
      <c r="O920" s="26" t="s">
        <v>161</v>
      </c>
      <c r="P920" s="31" t="s">
        <v>73</v>
      </c>
      <c r="Q920" s="31" t="s">
        <v>90</v>
      </c>
      <c r="R920" s="61" t="s">
        <v>188</v>
      </c>
      <c r="S920" s="61" t="s">
        <v>189</v>
      </c>
      <c r="T920" s="26" t="s">
        <v>92</v>
      </c>
      <c r="U920" s="31">
        <v>2024</v>
      </c>
      <c r="V920" s="61" t="s">
        <v>10546</v>
      </c>
      <c r="W920" s="61" t="s">
        <v>10547</v>
      </c>
      <c r="X920" s="61" t="s">
        <v>10548</v>
      </c>
      <c r="Y920" s="31" t="s">
        <v>74</v>
      </c>
      <c r="Z920" s="61" t="s">
        <v>193</v>
      </c>
      <c r="AA920" s="60">
        <v>0</v>
      </c>
      <c r="AB920" s="61" t="s">
        <v>8994</v>
      </c>
      <c r="AC920" s="69">
        <v>46003</v>
      </c>
      <c r="AD920" s="61" t="s">
        <v>10384</v>
      </c>
      <c r="AE920" s="31">
        <v>0</v>
      </c>
      <c r="AF920" s="61" t="s">
        <v>194</v>
      </c>
      <c r="AG920" s="61" t="s">
        <v>195</v>
      </c>
      <c r="AH920" s="30">
        <f t="shared" si="55"/>
        <v>8263</v>
      </c>
      <c r="AI920" s="30">
        <f t="shared" si="53"/>
        <v>9750.34</v>
      </c>
      <c r="AJ920" s="24" t="s">
        <v>78</v>
      </c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26" t="s">
        <v>173</v>
      </c>
      <c r="AV920" s="26" t="s">
        <v>173</v>
      </c>
      <c r="AW920" s="26" t="s">
        <v>173</v>
      </c>
      <c r="AX920" s="26" t="s">
        <v>174</v>
      </c>
      <c r="AY920" s="26" t="s">
        <v>175</v>
      </c>
      <c r="AZ920" s="26" t="s">
        <v>176</v>
      </c>
      <c r="BA920" s="26" t="s">
        <v>80</v>
      </c>
      <c r="BB920" s="26" t="s">
        <v>100</v>
      </c>
      <c r="BC920" s="26" t="s">
        <v>82</v>
      </c>
      <c r="BD920" s="26" t="s">
        <v>83</v>
      </c>
      <c r="BE920" s="26" t="s">
        <v>177</v>
      </c>
    </row>
    <row r="921" spans="1:57" ht="16">
      <c r="A921" s="24">
        <f t="shared" si="54"/>
        <v>920</v>
      </c>
      <c r="B921" s="24">
        <v>2024</v>
      </c>
      <c r="C921" s="24" t="s">
        <v>68</v>
      </c>
      <c r="D921" s="35">
        <v>45639</v>
      </c>
      <c r="E921" s="26" t="s">
        <v>101</v>
      </c>
      <c r="F921" s="26" t="s">
        <v>69</v>
      </c>
      <c r="G921" s="61" t="s">
        <v>159</v>
      </c>
      <c r="H921" s="26" t="s">
        <v>86</v>
      </c>
      <c r="I921" s="26" t="s">
        <v>71</v>
      </c>
      <c r="J921" s="26" t="s">
        <v>87</v>
      </c>
      <c r="K921" s="26" t="s">
        <v>73</v>
      </c>
      <c r="L921" s="26" t="s">
        <v>74</v>
      </c>
      <c r="M921" s="61" t="s">
        <v>10549</v>
      </c>
      <c r="N921" s="31" t="s">
        <v>75</v>
      </c>
      <c r="O921" s="26" t="s">
        <v>161</v>
      </c>
      <c r="P921" s="31" t="s">
        <v>73</v>
      </c>
      <c r="Q921" s="31" t="s">
        <v>90</v>
      </c>
      <c r="R921" s="61" t="s">
        <v>188</v>
      </c>
      <c r="S921" s="61" t="s">
        <v>189</v>
      </c>
      <c r="T921" s="26" t="s">
        <v>92</v>
      </c>
      <c r="U921" s="31">
        <v>2024</v>
      </c>
      <c r="V921" s="61" t="s">
        <v>10550</v>
      </c>
      <c r="W921" s="61" t="s">
        <v>10551</v>
      </c>
      <c r="X921" s="61" t="s">
        <v>10552</v>
      </c>
      <c r="Y921" s="31" t="s">
        <v>74</v>
      </c>
      <c r="Z921" s="61" t="s">
        <v>193</v>
      </c>
      <c r="AA921" s="60">
        <v>0</v>
      </c>
      <c r="AB921" s="61" t="s">
        <v>8994</v>
      </c>
      <c r="AC921" s="69">
        <v>46003</v>
      </c>
      <c r="AD921" s="61" t="s">
        <v>10384</v>
      </c>
      <c r="AE921" s="31">
        <v>0</v>
      </c>
      <c r="AF921" s="61" t="s">
        <v>194</v>
      </c>
      <c r="AG921" s="61" t="s">
        <v>195</v>
      </c>
      <c r="AH921" s="30">
        <f t="shared" si="55"/>
        <v>8263</v>
      </c>
      <c r="AI921" s="30">
        <f t="shared" si="53"/>
        <v>9750.34</v>
      </c>
      <c r="AJ921" s="24" t="s">
        <v>78</v>
      </c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26" t="s">
        <v>173</v>
      </c>
      <c r="AV921" s="26" t="s">
        <v>173</v>
      </c>
      <c r="AW921" s="26" t="s">
        <v>173</v>
      </c>
      <c r="AX921" s="26" t="s">
        <v>174</v>
      </c>
      <c r="AY921" s="26" t="s">
        <v>175</v>
      </c>
      <c r="AZ921" s="26" t="s">
        <v>176</v>
      </c>
      <c r="BA921" s="26" t="s">
        <v>80</v>
      </c>
      <c r="BB921" s="26" t="s">
        <v>100</v>
      </c>
      <c r="BC921" s="26" t="s">
        <v>82</v>
      </c>
      <c r="BD921" s="26" t="s">
        <v>83</v>
      </c>
      <c r="BE921" s="26" t="s">
        <v>177</v>
      </c>
    </row>
    <row r="922" spans="1:57" ht="16">
      <c r="A922" s="24">
        <f t="shared" si="54"/>
        <v>921</v>
      </c>
      <c r="B922" s="24">
        <v>2024</v>
      </c>
      <c r="C922" s="24" t="s">
        <v>68</v>
      </c>
      <c r="D922" s="35">
        <v>45639</v>
      </c>
      <c r="E922" s="26" t="s">
        <v>101</v>
      </c>
      <c r="F922" s="26" t="s">
        <v>69</v>
      </c>
      <c r="G922" s="61" t="s">
        <v>159</v>
      </c>
      <c r="H922" s="26" t="s">
        <v>86</v>
      </c>
      <c r="I922" s="26" t="s">
        <v>71</v>
      </c>
      <c r="J922" s="26" t="s">
        <v>87</v>
      </c>
      <c r="K922" s="26" t="s">
        <v>73</v>
      </c>
      <c r="L922" s="26" t="s">
        <v>74</v>
      </c>
      <c r="M922" s="61" t="s">
        <v>10553</v>
      </c>
      <c r="N922" s="31" t="s">
        <v>75</v>
      </c>
      <c r="O922" s="26" t="s">
        <v>161</v>
      </c>
      <c r="P922" s="31" t="s">
        <v>73</v>
      </c>
      <c r="Q922" s="31" t="s">
        <v>90</v>
      </c>
      <c r="R922" s="61" t="s">
        <v>369</v>
      </c>
      <c r="S922" s="61" t="s">
        <v>163</v>
      </c>
      <c r="T922" s="26" t="s">
        <v>92</v>
      </c>
      <c r="U922" s="31">
        <v>2024</v>
      </c>
      <c r="V922" s="61" t="s">
        <v>10554</v>
      </c>
      <c r="W922" s="61" t="s">
        <v>10555</v>
      </c>
      <c r="X922" s="61" t="s">
        <v>10556</v>
      </c>
      <c r="Y922" s="31" t="s">
        <v>74</v>
      </c>
      <c r="Z922" s="61" t="s">
        <v>416</v>
      </c>
      <c r="AA922" s="60">
        <v>0</v>
      </c>
      <c r="AB922" s="61" t="s">
        <v>8994</v>
      </c>
      <c r="AC922" s="69">
        <v>46003</v>
      </c>
      <c r="AD922" s="61" t="s">
        <v>10384</v>
      </c>
      <c r="AE922" s="31">
        <v>0</v>
      </c>
      <c r="AF922" s="61" t="s">
        <v>374</v>
      </c>
      <c r="AG922" s="61" t="s">
        <v>172</v>
      </c>
      <c r="AH922" s="30">
        <f t="shared" si="55"/>
        <v>4652</v>
      </c>
      <c r="AI922" s="30">
        <f t="shared" si="53"/>
        <v>5489.36</v>
      </c>
      <c r="AJ922" s="24" t="s">
        <v>78</v>
      </c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26" t="s">
        <v>173</v>
      </c>
      <c r="AV922" s="26" t="s">
        <v>173</v>
      </c>
      <c r="AW922" s="26" t="s">
        <v>173</v>
      </c>
      <c r="AX922" s="26" t="s">
        <v>174</v>
      </c>
      <c r="AY922" s="26" t="s">
        <v>175</v>
      </c>
      <c r="AZ922" s="26" t="s">
        <v>176</v>
      </c>
      <c r="BA922" s="26" t="s">
        <v>80</v>
      </c>
      <c r="BB922" s="26" t="s">
        <v>100</v>
      </c>
      <c r="BC922" s="26" t="s">
        <v>82</v>
      </c>
      <c r="BD922" s="26" t="s">
        <v>83</v>
      </c>
      <c r="BE922" s="26" t="s">
        <v>177</v>
      </c>
    </row>
    <row r="923" spans="1:57" ht="16">
      <c r="A923" s="24">
        <f t="shared" si="54"/>
        <v>922</v>
      </c>
      <c r="B923" s="24">
        <v>2024</v>
      </c>
      <c r="C923" s="24" t="s">
        <v>68</v>
      </c>
      <c r="D923" s="35">
        <v>45639</v>
      </c>
      <c r="E923" s="26" t="s">
        <v>101</v>
      </c>
      <c r="F923" s="26" t="s">
        <v>69</v>
      </c>
      <c r="G923" s="61" t="s">
        <v>159</v>
      </c>
      <c r="H923" s="26" t="s">
        <v>86</v>
      </c>
      <c r="I923" s="26" t="s">
        <v>71</v>
      </c>
      <c r="J923" s="26" t="s">
        <v>87</v>
      </c>
      <c r="K923" s="26" t="s">
        <v>73</v>
      </c>
      <c r="L923" s="26" t="s">
        <v>74</v>
      </c>
      <c r="M923" s="61" t="s">
        <v>10557</v>
      </c>
      <c r="N923" s="31" t="s">
        <v>75</v>
      </c>
      <c r="O923" s="26" t="s">
        <v>161</v>
      </c>
      <c r="P923" s="31" t="s">
        <v>73</v>
      </c>
      <c r="Q923" s="31" t="s">
        <v>90</v>
      </c>
      <c r="R923" s="61" t="s">
        <v>162</v>
      </c>
      <c r="S923" s="61" t="s">
        <v>163</v>
      </c>
      <c r="T923" s="26" t="s">
        <v>92</v>
      </c>
      <c r="U923" s="31">
        <v>2024</v>
      </c>
      <c r="V923" s="61" t="s">
        <v>10558</v>
      </c>
      <c r="W923" s="61" t="s">
        <v>10559</v>
      </c>
      <c r="X923" s="61" t="s">
        <v>10560</v>
      </c>
      <c r="Y923" s="31" t="s">
        <v>74</v>
      </c>
      <c r="Z923" s="61" t="s">
        <v>167</v>
      </c>
      <c r="AA923" s="60">
        <v>0</v>
      </c>
      <c r="AB923" s="61" t="s">
        <v>8994</v>
      </c>
      <c r="AC923" s="69">
        <v>46003</v>
      </c>
      <c r="AD923" s="61" t="s">
        <v>10384</v>
      </c>
      <c r="AE923" s="31">
        <v>0</v>
      </c>
      <c r="AF923" s="61" t="s">
        <v>171</v>
      </c>
      <c r="AG923" s="61" t="s">
        <v>172</v>
      </c>
      <c r="AH923" s="30">
        <f t="shared" si="55"/>
        <v>4640</v>
      </c>
      <c r="AI923" s="30">
        <f t="shared" si="53"/>
        <v>5475.2</v>
      </c>
      <c r="AJ923" s="24" t="s">
        <v>78</v>
      </c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26" t="s">
        <v>173</v>
      </c>
      <c r="AV923" s="26" t="s">
        <v>173</v>
      </c>
      <c r="AW923" s="26" t="s">
        <v>173</v>
      </c>
      <c r="AX923" s="26" t="s">
        <v>174</v>
      </c>
      <c r="AY923" s="26" t="s">
        <v>175</v>
      </c>
      <c r="AZ923" s="26" t="s">
        <v>176</v>
      </c>
      <c r="BA923" s="26" t="s">
        <v>80</v>
      </c>
      <c r="BB923" s="26" t="s">
        <v>100</v>
      </c>
      <c r="BC923" s="26" t="s">
        <v>82</v>
      </c>
      <c r="BD923" s="26" t="s">
        <v>83</v>
      </c>
      <c r="BE923" s="26" t="s">
        <v>177</v>
      </c>
    </row>
    <row r="924" spans="1:57" ht="16">
      <c r="A924" s="24">
        <f t="shared" si="54"/>
        <v>923</v>
      </c>
      <c r="B924" s="24">
        <v>2024</v>
      </c>
      <c r="C924" s="24" t="s">
        <v>68</v>
      </c>
      <c r="D924" s="35">
        <v>45639</v>
      </c>
      <c r="E924" s="26" t="s">
        <v>101</v>
      </c>
      <c r="F924" s="26" t="s">
        <v>69</v>
      </c>
      <c r="G924" s="61" t="s">
        <v>159</v>
      </c>
      <c r="H924" s="26" t="s">
        <v>86</v>
      </c>
      <c r="I924" s="26" t="s">
        <v>71</v>
      </c>
      <c r="J924" s="26" t="s">
        <v>87</v>
      </c>
      <c r="K924" s="26" t="s">
        <v>73</v>
      </c>
      <c r="L924" s="26" t="s">
        <v>74</v>
      </c>
      <c r="M924" s="61" t="s">
        <v>10561</v>
      </c>
      <c r="N924" s="31" t="s">
        <v>75</v>
      </c>
      <c r="O924" s="26" t="s">
        <v>161</v>
      </c>
      <c r="P924" s="31" t="s">
        <v>73</v>
      </c>
      <c r="Q924" s="31" t="s">
        <v>90</v>
      </c>
      <c r="R924" s="61" t="s">
        <v>216</v>
      </c>
      <c r="S924" s="61" t="s">
        <v>217</v>
      </c>
      <c r="T924" s="26" t="s">
        <v>92</v>
      </c>
      <c r="U924" s="31">
        <v>2024</v>
      </c>
      <c r="V924" s="61" t="s">
        <v>10562</v>
      </c>
      <c r="W924" s="61" t="s">
        <v>10563</v>
      </c>
      <c r="X924" s="61" t="s">
        <v>10564</v>
      </c>
      <c r="Y924" s="31" t="s">
        <v>74</v>
      </c>
      <c r="Z924" s="61" t="s">
        <v>221</v>
      </c>
      <c r="AA924" s="60">
        <v>0</v>
      </c>
      <c r="AB924" s="61" t="s">
        <v>8994</v>
      </c>
      <c r="AC924" s="69">
        <v>46003</v>
      </c>
      <c r="AD924" s="61" t="s">
        <v>10384</v>
      </c>
      <c r="AE924" s="31">
        <v>0</v>
      </c>
      <c r="AF924" s="61" t="s">
        <v>224</v>
      </c>
      <c r="AG924" s="61" t="s">
        <v>172</v>
      </c>
      <c r="AH924" s="30">
        <f t="shared" si="55"/>
        <v>4589</v>
      </c>
      <c r="AI924" s="30">
        <f t="shared" si="53"/>
        <v>5415.02</v>
      </c>
      <c r="AJ924" s="24" t="s">
        <v>78</v>
      </c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26" t="s">
        <v>173</v>
      </c>
      <c r="AV924" s="26" t="s">
        <v>173</v>
      </c>
      <c r="AW924" s="26" t="s">
        <v>173</v>
      </c>
      <c r="AX924" s="26" t="s">
        <v>174</v>
      </c>
      <c r="AY924" s="26" t="s">
        <v>175</v>
      </c>
      <c r="AZ924" s="26" t="s">
        <v>176</v>
      </c>
      <c r="BA924" s="26" t="s">
        <v>80</v>
      </c>
      <c r="BB924" s="26" t="s">
        <v>100</v>
      </c>
      <c r="BC924" s="26" t="s">
        <v>82</v>
      </c>
      <c r="BD924" s="26" t="s">
        <v>83</v>
      </c>
      <c r="BE924" s="26" t="s">
        <v>177</v>
      </c>
    </row>
    <row r="925" spans="1:57" ht="16">
      <c r="A925" s="24">
        <f t="shared" si="54"/>
        <v>924</v>
      </c>
      <c r="B925" s="24">
        <v>2024</v>
      </c>
      <c r="C925" s="24" t="s">
        <v>68</v>
      </c>
      <c r="D925" s="35">
        <v>45639</v>
      </c>
      <c r="E925" s="26" t="s">
        <v>101</v>
      </c>
      <c r="F925" s="26" t="s">
        <v>69</v>
      </c>
      <c r="G925" s="61" t="s">
        <v>159</v>
      </c>
      <c r="H925" s="26" t="s">
        <v>86</v>
      </c>
      <c r="I925" s="26" t="s">
        <v>71</v>
      </c>
      <c r="J925" s="26" t="s">
        <v>87</v>
      </c>
      <c r="K925" s="26" t="s">
        <v>73</v>
      </c>
      <c r="L925" s="26" t="s">
        <v>74</v>
      </c>
      <c r="M925" s="61" t="s">
        <v>10565</v>
      </c>
      <c r="N925" s="31" t="s">
        <v>75</v>
      </c>
      <c r="O925" s="26" t="s">
        <v>161</v>
      </c>
      <c r="P925" s="31" t="s">
        <v>73</v>
      </c>
      <c r="Q925" s="31" t="s">
        <v>90</v>
      </c>
      <c r="R925" s="61" t="s">
        <v>369</v>
      </c>
      <c r="S925" s="61" t="s">
        <v>163</v>
      </c>
      <c r="T925" s="26" t="s">
        <v>92</v>
      </c>
      <c r="U925" s="31">
        <v>2024</v>
      </c>
      <c r="V925" s="61" t="s">
        <v>10566</v>
      </c>
      <c r="W925" s="61" t="s">
        <v>10567</v>
      </c>
      <c r="X925" s="61" t="s">
        <v>10568</v>
      </c>
      <c r="Y925" s="31" t="s">
        <v>74</v>
      </c>
      <c r="Z925" s="61" t="s">
        <v>416</v>
      </c>
      <c r="AA925" s="60">
        <v>0</v>
      </c>
      <c r="AB925" s="61" t="s">
        <v>8994</v>
      </c>
      <c r="AC925" s="69">
        <v>46003</v>
      </c>
      <c r="AD925" s="61" t="s">
        <v>10384</v>
      </c>
      <c r="AE925" s="31">
        <v>0</v>
      </c>
      <c r="AF925" s="61" t="s">
        <v>374</v>
      </c>
      <c r="AG925" s="61" t="s">
        <v>172</v>
      </c>
      <c r="AH925" s="30">
        <f t="shared" si="55"/>
        <v>4652</v>
      </c>
      <c r="AI925" s="30">
        <f t="shared" si="53"/>
        <v>5489.36</v>
      </c>
      <c r="AJ925" s="24" t="s">
        <v>78</v>
      </c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26" t="s">
        <v>173</v>
      </c>
      <c r="AV925" s="26" t="s">
        <v>173</v>
      </c>
      <c r="AW925" s="26" t="s">
        <v>173</v>
      </c>
      <c r="AX925" s="26" t="s">
        <v>174</v>
      </c>
      <c r="AY925" s="26" t="s">
        <v>175</v>
      </c>
      <c r="AZ925" s="26" t="s">
        <v>176</v>
      </c>
      <c r="BA925" s="26" t="s">
        <v>80</v>
      </c>
      <c r="BB925" s="26" t="s">
        <v>100</v>
      </c>
      <c r="BC925" s="26" t="s">
        <v>82</v>
      </c>
      <c r="BD925" s="26" t="s">
        <v>83</v>
      </c>
      <c r="BE925" s="26" t="s">
        <v>177</v>
      </c>
    </row>
    <row r="926" spans="1:57" ht="16">
      <c r="A926" s="24">
        <f t="shared" si="54"/>
        <v>925</v>
      </c>
      <c r="B926" s="24">
        <v>2024</v>
      </c>
      <c r="C926" s="24" t="s">
        <v>68</v>
      </c>
      <c r="D926" s="35">
        <v>45639</v>
      </c>
      <c r="E926" s="26" t="s">
        <v>101</v>
      </c>
      <c r="F926" s="26" t="s">
        <v>69</v>
      </c>
      <c r="G926" s="61" t="s">
        <v>159</v>
      </c>
      <c r="H926" s="26" t="s">
        <v>86</v>
      </c>
      <c r="I926" s="26" t="s">
        <v>71</v>
      </c>
      <c r="J926" s="26" t="s">
        <v>87</v>
      </c>
      <c r="K926" s="26" t="s">
        <v>73</v>
      </c>
      <c r="L926" s="26" t="s">
        <v>74</v>
      </c>
      <c r="M926" s="61" t="s">
        <v>10569</v>
      </c>
      <c r="N926" s="31" t="s">
        <v>75</v>
      </c>
      <c r="O926" s="26" t="s">
        <v>161</v>
      </c>
      <c r="P926" s="31" t="s">
        <v>73</v>
      </c>
      <c r="Q926" s="31" t="s">
        <v>90</v>
      </c>
      <c r="R926" s="61" t="s">
        <v>162</v>
      </c>
      <c r="S926" s="61" t="s">
        <v>163</v>
      </c>
      <c r="T926" s="26" t="s">
        <v>92</v>
      </c>
      <c r="U926" s="31">
        <v>2024</v>
      </c>
      <c r="V926" s="61" t="s">
        <v>10570</v>
      </c>
      <c r="W926" s="61" t="s">
        <v>10571</v>
      </c>
      <c r="X926" s="61" t="s">
        <v>10572</v>
      </c>
      <c r="Y926" s="31" t="s">
        <v>74</v>
      </c>
      <c r="Z926" s="61" t="s">
        <v>167</v>
      </c>
      <c r="AA926" s="60">
        <v>0</v>
      </c>
      <c r="AB926" s="61" t="s">
        <v>8994</v>
      </c>
      <c r="AC926" s="69">
        <v>46003</v>
      </c>
      <c r="AD926" s="61" t="s">
        <v>10384</v>
      </c>
      <c r="AE926" s="31">
        <v>0</v>
      </c>
      <c r="AF926" s="61" t="s">
        <v>171</v>
      </c>
      <c r="AG926" s="61" t="s">
        <v>172</v>
      </c>
      <c r="AH926" s="30">
        <f t="shared" si="55"/>
        <v>4640</v>
      </c>
      <c r="AI926" s="30">
        <f t="shared" si="53"/>
        <v>5475.2</v>
      </c>
      <c r="AJ926" s="24" t="s">
        <v>78</v>
      </c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26" t="s">
        <v>173</v>
      </c>
      <c r="AV926" s="26" t="s">
        <v>173</v>
      </c>
      <c r="AW926" s="26" t="s">
        <v>173</v>
      </c>
      <c r="AX926" s="26" t="s">
        <v>174</v>
      </c>
      <c r="AY926" s="26" t="s">
        <v>175</v>
      </c>
      <c r="AZ926" s="26" t="s">
        <v>176</v>
      </c>
      <c r="BA926" s="26" t="s">
        <v>80</v>
      </c>
      <c r="BB926" s="26" t="s">
        <v>100</v>
      </c>
      <c r="BC926" s="26" t="s">
        <v>82</v>
      </c>
      <c r="BD926" s="26" t="s">
        <v>83</v>
      </c>
      <c r="BE926" s="26" t="s">
        <v>177</v>
      </c>
    </row>
    <row r="927" spans="1:57" ht="16">
      <c r="A927" s="24">
        <f t="shared" si="54"/>
        <v>926</v>
      </c>
      <c r="B927" s="24">
        <v>2024</v>
      </c>
      <c r="C927" s="24" t="s">
        <v>68</v>
      </c>
      <c r="D927" s="35">
        <v>45639</v>
      </c>
      <c r="E927" s="26" t="s">
        <v>101</v>
      </c>
      <c r="F927" s="26" t="s">
        <v>69</v>
      </c>
      <c r="G927" s="61" t="s">
        <v>159</v>
      </c>
      <c r="H927" s="26" t="s">
        <v>86</v>
      </c>
      <c r="I927" s="26" t="s">
        <v>71</v>
      </c>
      <c r="J927" s="26" t="s">
        <v>87</v>
      </c>
      <c r="K927" s="26" t="s">
        <v>73</v>
      </c>
      <c r="L927" s="26" t="s">
        <v>74</v>
      </c>
      <c r="M927" s="61" t="s">
        <v>10573</v>
      </c>
      <c r="N927" s="31" t="s">
        <v>75</v>
      </c>
      <c r="O927" s="26" t="s">
        <v>161</v>
      </c>
      <c r="P927" s="31" t="s">
        <v>73</v>
      </c>
      <c r="Q927" s="31" t="s">
        <v>90</v>
      </c>
      <c r="R927" s="61" t="s">
        <v>188</v>
      </c>
      <c r="S927" s="61" t="s">
        <v>189</v>
      </c>
      <c r="T927" s="26" t="s">
        <v>92</v>
      </c>
      <c r="U927" s="31">
        <v>2024</v>
      </c>
      <c r="V927" s="61" t="s">
        <v>10574</v>
      </c>
      <c r="W927" s="61" t="s">
        <v>10575</v>
      </c>
      <c r="X927" s="61" t="s">
        <v>10576</v>
      </c>
      <c r="Y927" s="31" t="s">
        <v>74</v>
      </c>
      <c r="Z927" s="61" t="s">
        <v>193</v>
      </c>
      <c r="AA927" s="60">
        <v>0</v>
      </c>
      <c r="AB927" s="61" t="s">
        <v>8994</v>
      </c>
      <c r="AC927" s="69">
        <v>46003</v>
      </c>
      <c r="AD927" s="61" t="s">
        <v>10384</v>
      </c>
      <c r="AE927" s="31">
        <v>0</v>
      </c>
      <c r="AF927" s="61" t="s">
        <v>194</v>
      </c>
      <c r="AG927" s="61" t="s">
        <v>195</v>
      </c>
      <c r="AH927" s="30">
        <f t="shared" si="55"/>
        <v>8263</v>
      </c>
      <c r="AI927" s="30">
        <f t="shared" si="53"/>
        <v>9750.34</v>
      </c>
      <c r="AJ927" s="24" t="s">
        <v>78</v>
      </c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26" t="s">
        <v>173</v>
      </c>
      <c r="AV927" s="26" t="s">
        <v>173</v>
      </c>
      <c r="AW927" s="26" t="s">
        <v>173</v>
      </c>
      <c r="AX927" s="26" t="s">
        <v>174</v>
      </c>
      <c r="AY927" s="26" t="s">
        <v>175</v>
      </c>
      <c r="AZ927" s="26" t="s">
        <v>176</v>
      </c>
      <c r="BA927" s="26" t="s">
        <v>80</v>
      </c>
      <c r="BB927" s="26" t="s">
        <v>100</v>
      </c>
      <c r="BC927" s="26" t="s">
        <v>82</v>
      </c>
      <c r="BD927" s="26" t="s">
        <v>83</v>
      </c>
      <c r="BE927" s="26" t="s">
        <v>177</v>
      </c>
    </row>
    <row r="928" spans="1:57" ht="16">
      <c r="A928" s="24">
        <f t="shared" si="54"/>
        <v>927</v>
      </c>
      <c r="B928" s="24">
        <v>2024</v>
      </c>
      <c r="C928" s="24" t="s">
        <v>68</v>
      </c>
      <c r="D928" s="35">
        <v>45639</v>
      </c>
      <c r="E928" s="26" t="s">
        <v>101</v>
      </c>
      <c r="F928" s="26" t="s">
        <v>69</v>
      </c>
      <c r="G928" s="61" t="s">
        <v>159</v>
      </c>
      <c r="H928" s="26" t="s">
        <v>86</v>
      </c>
      <c r="I928" s="26" t="s">
        <v>71</v>
      </c>
      <c r="J928" s="26" t="s">
        <v>87</v>
      </c>
      <c r="K928" s="26" t="s">
        <v>73</v>
      </c>
      <c r="L928" s="26" t="s">
        <v>74</v>
      </c>
      <c r="M928" s="61" t="s">
        <v>10577</v>
      </c>
      <c r="N928" s="31" t="s">
        <v>75</v>
      </c>
      <c r="O928" s="26" t="s">
        <v>161</v>
      </c>
      <c r="P928" s="31" t="s">
        <v>73</v>
      </c>
      <c r="Q928" s="31" t="s">
        <v>90</v>
      </c>
      <c r="R928" s="61" t="s">
        <v>162</v>
      </c>
      <c r="S928" s="61" t="s">
        <v>163</v>
      </c>
      <c r="T928" s="26" t="s">
        <v>92</v>
      </c>
      <c r="U928" s="31">
        <v>2024</v>
      </c>
      <c r="V928" s="61" t="s">
        <v>10578</v>
      </c>
      <c r="W928" s="61" t="s">
        <v>10579</v>
      </c>
      <c r="X928" s="61" t="s">
        <v>10580</v>
      </c>
      <c r="Y928" s="31" t="s">
        <v>74</v>
      </c>
      <c r="Z928" s="61" t="s">
        <v>167</v>
      </c>
      <c r="AA928" s="60">
        <v>0</v>
      </c>
      <c r="AB928" s="61" t="s">
        <v>8994</v>
      </c>
      <c r="AC928" s="69">
        <v>46003</v>
      </c>
      <c r="AD928" s="61" t="s">
        <v>10384</v>
      </c>
      <c r="AE928" s="31">
        <v>0</v>
      </c>
      <c r="AF928" s="61" t="s">
        <v>171</v>
      </c>
      <c r="AG928" s="61" t="s">
        <v>172</v>
      </c>
      <c r="AH928" s="30">
        <f t="shared" si="55"/>
        <v>4640</v>
      </c>
      <c r="AI928" s="30">
        <f t="shared" si="53"/>
        <v>5475.2</v>
      </c>
      <c r="AJ928" s="24" t="s">
        <v>78</v>
      </c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26" t="s">
        <v>173</v>
      </c>
      <c r="AV928" s="26" t="s">
        <v>173</v>
      </c>
      <c r="AW928" s="26" t="s">
        <v>173</v>
      </c>
      <c r="AX928" s="26" t="s">
        <v>174</v>
      </c>
      <c r="AY928" s="26" t="s">
        <v>175</v>
      </c>
      <c r="AZ928" s="26" t="s">
        <v>176</v>
      </c>
      <c r="BA928" s="26" t="s">
        <v>80</v>
      </c>
      <c r="BB928" s="26" t="s">
        <v>100</v>
      </c>
      <c r="BC928" s="26" t="s">
        <v>82</v>
      </c>
      <c r="BD928" s="26" t="s">
        <v>83</v>
      </c>
      <c r="BE928" s="26" t="s">
        <v>177</v>
      </c>
    </row>
    <row r="929" spans="1:57" ht="16">
      <c r="A929" s="24">
        <f t="shared" si="54"/>
        <v>928</v>
      </c>
      <c r="B929" s="24">
        <v>2024</v>
      </c>
      <c r="C929" s="24" t="s">
        <v>68</v>
      </c>
      <c r="D929" s="35">
        <v>45639</v>
      </c>
      <c r="E929" s="26" t="s">
        <v>101</v>
      </c>
      <c r="F929" s="26" t="s">
        <v>69</v>
      </c>
      <c r="G929" s="61" t="s">
        <v>159</v>
      </c>
      <c r="H929" s="26" t="s">
        <v>86</v>
      </c>
      <c r="I929" s="26" t="s">
        <v>71</v>
      </c>
      <c r="J929" s="26" t="s">
        <v>87</v>
      </c>
      <c r="K929" s="26" t="s">
        <v>73</v>
      </c>
      <c r="L929" s="26" t="s">
        <v>74</v>
      </c>
      <c r="M929" s="61" t="s">
        <v>10581</v>
      </c>
      <c r="N929" s="31" t="s">
        <v>75</v>
      </c>
      <c r="O929" s="26" t="s">
        <v>161</v>
      </c>
      <c r="P929" s="31" t="s">
        <v>73</v>
      </c>
      <c r="Q929" s="31" t="s">
        <v>90</v>
      </c>
      <c r="R929" s="61" t="s">
        <v>162</v>
      </c>
      <c r="S929" s="61" t="s">
        <v>163</v>
      </c>
      <c r="T929" s="26" t="s">
        <v>92</v>
      </c>
      <c r="U929" s="31">
        <v>2024</v>
      </c>
      <c r="V929" s="61" t="s">
        <v>10582</v>
      </c>
      <c r="W929" s="61" t="s">
        <v>10583</v>
      </c>
      <c r="X929" s="61" t="s">
        <v>10584</v>
      </c>
      <c r="Y929" s="31" t="s">
        <v>74</v>
      </c>
      <c r="Z929" s="61" t="s">
        <v>167</v>
      </c>
      <c r="AA929" s="60">
        <v>0</v>
      </c>
      <c r="AB929" s="61" t="s">
        <v>8994</v>
      </c>
      <c r="AC929" s="69">
        <v>46003</v>
      </c>
      <c r="AD929" s="61" t="s">
        <v>10384</v>
      </c>
      <c r="AE929" s="31">
        <v>0</v>
      </c>
      <c r="AF929" s="61" t="s">
        <v>171</v>
      </c>
      <c r="AG929" s="61" t="s">
        <v>172</v>
      </c>
      <c r="AH929" s="30">
        <f t="shared" si="55"/>
        <v>4640</v>
      </c>
      <c r="AI929" s="30">
        <f t="shared" si="53"/>
        <v>5475.2</v>
      </c>
      <c r="AJ929" s="24" t="s">
        <v>78</v>
      </c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26" t="s">
        <v>173</v>
      </c>
      <c r="AV929" s="26" t="s">
        <v>173</v>
      </c>
      <c r="AW929" s="26" t="s">
        <v>173</v>
      </c>
      <c r="AX929" s="26" t="s">
        <v>174</v>
      </c>
      <c r="AY929" s="26" t="s">
        <v>175</v>
      </c>
      <c r="AZ929" s="26" t="s">
        <v>176</v>
      </c>
      <c r="BA929" s="26" t="s">
        <v>80</v>
      </c>
      <c r="BB929" s="26" t="s">
        <v>100</v>
      </c>
      <c r="BC929" s="26" t="s">
        <v>82</v>
      </c>
      <c r="BD929" s="26" t="s">
        <v>83</v>
      </c>
      <c r="BE929" s="26" t="s">
        <v>177</v>
      </c>
    </row>
    <row r="930" spans="1:57" ht="16">
      <c r="A930" s="24">
        <f t="shared" si="54"/>
        <v>929</v>
      </c>
      <c r="B930" s="24">
        <v>2024</v>
      </c>
      <c r="C930" s="24" t="s">
        <v>68</v>
      </c>
      <c r="D930" s="35">
        <v>45639</v>
      </c>
      <c r="E930" s="26" t="s">
        <v>101</v>
      </c>
      <c r="F930" s="26" t="s">
        <v>69</v>
      </c>
      <c r="G930" s="61" t="s">
        <v>159</v>
      </c>
      <c r="H930" s="26" t="s">
        <v>86</v>
      </c>
      <c r="I930" s="26" t="s">
        <v>71</v>
      </c>
      <c r="J930" s="26" t="s">
        <v>87</v>
      </c>
      <c r="K930" s="26" t="s">
        <v>73</v>
      </c>
      <c r="L930" s="26" t="s">
        <v>74</v>
      </c>
      <c r="M930" s="61" t="s">
        <v>10585</v>
      </c>
      <c r="N930" s="31" t="s">
        <v>75</v>
      </c>
      <c r="O930" s="26" t="s">
        <v>161</v>
      </c>
      <c r="P930" s="31" t="s">
        <v>73</v>
      </c>
      <c r="Q930" s="31" t="s">
        <v>90</v>
      </c>
      <c r="R930" s="61" t="s">
        <v>369</v>
      </c>
      <c r="S930" s="61" t="s">
        <v>163</v>
      </c>
      <c r="T930" s="26" t="s">
        <v>92</v>
      </c>
      <c r="U930" s="31">
        <v>2024</v>
      </c>
      <c r="V930" s="61" t="s">
        <v>10586</v>
      </c>
      <c r="W930" s="61" t="s">
        <v>10587</v>
      </c>
      <c r="X930" s="61" t="s">
        <v>10588</v>
      </c>
      <c r="Y930" s="31" t="s">
        <v>74</v>
      </c>
      <c r="Z930" s="61" t="s">
        <v>416</v>
      </c>
      <c r="AA930" s="60">
        <v>0</v>
      </c>
      <c r="AB930" s="61" t="s">
        <v>8994</v>
      </c>
      <c r="AC930" s="69">
        <v>46003</v>
      </c>
      <c r="AD930" s="61" t="s">
        <v>10384</v>
      </c>
      <c r="AE930" s="31">
        <v>0</v>
      </c>
      <c r="AF930" s="61" t="s">
        <v>374</v>
      </c>
      <c r="AG930" s="61" t="s">
        <v>172</v>
      </c>
      <c r="AH930" s="30">
        <f t="shared" si="55"/>
        <v>4652</v>
      </c>
      <c r="AI930" s="30">
        <f t="shared" si="53"/>
        <v>5489.36</v>
      </c>
      <c r="AJ930" s="24" t="s">
        <v>78</v>
      </c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26" t="s">
        <v>173</v>
      </c>
      <c r="AV930" s="26" t="s">
        <v>173</v>
      </c>
      <c r="AW930" s="26" t="s">
        <v>173</v>
      </c>
      <c r="AX930" s="26" t="s">
        <v>174</v>
      </c>
      <c r="AY930" s="26" t="s">
        <v>175</v>
      </c>
      <c r="AZ930" s="26" t="s">
        <v>176</v>
      </c>
      <c r="BA930" s="26" t="s">
        <v>80</v>
      </c>
      <c r="BB930" s="26" t="s">
        <v>100</v>
      </c>
      <c r="BC930" s="26" t="s">
        <v>82</v>
      </c>
      <c r="BD930" s="26" t="s">
        <v>83</v>
      </c>
      <c r="BE930" s="26" t="s">
        <v>177</v>
      </c>
    </row>
    <row r="931" spans="1:57" ht="16">
      <c r="A931" s="24">
        <f t="shared" si="54"/>
        <v>930</v>
      </c>
      <c r="B931" s="24">
        <v>2024</v>
      </c>
      <c r="C931" s="24" t="s">
        <v>68</v>
      </c>
      <c r="D931" s="35">
        <v>45639</v>
      </c>
      <c r="E931" s="26" t="s">
        <v>101</v>
      </c>
      <c r="F931" s="26" t="s">
        <v>69</v>
      </c>
      <c r="G931" s="61" t="s">
        <v>159</v>
      </c>
      <c r="H931" s="26" t="s">
        <v>86</v>
      </c>
      <c r="I931" s="26" t="s">
        <v>71</v>
      </c>
      <c r="J931" s="26" t="s">
        <v>87</v>
      </c>
      <c r="K931" s="26" t="s">
        <v>73</v>
      </c>
      <c r="L931" s="26" t="s">
        <v>74</v>
      </c>
      <c r="M931" s="61" t="s">
        <v>10589</v>
      </c>
      <c r="N931" s="31" t="s">
        <v>75</v>
      </c>
      <c r="O931" s="26" t="s">
        <v>161</v>
      </c>
      <c r="P931" s="31" t="s">
        <v>73</v>
      </c>
      <c r="Q931" s="31" t="s">
        <v>90</v>
      </c>
      <c r="R931" s="61" t="s">
        <v>162</v>
      </c>
      <c r="S931" s="61" t="s">
        <v>163</v>
      </c>
      <c r="T931" s="26" t="s">
        <v>92</v>
      </c>
      <c r="U931" s="31">
        <v>2024</v>
      </c>
      <c r="V931" s="61" t="s">
        <v>10590</v>
      </c>
      <c r="W931" s="61" t="s">
        <v>10591</v>
      </c>
      <c r="X931" s="61" t="s">
        <v>10592</v>
      </c>
      <c r="Y931" s="31" t="s">
        <v>74</v>
      </c>
      <c r="Z931" s="61" t="s">
        <v>167</v>
      </c>
      <c r="AA931" s="60">
        <v>0</v>
      </c>
      <c r="AB931" s="61" t="s">
        <v>8994</v>
      </c>
      <c r="AC931" s="69">
        <v>46003</v>
      </c>
      <c r="AD931" s="61" t="s">
        <v>10384</v>
      </c>
      <c r="AE931" s="31">
        <v>0</v>
      </c>
      <c r="AF931" s="61" t="s">
        <v>171</v>
      </c>
      <c r="AG931" s="61" t="s">
        <v>172</v>
      </c>
      <c r="AH931" s="30">
        <f t="shared" si="55"/>
        <v>4640</v>
      </c>
      <c r="AI931" s="30">
        <f t="shared" si="53"/>
        <v>5475.2</v>
      </c>
      <c r="AJ931" s="24" t="s">
        <v>78</v>
      </c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26" t="s">
        <v>173</v>
      </c>
      <c r="AV931" s="26" t="s">
        <v>173</v>
      </c>
      <c r="AW931" s="26" t="s">
        <v>173</v>
      </c>
      <c r="AX931" s="26" t="s">
        <v>174</v>
      </c>
      <c r="AY931" s="26" t="s">
        <v>175</v>
      </c>
      <c r="AZ931" s="26" t="s">
        <v>176</v>
      </c>
      <c r="BA931" s="26" t="s">
        <v>80</v>
      </c>
      <c r="BB931" s="26" t="s">
        <v>100</v>
      </c>
      <c r="BC931" s="26" t="s">
        <v>82</v>
      </c>
      <c r="BD931" s="26" t="s">
        <v>83</v>
      </c>
      <c r="BE931" s="26" t="s">
        <v>177</v>
      </c>
    </row>
    <row r="932" spans="1:57" ht="16">
      <c r="A932" s="24">
        <f t="shared" si="54"/>
        <v>931</v>
      </c>
      <c r="B932" s="24">
        <v>2024</v>
      </c>
      <c r="C932" s="24" t="s">
        <v>68</v>
      </c>
      <c r="D932" s="35">
        <v>45639</v>
      </c>
      <c r="E932" s="26" t="s">
        <v>101</v>
      </c>
      <c r="F932" s="26" t="s">
        <v>69</v>
      </c>
      <c r="G932" s="61" t="s">
        <v>159</v>
      </c>
      <c r="H932" s="26" t="s">
        <v>86</v>
      </c>
      <c r="I932" s="26" t="s">
        <v>71</v>
      </c>
      <c r="J932" s="26" t="s">
        <v>87</v>
      </c>
      <c r="K932" s="26" t="s">
        <v>73</v>
      </c>
      <c r="L932" s="26" t="s">
        <v>74</v>
      </c>
      <c r="M932" s="61" t="s">
        <v>10593</v>
      </c>
      <c r="N932" s="31" t="s">
        <v>75</v>
      </c>
      <c r="O932" s="26" t="s">
        <v>161</v>
      </c>
      <c r="P932" s="31" t="s">
        <v>73</v>
      </c>
      <c r="Q932" s="31" t="s">
        <v>90</v>
      </c>
      <c r="R932" s="61" t="s">
        <v>5433</v>
      </c>
      <c r="S932" s="61" t="s">
        <v>163</v>
      </c>
      <c r="T932" s="26" t="s">
        <v>92</v>
      </c>
      <c r="U932" s="31">
        <v>2024</v>
      </c>
      <c r="V932" s="61" t="s">
        <v>10594</v>
      </c>
      <c r="W932" s="61" t="s">
        <v>10595</v>
      </c>
      <c r="X932" s="61" t="s">
        <v>10596</v>
      </c>
      <c r="Y932" s="31" t="s">
        <v>74</v>
      </c>
      <c r="Z932" s="61" t="s">
        <v>10597</v>
      </c>
      <c r="AA932" s="60">
        <v>0</v>
      </c>
      <c r="AB932" s="61" t="s">
        <v>8994</v>
      </c>
      <c r="AC932" s="69">
        <v>46003</v>
      </c>
      <c r="AD932" s="61" t="s">
        <v>10384</v>
      </c>
      <c r="AE932" s="31">
        <v>0</v>
      </c>
      <c r="AF932" s="61" t="s">
        <v>10598</v>
      </c>
      <c r="AG932" s="61" t="s">
        <v>172</v>
      </c>
      <c r="AH932" s="30">
        <f t="shared" si="55"/>
        <v>4660</v>
      </c>
      <c r="AI932" s="30">
        <f t="shared" si="53"/>
        <v>5498.8</v>
      </c>
      <c r="AJ932" s="24" t="s">
        <v>78</v>
      </c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26" t="s">
        <v>173</v>
      </c>
      <c r="AV932" s="26" t="s">
        <v>173</v>
      </c>
      <c r="AW932" s="26" t="s">
        <v>173</v>
      </c>
      <c r="AX932" s="26" t="s">
        <v>174</v>
      </c>
      <c r="AY932" s="26" t="s">
        <v>175</v>
      </c>
      <c r="AZ932" s="26" t="s">
        <v>176</v>
      </c>
      <c r="BA932" s="26" t="s">
        <v>80</v>
      </c>
      <c r="BB932" s="26" t="s">
        <v>100</v>
      </c>
      <c r="BC932" s="26" t="s">
        <v>82</v>
      </c>
      <c r="BD932" s="26" t="s">
        <v>83</v>
      </c>
      <c r="BE932" s="26" t="s">
        <v>177</v>
      </c>
    </row>
    <row r="933" spans="1:57" ht="16">
      <c r="A933" s="24">
        <f t="shared" si="54"/>
        <v>932</v>
      </c>
      <c r="B933" s="24">
        <v>2024</v>
      </c>
      <c r="C933" s="24" t="s">
        <v>68</v>
      </c>
      <c r="D933" s="35">
        <v>45639</v>
      </c>
      <c r="E933" s="26" t="s">
        <v>101</v>
      </c>
      <c r="F933" s="26" t="s">
        <v>69</v>
      </c>
      <c r="G933" s="61" t="s">
        <v>159</v>
      </c>
      <c r="H933" s="26" t="s">
        <v>86</v>
      </c>
      <c r="I933" s="26" t="s">
        <v>71</v>
      </c>
      <c r="J933" s="26" t="s">
        <v>87</v>
      </c>
      <c r="K933" s="26" t="s">
        <v>73</v>
      </c>
      <c r="L933" s="26" t="s">
        <v>74</v>
      </c>
      <c r="M933" s="61" t="s">
        <v>10599</v>
      </c>
      <c r="N933" s="31" t="s">
        <v>75</v>
      </c>
      <c r="O933" s="26" t="s">
        <v>161</v>
      </c>
      <c r="P933" s="31" t="s">
        <v>73</v>
      </c>
      <c r="Q933" s="31" t="s">
        <v>90</v>
      </c>
      <c r="R933" s="61" t="s">
        <v>162</v>
      </c>
      <c r="S933" s="61" t="s">
        <v>163</v>
      </c>
      <c r="T933" s="26" t="s">
        <v>92</v>
      </c>
      <c r="U933" s="31">
        <v>2024</v>
      </c>
      <c r="V933" s="61" t="s">
        <v>10600</v>
      </c>
      <c r="W933" s="61" t="s">
        <v>10601</v>
      </c>
      <c r="X933" s="61" t="s">
        <v>10602</v>
      </c>
      <c r="Y933" s="31" t="s">
        <v>74</v>
      </c>
      <c r="Z933" s="61" t="s">
        <v>167</v>
      </c>
      <c r="AA933" s="60">
        <v>0</v>
      </c>
      <c r="AB933" s="61" t="s">
        <v>8994</v>
      </c>
      <c r="AC933" s="69">
        <v>46003</v>
      </c>
      <c r="AD933" s="61" t="s">
        <v>10384</v>
      </c>
      <c r="AE933" s="31">
        <v>0</v>
      </c>
      <c r="AF933" s="61" t="s">
        <v>171</v>
      </c>
      <c r="AG933" s="61" t="s">
        <v>172</v>
      </c>
      <c r="AH933" s="30">
        <f t="shared" si="55"/>
        <v>4640</v>
      </c>
      <c r="AI933" s="30">
        <f t="shared" si="53"/>
        <v>5475.2</v>
      </c>
      <c r="AJ933" s="24" t="s">
        <v>78</v>
      </c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26" t="s">
        <v>173</v>
      </c>
      <c r="AV933" s="26" t="s">
        <v>173</v>
      </c>
      <c r="AW933" s="26" t="s">
        <v>173</v>
      </c>
      <c r="AX933" s="26" t="s">
        <v>174</v>
      </c>
      <c r="AY933" s="26" t="s">
        <v>175</v>
      </c>
      <c r="AZ933" s="26" t="s">
        <v>176</v>
      </c>
      <c r="BA933" s="26" t="s">
        <v>80</v>
      </c>
      <c r="BB933" s="26" t="s">
        <v>100</v>
      </c>
      <c r="BC933" s="26" t="s">
        <v>82</v>
      </c>
      <c r="BD933" s="26" t="s">
        <v>83</v>
      </c>
      <c r="BE933" s="26" t="s">
        <v>177</v>
      </c>
    </row>
    <row r="934" spans="1:57" ht="16">
      <c r="A934" s="24">
        <f t="shared" si="54"/>
        <v>933</v>
      </c>
      <c r="B934" s="24">
        <v>2024</v>
      </c>
      <c r="C934" s="24" t="s">
        <v>68</v>
      </c>
      <c r="D934" s="35">
        <v>45639</v>
      </c>
      <c r="E934" s="26" t="s">
        <v>101</v>
      </c>
      <c r="F934" s="26" t="s">
        <v>69</v>
      </c>
      <c r="G934" s="61" t="s">
        <v>159</v>
      </c>
      <c r="H934" s="26" t="s">
        <v>86</v>
      </c>
      <c r="I934" s="26" t="s">
        <v>71</v>
      </c>
      <c r="J934" s="26" t="s">
        <v>87</v>
      </c>
      <c r="K934" s="26" t="s">
        <v>73</v>
      </c>
      <c r="L934" s="26" t="s">
        <v>74</v>
      </c>
      <c r="M934" s="61" t="s">
        <v>10603</v>
      </c>
      <c r="N934" s="31" t="s">
        <v>75</v>
      </c>
      <c r="O934" s="26" t="s">
        <v>161</v>
      </c>
      <c r="P934" s="31" t="s">
        <v>73</v>
      </c>
      <c r="Q934" s="31" t="s">
        <v>90</v>
      </c>
      <c r="R934" s="61" t="s">
        <v>216</v>
      </c>
      <c r="S934" s="61" t="s">
        <v>217</v>
      </c>
      <c r="T934" s="26" t="s">
        <v>92</v>
      </c>
      <c r="U934" s="31">
        <v>2024</v>
      </c>
      <c r="V934" s="61" t="s">
        <v>10604</v>
      </c>
      <c r="W934" s="61" t="s">
        <v>10605</v>
      </c>
      <c r="X934" s="61" t="s">
        <v>10606</v>
      </c>
      <c r="Y934" s="31" t="s">
        <v>74</v>
      </c>
      <c r="Z934" s="61" t="s">
        <v>221</v>
      </c>
      <c r="AA934" s="60">
        <v>0</v>
      </c>
      <c r="AB934" s="61" t="s">
        <v>8994</v>
      </c>
      <c r="AC934" s="69">
        <v>46003</v>
      </c>
      <c r="AD934" s="61" t="s">
        <v>10384</v>
      </c>
      <c r="AE934" s="31">
        <v>0</v>
      </c>
      <c r="AF934" s="61" t="s">
        <v>224</v>
      </c>
      <c r="AG934" s="61" t="s">
        <v>172</v>
      </c>
      <c r="AH934" s="30">
        <f t="shared" si="55"/>
        <v>4589</v>
      </c>
      <c r="AI934" s="30">
        <f t="shared" ref="AI934:AI984" si="56">AH934+AH934*18%</f>
        <v>5415.02</v>
      </c>
      <c r="AJ934" s="24" t="s">
        <v>78</v>
      </c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26" t="s">
        <v>173</v>
      </c>
      <c r="AV934" s="26" t="s">
        <v>173</v>
      </c>
      <c r="AW934" s="26" t="s">
        <v>173</v>
      </c>
      <c r="AX934" s="26" t="s">
        <v>174</v>
      </c>
      <c r="AY934" s="26" t="s">
        <v>175</v>
      </c>
      <c r="AZ934" s="26" t="s">
        <v>176</v>
      </c>
      <c r="BA934" s="26" t="s">
        <v>80</v>
      </c>
      <c r="BB934" s="26" t="s">
        <v>100</v>
      </c>
      <c r="BC934" s="26" t="s">
        <v>82</v>
      </c>
      <c r="BD934" s="26" t="s">
        <v>83</v>
      </c>
      <c r="BE934" s="26" t="s">
        <v>177</v>
      </c>
    </row>
    <row r="935" spans="1:57" ht="16">
      <c r="A935" s="24">
        <f t="shared" si="54"/>
        <v>934</v>
      </c>
      <c r="B935" s="24">
        <v>2024</v>
      </c>
      <c r="C935" s="24" t="s">
        <v>68</v>
      </c>
      <c r="D935" s="35">
        <v>45639</v>
      </c>
      <c r="E935" s="26" t="s">
        <v>101</v>
      </c>
      <c r="F935" s="26" t="s">
        <v>69</v>
      </c>
      <c r="G935" s="61" t="s">
        <v>159</v>
      </c>
      <c r="H935" s="26" t="s">
        <v>86</v>
      </c>
      <c r="I935" s="26" t="s">
        <v>71</v>
      </c>
      <c r="J935" s="26" t="s">
        <v>87</v>
      </c>
      <c r="K935" s="26" t="s">
        <v>73</v>
      </c>
      <c r="L935" s="26" t="s">
        <v>74</v>
      </c>
      <c r="M935" s="61" t="s">
        <v>10607</v>
      </c>
      <c r="N935" s="31" t="s">
        <v>75</v>
      </c>
      <c r="O935" s="26" t="s">
        <v>161</v>
      </c>
      <c r="P935" s="31" t="s">
        <v>73</v>
      </c>
      <c r="Q935" s="31" t="s">
        <v>90</v>
      </c>
      <c r="R935" s="61" t="s">
        <v>201</v>
      </c>
      <c r="S935" s="61" t="s">
        <v>163</v>
      </c>
      <c r="T935" s="26" t="s">
        <v>92</v>
      </c>
      <c r="U935" s="31">
        <v>2024</v>
      </c>
      <c r="V935" s="61" t="s">
        <v>10608</v>
      </c>
      <c r="W935" s="61" t="s">
        <v>10609</v>
      </c>
      <c r="X935" s="61" t="s">
        <v>10610</v>
      </c>
      <c r="Y935" s="31" t="s">
        <v>74</v>
      </c>
      <c r="Z935" s="61" t="s">
        <v>205</v>
      </c>
      <c r="AA935" s="60">
        <v>0</v>
      </c>
      <c r="AB935" s="61" t="s">
        <v>8994</v>
      </c>
      <c r="AC935" s="69">
        <v>46003</v>
      </c>
      <c r="AD935" s="61" t="s">
        <v>10384</v>
      </c>
      <c r="AE935" s="31">
        <v>0</v>
      </c>
      <c r="AF935" s="61" t="s">
        <v>206</v>
      </c>
      <c r="AG935" s="61" t="s">
        <v>172</v>
      </c>
      <c r="AH935" s="30">
        <f t="shared" si="55"/>
        <v>4672</v>
      </c>
      <c r="AI935" s="30">
        <f t="shared" si="56"/>
        <v>5512.96</v>
      </c>
      <c r="AJ935" s="24" t="s">
        <v>78</v>
      </c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26" t="s">
        <v>173</v>
      </c>
      <c r="AV935" s="26" t="s">
        <v>173</v>
      </c>
      <c r="AW935" s="26" t="s">
        <v>173</v>
      </c>
      <c r="AX935" s="26" t="s">
        <v>174</v>
      </c>
      <c r="AY935" s="26" t="s">
        <v>175</v>
      </c>
      <c r="AZ935" s="26" t="s">
        <v>176</v>
      </c>
      <c r="BA935" s="26" t="s">
        <v>80</v>
      </c>
      <c r="BB935" s="26" t="s">
        <v>100</v>
      </c>
      <c r="BC935" s="26" t="s">
        <v>82</v>
      </c>
      <c r="BD935" s="26" t="s">
        <v>83</v>
      </c>
      <c r="BE935" s="26" t="s">
        <v>177</v>
      </c>
    </row>
    <row r="936" spans="1:57" ht="16">
      <c r="A936" s="24">
        <f t="shared" si="54"/>
        <v>935</v>
      </c>
      <c r="B936" s="24">
        <v>2024</v>
      </c>
      <c r="C936" s="24" t="s">
        <v>68</v>
      </c>
      <c r="D936" s="35">
        <v>45639</v>
      </c>
      <c r="E936" s="26" t="s">
        <v>532</v>
      </c>
      <c r="F936" s="26" t="s">
        <v>69</v>
      </c>
      <c r="G936" s="31" t="s">
        <v>1989</v>
      </c>
      <c r="H936" s="26" t="s">
        <v>86</v>
      </c>
      <c r="I936" s="26" t="s">
        <v>71</v>
      </c>
      <c r="J936" s="26" t="s">
        <v>87</v>
      </c>
      <c r="K936" s="26" t="s">
        <v>73</v>
      </c>
      <c r="L936" s="26" t="s">
        <v>74</v>
      </c>
      <c r="M936" s="31" t="s">
        <v>10611</v>
      </c>
      <c r="N936" s="31" t="s">
        <v>75</v>
      </c>
      <c r="O936" s="26" t="s">
        <v>368</v>
      </c>
      <c r="P936" s="31" t="s">
        <v>73</v>
      </c>
      <c r="Q936" s="31" t="s">
        <v>1991</v>
      </c>
      <c r="R936" s="31" t="s">
        <v>9039</v>
      </c>
      <c r="S936" s="61" t="s">
        <v>75</v>
      </c>
      <c r="T936" s="26" t="s">
        <v>122</v>
      </c>
      <c r="U936" s="31">
        <v>2024</v>
      </c>
      <c r="V936" s="31" t="s">
        <v>10612</v>
      </c>
      <c r="W936" s="31" t="s">
        <v>10613</v>
      </c>
      <c r="X936" s="31" t="s">
        <v>10614</v>
      </c>
      <c r="Y936" s="31" t="s">
        <v>74</v>
      </c>
      <c r="Z936" s="61" t="s">
        <v>75</v>
      </c>
      <c r="AA936" s="60">
        <v>0</v>
      </c>
      <c r="AB936" s="61" t="s">
        <v>8994</v>
      </c>
      <c r="AC936" s="69">
        <v>46003</v>
      </c>
      <c r="AD936" s="61" t="s">
        <v>10384</v>
      </c>
      <c r="AE936" s="31">
        <v>0</v>
      </c>
      <c r="AF936" s="31">
        <v>1441</v>
      </c>
      <c r="AG936" s="31">
        <v>3691</v>
      </c>
      <c r="AH936" s="30">
        <f t="shared" si="55"/>
        <v>5132</v>
      </c>
      <c r="AI936" s="30">
        <f t="shared" si="56"/>
        <v>6055.76</v>
      </c>
      <c r="AJ936" s="24" t="s">
        <v>78</v>
      </c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26" t="s">
        <v>173</v>
      </c>
      <c r="AV936" s="26" t="s">
        <v>173</v>
      </c>
      <c r="AW936" s="26" t="s">
        <v>173</v>
      </c>
      <c r="AX936" s="26" t="s">
        <v>174</v>
      </c>
      <c r="AY936" s="26" t="s">
        <v>375</v>
      </c>
      <c r="AZ936" s="26" t="s">
        <v>1995</v>
      </c>
      <c r="BA936" s="26" t="s">
        <v>80</v>
      </c>
      <c r="BB936" s="26" t="s">
        <v>100</v>
      </c>
      <c r="BC936" s="26" t="s">
        <v>82</v>
      </c>
      <c r="BD936" s="26" t="s">
        <v>83</v>
      </c>
      <c r="BE936" s="26" t="s">
        <v>177</v>
      </c>
    </row>
    <row r="937" spans="1:57" ht="16">
      <c r="A937" s="24">
        <f t="shared" si="54"/>
        <v>936</v>
      </c>
      <c r="B937" s="24">
        <v>2024</v>
      </c>
      <c r="C937" s="24" t="s">
        <v>68</v>
      </c>
      <c r="D937" s="35">
        <v>45639</v>
      </c>
      <c r="E937" s="26" t="s">
        <v>532</v>
      </c>
      <c r="F937" s="26" t="s">
        <v>69</v>
      </c>
      <c r="G937" s="31" t="s">
        <v>1989</v>
      </c>
      <c r="H937" s="26" t="s">
        <v>86</v>
      </c>
      <c r="I937" s="26" t="s">
        <v>71</v>
      </c>
      <c r="J937" s="26" t="s">
        <v>87</v>
      </c>
      <c r="K937" s="26" t="s">
        <v>73</v>
      </c>
      <c r="L937" s="26" t="s">
        <v>74</v>
      </c>
      <c r="M937" s="31" t="s">
        <v>10615</v>
      </c>
      <c r="N937" s="31" t="s">
        <v>75</v>
      </c>
      <c r="O937" s="26" t="s">
        <v>368</v>
      </c>
      <c r="P937" s="31" t="s">
        <v>73</v>
      </c>
      <c r="Q937" s="31" t="s">
        <v>1991</v>
      </c>
      <c r="R937" s="31" t="s">
        <v>9039</v>
      </c>
      <c r="S937" s="61" t="s">
        <v>75</v>
      </c>
      <c r="T937" s="26" t="s">
        <v>122</v>
      </c>
      <c r="U937" s="31">
        <v>2024</v>
      </c>
      <c r="V937" s="31" t="s">
        <v>10616</v>
      </c>
      <c r="W937" s="31" t="s">
        <v>10617</v>
      </c>
      <c r="X937" s="31" t="s">
        <v>10618</v>
      </c>
      <c r="Y937" s="31" t="s">
        <v>74</v>
      </c>
      <c r="Z937" s="61" t="s">
        <v>75</v>
      </c>
      <c r="AA937" s="60">
        <v>0</v>
      </c>
      <c r="AB937" s="61" t="s">
        <v>8994</v>
      </c>
      <c r="AC937" s="69">
        <v>46003</v>
      </c>
      <c r="AD937" s="61" t="s">
        <v>10384</v>
      </c>
      <c r="AE937" s="31">
        <v>0</v>
      </c>
      <c r="AF937" s="31">
        <v>1441</v>
      </c>
      <c r="AG937" s="31">
        <v>3691</v>
      </c>
      <c r="AH937" s="30">
        <f t="shared" si="55"/>
        <v>5132</v>
      </c>
      <c r="AI937" s="30">
        <f t="shared" si="56"/>
        <v>6055.76</v>
      </c>
      <c r="AJ937" s="24" t="s">
        <v>78</v>
      </c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26" t="s">
        <v>173</v>
      </c>
      <c r="AV937" s="26" t="s">
        <v>173</v>
      </c>
      <c r="AW937" s="26" t="s">
        <v>173</v>
      </c>
      <c r="AX937" s="26" t="s">
        <v>174</v>
      </c>
      <c r="AY937" s="26" t="s">
        <v>375</v>
      </c>
      <c r="AZ937" s="26" t="s">
        <v>1995</v>
      </c>
      <c r="BA937" s="26" t="s">
        <v>80</v>
      </c>
      <c r="BB937" s="26" t="s">
        <v>100</v>
      </c>
      <c r="BC937" s="26" t="s">
        <v>82</v>
      </c>
      <c r="BD937" s="26" t="s">
        <v>83</v>
      </c>
      <c r="BE937" s="26" t="s">
        <v>177</v>
      </c>
    </row>
    <row r="938" spans="1:57" ht="16">
      <c r="A938" s="24">
        <f t="shared" si="54"/>
        <v>937</v>
      </c>
      <c r="B938" s="24">
        <v>2024</v>
      </c>
      <c r="C938" s="24" t="s">
        <v>68</v>
      </c>
      <c r="D938" s="35">
        <v>45639</v>
      </c>
      <c r="E938" s="26" t="s">
        <v>532</v>
      </c>
      <c r="F938" s="26" t="s">
        <v>69</v>
      </c>
      <c r="G938" s="31" t="s">
        <v>1989</v>
      </c>
      <c r="H938" s="26" t="s">
        <v>86</v>
      </c>
      <c r="I938" s="26" t="s">
        <v>71</v>
      </c>
      <c r="J938" s="26" t="s">
        <v>87</v>
      </c>
      <c r="K938" s="26" t="s">
        <v>73</v>
      </c>
      <c r="L938" s="26" t="s">
        <v>74</v>
      </c>
      <c r="M938" s="31" t="s">
        <v>10619</v>
      </c>
      <c r="N938" s="31" t="s">
        <v>75</v>
      </c>
      <c r="O938" s="26" t="s">
        <v>368</v>
      </c>
      <c r="P938" s="31" t="s">
        <v>73</v>
      </c>
      <c r="Q938" s="31" t="s">
        <v>1991</v>
      </c>
      <c r="R938" s="31" t="s">
        <v>9074</v>
      </c>
      <c r="S938" s="61" t="s">
        <v>75</v>
      </c>
      <c r="T938" s="26" t="s">
        <v>122</v>
      </c>
      <c r="U938" s="31">
        <v>2024</v>
      </c>
      <c r="V938" s="31" t="s">
        <v>10620</v>
      </c>
      <c r="W938" s="31" t="s">
        <v>10621</v>
      </c>
      <c r="X938" s="31" t="s">
        <v>10622</v>
      </c>
      <c r="Y938" s="31" t="s">
        <v>74</v>
      </c>
      <c r="Z938" s="61" t="s">
        <v>75</v>
      </c>
      <c r="AA938" s="60">
        <v>0</v>
      </c>
      <c r="AB938" s="61" t="s">
        <v>8994</v>
      </c>
      <c r="AC938" s="69">
        <v>46003</v>
      </c>
      <c r="AD938" s="61" t="s">
        <v>10384</v>
      </c>
      <c r="AE938" s="31">
        <v>0</v>
      </c>
      <c r="AF938" s="31">
        <v>1632</v>
      </c>
      <c r="AG938" s="31">
        <v>4358</v>
      </c>
      <c r="AH938" s="30">
        <f t="shared" si="55"/>
        <v>5990</v>
      </c>
      <c r="AI938" s="30">
        <f t="shared" si="56"/>
        <v>7068.2</v>
      </c>
      <c r="AJ938" s="24" t="s">
        <v>78</v>
      </c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26" t="s">
        <v>173</v>
      </c>
      <c r="AV938" s="26" t="s">
        <v>173</v>
      </c>
      <c r="AW938" s="26" t="s">
        <v>173</v>
      </c>
      <c r="AX938" s="26" t="s">
        <v>174</v>
      </c>
      <c r="AY938" s="26" t="s">
        <v>375</v>
      </c>
      <c r="AZ938" s="26" t="s">
        <v>1995</v>
      </c>
      <c r="BA938" s="26" t="s">
        <v>80</v>
      </c>
      <c r="BB938" s="26" t="s">
        <v>100</v>
      </c>
      <c r="BC938" s="26" t="s">
        <v>82</v>
      </c>
      <c r="BD938" s="26" t="s">
        <v>83</v>
      </c>
      <c r="BE938" s="26" t="s">
        <v>177</v>
      </c>
    </row>
    <row r="939" spans="1:57" ht="16">
      <c r="A939" s="24">
        <f t="shared" si="54"/>
        <v>938</v>
      </c>
      <c r="B939" s="24">
        <v>2024</v>
      </c>
      <c r="C939" s="24" t="s">
        <v>68</v>
      </c>
      <c r="D939" s="35">
        <v>45639</v>
      </c>
      <c r="E939" s="26" t="s">
        <v>532</v>
      </c>
      <c r="F939" s="26" t="s">
        <v>69</v>
      </c>
      <c r="G939" s="31" t="s">
        <v>1238</v>
      </c>
      <c r="H939" s="26" t="s">
        <v>86</v>
      </c>
      <c r="I939" s="26" t="s">
        <v>71</v>
      </c>
      <c r="J939" s="26" t="s">
        <v>87</v>
      </c>
      <c r="K939" s="26" t="s">
        <v>73</v>
      </c>
      <c r="L939" s="26" t="s">
        <v>74</v>
      </c>
      <c r="M939" s="31" t="s">
        <v>10623</v>
      </c>
      <c r="N939" s="31" t="s">
        <v>75</v>
      </c>
      <c r="O939" s="26" t="s">
        <v>161</v>
      </c>
      <c r="P939" s="31" t="s">
        <v>73</v>
      </c>
      <c r="Q939" s="31" t="s">
        <v>1976</v>
      </c>
      <c r="R939" s="31" t="s">
        <v>1977</v>
      </c>
      <c r="S939" s="61" t="s">
        <v>75</v>
      </c>
      <c r="T939" s="26" t="s">
        <v>122</v>
      </c>
      <c r="U939" s="31">
        <v>2024</v>
      </c>
      <c r="V939" s="31" t="s">
        <v>10624</v>
      </c>
      <c r="W939" s="31" t="s">
        <v>10625</v>
      </c>
      <c r="X939" s="31" t="s">
        <v>10626</v>
      </c>
      <c r="Y939" s="31" t="s">
        <v>74</v>
      </c>
      <c r="Z939" s="61" t="s">
        <v>75</v>
      </c>
      <c r="AA939" s="60">
        <v>0</v>
      </c>
      <c r="AB939" s="61" t="s">
        <v>8994</v>
      </c>
      <c r="AC939" s="69">
        <v>46003</v>
      </c>
      <c r="AD939" s="61" t="s">
        <v>10384</v>
      </c>
      <c r="AE939" s="31">
        <v>0</v>
      </c>
      <c r="AF939" s="31">
        <v>784</v>
      </c>
      <c r="AG939" s="31">
        <v>4376</v>
      </c>
      <c r="AH939" s="30">
        <f t="shared" si="55"/>
        <v>5160</v>
      </c>
      <c r="AI939" s="30">
        <f t="shared" si="56"/>
        <v>6088.8</v>
      </c>
      <c r="AJ939" s="24" t="s">
        <v>78</v>
      </c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26" t="s">
        <v>173</v>
      </c>
      <c r="AV939" s="26" t="s">
        <v>173</v>
      </c>
      <c r="AW939" s="26" t="s">
        <v>173</v>
      </c>
      <c r="AX939" s="26" t="s">
        <v>174</v>
      </c>
      <c r="AY939" s="26" t="s">
        <v>175</v>
      </c>
      <c r="AZ939" s="26" t="s">
        <v>1244</v>
      </c>
      <c r="BA939" s="26" t="s">
        <v>80</v>
      </c>
      <c r="BB939" s="26" t="s">
        <v>100</v>
      </c>
      <c r="BC939" s="26" t="s">
        <v>82</v>
      </c>
      <c r="BD939" s="26" t="s">
        <v>83</v>
      </c>
      <c r="BE939" s="26" t="s">
        <v>177</v>
      </c>
    </row>
    <row r="940" spans="1:57" ht="16">
      <c r="A940" s="24">
        <f t="shared" si="54"/>
        <v>939</v>
      </c>
      <c r="B940" s="24">
        <v>2024</v>
      </c>
      <c r="C940" s="24" t="s">
        <v>68</v>
      </c>
      <c r="D940" s="35">
        <v>45639</v>
      </c>
      <c r="E940" s="26" t="s">
        <v>532</v>
      </c>
      <c r="F940" s="26" t="s">
        <v>69</v>
      </c>
      <c r="G940" s="31" t="s">
        <v>1238</v>
      </c>
      <c r="H940" s="26" t="s">
        <v>86</v>
      </c>
      <c r="I940" s="26" t="s">
        <v>71</v>
      </c>
      <c r="J940" s="26" t="s">
        <v>87</v>
      </c>
      <c r="K940" s="26" t="s">
        <v>73</v>
      </c>
      <c r="L940" s="26" t="s">
        <v>74</v>
      </c>
      <c r="M940" s="31" t="s">
        <v>10627</v>
      </c>
      <c r="N940" s="31" t="s">
        <v>75</v>
      </c>
      <c r="O940" s="26" t="s">
        <v>161</v>
      </c>
      <c r="P940" s="31" t="s">
        <v>73</v>
      </c>
      <c r="Q940" s="31" t="s">
        <v>1976</v>
      </c>
      <c r="R940" s="31" t="s">
        <v>1977</v>
      </c>
      <c r="S940" s="61" t="s">
        <v>75</v>
      </c>
      <c r="T940" s="26" t="s">
        <v>122</v>
      </c>
      <c r="U940" s="31">
        <v>2024</v>
      </c>
      <c r="V940" s="31" t="s">
        <v>10628</v>
      </c>
      <c r="W940" s="31" t="s">
        <v>10629</v>
      </c>
      <c r="X940" s="31" t="s">
        <v>10630</v>
      </c>
      <c r="Y940" s="31" t="s">
        <v>74</v>
      </c>
      <c r="Z940" s="61" t="s">
        <v>75</v>
      </c>
      <c r="AA940" s="60">
        <v>0</v>
      </c>
      <c r="AB940" s="61" t="s">
        <v>8994</v>
      </c>
      <c r="AC940" s="69">
        <v>46003</v>
      </c>
      <c r="AD940" s="61" t="s">
        <v>10384</v>
      </c>
      <c r="AE940" s="31">
        <v>0</v>
      </c>
      <c r="AF940" s="31">
        <v>784</v>
      </c>
      <c r="AG940" s="31">
        <v>4376</v>
      </c>
      <c r="AH940" s="30">
        <f t="shared" si="55"/>
        <v>5160</v>
      </c>
      <c r="AI940" s="30">
        <f t="shared" si="56"/>
        <v>6088.8</v>
      </c>
      <c r="AJ940" s="24" t="s">
        <v>78</v>
      </c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26" t="s">
        <v>173</v>
      </c>
      <c r="AV940" s="26" t="s">
        <v>173</v>
      </c>
      <c r="AW940" s="26" t="s">
        <v>173</v>
      </c>
      <c r="AX940" s="26" t="s">
        <v>174</v>
      </c>
      <c r="AY940" s="26" t="s">
        <v>175</v>
      </c>
      <c r="AZ940" s="26" t="s">
        <v>1244</v>
      </c>
      <c r="BA940" s="26" t="s">
        <v>80</v>
      </c>
      <c r="BB940" s="26" t="s">
        <v>100</v>
      </c>
      <c r="BC940" s="26" t="s">
        <v>82</v>
      </c>
      <c r="BD940" s="26" t="s">
        <v>83</v>
      </c>
      <c r="BE940" s="26" t="s">
        <v>177</v>
      </c>
    </row>
    <row r="941" spans="1:57" ht="16">
      <c r="A941" s="24">
        <f t="shared" si="54"/>
        <v>940</v>
      </c>
      <c r="B941" s="24">
        <v>2024</v>
      </c>
      <c r="C941" s="24" t="s">
        <v>68</v>
      </c>
      <c r="D941" s="35">
        <v>45639</v>
      </c>
      <c r="E941" s="26" t="s">
        <v>532</v>
      </c>
      <c r="F941" s="26" t="s">
        <v>69</v>
      </c>
      <c r="G941" s="31" t="s">
        <v>1238</v>
      </c>
      <c r="H941" s="26" t="s">
        <v>86</v>
      </c>
      <c r="I941" s="26" t="s">
        <v>71</v>
      </c>
      <c r="J941" s="26" t="s">
        <v>87</v>
      </c>
      <c r="K941" s="26" t="s">
        <v>73</v>
      </c>
      <c r="L941" s="26" t="s">
        <v>74</v>
      </c>
      <c r="M941" s="31" t="s">
        <v>10631</v>
      </c>
      <c r="N941" s="31" t="s">
        <v>75</v>
      </c>
      <c r="O941" s="26" t="s">
        <v>161</v>
      </c>
      <c r="P941" s="31" t="s">
        <v>73</v>
      </c>
      <c r="Q941" s="31" t="s">
        <v>1976</v>
      </c>
      <c r="R941" s="31" t="s">
        <v>9263</v>
      </c>
      <c r="S941" s="61" t="s">
        <v>75</v>
      </c>
      <c r="T941" s="26" t="s">
        <v>122</v>
      </c>
      <c r="U941" s="31">
        <v>2024</v>
      </c>
      <c r="V941" s="31" t="s">
        <v>10632</v>
      </c>
      <c r="W941" s="31" t="s">
        <v>10633</v>
      </c>
      <c r="X941" s="31" t="s">
        <v>10634</v>
      </c>
      <c r="Y941" s="31" t="s">
        <v>74</v>
      </c>
      <c r="Z941" s="61" t="s">
        <v>75</v>
      </c>
      <c r="AA941" s="60">
        <v>0</v>
      </c>
      <c r="AB941" s="61" t="s">
        <v>8994</v>
      </c>
      <c r="AC941" s="69">
        <v>46003</v>
      </c>
      <c r="AD941" s="61" t="s">
        <v>10384</v>
      </c>
      <c r="AE941" s="31">
        <v>0</v>
      </c>
      <c r="AF941" s="31">
        <v>967</v>
      </c>
      <c r="AG941" s="31">
        <v>4376</v>
      </c>
      <c r="AH941" s="30">
        <f t="shared" si="55"/>
        <v>5343</v>
      </c>
      <c r="AI941" s="30">
        <f t="shared" si="56"/>
        <v>6304.74</v>
      </c>
      <c r="AJ941" s="24" t="s">
        <v>78</v>
      </c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26" t="s">
        <v>173</v>
      </c>
      <c r="AV941" s="26" t="s">
        <v>173</v>
      </c>
      <c r="AW941" s="26" t="s">
        <v>173</v>
      </c>
      <c r="AX941" s="26" t="s">
        <v>174</v>
      </c>
      <c r="AY941" s="26" t="s">
        <v>175</v>
      </c>
      <c r="AZ941" s="26" t="s">
        <v>1244</v>
      </c>
      <c r="BA941" s="26" t="s">
        <v>80</v>
      </c>
      <c r="BB941" s="26" t="s">
        <v>100</v>
      </c>
      <c r="BC941" s="26" t="s">
        <v>82</v>
      </c>
      <c r="BD941" s="26" t="s">
        <v>83</v>
      </c>
      <c r="BE941" s="26" t="s">
        <v>177</v>
      </c>
    </row>
    <row r="942" spans="1:57" ht="16">
      <c r="A942" s="24">
        <f t="shared" si="54"/>
        <v>941</v>
      </c>
      <c r="B942" s="24">
        <v>2024</v>
      </c>
      <c r="C942" s="24" t="s">
        <v>68</v>
      </c>
      <c r="D942" s="35">
        <v>45639</v>
      </c>
      <c r="E942" s="26" t="s">
        <v>532</v>
      </c>
      <c r="F942" s="26" t="s">
        <v>69</v>
      </c>
      <c r="G942" s="31" t="s">
        <v>1238</v>
      </c>
      <c r="H942" s="26" t="s">
        <v>86</v>
      </c>
      <c r="I942" s="26" t="s">
        <v>71</v>
      </c>
      <c r="J942" s="26" t="s">
        <v>87</v>
      </c>
      <c r="K942" s="26" t="s">
        <v>73</v>
      </c>
      <c r="L942" s="26" t="s">
        <v>74</v>
      </c>
      <c r="M942" s="31" t="s">
        <v>10635</v>
      </c>
      <c r="N942" s="31" t="s">
        <v>75</v>
      </c>
      <c r="O942" s="26" t="s">
        <v>161</v>
      </c>
      <c r="P942" s="31" t="s">
        <v>73</v>
      </c>
      <c r="Q942" s="31" t="s">
        <v>1976</v>
      </c>
      <c r="R942" s="31" t="s">
        <v>1240</v>
      </c>
      <c r="S942" s="61" t="s">
        <v>75</v>
      </c>
      <c r="T942" s="26" t="s">
        <v>122</v>
      </c>
      <c r="U942" s="31">
        <v>2024</v>
      </c>
      <c r="V942" s="31" t="s">
        <v>10636</v>
      </c>
      <c r="W942" s="31" t="s">
        <v>10637</v>
      </c>
      <c r="X942" s="31" t="s">
        <v>10638</v>
      </c>
      <c r="Y942" s="31" t="s">
        <v>74</v>
      </c>
      <c r="Z942" s="61" t="s">
        <v>75</v>
      </c>
      <c r="AA942" s="60">
        <v>0</v>
      </c>
      <c r="AB942" s="61" t="s">
        <v>8994</v>
      </c>
      <c r="AC942" s="69">
        <v>46003</v>
      </c>
      <c r="AD942" s="61" t="s">
        <v>10384</v>
      </c>
      <c r="AE942" s="31">
        <v>0</v>
      </c>
      <c r="AF942" s="31">
        <v>750</v>
      </c>
      <c r="AG942" s="31">
        <v>4376</v>
      </c>
      <c r="AH942" s="30">
        <f t="shared" si="55"/>
        <v>5126</v>
      </c>
      <c r="AI942" s="30">
        <f t="shared" si="56"/>
        <v>6048.68</v>
      </c>
      <c r="AJ942" s="24" t="s">
        <v>78</v>
      </c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26" t="s">
        <v>173</v>
      </c>
      <c r="AV942" s="26" t="s">
        <v>173</v>
      </c>
      <c r="AW942" s="26" t="s">
        <v>173</v>
      </c>
      <c r="AX942" s="26" t="s">
        <v>174</v>
      </c>
      <c r="AY942" s="26" t="s">
        <v>175</v>
      </c>
      <c r="AZ942" s="26" t="s">
        <v>1244</v>
      </c>
      <c r="BA942" s="26" t="s">
        <v>80</v>
      </c>
      <c r="BB942" s="26" t="s">
        <v>100</v>
      </c>
      <c r="BC942" s="26" t="s">
        <v>82</v>
      </c>
      <c r="BD942" s="26" t="s">
        <v>83</v>
      </c>
      <c r="BE942" s="26" t="s">
        <v>177</v>
      </c>
    </row>
    <row r="943" spans="1:57" ht="16">
      <c r="A943" s="24">
        <f t="shared" si="54"/>
        <v>942</v>
      </c>
      <c r="B943" s="24">
        <v>2024</v>
      </c>
      <c r="C943" s="24" t="s">
        <v>68</v>
      </c>
      <c r="D943" s="35">
        <v>45639</v>
      </c>
      <c r="E943" s="26" t="s">
        <v>532</v>
      </c>
      <c r="F943" s="26" t="s">
        <v>69</v>
      </c>
      <c r="G943" s="31" t="s">
        <v>1238</v>
      </c>
      <c r="H943" s="26" t="s">
        <v>86</v>
      </c>
      <c r="I943" s="26" t="s">
        <v>71</v>
      </c>
      <c r="J943" s="26" t="s">
        <v>87</v>
      </c>
      <c r="K943" s="26" t="s">
        <v>73</v>
      </c>
      <c r="L943" s="26" t="s">
        <v>74</v>
      </c>
      <c r="M943" s="31" t="s">
        <v>10639</v>
      </c>
      <c r="N943" s="31" t="s">
        <v>75</v>
      </c>
      <c r="O943" s="26" t="s">
        <v>161</v>
      </c>
      <c r="P943" s="31" t="s">
        <v>73</v>
      </c>
      <c r="Q943" s="31" t="s">
        <v>1976</v>
      </c>
      <c r="R943" s="31" t="s">
        <v>10640</v>
      </c>
      <c r="S943" s="61" t="s">
        <v>75</v>
      </c>
      <c r="T943" s="26" t="s">
        <v>122</v>
      </c>
      <c r="U943" s="31">
        <v>2024</v>
      </c>
      <c r="V943" s="31" t="s">
        <v>10641</v>
      </c>
      <c r="W943" s="31" t="s">
        <v>10642</v>
      </c>
      <c r="X943" s="31" t="s">
        <v>10643</v>
      </c>
      <c r="Y943" s="31" t="s">
        <v>74</v>
      </c>
      <c r="Z943" s="61" t="s">
        <v>75</v>
      </c>
      <c r="AA943" s="60">
        <v>0</v>
      </c>
      <c r="AB943" s="61" t="s">
        <v>8994</v>
      </c>
      <c r="AC943" s="69">
        <v>46003</v>
      </c>
      <c r="AD943" s="61" t="s">
        <v>10384</v>
      </c>
      <c r="AE943" s="31">
        <v>0</v>
      </c>
      <c r="AF943" s="31">
        <v>836</v>
      </c>
      <c r="AG943" s="31">
        <v>4376</v>
      </c>
      <c r="AH943" s="30">
        <f t="shared" si="55"/>
        <v>5212</v>
      </c>
      <c r="AI943" s="30">
        <f t="shared" si="56"/>
        <v>6150.16</v>
      </c>
      <c r="AJ943" s="24" t="s">
        <v>78</v>
      </c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26" t="s">
        <v>173</v>
      </c>
      <c r="AV943" s="26" t="s">
        <v>173</v>
      </c>
      <c r="AW943" s="26" t="s">
        <v>173</v>
      </c>
      <c r="AX943" s="26" t="s">
        <v>174</v>
      </c>
      <c r="AY943" s="26" t="s">
        <v>175</v>
      </c>
      <c r="AZ943" s="26" t="s">
        <v>1244</v>
      </c>
      <c r="BA943" s="26" t="s">
        <v>80</v>
      </c>
      <c r="BB943" s="26" t="s">
        <v>100</v>
      </c>
      <c r="BC943" s="26" t="s">
        <v>82</v>
      </c>
      <c r="BD943" s="26" t="s">
        <v>83</v>
      </c>
      <c r="BE943" s="26" t="s">
        <v>177</v>
      </c>
    </row>
    <row r="944" spans="1:57" ht="16">
      <c r="A944" s="24">
        <f t="shared" si="54"/>
        <v>943</v>
      </c>
      <c r="B944" s="24">
        <v>2024</v>
      </c>
      <c r="C944" s="24" t="s">
        <v>68</v>
      </c>
      <c r="D944" s="35">
        <v>45639</v>
      </c>
      <c r="E944" s="26" t="s">
        <v>532</v>
      </c>
      <c r="F944" s="26" t="s">
        <v>69</v>
      </c>
      <c r="G944" s="31" t="s">
        <v>1238</v>
      </c>
      <c r="H944" s="26" t="s">
        <v>86</v>
      </c>
      <c r="I944" s="26" t="s">
        <v>71</v>
      </c>
      <c r="J944" s="26" t="s">
        <v>87</v>
      </c>
      <c r="K944" s="26" t="s">
        <v>73</v>
      </c>
      <c r="L944" s="26" t="s">
        <v>74</v>
      </c>
      <c r="M944" s="31" t="s">
        <v>10644</v>
      </c>
      <c r="N944" s="31" t="s">
        <v>75</v>
      </c>
      <c r="O944" s="26" t="s">
        <v>161</v>
      </c>
      <c r="P944" s="31" t="s">
        <v>73</v>
      </c>
      <c r="Q944" s="31" t="s">
        <v>1976</v>
      </c>
      <c r="R944" s="31" t="s">
        <v>1240</v>
      </c>
      <c r="S944" s="61" t="s">
        <v>75</v>
      </c>
      <c r="T944" s="26" t="s">
        <v>122</v>
      </c>
      <c r="U944" s="31">
        <v>2024</v>
      </c>
      <c r="V944" s="31" t="s">
        <v>10645</v>
      </c>
      <c r="W944" s="31" t="s">
        <v>10646</v>
      </c>
      <c r="X944" s="31" t="s">
        <v>10647</v>
      </c>
      <c r="Y944" s="31" t="s">
        <v>74</v>
      </c>
      <c r="Z944" s="61" t="s">
        <v>75</v>
      </c>
      <c r="AA944" s="60">
        <v>0</v>
      </c>
      <c r="AB944" s="61" t="s">
        <v>8994</v>
      </c>
      <c r="AC944" s="69">
        <v>46003</v>
      </c>
      <c r="AD944" s="61" t="s">
        <v>10384</v>
      </c>
      <c r="AE944" s="31">
        <v>0</v>
      </c>
      <c r="AF944" s="31">
        <v>750</v>
      </c>
      <c r="AG944" s="31">
        <v>4376</v>
      </c>
      <c r="AH944" s="30">
        <f t="shared" si="55"/>
        <v>5126</v>
      </c>
      <c r="AI944" s="30">
        <f t="shared" si="56"/>
        <v>6048.68</v>
      </c>
      <c r="AJ944" s="24" t="s">
        <v>78</v>
      </c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26" t="s">
        <v>173</v>
      </c>
      <c r="AV944" s="26" t="s">
        <v>173</v>
      </c>
      <c r="AW944" s="26" t="s">
        <v>173</v>
      </c>
      <c r="AX944" s="26" t="s">
        <v>174</v>
      </c>
      <c r="AY944" s="26" t="s">
        <v>175</v>
      </c>
      <c r="AZ944" s="26" t="s">
        <v>1244</v>
      </c>
      <c r="BA944" s="26" t="s">
        <v>80</v>
      </c>
      <c r="BB944" s="26" t="s">
        <v>100</v>
      </c>
      <c r="BC944" s="26" t="s">
        <v>82</v>
      </c>
      <c r="BD944" s="26" t="s">
        <v>83</v>
      </c>
      <c r="BE944" s="26" t="s">
        <v>177</v>
      </c>
    </row>
    <row r="945" spans="1:57" ht="16">
      <c r="A945" s="24">
        <f t="shared" si="54"/>
        <v>944</v>
      </c>
      <c r="B945" s="24">
        <v>2024</v>
      </c>
      <c r="C945" s="24" t="s">
        <v>68</v>
      </c>
      <c r="D945" s="35">
        <v>45639</v>
      </c>
      <c r="E945" s="26" t="s">
        <v>532</v>
      </c>
      <c r="F945" s="26" t="s">
        <v>69</v>
      </c>
      <c r="G945" s="31" t="s">
        <v>1238</v>
      </c>
      <c r="H945" s="26" t="s">
        <v>86</v>
      </c>
      <c r="I945" s="26" t="s">
        <v>71</v>
      </c>
      <c r="J945" s="26" t="s">
        <v>87</v>
      </c>
      <c r="K945" s="26" t="s">
        <v>73</v>
      </c>
      <c r="L945" s="26" t="s">
        <v>74</v>
      </c>
      <c r="M945" s="31" t="s">
        <v>10648</v>
      </c>
      <c r="N945" s="31" t="s">
        <v>75</v>
      </c>
      <c r="O945" s="26" t="s">
        <v>161</v>
      </c>
      <c r="P945" s="31" t="s">
        <v>73</v>
      </c>
      <c r="Q945" s="31" t="s">
        <v>1976</v>
      </c>
      <c r="R945" s="31" t="s">
        <v>9225</v>
      </c>
      <c r="S945" s="61" t="s">
        <v>75</v>
      </c>
      <c r="T945" s="26" t="s">
        <v>122</v>
      </c>
      <c r="U945" s="31">
        <v>2024</v>
      </c>
      <c r="V945" s="31" t="s">
        <v>10649</v>
      </c>
      <c r="W945" s="31" t="s">
        <v>10650</v>
      </c>
      <c r="X945" s="31" t="s">
        <v>10651</v>
      </c>
      <c r="Y945" s="31" t="s">
        <v>74</v>
      </c>
      <c r="Z945" s="61" t="s">
        <v>75</v>
      </c>
      <c r="AA945" s="60">
        <v>0</v>
      </c>
      <c r="AB945" s="61" t="s">
        <v>8994</v>
      </c>
      <c r="AC945" s="69">
        <v>46003</v>
      </c>
      <c r="AD945" s="61" t="s">
        <v>10384</v>
      </c>
      <c r="AE945" s="31">
        <v>0</v>
      </c>
      <c r="AF945" s="31">
        <v>804</v>
      </c>
      <c r="AG945" s="31">
        <v>4376</v>
      </c>
      <c r="AH945" s="30">
        <f t="shared" si="55"/>
        <v>5180</v>
      </c>
      <c r="AI945" s="30">
        <f t="shared" si="56"/>
        <v>6112.4</v>
      </c>
      <c r="AJ945" s="24" t="s">
        <v>78</v>
      </c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26" t="s">
        <v>173</v>
      </c>
      <c r="AV945" s="26" t="s">
        <v>173</v>
      </c>
      <c r="AW945" s="26" t="s">
        <v>173</v>
      </c>
      <c r="AX945" s="26" t="s">
        <v>174</v>
      </c>
      <c r="AY945" s="26" t="s">
        <v>175</v>
      </c>
      <c r="AZ945" s="26" t="s">
        <v>1244</v>
      </c>
      <c r="BA945" s="26" t="s">
        <v>80</v>
      </c>
      <c r="BB945" s="26" t="s">
        <v>100</v>
      </c>
      <c r="BC945" s="26" t="s">
        <v>82</v>
      </c>
      <c r="BD945" s="26" t="s">
        <v>83</v>
      </c>
      <c r="BE945" s="26" t="s">
        <v>177</v>
      </c>
    </row>
    <row r="946" spans="1:57" ht="16">
      <c r="A946" s="24">
        <f t="shared" si="54"/>
        <v>945</v>
      </c>
      <c r="B946" s="24">
        <v>2024</v>
      </c>
      <c r="C946" s="24" t="s">
        <v>68</v>
      </c>
      <c r="D946" s="35">
        <v>45639</v>
      </c>
      <c r="E946" s="26" t="s">
        <v>532</v>
      </c>
      <c r="F946" s="26" t="s">
        <v>69</v>
      </c>
      <c r="G946" s="31" t="s">
        <v>1238</v>
      </c>
      <c r="H946" s="26" t="s">
        <v>86</v>
      </c>
      <c r="I946" s="26" t="s">
        <v>71</v>
      </c>
      <c r="J946" s="26" t="s">
        <v>87</v>
      </c>
      <c r="K946" s="26" t="s">
        <v>73</v>
      </c>
      <c r="L946" s="26" t="s">
        <v>74</v>
      </c>
      <c r="M946" s="31" t="s">
        <v>10652</v>
      </c>
      <c r="N946" s="31" t="s">
        <v>75</v>
      </c>
      <c r="O946" s="26" t="s">
        <v>161</v>
      </c>
      <c r="P946" s="31" t="s">
        <v>73</v>
      </c>
      <c r="Q946" s="31" t="s">
        <v>1976</v>
      </c>
      <c r="R946" s="31" t="s">
        <v>9263</v>
      </c>
      <c r="S946" s="61" t="s">
        <v>75</v>
      </c>
      <c r="T946" s="26" t="s">
        <v>122</v>
      </c>
      <c r="U946" s="31">
        <v>2024</v>
      </c>
      <c r="V946" s="31" t="s">
        <v>10653</v>
      </c>
      <c r="W946" s="31" t="s">
        <v>10654</v>
      </c>
      <c r="X946" s="31" t="s">
        <v>10655</v>
      </c>
      <c r="Y946" s="31" t="s">
        <v>74</v>
      </c>
      <c r="Z946" s="61" t="s">
        <v>75</v>
      </c>
      <c r="AA946" s="60">
        <v>0</v>
      </c>
      <c r="AB946" s="61" t="s">
        <v>8994</v>
      </c>
      <c r="AC946" s="69">
        <v>46003</v>
      </c>
      <c r="AD946" s="61" t="s">
        <v>10384</v>
      </c>
      <c r="AE946" s="31">
        <v>0</v>
      </c>
      <c r="AF946" s="31">
        <v>967</v>
      </c>
      <c r="AG946" s="31">
        <v>4376</v>
      </c>
      <c r="AH946" s="30">
        <f t="shared" si="55"/>
        <v>5343</v>
      </c>
      <c r="AI946" s="30">
        <f t="shared" si="56"/>
        <v>6304.74</v>
      </c>
      <c r="AJ946" s="24" t="s">
        <v>78</v>
      </c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26" t="s">
        <v>173</v>
      </c>
      <c r="AV946" s="26" t="s">
        <v>173</v>
      </c>
      <c r="AW946" s="26" t="s">
        <v>173</v>
      </c>
      <c r="AX946" s="26" t="s">
        <v>174</v>
      </c>
      <c r="AY946" s="26" t="s">
        <v>175</v>
      </c>
      <c r="AZ946" s="26" t="s">
        <v>1244</v>
      </c>
      <c r="BA946" s="26" t="s">
        <v>80</v>
      </c>
      <c r="BB946" s="26" t="s">
        <v>100</v>
      </c>
      <c r="BC946" s="26" t="s">
        <v>82</v>
      </c>
      <c r="BD946" s="26" t="s">
        <v>83</v>
      </c>
      <c r="BE946" s="26" t="s">
        <v>177</v>
      </c>
    </row>
    <row r="947" spans="1:57" ht="16">
      <c r="A947" s="24">
        <f t="shared" si="54"/>
        <v>946</v>
      </c>
      <c r="B947" s="24">
        <v>2024</v>
      </c>
      <c r="C947" s="24" t="s">
        <v>68</v>
      </c>
      <c r="D947" s="35">
        <v>45639</v>
      </c>
      <c r="E947" s="26" t="s">
        <v>532</v>
      </c>
      <c r="F947" s="26" t="s">
        <v>69</v>
      </c>
      <c r="G947" s="31" t="s">
        <v>1238</v>
      </c>
      <c r="H947" s="26" t="s">
        <v>86</v>
      </c>
      <c r="I947" s="26" t="s">
        <v>71</v>
      </c>
      <c r="J947" s="26" t="s">
        <v>87</v>
      </c>
      <c r="K947" s="26" t="s">
        <v>73</v>
      </c>
      <c r="L947" s="26" t="s">
        <v>74</v>
      </c>
      <c r="M947" s="31" t="s">
        <v>10656</v>
      </c>
      <c r="N947" s="31" t="s">
        <v>75</v>
      </c>
      <c r="O947" s="26" t="s">
        <v>161</v>
      </c>
      <c r="P947" s="31" t="s">
        <v>73</v>
      </c>
      <c r="Q947" s="31" t="s">
        <v>1976</v>
      </c>
      <c r="R947" s="31" t="s">
        <v>1977</v>
      </c>
      <c r="S947" s="61" t="s">
        <v>75</v>
      </c>
      <c r="T947" s="26" t="s">
        <v>122</v>
      </c>
      <c r="U947" s="31">
        <v>2024</v>
      </c>
      <c r="V947" s="31" t="s">
        <v>10657</v>
      </c>
      <c r="W947" s="31" t="s">
        <v>10658</v>
      </c>
      <c r="X947" s="31" t="s">
        <v>10659</v>
      </c>
      <c r="Y947" s="31" t="s">
        <v>74</v>
      </c>
      <c r="Z947" s="61" t="s">
        <v>75</v>
      </c>
      <c r="AA947" s="60">
        <v>0</v>
      </c>
      <c r="AB947" s="61" t="s">
        <v>8994</v>
      </c>
      <c r="AC947" s="69">
        <v>46003</v>
      </c>
      <c r="AD947" s="61" t="s">
        <v>10384</v>
      </c>
      <c r="AE947" s="31">
        <v>0</v>
      </c>
      <c r="AF947" s="31">
        <v>784</v>
      </c>
      <c r="AG947" s="31">
        <v>4376</v>
      </c>
      <c r="AH947" s="30">
        <f t="shared" si="55"/>
        <v>5160</v>
      </c>
      <c r="AI947" s="30">
        <f t="shared" si="56"/>
        <v>6088.8</v>
      </c>
      <c r="AJ947" s="24" t="s">
        <v>78</v>
      </c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26" t="s">
        <v>173</v>
      </c>
      <c r="AV947" s="26" t="s">
        <v>173</v>
      </c>
      <c r="AW947" s="26" t="s">
        <v>173</v>
      </c>
      <c r="AX947" s="26" t="s">
        <v>174</v>
      </c>
      <c r="AY947" s="26" t="s">
        <v>175</v>
      </c>
      <c r="AZ947" s="26" t="s">
        <v>1244</v>
      </c>
      <c r="BA947" s="26" t="s">
        <v>80</v>
      </c>
      <c r="BB947" s="26" t="s">
        <v>100</v>
      </c>
      <c r="BC947" s="26" t="s">
        <v>82</v>
      </c>
      <c r="BD947" s="26" t="s">
        <v>83</v>
      </c>
      <c r="BE947" s="26" t="s">
        <v>177</v>
      </c>
    </row>
    <row r="948" spans="1:57" ht="16">
      <c r="A948" s="24">
        <f t="shared" si="54"/>
        <v>947</v>
      </c>
      <c r="B948" s="24">
        <v>2024</v>
      </c>
      <c r="C948" s="24" t="s">
        <v>68</v>
      </c>
      <c r="D948" s="35">
        <v>45639</v>
      </c>
      <c r="E948" s="26" t="s">
        <v>532</v>
      </c>
      <c r="F948" s="26" t="s">
        <v>69</v>
      </c>
      <c r="G948" s="31" t="s">
        <v>1238</v>
      </c>
      <c r="H948" s="26" t="s">
        <v>86</v>
      </c>
      <c r="I948" s="26" t="s">
        <v>71</v>
      </c>
      <c r="J948" s="26" t="s">
        <v>87</v>
      </c>
      <c r="K948" s="26" t="s">
        <v>73</v>
      </c>
      <c r="L948" s="26" t="s">
        <v>74</v>
      </c>
      <c r="M948" s="31" t="s">
        <v>10660</v>
      </c>
      <c r="N948" s="31" t="s">
        <v>75</v>
      </c>
      <c r="O948" s="26" t="s">
        <v>161</v>
      </c>
      <c r="P948" s="31" t="s">
        <v>73</v>
      </c>
      <c r="Q948" s="31" t="s">
        <v>1976</v>
      </c>
      <c r="R948" s="31" t="s">
        <v>1246</v>
      </c>
      <c r="S948" s="61" t="s">
        <v>75</v>
      </c>
      <c r="T948" s="26" t="s">
        <v>122</v>
      </c>
      <c r="U948" s="31">
        <v>2024</v>
      </c>
      <c r="V948" s="31" t="s">
        <v>10661</v>
      </c>
      <c r="W948" s="31" t="s">
        <v>10662</v>
      </c>
      <c r="X948" s="31" t="s">
        <v>10663</v>
      </c>
      <c r="Y948" s="31" t="s">
        <v>74</v>
      </c>
      <c r="Z948" s="61" t="s">
        <v>75</v>
      </c>
      <c r="AA948" s="60">
        <v>0</v>
      </c>
      <c r="AB948" s="61" t="s">
        <v>8994</v>
      </c>
      <c r="AC948" s="69">
        <v>46003</v>
      </c>
      <c r="AD948" s="61" t="s">
        <v>10384</v>
      </c>
      <c r="AE948" s="31">
        <v>0</v>
      </c>
      <c r="AF948" s="31">
        <v>696</v>
      </c>
      <c r="AG948" s="31">
        <v>4376</v>
      </c>
      <c r="AH948" s="30">
        <f t="shared" si="55"/>
        <v>5072</v>
      </c>
      <c r="AI948" s="30">
        <f t="shared" si="56"/>
        <v>5984.96</v>
      </c>
      <c r="AJ948" s="24" t="s">
        <v>78</v>
      </c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26" t="s">
        <v>173</v>
      </c>
      <c r="AV948" s="26" t="s">
        <v>173</v>
      </c>
      <c r="AW948" s="26" t="s">
        <v>173</v>
      </c>
      <c r="AX948" s="26" t="s">
        <v>174</v>
      </c>
      <c r="AY948" s="26" t="s">
        <v>175</v>
      </c>
      <c r="AZ948" s="26" t="s">
        <v>1244</v>
      </c>
      <c r="BA948" s="26" t="s">
        <v>80</v>
      </c>
      <c r="BB948" s="26" t="s">
        <v>100</v>
      </c>
      <c r="BC948" s="26" t="s">
        <v>82</v>
      </c>
      <c r="BD948" s="26" t="s">
        <v>83</v>
      </c>
      <c r="BE948" s="26" t="s">
        <v>177</v>
      </c>
    </row>
    <row r="949" spans="1:57" ht="16">
      <c r="A949" s="24">
        <f t="shared" si="54"/>
        <v>948</v>
      </c>
      <c r="B949" s="24">
        <v>2024</v>
      </c>
      <c r="C949" s="24" t="s">
        <v>68</v>
      </c>
      <c r="D949" s="35">
        <v>45639</v>
      </c>
      <c r="E949" s="26" t="s">
        <v>532</v>
      </c>
      <c r="F949" s="26" t="s">
        <v>69</v>
      </c>
      <c r="G949" s="31" t="s">
        <v>1238</v>
      </c>
      <c r="H949" s="26" t="s">
        <v>86</v>
      </c>
      <c r="I949" s="26" t="s">
        <v>71</v>
      </c>
      <c r="J949" s="26" t="s">
        <v>87</v>
      </c>
      <c r="K949" s="26" t="s">
        <v>73</v>
      </c>
      <c r="L949" s="26" t="s">
        <v>74</v>
      </c>
      <c r="M949" s="31" t="s">
        <v>10664</v>
      </c>
      <c r="N949" s="31" t="s">
        <v>75</v>
      </c>
      <c r="O949" s="26" t="s">
        <v>161</v>
      </c>
      <c r="P949" s="31" t="s">
        <v>73</v>
      </c>
      <c r="Q949" s="31" t="s">
        <v>1976</v>
      </c>
      <c r="R949" s="31" t="s">
        <v>1240</v>
      </c>
      <c r="S949" s="61" t="s">
        <v>75</v>
      </c>
      <c r="T949" s="26" t="s">
        <v>122</v>
      </c>
      <c r="U949" s="31">
        <v>2024</v>
      </c>
      <c r="V949" s="31" t="s">
        <v>10665</v>
      </c>
      <c r="W949" s="31" t="s">
        <v>10666</v>
      </c>
      <c r="X949" s="31" t="s">
        <v>10667</v>
      </c>
      <c r="Y949" s="31" t="s">
        <v>74</v>
      </c>
      <c r="Z949" s="61" t="s">
        <v>75</v>
      </c>
      <c r="AA949" s="60">
        <v>0</v>
      </c>
      <c r="AB949" s="61" t="s">
        <v>8994</v>
      </c>
      <c r="AC949" s="69">
        <v>46003</v>
      </c>
      <c r="AD949" s="61" t="s">
        <v>10384</v>
      </c>
      <c r="AE949" s="31">
        <v>0</v>
      </c>
      <c r="AF949" s="31">
        <v>750</v>
      </c>
      <c r="AG949" s="31">
        <v>4376</v>
      </c>
      <c r="AH949" s="30">
        <f t="shared" si="55"/>
        <v>5126</v>
      </c>
      <c r="AI949" s="30">
        <f t="shared" si="56"/>
        <v>6048.68</v>
      </c>
      <c r="AJ949" s="24" t="s">
        <v>78</v>
      </c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26" t="s">
        <v>173</v>
      </c>
      <c r="AV949" s="26" t="s">
        <v>173</v>
      </c>
      <c r="AW949" s="26" t="s">
        <v>173</v>
      </c>
      <c r="AX949" s="26" t="s">
        <v>174</v>
      </c>
      <c r="AY949" s="26" t="s">
        <v>175</v>
      </c>
      <c r="AZ949" s="26" t="s">
        <v>1244</v>
      </c>
      <c r="BA949" s="26" t="s">
        <v>80</v>
      </c>
      <c r="BB949" s="26" t="s">
        <v>100</v>
      </c>
      <c r="BC949" s="26" t="s">
        <v>82</v>
      </c>
      <c r="BD949" s="26" t="s">
        <v>83</v>
      </c>
      <c r="BE949" s="26" t="s">
        <v>177</v>
      </c>
    </row>
    <row r="950" spans="1:57" ht="16">
      <c r="A950" s="24">
        <f t="shared" si="54"/>
        <v>949</v>
      </c>
      <c r="B950" s="24">
        <v>2024</v>
      </c>
      <c r="C950" s="24" t="s">
        <v>68</v>
      </c>
      <c r="D950" s="35">
        <v>45639</v>
      </c>
      <c r="E950" s="26" t="s">
        <v>532</v>
      </c>
      <c r="F950" s="26" t="s">
        <v>69</v>
      </c>
      <c r="G950" s="31" t="s">
        <v>1238</v>
      </c>
      <c r="H950" s="26" t="s">
        <v>86</v>
      </c>
      <c r="I950" s="26" t="s">
        <v>71</v>
      </c>
      <c r="J950" s="26" t="s">
        <v>87</v>
      </c>
      <c r="K950" s="26" t="s">
        <v>73</v>
      </c>
      <c r="L950" s="26" t="s">
        <v>74</v>
      </c>
      <c r="M950" s="31" t="s">
        <v>10668</v>
      </c>
      <c r="N950" s="31" t="s">
        <v>75</v>
      </c>
      <c r="O950" s="26" t="s">
        <v>161</v>
      </c>
      <c r="P950" s="31" t="s">
        <v>73</v>
      </c>
      <c r="Q950" s="31" t="s">
        <v>1976</v>
      </c>
      <c r="R950" s="31" t="s">
        <v>1977</v>
      </c>
      <c r="S950" s="61" t="s">
        <v>75</v>
      </c>
      <c r="T950" s="26" t="s">
        <v>122</v>
      </c>
      <c r="U950" s="31">
        <v>2024</v>
      </c>
      <c r="V950" s="31" t="s">
        <v>10669</v>
      </c>
      <c r="W950" s="31" t="s">
        <v>10670</v>
      </c>
      <c r="X950" s="31" t="s">
        <v>10671</v>
      </c>
      <c r="Y950" s="31" t="s">
        <v>74</v>
      </c>
      <c r="Z950" s="61" t="s">
        <v>75</v>
      </c>
      <c r="AA950" s="60">
        <v>0</v>
      </c>
      <c r="AB950" s="61" t="s">
        <v>8994</v>
      </c>
      <c r="AC950" s="69">
        <v>46003</v>
      </c>
      <c r="AD950" s="61" t="s">
        <v>10384</v>
      </c>
      <c r="AE950" s="31">
        <v>0</v>
      </c>
      <c r="AF950" s="31">
        <v>784</v>
      </c>
      <c r="AG950" s="31">
        <v>4376</v>
      </c>
      <c r="AH950" s="30">
        <f t="shared" si="55"/>
        <v>5160</v>
      </c>
      <c r="AI950" s="30">
        <f t="shared" si="56"/>
        <v>6088.8</v>
      </c>
      <c r="AJ950" s="24" t="s">
        <v>78</v>
      </c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26" t="s">
        <v>173</v>
      </c>
      <c r="AV950" s="26" t="s">
        <v>173</v>
      </c>
      <c r="AW950" s="26" t="s">
        <v>173</v>
      </c>
      <c r="AX950" s="26" t="s">
        <v>174</v>
      </c>
      <c r="AY950" s="26" t="s">
        <v>175</v>
      </c>
      <c r="AZ950" s="26" t="s">
        <v>1244</v>
      </c>
      <c r="BA950" s="26" t="s">
        <v>80</v>
      </c>
      <c r="BB950" s="26" t="s">
        <v>100</v>
      </c>
      <c r="BC950" s="26" t="s">
        <v>82</v>
      </c>
      <c r="BD950" s="26" t="s">
        <v>83</v>
      </c>
      <c r="BE950" s="26" t="s">
        <v>177</v>
      </c>
    </row>
    <row r="951" spans="1:57" ht="16">
      <c r="A951" s="24">
        <f t="shared" si="54"/>
        <v>950</v>
      </c>
      <c r="B951" s="24">
        <v>2024</v>
      </c>
      <c r="C951" s="24" t="s">
        <v>68</v>
      </c>
      <c r="D951" s="35">
        <v>45639</v>
      </c>
      <c r="E951" s="26" t="s">
        <v>532</v>
      </c>
      <c r="F951" s="26" t="s">
        <v>69</v>
      </c>
      <c r="G951" s="31" t="s">
        <v>1238</v>
      </c>
      <c r="H951" s="26" t="s">
        <v>86</v>
      </c>
      <c r="I951" s="26" t="s">
        <v>71</v>
      </c>
      <c r="J951" s="26" t="s">
        <v>87</v>
      </c>
      <c r="K951" s="26" t="s">
        <v>73</v>
      </c>
      <c r="L951" s="26" t="s">
        <v>74</v>
      </c>
      <c r="M951" s="31" t="s">
        <v>10672</v>
      </c>
      <c r="N951" s="31" t="s">
        <v>75</v>
      </c>
      <c r="O951" s="26" t="s">
        <v>161</v>
      </c>
      <c r="P951" s="31" t="s">
        <v>73</v>
      </c>
      <c r="Q951" s="31" t="s">
        <v>1976</v>
      </c>
      <c r="R951" s="31" t="s">
        <v>1246</v>
      </c>
      <c r="S951" s="61" t="s">
        <v>75</v>
      </c>
      <c r="T951" s="26" t="s">
        <v>122</v>
      </c>
      <c r="U951" s="31">
        <v>2024</v>
      </c>
      <c r="V951" s="31" t="s">
        <v>10673</v>
      </c>
      <c r="W951" s="31" t="s">
        <v>10674</v>
      </c>
      <c r="X951" s="31" t="s">
        <v>10675</v>
      </c>
      <c r="Y951" s="31" t="s">
        <v>74</v>
      </c>
      <c r="Z951" s="61" t="s">
        <v>75</v>
      </c>
      <c r="AA951" s="60">
        <v>0</v>
      </c>
      <c r="AB951" s="61" t="s">
        <v>8994</v>
      </c>
      <c r="AC951" s="69">
        <v>46003</v>
      </c>
      <c r="AD951" s="61" t="s">
        <v>10384</v>
      </c>
      <c r="AE951" s="31">
        <v>0</v>
      </c>
      <c r="AF951" s="31">
        <v>696</v>
      </c>
      <c r="AG951" s="31">
        <v>4376</v>
      </c>
      <c r="AH951" s="30">
        <f t="shared" si="55"/>
        <v>5072</v>
      </c>
      <c r="AI951" s="30">
        <f t="shared" si="56"/>
        <v>5984.96</v>
      </c>
      <c r="AJ951" s="24" t="s">
        <v>78</v>
      </c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26" t="s">
        <v>173</v>
      </c>
      <c r="AV951" s="26" t="s">
        <v>173</v>
      </c>
      <c r="AW951" s="26" t="s">
        <v>173</v>
      </c>
      <c r="AX951" s="26" t="s">
        <v>174</v>
      </c>
      <c r="AY951" s="26" t="s">
        <v>175</v>
      </c>
      <c r="AZ951" s="26" t="s">
        <v>1244</v>
      </c>
      <c r="BA951" s="26" t="s">
        <v>80</v>
      </c>
      <c r="BB951" s="26" t="s">
        <v>100</v>
      </c>
      <c r="BC951" s="26" t="s">
        <v>82</v>
      </c>
      <c r="BD951" s="26" t="s">
        <v>83</v>
      </c>
      <c r="BE951" s="26" t="s">
        <v>177</v>
      </c>
    </row>
    <row r="952" spans="1:57" ht="16">
      <c r="A952" s="24">
        <f t="shared" si="54"/>
        <v>951</v>
      </c>
      <c r="B952" s="24">
        <v>2024</v>
      </c>
      <c r="C952" s="24" t="s">
        <v>68</v>
      </c>
      <c r="D952" s="35">
        <v>45639</v>
      </c>
      <c r="E952" s="26" t="s">
        <v>532</v>
      </c>
      <c r="F952" s="26" t="s">
        <v>69</v>
      </c>
      <c r="G952" s="31" t="s">
        <v>1238</v>
      </c>
      <c r="H952" s="26" t="s">
        <v>86</v>
      </c>
      <c r="I952" s="26" t="s">
        <v>71</v>
      </c>
      <c r="J952" s="26" t="s">
        <v>87</v>
      </c>
      <c r="K952" s="26" t="s">
        <v>73</v>
      </c>
      <c r="L952" s="26" t="s">
        <v>74</v>
      </c>
      <c r="M952" s="31" t="s">
        <v>10676</v>
      </c>
      <c r="N952" s="31" t="s">
        <v>75</v>
      </c>
      <c r="O952" s="26" t="s">
        <v>161</v>
      </c>
      <c r="P952" s="31" t="s">
        <v>73</v>
      </c>
      <c r="Q952" s="31" t="s">
        <v>1976</v>
      </c>
      <c r="R952" s="31" t="s">
        <v>1240</v>
      </c>
      <c r="S952" s="61" t="s">
        <v>75</v>
      </c>
      <c r="T952" s="26" t="s">
        <v>122</v>
      </c>
      <c r="U952" s="31">
        <v>2024</v>
      </c>
      <c r="V952" s="31" t="s">
        <v>10677</v>
      </c>
      <c r="W952" s="31" t="s">
        <v>10678</v>
      </c>
      <c r="X952" s="31" t="s">
        <v>10679</v>
      </c>
      <c r="Y952" s="31" t="s">
        <v>74</v>
      </c>
      <c r="Z952" s="61" t="s">
        <v>75</v>
      </c>
      <c r="AA952" s="60">
        <v>0</v>
      </c>
      <c r="AB952" s="61" t="s">
        <v>8994</v>
      </c>
      <c r="AC952" s="69">
        <v>46003</v>
      </c>
      <c r="AD952" s="61" t="s">
        <v>10384</v>
      </c>
      <c r="AE952" s="31">
        <v>0</v>
      </c>
      <c r="AF952" s="31">
        <v>750</v>
      </c>
      <c r="AG952" s="31">
        <v>4376</v>
      </c>
      <c r="AH952" s="30">
        <f t="shared" si="55"/>
        <v>5126</v>
      </c>
      <c r="AI952" s="30">
        <f t="shared" si="56"/>
        <v>6048.68</v>
      </c>
      <c r="AJ952" s="24" t="s">
        <v>78</v>
      </c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26" t="s">
        <v>173</v>
      </c>
      <c r="AV952" s="26" t="s">
        <v>173</v>
      </c>
      <c r="AW952" s="26" t="s">
        <v>173</v>
      </c>
      <c r="AX952" s="26" t="s">
        <v>174</v>
      </c>
      <c r="AY952" s="26" t="s">
        <v>175</v>
      </c>
      <c r="AZ952" s="26" t="s">
        <v>1244</v>
      </c>
      <c r="BA952" s="26" t="s">
        <v>80</v>
      </c>
      <c r="BB952" s="26" t="s">
        <v>100</v>
      </c>
      <c r="BC952" s="26" t="s">
        <v>82</v>
      </c>
      <c r="BD952" s="26" t="s">
        <v>83</v>
      </c>
      <c r="BE952" s="26" t="s">
        <v>177</v>
      </c>
    </row>
    <row r="953" spans="1:57" ht="16">
      <c r="A953" s="24">
        <f t="shared" si="54"/>
        <v>952</v>
      </c>
      <c r="B953" s="24">
        <v>2024</v>
      </c>
      <c r="C953" s="24" t="s">
        <v>68</v>
      </c>
      <c r="D953" s="35">
        <v>45639</v>
      </c>
      <c r="E953" s="26" t="s">
        <v>532</v>
      </c>
      <c r="F953" s="26" t="s">
        <v>69</v>
      </c>
      <c r="G953" s="31" t="s">
        <v>1238</v>
      </c>
      <c r="H953" s="26" t="s">
        <v>86</v>
      </c>
      <c r="I953" s="26" t="s">
        <v>71</v>
      </c>
      <c r="J953" s="26" t="s">
        <v>87</v>
      </c>
      <c r="K953" s="26" t="s">
        <v>73</v>
      </c>
      <c r="L953" s="26" t="s">
        <v>74</v>
      </c>
      <c r="M953" s="31" t="s">
        <v>10680</v>
      </c>
      <c r="N953" s="31" t="s">
        <v>75</v>
      </c>
      <c r="O953" s="26" t="s">
        <v>161</v>
      </c>
      <c r="P953" s="31" t="s">
        <v>73</v>
      </c>
      <c r="Q953" s="31" t="s">
        <v>1976</v>
      </c>
      <c r="R953" s="31" t="s">
        <v>1977</v>
      </c>
      <c r="S953" s="61" t="s">
        <v>75</v>
      </c>
      <c r="T953" s="26" t="s">
        <v>122</v>
      </c>
      <c r="U953" s="31">
        <v>2024</v>
      </c>
      <c r="V953" s="31" t="s">
        <v>10681</v>
      </c>
      <c r="W953" s="31" t="s">
        <v>10682</v>
      </c>
      <c r="X953" s="31" t="s">
        <v>10683</v>
      </c>
      <c r="Y953" s="31" t="s">
        <v>74</v>
      </c>
      <c r="Z953" s="61" t="s">
        <v>75</v>
      </c>
      <c r="AA953" s="60">
        <v>0</v>
      </c>
      <c r="AB953" s="61" t="s">
        <v>8994</v>
      </c>
      <c r="AC953" s="69">
        <v>46003</v>
      </c>
      <c r="AD953" s="61" t="s">
        <v>10384</v>
      </c>
      <c r="AE953" s="31">
        <v>0</v>
      </c>
      <c r="AF953" s="31">
        <v>784</v>
      </c>
      <c r="AG953" s="31">
        <v>4376</v>
      </c>
      <c r="AH953" s="30">
        <f t="shared" si="55"/>
        <v>5160</v>
      </c>
      <c r="AI953" s="30">
        <f t="shared" si="56"/>
        <v>6088.8</v>
      </c>
      <c r="AJ953" s="24" t="s">
        <v>78</v>
      </c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26" t="s">
        <v>173</v>
      </c>
      <c r="AV953" s="26" t="s">
        <v>173</v>
      </c>
      <c r="AW953" s="26" t="s">
        <v>173</v>
      </c>
      <c r="AX953" s="26" t="s">
        <v>174</v>
      </c>
      <c r="AY953" s="26" t="s">
        <v>175</v>
      </c>
      <c r="AZ953" s="26" t="s">
        <v>1244</v>
      </c>
      <c r="BA953" s="26" t="s">
        <v>80</v>
      </c>
      <c r="BB953" s="26" t="s">
        <v>100</v>
      </c>
      <c r="BC953" s="26" t="s">
        <v>82</v>
      </c>
      <c r="BD953" s="26" t="s">
        <v>83</v>
      </c>
      <c r="BE953" s="26" t="s">
        <v>177</v>
      </c>
    </row>
    <row r="954" spans="1:57" ht="16">
      <c r="A954" s="24">
        <f t="shared" si="54"/>
        <v>953</v>
      </c>
      <c r="B954" s="24">
        <v>2024</v>
      </c>
      <c r="C954" s="24" t="s">
        <v>68</v>
      </c>
      <c r="D954" s="35">
        <v>45639</v>
      </c>
      <c r="E954" s="26" t="s">
        <v>532</v>
      </c>
      <c r="F954" s="26" t="s">
        <v>69</v>
      </c>
      <c r="G954" s="31" t="s">
        <v>1238</v>
      </c>
      <c r="H954" s="26" t="s">
        <v>86</v>
      </c>
      <c r="I954" s="26" t="s">
        <v>71</v>
      </c>
      <c r="J954" s="26" t="s">
        <v>87</v>
      </c>
      <c r="K954" s="26" t="s">
        <v>73</v>
      </c>
      <c r="L954" s="26" t="s">
        <v>74</v>
      </c>
      <c r="M954" s="31" t="s">
        <v>10684</v>
      </c>
      <c r="N954" s="31" t="s">
        <v>75</v>
      </c>
      <c r="O954" s="26" t="s">
        <v>161</v>
      </c>
      <c r="P954" s="31" t="s">
        <v>73</v>
      </c>
      <c r="Q954" s="31" t="s">
        <v>1976</v>
      </c>
      <c r="R954" s="31" t="s">
        <v>9225</v>
      </c>
      <c r="S954" s="61" t="s">
        <v>75</v>
      </c>
      <c r="T954" s="26" t="s">
        <v>122</v>
      </c>
      <c r="U954" s="31">
        <v>2024</v>
      </c>
      <c r="V954" s="31" t="s">
        <v>10685</v>
      </c>
      <c r="W954" s="31" t="s">
        <v>10686</v>
      </c>
      <c r="X954" s="31" t="s">
        <v>10687</v>
      </c>
      <c r="Y954" s="31" t="s">
        <v>74</v>
      </c>
      <c r="Z954" s="61" t="s">
        <v>75</v>
      </c>
      <c r="AA954" s="60">
        <v>0</v>
      </c>
      <c r="AB954" s="61" t="s">
        <v>8994</v>
      </c>
      <c r="AC954" s="69">
        <v>46003</v>
      </c>
      <c r="AD954" s="61" t="s">
        <v>10384</v>
      </c>
      <c r="AE954" s="31">
        <v>0</v>
      </c>
      <c r="AF954" s="31">
        <v>804</v>
      </c>
      <c r="AG954" s="31">
        <v>4376</v>
      </c>
      <c r="AH954" s="30">
        <f t="shared" si="55"/>
        <v>5180</v>
      </c>
      <c r="AI954" s="30">
        <f t="shared" si="56"/>
        <v>6112.4</v>
      </c>
      <c r="AJ954" s="24" t="s">
        <v>78</v>
      </c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26" t="s">
        <v>173</v>
      </c>
      <c r="AV954" s="26" t="s">
        <v>173</v>
      </c>
      <c r="AW954" s="26" t="s">
        <v>173</v>
      </c>
      <c r="AX954" s="26" t="s">
        <v>174</v>
      </c>
      <c r="AY954" s="26" t="s">
        <v>175</v>
      </c>
      <c r="AZ954" s="26" t="s">
        <v>1244</v>
      </c>
      <c r="BA954" s="26" t="s">
        <v>80</v>
      </c>
      <c r="BB954" s="26" t="s">
        <v>100</v>
      </c>
      <c r="BC954" s="26" t="s">
        <v>82</v>
      </c>
      <c r="BD954" s="26" t="s">
        <v>83</v>
      </c>
      <c r="BE954" s="26" t="s">
        <v>177</v>
      </c>
    </row>
    <row r="955" spans="1:57" ht="16">
      <c r="A955" s="24">
        <f t="shared" si="54"/>
        <v>954</v>
      </c>
      <c r="B955" s="24">
        <v>2024</v>
      </c>
      <c r="C955" s="24" t="s">
        <v>68</v>
      </c>
      <c r="D955" s="35">
        <v>45639</v>
      </c>
      <c r="E955" s="26" t="s">
        <v>532</v>
      </c>
      <c r="F955" s="26" t="s">
        <v>69</v>
      </c>
      <c r="G955" s="31" t="s">
        <v>1238</v>
      </c>
      <c r="H955" s="26" t="s">
        <v>86</v>
      </c>
      <c r="I955" s="26" t="s">
        <v>71</v>
      </c>
      <c r="J955" s="26" t="s">
        <v>87</v>
      </c>
      <c r="K955" s="26" t="s">
        <v>73</v>
      </c>
      <c r="L955" s="26" t="s">
        <v>74</v>
      </c>
      <c r="M955" s="31" t="s">
        <v>10688</v>
      </c>
      <c r="N955" s="31" t="s">
        <v>75</v>
      </c>
      <c r="O955" s="26" t="s">
        <v>161</v>
      </c>
      <c r="P955" s="31" t="s">
        <v>73</v>
      </c>
      <c r="Q955" s="31" t="s">
        <v>1976</v>
      </c>
      <c r="R955" s="31" t="s">
        <v>1977</v>
      </c>
      <c r="S955" s="61" t="s">
        <v>75</v>
      </c>
      <c r="T955" s="26" t="s">
        <v>122</v>
      </c>
      <c r="U955" s="31">
        <v>2024</v>
      </c>
      <c r="V955" s="31" t="s">
        <v>10689</v>
      </c>
      <c r="W955" s="31" t="s">
        <v>10690</v>
      </c>
      <c r="X955" s="31" t="s">
        <v>10691</v>
      </c>
      <c r="Y955" s="31" t="s">
        <v>74</v>
      </c>
      <c r="Z955" s="61" t="s">
        <v>75</v>
      </c>
      <c r="AA955" s="60">
        <v>0</v>
      </c>
      <c r="AB955" s="61" t="s">
        <v>8994</v>
      </c>
      <c r="AC955" s="69">
        <v>46003</v>
      </c>
      <c r="AD955" s="61" t="s">
        <v>10384</v>
      </c>
      <c r="AE955" s="31">
        <v>0</v>
      </c>
      <c r="AF955" s="31">
        <v>784</v>
      </c>
      <c r="AG955" s="31">
        <v>4376</v>
      </c>
      <c r="AH955" s="30">
        <f t="shared" si="55"/>
        <v>5160</v>
      </c>
      <c r="AI955" s="30">
        <f t="shared" si="56"/>
        <v>6088.8</v>
      </c>
      <c r="AJ955" s="24" t="s">
        <v>78</v>
      </c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26" t="s">
        <v>173</v>
      </c>
      <c r="AV955" s="26" t="s">
        <v>173</v>
      </c>
      <c r="AW955" s="26" t="s">
        <v>173</v>
      </c>
      <c r="AX955" s="26" t="s">
        <v>174</v>
      </c>
      <c r="AY955" s="26" t="s">
        <v>175</v>
      </c>
      <c r="AZ955" s="26" t="s">
        <v>1244</v>
      </c>
      <c r="BA955" s="26" t="s">
        <v>80</v>
      </c>
      <c r="BB955" s="26" t="s">
        <v>100</v>
      </c>
      <c r="BC955" s="26" t="s">
        <v>82</v>
      </c>
      <c r="BD955" s="26" t="s">
        <v>83</v>
      </c>
      <c r="BE955" s="26" t="s">
        <v>177</v>
      </c>
    </row>
    <row r="956" spans="1:57" ht="16">
      <c r="A956" s="24">
        <f t="shared" si="54"/>
        <v>955</v>
      </c>
      <c r="B956" s="24">
        <v>2024</v>
      </c>
      <c r="C956" s="24" t="s">
        <v>68</v>
      </c>
      <c r="D956" s="35">
        <v>45639</v>
      </c>
      <c r="E956" s="26" t="s">
        <v>532</v>
      </c>
      <c r="F956" s="26" t="s">
        <v>69</v>
      </c>
      <c r="G956" s="31" t="s">
        <v>1238</v>
      </c>
      <c r="H956" s="26" t="s">
        <v>86</v>
      </c>
      <c r="I956" s="26" t="s">
        <v>71</v>
      </c>
      <c r="J956" s="26" t="s">
        <v>87</v>
      </c>
      <c r="K956" s="26" t="s">
        <v>73</v>
      </c>
      <c r="L956" s="26" t="s">
        <v>74</v>
      </c>
      <c r="M956" s="31" t="s">
        <v>10692</v>
      </c>
      <c r="N956" s="31" t="s">
        <v>75</v>
      </c>
      <c r="O956" s="26" t="s">
        <v>161</v>
      </c>
      <c r="P956" s="31" t="s">
        <v>73</v>
      </c>
      <c r="Q956" s="31" t="s">
        <v>1976</v>
      </c>
      <c r="R956" s="31" t="s">
        <v>1977</v>
      </c>
      <c r="S956" s="61" t="s">
        <v>75</v>
      </c>
      <c r="T956" s="26" t="s">
        <v>122</v>
      </c>
      <c r="U956" s="31">
        <v>2024</v>
      </c>
      <c r="V956" s="31" t="s">
        <v>10693</v>
      </c>
      <c r="W956" s="31" t="s">
        <v>10694</v>
      </c>
      <c r="X956" s="31" t="s">
        <v>10695</v>
      </c>
      <c r="Y956" s="31" t="s">
        <v>74</v>
      </c>
      <c r="Z956" s="61" t="s">
        <v>75</v>
      </c>
      <c r="AA956" s="60">
        <v>0</v>
      </c>
      <c r="AB956" s="61" t="s">
        <v>8994</v>
      </c>
      <c r="AC956" s="69">
        <v>46003</v>
      </c>
      <c r="AD956" s="61" t="s">
        <v>10384</v>
      </c>
      <c r="AE956" s="31">
        <v>0</v>
      </c>
      <c r="AF956" s="31">
        <v>784</v>
      </c>
      <c r="AG956" s="31">
        <v>4376</v>
      </c>
      <c r="AH956" s="30">
        <f t="shared" si="55"/>
        <v>5160</v>
      </c>
      <c r="AI956" s="30">
        <f t="shared" si="56"/>
        <v>6088.8</v>
      </c>
      <c r="AJ956" s="24" t="s">
        <v>78</v>
      </c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26" t="s">
        <v>173</v>
      </c>
      <c r="AV956" s="26" t="s">
        <v>173</v>
      </c>
      <c r="AW956" s="26" t="s">
        <v>173</v>
      </c>
      <c r="AX956" s="26" t="s">
        <v>174</v>
      </c>
      <c r="AY956" s="26" t="s">
        <v>175</v>
      </c>
      <c r="AZ956" s="26" t="s">
        <v>1244</v>
      </c>
      <c r="BA956" s="26" t="s">
        <v>80</v>
      </c>
      <c r="BB956" s="26" t="s">
        <v>100</v>
      </c>
      <c r="BC956" s="26" t="s">
        <v>82</v>
      </c>
      <c r="BD956" s="26" t="s">
        <v>83</v>
      </c>
      <c r="BE956" s="26" t="s">
        <v>177</v>
      </c>
    </row>
    <row r="957" spans="1:57" ht="16">
      <c r="A957" s="24">
        <f t="shared" si="54"/>
        <v>956</v>
      </c>
      <c r="B957" s="24">
        <v>2024</v>
      </c>
      <c r="C957" s="24" t="s">
        <v>68</v>
      </c>
      <c r="D957" s="35">
        <v>45639</v>
      </c>
      <c r="E957" s="26" t="s">
        <v>532</v>
      </c>
      <c r="F957" s="26" t="s">
        <v>69</v>
      </c>
      <c r="G957" s="31" t="s">
        <v>1238</v>
      </c>
      <c r="H957" s="26" t="s">
        <v>86</v>
      </c>
      <c r="I957" s="26" t="s">
        <v>71</v>
      </c>
      <c r="J957" s="26" t="s">
        <v>87</v>
      </c>
      <c r="K957" s="26" t="s">
        <v>73</v>
      </c>
      <c r="L957" s="26" t="s">
        <v>74</v>
      </c>
      <c r="M957" s="31" t="s">
        <v>10696</v>
      </c>
      <c r="N957" s="31" t="s">
        <v>75</v>
      </c>
      <c r="O957" s="26" t="s">
        <v>161</v>
      </c>
      <c r="P957" s="31" t="s">
        <v>73</v>
      </c>
      <c r="Q957" s="31" t="s">
        <v>1976</v>
      </c>
      <c r="R957" s="31" t="s">
        <v>1246</v>
      </c>
      <c r="S957" s="61" t="s">
        <v>75</v>
      </c>
      <c r="T957" s="26" t="s">
        <v>122</v>
      </c>
      <c r="U957" s="31">
        <v>2024</v>
      </c>
      <c r="V957" s="31" t="s">
        <v>10697</v>
      </c>
      <c r="W957" s="31" t="s">
        <v>10698</v>
      </c>
      <c r="X957" s="31" t="s">
        <v>10699</v>
      </c>
      <c r="Y957" s="31" t="s">
        <v>74</v>
      </c>
      <c r="Z957" s="61" t="s">
        <v>75</v>
      </c>
      <c r="AA957" s="60">
        <v>0</v>
      </c>
      <c r="AB957" s="61" t="s">
        <v>8994</v>
      </c>
      <c r="AC957" s="69">
        <v>46003</v>
      </c>
      <c r="AD957" s="61" t="s">
        <v>10384</v>
      </c>
      <c r="AE957" s="31">
        <v>0</v>
      </c>
      <c r="AF957" s="31">
        <v>696</v>
      </c>
      <c r="AG957" s="31">
        <v>4376</v>
      </c>
      <c r="AH957" s="30">
        <f t="shared" si="55"/>
        <v>5072</v>
      </c>
      <c r="AI957" s="30">
        <f t="shared" si="56"/>
        <v>5984.96</v>
      </c>
      <c r="AJ957" s="24" t="s">
        <v>78</v>
      </c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26" t="s">
        <v>173</v>
      </c>
      <c r="AV957" s="26" t="s">
        <v>173</v>
      </c>
      <c r="AW957" s="26" t="s">
        <v>173</v>
      </c>
      <c r="AX957" s="26" t="s">
        <v>174</v>
      </c>
      <c r="AY957" s="26" t="s">
        <v>175</v>
      </c>
      <c r="AZ957" s="26" t="s">
        <v>1244</v>
      </c>
      <c r="BA957" s="26" t="s">
        <v>80</v>
      </c>
      <c r="BB957" s="26" t="s">
        <v>100</v>
      </c>
      <c r="BC957" s="26" t="s">
        <v>82</v>
      </c>
      <c r="BD957" s="26" t="s">
        <v>83</v>
      </c>
      <c r="BE957" s="26" t="s">
        <v>177</v>
      </c>
    </row>
    <row r="958" spans="1:57" ht="16">
      <c r="A958" s="24">
        <f t="shared" si="54"/>
        <v>957</v>
      </c>
      <c r="B958" s="24">
        <v>2024</v>
      </c>
      <c r="C958" s="24" t="s">
        <v>68</v>
      </c>
      <c r="D958" s="35">
        <v>45639</v>
      </c>
      <c r="E958" s="26" t="s">
        <v>532</v>
      </c>
      <c r="F958" s="26" t="s">
        <v>69</v>
      </c>
      <c r="G958" s="31" t="s">
        <v>1238</v>
      </c>
      <c r="H958" s="26" t="s">
        <v>86</v>
      </c>
      <c r="I958" s="26" t="s">
        <v>71</v>
      </c>
      <c r="J958" s="26" t="s">
        <v>87</v>
      </c>
      <c r="K958" s="26" t="s">
        <v>73</v>
      </c>
      <c r="L958" s="26" t="s">
        <v>74</v>
      </c>
      <c r="M958" s="31" t="s">
        <v>10700</v>
      </c>
      <c r="N958" s="31" t="s">
        <v>75</v>
      </c>
      <c r="O958" s="26" t="s">
        <v>161</v>
      </c>
      <c r="P958" s="31" t="s">
        <v>73</v>
      </c>
      <c r="Q958" s="31" t="s">
        <v>1976</v>
      </c>
      <c r="R958" s="31" t="s">
        <v>1240</v>
      </c>
      <c r="S958" s="61" t="s">
        <v>75</v>
      </c>
      <c r="T958" s="26" t="s">
        <v>122</v>
      </c>
      <c r="U958" s="31">
        <v>2024</v>
      </c>
      <c r="V958" s="31" t="s">
        <v>10701</v>
      </c>
      <c r="W958" s="31" t="s">
        <v>10702</v>
      </c>
      <c r="X958" s="31" t="s">
        <v>10703</v>
      </c>
      <c r="Y958" s="31" t="s">
        <v>74</v>
      </c>
      <c r="Z958" s="61" t="s">
        <v>75</v>
      </c>
      <c r="AA958" s="60">
        <v>0</v>
      </c>
      <c r="AB958" s="61" t="s">
        <v>8994</v>
      </c>
      <c r="AC958" s="69">
        <v>46003</v>
      </c>
      <c r="AD958" s="61" t="s">
        <v>10384</v>
      </c>
      <c r="AE958" s="31">
        <v>0</v>
      </c>
      <c r="AF958" s="31">
        <v>750</v>
      </c>
      <c r="AG958" s="31">
        <v>4376</v>
      </c>
      <c r="AH958" s="30">
        <f t="shared" si="55"/>
        <v>5126</v>
      </c>
      <c r="AI958" s="30">
        <f t="shared" si="56"/>
        <v>6048.68</v>
      </c>
      <c r="AJ958" s="24" t="s">
        <v>78</v>
      </c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26" t="s">
        <v>173</v>
      </c>
      <c r="AV958" s="26" t="s">
        <v>173</v>
      </c>
      <c r="AW958" s="26" t="s">
        <v>173</v>
      </c>
      <c r="AX958" s="26" t="s">
        <v>174</v>
      </c>
      <c r="AY958" s="26" t="s">
        <v>175</v>
      </c>
      <c r="AZ958" s="26" t="s">
        <v>1244</v>
      </c>
      <c r="BA958" s="26" t="s">
        <v>80</v>
      </c>
      <c r="BB958" s="26" t="s">
        <v>100</v>
      </c>
      <c r="BC958" s="26" t="s">
        <v>82</v>
      </c>
      <c r="BD958" s="26" t="s">
        <v>83</v>
      </c>
      <c r="BE958" s="26" t="s">
        <v>177</v>
      </c>
    </row>
    <row r="959" spans="1:57" ht="16">
      <c r="A959" s="24">
        <f t="shared" si="54"/>
        <v>958</v>
      </c>
      <c r="B959" s="24">
        <v>2024</v>
      </c>
      <c r="C959" s="24" t="s">
        <v>68</v>
      </c>
      <c r="D959" s="35">
        <v>45639</v>
      </c>
      <c r="E959" s="26" t="s">
        <v>532</v>
      </c>
      <c r="F959" s="26" t="s">
        <v>69</v>
      </c>
      <c r="G959" s="31" t="s">
        <v>1238</v>
      </c>
      <c r="H959" s="26" t="s">
        <v>86</v>
      </c>
      <c r="I959" s="26" t="s">
        <v>71</v>
      </c>
      <c r="J959" s="26" t="s">
        <v>87</v>
      </c>
      <c r="K959" s="26" t="s">
        <v>73</v>
      </c>
      <c r="L959" s="26" t="s">
        <v>74</v>
      </c>
      <c r="M959" s="31" t="s">
        <v>10704</v>
      </c>
      <c r="N959" s="31" t="s">
        <v>75</v>
      </c>
      <c r="O959" s="26" t="s">
        <v>161</v>
      </c>
      <c r="P959" s="31" t="s">
        <v>73</v>
      </c>
      <c r="Q959" s="31" t="s">
        <v>1976</v>
      </c>
      <c r="R959" s="31" t="s">
        <v>9225</v>
      </c>
      <c r="S959" s="61" t="s">
        <v>75</v>
      </c>
      <c r="T959" s="26" t="s">
        <v>122</v>
      </c>
      <c r="U959" s="31">
        <v>2024</v>
      </c>
      <c r="V959" s="31" t="s">
        <v>10705</v>
      </c>
      <c r="W959" s="31" t="s">
        <v>10706</v>
      </c>
      <c r="X959" s="31" t="s">
        <v>10707</v>
      </c>
      <c r="Y959" s="31" t="s">
        <v>74</v>
      </c>
      <c r="Z959" s="61" t="s">
        <v>75</v>
      </c>
      <c r="AA959" s="60">
        <v>0</v>
      </c>
      <c r="AB959" s="61" t="s">
        <v>8994</v>
      </c>
      <c r="AC959" s="69">
        <v>46003</v>
      </c>
      <c r="AD959" s="61" t="s">
        <v>10384</v>
      </c>
      <c r="AE959" s="31">
        <v>0</v>
      </c>
      <c r="AF959" s="31">
        <v>804</v>
      </c>
      <c r="AG959" s="31">
        <v>4376</v>
      </c>
      <c r="AH959" s="30">
        <f t="shared" si="55"/>
        <v>5180</v>
      </c>
      <c r="AI959" s="30">
        <f t="shared" si="56"/>
        <v>6112.4</v>
      </c>
      <c r="AJ959" s="24" t="s">
        <v>78</v>
      </c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26" t="s">
        <v>173</v>
      </c>
      <c r="AV959" s="26" t="s">
        <v>173</v>
      </c>
      <c r="AW959" s="26" t="s">
        <v>173</v>
      </c>
      <c r="AX959" s="26" t="s">
        <v>174</v>
      </c>
      <c r="AY959" s="26" t="s">
        <v>175</v>
      </c>
      <c r="AZ959" s="26" t="s">
        <v>1244</v>
      </c>
      <c r="BA959" s="26" t="s">
        <v>80</v>
      </c>
      <c r="BB959" s="26" t="s">
        <v>100</v>
      </c>
      <c r="BC959" s="26" t="s">
        <v>82</v>
      </c>
      <c r="BD959" s="26" t="s">
        <v>83</v>
      </c>
      <c r="BE959" s="26" t="s">
        <v>177</v>
      </c>
    </row>
    <row r="960" spans="1:57" ht="16">
      <c r="A960" s="24">
        <f t="shared" si="54"/>
        <v>959</v>
      </c>
      <c r="B960" s="24">
        <v>2024</v>
      </c>
      <c r="C960" s="24" t="s">
        <v>68</v>
      </c>
      <c r="D960" s="35">
        <v>45639</v>
      </c>
      <c r="E960" s="26" t="s">
        <v>532</v>
      </c>
      <c r="F960" s="26" t="s">
        <v>69</v>
      </c>
      <c r="G960" s="31" t="s">
        <v>1238</v>
      </c>
      <c r="H960" s="26" t="s">
        <v>86</v>
      </c>
      <c r="I960" s="26" t="s">
        <v>71</v>
      </c>
      <c r="J960" s="26" t="s">
        <v>87</v>
      </c>
      <c r="K960" s="26" t="s">
        <v>73</v>
      </c>
      <c r="L960" s="26" t="s">
        <v>74</v>
      </c>
      <c r="M960" s="31" t="s">
        <v>10708</v>
      </c>
      <c r="N960" s="31" t="s">
        <v>75</v>
      </c>
      <c r="O960" s="26" t="s">
        <v>161</v>
      </c>
      <c r="P960" s="31" t="s">
        <v>73</v>
      </c>
      <c r="Q960" s="31" t="s">
        <v>1976</v>
      </c>
      <c r="R960" s="31" t="s">
        <v>1240</v>
      </c>
      <c r="S960" s="61" t="s">
        <v>75</v>
      </c>
      <c r="T960" s="26" t="s">
        <v>122</v>
      </c>
      <c r="U960" s="31">
        <v>2024</v>
      </c>
      <c r="V960" s="31" t="s">
        <v>10709</v>
      </c>
      <c r="W960" s="31" t="s">
        <v>10710</v>
      </c>
      <c r="X960" s="31" t="s">
        <v>10711</v>
      </c>
      <c r="Y960" s="31" t="s">
        <v>74</v>
      </c>
      <c r="Z960" s="61" t="s">
        <v>75</v>
      </c>
      <c r="AA960" s="60">
        <v>0</v>
      </c>
      <c r="AB960" s="61" t="s">
        <v>8994</v>
      </c>
      <c r="AC960" s="69">
        <v>46003</v>
      </c>
      <c r="AD960" s="61" t="s">
        <v>10384</v>
      </c>
      <c r="AE960" s="31">
        <v>0</v>
      </c>
      <c r="AF960" s="31">
        <v>750</v>
      </c>
      <c r="AG960" s="31">
        <v>4376</v>
      </c>
      <c r="AH960" s="30">
        <f t="shared" si="55"/>
        <v>5126</v>
      </c>
      <c r="AI960" s="30">
        <f t="shared" si="56"/>
        <v>6048.68</v>
      </c>
      <c r="AJ960" s="24" t="s">
        <v>78</v>
      </c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26" t="s">
        <v>173</v>
      </c>
      <c r="AV960" s="26" t="s">
        <v>173</v>
      </c>
      <c r="AW960" s="26" t="s">
        <v>173</v>
      </c>
      <c r="AX960" s="26" t="s">
        <v>174</v>
      </c>
      <c r="AY960" s="26" t="s">
        <v>175</v>
      </c>
      <c r="AZ960" s="26" t="s">
        <v>1244</v>
      </c>
      <c r="BA960" s="26" t="s">
        <v>80</v>
      </c>
      <c r="BB960" s="26" t="s">
        <v>100</v>
      </c>
      <c r="BC960" s="26" t="s">
        <v>82</v>
      </c>
      <c r="BD960" s="26" t="s">
        <v>83</v>
      </c>
      <c r="BE960" s="26" t="s">
        <v>177</v>
      </c>
    </row>
    <row r="961" spans="1:57" ht="16">
      <c r="A961" s="24">
        <f t="shared" si="54"/>
        <v>960</v>
      </c>
      <c r="B961" s="24">
        <v>2024</v>
      </c>
      <c r="C961" s="24" t="s">
        <v>68</v>
      </c>
      <c r="D961" s="35">
        <v>45639</v>
      </c>
      <c r="E961" s="26" t="s">
        <v>532</v>
      </c>
      <c r="F961" s="26" t="s">
        <v>69</v>
      </c>
      <c r="G961" s="31" t="s">
        <v>1309</v>
      </c>
      <c r="H961" s="26" t="s">
        <v>86</v>
      </c>
      <c r="I961" s="26" t="s">
        <v>570</v>
      </c>
      <c r="J961" s="26" t="s">
        <v>87</v>
      </c>
      <c r="K961" s="26" t="s">
        <v>430</v>
      </c>
      <c r="L961" s="26" t="s">
        <v>74</v>
      </c>
      <c r="M961" s="31" t="s">
        <v>10712</v>
      </c>
      <c r="N961" s="31" t="s">
        <v>75</v>
      </c>
      <c r="O961" s="26" t="s">
        <v>368</v>
      </c>
      <c r="P961" s="31" t="s">
        <v>10713</v>
      </c>
      <c r="Q961" s="31" t="s">
        <v>90</v>
      </c>
      <c r="R961" s="31" t="s">
        <v>1286</v>
      </c>
      <c r="S961" s="61" t="s">
        <v>75</v>
      </c>
      <c r="T961" s="26" t="s">
        <v>92</v>
      </c>
      <c r="U961" s="31" t="s">
        <v>75</v>
      </c>
      <c r="V961" s="31" t="s">
        <v>10714</v>
      </c>
      <c r="W961" s="31" t="s">
        <v>10715</v>
      </c>
      <c r="X961" s="31" t="s">
        <v>10716</v>
      </c>
      <c r="Y961" s="31" t="s">
        <v>74</v>
      </c>
      <c r="Z961" s="61" t="s">
        <v>75</v>
      </c>
      <c r="AA961" s="60">
        <v>0.25</v>
      </c>
      <c r="AB961" s="61" t="s">
        <v>8994</v>
      </c>
      <c r="AC961" s="69">
        <v>46003</v>
      </c>
      <c r="AD961" s="69">
        <v>46003</v>
      </c>
      <c r="AE961" s="31">
        <v>0</v>
      </c>
      <c r="AF961" s="31">
        <f>930*100/125</f>
        <v>744</v>
      </c>
      <c r="AG961" s="31">
        <v>0</v>
      </c>
      <c r="AH961" s="30">
        <f t="shared" si="55"/>
        <v>744</v>
      </c>
      <c r="AI961" s="30">
        <f t="shared" si="56"/>
        <v>877.92</v>
      </c>
      <c r="AJ961" s="24" t="s">
        <v>78</v>
      </c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26" t="s">
        <v>173</v>
      </c>
      <c r="AV961" s="26" t="s">
        <v>173</v>
      </c>
      <c r="AW961" s="26" t="s">
        <v>173</v>
      </c>
      <c r="AX961" s="26" t="s">
        <v>174</v>
      </c>
      <c r="AY961" s="26" t="s">
        <v>375</v>
      </c>
      <c r="AZ961" s="26" t="s">
        <v>376</v>
      </c>
      <c r="BA961" s="26" t="s">
        <v>80</v>
      </c>
      <c r="BB961" s="26" t="s">
        <v>100</v>
      </c>
      <c r="BC961" s="26" t="s">
        <v>82</v>
      </c>
      <c r="BD961" s="26" t="s">
        <v>83</v>
      </c>
      <c r="BE961" s="26" t="s">
        <v>177</v>
      </c>
    </row>
    <row r="962" spans="1:57" ht="16">
      <c r="A962" s="24">
        <f t="shared" si="54"/>
        <v>961</v>
      </c>
      <c r="B962" s="24">
        <v>2024</v>
      </c>
      <c r="C962" s="24" t="s">
        <v>68</v>
      </c>
      <c r="D962" s="35">
        <v>45639</v>
      </c>
      <c r="E962" s="26" t="s">
        <v>532</v>
      </c>
      <c r="F962" s="26" t="s">
        <v>69</v>
      </c>
      <c r="G962" s="31" t="s">
        <v>1309</v>
      </c>
      <c r="H962" s="26" t="s">
        <v>585</v>
      </c>
      <c r="I962" s="26" t="s">
        <v>10717</v>
      </c>
      <c r="J962" s="26" t="s">
        <v>75</v>
      </c>
      <c r="K962" s="26" t="s">
        <v>430</v>
      </c>
      <c r="L962" s="26" t="s">
        <v>74</v>
      </c>
      <c r="M962" s="31" t="s">
        <v>10712</v>
      </c>
      <c r="N962" s="31" t="s">
        <v>75</v>
      </c>
      <c r="O962" s="26" t="s">
        <v>368</v>
      </c>
      <c r="P962" s="31" t="s">
        <v>10713</v>
      </c>
      <c r="Q962" s="31" t="s">
        <v>90</v>
      </c>
      <c r="R962" s="31" t="s">
        <v>75</v>
      </c>
      <c r="S962" s="61" t="s">
        <v>75</v>
      </c>
      <c r="T962" s="26" t="s">
        <v>75</v>
      </c>
      <c r="U962" s="31" t="s">
        <v>75</v>
      </c>
      <c r="V962" s="31" t="s">
        <v>75</v>
      </c>
      <c r="W962" s="31" t="s">
        <v>75</v>
      </c>
      <c r="X962" s="31" t="s">
        <v>10718</v>
      </c>
      <c r="Y962" s="31" t="s">
        <v>74</v>
      </c>
      <c r="Z962" s="61" t="s">
        <v>75</v>
      </c>
      <c r="AA962" s="60">
        <v>0</v>
      </c>
      <c r="AB962" s="61" t="s">
        <v>8994</v>
      </c>
      <c r="AC962" s="69">
        <v>46003</v>
      </c>
      <c r="AD962" s="61" t="s">
        <v>10384</v>
      </c>
      <c r="AE962" s="31">
        <v>0</v>
      </c>
      <c r="AF962" s="31">
        <v>300</v>
      </c>
      <c r="AG962" s="31">
        <v>0</v>
      </c>
      <c r="AH962" s="30">
        <f t="shared" si="55"/>
        <v>300</v>
      </c>
      <c r="AI962" s="30">
        <f t="shared" si="56"/>
        <v>354</v>
      </c>
      <c r="AJ962" s="24" t="s">
        <v>78</v>
      </c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26" t="s">
        <v>173</v>
      </c>
      <c r="AV962" s="26" t="s">
        <v>173</v>
      </c>
      <c r="AW962" s="26" t="s">
        <v>173</v>
      </c>
      <c r="AX962" s="26" t="s">
        <v>174</v>
      </c>
      <c r="AY962" s="26" t="s">
        <v>375</v>
      </c>
      <c r="AZ962" s="26" t="s">
        <v>376</v>
      </c>
      <c r="BA962" s="26" t="s">
        <v>80</v>
      </c>
      <c r="BB962" s="26" t="s">
        <v>100</v>
      </c>
      <c r="BC962" s="26" t="s">
        <v>82</v>
      </c>
      <c r="BD962" s="26" t="s">
        <v>83</v>
      </c>
      <c r="BE962" s="26" t="s">
        <v>177</v>
      </c>
    </row>
    <row r="963" spans="1:57" ht="16">
      <c r="A963" s="24">
        <f t="shared" ref="A963:A984" si="57">A962+1</f>
        <v>962</v>
      </c>
      <c r="B963" s="24">
        <v>2024</v>
      </c>
      <c r="C963" s="24" t="s">
        <v>68</v>
      </c>
      <c r="D963" s="35">
        <v>45639</v>
      </c>
      <c r="E963" s="26" t="s">
        <v>532</v>
      </c>
      <c r="F963" s="26" t="s">
        <v>69</v>
      </c>
      <c r="G963" s="31" t="s">
        <v>1309</v>
      </c>
      <c r="H963" s="26" t="s">
        <v>86</v>
      </c>
      <c r="I963" s="26" t="s">
        <v>570</v>
      </c>
      <c r="J963" s="26" t="s">
        <v>87</v>
      </c>
      <c r="K963" s="26" t="s">
        <v>430</v>
      </c>
      <c r="L963" s="26" t="s">
        <v>74</v>
      </c>
      <c r="M963" s="31" t="s">
        <v>10719</v>
      </c>
      <c r="N963" s="31" t="s">
        <v>75</v>
      </c>
      <c r="O963" s="26" t="s">
        <v>368</v>
      </c>
      <c r="P963" s="31" t="s">
        <v>10720</v>
      </c>
      <c r="Q963" s="31" t="s">
        <v>90</v>
      </c>
      <c r="R963" s="31" t="s">
        <v>1946</v>
      </c>
      <c r="S963" s="61" t="s">
        <v>75</v>
      </c>
      <c r="T963" s="26" t="s">
        <v>92</v>
      </c>
      <c r="U963" s="31" t="s">
        <v>75</v>
      </c>
      <c r="V963" s="31" t="s">
        <v>10721</v>
      </c>
      <c r="W963" s="31" t="s">
        <v>10722</v>
      </c>
      <c r="X963" s="31" t="s">
        <v>10723</v>
      </c>
      <c r="Y963" s="31" t="s">
        <v>74</v>
      </c>
      <c r="Z963" s="61" t="s">
        <v>75</v>
      </c>
      <c r="AA963" s="60">
        <v>0.25</v>
      </c>
      <c r="AB963" s="31" t="s">
        <v>6063</v>
      </c>
      <c r="AC963" s="31" t="s">
        <v>6064</v>
      </c>
      <c r="AD963" s="31" t="s">
        <v>6064</v>
      </c>
      <c r="AE963" s="31">
        <v>0</v>
      </c>
      <c r="AF963" s="31">
        <v>717</v>
      </c>
      <c r="AG963" s="31">
        <v>0</v>
      </c>
      <c r="AH963" s="30">
        <f t="shared" si="55"/>
        <v>717</v>
      </c>
      <c r="AI963" s="30">
        <f t="shared" si="56"/>
        <v>846.06</v>
      </c>
      <c r="AJ963" s="24" t="s">
        <v>78</v>
      </c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26" t="s">
        <v>173</v>
      </c>
      <c r="AV963" s="26" t="s">
        <v>173</v>
      </c>
      <c r="AW963" s="26" t="s">
        <v>173</v>
      </c>
      <c r="AX963" s="26" t="s">
        <v>174</v>
      </c>
      <c r="AY963" s="26" t="s">
        <v>375</v>
      </c>
      <c r="AZ963" s="26" t="s">
        <v>376</v>
      </c>
      <c r="BA963" s="26" t="s">
        <v>80</v>
      </c>
      <c r="BB963" s="26" t="s">
        <v>100</v>
      </c>
      <c r="BC963" s="26" t="s">
        <v>82</v>
      </c>
      <c r="BD963" s="26" t="s">
        <v>83</v>
      </c>
      <c r="BE963" s="26" t="s">
        <v>177</v>
      </c>
    </row>
    <row r="964" spans="1:57" ht="16">
      <c r="A964" s="24">
        <f t="shared" si="57"/>
        <v>963</v>
      </c>
      <c r="B964" s="24">
        <v>2024</v>
      </c>
      <c r="C964" s="24" t="s">
        <v>68</v>
      </c>
      <c r="D964" s="35">
        <v>45639</v>
      </c>
      <c r="E964" s="26" t="s">
        <v>532</v>
      </c>
      <c r="F964" s="26" t="s">
        <v>69</v>
      </c>
      <c r="G964" s="31" t="s">
        <v>533</v>
      </c>
      <c r="H964" s="26" t="s">
        <v>86</v>
      </c>
      <c r="I964" s="26" t="s">
        <v>71</v>
      </c>
      <c r="J964" s="26" t="s">
        <v>87</v>
      </c>
      <c r="K964" s="26" t="s">
        <v>73</v>
      </c>
      <c r="L964" s="26" t="s">
        <v>74</v>
      </c>
      <c r="M964" s="31" t="s">
        <v>10724</v>
      </c>
      <c r="N964" s="31" t="s">
        <v>75</v>
      </c>
      <c r="O964" s="26" t="s">
        <v>161</v>
      </c>
      <c r="P964" s="31" t="s">
        <v>73</v>
      </c>
      <c r="Q964" s="31" t="s">
        <v>90</v>
      </c>
      <c r="R964" s="31" t="s">
        <v>1920</v>
      </c>
      <c r="S964" s="61" t="s">
        <v>75</v>
      </c>
      <c r="T964" s="26" t="s">
        <v>122</v>
      </c>
      <c r="U964" s="31">
        <v>2024</v>
      </c>
      <c r="V964" s="31" t="s">
        <v>10725</v>
      </c>
      <c r="W964" s="31" t="s">
        <v>10726</v>
      </c>
      <c r="X964" s="31" t="s">
        <v>10727</v>
      </c>
      <c r="Y964" s="31" t="s">
        <v>74</v>
      </c>
      <c r="Z964" s="61" t="s">
        <v>75</v>
      </c>
      <c r="AA964" s="60">
        <v>0</v>
      </c>
      <c r="AB964" s="61" t="s">
        <v>8994</v>
      </c>
      <c r="AC964" s="69">
        <v>46003</v>
      </c>
      <c r="AD964" s="61" t="s">
        <v>10384</v>
      </c>
      <c r="AE964" s="31">
        <v>0</v>
      </c>
      <c r="AF964" s="31">
        <v>870</v>
      </c>
      <c r="AG964" s="31">
        <v>4626</v>
      </c>
      <c r="AH964" s="30">
        <f t="shared" si="55"/>
        <v>5496</v>
      </c>
      <c r="AI964" s="30">
        <f t="shared" si="56"/>
        <v>6485.28</v>
      </c>
      <c r="AJ964" s="24" t="s">
        <v>78</v>
      </c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26" t="s">
        <v>173</v>
      </c>
      <c r="AV964" s="26" t="s">
        <v>173</v>
      </c>
      <c r="AW964" s="26" t="s">
        <v>173</v>
      </c>
      <c r="AX964" s="26" t="s">
        <v>174</v>
      </c>
      <c r="AY964" s="26" t="s">
        <v>175</v>
      </c>
      <c r="AZ964" s="26" t="s">
        <v>176</v>
      </c>
      <c r="BA964" s="26" t="s">
        <v>80</v>
      </c>
      <c r="BB964" s="26" t="s">
        <v>100</v>
      </c>
      <c r="BC964" s="26" t="s">
        <v>82</v>
      </c>
      <c r="BD964" s="26" t="s">
        <v>83</v>
      </c>
      <c r="BE964" s="26" t="s">
        <v>177</v>
      </c>
    </row>
    <row r="965" spans="1:57" ht="16">
      <c r="A965" s="24">
        <f t="shared" si="57"/>
        <v>964</v>
      </c>
      <c r="B965" s="24">
        <v>2024</v>
      </c>
      <c r="C965" s="24" t="s">
        <v>68</v>
      </c>
      <c r="D965" s="35">
        <v>45639</v>
      </c>
      <c r="E965" s="26" t="s">
        <v>532</v>
      </c>
      <c r="F965" s="26" t="s">
        <v>69</v>
      </c>
      <c r="G965" s="31" t="s">
        <v>533</v>
      </c>
      <c r="H965" s="26" t="s">
        <v>86</v>
      </c>
      <c r="I965" s="26" t="s">
        <v>570</v>
      </c>
      <c r="J965" s="26" t="s">
        <v>87</v>
      </c>
      <c r="K965" s="26" t="s">
        <v>430</v>
      </c>
      <c r="L965" s="26" t="s">
        <v>74</v>
      </c>
      <c r="M965" s="31" t="s">
        <v>10728</v>
      </c>
      <c r="N965" s="31" t="s">
        <v>75</v>
      </c>
      <c r="O965" s="26" t="s">
        <v>161</v>
      </c>
      <c r="P965" s="31" t="s">
        <v>10729</v>
      </c>
      <c r="Q965" s="31" t="s">
        <v>90</v>
      </c>
      <c r="R965" s="31" t="s">
        <v>1946</v>
      </c>
      <c r="S965" s="61" t="s">
        <v>75</v>
      </c>
      <c r="T965" s="26" t="s">
        <v>92</v>
      </c>
      <c r="U965" s="31" t="s">
        <v>75</v>
      </c>
      <c r="V965" s="31" t="s">
        <v>10730</v>
      </c>
      <c r="W965" s="31" t="s">
        <v>10731</v>
      </c>
      <c r="X965" s="31" t="s">
        <v>10732</v>
      </c>
      <c r="Y965" s="31" t="s">
        <v>74</v>
      </c>
      <c r="Z965" s="61" t="s">
        <v>75</v>
      </c>
      <c r="AA965" s="60">
        <v>0</v>
      </c>
      <c r="AB965" s="61" t="s">
        <v>8994</v>
      </c>
      <c r="AC965" s="69">
        <v>46003</v>
      </c>
      <c r="AD965" s="61" t="s">
        <v>10384</v>
      </c>
      <c r="AE965" s="31">
        <v>0</v>
      </c>
      <c r="AF965" s="31">
        <v>857</v>
      </c>
      <c r="AG965" s="31">
        <v>0</v>
      </c>
      <c r="AH965" s="30">
        <f t="shared" si="55"/>
        <v>857</v>
      </c>
      <c r="AI965" s="30">
        <f t="shared" si="56"/>
        <v>1011.26</v>
      </c>
      <c r="AJ965" s="24" t="s">
        <v>78</v>
      </c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26" t="s">
        <v>173</v>
      </c>
      <c r="AV965" s="26" t="s">
        <v>173</v>
      </c>
      <c r="AW965" s="26" t="s">
        <v>173</v>
      </c>
      <c r="AX965" s="26" t="s">
        <v>174</v>
      </c>
      <c r="AY965" s="26" t="s">
        <v>175</v>
      </c>
      <c r="AZ965" s="26" t="s">
        <v>176</v>
      </c>
      <c r="BA965" s="26" t="s">
        <v>80</v>
      </c>
      <c r="BB965" s="26" t="s">
        <v>100</v>
      </c>
      <c r="BC965" s="26" t="s">
        <v>82</v>
      </c>
      <c r="BD965" s="26" t="s">
        <v>83</v>
      </c>
      <c r="BE965" s="26" t="s">
        <v>177</v>
      </c>
    </row>
    <row r="966" spans="1:57" ht="16">
      <c r="A966" s="24">
        <f t="shared" si="57"/>
        <v>965</v>
      </c>
      <c r="B966" s="24">
        <v>2024</v>
      </c>
      <c r="C966" s="24" t="s">
        <v>68</v>
      </c>
      <c r="D966" s="35">
        <v>45639</v>
      </c>
      <c r="E966" s="26" t="s">
        <v>532</v>
      </c>
      <c r="F966" s="26" t="s">
        <v>69</v>
      </c>
      <c r="G966" s="31" t="s">
        <v>533</v>
      </c>
      <c r="H966" s="26" t="s">
        <v>86</v>
      </c>
      <c r="I966" s="26" t="s">
        <v>71</v>
      </c>
      <c r="J966" s="26" t="s">
        <v>87</v>
      </c>
      <c r="K966" s="26" t="s">
        <v>73</v>
      </c>
      <c r="L966" s="26" t="s">
        <v>74</v>
      </c>
      <c r="M966" s="31" t="s">
        <v>10733</v>
      </c>
      <c r="N966" s="31" t="s">
        <v>75</v>
      </c>
      <c r="O966" s="26" t="s">
        <v>161</v>
      </c>
      <c r="P966" s="31" t="s">
        <v>73</v>
      </c>
      <c r="Q966" s="31" t="s">
        <v>90</v>
      </c>
      <c r="R966" s="31" t="s">
        <v>535</v>
      </c>
      <c r="S966" s="61" t="s">
        <v>75</v>
      </c>
      <c r="T966" s="26" t="s">
        <v>122</v>
      </c>
      <c r="U966" s="31">
        <v>2024</v>
      </c>
      <c r="V966" s="31" t="s">
        <v>10734</v>
      </c>
      <c r="W966" s="31" t="s">
        <v>10735</v>
      </c>
      <c r="X966" s="31" t="s">
        <v>10736</v>
      </c>
      <c r="Y966" s="31" t="s">
        <v>74</v>
      </c>
      <c r="Z966" s="61" t="s">
        <v>75</v>
      </c>
      <c r="AA966" s="60">
        <v>0</v>
      </c>
      <c r="AB966" s="61" t="s">
        <v>8994</v>
      </c>
      <c r="AC966" s="69">
        <v>46003</v>
      </c>
      <c r="AD966" s="61" t="s">
        <v>10384</v>
      </c>
      <c r="AE966" s="31">
        <v>0</v>
      </c>
      <c r="AF966" s="31">
        <v>797</v>
      </c>
      <c r="AG966" s="31">
        <v>4626</v>
      </c>
      <c r="AH966" s="30">
        <f t="shared" si="55"/>
        <v>5423</v>
      </c>
      <c r="AI966" s="30">
        <f t="shared" si="56"/>
        <v>6399.14</v>
      </c>
      <c r="AJ966" s="24" t="s">
        <v>78</v>
      </c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26" t="s">
        <v>173</v>
      </c>
      <c r="AV966" s="26" t="s">
        <v>173</v>
      </c>
      <c r="AW966" s="26" t="s">
        <v>173</v>
      </c>
      <c r="AX966" s="26" t="s">
        <v>174</v>
      </c>
      <c r="AY966" s="26" t="s">
        <v>175</v>
      </c>
      <c r="AZ966" s="26" t="s">
        <v>176</v>
      </c>
      <c r="BA966" s="26" t="s">
        <v>80</v>
      </c>
      <c r="BB966" s="26" t="s">
        <v>100</v>
      </c>
      <c r="BC966" s="26" t="s">
        <v>82</v>
      </c>
      <c r="BD966" s="26" t="s">
        <v>83</v>
      </c>
      <c r="BE966" s="26" t="s">
        <v>177</v>
      </c>
    </row>
    <row r="967" spans="1:57" ht="16">
      <c r="A967" s="24">
        <f t="shared" si="57"/>
        <v>966</v>
      </c>
      <c r="B967" s="24">
        <v>2024</v>
      </c>
      <c r="C967" s="24" t="s">
        <v>68</v>
      </c>
      <c r="D967" s="35">
        <v>45639</v>
      </c>
      <c r="E967" s="26" t="s">
        <v>532</v>
      </c>
      <c r="F967" s="26" t="s">
        <v>69</v>
      </c>
      <c r="G967" s="31" t="s">
        <v>533</v>
      </c>
      <c r="H967" s="26" t="s">
        <v>585</v>
      </c>
      <c r="I967" s="26" t="s">
        <v>71</v>
      </c>
      <c r="J967" s="26" t="s">
        <v>75</v>
      </c>
      <c r="K967" s="26" t="s">
        <v>430</v>
      </c>
      <c r="L967" s="26" t="s">
        <v>74</v>
      </c>
      <c r="M967" s="31" t="s">
        <v>10737</v>
      </c>
      <c r="N967" s="31" t="s">
        <v>75</v>
      </c>
      <c r="O967" s="26" t="s">
        <v>161</v>
      </c>
      <c r="P967" s="31" t="s">
        <v>75</v>
      </c>
      <c r="Q967" s="31" t="s">
        <v>90</v>
      </c>
      <c r="R967" s="31" t="s">
        <v>75</v>
      </c>
      <c r="S967" s="61" t="s">
        <v>75</v>
      </c>
      <c r="T967" s="26" t="s">
        <v>75</v>
      </c>
      <c r="U967" s="31" t="s">
        <v>75</v>
      </c>
      <c r="V967" s="31" t="s">
        <v>75</v>
      </c>
      <c r="W967" s="31" t="s">
        <v>75</v>
      </c>
      <c r="X967" s="31" t="s">
        <v>10738</v>
      </c>
      <c r="Y967" s="31" t="s">
        <v>74</v>
      </c>
      <c r="Z967" s="61" t="s">
        <v>75</v>
      </c>
      <c r="AA967" s="60">
        <v>0</v>
      </c>
      <c r="AB967" s="31" t="s">
        <v>10739</v>
      </c>
      <c r="AC967" s="31" t="s">
        <v>10740</v>
      </c>
      <c r="AD967" s="31" t="s">
        <v>10740</v>
      </c>
      <c r="AE967" s="31">
        <v>0</v>
      </c>
      <c r="AF967" s="31">
        <v>300</v>
      </c>
      <c r="AG967" s="31">
        <v>0</v>
      </c>
      <c r="AH967" s="30">
        <f t="shared" si="55"/>
        <v>300</v>
      </c>
      <c r="AI967" s="30">
        <f t="shared" si="56"/>
        <v>354</v>
      </c>
      <c r="AJ967" s="24" t="s">
        <v>78</v>
      </c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26" t="s">
        <v>173</v>
      </c>
      <c r="AV967" s="26" t="s">
        <v>173</v>
      </c>
      <c r="AW967" s="26" t="s">
        <v>173</v>
      </c>
      <c r="AX967" s="26" t="s">
        <v>174</v>
      </c>
      <c r="AY967" s="26" t="s">
        <v>175</v>
      </c>
      <c r="AZ967" s="26" t="s">
        <v>176</v>
      </c>
      <c r="BA967" s="26" t="s">
        <v>80</v>
      </c>
      <c r="BB967" s="26" t="s">
        <v>100</v>
      </c>
      <c r="BC967" s="26" t="s">
        <v>82</v>
      </c>
      <c r="BD967" s="26" t="s">
        <v>83</v>
      </c>
      <c r="BE967" s="26" t="s">
        <v>177</v>
      </c>
    </row>
    <row r="968" spans="1:57" ht="16">
      <c r="A968" s="24">
        <f t="shared" si="57"/>
        <v>967</v>
      </c>
      <c r="B968" s="24">
        <v>2024</v>
      </c>
      <c r="C968" s="24" t="s">
        <v>68</v>
      </c>
      <c r="D968" s="35">
        <v>45639</v>
      </c>
      <c r="E968" s="26" t="s">
        <v>532</v>
      </c>
      <c r="F968" s="26" t="s">
        <v>69</v>
      </c>
      <c r="G968" s="31" t="s">
        <v>533</v>
      </c>
      <c r="H968" s="26" t="s">
        <v>86</v>
      </c>
      <c r="I968" s="26" t="s">
        <v>71</v>
      </c>
      <c r="J968" s="26" t="s">
        <v>87</v>
      </c>
      <c r="K968" s="26" t="s">
        <v>73</v>
      </c>
      <c r="L968" s="26" t="s">
        <v>74</v>
      </c>
      <c r="M968" s="31" t="s">
        <v>10741</v>
      </c>
      <c r="N968" s="31" t="s">
        <v>75</v>
      </c>
      <c r="O968" s="26" t="s">
        <v>161</v>
      </c>
      <c r="P968" s="31" t="s">
        <v>73</v>
      </c>
      <c r="Q968" s="31" t="s">
        <v>90</v>
      </c>
      <c r="R968" s="31" t="s">
        <v>1934</v>
      </c>
      <c r="S968" s="61" t="s">
        <v>75</v>
      </c>
      <c r="T968" s="26" t="s">
        <v>122</v>
      </c>
      <c r="U968" s="31">
        <v>2024</v>
      </c>
      <c r="V968" s="31" t="s">
        <v>10742</v>
      </c>
      <c r="W968" s="31" t="s">
        <v>10743</v>
      </c>
      <c r="X968" s="31" t="s">
        <v>10744</v>
      </c>
      <c r="Y968" s="31" t="s">
        <v>74</v>
      </c>
      <c r="Z968" s="61" t="s">
        <v>75</v>
      </c>
      <c r="AA968" s="60">
        <v>0</v>
      </c>
      <c r="AB968" s="61" t="s">
        <v>8994</v>
      </c>
      <c r="AC968" s="69">
        <v>46003</v>
      </c>
      <c r="AD968" s="61" t="s">
        <v>10384</v>
      </c>
      <c r="AE968" s="31">
        <v>0</v>
      </c>
      <c r="AF968" s="31">
        <v>904</v>
      </c>
      <c r="AG968" s="31">
        <v>4626</v>
      </c>
      <c r="AH968" s="30">
        <f t="shared" si="55"/>
        <v>5530</v>
      </c>
      <c r="AI968" s="30">
        <f t="shared" si="56"/>
        <v>6525.4</v>
      </c>
      <c r="AJ968" s="24" t="s">
        <v>78</v>
      </c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26" t="s">
        <v>173</v>
      </c>
      <c r="AV968" s="26" t="s">
        <v>173</v>
      </c>
      <c r="AW968" s="26" t="s">
        <v>173</v>
      </c>
      <c r="AX968" s="26" t="s">
        <v>174</v>
      </c>
      <c r="AY968" s="26" t="s">
        <v>175</v>
      </c>
      <c r="AZ968" s="26" t="s">
        <v>176</v>
      </c>
      <c r="BA968" s="26" t="s">
        <v>80</v>
      </c>
      <c r="BB968" s="26" t="s">
        <v>100</v>
      </c>
      <c r="BC968" s="26" t="s">
        <v>82</v>
      </c>
      <c r="BD968" s="26" t="s">
        <v>83</v>
      </c>
      <c r="BE968" s="26" t="s">
        <v>177</v>
      </c>
    </row>
    <row r="969" spans="1:57" ht="16">
      <c r="A969" s="24">
        <f t="shared" si="57"/>
        <v>968</v>
      </c>
      <c r="B969" s="24">
        <v>2024</v>
      </c>
      <c r="C969" s="24" t="s">
        <v>68</v>
      </c>
      <c r="D969" s="35">
        <v>45639</v>
      </c>
      <c r="E969" s="26" t="s">
        <v>532</v>
      </c>
      <c r="F969" s="26" t="s">
        <v>69</v>
      </c>
      <c r="G969" s="31" t="s">
        <v>533</v>
      </c>
      <c r="H969" s="26" t="s">
        <v>86</v>
      </c>
      <c r="I969" s="26" t="s">
        <v>71</v>
      </c>
      <c r="J969" s="26" t="s">
        <v>87</v>
      </c>
      <c r="K969" s="26" t="s">
        <v>73</v>
      </c>
      <c r="L969" s="26" t="s">
        <v>74</v>
      </c>
      <c r="M969" s="31" t="s">
        <v>10745</v>
      </c>
      <c r="N969" s="31" t="s">
        <v>75</v>
      </c>
      <c r="O969" s="26" t="s">
        <v>161</v>
      </c>
      <c r="P969" s="31" t="s">
        <v>73</v>
      </c>
      <c r="Q969" s="31" t="s">
        <v>90</v>
      </c>
      <c r="R969" s="31" t="s">
        <v>540</v>
      </c>
      <c r="S969" s="61" t="s">
        <v>75</v>
      </c>
      <c r="T969" s="26" t="s">
        <v>122</v>
      </c>
      <c r="U969" s="31">
        <v>2024</v>
      </c>
      <c r="V969" s="31" t="s">
        <v>10746</v>
      </c>
      <c r="W969" s="31" t="s">
        <v>10747</v>
      </c>
      <c r="X969" s="31" t="s">
        <v>10748</v>
      </c>
      <c r="Y969" s="31" t="s">
        <v>74</v>
      </c>
      <c r="Z969" s="61" t="s">
        <v>75</v>
      </c>
      <c r="AA969" s="60">
        <v>0</v>
      </c>
      <c r="AB969" s="61" t="s">
        <v>8994</v>
      </c>
      <c r="AC969" s="69">
        <v>46003</v>
      </c>
      <c r="AD969" s="61" t="s">
        <v>10384</v>
      </c>
      <c r="AE969" s="31">
        <v>0</v>
      </c>
      <c r="AF969" s="31">
        <v>754</v>
      </c>
      <c r="AG969" s="31">
        <v>4626</v>
      </c>
      <c r="AH969" s="30">
        <f t="shared" si="55"/>
        <v>5380</v>
      </c>
      <c r="AI969" s="30">
        <f t="shared" si="56"/>
        <v>6348.4</v>
      </c>
      <c r="AJ969" s="24" t="s">
        <v>78</v>
      </c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26" t="s">
        <v>173</v>
      </c>
      <c r="AV969" s="26" t="s">
        <v>173</v>
      </c>
      <c r="AW969" s="26" t="s">
        <v>173</v>
      </c>
      <c r="AX969" s="26" t="s">
        <v>174</v>
      </c>
      <c r="AY969" s="26" t="s">
        <v>175</v>
      </c>
      <c r="AZ969" s="26" t="s">
        <v>176</v>
      </c>
      <c r="BA969" s="26" t="s">
        <v>80</v>
      </c>
      <c r="BB969" s="26" t="s">
        <v>100</v>
      </c>
      <c r="BC969" s="26" t="s">
        <v>82</v>
      </c>
      <c r="BD969" s="26" t="s">
        <v>83</v>
      </c>
      <c r="BE969" s="26" t="s">
        <v>177</v>
      </c>
    </row>
    <row r="970" spans="1:57" ht="16">
      <c r="A970" s="24">
        <f t="shared" si="57"/>
        <v>969</v>
      </c>
      <c r="B970" s="24">
        <v>2024</v>
      </c>
      <c r="C970" s="24" t="s">
        <v>68</v>
      </c>
      <c r="D970" s="35">
        <v>45639</v>
      </c>
      <c r="E970" s="26" t="s">
        <v>532</v>
      </c>
      <c r="F970" s="26" t="s">
        <v>69</v>
      </c>
      <c r="G970" s="31" t="s">
        <v>533</v>
      </c>
      <c r="H970" s="26" t="s">
        <v>86</v>
      </c>
      <c r="I970" s="26" t="s">
        <v>570</v>
      </c>
      <c r="J970" s="26" t="s">
        <v>87</v>
      </c>
      <c r="K970" s="26" t="s">
        <v>430</v>
      </c>
      <c r="L970" s="26" t="s">
        <v>74</v>
      </c>
      <c r="M970" s="31" t="s">
        <v>10749</v>
      </c>
      <c r="N970" s="31" t="s">
        <v>75</v>
      </c>
      <c r="O970" s="26" t="s">
        <v>161</v>
      </c>
      <c r="P970" s="31" t="s">
        <v>10750</v>
      </c>
      <c r="Q970" s="31" t="s">
        <v>90</v>
      </c>
      <c r="R970" s="31" t="s">
        <v>1946</v>
      </c>
      <c r="S970" s="61" t="s">
        <v>75</v>
      </c>
      <c r="T970" s="26" t="s">
        <v>92</v>
      </c>
      <c r="U970" s="31" t="s">
        <v>75</v>
      </c>
      <c r="V970" s="31" t="s">
        <v>10751</v>
      </c>
      <c r="W970" s="31" t="s">
        <v>10752</v>
      </c>
      <c r="X970" s="31" t="s">
        <v>10753</v>
      </c>
      <c r="Y970" s="31" t="s">
        <v>74</v>
      </c>
      <c r="Z970" s="61" t="s">
        <v>75</v>
      </c>
      <c r="AA970" s="60">
        <v>0.25</v>
      </c>
      <c r="AB970" s="61" t="s">
        <v>8994</v>
      </c>
      <c r="AC970" s="69">
        <v>46003</v>
      </c>
      <c r="AD970" s="61" t="s">
        <v>10384</v>
      </c>
      <c r="AE970" s="31">
        <v>0</v>
      </c>
      <c r="AF970" s="31">
        <v>761</v>
      </c>
      <c r="AG970" s="31">
        <v>0</v>
      </c>
      <c r="AH970" s="30">
        <f t="shared" si="55"/>
        <v>761</v>
      </c>
      <c r="AI970" s="30">
        <f t="shared" si="56"/>
        <v>897.98</v>
      </c>
      <c r="AJ970" s="24" t="s">
        <v>78</v>
      </c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26" t="s">
        <v>173</v>
      </c>
      <c r="AV970" s="26" t="s">
        <v>173</v>
      </c>
      <c r="AW970" s="26" t="s">
        <v>173</v>
      </c>
      <c r="AX970" s="26" t="s">
        <v>174</v>
      </c>
      <c r="AY970" s="26" t="s">
        <v>175</v>
      </c>
      <c r="AZ970" s="26" t="s">
        <v>176</v>
      </c>
      <c r="BA970" s="26" t="s">
        <v>80</v>
      </c>
      <c r="BB970" s="26" t="s">
        <v>100</v>
      </c>
      <c r="BC970" s="26" t="s">
        <v>82</v>
      </c>
      <c r="BD970" s="26" t="s">
        <v>83</v>
      </c>
      <c r="BE970" s="26" t="s">
        <v>177</v>
      </c>
    </row>
    <row r="971" spans="1:57" ht="16">
      <c r="A971" s="24">
        <f t="shared" si="57"/>
        <v>970</v>
      </c>
      <c r="B971" s="24">
        <v>2024</v>
      </c>
      <c r="C971" s="24" t="s">
        <v>68</v>
      </c>
      <c r="D971" s="35">
        <v>45639</v>
      </c>
      <c r="E971" s="26" t="s">
        <v>532</v>
      </c>
      <c r="F971" s="26" t="s">
        <v>69</v>
      </c>
      <c r="G971" s="31" t="s">
        <v>533</v>
      </c>
      <c r="H971" s="26" t="s">
        <v>86</v>
      </c>
      <c r="I971" s="26" t="s">
        <v>570</v>
      </c>
      <c r="J971" s="26" t="s">
        <v>87</v>
      </c>
      <c r="K971" s="26" t="s">
        <v>430</v>
      </c>
      <c r="L971" s="26" t="s">
        <v>74</v>
      </c>
      <c r="M971" s="31" t="s">
        <v>10754</v>
      </c>
      <c r="N971" s="31" t="s">
        <v>75</v>
      </c>
      <c r="O971" s="26" t="s">
        <v>161</v>
      </c>
      <c r="P971" s="31" t="s">
        <v>10755</v>
      </c>
      <c r="Q971" s="31" t="s">
        <v>90</v>
      </c>
      <c r="R971" s="31" t="s">
        <v>535</v>
      </c>
      <c r="S971" s="61" t="s">
        <v>75</v>
      </c>
      <c r="T971" s="26" t="s">
        <v>122</v>
      </c>
      <c r="U971" s="31" t="s">
        <v>75</v>
      </c>
      <c r="V971" s="31" t="s">
        <v>10756</v>
      </c>
      <c r="W971" s="31" t="s">
        <v>10757</v>
      </c>
      <c r="X971" s="31" t="s">
        <v>10758</v>
      </c>
      <c r="Y971" s="31" t="s">
        <v>74</v>
      </c>
      <c r="Z971" s="61" t="s">
        <v>75</v>
      </c>
      <c r="AA971" s="60">
        <v>0</v>
      </c>
      <c r="AB971" s="61" t="s">
        <v>8994</v>
      </c>
      <c r="AC971" s="69">
        <v>46003</v>
      </c>
      <c r="AD971" s="61" t="s">
        <v>10384</v>
      </c>
      <c r="AE971" s="31">
        <v>0</v>
      </c>
      <c r="AF971" s="31">
        <v>796</v>
      </c>
      <c r="AG971" s="31">
        <v>0</v>
      </c>
      <c r="AH971" s="30">
        <f t="shared" si="55"/>
        <v>796</v>
      </c>
      <c r="AI971" s="30">
        <f t="shared" si="56"/>
        <v>939.28</v>
      </c>
      <c r="AJ971" s="24" t="s">
        <v>78</v>
      </c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26" t="s">
        <v>173</v>
      </c>
      <c r="AV971" s="26" t="s">
        <v>173</v>
      </c>
      <c r="AW971" s="26" t="s">
        <v>173</v>
      </c>
      <c r="AX971" s="26" t="s">
        <v>174</v>
      </c>
      <c r="AY971" s="26" t="s">
        <v>175</v>
      </c>
      <c r="AZ971" s="26" t="s">
        <v>176</v>
      </c>
      <c r="BA971" s="26" t="s">
        <v>80</v>
      </c>
      <c r="BB971" s="26" t="s">
        <v>100</v>
      </c>
      <c r="BC971" s="26" t="s">
        <v>82</v>
      </c>
      <c r="BD971" s="26" t="s">
        <v>83</v>
      </c>
      <c r="BE971" s="26" t="s">
        <v>177</v>
      </c>
    </row>
    <row r="972" spans="1:57" ht="16">
      <c r="A972" s="24">
        <f t="shared" si="57"/>
        <v>971</v>
      </c>
      <c r="B972" s="24">
        <v>2024</v>
      </c>
      <c r="C972" s="24" t="s">
        <v>68</v>
      </c>
      <c r="D972" s="35">
        <v>45639</v>
      </c>
      <c r="E972" s="26" t="s">
        <v>532</v>
      </c>
      <c r="F972" s="26" t="s">
        <v>69</v>
      </c>
      <c r="G972" s="31" t="s">
        <v>533</v>
      </c>
      <c r="H972" s="26" t="s">
        <v>86</v>
      </c>
      <c r="I972" s="26" t="s">
        <v>71</v>
      </c>
      <c r="J972" s="26" t="s">
        <v>87</v>
      </c>
      <c r="K972" s="26" t="s">
        <v>73</v>
      </c>
      <c r="L972" s="26" t="s">
        <v>74</v>
      </c>
      <c r="M972" s="31" t="s">
        <v>10759</v>
      </c>
      <c r="N972" s="31" t="s">
        <v>75</v>
      </c>
      <c r="O972" s="26" t="s">
        <v>161</v>
      </c>
      <c r="P972" s="31" t="s">
        <v>73</v>
      </c>
      <c r="Q972" s="31" t="s">
        <v>90</v>
      </c>
      <c r="R972" s="31" t="s">
        <v>1280</v>
      </c>
      <c r="S972" s="61" t="s">
        <v>75</v>
      </c>
      <c r="T972" s="26" t="s">
        <v>122</v>
      </c>
      <c r="U972" s="31">
        <v>2024</v>
      </c>
      <c r="V972" s="31" t="s">
        <v>10760</v>
      </c>
      <c r="W972" s="31" t="s">
        <v>10761</v>
      </c>
      <c r="X972" s="31" t="s">
        <v>10762</v>
      </c>
      <c r="Y972" s="31" t="s">
        <v>74</v>
      </c>
      <c r="Z972" s="61" t="s">
        <v>75</v>
      </c>
      <c r="AA972" s="60">
        <v>0</v>
      </c>
      <c r="AB972" s="61" t="s">
        <v>8994</v>
      </c>
      <c r="AC972" s="69">
        <v>46003</v>
      </c>
      <c r="AD972" s="61" t="s">
        <v>10384</v>
      </c>
      <c r="AE972" s="31">
        <v>0</v>
      </c>
      <c r="AF972" s="31">
        <v>854</v>
      </c>
      <c r="AG972" s="31">
        <v>4626</v>
      </c>
      <c r="AH972" s="30">
        <f t="shared" si="55"/>
        <v>5480</v>
      </c>
      <c r="AI972" s="30">
        <f t="shared" si="56"/>
        <v>6466.4</v>
      </c>
      <c r="AJ972" s="24" t="s">
        <v>78</v>
      </c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26" t="s">
        <v>173</v>
      </c>
      <c r="AV972" s="26" t="s">
        <v>173</v>
      </c>
      <c r="AW972" s="26" t="s">
        <v>173</v>
      </c>
      <c r="AX972" s="26" t="s">
        <v>174</v>
      </c>
      <c r="AY972" s="26" t="s">
        <v>175</v>
      </c>
      <c r="AZ972" s="26" t="s">
        <v>176</v>
      </c>
      <c r="BA972" s="26" t="s">
        <v>80</v>
      </c>
      <c r="BB972" s="26" t="s">
        <v>100</v>
      </c>
      <c r="BC972" s="26" t="s">
        <v>82</v>
      </c>
      <c r="BD972" s="26" t="s">
        <v>83</v>
      </c>
      <c r="BE972" s="26" t="s">
        <v>177</v>
      </c>
    </row>
    <row r="973" spans="1:57" ht="16">
      <c r="A973" s="24">
        <f t="shared" si="57"/>
        <v>972</v>
      </c>
      <c r="B973" s="24">
        <v>2024</v>
      </c>
      <c r="C973" s="24" t="s">
        <v>68</v>
      </c>
      <c r="D973" s="35">
        <v>45639</v>
      </c>
      <c r="E973" s="26" t="s">
        <v>532</v>
      </c>
      <c r="F973" s="26" t="s">
        <v>69</v>
      </c>
      <c r="G973" s="31" t="s">
        <v>533</v>
      </c>
      <c r="H973" s="26" t="s">
        <v>86</v>
      </c>
      <c r="I973" s="26" t="s">
        <v>570</v>
      </c>
      <c r="J973" s="26" t="s">
        <v>87</v>
      </c>
      <c r="K973" s="26" t="s">
        <v>430</v>
      </c>
      <c r="L973" s="26" t="s">
        <v>74</v>
      </c>
      <c r="M973" s="31" t="s">
        <v>10763</v>
      </c>
      <c r="N973" s="31" t="s">
        <v>75</v>
      </c>
      <c r="O973" s="26" t="s">
        <v>161</v>
      </c>
      <c r="P973" s="31" t="s">
        <v>10764</v>
      </c>
      <c r="Q973" s="31" t="s">
        <v>90</v>
      </c>
      <c r="R973" s="31" t="s">
        <v>1264</v>
      </c>
      <c r="S973" s="61" t="s">
        <v>75</v>
      </c>
      <c r="T973" s="26" t="s">
        <v>122</v>
      </c>
      <c r="U973" s="31" t="s">
        <v>75</v>
      </c>
      <c r="V973" s="31" t="s">
        <v>10765</v>
      </c>
      <c r="W973" s="31" t="s">
        <v>10766</v>
      </c>
      <c r="X973" s="31" t="s">
        <v>10767</v>
      </c>
      <c r="Y973" s="31" t="s">
        <v>74</v>
      </c>
      <c r="Z973" s="61" t="s">
        <v>75</v>
      </c>
      <c r="AA973" s="60">
        <v>0.25</v>
      </c>
      <c r="AB973" s="31" t="s">
        <v>6205</v>
      </c>
      <c r="AC973" s="31" t="s">
        <v>6206</v>
      </c>
      <c r="AD973" s="31" t="s">
        <v>6206</v>
      </c>
      <c r="AE973" s="31">
        <v>0</v>
      </c>
      <c r="AF973" s="31">
        <v>646</v>
      </c>
      <c r="AG973" s="31">
        <v>0</v>
      </c>
      <c r="AH973" s="30">
        <f t="shared" si="55"/>
        <v>646</v>
      </c>
      <c r="AI973" s="30">
        <f t="shared" si="56"/>
        <v>762.28</v>
      </c>
      <c r="AJ973" s="24" t="s">
        <v>78</v>
      </c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26" t="s">
        <v>173</v>
      </c>
      <c r="AV973" s="26" t="s">
        <v>173</v>
      </c>
      <c r="AW973" s="26" t="s">
        <v>173</v>
      </c>
      <c r="AX973" s="26" t="s">
        <v>174</v>
      </c>
      <c r="AY973" s="26" t="s">
        <v>175</v>
      </c>
      <c r="AZ973" s="26" t="s">
        <v>176</v>
      </c>
      <c r="BA973" s="26" t="s">
        <v>80</v>
      </c>
      <c r="BB973" s="26" t="s">
        <v>100</v>
      </c>
      <c r="BC973" s="26" t="s">
        <v>82</v>
      </c>
      <c r="BD973" s="26" t="s">
        <v>83</v>
      </c>
      <c r="BE973" s="26" t="s">
        <v>177</v>
      </c>
    </row>
    <row r="974" spans="1:57" ht="16">
      <c r="A974" s="24">
        <f t="shared" si="57"/>
        <v>973</v>
      </c>
      <c r="B974" s="24">
        <v>2024</v>
      </c>
      <c r="C974" s="24" t="s">
        <v>68</v>
      </c>
      <c r="D974" s="35">
        <v>45639</v>
      </c>
      <c r="E974" s="26" t="s">
        <v>532</v>
      </c>
      <c r="F974" s="26" t="s">
        <v>69</v>
      </c>
      <c r="G974" s="31" t="s">
        <v>533</v>
      </c>
      <c r="H974" s="26" t="s">
        <v>86</v>
      </c>
      <c r="I974" s="26" t="s">
        <v>71</v>
      </c>
      <c r="J974" s="26" t="s">
        <v>87</v>
      </c>
      <c r="K974" s="26" t="s">
        <v>73</v>
      </c>
      <c r="L974" s="26" t="s">
        <v>74</v>
      </c>
      <c r="M974" s="31" t="s">
        <v>10768</v>
      </c>
      <c r="N974" s="31" t="s">
        <v>75</v>
      </c>
      <c r="O974" s="26" t="s">
        <v>161</v>
      </c>
      <c r="P974" s="31" t="s">
        <v>73</v>
      </c>
      <c r="Q974" s="31" t="s">
        <v>90</v>
      </c>
      <c r="R974" s="31" t="s">
        <v>535</v>
      </c>
      <c r="S974" s="61" t="s">
        <v>75</v>
      </c>
      <c r="T974" s="26" t="s">
        <v>122</v>
      </c>
      <c r="U974" s="31">
        <v>2024</v>
      </c>
      <c r="V974" s="31" t="s">
        <v>10769</v>
      </c>
      <c r="W974" s="31" t="s">
        <v>10770</v>
      </c>
      <c r="X974" s="31" t="s">
        <v>10771</v>
      </c>
      <c r="Y974" s="31" t="s">
        <v>74</v>
      </c>
      <c r="Z974" s="61" t="s">
        <v>75</v>
      </c>
      <c r="AA974" s="60">
        <v>0</v>
      </c>
      <c r="AB974" s="61" t="s">
        <v>8994</v>
      </c>
      <c r="AC974" s="69">
        <v>46003</v>
      </c>
      <c r="AD974" s="61" t="s">
        <v>10384</v>
      </c>
      <c r="AE974" s="31">
        <v>0</v>
      </c>
      <c r="AF974" s="31">
        <v>797</v>
      </c>
      <c r="AG974" s="31">
        <v>4626</v>
      </c>
      <c r="AH974" s="30">
        <f t="shared" si="55"/>
        <v>5423</v>
      </c>
      <c r="AI974" s="30">
        <f t="shared" si="56"/>
        <v>6399.14</v>
      </c>
      <c r="AJ974" s="24" t="s">
        <v>78</v>
      </c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26" t="s">
        <v>173</v>
      </c>
      <c r="AV974" s="26" t="s">
        <v>173</v>
      </c>
      <c r="AW974" s="26" t="s">
        <v>173</v>
      </c>
      <c r="AX974" s="26" t="s">
        <v>174</v>
      </c>
      <c r="AY974" s="26" t="s">
        <v>175</v>
      </c>
      <c r="AZ974" s="26" t="s">
        <v>176</v>
      </c>
      <c r="BA974" s="26" t="s">
        <v>80</v>
      </c>
      <c r="BB974" s="26" t="s">
        <v>100</v>
      </c>
      <c r="BC974" s="26" t="s">
        <v>82</v>
      </c>
      <c r="BD974" s="26" t="s">
        <v>83</v>
      </c>
      <c r="BE974" s="26" t="s">
        <v>177</v>
      </c>
    </row>
    <row r="975" spans="1:57" ht="16">
      <c r="A975" s="24">
        <f t="shared" si="57"/>
        <v>974</v>
      </c>
      <c r="B975" s="24">
        <v>2024</v>
      </c>
      <c r="C975" s="24" t="s">
        <v>68</v>
      </c>
      <c r="D975" s="35">
        <v>45639</v>
      </c>
      <c r="E975" s="26" t="s">
        <v>532</v>
      </c>
      <c r="F975" s="26" t="s">
        <v>69</v>
      </c>
      <c r="G975" s="31" t="s">
        <v>533</v>
      </c>
      <c r="H975" s="26" t="s">
        <v>86</v>
      </c>
      <c r="I975" s="26" t="s">
        <v>570</v>
      </c>
      <c r="J975" s="26" t="s">
        <v>87</v>
      </c>
      <c r="K975" s="26" t="s">
        <v>430</v>
      </c>
      <c r="L975" s="26" t="s">
        <v>74</v>
      </c>
      <c r="M975" s="31" t="s">
        <v>10737</v>
      </c>
      <c r="N975" s="31" t="s">
        <v>75</v>
      </c>
      <c r="O975" s="26" t="s">
        <v>161</v>
      </c>
      <c r="P975" s="31" t="s">
        <v>10772</v>
      </c>
      <c r="Q975" s="31" t="s">
        <v>90</v>
      </c>
      <c r="R975" s="31" t="s">
        <v>1946</v>
      </c>
      <c r="S975" s="61" t="s">
        <v>75</v>
      </c>
      <c r="T975" s="26" t="s">
        <v>92</v>
      </c>
      <c r="U975" s="31" t="s">
        <v>75</v>
      </c>
      <c r="V975" s="31" t="s">
        <v>10773</v>
      </c>
      <c r="W975" s="31" t="s">
        <v>10774</v>
      </c>
      <c r="X975" s="31" t="s">
        <v>10775</v>
      </c>
      <c r="Y975" s="31" t="s">
        <v>74</v>
      </c>
      <c r="Z975" s="61" t="s">
        <v>75</v>
      </c>
      <c r="AA975" s="60">
        <v>0.35</v>
      </c>
      <c r="AB975" s="31" t="s">
        <v>10739</v>
      </c>
      <c r="AC975" s="31" t="s">
        <v>10740</v>
      </c>
      <c r="AD975" s="31" t="s">
        <v>10740</v>
      </c>
      <c r="AE975" s="31">
        <v>0</v>
      </c>
      <c r="AF975" s="31">
        <v>643</v>
      </c>
      <c r="AG975" s="31">
        <v>0</v>
      </c>
      <c r="AH975" s="30">
        <f t="shared" si="55"/>
        <v>643</v>
      </c>
      <c r="AI975" s="30">
        <f t="shared" si="56"/>
        <v>758.74</v>
      </c>
      <c r="AJ975" s="24" t="s">
        <v>78</v>
      </c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26" t="s">
        <v>173</v>
      </c>
      <c r="AV975" s="26" t="s">
        <v>173</v>
      </c>
      <c r="AW975" s="26" t="s">
        <v>173</v>
      </c>
      <c r="AX975" s="26" t="s">
        <v>174</v>
      </c>
      <c r="AY975" s="26" t="s">
        <v>175</v>
      </c>
      <c r="AZ975" s="26" t="s">
        <v>176</v>
      </c>
      <c r="BA975" s="26" t="s">
        <v>80</v>
      </c>
      <c r="BB975" s="26" t="s">
        <v>100</v>
      </c>
      <c r="BC975" s="26" t="s">
        <v>82</v>
      </c>
      <c r="BD975" s="26" t="s">
        <v>83</v>
      </c>
      <c r="BE975" s="26" t="s">
        <v>177</v>
      </c>
    </row>
    <row r="976" spans="1:57" ht="16">
      <c r="A976" s="24">
        <f t="shared" si="57"/>
        <v>975</v>
      </c>
      <c r="B976" s="24">
        <v>2024</v>
      </c>
      <c r="C976" s="24" t="s">
        <v>68</v>
      </c>
      <c r="D976" s="35">
        <v>45639</v>
      </c>
      <c r="E976" s="26" t="s">
        <v>532</v>
      </c>
      <c r="F976" s="26" t="s">
        <v>69</v>
      </c>
      <c r="G976" s="31" t="s">
        <v>1965</v>
      </c>
      <c r="H976" s="26" t="s">
        <v>86</v>
      </c>
      <c r="I976" s="26" t="s">
        <v>71</v>
      </c>
      <c r="J976" s="26" t="s">
        <v>87</v>
      </c>
      <c r="K976" s="26" t="s">
        <v>73</v>
      </c>
      <c r="L976" s="26" t="s">
        <v>74</v>
      </c>
      <c r="M976" s="31" t="s">
        <v>10776</v>
      </c>
      <c r="N976" s="31" t="s">
        <v>75</v>
      </c>
      <c r="O976" s="26" t="s">
        <v>403</v>
      </c>
      <c r="P976" s="31" t="s">
        <v>73</v>
      </c>
      <c r="Q976" s="31" t="s">
        <v>90</v>
      </c>
      <c r="R976" s="31" t="s">
        <v>1920</v>
      </c>
      <c r="S976" s="61" t="s">
        <v>75</v>
      </c>
      <c r="T976" s="26" t="s">
        <v>122</v>
      </c>
      <c r="U976" s="31">
        <v>2024</v>
      </c>
      <c r="V976" s="31" t="s">
        <v>10777</v>
      </c>
      <c r="W976" s="31" t="s">
        <v>10778</v>
      </c>
      <c r="X976" s="31" t="s">
        <v>10779</v>
      </c>
      <c r="Y976" s="31" t="s">
        <v>74</v>
      </c>
      <c r="Z976" s="61" t="s">
        <v>75</v>
      </c>
      <c r="AA976" s="60">
        <v>0</v>
      </c>
      <c r="AB976" s="61" t="s">
        <v>8994</v>
      </c>
      <c r="AC976" s="69">
        <v>46003</v>
      </c>
      <c r="AD976" s="61" t="s">
        <v>10384</v>
      </c>
      <c r="AE976" s="31">
        <v>0</v>
      </c>
      <c r="AF976" s="31">
        <v>870</v>
      </c>
      <c r="AG976" s="31">
        <v>4376</v>
      </c>
      <c r="AH976" s="30">
        <f t="shared" si="55"/>
        <v>5246</v>
      </c>
      <c r="AI976" s="30">
        <f t="shared" si="56"/>
        <v>6190.28</v>
      </c>
      <c r="AJ976" s="24" t="s">
        <v>78</v>
      </c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26" t="s">
        <v>173</v>
      </c>
      <c r="AV976" s="26" t="s">
        <v>173</v>
      </c>
      <c r="AW976" s="26" t="s">
        <v>173</v>
      </c>
      <c r="AX976" s="26" t="s">
        <v>174</v>
      </c>
      <c r="AY976" s="26" t="s">
        <v>375</v>
      </c>
      <c r="AZ976" s="26" t="s">
        <v>410</v>
      </c>
      <c r="BA976" s="26" t="s">
        <v>80</v>
      </c>
      <c r="BB976" s="26" t="s">
        <v>100</v>
      </c>
      <c r="BC976" s="26" t="s">
        <v>82</v>
      </c>
      <c r="BD976" s="26" t="s">
        <v>83</v>
      </c>
      <c r="BE976" s="26" t="s">
        <v>177</v>
      </c>
    </row>
    <row r="977" spans="1:57" ht="32">
      <c r="A977" s="24">
        <f t="shared" si="57"/>
        <v>976</v>
      </c>
      <c r="B977" s="24">
        <v>2024</v>
      </c>
      <c r="C977" s="24" t="s">
        <v>68</v>
      </c>
      <c r="D977" s="35">
        <v>45639</v>
      </c>
      <c r="E977" s="26" t="s">
        <v>101</v>
      </c>
      <c r="F977" s="26" t="s">
        <v>69</v>
      </c>
      <c r="G977" s="33" t="s">
        <v>102</v>
      </c>
      <c r="H977" s="26" t="s">
        <v>523</v>
      </c>
      <c r="I977" s="26" t="s">
        <v>429</v>
      </c>
      <c r="J977" s="26" t="s">
        <v>610</v>
      </c>
      <c r="K977" s="26" t="s">
        <v>430</v>
      </c>
      <c r="L977" s="26" t="s">
        <v>74</v>
      </c>
      <c r="M977" s="33" t="s">
        <v>10780</v>
      </c>
      <c r="N977" s="33" t="s">
        <v>448</v>
      </c>
      <c r="O977" s="33" t="s">
        <v>368</v>
      </c>
      <c r="P977" s="31" t="s">
        <v>75</v>
      </c>
      <c r="Q977" s="33" t="s">
        <v>1796</v>
      </c>
      <c r="R977" s="33" t="s">
        <v>10781</v>
      </c>
      <c r="S977" s="33" t="s">
        <v>5856</v>
      </c>
      <c r="T977" s="26" t="s">
        <v>75</v>
      </c>
      <c r="U977" s="33" t="s">
        <v>452</v>
      </c>
      <c r="V977" s="33" t="s">
        <v>460</v>
      </c>
      <c r="W977" s="33" t="s">
        <v>10782</v>
      </c>
      <c r="X977" s="33" t="s">
        <v>10783</v>
      </c>
      <c r="Y977" s="31" t="s">
        <v>74</v>
      </c>
      <c r="Z977" s="61">
        <v>0</v>
      </c>
      <c r="AA977" s="60">
        <v>0</v>
      </c>
      <c r="AB977" s="33" t="s">
        <v>8994</v>
      </c>
      <c r="AC977" s="33" t="s">
        <v>10784</v>
      </c>
      <c r="AD977" s="33" t="s">
        <v>10784</v>
      </c>
      <c r="AE977" s="31">
        <v>0</v>
      </c>
      <c r="AF977" s="33" t="s">
        <v>440</v>
      </c>
      <c r="AG977" s="33" t="s">
        <v>10785</v>
      </c>
      <c r="AH977" s="30">
        <f t="shared" si="55"/>
        <v>2664</v>
      </c>
      <c r="AI977" s="30">
        <f t="shared" si="56"/>
        <v>3143.52</v>
      </c>
      <c r="AJ977" s="24" t="s">
        <v>78</v>
      </c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26" t="s">
        <v>173</v>
      </c>
      <c r="AV977" s="26" t="s">
        <v>173</v>
      </c>
      <c r="AW977" s="26" t="s">
        <v>173</v>
      </c>
      <c r="AX977" s="26" t="s">
        <v>174</v>
      </c>
      <c r="AY977" s="26" t="s">
        <v>175</v>
      </c>
      <c r="AZ977" s="26" t="s">
        <v>456</v>
      </c>
      <c r="BA977" s="26" t="s">
        <v>80</v>
      </c>
      <c r="BB977" s="26" t="s">
        <v>100</v>
      </c>
      <c r="BC977" s="26" t="s">
        <v>444</v>
      </c>
      <c r="BD977" s="26" t="s">
        <v>445</v>
      </c>
      <c r="BE977" s="26" t="s">
        <v>446</v>
      </c>
    </row>
    <row r="978" spans="1:57" ht="32">
      <c r="A978" s="24">
        <f t="shared" si="57"/>
        <v>977</v>
      </c>
      <c r="B978" s="24">
        <v>2024</v>
      </c>
      <c r="C978" s="24" t="s">
        <v>68</v>
      </c>
      <c r="D978" s="35">
        <v>45639</v>
      </c>
      <c r="E978" s="26" t="s">
        <v>101</v>
      </c>
      <c r="F978" s="26" t="s">
        <v>69</v>
      </c>
      <c r="G978" s="33" t="s">
        <v>102</v>
      </c>
      <c r="H978" s="26" t="s">
        <v>86</v>
      </c>
      <c r="I978" s="26" t="s">
        <v>429</v>
      </c>
      <c r="J978" s="26" t="s">
        <v>610</v>
      </c>
      <c r="K978" s="26" t="s">
        <v>430</v>
      </c>
      <c r="L978" s="26" t="s">
        <v>74</v>
      </c>
      <c r="M978" s="33" t="s">
        <v>10786</v>
      </c>
      <c r="N978" s="33" t="s">
        <v>432</v>
      </c>
      <c r="O978" s="33" t="s">
        <v>161</v>
      </c>
      <c r="P978" s="31" t="s">
        <v>75</v>
      </c>
      <c r="Q978" s="33" t="s">
        <v>433</v>
      </c>
      <c r="R978" s="33" t="s">
        <v>10787</v>
      </c>
      <c r="S978" s="33" t="s">
        <v>163</v>
      </c>
      <c r="T978" s="26" t="s">
        <v>122</v>
      </c>
      <c r="U978" s="33" t="s">
        <v>2160</v>
      </c>
      <c r="V978" s="33" t="s">
        <v>10788</v>
      </c>
      <c r="W978" s="33" t="s">
        <v>10789</v>
      </c>
      <c r="X978" s="33" t="s">
        <v>10790</v>
      </c>
      <c r="Y978" s="31" t="s">
        <v>74</v>
      </c>
      <c r="Z978" s="61">
        <v>0</v>
      </c>
      <c r="AA978" s="60">
        <v>0</v>
      </c>
      <c r="AB978" s="33" t="s">
        <v>8994</v>
      </c>
      <c r="AC978" s="33" t="s">
        <v>10784</v>
      </c>
      <c r="AD978" s="33" t="s">
        <v>10784</v>
      </c>
      <c r="AE978" s="31">
        <v>0</v>
      </c>
      <c r="AF978" s="33" t="s">
        <v>440</v>
      </c>
      <c r="AG978" s="33" t="s">
        <v>441</v>
      </c>
      <c r="AH978" s="30">
        <f t="shared" ref="AH978:AH984" si="58">AF978+AG978</f>
        <v>714</v>
      </c>
      <c r="AI978" s="30">
        <f t="shared" si="56"/>
        <v>842.52</v>
      </c>
      <c r="AJ978" s="24" t="s">
        <v>78</v>
      </c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26" t="s">
        <v>173</v>
      </c>
      <c r="AV978" s="26" t="s">
        <v>173</v>
      </c>
      <c r="AW978" s="26" t="s">
        <v>173</v>
      </c>
      <c r="AX978" s="26" t="s">
        <v>174</v>
      </c>
      <c r="AY978" s="26" t="s">
        <v>175</v>
      </c>
      <c r="AZ978" s="26" t="s">
        <v>442</v>
      </c>
      <c r="BA978" s="26" t="s">
        <v>80</v>
      </c>
      <c r="BB978" s="26" t="s">
        <v>443</v>
      </c>
      <c r="BC978" s="26" t="s">
        <v>444</v>
      </c>
      <c r="BD978" s="26" t="s">
        <v>445</v>
      </c>
      <c r="BE978" s="26" t="s">
        <v>446</v>
      </c>
    </row>
    <row r="979" spans="1:57" ht="32">
      <c r="A979" s="24">
        <f t="shared" si="57"/>
        <v>978</v>
      </c>
      <c r="B979" s="24">
        <v>2024</v>
      </c>
      <c r="C979" s="24" t="s">
        <v>68</v>
      </c>
      <c r="D979" s="35">
        <v>45639</v>
      </c>
      <c r="E979" s="26" t="s">
        <v>101</v>
      </c>
      <c r="F979" s="26" t="s">
        <v>69</v>
      </c>
      <c r="G979" s="33" t="s">
        <v>102</v>
      </c>
      <c r="H979" s="26" t="s">
        <v>523</v>
      </c>
      <c r="I979" s="26" t="s">
        <v>429</v>
      </c>
      <c r="J979" s="26" t="s">
        <v>610</v>
      </c>
      <c r="K979" s="26" t="s">
        <v>430</v>
      </c>
      <c r="L979" s="26" t="s">
        <v>74</v>
      </c>
      <c r="M979" s="33" t="s">
        <v>10791</v>
      </c>
      <c r="N979" s="33" t="s">
        <v>432</v>
      </c>
      <c r="O979" s="33" t="s">
        <v>161</v>
      </c>
      <c r="P979" s="31" t="s">
        <v>75</v>
      </c>
      <c r="Q979" s="33" t="s">
        <v>2800</v>
      </c>
      <c r="R979" s="33" t="s">
        <v>10792</v>
      </c>
      <c r="S979" s="33" t="s">
        <v>10793</v>
      </c>
      <c r="T979" s="26" t="s">
        <v>75</v>
      </c>
      <c r="U979" s="33" t="s">
        <v>478</v>
      </c>
      <c r="V979" s="33" t="s">
        <v>10794</v>
      </c>
      <c r="W979" s="33" t="s">
        <v>10795</v>
      </c>
      <c r="X979" s="33" t="s">
        <v>10796</v>
      </c>
      <c r="Y979" s="31" t="s">
        <v>74</v>
      </c>
      <c r="Z979" s="61">
        <v>0</v>
      </c>
      <c r="AA979" s="60">
        <v>0</v>
      </c>
      <c r="AB979" s="33" t="s">
        <v>8994</v>
      </c>
      <c r="AC979" s="33" t="s">
        <v>10784</v>
      </c>
      <c r="AD979" s="33" t="s">
        <v>10784</v>
      </c>
      <c r="AE979" s="31">
        <v>0</v>
      </c>
      <c r="AF979" s="33" t="s">
        <v>440</v>
      </c>
      <c r="AG979" s="33" t="s">
        <v>10797</v>
      </c>
      <c r="AH979" s="30">
        <f t="shared" si="58"/>
        <v>2719</v>
      </c>
      <c r="AI979" s="30">
        <f t="shared" si="56"/>
        <v>3208.42</v>
      </c>
      <c r="AJ979" s="24" t="s">
        <v>78</v>
      </c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26" t="s">
        <v>173</v>
      </c>
      <c r="AV979" s="26" t="s">
        <v>173</v>
      </c>
      <c r="AW979" s="26" t="s">
        <v>173</v>
      </c>
      <c r="AX979" s="26" t="s">
        <v>174</v>
      </c>
      <c r="AY979" s="26" t="s">
        <v>175</v>
      </c>
      <c r="AZ979" s="26" t="s">
        <v>442</v>
      </c>
      <c r="BA979" s="26" t="s">
        <v>80</v>
      </c>
      <c r="BB979" s="26" t="s">
        <v>100</v>
      </c>
      <c r="BC979" s="26" t="s">
        <v>444</v>
      </c>
      <c r="BD979" s="26" t="s">
        <v>445</v>
      </c>
      <c r="BE979" s="26" t="s">
        <v>446</v>
      </c>
    </row>
    <row r="980" spans="1:57" ht="32">
      <c r="A980" s="24">
        <f t="shared" si="57"/>
        <v>979</v>
      </c>
      <c r="B980" s="24">
        <v>2024</v>
      </c>
      <c r="C980" s="24" t="s">
        <v>68</v>
      </c>
      <c r="D980" s="35">
        <v>45639</v>
      </c>
      <c r="E980" s="26" t="s">
        <v>101</v>
      </c>
      <c r="F980" s="26" t="s">
        <v>69</v>
      </c>
      <c r="G980" s="33" t="s">
        <v>102</v>
      </c>
      <c r="H980" s="26" t="s">
        <v>86</v>
      </c>
      <c r="I980" s="26" t="s">
        <v>429</v>
      </c>
      <c r="J980" s="26" t="s">
        <v>610</v>
      </c>
      <c r="K980" s="26" t="s">
        <v>430</v>
      </c>
      <c r="L980" s="26" t="s">
        <v>74</v>
      </c>
      <c r="M980" s="33" t="s">
        <v>10798</v>
      </c>
      <c r="N980" s="33" t="s">
        <v>10799</v>
      </c>
      <c r="O980" s="33" t="s">
        <v>979</v>
      </c>
      <c r="P980" s="31" t="s">
        <v>75</v>
      </c>
      <c r="Q980" s="33" t="s">
        <v>449</v>
      </c>
      <c r="R980" s="33" t="s">
        <v>5615</v>
      </c>
      <c r="S980" s="33" t="s">
        <v>497</v>
      </c>
      <c r="T980" s="26" t="s">
        <v>92</v>
      </c>
      <c r="U980" s="33" t="s">
        <v>491</v>
      </c>
      <c r="V980" s="33" t="s">
        <v>10800</v>
      </c>
      <c r="W980" s="33" t="s">
        <v>10801</v>
      </c>
      <c r="X980" s="33" t="s">
        <v>10802</v>
      </c>
      <c r="Y980" s="31" t="s">
        <v>74</v>
      </c>
      <c r="Z980" s="61">
        <v>0</v>
      </c>
      <c r="AA980" s="60">
        <v>0</v>
      </c>
      <c r="AB980" s="33" t="s">
        <v>8994</v>
      </c>
      <c r="AC980" s="33" t="s">
        <v>10784</v>
      </c>
      <c r="AD980" s="33" t="s">
        <v>10784</v>
      </c>
      <c r="AE980" s="31">
        <v>0</v>
      </c>
      <c r="AF980" s="33" t="s">
        <v>440</v>
      </c>
      <c r="AG980" s="33" t="s">
        <v>441</v>
      </c>
      <c r="AH980" s="30">
        <f t="shared" si="58"/>
        <v>714</v>
      </c>
      <c r="AI980" s="30">
        <f t="shared" si="56"/>
        <v>842.52</v>
      </c>
      <c r="AJ980" s="24" t="s">
        <v>78</v>
      </c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26" t="s">
        <v>173</v>
      </c>
      <c r="AV980" s="26" t="s">
        <v>173</v>
      </c>
      <c r="AW980" s="26" t="s">
        <v>173</v>
      </c>
      <c r="AX980" s="26" t="s">
        <v>620</v>
      </c>
      <c r="AY980" s="26" t="s">
        <v>985</v>
      </c>
      <c r="AZ980" s="31"/>
      <c r="BA980" s="26" t="s">
        <v>80</v>
      </c>
      <c r="BB980" s="26" t="s">
        <v>100</v>
      </c>
      <c r="BC980" s="26" t="s">
        <v>82</v>
      </c>
      <c r="BD980" s="26" t="s">
        <v>445</v>
      </c>
      <c r="BE980" s="26" t="s">
        <v>446</v>
      </c>
    </row>
    <row r="981" spans="1:57" ht="32">
      <c r="A981" s="24">
        <f t="shared" si="57"/>
        <v>980</v>
      </c>
      <c r="B981" s="24">
        <v>2024</v>
      </c>
      <c r="C981" s="24" t="s">
        <v>68</v>
      </c>
      <c r="D981" s="35">
        <v>45639</v>
      </c>
      <c r="E981" s="26" t="s">
        <v>101</v>
      </c>
      <c r="F981" s="26" t="s">
        <v>69</v>
      </c>
      <c r="G981" s="33" t="s">
        <v>102</v>
      </c>
      <c r="H981" s="26" t="s">
        <v>86</v>
      </c>
      <c r="I981" s="26" t="s">
        <v>429</v>
      </c>
      <c r="J981" s="26" t="s">
        <v>610</v>
      </c>
      <c r="K981" s="26" t="s">
        <v>430</v>
      </c>
      <c r="L981" s="26" t="s">
        <v>74</v>
      </c>
      <c r="M981" s="33" t="s">
        <v>10803</v>
      </c>
      <c r="N981" s="33" t="s">
        <v>448</v>
      </c>
      <c r="O981" s="33" t="s">
        <v>368</v>
      </c>
      <c r="P981" s="31" t="s">
        <v>75</v>
      </c>
      <c r="Q981" s="33" t="s">
        <v>76</v>
      </c>
      <c r="R981" s="33" t="s">
        <v>469</v>
      </c>
      <c r="S981" s="33" t="s">
        <v>217</v>
      </c>
      <c r="T981" s="26" t="s">
        <v>92</v>
      </c>
      <c r="U981" s="33" t="s">
        <v>452</v>
      </c>
      <c r="V981" s="33" t="s">
        <v>10804</v>
      </c>
      <c r="W981" s="33" t="s">
        <v>10805</v>
      </c>
      <c r="X981" s="33" t="s">
        <v>10806</v>
      </c>
      <c r="Y981" s="31" t="s">
        <v>74</v>
      </c>
      <c r="Z981" s="61">
        <v>0</v>
      </c>
      <c r="AA981" s="60">
        <v>0</v>
      </c>
      <c r="AB981" s="33" t="s">
        <v>8994</v>
      </c>
      <c r="AC981" s="33" t="s">
        <v>10784</v>
      </c>
      <c r="AD981" s="33" t="s">
        <v>10784</v>
      </c>
      <c r="AE981" s="31">
        <v>0</v>
      </c>
      <c r="AF981" s="33" t="s">
        <v>440</v>
      </c>
      <c r="AG981" s="33" t="s">
        <v>482</v>
      </c>
      <c r="AH981" s="30">
        <f t="shared" si="58"/>
        <v>1039</v>
      </c>
      <c r="AI981" s="30">
        <f t="shared" si="56"/>
        <v>1226.02</v>
      </c>
      <c r="AJ981" s="24" t="s">
        <v>78</v>
      </c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26" t="s">
        <v>173</v>
      </c>
      <c r="AV981" s="26" t="s">
        <v>173</v>
      </c>
      <c r="AW981" s="26" t="s">
        <v>173</v>
      </c>
      <c r="AX981" s="26" t="s">
        <v>174</v>
      </c>
      <c r="AY981" s="26" t="s">
        <v>175</v>
      </c>
      <c r="AZ981" s="26" t="s">
        <v>456</v>
      </c>
      <c r="BA981" s="26" t="s">
        <v>80</v>
      </c>
      <c r="BB981" s="26" t="s">
        <v>443</v>
      </c>
      <c r="BC981" s="26" t="s">
        <v>444</v>
      </c>
      <c r="BD981" s="26" t="s">
        <v>445</v>
      </c>
      <c r="BE981" s="26" t="s">
        <v>446</v>
      </c>
    </row>
    <row r="982" spans="1:57" ht="32">
      <c r="A982" s="24">
        <f t="shared" si="57"/>
        <v>981</v>
      </c>
      <c r="B982" s="24">
        <v>2024</v>
      </c>
      <c r="C982" s="24" t="s">
        <v>68</v>
      </c>
      <c r="D982" s="35">
        <v>45639</v>
      </c>
      <c r="E982" s="26" t="s">
        <v>101</v>
      </c>
      <c r="F982" s="26" t="s">
        <v>69</v>
      </c>
      <c r="G982" s="33" t="s">
        <v>102</v>
      </c>
      <c r="H982" s="26" t="s">
        <v>523</v>
      </c>
      <c r="I982" s="26" t="s">
        <v>429</v>
      </c>
      <c r="J982" s="26" t="s">
        <v>610</v>
      </c>
      <c r="K982" s="26" t="s">
        <v>430</v>
      </c>
      <c r="L982" s="26" t="s">
        <v>74</v>
      </c>
      <c r="M982" s="33" t="s">
        <v>10807</v>
      </c>
      <c r="N982" s="33" t="s">
        <v>10808</v>
      </c>
      <c r="O982" s="33" t="s">
        <v>979</v>
      </c>
      <c r="P982" s="31" t="s">
        <v>75</v>
      </c>
      <c r="Q982" s="33" t="s">
        <v>1004</v>
      </c>
      <c r="R982" s="33" t="s">
        <v>10809</v>
      </c>
      <c r="S982" s="33" t="s">
        <v>10810</v>
      </c>
      <c r="T982" s="26" t="s">
        <v>75</v>
      </c>
      <c r="U982" s="33" t="s">
        <v>504</v>
      </c>
      <c r="V982" s="33" t="s">
        <v>10811</v>
      </c>
      <c r="W982" s="33" t="s">
        <v>10812</v>
      </c>
      <c r="X982" s="33" t="s">
        <v>10813</v>
      </c>
      <c r="Y982" s="31" t="s">
        <v>74</v>
      </c>
      <c r="Z982" s="61">
        <v>0</v>
      </c>
      <c r="AA982" s="60">
        <v>0</v>
      </c>
      <c r="AB982" s="33" t="s">
        <v>8994</v>
      </c>
      <c r="AC982" s="33" t="s">
        <v>10784</v>
      </c>
      <c r="AD982" s="33" t="s">
        <v>10784</v>
      </c>
      <c r="AE982" s="31">
        <v>0</v>
      </c>
      <c r="AF982" s="33" t="s">
        <v>440</v>
      </c>
      <c r="AG982" s="33" t="s">
        <v>10814</v>
      </c>
      <c r="AH982" s="30">
        <f t="shared" si="58"/>
        <v>8197</v>
      </c>
      <c r="AI982" s="30">
        <f t="shared" si="56"/>
        <v>9672.4599999999991</v>
      </c>
      <c r="AJ982" s="24" t="s">
        <v>78</v>
      </c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26" t="s">
        <v>173</v>
      </c>
      <c r="AV982" s="26" t="s">
        <v>173</v>
      </c>
      <c r="AW982" s="26" t="s">
        <v>173</v>
      </c>
      <c r="AX982" s="26" t="s">
        <v>620</v>
      </c>
      <c r="AY982" s="26" t="s">
        <v>1009</v>
      </c>
      <c r="AZ982" s="26" t="s">
        <v>1027</v>
      </c>
      <c r="BA982" s="26" t="s">
        <v>80</v>
      </c>
      <c r="BB982" s="26" t="s">
        <v>100</v>
      </c>
      <c r="BC982" s="26" t="s">
        <v>82</v>
      </c>
      <c r="BD982" s="26" t="s">
        <v>445</v>
      </c>
      <c r="BE982" s="26" t="s">
        <v>446</v>
      </c>
    </row>
    <row r="983" spans="1:57" ht="32">
      <c r="A983" s="24">
        <f t="shared" si="57"/>
        <v>982</v>
      </c>
      <c r="B983" s="24">
        <v>2024</v>
      </c>
      <c r="C983" s="24" t="s">
        <v>68</v>
      </c>
      <c r="D983" s="35">
        <v>45639</v>
      </c>
      <c r="E983" s="26" t="s">
        <v>101</v>
      </c>
      <c r="F983" s="26" t="s">
        <v>69</v>
      </c>
      <c r="G983" s="33" t="s">
        <v>102</v>
      </c>
      <c r="H983" s="26" t="s">
        <v>86</v>
      </c>
      <c r="I983" s="26" t="s">
        <v>429</v>
      </c>
      <c r="J983" s="26" t="s">
        <v>610</v>
      </c>
      <c r="K983" s="26" t="s">
        <v>430</v>
      </c>
      <c r="L983" s="26" t="s">
        <v>74</v>
      </c>
      <c r="M983" s="33" t="s">
        <v>10815</v>
      </c>
      <c r="N983" s="33" t="s">
        <v>432</v>
      </c>
      <c r="O983" s="33" t="s">
        <v>161</v>
      </c>
      <c r="P983" s="31" t="s">
        <v>75</v>
      </c>
      <c r="Q983" s="33" t="s">
        <v>489</v>
      </c>
      <c r="R983" s="33" t="s">
        <v>1201</v>
      </c>
      <c r="S983" s="33" t="s">
        <v>163</v>
      </c>
      <c r="T983" s="26" t="s">
        <v>92</v>
      </c>
      <c r="U983" s="33" t="s">
        <v>1224</v>
      </c>
      <c r="V983" s="33" t="s">
        <v>10816</v>
      </c>
      <c r="W983" s="33" t="s">
        <v>10817</v>
      </c>
      <c r="X983" s="33" t="s">
        <v>10818</v>
      </c>
      <c r="Y983" s="31" t="s">
        <v>74</v>
      </c>
      <c r="Z983" s="61">
        <v>0</v>
      </c>
      <c r="AA983" s="60">
        <v>0</v>
      </c>
      <c r="AB983" s="33" t="s">
        <v>8994</v>
      </c>
      <c r="AC983" s="33" t="s">
        <v>10784</v>
      </c>
      <c r="AD983" s="33" t="s">
        <v>10784</v>
      </c>
      <c r="AE983" s="31">
        <v>0</v>
      </c>
      <c r="AF983" s="33" t="s">
        <v>440</v>
      </c>
      <c r="AG983" s="33" t="s">
        <v>441</v>
      </c>
      <c r="AH983" s="30">
        <f t="shared" si="58"/>
        <v>714</v>
      </c>
      <c r="AI983" s="30">
        <f t="shared" si="56"/>
        <v>842.52</v>
      </c>
      <c r="AJ983" s="24" t="s">
        <v>78</v>
      </c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26" t="s">
        <v>173</v>
      </c>
      <c r="AV983" s="26" t="s">
        <v>173</v>
      </c>
      <c r="AW983" s="26" t="s">
        <v>173</v>
      </c>
      <c r="AX983" s="26" t="s">
        <v>174</v>
      </c>
      <c r="AY983" s="26" t="s">
        <v>175</v>
      </c>
      <c r="AZ983" s="26" t="s">
        <v>442</v>
      </c>
      <c r="BA983" s="26" t="s">
        <v>80</v>
      </c>
      <c r="BB983" s="26" t="s">
        <v>443</v>
      </c>
      <c r="BC983" s="26" t="s">
        <v>444</v>
      </c>
      <c r="BD983" s="26" t="s">
        <v>445</v>
      </c>
      <c r="BE983" s="26" t="s">
        <v>446</v>
      </c>
    </row>
    <row r="984" spans="1:57" ht="32">
      <c r="A984" s="24">
        <f t="shared" si="57"/>
        <v>983</v>
      </c>
      <c r="B984" s="24">
        <v>2024</v>
      </c>
      <c r="C984" s="24" t="s">
        <v>68</v>
      </c>
      <c r="D984" s="35">
        <v>45639</v>
      </c>
      <c r="E984" s="26" t="s">
        <v>101</v>
      </c>
      <c r="F984" s="26" t="s">
        <v>69</v>
      </c>
      <c r="G984" s="33" t="s">
        <v>102</v>
      </c>
      <c r="H984" s="26" t="s">
        <v>86</v>
      </c>
      <c r="I984" s="26" t="s">
        <v>429</v>
      </c>
      <c r="J984" s="26" t="s">
        <v>610</v>
      </c>
      <c r="K984" s="26" t="s">
        <v>430</v>
      </c>
      <c r="L984" s="26" t="s">
        <v>74</v>
      </c>
      <c r="M984" s="33" t="s">
        <v>10819</v>
      </c>
      <c r="N984" s="33" t="s">
        <v>10820</v>
      </c>
      <c r="O984" s="33" t="s">
        <v>161</v>
      </c>
      <c r="P984" s="31" t="s">
        <v>75</v>
      </c>
      <c r="Q984" s="33" t="s">
        <v>475</v>
      </c>
      <c r="R984" s="33" t="s">
        <v>476</v>
      </c>
      <c r="S984" s="33" t="s">
        <v>477</v>
      </c>
      <c r="T984" s="26" t="s">
        <v>92</v>
      </c>
      <c r="U984" s="33" t="s">
        <v>1224</v>
      </c>
      <c r="V984" s="33" t="s">
        <v>10821</v>
      </c>
      <c r="W984" s="33" t="s">
        <v>10822</v>
      </c>
      <c r="X984" s="33" t="s">
        <v>10823</v>
      </c>
      <c r="Y984" s="31" t="s">
        <v>74</v>
      </c>
      <c r="Z984" s="61">
        <v>0</v>
      </c>
      <c r="AA984" s="60">
        <v>0</v>
      </c>
      <c r="AB984" s="33" t="s">
        <v>8994</v>
      </c>
      <c r="AC984" s="33" t="s">
        <v>10784</v>
      </c>
      <c r="AD984" s="33" t="s">
        <v>10784</v>
      </c>
      <c r="AE984" s="31">
        <v>0</v>
      </c>
      <c r="AF984" s="33" t="s">
        <v>440</v>
      </c>
      <c r="AG984" s="33" t="s">
        <v>5803</v>
      </c>
      <c r="AH984" s="30">
        <f t="shared" si="58"/>
        <v>989</v>
      </c>
      <c r="AI984" s="30">
        <f t="shared" si="56"/>
        <v>1167.02</v>
      </c>
      <c r="AJ984" s="24" t="s">
        <v>78</v>
      </c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26" t="s">
        <v>173</v>
      </c>
      <c r="AV984" s="26" t="s">
        <v>173</v>
      </c>
      <c r="AW984" s="26" t="s">
        <v>173</v>
      </c>
      <c r="AX984" s="26" t="s">
        <v>174</v>
      </c>
      <c r="AY984" s="26" t="s">
        <v>175</v>
      </c>
      <c r="AZ984" s="26" t="s">
        <v>176</v>
      </c>
      <c r="BA984" s="26" t="s">
        <v>80</v>
      </c>
      <c r="BB984" s="26" t="s">
        <v>100</v>
      </c>
      <c r="BC984" s="26" t="s">
        <v>444</v>
      </c>
      <c r="BD984" s="26" t="s">
        <v>83</v>
      </c>
      <c r="BE984" s="26" t="s">
        <v>177</v>
      </c>
    </row>
    <row r="985" spans="1:57">
      <c r="A985" s="24">
        <v>83</v>
      </c>
      <c r="B985" s="24">
        <v>2024</v>
      </c>
      <c r="C985" s="31" t="s">
        <v>977</v>
      </c>
      <c r="D985" s="35">
        <v>45639</v>
      </c>
      <c r="E985" s="31" t="s">
        <v>630</v>
      </c>
      <c r="F985" s="31" t="s">
        <v>69</v>
      </c>
      <c r="G985" s="31" t="s">
        <v>631</v>
      </c>
      <c r="H985" s="31" t="s">
        <v>523</v>
      </c>
      <c r="I985" s="31" t="s">
        <v>71</v>
      </c>
      <c r="J985" s="31" t="s">
        <v>610</v>
      </c>
      <c r="K985" s="31" t="s">
        <v>6214</v>
      </c>
      <c r="L985" s="31" t="s">
        <v>74</v>
      </c>
      <c r="M985" s="31" t="s">
        <v>10824</v>
      </c>
      <c r="N985" s="31" t="s">
        <v>75</v>
      </c>
      <c r="O985" s="31" t="s">
        <v>979</v>
      </c>
      <c r="P985" s="31" t="s">
        <v>10825</v>
      </c>
      <c r="Q985" s="31" t="s">
        <v>1809</v>
      </c>
      <c r="R985" s="31" t="s">
        <v>10826</v>
      </c>
      <c r="S985" s="31">
        <v>1248</v>
      </c>
      <c r="T985" s="31" t="s">
        <v>75</v>
      </c>
      <c r="U985" s="31">
        <v>2018</v>
      </c>
      <c r="V985" s="31" t="s">
        <v>10827</v>
      </c>
      <c r="W985" s="31" t="s">
        <v>10828</v>
      </c>
      <c r="X985" s="31" t="s">
        <v>10829</v>
      </c>
      <c r="Y985" s="31" t="s">
        <v>74</v>
      </c>
      <c r="Z985" s="31">
        <v>634326</v>
      </c>
      <c r="AA985" s="60">
        <v>0</v>
      </c>
      <c r="AB985" s="55">
        <v>45638</v>
      </c>
      <c r="AC985" s="55">
        <v>46002</v>
      </c>
      <c r="AD985" s="55">
        <v>46002</v>
      </c>
      <c r="AE985" s="31">
        <v>0</v>
      </c>
      <c r="AF985" s="31">
        <v>18911</v>
      </c>
      <c r="AG985" s="31">
        <v>3466</v>
      </c>
      <c r="AH985" s="31">
        <v>23277</v>
      </c>
      <c r="AI985" s="31">
        <v>27467</v>
      </c>
      <c r="AJ985" s="31" t="s">
        <v>975</v>
      </c>
      <c r="AK985" s="31"/>
      <c r="AL985" s="31"/>
      <c r="AM985" s="31"/>
      <c r="AN985" s="31"/>
      <c r="AO985" s="31">
        <v>0</v>
      </c>
      <c r="AP985" s="31"/>
      <c r="AQ985" s="31">
        <v>0</v>
      </c>
      <c r="AR985" s="31"/>
      <c r="AS985" s="31"/>
      <c r="AT985" s="31"/>
      <c r="AU985" s="26" t="s">
        <v>173</v>
      </c>
      <c r="AV985" s="26" t="s">
        <v>173</v>
      </c>
      <c r="AW985" s="26" t="s">
        <v>173</v>
      </c>
      <c r="AX985" s="26" t="s">
        <v>620</v>
      </c>
      <c r="AY985" s="26" t="s">
        <v>985</v>
      </c>
      <c r="AZ985" s="26" t="s">
        <v>1821</v>
      </c>
      <c r="BA985" s="26" t="s">
        <v>80</v>
      </c>
      <c r="BB985" s="26" t="s">
        <v>100</v>
      </c>
      <c r="BC985" s="26" t="s">
        <v>82</v>
      </c>
      <c r="BD985" s="26" t="s">
        <v>445</v>
      </c>
      <c r="BE985" s="26" t="s">
        <v>446</v>
      </c>
    </row>
    <row r="986" spans="1:57">
      <c r="A986" s="24">
        <v>84</v>
      </c>
      <c r="B986" s="24">
        <v>2024</v>
      </c>
      <c r="C986" s="31" t="s">
        <v>977</v>
      </c>
      <c r="D986" s="35">
        <v>45639</v>
      </c>
      <c r="E986" s="31" t="s">
        <v>101</v>
      </c>
      <c r="F986" s="31" t="s">
        <v>69</v>
      </c>
      <c r="G986" s="56" t="s">
        <v>102</v>
      </c>
      <c r="H986" s="31" t="s">
        <v>86</v>
      </c>
      <c r="I986" s="31" t="s">
        <v>1793</v>
      </c>
      <c r="J986" s="31" t="s">
        <v>87</v>
      </c>
      <c r="K986" s="31" t="s">
        <v>6214</v>
      </c>
      <c r="L986" s="31" t="s">
        <v>74</v>
      </c>
      <c r="M986" s="31" t="s">
        <v>10150</v>
      </c>
      <c r="N986" s="31" t="s">
        <v>75</v>
      </c>
      <c r="O986" s="31" t="s">
        <v>979</v>
      </c>
      <c r="P986" s="31" t="s">
        <v>10830</v>
      </c>
      <c r="Q986" s="31" t="s">
        <v>1043</v>
      </c>
      <c r="R986" s="31" t="s">
        <v>4137</v>
      </c>
      <c r="S986" s="31">
        <v>150</v>
      </c>
      <c r="T986" s="31" t="s">
        <v>75</v>
      </c>
      <c r="U986" s="31">
        <v>2007</v>
      </c>
      <c r="V986" s="31" t="s">
        <v>10831</v>
      </c>
      <c r="W986" s="31" t="s">
        <v>10832</v>
      </c>
      <c r="X986" s="31" t="s">
        <v>10155</v>
      </c>
      <c r="Y986" s="31" t="s">
        <v>74</v>
      </c>
      <c r="Z986" s="31">
        <v>0</v>
      </c>
      <c r="AA986" s="60">
        <v>0</v>
      </c>
      <c r="AB986" s="55">
        <v>45638</v>
      </c>
      <c r="AC986" s="55">
        <v>46002</v>
      </c>
      <c r="AD986" s="55">
        <v>46002</v>
      </c>
      <c r="AE986" s="31">
        <v>0</v>
      </c>
      <c r="AF986" s="31">
        <v>0</v>
      </c>
      <c r="AG986" s="31">
        <v>714</v>
      </c>
      <c r="AH986" s="31">
        <v>714</v>
      </c>
      <c r="AI986" s="31">
        <v>843</v>
      </c>
      <c r="AJ986" s="31" t="s">
        <v>975</v>
      </c>
      <c r="AK986" s="31"/>
      <c r="AL986" s="31"/>
      <c r="AM986" s="31"/>
      <c r="AN986" s="31"/>
      <c r="AO986" s="31">
        <v>0</v>
      </c>
      <c r="AP986" s="31"/>
      <c r="AQ986" s="31">
        <v>0</v>
      </c>
      <c r="AR986" s="31"/>
      <c r="AS986" s="31"/>
      <c r="AT986" s="31"/>
      <c r="AU986" s="26" t="s">
        <v>173</v>
      </c>
      <c r="AV986" s="26" t="s">
        <v>173</v>
      </c>
      <c r="AW986" s="26" t="s">
        <v>173</v>
      </c>
      <c r="AX986" s="26" t="s">
        <v>620</v>
      </c>
      <c r="AY986" s="26" t="s">
        <v>985</v>
      </c>
      <c r="AZ986" s="26" t="s">
        <v>9976</v>
      </c>
      <c r="BA986" s="26" t="s">
        <v>80</v>
      </c>
      <c r="BB986" s="26" t="s">
        <v>100</v>
      </c>
      <c r="BC986" s="26" t="s">
        <v>82</v>
      </c>
      <c r="BD986" s="26" t="s">
        <v>445</v>
      </c>
      <c r="BE986" s="26" t="s">
        <v>446</v>
      </c>
    </row>
    <row r="987" spans="1:57">
      <c r="A987" s="24">
        <v>85</v>
      </c>
      <c r="B987" s="24">
        <v>2024</v>
      </c>
      <c r="C987" s="31" t="s">
        <v>977</v>
      </c>
      <c r="D987" s="35">
        <v>45639</v>
      </c>
      <c r="E987" s="31" t="s">
        <v>968</v>
      </c>
      <c r="F987" s="31" t="s">
        <v>69</v>
      </c>
      <c r="G987" s="31" t="s">
        <v>842</v>
      </c>
      <c r="H987" s="31" t="s">
        <v>523</v>
      </c>
      <c r="I987" s="31" t="s">
        <v>10833</v>
      </c>
      <c r="J987" s="31" t="s">
        <v>610</v>
      </c>
      <c r="K987" s="31" t="s">
        <v>6214</v>
      </c>
      <c r="L987" s="31" t="s">
        <v>74</v>
      </c>
      <c r="M987" s="31" t="s">
        <v>10834</v>
      </c>
      <c r="N987" s="31" t="s">
        <v>75</v>
      </c>
      <c r="O987" s="31" t="s">
        <v>979</v>
      </c>
      <c r="P987" s="31" t="s">
        <v>10835</v>
      </c>
      <c r="Q987" s="31" t="s">
        <v>980</v>
      </c>
      <c r="R987" s="31" t="s">
        <v>8674</v>
      </c>
      <c r="S987" s="31">
        <v>1462</v>
      </c>
      <c r="T987" s="31" t="s">
        <v>75</v>
      </c>
      <c r="U987" s="31">
        <v>2022</v>
      </c>
      <c r="V987" s="31" t="s">
        <v>10836</v>
      </c>
      <c r="W987" s="31" t="s">
        <v>10837</v>
      </c>
      <c r="X987" s="34" t="s">
        <v>10838</v>
      </c>
      <c r="Y987" s="31" t="s">
        <v>74</v>
      </c>
      <c r="Z987" s="31">
        <v>1187010</v>
      </c>
      <c r="AA987" s="60">
        <v>0.25</v>
      </c>
      <c r="AB987" s="55">
        <v>45657</v>
      </c>
      <c r="AC987" s="55">
        <v>46021</v>
      </c>
      <c r="AD987" s="55">
        <v>46021</v>
      </c>
      <c r="AE987" s="31">
        <v>0</v>
      </c>
      <c r="AF987" s="31">
        <v>19107</v>
      </c>
      <c r="AG987" s="31">
        <v>0</v>
      </c>
      <c r="AH987" s="31">
        <v>19107</v>
      </c>
      <c r="AI987" s="31">
        <v>22546</v>
      </c>
      <c r="AJ987" s="31" t="s">
        <v>975</v>
      </c>
      <c r="AK987" s="31"/>
      <c r="AL987" s="31"/>
      <c r="AM987" s="31"/>
      <c r="AN987" s="31"/>
      <c r="AO987" s="31">
        <v>0</v>
      </c>
      <c r="AP987" s="31"/>
      <c r="AQ987" s="31">
        <v>0</v>
      </c>
      <c r="AR987" s="31"/>
      <c r="AS987" s="31"/>
      <c r="AT987" s="31"/>
      <c r="AU987" s="26" t="s">
        <v>173</v>
      </c>
      <c r="AV987" s="26" t="s">
        <v>173</v>
      </c>
      <c r="AW987" s="26" t="s">
        <v>173</v>
      </c>
      <c r="AX987" s="26" t="s">
        <v>620</v>
      </c>
      <c r="AY987" s="26" t="s">
        <v>985</v>
      </c>
      <c r="AZ987" s="26" t="s">
        <v>1821</v>
      </c>
      <c r="BA987" s="26" t="s">
        <v>80</v>
      </c>
      <c r="BB987" s="26" t="s">
        <v>100</v>
      </c>
      <c r="BC987" s="26" t="s">
        <v>82</v>
      </c>
      <c r="BD987" s="26" t="s">
        <v>445</v>
      </c>
      <c r="BE987" s="26" t="s">
        <v>446</v>
      </c>
    </row>
    <row r="988" spans="1:57">
      <c r="A988" s="24">
        <v>86</v>
      </c>
      <c r="B988" s="24">
        <v>2024</v>
      </c>
      <c r="C988" s="31" t="s">
        <v>977</v>
      </c>
      <c r="D988" s="35">
        <v>45639</v>
      </c>
      <c r="E988" s="31" t="s">
        <v>630</v>
      </c>
      <c r="F988" s="31" t="s">
        <v>69</v>
      </c>
      <c r="G988" s="31" t="s">
        <v>631</v>
      </c>
      <c r="H988" s="31" t="s">
        <v>1841</v>
      </c>
      <c r="I988" s="31" t="s">
        <v>71</v>
      </c>
      <c r="J988" s="31" t="s">
        <v>610</v>
      </c>
      <c r="K988" s="31" t="s">
        <v>6214</v>
      </c>
      <c r="L988" s="31" t="s">
        <v>74</v>
      </c>
      <c r="M988" s="31" t="s">
        <v>10839</v>
      </c>
      <c r="N988" s="31" t="s">
        <v>75</v>
      </c>
      <c r="O988" s="31" t="s">
        <v>979</v>
      </c>
      <c r="P988" s="31" t="s">
        <v>10840</v>
      </c>
      <c r="Q988" s="31" t="s">
        <v>1788</v>
      </c>
      <c r="R988" s="31">
        <v>3032</v>
      </c>
      <c r="S988" s="31">
        <v>1350</v>
      </c>
      <c r="T988" s="31" t="s">
        <v>75</v>
      </c>
      <c r="U988" s="31">
        <v>2018</v>
      </c>
      <c r="V988" s="31" t="s">
        <v>10841</v>
      </c>
      <c r="W988" s="31" t="s">
        <v>10842</v>
      </c>
      <c r="X988" s="31" t="s">
        <v>10843</v>
      </c>
      <c r="Y988" s="31" t="s">
        <v>74</v>
      </c>
      <c r="Z988" s="31">
        <v>415800</v>
      </c>
      <c r="AA988" s="60">
        <v>0</v>
      </c>
      <c r="AB988" s="55">
        <v>45641</v>
      </c>
      <c r="AC988" s="55">
        <v>46005</v>
      </c>
      <c r="AD988" s="55">
        <v>46005</v>
      </c>
      <c r="AE988" s="31">
        <v>0</v>
      </c>
      <c r="AF988" s="31">
        <v>1167</v>
      </c>
      <c r="AG988" s="31">
        <v>7367</v>
      </c>
      <c r="AH988" s="31">
        <v>9284</v>
      </c>
      <c r="AI988" s="31">
        <v>10955</v>
      </c>
      <c r="AJ988" s="31" t="s">
        <v>78</v>
      </c>
      <c r="AK988" s="31"/>
      <c r="AL988" s="31"/>
      <c r="AM988" s="31"/>
      <c r="AN988" s="31"/>
      <c r="AO988" s="31">
        <v>0</v>
      </c>
      <c r="AP988" s="31"/>
      <c r="AQ988" s="31">
        <v>0</v>
      </c>
      <c r="AR988" s="31"/>
      <c r="AS988" s="31"/>
      <c r="AT988" s="31"/>
      <c r="AU988" s="26" t="s">
        <v>173</v>
      </c>
      <c r="AV988" s="26" t="s">
        <v>173</v>
      </c>
      <c r="AW988" s="26" t="s">
        <v>173</v>
      </c>
      <c r="AX988" s="26" t="s">
        <v>620</v>
      </c>
      <c r="AY988" s="26" t="s">
        <v>1009</v>
      </c>
      <c r="AZ988" s="26" t="s">
        <v>1027</v>
      </c>
      <c r="BA988" s="26" t="s">
        <v>80</v>
      </c>
      <c r="BB988" s="26" t="s">
        <v>100</v>
      </c>
      <c r="BC988" s="26" t="s">
        <v>82</v>
      </c>
      <c r="BD988" s="26" t="s">
        <v>445</v>
      </c>
      <c r="BE988" s="26" t="s">
        <v>446</v>
      </c>
    </row>
    <row r="989" spans="1:57">
      <c r="A989" s="24">
        <v>87</v>
      </c>
      <c r="B989" s="24">
        <v>2024</v>
      </c>
      <c r="C989" s="31" t="s">
        <v>977</v>
      </c>
      <c r="D989" s="35">
        <v>45639</v>
      </c>
      <c r="E989" s="31" t="s">
        <v>148</v>
      </c>
      <c r="F989" s="31" t="s">
        <v>69</v>
      </c>
      <c r="G989" s="31">
        <v>10088428</v>
      </c>
      <c r="H989" s="31" t="s">
        <v>86</v>
      </c>
      <c r="I989" s="31" t="s">
        <v>71</v>
      </c>
      <c r="J989" s="31" t="s">
        <v>87</v>
      </c>
      <c r="K989" s="31" t="s">
        <v>6214</v>
      </c>
      <c r="L989" s="31" t="s">
        <v>74</v>
      </c>
      <c r="M989" s="31" t="s">
        <v>10844</v>
      </c>
      <c r="N989" s="31" t="s">
        <v>75</v>
      </c>
      <c r="O989" s="31" t="s">
        <v>979</v>
      </c>
      <c r="P989" s="31" t="s">
        <v>10845</v>
      </c>
      <c r="Q989" s="31" t="s">
        <v>90</v>
      </c>
      <c r="R989" s="31" t="s">
        <v>10846</v>
      </c>
      <c r="S989" s="31">
        <v>110</v>
      </c>
      <c r="T989" s="31" t="s">
        <v>75</v>
      </c>
      <c r="U989" s="31">
        <v>2013</v>
      </c>
      <c r="V989" s="31" t="s">
        <v>10847</v>
      </c>
      <c r="W989" s="31" t="s">
        <v>10848</v>
      </c>
      <c r="X989" s="31" t="s">
        <v>10849</v>
      </c>
      <c r="Y989" s="31" t="s">
        <v>74</v>
      </c>
      <c r="Z989" s="31">
        <v>18698</v>
      </c>
      <c r="AA989" s="60">
        <v>0.5</v>
      </c>
      <c r="AB989" s="55">
        <v>45640</v>
      </c>
      <c r="AC989" s="55">
        <v>46004</v>
      </c>
      <c r="AD989" s="55">
        <v>46004</v>
      </c>
      <c r="AE989" s="31">
        <v>0</v>
      </c>
      <c r="AF989" s="31">
        <v>169</v>
      </c>
      <c r="AG989" s="31">
        <v>1045</v>
      </c>
      <c r="AH989" s="31">
        <v>1213</v>
      </c>
      <c r="AI989" s="31">
        <v>1431</v>
      </c>
      <c r="AJ989" s="31" t="s">
        <v>975</v>
      </c>
      <c r="AK989" s="31"/>
      <c r="AL989" s="31"/>
      <c r="AM989" s="31"/>
      <c r="AN989" s="31"/>
      <c r="AO989" s="31">
        <v>0</v>
      </c>
      <c r="AP989" s="31"/>
      <c r="AQ989" s="31">
        <v>0</v>
      </c>
      <c r="AR989" s="31"/>
      <c r="AS989" s="31"/>
      <c r="AT989" s="31"/>
      <c r="AU989" s="26" t="s">
        <v>173</v>
      </c>
      <c r="AV989" s="26" t="s">
        <v>173</v>
      </c>
      <c r="AW989" s="26" t="s">
        <v>173</v>
      </c>
      <c r="AX989" s="26" t="s">
        <v>620</v>
      </c>
      <c r="AY989" s="26" t="s">
        <v>621</v>
      </c>
      <c r="AZ989" s="26" t="s">
        <v>1814</v>
      </c>
      <c r="BA989" s="26" t="s">
        <v>80</v>
      </c>
      <c r="BB989" s="26" t="s">
        <v>100</v>
      </c>
      <c r="BC989" s="26" t="s">
        <v>82</v>
      </c>
      <c r="BD989" s="26" t="s">
        <v>445</v>
      </c>
      <c r="BE989" s="26" t="s">
        <v>446</v>
      </c>
    </row>
    <row r="990" spans="1:57" ht="16">
      <c r="A990" s="24">
        <v>88</v>
      </c>
      <c r="B990" s="24">
        <v>2024</v>
      </c>
      <c r="C990" s="31" t="s">
        <v>977</v>
      </c>
      <c r="D990" s="35">
        <v>45639</v>
      </c>
      <c r="E990" s="31" t="s">
        <v>993</v>
      </c>
      <c r="F990" s="31" t="s">
        <v>69</v>
      </c>
      <c r="G990" s="53" t="s">
        <v>640</v>
      </c>
      <c r="H990" s="31" t="s">
        <v>641</v>
      </c>
      <c r="I990" s="31" t="s">
        <v>71</v>
      </c>
      <c r="J990" s="31" t="s">
        <v>610</v>
      </c>
      <c r="K990" s="31" t="s">
        <v>6214</v>
      </c>
      <c r="L990" s="31" t="s">
        <v>74</v>
      </c>
      <c r="M990" s="31" t="s">
        <v>10850</v>
      </c>
      <c r="N990" s="31" t="s">
        <v>75</v>
      </c>
      <c r="O990" s="31" t="s">
        <v>979</v>
      </c>
      <c r="P990" s="31" t="s">
        <v>10851</v>
      </c>
      <c r="Q990" s="31" t="s">
        <v>3489</v>
      </c>
      <c r="R990" s="31" t="s">
        <v>9962</v>
      </c>
      <c r="S990" s="31">
        <v>11950</v>
      </c>
      <c r="T990" s="31" t="s">
        <v>75</v>
      </c>
      <c r="U990" s="31">
        <v>2016</v>
      </c>
      <c r="V990" s="31" t="s">
        <v>10852</v>
      </c>
      <c r="W990" s="31" t="s">
        <v>10853</v>
      </c>
      <c r="X990" s="34" t="s">
        <v>10854</v>
      </c>
      <c r="Y990" s="31" t="s">
        <v>74</v>
      </c>
      <c r="Z990" s="31">
        <v>630000</v>
      </c>
      <c r="AA990" s="60">
        <v>0.25</v>
      </c>
      <c r="AB990" s="55">
        <v>45639</v>
      </c>
      <c r="AC990" s="55">
        <v>45638</v>
      </c>
      <c r="AD990" s="55">
        <v>45638</v>
      </c>
      <c r="AE990" s="31">
        <v>0</v>
      </c>
      <c r="AF990" s="31">
        <v>1646</v>
      </c>
      <c r="AG990" s="31">
        <v>27581</v>
      </c>
      <c r="AH990" s="31">
        <v>29227</v>
      </c>
      <c r="AI990" s="31">
        <v>32857</v>
      </c>
      <c r="AJ990" s="31" t="s">
        <v>78</v>
      </c>
      <c r="AK990" s="31"/>
      <c r="AL990" s="31"/>
      <c r="AM990" s="31"/>
      <c r="AN990" s="31"/>
      <c r="AO990" s="31">
        <v>0</v>
      </c>
      <c r="AP990" s="31"/>
      <c r="AQ990" s="31">
        <v>0</v>
      </c>
      <c r="AR990" s="31"/>
      <c r="AS990" s="31"/>
      <c r="AT990" s="31"/>
      <c r="AU990" s="26" t="s">
        <v>173</v>
      </c>
      <c r="AV990" s="26" t="s">
        <v>173</v>
      </c>
      <c r="AW990" s="26" t="s">
        <v>173</v>
      </c>
      <c r="AX990" s="26" t="s">
        <v>620</v>
      </c>
      <c r="AY990" s="26" t="s">
        <v>985</v>
      </c>
      <c r="AZ990" s="26" t="s">
        <v>986</v>
      </c>
      <c r="BA990" s="26" t="s">
        <v>80</v>
      </c>
      <c r="BB990" s="26" t="s">
        <v>100</v>
      </c>
      <c r="BC990" s="26" t="s">
        <v>82</v>
      </c>
      <c r="BD990" s="26" t="s">
        <v>445</v>
      </c>
      <c r="BE990" s="26" t="s">
        <v>446</v>
      </c>
    </row>
    <row r="991" spans="1:57">
      <c r="A991" s="24">
        <v>89</v>
      </c>
      <c r="B991" s="24">
        <v>2024</v>
      </c>
      <c r="C991" s="31" t="s">
        <v>977</v>
      </c>
      <c r="D991" s="35">
        <v>45639</v>
      </c>
      <c r="E991" s="31" t="s">
        <v>630</v>
      </c>
      <c r="F991" s="31" t="s">
        <v>69</v>
      </c>
      <c r="G991" s="31" t="s">
        <v>631</v>
      </c>
      <c r="H991" s="31" t="s">
        <v>523</v>
      </c>
      <c r="I991" s="31" t="s">
        <v>71</v>
      </c>
      <c r="J991" s="31" t="s">
        <v>87</v>
      </c>
      <c r="K991" s="31" t="s">
        <v>6214</v>
      </c>
      <c r="L991" s="31" t="s">
        <v>74</v>
      </c>
      <c r="M991" s="31" t="s">
        <v>10855</v>
      </c>
      <c r="N991" s="31" t="s">
        <v>75</v>
      </c>
      <c r="O991" s="31" t="s">
        <v>979</v>
      </c>
      <c r="P991" s="31" t="s">
        <v>10856</v>
      </c>
      <c r="Q991" s="31" t="s">
        <v>1809</v>
      </c>
      <c r="R991" s="31" t="s">
        <v>10857</v>
      </c>
      <c r="S991" s="31">
        <v>1462</v>
      </c>
      <c r="T991" s="31" t="s">
        <v>75</v>
      </c>
      <c r="U991" s="31">
        <v>2018</v>
      </c>
      <c r="V991" s="31" t="s">
        <v>10858</v>
      </c>
      <c r="W991" s="31" t="s">
        <v>10859</v>
      </c>
      <c r="X991" s="31" t="s">
        <v>10860</v>
      </c>
      <c r="Y991" s="31" t="s">
        <v>74</v>
      </c>
      <c r="Z991" s="31">
        <v>700000</v>
      </c>
      <c r="AA991" s="60">
        <v>0</v>
      </c>
      <c r="AB991" s="55">
        <v>45638</v>
      </c>
      <c r="AC991" s="55">
        <v>46002</v>
      </c>
      <c r="AD991" s="55">
        <v>46002</v>
      </c>
      <c r="AE991" s="31">
        <v>0</v>
      </c>
      <c r="AF991" s="31">
        <v>16120</v>
      </c>
      <c r="AG991" s="31">
        <v>3416</v>
      </c>
      <c r="AH991" s="31">
        <v>20436</v>
      </c>
      <c r="AI991" s="31">
        <v>24114</v>
      </c>
      <c r="AJ991" s="31" t="s">
        <v>975</v>
      </c>
      <c r="AK991" s="31"/>
      <c r="AL991" s="31"/>
      <c r="AM991" s="31"/>
      <c r="AN991" s="31"/>
      <c r="AO991" s="31">
        <v>0</v>
      </c>
      <c r="AP991" s="31"/>
      <c r="AQ991" s="31">
        <v>0</v>
      </c>
      <c r="AR991" s="31"/>
      <c r="AS991" s="31"/>
      <c r="AT991" s="31"/>
      <c r="AU991" s="26" t="s">
        <v>173</v>
      </c>
      <c r="AV991" s="26" t="s">
        <v>173</v>
      </c>
      <c r="AW991" s="26" t="s">
        <v>173</v>
      </c>
      <c r="AX991" s="26" t="s">
        <v>620</v>
      </c>
      <c r="AY991" s="26" t="s">
        <v>1009</v>
      </c>
      <c r="AZ991" s="26" t="s">
        <v>1010</v>
      </c>
      <c r="BA991" s="26" t="s">
        <v>80</v>
      </c>
      <c r="BB991" s="26" t="s">
        <v>100</v>
      </c>
      <c r="BC991" s="26" t="s">
        <v>82</v>
      </c>
      <c r="BD991" s="26" t="s">
        <v>445</v>
      </c>
      <c r="BE991" s="26" t="s">
        <v>446</v>
      </c>
    </row>
    <row r="992" spans="1:57">
      <c r="A992" s="24">
        <v>90</v>
      </c>
      <c r="B992" s="24">
        <v>2024</v>
      </c>
      <c r="C992" s="31" t="s">
        <v>977</v>
      </c>
      <c r="D992" s="35">
        <v>45639</v>
      </c>
      <c r="E992" s="31" t="s">
        <v>1505</v>
      </c>
      <c r="F992" s="31" t="s">
        <v>69</v>
      </c>
      <c r="G992" s="31" t="s">
        <v>1506</v>
      </c>
      <c r="H992" s="31" t="s">
        <v>641</v>
      </c>
      <c r="I992" s="31" t="s">
        <v>1793</v>
      </c>
      <c r="J992" s="31" t="s">
        <v>610</v>
      </c>
      <c r="K992" s="31" t="s">
        <v>6214</v>
      </c>
      <c r="L992" s="31" t="s">
        <v>74</v>
      </c>
      <c r="M992" s="31" t="s">
        <v>10861</v>
      </c>
      <c r="N992" s="31" t="s">
        <v>75</v>
      </c>
      <c r="O992" s="31" t="s">
        <v>979</v>
      </c>
      <c r="P992" s="31" t="s">
        <v>10862</v>
      </c>
      <c r="Q992" s="31" t="s">
        <v>644</v>
      </c>
      <c r="R992" s="31" t="s">
        <v>10863</v>
      </c>
      <c r="S992" s="31">
        <v>9000</v>
      </c>
      <c r="T992" s="31" t="s">
        <v>75</v>
      </c>
      <c r="U992" s="31">
        <v>1996</v>
      </c>
      <c r="V992" s="31" t="s">
        <v>10864</v>
      </c>
      <c r="W992" s="31" t="s">
        <v>10865</v>
      </c>
      <c r="X992" s="31" t="s">
        <v>10866</v>
      </c>
      <c r="Y992" s="31" t="s">
        <v>74</v>
      </c>
      <c r="Z992" s="31">
        <v>0</v>
      </c>
      <c r="AA992" s="60">
        <v>0</v>
      </c>
      <c r="AB992" s="55">
        <v>45640</v>
      </c>
      <c r="AC992" s="55">
        <v>46004</v>
      </c>
      <c r="AD992" s="55">
        <v>46004</v>
      </c>
      <c r="AE992" s="31">
        <v>0</v>
      </c>
      <c r="AF992" s="31">
        <v>0</v>
      </c>
      <c r="AG992" s="31">
        <v>27661</v>
      </c>
      <c r="AH992" s="31">
        <v>27661</v>
      </c>
      <c r="AI992" s="31">
        <v>31008</v>
      </c>
      <c r="AJ992" s="31" t="s">
        <v>78</v>
      </c>
      <c r="AK992" s="31"/>
      <c r="AL992" s="31"/>
      <c r="AM992" s="31"/>
      <c r="AN992" s="31"/>
      <c r="AO992" s="31">
        <v>0</v>
      </c>
      <c r="AP992" s="31"/>
      <c r="AQ992" s="31">
        <v>0</v>
      </c>
      <c r="AR992" s="31"/>
      <c r="AS992" s="31"/>
      <c r="AT992" s="31"/>
      <c r="AU992" s="26" t="s">
        <v>173</v>
      </c>
      <c r="AV992" s="26" t="s">
        <v>173</v>
      </c>
      <c r="AW992" s="26" t="s">
        <v>173</v>
      </c>
      <c r="AX992" s="26" t="s">
        <v>620</v>
      </c>
      <c r="AY992" s="26" t="s">
        <v>621</v>
      </c>
      <c r="AZ992" s="26" t="s">
        <v>1814</v>
      </c>
      <c r="BA992" s="26" t="s">
        <v>80</v>
      </c>
      <c r="BB992" s="26" t="s">
        <v>100</v>
      </c>
      <c r="BC992" s="26" t="s">
        <v>82</v>
      </c>
      <c r="BD992" s="26" t="s">
        <v>445</v>
      </c>
      <c r="BE992" s="26" t="s">
        <v>446</v>
      </c>
    </row>
    <row r="993" spans="1:57">
      <c r="A993" s="24">
        <v>91</v>
      </c>
      <c r="B993" s="24">
        <v>2024</v>
      </c>
      <c r="C993" s="31" t="s">
        <v>977</v>
      </c>
      <c r="D993" s="35">
        <v>45639</v>
      </c>
      <c r="E993" s="31" t="s">
        <v>968</v>
      </c>
      <c r="F993" s="31" t="s">
        <v>69</v>
      </c>
      <c r="G993" s="31" t="s">
        <v>842</v>
      </c>
      <c r="H993" s="31" t="s">
        <v>523</v>
      </c>
      <c r="I993" s="31" t="s">
        <v>71</v>
      </c>
      <c r="J993" s="31" t="s">
        <v>87</v>
      </c>
      <c r="K993" s="31" t="s">
        <v>6214</v>
      </c>
      <c r="L993" s="31" t="s">
        <v>74</v>
      </c>
      <c r="M993" s="31" t="s">
        <v>10867</v>
      </c>
      <c r="N993" s="31" t="s">
        <v>75</v>
      </c>
      <c r="O993" s="31" t="s">
        <v>979</v>
      </c>
      <c r="P993" s="31" t="s">
        <v>10868</v>
      </c>
      <c r="Q993" s="31" t="s">
        <v>752</v>
      </c>
      <c r="R993" s="31" t="s">
        <v>3809</v>
      </c>
      <c r="S993" s="31">
        <v>1197</v>
      </c>
      <c r="T993" s="31" t="s">
        <v>75</v>
      </c>
      <c r="U993" s="31">
        <v>2014</v>
      </c>
      <c r="V993" s="31" t="s">
        <v>10869</v>
      </c>
      <c r="W993" s="31" t="s">
        <v>10870</v>
      </c>
      <c r="X993" s="34" t="s">
        <v>10871</v>
      </c>
      <c r="Y993" s="31" t="s">
        <v>74</v>
      </c>
      <c r="Z993" s="31">
        <v>191201</v>
      </c>
      <c r="AA993" s="60">
        <v>0</v>
      </c>
      <c r="AB993" s="55">
        <v>45638</v>
      </c>
      <c r="AC993" s="55">
        <v>46002</v>
      </c>
      <c r="AD993" s="55">
        <v>46002</v>
      </c>
      <c r="AE993" s="31">
        <v>0</v>
      </c>
      <c r="AF993" s="31">
        <v>1482</v>
      </c>
      <c r="AG993" s="31">
        <v>3716</v>
      </c>
      <c r="AH993" s="31">
        <v>5574</v>
      </c>
      <c r="AI993" s="31">
        <v>6577</v>
      </c>
      <c r="AJ993" s="31" t="s">
        <v>975</v>
      </c>
      <c r="AK993" s="31"/>
      <c r="AL993" s="31"/>
      <c r="AM993" s="31"/>
      <c r="AN993" s="31"/>
      <c r="AO993" s="31">
        <v>0</v>
      </c>
      <c r="AP993" s="31"/>
      <c r="AQ993" s="31">
        <v>0</v>
      </c>
      <c r="AR993" s="31"/>
      <c r="AS993" s="31"/>
      <c r="AT993" s="31"/>
      <c r="AU993" s="26" t="s">
        <v>173</v>
      </c>
      <c r="AV993" s="26" t="s">
        <v>173</v>
      </c>
      <c r="AW993" s="26" t="s">
        <v>173</v>
      </c>
      <c r="AX993" s="26" t="s">
        <v>620</v>
      </c>
      <c r="AY993" s="26" t="s">
        <v>621</v>
      </c>
      <c r="AZ993" s="26" t="s">
        <v>1814</v>
      </c>
      <c r="BA993" s="26" t="s">
        <v>80</v>
      </c>
      <c r="BB993" s="26" t="s">
        <v>100</v>
      </c>
      <c r="BC993" s="26" t="s">
        <v>82</v>
      </c>
      <c r="BD993" s="26" t="s">
        <v>445</v>
      </c>
      <c r="BE993" s="26" t="s">
        <v>446</v>
      </c>
    </row>
    <row r="994" spans="1:57" ht="16">
      <c r="A994" s="24">
        <v>92</v>
      </c>
      <c r="B994" s="24">
        <v>2024</v>
      </c>
      <c r="C994" s="31" t="s">
        <v>977</v>
      </c>
      <c r="D994" s="35">
        <v>45639</v>
      </c>
      <c r="E994" s="31" t="s">
        <v>775</v>
      </c>
      <c r="F994" s="31" t="s">
        <v>69</v>
      </c>
      <c r="G994" s="58" t="s">
        <v>4833</v>
      </c>
      <c r="H994" s="31" t="s">
        <v>77</v>
      </c>
      <c r="I994" s="31" t="s">
        <v>71</v>
      </c>
      <c r="J994" s="31" t="s">
        <v>610</v>
      </c>
      <c r="K994" s="31" t="s">
        <v>6214</v>
      </c>
      <c r="L994" s="31" t="s">
        <v>74</v>
      </c>
      <c r="M994" s="31" t="s">
        <v>4887</v>
      </c>
      <c r="N994" s="31" t="s">
        <v>75</v>
      </c>
      <c r="O994" s="31" t="s">
        <v>979</v>
      </c>
      <c r="P994" s="31" t="s">
        <v>10872</v>
      </c>
      <c r="Q994" s="31" t="s">
        <v>980</v>
      </c>
      <c r="R994" s="31" t="s">
        <v>10873</v>
      </c>
      <c r="S994" s="31">
        <v>1364</v>
      </c>
      <c r="T994" s="31" t="s">
        <v>75</v>
      </c>
      <c r="U994" s="31">
        <v>2018</v>
      </c>
      <c r="V994" s="31" t="s">
        <v>10874</v>
      </c>
      <c r="W994" s="31" t="s">
        <v>10875</v>
      </c>
      <c r="X994" s="31" t="s">
        <v>10876</v>
      </c>
      <c r="Y994" s="31" t="s">
        <v>74</v>
      </c>
      <c r="Z994" s="31">
        <v>480000</v>
      </c>
      <c r="AA994" s="60">
        <v>0</v>
      </c>
      <c r="AB994" s="55">
        <v>45641</v>
      </c>
      <c r="AC994" s="55">
        <v>46005</v>
      </c>
      <c r="AD994" s="55">
        <v>46005</v>
      </c>
      <c r="AE994" s="31">
        <v>0</v>
      </c>
      <c r="AF994" s="31">
        <v>5688</v>
      </c>
      <c r="AG994" s="31">
        <v>12217</v>
      </c>
      <c r="AH994" s="31">
        <v>17905</v>
      </c>
      <c r="AI994" s="31">
        <v>21127</v>
      </c>
      <c r="AJ994" s="31" t="s">
        <v>78</v>
      </c>
      <c r="AK994" s="31"/>
      <c r="AL994" s="31"/>
      <c r="AM994" s="31"/>
      <c r="AN994" s="31"/>
      <c r="AO994" s="31">
        <v>0</v>
      </c>
      <c r="AP994" s="31"/>
      <c r="AQ994" s="31">
        <v>0</v>
      </c>
      <c r="AR994" s="31"/>
      <c r="AS994" s="31"/>
      <c r="AT994" s="31"/>
      <c r="AU994" s="26" t="s">
        <v>173</v>
      </c>
      <c r="AV994" s="26" t="s">
        <v>173</v>
      </c>
      <c r="AW994" s="26" t="s">
        <v>173</v>
      </c>
      <c r="AX994" s="26" t="s">
        <v>620</v>
      </c>
      <c r="AY994" s="26" t="s">
        <v>985</v>
      </c>
      <c r="AZ994" s="26" t="s">
        <v>1821</v>
      </c>
      <c r="BA994" s="26" t="s">
        <v>80</v>
      </c>
      <c r="BB994" s="26" t="s">
        <v>100</v>
      </c>
      <c r="BC994" s="26" t="s">
        <v>82</v>
      </c>
      <c r="BD994" s="26" t="s">
        <v>445</v>
      </c>
      <c r="BE994" s="26" t="s">
        <v>446</v>
      </c>
    </row>
    <row r="995" spans="1:57">
      <c r="A995" s="24">
        <v>94</v>
      </c>
      <c r="B995" s="24">
        <v>2024</v>
      </c>
      <c r="C995" s="31" t="s">
        <v>977</v>
      </c>
      <c r="D995" s="35">
        <v>45639</v>
      </c>
      <c r="E995" s="31" t="s">
        <v>1597</v>
      </c>
      <c r="F995" s="31" t="s">
        <v>69</v>
      </c>
      <c r="G995" s="58">
        <v>2210002531</v>
      </c>
      <c r="H995" s="31" t="s">
        <v>523</v>
      </c>
      <c r="I995" s="31" t="s">
        <v>71</v>
      </c>
      <c r="J995" s="31" t="s">
        <v>610</v>
      </c>
      <c r="K995" s="31" t="s">
        <v>6214</v>
      </c>
      <c r="L995" s="31" t="s">
        <v>74</v>
      </c>
      <c r="M995" s="31" t="s">
        <v>10877</v>
      </c>
      <c r="N995" s="31" t="s">
        <v>75</v>
      </c>
      <c r="O995" s="31" t="s">
        <v>979</v>
      </c>
      <c r="P995" s="31" t="s">
        <v>10878</v>
      </c>
      <c r="Q995" s="31" t="s">
        <v>148</v>
      </c>
      <c r="R995" s="31" t="s">
        <v>10879</v>
      </c>
      <c r="S995" s="31">
        <v>447</v>
      </c>
      <c r="T995" s="31" t="s">
        <v>75</v>
      </c>
      <c r="U995" s="31">
        <v>2012</v>
      </c>
      <c r="V995" s="31" t="s">
        <v>10880</v>
      </c>
      <c r="W995" s="31" t="s">
        <v>10881</v>
      </c>
      <c r="X995" s="31">
        <v>900772884</v>
      </c>
      <c r="Y995" s="31" t="s">
        <v>74</v>
      </c>
      <c r="Z995" s="31">
        <v>33579</v>
      </c>
      <c r="AA995" s="60">
        <v>0.2</v>
      </c>
      <c r="AB995" s="55">
        <v>45636</v>
      </c>
      <c r="AC995" s="55">
        <v>46000</v>
      </c>
      <c r="AD995" s="55">
        <v>46000</v>
      </c>
      <c r="AE995" s="31">
        <v>0</v>
      </c>
      <c r="AF995" s="31">
        <v>123</v>
      </c>
      <c r="AG995" s="31">
        <v>6043</v>
      </c>
      <c r="AH995" s="31">
        <v>6166</v>
      </c>
      <c r="AI995" s="31">
        <v>7277</v>
      </c>
      <c r="AJ995" s="31" t="s">
        <v>78</v>
      </c>
      <c r="AK995" s="31"/>
      <c r="AL995" s="31"/>
      <c r="AM995" s="31"/>
      <c r="AN995" s="31"/>
      <c r="AO995" s="31">
        <v>0</v>
      </c>
      <c r="AP995" s="31"/>
      <c r="AQ995" s="31">
        <v>0</v>
      </c>
      <c r="AR995" s="31"/>
      <c r="AS995" s="31"/>
      <c r="AT995" s="31"/>
      <c r="AU995" s="26" t="s">
        <v>173</v>
      </c>
      <c r="AV995" s="26" t="s">
        <v>173</v>
      </c>
      <c r="AW995" s="26" t="s">
        <v>173</v>
      </c>
      <c r="AX995" s="26" t="s">
        <v>620</v>
      </c>
      <c r="AY995" s="26" t="s">
        <v>985</v>
      </c>
      <c r="AZ995" s="26" t="s">
        <v>986</v>
      </c>
      <c r="BA995" s="26" t="s">
        <v>80</v>
      </c>
      <c r="BB995" s="26" t="s">
        <v>100</v>
      </c>
      <c r="BC995" s="26" t="s">
        <v>82</v>
      </c>
      <c r="BD995" s="26" t="s">
        <v>445</v>
      </c>
      <c r="BE995" s="26" t="s">
        <v>446</v>
      </c>
    </row>
    <row r="996" spans="1:57">
      <c r="A996" s="24">
        <v>95</v>
      </c>
      <c r="B996" s="24">
        <v>2024</v>
      </c>
      <c r="C996" s="31" t="s">
        <v>977</v>
      </c>
      <c r="D996" s="35">
        <v>45639</v>
      </c>
      <c r="E996" s="31" t="s">
        <v>630</v>
      </c>
      <c r="F996" s="31" t="s">
        <v>69</v>
      </c>
      <c r="G996" s="31" t="s">
        <v>631</v>
      </c>
      <c r="H996" s="31" t="s">
        <v>1841</v>
      </c>
      <c r="I996" s="31" t="s">
        <v>71</v>
      </c>
      <c r="J996" s="31" t="s">
        <v>610</v>
      </c>
      <c r="K996" s="31" t="s">
        <v>73</v>
      </c>
      <c r="L996" s="31" t="s">
        <v>74</v>
      </c>
      <c r="M996" s="31" t="s">
        <v>10882</v>
      </c>
      <c r="N996" s="31" t="s">
        <v>75</v>
      </c>
      <c r="O996" s="31" t="s">
        <v>979</v>
      </c>
      <c r="P996" s="31" t="s">
        <v>73</v>
      </c>
      <c r="Q996" s="31" t="s">
        <v>4893</v>
      </c>
      <c r="R996" s="31" t="s">
        <v>4894</v>
      </c>
      <c r="S996" s="31">
        <v>765</v>
      </c>
      <c r="T996" s="31" t="s">
        <v>75</v>
      </c>
      <c r="U996" s="31">
        <v>2024</v>
      </c>
      <c r="V996" s="31" t="s">
        <v>10883</v>
      </c>
      <c r="W996" s="31" t="s">
        <v>10884</v>
      </c>
      <c r="X996" s="31" t="s">
        <v>10885</v>
      </c>
      <c r="Y996" s="31" t="s">
        <v>74</v>
      </c>
      <c r="Z996" s="31">
        <v>617500</v>
      </c>
      <c r="AA996" s="60">
        <v>0</v>
      </c>
      <c r="AB996" s="55">
        <v>45639</v>
      </c>
      <c r="AC996" s="55">
        <v>46003</v>
      </c>
      <c r="AD996" s="55">
        <v>46003</v>
      </c>
      <c r="AE996" s="31">
        <v>0</v>
      </c>
      <c r="AF996" s="31">
        <v>1690</v>
      </c>
      <c r="AG996" s="31">
        <v>7367</v>
      </c>
      <c r="AH996" s="31">
        <v>9807</v>
      </c>
      <c r="AI996" s="31">
        <v>11572</v>
      </c>
      <c r="AJ996" s="31" t="s">
        <v>78</v>
      </c>
      <c r="AK996" s="31"/>
      <c r="AL996" s="31"/>
      <c r="AM996" s="31"/>
      <c r="AN996" s="31"/>
      <c r="AO996" s="31">
        <v>0</v>
      </c>
      <c r="AP996" s="31"/>
      <c r="AQ996" s="31">
        <v>0</v>
      </c>
      <c r="AR996" s="31"/>
      <c r="AS996" s="31"/>
      <c r="AT996" s="31"/>
      <c r="AU996" s="26" t="s">
        <v>173</v>
      </c>
      <c r="AV996" s="26" t="s">
        <v>173</v>
      </c>
      <c r="AW996" s="26" t="s">
        <v>173</v>
      </c>
      <c r="AX996" s="26" t="s">
        <v>620</v>
      </c>
      <c r="AY996" s="26" t="s">
        <v>1009</v>
      </c>
      <c r="AZ996" s="26" t="s">
        <v>4898</v>
      </c>
      <c r="BA996" s="26" t="s">
        <v>80</v>
      </c>
      <c r="BB996" s="26" t="s">
        <v>100</v>
      </c>
      <c r="BC996" s="26" t="s">
        <v>82</v>
      </c>
      <c r="BD996" s="26" t="s">
        <v>445</v>
      </c>
      <c r="BE996" s="26" t="s">
        <v>446</v>
      </c>
    </row>
    <row r="997" spans="1:57">
      <c r="A997" s="24">
        <v>96</v>
      </c>
      <c r="B997" s="24">
        <v>2024</v>
      </c>
      <c r="C997" s="31" t="s">
        <v>977</v>
      </c>
      <c r="D997" s="35">
        <v>45639</v>
      </c>
      <c r="E997" s="31" t="s">
        <v>630</v>
      </c>
      <c r="F997" s="31" t="s">
        <v>69</v>
      </c>
      <c r="G997" s="31" t="s">
        <v>631</v>
      </c>
      <c r="H997" s="31" t="s">
        <v>523</v>
      </c>
      <c r="I997" s="31" t="s">
        <v>71</v>
      </c>
      <c r="J997" s="31" t="s">
        <v>610</v>
      </c>
      <c r="K997" s="31" t="s">
        <v>6214</v>
      </c>
      <c r="L997" s="31" t="s">
        <v>74</v>
      </c>
      <c r="M997" s="31" t="s">
        <v>10886</v>
      </c>
      <c r="N997" s="31" t="s">
        <v>75</v>
      </c>
      <c r="O997" s="31" t="s">
        <v>979</v>
      </c>
      <c r="P997" s="31" t="s">
        <v>10887</v>
      </c>
      <c r="Q997" s="31" t="s">
        <v>1004</v>
      </c>
      <c r="R997" s="31" t="s">
        <v>1017</v>
      </c>
      <c r="S997" s="31">
        <v>2523</v>
      </c>
      <c r="T997" s="31" t="s">
        <v>75</v>
      </c>
      <c r="U997" s="31">
        <v>2018</v>
      </c>
      <c r="V997" s="31" t="s">
        <v>10888</v>
      </c>
      <c r="W997" s="31" t="s">
        <v>10889</v>
      </c>
      <c r="X997" s="31" t="s">
        <v>10890</v>
      </c>
      <c r="Y997" s="31" t="s">
        <v>74</v>
      </c>
      <c r="Z997" s="31">
        <v>675540</v>
      </c>
      <c r="AA997" s="60">
        <v>0</v>
      </c>
      <c r="AB997" s="55">
        <v>45639</v>
      </c>
      <c r="AC997" s="55">
        <v>46003</v>
      </c>
      <c r="AD997" s="55">
        <v>46003</v>
      </c>
      <c r="AE997" s="31">
        <v>0</v>
      </c>
      <c r="AF997" s="31">
        <v>3557</v>
      </c>
      <c r="AG997" s="31">
        <v>7947</v>
      </c>
      <c r="AH997" s="31">
        <v>11954</v>
      </c>
      <c r="AI997" s="31">
        <v>14106</v>
      </c>
      <c r="AJ997" s="31" t="s">
        <v>975</v>
      </c>
      <c r="AK997" s="31"/>
      <c r="AL997" s="31"/>
      <c r="AM997" s="31"/>
      <c r="AN997" s="31"/>
      <c r="AO997" s="31">
        <v>0</v>
      </c>
      <c r="AP997" s="31"/>
      <c r="AQ997" s="31">
        <v>0</v>
      </c>
      <c r="AR997" s="31"/>
      <c r="AS997" s="31"/>
      <c r="AT997" s="31"/>
      <c r="AU997" s="26" t="s">
        <v>173</v>
      </c>
      <c r="AV997" s="26" t="s">
        <v>173</v>
      </c>
      <c r="AW997" s="26" t="s">
        <v>173</v>
      </c>
      <c r="AX997" s="26" t="s">
        <v>620</v>
      </c>
      <c r="AY997" s="26" t="s">
        <v>1009</v>
      </c>
      <c r="AZ997" s="26" t="s">
        <v>1027</v>
      </c>
      <c r="BA997" s="26" t="s">
        <v>80</v>
      </c>
      <c r="BB997" s="26" t="s">
        <v>100</v>
      </c>
      <c r="BC997" s="26" t="s">
        <v>82</v>
      </c>
      <c r="BD997" s="26" t="s">
        <v>445</v>
      </c>
      <c r="BE997" s="26" t="s">
        <v>446</v>
      </c>
    </row>
    <row r="998" spans="1:57">
      <c r="A998" s="24">
        <v>98</v>
      </c>
      <c r="B998" s="24">
        <v>2024</v>
      </c>
      <c r="C998" s="31" t="s">
        <v>977</v>
      </c>
      <c r="D998" s="35">
        <v>45639</v>
      </c>
      <c r="E998" s="31" t="s">
        <v>101</v>
      </c>
      <c r="F998" s="31" t="s">
        <v>69</v>
      </c>
      <c r="G998" s="31" t="s">
        <v>102</v>
      </c>
      <c r="H998" s="31" t="s">
        <v>523</v>
      </c>
      <c r="I998" s="31" t="s">
        <v>1793</v>
      </c>
      <c r="J998" s="31" t="s">
        <v>87</v>
      </c>
      <c r="K998" s="31" t="s">
        <v>6214</v>
      </c>
      <c r="L998" s="31" t="s">
        <v>74</v>
      </c>
      <c r="M998" s="31" t="s">
        <v>10891</v>
      </c>
      <c r="N998" s="31" t="s">
        <v>75</v>
      </c>
      <c r="O998" s="31" t="s">
        <v>979</v>
      </c>
      <c r="P998" s="31" t="s">
        <v>10892</v>
      </c>
      <c r="Q998" s="31" t="s">
        <v>1809</v>
      </c>
      <c r="R998" s="31" t="s">
        <v>10893</v>
      </c>
      <c r="S998" s="31">
        <v>1061</v>
      </c>
      <c r="T998" s="31" t="s">
        <v>75</v>
      </c>
      <c r="U998" s="31">
        <v>2010</v>
      </c>
      <c r="V998" s="31" t="s">
        <v>10894</v>
      </c>
      <c r="W998" s="31" t="s">
        <v>10895</v>
      </c>
      <c r="X998" s="31" t="s">
        <v>10167</v>
      </c>
      <c r="Y998" s="31" t="s">
        <v>74</v>
      </c>
      <c r="Z998" s="31">
        <v>0</v>
      </c>
      <c r="AA998" s="60">
        <v>0</v>
      </c>
      <c r="AB998" s="55">
        <v>45638</v>
      </c>
      <c r="AC998" s="55">
        <v>46002</v>
      </c>
      <c r="AD998" s="55">
        <v>46002</v>
      </c>
      <c r="AE998" s="31">
        <v>0</v>
      </c>
      <c r="AF998" s="31">
        <v>0</v>
      </c>
      <c r="AG998" s="31">
        <v>3901</v>
      </c>
      <c r="AH998" s="31">
        <v>3901</v>
      </c>
      <c r="AI998" s="31">
        <v>4603</v>
      </c>
      <c r="AJ998" s="31" t="s">
        <v>975</v>
      </c>
      <c r="AK998" s="31"/>
      <c r="AL998" s="31"/>
      <c r="AM998" s="31"/>
      <c r="AN998" s="31"/>
      <c r="AO998" s="31">
        <v>0</v>
      </c>
      <c r="AP998" s="31"/>
      <c r="AQ998" s="31">
        <v>0</v>
      </c>
      <c r="AR998" s="31"/>
      <c r="AS998" s="31"/>
      <c r="AT998" s="31"/>
      <c r="AU998" s="26" t="s">
        <v>173</v>
      </c>
      <c r="AV998" s="26" t="s">
        <v>173</v>
      </c>
      <c r="AW998" s="26" t="s">
        <v>173</v>
      </c>
      <c r="AX998" s="26" t="s">
        <v>620</v>
      </c>
      <c r="AY998" s="26" t="s">
        <v>621</v>
      </c>
      <c r="AZ998" s="26" t="s">
        <v>10896</v>
      </c>
      <c r="BA998" s="26" t="s">
        <v>80</v>
      </c>
      <c r="BB998" s="26" t="s">
        <v>100</v>
      </c>
      <c r="BC998" s="26" t="s">
        <v>82</v>
      </c>
      <c r="BD998" s="26" t="s">
        <v>445</v>
      </c>
      <c r="BE998" s="26" t="s">
        <v>446</v>
      </c>
    </row>
    <row r="999" spans="1:57">
      <c r="A999" s="24">
        <f t="shared" ref="A999:A1062" si="59">A998+1</f>
        <v>99</v>
      </c>
      <c r="B999" s="24">
        <v>2024</v>
      </c>
      <c r="C999" s="31" t="s">
        <v>977</v>
      </c>
      <c r="D999" s="35">
        <v>45642</v>
      </c>
      <c r="E999" s="31" t="s">
        <v>7157</v>
      </c>
      <c r="F999" s="31" t="s">
        <v>69</v>
      </c>
      <c r="G999" s="31" t="s">
        <v>12036</v>
      </c>
      <c r="H999" s="31" t="s">
        <v>523</v>
      </c>
      <c r="I999" s="31" t="s">
        <v>71</v>
      </c>
      <c r="J999" s="31" t="s">
        <v>610</v>
      </c>
      <c r="K999" s="31" t="s">
        <v>430</v>
      </c>
      <c r="L999" s="31" t="s">
        <v>74</v>
      </c>
      <c r="M999" s="31" t="s">
        <v>12037</v>
      </c>
      <c r="N999" s="31" t="s">
        <v>75</v>
      </c>
      <c r="O999" s="31" t="s">
        <v>5651</v>
      </c>
      <c r="P999" s="31" t="s">
        <v>12038</v>
      </c>
      <c r="Q999" s="31" t="s">
        <v>996</v>
      </c>
      <c r="R999" s="31" t="s">
        <v>997</v>
      </c>
      <c r="S999" s="31" t="s">
        <v>75</v>
      </c>
      <c r="T999" s="26" t="s">
        <v>75</v>
      </c>
      <c r="U999" s="31">
        <v>2010</v>
      </c>
      <c r="V999" s="31">
        <v>43657</v>
      </c>
      <c r="W999" s="31">
        <v>10424</v>
      </c>
      <c r="X999" s="31" t="s">
        <v>12039</v>
      </c>
      <c r="Y999" s="31" t="s">
        <v>74</v>
      </c>
      <c r="Z999" s="31">
        <v>225600</v>
      </c>
      <c r="AA999" s="60">
        <v>0</v>
      </c>
      <c r="AB999" s="31" t="s">
        <v>6063</v>
      </c>
      <c r="AC999" s="31" t="s">
        <v>6064</v>
      </c>
      <c r="AD999" s="31" t="s">
        <v>6064</v>
      </c>
      <c r="AE999" s="31">
        <v>0</v>
      </c>
      <c r="AF999" s="59">
        <v>3458</v>
      </c>
      <c r="AG999" s="59">
        <v>8827</v>
      </c>
      <c r="AH999" s="30">
        <f t="shared" ref="AH999:AH1010" si="60">AF999+AG999</f>
        <v>12285</v>
      </c>
      <c r="AI999" s="30">
        <f t="shared" ref="AI999:AI1010" si="61">AH999+AH999*18%</f>
        <v>14496.3</v>
      </c>
      <c r="AJ999" s="24" t="s">
        <v>975</v>
      </c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26" t="s">
        <v>173</v>
      </c>
      <c r="AV999" s="26" t="s">
        <v>173</v>
      </c>
      <c r="AW999" s="26" t="s">
        <v>173</v>
      </c>
      <c r="AX999" s="26" t="s">
        <v>174</v>
      </c>
      <c r="AY999" s="26" t="s">
        <v>649</v>
      </c>
      <c r="AZ999" s="26" t="s">
        <v>12040</v>
      </c>
      <c r="BA999" s="26" t="s">
        <v>80</v>
      </c>
      <c r="BB999" s="26" t="s">
        <v>100</v>
      </c>
      <c r="BC999" s="26" t="s">
        <v>82</v>
      </c>
      <c r="BD999" s="26" t="s">
        <v>445</v>
      </c>
      <c r="BE999" s="26" t="s">
        <v>177</v>
      </c>
    </row>
    <row r="1000" spans="1:57" ht="16">
      <c r="A1000" s="24">
        <f t="shared" si="59"/>
        <v>100</v>
      </c>
      <c r="B1000" s="24">
        <v>2024</v>
      </c>
      <c r="C1000" s="31" t="s">
        <v>977</v>
      </c>
      <c r="D1000" s="35">
        <v>45642</v>
      </c>
      <c r="E1000" s="31" t="s">
        <v>630</v>
      </c>
      <c r="F1000" s="31" t="s">
        <v>69</v>
      </c>
      <c r="G1000" s="31" t="s">
        <v>631</v>
      </c>
      <c r="H1000" s="31" t="s">
        <v>1841</v>
      </c>
      <c r="I1000" s="31" t="s">
        <v>71</v>
      </c>
      <c r="J1000" s="31" t="s">
        <v>610</v>
      </c>
      <c r="K1000" s="31" t="s">
        <v>73</v>
      </c>
      <c r="L1000" s="31" t="s">
        <v>74</v>
      </c>
      <c r="M1000" s="31" t="s">
        <v>10882</v>
      </c>
      <c r="N1000" s="31" t="s">
        <v>75</v>
      </c>
      <c r="O1000" s="31" t="s">
        <v>979</v>
      </c>
      <c r="P1000" s="31" t="s">
        <v>73</v>
      </c>
      <c r="Q1000" s="31" t="s">
        <v>4893</v>
      </c>
      <c r="R1000" s="31" t="s">
        <v>4894</v>
      </c>
      <c r="S1000" s="31" t="s">
        <v>75</v>
      </c>
      <c r="T1000" s="26" t="s">
        <v>75</v>
      </c>
      <c r="U1000" s="31">
        <v>2024</v>
      </c>
      <c r="V1000" s="194" t="s">
        <v>10883</v>
      </c>
      <c r="W1000" s="194" t="s">
        <v>10884</v>
      </c>
      <c r="X1000" s="31" t="s">
        <v>12041</v>
      </c>
      <c r="Y1000" s="31" t="s">
        <v>74</v>
      </c>
      <c r="Z1000" s="31">
        <v>617500</v>
      </c>
      <c r="AA1000" s="60">
        <v>0</v>
      </c>
      <c r="AB1000" s="55">
        <v>45639</v>
      </c>
      <c r="AC1000" s="55">
        <v>46003</v>
      </c>
      <c r="AD1000" s="55">
        <v>46003</v>
      </c>
      <c r="AE1000" s="31">
        <v>0</v>
      </c>
      <c r="AF1000" s="31">
        <v>1690</v>
      </c>
      <c r="AG1000" s="31">
        <f>7367+750</f>
        <v>8117</v>
      </c>
      <c r="AH1000" s="30">
        <f t="shared" si="60"/>
        <v>9807</v>
      </c>
      <c r="AI1000" s="30">
        <f t="shared" si="61"/>
        <v>11572.26</v>
      </c>
      <c r="AJ1000" s="24" t="s">
        <v>78</v>
      </c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26" t="s">
        <v>173</v>
      </c>
      <c r="AV1000" s="26" t="s">
        <v>173</v>
      </c>
      <c r="AW1000" s="26" t="s">
        <v>173</v>
      </c>
      <c r="AX1000" s="26" t="s">
        <v>620</v>
      </c>
      <c r="AY1000" s="26" t="s">
        <v>1009</v>
      </c>
      <c r="AZ1000" s="26" t="s">
        <v>4898</v>
      </c>
      <c r="BA1000" s="26" t="s">
        <v>80</v>
      </c>
      <c r="BB1000" s="26" t="s">
        <v>100</v>
      </c>
      <c r="BC1000" s="26" t="s">
        <v>82</v>
      </c>
      <c r="BD1000" s="26" t="s">
        <v>445</v>
      </c>
      <c r="BE1000" s="26" t="s">
        <v>446</v>
      </c>
    </row>
    <row r="1001" spans="1:57">
      <c r="A1001" s="24">
        <f t="shared" si="59"/>
        <v>101</v>
      </c>
      <c r="B1001" s="24">
        <v>2024</v>
      </c>
      <c r="C1001" s="31" t="s">
        <v>977</v>
      </c>
      <c r="D1001" s="35">
        <v>45642</v>
      </c>
      <c r="E1001" s="31" t="s">
        <v>639</v>
      </c>
      <c r="F1001" s="31" t="s">
        <v>69</v>
      </c>
      <c r="G1001" s="34" t="s">
        <v>640</v>
      </c>
      <c r="H1001" s="31" t="s">
        <v>523</v>
      </c>
      <c r="I1001" s="31" t="s">
        <v>429</v>
      </c>
      <c r="J1001" s="31" t="s">
        <v>610</v>
      </c>
      <c r="K1001" s="31" t="s">
        <v>430</v>
      </c>
      <c r="L1001" s="31" t="s">
        <v>74</v>
      </c>
      <c r="M1001" s="31" t="s">
        <v>12042</v>
      </c>
      <c r="N1001" s="31" t="s">
        <v>75</v>
      </c>
      <c r="O1001" s="31" t="s">
        <v>161</v>
      </c>
      <c r="P1001" s="31" t="s">
        <v>12043</v>
      </c>
      <c r="Q1001" s="31" t="s">
        <v>889</v>
      </c>
      <c r="R1001" s="31" t="s">
        <v>10826</v>
      </c>
      <c r="S1001" s="31" t="s">
        <v>75</v>
      </c>
      <c r="T1001" s="26" t="s">
        <v>75</v>
      </c>
      <c r="U1001" s="31">
        <v>2017</v>
      </c>
      <c r="V1001" s="31" t="s">
        <v>12044</v>
      </c>
      <c r="W1001" s="31" t="s">
        <v>12045</v>
      </c>
      <c r="X1001" s="34" t="s">
        <v>12046</v>
      </c>
      <c r="Y1001" s="31" t="s">
        <v>74</v>
      </c>
      <c r="Z1001" s="31">
        <v>0</v>
      </c>
      <c r="AA1001" s="60">
        <v>0</v>
      </c>
      <c r="AB1001" s="31" t="s">
        <v>6063</v>
      </c>
      <c r="AC1001" s="31" t="s">
        <v>6064</v>
      </c>
      <c r="AD1001" s="31" t="s">
        <v>6064</v>
      </c>
      <c r="AE1001" s="31">
        <v>0</v>
      </c>
      <c r="AF1001" s="59">
        <v>0</v>
      </c>
      <c r="AG1001" s="59">
        <v>4011</v>
      </c>
      <c r="AH1001" s="30">
        <f t="shared" si="60"/>
        <v>4011</v>
      </c>
      <c r="AI1001" s="30">
        <f t="shared" si="61"/>
        <v>4732.9799999999996</v>
      </c>
      <c r="AJ1001" s="24" t="s">
        <v>78</v>
      </c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26" t="s">
        <v>173</v>
      </c>
      <c r="AV1001" s="26" t="s">
        <v>173</v>
      </c>
      <c r="AW1001" s="26" t="s">
        <v>173</v>
      </c>
      <c r="AX1001" s="26" t="s">
        <v>174</v>
      </c>
      <c r="AY1001" s="26" t="s">
        <v>175</v>
      </c>
      <c r="AZ1001" s="26" t="s">
        <v>638</v>
      </c>
      <c r="BA1001" s="26" t="s">
        <v>80</v>
      </c>
      <c r="BB1001" s="26" t="s">
        <v>100</v>
      </c>
      <c r="BC1001" s="26" t="s">
        <v>622</v>
      </c>
      <c r="BD1001" s="26" t="s">
        <v>445</v>
      </c>
      <c r="BE1001" s="26" t="s">
        <v>177</v>
      </c>
    </row>
    <row r="1002" spans="1:57">
      <c r="A1002" s="24">
        <f t="shared" si="59"/>
        <v>102</v>
      </c>
      <c r="B1002" s="24">
        <v>2024</v>
      </c>
      <c r="C1002" s="31" t="s">
        <v>977</v>
      </c>
      <c r="D1002" s="35">
        <v>45642</v>
      </c>
      <c r="E1002" s="31" t="s">
        <v>832</v>
      </c>
      <c r="F1002" s="31" t="s">
        <v>69</v>
      </c>
      <c r="G1002" s="34" t="s">
        <v>833</v>
      </c>
      <c r="H1002" s="31" t="s">
        <v>523</v>
      </c>
      <c r="I1002" s="31" t="s">
        <v>71</v>
      </c>
      <c r="J1002" s="31" t="s">
        <v>610</v>
      </c>
      <c r="K1002" s="31" t="s">
        <v>430</v>
      </c>
      <c r="L1002" s="31" t="s">
        <v>74</v>
      </c>
      <c r="M1002" s="31" t="s">
        <v>12047</v>
      </c>
      <c r="N1002" s="31" t="s">
        <v>75</v>
      </c>
      <c r="O1002" s="31" t="s">
        <v>161</v>
      </c>
      <c r="P1002" s="31" t="s">
        <v>12048</v>
      </c>
      <c r="Q1002" s="31" t="s">
        <v>1004</v>
      </c>
      <c r="R1002" s="31" t="s">
        <v>12049</v>
      </c>
      <c r="S1002" s="31" t="s">
        <v>75</v>
      </c>
      <c r="T1002" s="26" t="s">
        <v>75</v>
      </c>
      <c r="U1002" s="31">
        <v>2017</v>
      </c>
      <c r="V1002" s="31" t="s">
        <v>12050</v>
      </c>
      <c r="W1002" s="31" t="s">
        <v>12051</v>
      </c>
      <c r="X1002" s="31" t="s">
        <v>12052</v>
      </c>
      <c r="Y1002" s="31" t="s">
        <v>74</v>
      </c>
      <c r="Z1002" s="31">
        <v>573204</v>
      </c>
      <c r="AA1002" s="60">
        <v>0.35</v>
      </c>
      <c r="AB1002" s="31" t="s">
        <v>6063</v>
      </c>
      <c r="AC1002" s="31" t="s">
        <v>6064</v>
      </c>
      <c r="AD1002" s="31" t="s">
        <v>6064</v>
      </c>
      <c r="AE1002" s="31">
        <v>0</v>
      </c>
      <c r="AF1002" s="59">
        <v>3269</v>
      </c>
      <c r="AG1002" s="59">
        <v>8622</v>
      </c>
      <c r="AH1002" s="30">
        <f t="shared" si="60"/>
        <v>11891</v>
      </c>
      <c r="AI1002" s="30">
        <f t="shared" si="61"/>
        <v>14031.380000000001</v>
      </c>
      <c r="AJ1002" s="24" t="s">
        <v>975</v>
      </c>
      <c r="AK1002" s="31"/>
      <c r="AL1002" s="31"/>
      <c r="AM1002" s="31"/>
      <c r="AN1002" s="31"/>
      <c r="AO1002" s="31"/>
      <c r="AP1002" s="31"/>
      <c r="AQ1002" s="31"/>
      <c r="AR1002" s="31"/>
      <c r="AS1002" s="31"/>
      <c r="AT1002" s="31"/>
      <c r="AU1002" s="26" t="s">
        <v>173</v>
      </c>
      <c r="AV1002" s="26" t="s">
        <v>173</v>
      </c>
      <c r="AW1002" s="26" t="s">
        <v>173</v>
      </c>
      <c r="AX1002" s="26" t="s">
        <v>174</v>
      </c>
      <c r="AY1002" s="26" t="s">
        <v>175</v>
      </c>
      <c r="AZ1002" s="26" t="s">
        <v>638</v>
      </c>
      <c r="BA1002" s="26" t="s">
        <v>80</v>
      </c>
      <c r="BB1002" s="26" t="s">
        <v>100</v>
      </c>
      <c r="BC1002" s="26" t="s">
        <v>82</v>
      </c>
      <c r="BD1002" s="26" t="s">
        <v>445</v>
      </c>
      <c r="BE1002" s="26" t="s">
        <v>177</v>
      </c>
    </row>
    <row r="1003" spans="1:57">
      <c r="A1003" s="24">
        <f t="shared" si="59"/>
        <v>103</v>
      </c>
      <c r="B1003" s="24">
        <v>2024</v>
      </c>
      <c r="C1003" s="31" t="s">
        <v>977</v>
      </c>
      <c r="D1003" s="35">
        <v>45642</v>
      </c>
      <c r="E1003" s="31" t="s">
        <v>699</v>
      </c>
      <c r="F1003" s="31" t="s">
        <v>69</v>
      </c>
      <c r="G1003" s="31" t="s">
        <v>2771</v>
      </c>
      <c r="H1003" s="31" t="s">
        <v>523</v>
      </c>
      <c r="I1003" s="31" t="s">
        <v>71</v>
      </c>
      <c r="J1003" s="31" t="s">
        <v>610</v>
      </c>
      <c r="K1003" s="31" t="s">
        <v>430</v>
      </c>
      <c r="L1003" s="31" t="s">
        <v>600</v>
      </c>
      <c r="M1003" s="31" t="s">
        <v>12053</v>
      </c>
      <c r="N1003" s="31" t="s">
        <v>75</v>
      </c>
      <c r="O1003" s="31" t="s">
        <v>161</v>
      </c>
      <c r="P1003" s="31" t="s">
        <v>12054</v>
      </c>
      <c r="Q1003" s="31" t="s">
        <v>752</v>
      </c>
      <c r="R1003" s="31" t="s">
        <v>988</v>
      </c>
      <c r="S1003" s="31" t="s">
        <v>75</v>
      </c>
      <c r="T1003" s="26" t="s">
        <v>75</v>
      </c>
      <c r="U1003" s="31">
        <v>2019</v>
      </c>
      <c r="V1003" s="31" t="s">
        <v>12055</v>
      </c>
      <c r="W1003" s="31" t="s">
        <v>12056</v>
      </c>
      <c r="X1003" s="34" t="s">
        <v>12057</v>
      </c>
      <c r="Y1003" s="31" t="s">
        <v>74</v>
      </c>
      <c r="Z1003" s="31">
        <v>630000</v>
      </c>
      <c r="AA1003" s="60">
        <v>0</v>
      </c>
      <c r="AB1003" s="31" t="s">
        <v>6063</v>
      </c>
      <c r="AC1003" s="31" t="s">
        <v>6064</v>
      </c>
      <c r="AD1003" s="31" t="s">
        <v>6064</v>
      </c>
      <c r="AE1003" s="31">
        <v>0</v>
      </c>
      <c r="AF1003" s="59">
        <v>12926</v>
      </c>
      <c r="AG1003" s="59">
        <v>3992</v>
      </c>
      <c r="AH1003" s="30">
        <f t="shared" si="60"/>
        <v>16918</v>
      </c>
      <c r="AI1003" s="30">
        <f t="shared" si="61"/>
        <v>19963.239999999998</v>
      </c>
      <c r="AJ1003" s="24" t="s">
        <v>975</v>
      </c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26" t="s">
        <v>173</v>
      </c>
      <c r="AV1003" s="26" t="s">
        <v>173</v>
      </c>
      <c r="AW1003" s="26" t="s">
        <v>173</v>
      </c>
      <c r="AX1003" s="26" t="s">
        <v>174</v>
      </c>
      <c r="AY1003" s="26" t="s">
        <v>175</v>
      </c>
      <c r="AZ1003" s="26" t="s">
        <v>638</v>
      </c>
      <c r="BA1003" s="26" t="s">
        <v>80</v>
      </c>
      <c r="BB1003" s="26" t="s">
        <v>100</v>
      </c>
      <c r="BC1003" s="26" t="s">
        <v>82</v>
      </c>
      <c r="BD1003" s="26" t="s">
        <v>445</v>
      </c>
      <c r="BE1003" s="26" t="s">
        <v>177</v>
      </c>
    </row>
    <row r="1004" spans="1:57">
      <c r="A1004" s="24">
        <f t="shared" si="59"/>
        <v>104</v>
      </c>
      <c r="B1004" s="24">
        <v>2024</v>
      </c>
      <c r="C1004" s="31" t="s">
        <v>977</v>
      </c>
      <c r="D1004" s="35">
        <v>45642</v>
      </c>
      <c r="E1004" s="31" t="s">
        <v>607</v>
      </c>
      <c r="F1004" s="31" t="s">
        <v>69</v>
      </c>
      <c r="G1004" s="31" t="s">
        <v>608</v>
      </c>
      <c r="H1004" s="31" t="s">
        <v>5649</v>
      </c>
      <c r="I1004" s="31" t="s">
        <v>71</v>
      </c>
      <c r="J1004" s="31" t="s">
        <v>72</v>
      </c>
      <c r="K1004" s="31" t="s">
        <v>430</v>
      </c>
      <c r="L1004" s="31" t="s">
        <v>74</v>
      </c>
      <c r="M1004" s="31" t="s">
        <v>12058</v>
      </c>
      <c r="N1004" s="31" t="s">
        <v>75</v>
      </c>
      <c r="O1004" s="31" t="s">
        <v>368</v>
      </c>
      <c r="P1004" s="31" t="s">
        <v>12059</v>
      </c>
      <c r="Q1004" s="31" t="s">
        <v>148</v>
      </c>
      <c r="R1004" s="31" t="s">
        <v>12060</v>
      </c>
      <c r="S1004" s="31" t="s">
        <v>75</v>
      </c>
      <c r="T1004" s="26" t="s">
        <v>75</v>
      </c>
      <c r="U1004" s="31">
        <v>2023</v>
      </c>
      <c r="V1004" s="31" t="s">
        <v>12061</v>
      </c>
      <c r="W1004" s="31" t="s">
        <v>12062</v>
      </c>
      <c r="X1004" s="34" t="s">
        <v>12063</v>
      </c>
      <c r="Y1004" s="31" t="s">
        <v>74</v>
      </c>
      <c r="Z1004" s="31">
        <v>240000</v>
      </c>
      <c r="AA1004" s="60">
        <v>0</v>
      </c>
      <c r="AB1004" s="31" t="s">
        <v>1290</v>
      </c>
      <c r="AC1004" s="31" t="s">
        <v>1291</v>
      </c>
      <c r="AD1004" s="31" t="s">
        <v>1291</v>
      </c>
      <c r="AE1004" s="31">
        <v>0</v>
      </c>
      <c r="AF1004" s="59">
        <v>730</v>
      </c>
      <c r="AG1004" s="59">
        <v>6213</v>
      </c>
      <c r="AH1004" s="30">
        <f t="shared" si="60"/>
        <v>6943</v>
      </c>
      <c r="AI1004" s="30">
        <f t="shared" si="61"/>
        <v>8192.74</v>
      </c>
      <c r="AJ1004" s="24" t="s">
        <v>78</v>
      </c>
      <c r="AK1004" s="31"/>
      <c r="AL1004" s="31"/>
      <c r="AM1004" s="31"/>
      <c r="AN1004" s="31"/>
      <c r="AO1004" s="31"/>
      <c r="AP1004" s="31"/>
      <c r="AQ1004" s="31"/>
      <c r="AR1004" s="31"/>
      <c r="AS1004" s="31"/>
      <c r="AT1004" s="31"/>
      <c r="AU1004" s="26" t="s">
        <v>173</v>
      </c>
      <c r="AV1004" s="26" t="s">
        <v>173</v>
      </c>
      <c r="AW1004" s="26" t="s">
        <v>173</v>
      </c>
      <c r="AX1004" s="26" t="s">
        <v>174</v>
      </c>
      <c r="AY1004" s="26" t="s">
        <v>175</v>
      </c>
      <c r="AZ1004" s="26" t="s">
        <v>638</v>
      </c>
      <c r="BA1004" s="26" t="s">
        <v>80</v>
      </c>
      <c r="BB1004" s="26" t="s">
        <v>100</v>
      </c>
      <c r="BC1004" s="26" t="s">
        <v>622</v>
      </c>
      <c r="BD1004" s="26" t="s">
        <v>445</v>
      </c>
      <c r="BE1004" s="26" t="s">
        <v>177</v>
      </c>
    </row>
    <row r="1005" spans="1:57">
      <c r="A1005" s="24">
        <f t="shared" si="59"/>
        <v>105</v>
      </c>
      <c r="B1005" s="24">
        <v>2024</v>
      </c>
      <c r="C1005" s="31" t="s">
        <v>977</v>
      </c>
      <c r="D1005" s="35">
        <v>45642</v>
      </c>
      <c r="E1005" s="31" t="s">
        <v>1597</v>
      </c>
      <c r="F1005" s="31" t="s">
        <v>69</v>
      </c>
      <c r="G1005" s="58">
        <v>2210002531</v>
      </c>
      <c r="H1005" s="31" t="s">
        <v>609</v>
      </c>
      <c r="I1005" s="31" t="s">
        <v>429</v>
      </c>
      <c r="J1005" s="31" t="s">
        <v>610</v>
      </c>
      <c r="K1005" s="31" t="s">
        <v>430</v>
      </c>
      <c r="L1005" s="31" t="s">
        <v>74</v>
      </c>
      <c r="M1005" s="31" t="s">
        <v>12064</v>
      </c>
      <c r="N1005" s="31" t="s">
        <v>75</v>
      </c>
      <c r="O1005" s="31" t="s">
        <v>161</v>
      </c>
      <c r="P1005" s="31" t="s">
        <v>12065</v>
      </c>
      <c r="Q1005" s="31" t="s">
        <v>1004</v>
      </c>
      <c r="R1005" s="31" t="s">
        <v>12066</v>
      </c>
      <c r="S1005" s="31" t="s">
        <v>75</v>
      </c>
      <c r="T1005" s="26" t="s">
        <v>75</v>
      </c>
      <c r="U1005" s="31">
        <v>2012</v>
      </c>
      <c r="V1005" s="31" t="s">
        <v>12067</v>
      </c>
      <c r="W1005" s="31" t="s">
        <v>12068</v>
      </c>
      <c r="X1005" s="31">
        <v>900776913</v>
      </c>
      <c r="Y1005" s="31" t="s">
        <v>74</v>
      </c>
      <c r="Z1005" s="31">
        <v>0</v>
      </c>
      <c r="AA1005" s="60">
        <v>0</v>
      </c>
      <c r="AB1005" s="31" t="s">
        <v>11879</v>
      </c>
      <c r="AC1005" s="31" t="s">
        <v>11880</v>
      </c>
      <c r="AD1005" s="31" t="s">
        <v>11880</v>
      </c>
      <c r="AE1005" s="31">
        <v>0</v>
      </c>
      <c r="AF1005" s="59">
        <v>0</v>
      </c>
      <c r="AG1005" s="59">
        <v>7537</v>
      </c>
      <c r="AH1005" s="30">
        <f t="shared" si="60"/>
        <v>7537</v>
      </c>
      <c r="AI1005" s="30">
        <f t="shared" si="61"/>
        <v>8893.66</v>
      </c>
      <c r="AJ1005" s="24" t="s">
        <v>78</v>
      </c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26" t="s">
        <v>173</v>
      </c>
      <c r="AV1005" s="26" t="s">
        <v>173</v>
      </c>
      <c r="AW1005" s="26" t="s">
        <v>173</v>
      </c>
      <c r="AX1005" s="26" t="s">
        <v>174</v>
      </c>
      <c r="AY1005" s="26" t="s">
        <v>175</v>
      </c>
      <c r="AZ1005" s="26" t="s">
        <v>12069</v>
      </c>
      <c r="BA1005" s="26" t="s">
        <v>80</v>
      </c>
      <c r="BB1005" s="26" t="s">
        <v>100</v>
      </c>
      <c r="BC1005" s="26" t="s">
        <v>444</v>
      </c>
      <c r="BD1005" s="26" t="s">
        <v>445</v>
      </c>
      <c r="BE1005" s="26" t="s">
        <v>446</v>
      </c>
    </row>
    <row r="1006" spans="1:57">
      <c r="A1006" s="24">
        <f t="shared" si="59"/>
        <v>106</v>
      </c>
      <c r="B1006" s="24">
        <v>2024</v>
      </c>
      <c r="C1006" s="31" t="s">
        <v>977</v>
      </c>
      <c r="D1006" s="35">
        <v>45642</v>
      </c>
      <c r="E1006" s="31" t="s">
        <v>1597</v>
      </c>
      <c r="F1006" s="31" t="s">
        <v>69</v>
      </c>
      <c r="G1006" s="58">
        <v>2210002531</v>
      </c>
      <c r="H1006" s="31" t="s">
        <v>609</v>
      </c>
      <c r="I1006" s="31" t="s">
        <v>429</v>
      </c>
      <c r="J1006" s="31" t="s">
        <v>610</v>
      </c>
      <c r="K1006" s="31" t="s">
        <v>430</v>
      </c>
      <c r="L1006" s="31" t="s">
        <v>74</v>
      </c>
      <c r="M1006" s="31" t="s">
        <v>12070</v>
      </c>
      <c r="N1006" s="31" t="s">
        <v>75</v>
      </c>
      <c r="O1006" s="31" t="s">
        <v>161</v>
      </c>
      <c r="P1006" s="31" t="s">
        <v>12071</v>
      </c>
      <c r="Q1006" s="31" t="s">
        <v>1004</v>
      </c>
      <c r="R1006" s="31" t="s">
        <v>12066</v>
      </c>
      <c r="S1006" s="31" t="s">
        <v>75</v>
      </c>
      <c r="T1006" s="26" t="s">
        <v>75</v>
      </c>
      <c r="U1006" s="31">
        <v>2007</v>
      </c>
      <c r="V1006" s="31" t="s">
        <v>12072</v>
      </c>
      <c r="W1006" s="31" t="s">
        <v>12073</v>
      </c>
      <c r="X1006" s="31">
        <v>900776516</v>
      </c>
      <c r="Y1006" s="31" t="s">
        <v>74</v>
      </c>
      <c r="Z1006" s="31">
        <v>0</v>
      </c>
      <c r="AA1006" s="60">
        <v>0</v>
      </c>
      <c r="AB1006" s="31" t="s">
        <v>11879</v>
      </c>
      <c r="AC1006" s="31" t="s">
        <v>11880</v>
      </c>
      <c r="AD1006" s="31" t="s">
        <v>11880</v>
      </c>
      <c r="AE1006" s="31">
        <v>0</v>
      </c>
      <c r="AF1006" s="59">
        <v>0</v>
      </c>
      <c r="AG1006" s="59">
        <v>7537</v>
      </c>
      <c r="AH1006" s="30">
        <f t="shared" si="60"/>
        <v>7537</v>
      </c>
      <c r="AI1006" s="30">
        <f t="shared" si="61"/>
        <v>8893.66</v>
      </c>
      <c r="AJ1006" s="24" t="s">
        <v>78</v>
      </c>
      <c r="AK1006" s="31"/>
      <c r="AL1006" s="31"/>
      <c r="AM1006" s="31"/>
      <c r="AN1006" s="31"/>
      <c r="AO1006" s="31"/>
      <c r="AP1006" s="31"/>
      <c r="AQ1006" s="31"/>
      <c r="AR1006" s="31"/>
      <c r="AS1006" s="31"/>
      <c r="AT1006" s="31"/>
      <c r="AU1006" s="26" t="s">
        <v>173</v>
      </c>
      <c r="AV1006" s="26" t="s">
        <v>173</v>
      </c>
      <c r="AW1006" s="26" t="s">
        <v>173</v>
      </c>
      <c r="AX1006" s="26" t="s">
        <v>174</v>
      </c>
      <c r="AY1006" s="26" t="s">
        <v>175</v>
      </c>
      <c r="AZ1006" s="26" t="s">
        <v>12069</v>
      </c>
      <c r="BA1006" s="26" t="s">
        <v>80</v>
      </c>
      <c r="BB1006" s="26" t="s">
        <v>100</v>
      </c>
      <c r="BC1006" s="26" t="s">
        <v>444</v>
      </c>
      <c r="BD1006" s="26" t="s">
        <v>445</v>
      </c>
      <c r="BE1006" s="26" t="s">
        <v>446</v>
      </c>
    </row>
    <row r="1007" spans="1:57">
      <c r="A1007" s="24">
        <f t="shared" si="59"/>
        <v>107</v>
      </c>
      <c r="B1007" s="24">
        <v>2024</v>
      </c>
      <c r="C1007" s="31" t="s">
        <v>977</v>
      </c>
      <c r="D1007" s="35">
        <v>45642</v>
      </c>
      <c r="E1007" s="31" t="s">
        <v>1597</v>
      </c>
      <c r="F1007" s="31" t="s">
        <v>69</v>
      </c>
      <c r="G1007" s="58">
        <v>2210002531</v>
      </c>
      <c r="H1007" s="31" t="s">
        <v>609</v>
      </c>
      <c r="I1007" s="31" t="s">
        <v>429</v>
      </c>
      <c r="J1007" s="31" t="s">
        <v>610</v>
      </c>
      <c r="K1007" s="31" t="s">
        <v>430</v>
      </c>
      <c r="L1007" s="31" t="s">
        <v>74</v>
      </c>
      <c r="M1007" s="31" t="s">
        <v>12074</v>
      </c>
      <c r="N1007" s="31" t="s">
        <v>75</v>
      </c>
      <c r="O1007" s="31" t="s">
        <v>161</v>
      </c>
      <c r="P1007" s="31" t="s">
        <v>12075</v>
      </c>
      <c r="Q1007" s="31" t="s">
        <v>12076</v>
      </c>
      <c r="R1007" s="31" t="s">
        <v>12077</v>
      </c>
      <c r="S1007" s="31" t="s">
        <v>75</v>
      </c>
      <c r="T1007" s="26" t="s">
        <v>75</v>
      </c>
      <c r="U1007" s="31">
        <v>2009</v>
      </c>
      <c r="V1007" s="31" t="s">
        <v>12078</v>
      </c>
      <c r="W1007" s="31" t="s">
        <v>12079</v>
      </c>
      <c r="X1007" s="31">
        <v>900776693</v>
      </c>
      <c r="Y1007" s="31" t="s">
        <v>74</v>
      </c>
      <c r="Z1007" s="31">
        <v>0</v>
      </c>
      <c r="AA1007" s="60">
        <v>0</v>
      </c>
      <c r="AB1007" s="31" t="s">
        <v>11879</v>
      </c>
      <c r="AC1007" s="31" t="s">
        <v>11880</v>
      </c>
      <c r="AD1007" s="31" t="s">
        <v>11880</v>
      </c>
      <c r="AE1007" s="31">
        <v>0</v>
      </c>
      <c r="AF1007" s="59">
        <v>0</v>
      </c>
      <c r="AG1007" s="59">
        <v>7537</v>
      </c>
      <c r="AH1007" s="30">
        <f t="shared" si="60"/>
        <v>7537</v>
      </c>
      <c r="AI1007" s="30">
        <f t="shared" si="61"/>
        <v>8893.66</v>
      </c>
      <c r="AJ1007" s="24" t="s">
        <v>78</v>
      </c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26" t="s">
        <v>173</v>
      </c>
      <c r="AV1007" s="26" t="s">
        <v>173</v>
      </c>
      <c r="AW1007" s="26" t="s">
        <v>173</v>
      </c>
      <c r="AX1007" s="26" t="s">
        <v>174</v>
      </c>
      <c r="AY1007" s="26" t="s">
        <v>175</v>
      </c>
      <c r="AZ1007" s="26" t="s">
        <v>12069</v>
      </c>
      <c r="BA1007" s="26" t="s">
        <v>80</v>
      </c>
      <c r="BB1007" s="26" t="s">
        <v>100</v>
      </c>
      <c r="BC1007" s="26" t="s">
        <v>444</v>
      </c>
      <c r="BD1007" s="26" t="s">
        <v>445</v>
      </c>
      <c r="BE1007" s="26" t="s">
        <v>446</v>
      </c>
    </row>
    <row r="1008" spans="1:57" ht="16">
      <c r="A1008" s="24">
        <f t="shared" si="59"/>
        <v>108</v>
      </c>
      <c r="B1008" s="24">
        <v>2024</v>
      </c>
      <c r="C1008" s="31" t="s">
        <v>977</v>
      </c>
      <c r="D1008" s="35">
        <v>45642</v>
      </c>
      <c r="E1008" s="31" t="s">
        <v>630</v>
      </c>
      <c r="F1008" s="31" t="s">
        <v>69</v>
      </c>
      <c r="G1008" s="58" t="s">
        <v>631</v>
      </c>
      <c r="H1008" s="31" t="s">
        <v>609</v>
      </c>
      <c r="I1008" s="31" t="s">
        <v>429</v>
      </c>
      <c r="J1008" s="31" t="s">
        <v>610</v>
      </c>
      <c r="K1008" s="31" t="s">
        <v>430</v>
      </c>
      <c r="L1008" s="31" t="s">
        <v>74</v>
      </c>
      <c r="M1008" s="31" t="s">
        <v>12080</v>
      </c>
      <c r="N1008" s="31" t="s">
        <v>75</v>
      </c>
      <c r="O1008" s="31" t="s">
        <v>161</v>
      </c>
      <c r="P1008" s="31" t="s">
        <v>12081</v>
      </c>
      <c r="Q1008" s="31" t="s">
        <v>625</v>
      </c>
      <c r="R1008" s="31">
        <v>5210</v>
      </c>
      <c r="S1008" s="31" t="s">
        <v>75</v>
      </c>
      <c r="T1008" s="26" t="s">
        <v>75</v>
      </c>
      <c r="U1008" s="31">
        <v>2021</v>
      </c>
      <c r="V1008" s="31" t="s">
        <v>12082</v>
      </c>
      <c r="W1008" s="31" t="s">
        <v>12083</v>
      </c>
      <c r="X1008" s="31" t="s">
        <v>12084</v>
      </c>
      <c r="Y1008" s="31" t="s">
        <v>74</v>
      </c>
      <c r="Z1008" s="31">
        <v>0</v>
      </c>
      <c r="AA1008" s="60">
        <v>0</v>
      </c>
      <c r="AB1008" s="31" t="s">
        <v>10739</v>
      </c>
      <c r="AC1008" s="31" t="s">
        <v>10740</v>
      </c>
      <c r="AD1008" s="31" t="s">
        <v>10740</v>
      </c>
      <c r="AE1008" s="31">
        <v>0</v>
      </c>
      <c r="AF1008" s="59">
        <v>0</v>
      </c>
      <c r="AG1008" s="59">
        <v>7317</v>
      </c>
      <c r="AH1008" s="30">
        <f t="shared" si="60"/>
        <v>7317</v>
      </c>
      <c r="AI1008" s="30">
        <f t="shared" si="61"/>
        <v>8634.06</v>
      </c>
      <c r="AJ1008" s="24" t="s">
        <v>78</v>
      </c>
      <c r="AK1008" s="31"/>
      <c r="AL1008" s="31"/>
      <c r="AM1008" s="31"/>
      <c r="AN1008" s="31"/>
      <c r="AO1008" s="31"/>
      <c r="AP1008" s="31"/>
      <c r="AQ1008" s="31"/>
      <c r="AR1008" s="31"/>
      <c r="AS1008" s="31"/>
      <c r="AT1008" s="31"/>
      <c r="AU1008" s="26" t="s">
        <v>173</v>
      </c>
      <c r="AV1008" s="26" t="s">
        <v>173</v>
      </c>
      <c r="AW1008" s="26" t="s">
        <v>173</v>
      </c>
      <c r="AX1008" s="26" t="s">
        <v>174</v>
      </c>
      <c r="AY1008" s="26" t="s">
        <v>175</v>
      </c>
      <c r="AZ1008" s="26" t="s">
        <v>638</v>
      </c>
      <c r="BA1008" s="26" t="s">
        <v>80</v>
      </c>
      <c r="BB1008" s="26" t="s">
        <v>100</v>
      </c>
      <c r="BC1008" s="26" t="s">
        <v>622</v>
      </c>
      <c r="BD1008" s="26" t="s">
        <v>445</v>
      </c>
      <c r="BE1008" s="26" t="s">
        <v>177</v>
      </c>
    </row>
    <row r="1009" spans="1:57" ht="16">
      <c r="A1009" s="24">
        <f t="shared" si="59"/>
        <v>109</v>
      </c>
      <c r="B1009" s="24">
        <v>2024</v>
      </c>
      <c r="C1009" s="31" t="s">
        <v>977</v>
      </c>
      <c r="D1009" s="35">
        <v>45642</v>
      </c>
      <c r="E1009" s="31" t="s">
        <v>630</v>
      </c>
      <c r="F1009" s="31" t="s">
        <v>69</v>
      </c>
      <c r="G1009" s="58" t="s">
        <v>631</v>
      </c>
      <c r="H1009" s="31" t="s">
        <v>609</v>
      </c>
      <c r="I1009" s="31" t="s">
        <v>71</v>
      </c>
      <c r="J1009" s="31" t="s">
        <v>610</v>
      </c>
      <c r="K1009" s="31" t="s">
        <v>430</v>
      </c>
      <c r="L1009" s="31" t="s">
        <v>74</v>
      </c>
      <c r="M1009" s="31" t="s">
        <v>12085</v>
      </c>
      <c r="N1009" s="31" t="s">
        <v>75</v>
      </c>
      <c r="O1009" s="31" t="s">
        <v>979</v>
      </c>
      <c r="P1009" s="31" t="s">
        <v>12086</v>
      </c>
      <c r="Q1009" s="31" t="s">
        <v>614</v>
      </c>
      <c r="R1009" s="31" t="s">
        <v>12087</v>
      </c>
      <c r="S1009" s="31" t="s">
        <v>75</v>
      </c>
      <c r="T1009" s="26" t="s">
        <v>75</v>
      </c>
      <c r="U1009" s="31">
        <v>2019</v>
      </c>
      <c r="V1009" s="31" t="s">
        <v>12088</v>
      </c>
      <c r="W1009" s="31" t="s">
        <v>12089</v>
      </c>
      <c r="X1009" s="31" t="s">
        <v>12090</v>
      </c>
      <c r="Y1009" s="31" t="s">
        <v>74</v>
      </c>
      <c r="Z1009" s="31">
        <v>480000</v>
      </c>
      <c r="AA1009" s="60">
        <v>0</v>
      </c>
      <c r="AB1009" s="31" t="s">
        <v>10739</v>
      </c>
      <c r="AC1009" s="31" t="s">
        <v>10740</v>
      </c>
      <c r="AD1009" s="31" t="s">
        <v>10740</v>
      </c>
      <c r="AE1009" s="31">
        <v>0</v>
      </c>
      <c r="AF1009" s="59">
        <v>1314</v>
      </c>
      <c r="AG1009" s="59">
        <v>7317</v>
      </c>
      <c r="AH1009" s="30">
        <f t="shared" si="60"/>
        <v>8631</v>
      </c>
      <c r="AI1009" s="30">
        <f t="shared" si="61"/>
        <v>10184.58</v>
      </c>
      <c r="AJ1009" s="24" t="s">
        <v>78</v>
      </c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26" t="s">
        <v>173</v>
      </c>
      <c r="AV1009" s="26" t="s">
        <v>173</v>
      </c>
      <c r="AW1009" s="26" t="s">
        <v>173</v>
      </c>
      <c r="AX1009" s="26" t="s">
        <v>620</v>
      </c>
      <c r="AY1009" s="26" t="s">
        <v>621</v>
      </c>
      <c r="AZ1009" s="31"/>
      <c r="BA1009" s="26" t="s">
        <v>80</v>
      </c>
      <c r="BB1009" s="26" t="s">
        <v>100</v>
      </c>
      <c r="BC1009" s="26" t="s">
        <v>622</v>
      </c>
      <c r="BD1009" s="26" t="s">
        <v>445</v>
      </c>
      <c r="BE1009" s="31"/>
    </row>
    <row r="1010" spans="1:57" ht="16">
      <c r="A1010" s="24">
        <f t="shared" si="59"/>
        <v>110</v>
      </c>
      <c r="B1010" s="24">
        <v>2024</v>
      </c>
      <c r="C1010" s="31" t="s">
        <v>977</v>
      </c>
      <c r="D1010" s="35">
        <v>45642</v>
      </c>
      <c r="E1010" s="31" t="s">
        <v>630</v>
      </c>
      <c r="F1010" s="31" t="s">
        <v>69</v>
      </c>
      <c r="G1010" s="58" t="s">
        <v>631</v>
      </c>
      <c r="H1010" s="31" t="s">
        <v>1841</v>
      </c>
      <c r="I1010" s="31" t="s">
        <v>71</v>
      </c>
      <c r="J1010" s="31" t="s">
        <v>610</v>
      </c>
      <c r="K1010" s="31" t="s">
        <v>73</v>
      </c>
      <c r="L1010" s="31" t="s">
        <v>74</v>
      </c>
      <c r="M1010" s="31" t="s">
        <v>12091</v>
      </c>
      <c r="N1010" s="31" t="s">
        <v>75</v>
      </c>
      <c r="O1010" s="31" t="s">
        <v>12092</v>
      </c>
      <c r="P1010" s="31" t="s">
        <v>73</v>
      </c>
      <c r="Q1010" s="31" t="s">
        <v>12093</v>
      </c>
      <c r="R1010" s="31" t="s">
        <v>12094</v>
      </c>
      <c r="S1010" s="31" t="s">
        <v>75</v>
      </c>
      <c r="T1010" s="26" t="s">
        <v>75</v>
      </c>
      <c r="U1010" s="31">
        <v>2024</v>
      </c>
      <c r="V1010" s="31" t="s">
        <v>12095</v>
      </c>
      <c r="W1010" s="31" t="s">
        <v>12096</v>
      </c>
      <c r="X1010" s="31" t="s">
        <v>12097</v>
      </c>
      <c r="Y1010" s="31" t="s">
        <v>74</v>
      </c>
      <c r="Z1010" s="31">
        <v>2000000</v>
      </c>
      <c r="AA1010" s="60">
        <v>0</v>
      </c>
      <c r="AB1010" s="31" t="s">
        <v>11827</v>
      </c>
      <c r="AC1010" s="31" t="s">
        <v>11701</v>
      </c>
      <c r="AD1010" s="31" t="s">
        <v>11701</v>
      </c>
      <c r="AE1010" s="31">
        <v>0</v>
      </c>
      <c r="AF1010" s="59">
        <v>5474</v>
      </c>
      <c r="AG1010" s="59">
        <v>8067</v>
      </c>
      <c r="AH1010" s="30">
        <f t="shared" si="60"/>
        <v>13541</v>
      </c>
      <c r="AI1010" s="30">
        <f t="shared" si="61"/>
        <v>15978.380000000001</v>
      </c>
      <c r="AJ1010" s="24" t="s">
        <v>78</v>
      </c>
      <c r="AK1010" s="31"/>
      <c r="AL1010" s="31"/>
      <c r="AM1010" s="31"/>
      <c r="AN1010" s="31" t="s">
        <v>12098</v>
      </c>
      <c r="AO1010" s="31">
        <v>2830</v>
      </c>
      <c r="AP1010" s="31"/>
      <c r="AQ1010" s="31"/>
      <c r="AR1010" s="31"/>
      <c r="AS1010" s="31"/>
      <c r="AT1010" s="31"/>
      <c r="AU1010" s="26" t="s">
        <v>173</v>
      </c>
      <c r="AV1010" s="26" t="s">
        <v>173</v>
      </c>
      <c r="AW1010" s="26" t="s">
        <v>173</v>
      </c>
      <c r="AX1010" s="26" t="s">
        <v>174</v>
      </c>
      <c r="AY1010" s="26" t="s">
        <v>649</v>
      </c>
      <c r="AZ1010" s="26" t="s">
        <v>650</v>
      </c>
      <c r="BA1010" s="26" t="s">
        <v>80</v>
      </c>
      <c r="BB1010" s="26" t="s">
        <v>443</v>
      </c>
      <c r="BC1010" s="26" t="s">
        <v>622</v>
      </c>
      <c r="BD1010" s="26" t="s">
        <v>445</v>
      </c>
      <c r="BE1010" s="26" t="s">
        <v>177</v>
      </c>
    </row>
    <row r="1011" spans="1:57">
      <c r="A1011" s="24">
        <f t="shared" si="59"/>
        <v>111</v>
      </c>
      <c r="B1011" s="24">
        <v>2024</v>
      </c>
      <c r="C1011" s="31" t="s">
        <v>977</v>
      </c>
      <c r="D1011" s="35">
        <v>45642</v>
      </c>
      <c r="E1011" s="31" t="s">
        <v>101</v>
      </c>
      <c r="F1011" s="31" t="s">
        <v>69</v>
      </c>
      <c r="G1011" s="31" t="s">
        <v>102</v>
      </c>
      <c r="H1011" s="31" t="s">
        <v>523</v>
      </c>
      <c r="I1011" s="31" t="s">
        <v>429</v>
      </c>
      <c r="J1011" s="31" t="s">
        <v>610</v>
      </c>
      <c r="K1011" s="31" t="s">
        <v>430</v>
      </c>
      <c r="L1011" s="31" t="s">
        <v>74</v>
      </c>
      <c r="M1011" s="31" t="s">
        <v>12099</v>
      </c>
      <c r="N1011" s="31" t="s">
        <v>75</v>
      </c>
      <c r="O1011" s="31" t="s">
        <v>979</v>
      </c>
      <c r="P1011" s="31" t="s">
        <v>12100</v>
      </c>
      <c r="Q1011" s="31" t="s">
        <v>1809</v>
      </c>
      <c r="R1011" s="31" t="s">
        <v>1817</v>
      </c>
      <c r="S1011" s="31">
        <v>1248</v>
      </c>
      <c r="T1011" s="26" t="s">
        <v>75</v>
      </c>
      <c r="U1011" s="31">
        <v>2007</v>
      </c>
      <c r="V1011" s="31" t="s">
        <v>12101</v>
      </c>
      <c r="W1011" s="31" t="s">
        <v>12102</v>
      </c>
      <c r="X1011" s="31" t="s">
        <v>10144</v>
      </c>
      <c r="Y1011" s="31" t="s">
        <v>74</v>
      </c>
      <c r="Z1011" s="31">
        <v>0</v>
      </c>
      <c r="AA1011" s="60">
        <v>0</v>
      </c>
      <c r="AB1011" s="35">
        <v>45638</v>
      </c>
      <c r="AC1011" s="35">
        <v>46002</v>
      </c>
      <c r="AD1011" s="35">
        <v>46002</v>
      </c>
      <c r="AE1011" s="31">
        <v>0</v>
      </c>
      <c r="AF1011" s="31">
        <v>0</v>
      </c>
      <c r="AG1011" s="31">
        <v>3841</v>
      </c>
      <c r="AH1011" s="31">
        <v>3841</v>
      </c>
      <c r="AI1011" s="31">
        <v>4532</v>
      </c>
      <c r="AJ1011" s="31" t="s">
        <v>78</v>
      </c>
      <c r="AK1011" s="31"/>
      <c r="AL1011" s="31"/>
      <c r="AM1011" s="31"/>
      <c r="AN1011" s="31"/>
      <c r="AO1011" s="31">
        <v>0</v>
      </c>
      <c r="AP1011" s="31"/>
      <c r="AQ1011" s="31">
        <v>0</v>
      </c>
      <c r="AR1011" s="31"/>
      <c r="AS1011" s="31"/>
      <c r="AT1011" s="31"/>
      <c r="AU1011" s="26" t="s">
        <v>173</v>
      </c>
      <c r="AV1011" s="26" t="s">
        <v>173</v>
      </c>
      <c r="AW1011" s="26" t="s">
        <v>173</v>
      </c>
      <c r="AX1011" s="26" t="s">
        <v>620</v>
      </c>
      <c r="AY1011" s="26" t="s">
        <v>621</v>
      </c>
      <c r="AZ1011" s="26" t="s">
        <v>10896</v>
      </c>
      <c r="BA1011" s="26" t="s">
        <v>80</v>
      </c>
      <c r="BB1011" s="26" t="s">
        <v>100</v>
      </c>
      <c r="BC1011" s="26" t="s">
        <v>82</v>
      </c>
      <c r="BD1011" s="26" t="s">
        <v>445</v>
      </c>
      <c r="BE1011" s="26" t="s">
        <v>446</v>
      </c>
    </row>
    <row r="1012" spans="1:57">
      <c r="A1012" s="24">
        <f t="shared" si="59"/>
        <v>112</v>
      </c>
      <c r="B1012" s="24">
        <v>2024</v>
      </c>
      <c r="C1012" s="31" t="s">
        <v>977</v>
      </c>
      <c r="D1012" s="35">
        <v>45642</v>
      </c>
      <c r="E1012" s="31" t="s">
        <v>630</v>
      </c>
      <c r="F1012" s="31" t="s">
        <v>69</v>
      </c>
      <c r="G1012" s="31" t="s">
        <v>631</v>
      </c>
      <c r="H1012" s="31" t="s">
        <v>523</v>
      </c>
      <c r="I1012" s="31" t="s">
        <v>71</v>
      </c>
      <c r="J1012" s="31" t="s">
        <v>87</v>
      </c>
      <c r="K1012" s="31" t="s">
        <v>430</v>
      </c>
      <c r="L1012" s="31" t="s">
        <v>74</v>
      </c>
      <c r="M1012" s="31" t="s">
        <v>12103</v>
      </c>
      <c r="N1012" s="31" t="s">
        <v>75</v>
      </c>
      <c r="O1012" s="31" t="s">
        <v>979</v>
      </c>
      <c r="P1012" s="31" t="s">
        <v>12104</v>
      </c>
      <c r="Q1012" s="31" t="s">
        <v>1809</v>
      </c>
      <c r="R1012" s="31" t="s">
        <v>3855</v>
      </c>
      <c r="S1012" s="31">
        <v>796</v>
      </c>
      <c r="T1012" s="26" t="s">
        <v>75</v>
      </c>
      <c r="U1012" s="31">
        <v>2016</v>
      </c>
      <c r="V1012" s="31" t="s">
        <v>12105</v>
      </c>
      <c r="W1012" s="31" t="s">
        <v>12106</v>
      </c>
      <c r="X1012" s="31" t="s">
        <v>12107</v>
      </c>
      <c r="Y1012" s="31" t="s">
        <v>74</v>
      </c>
      <c r="Z1012" s="31">
        <v>180000</v>
      </c>
      <c r="AA1012" s="60">
        <v>0.35</v>
      </c>
      <c r="AB1012" s="35">
        <v>45640</v>
      </c>
      <c r="AC1012" s="35">
        <v>46004</v>
      </c>
      <c r="AD1012" s="35">
        <v>46004</v>
      </c>
      <c r="AE1012" s="31">
        <v>0</v>
      </c>
      <c r="AF1012" s="31">
        <v>1307</v>
      </c>
      <c r="AG1012" s="31">
        <v>2144</v>
      </c>
      <c r="AH1012" s="31">
        <v>4201</v>
      </c>
      <c r="AI1012" s="31">
        <v>4957</v>
      </c>
      <c r="AJ1012" s="31" t="s">
        <v>975</v>
      </c>
      <c r="AK1012" s="31"/>
      <c r="AL1012" s="31"/>
      <c r="AM1012" s="31"/>
      <c r="AN1012" s="31"/>
      <c r="AO1012" s="31">
        <v>0</v>
      </c>
      <c r="AP1012" s="31"/>
      <c r="AQ1012" s="31">
        <v>0</v>
      </c>
      <c r="AR1012" s="31"/>
      <c r="AS1012" s="31"/>
      <c r="AT1012" s="31"/>
      <c r="AU1012" s="26" t="s">
        <v>173</v>
      </c>
      <c r="AV1012" s="26" t="s">
        <v>173</v>
      </c>
      <c r="AW1012" s="26" t="s">
        <v>173</v>
      </c>
      <c r="AX1012" s="26" t="s">
        <v>620</v>
      </c>
      <c r="AY1012" s="26" t="s">
        <v>621</v>
      </c>
      <c r="AZ1012" s="26" t="s">
        <v>10896</v>
      </c>
      <c r="BA1012" s="26" t="s">
        <v>80</v>
      </c>
      <c r="BB1012" s="26" t="s">
        <v>100</v>
      </c>
      <c r="BC1012" s="26" t="s">
        <v>82</v>
      </c>
      <c r="BD1012" s="26" t="s">
        <v>445</v>
      </c>
      <c r="BE1012" s="26" t="s">
        <v>446</v>
      </c>
    </row>
    <row r="1013" spans="1:57">
      <c r="A1013" s="24">
        <f t="shared" si="59"/>
        <v>113</v>
      </c>
      <c r="B1013" s="24">
        <v>2024</v>
      </c>
      <c r="C1013" s="31" t="s">
        <v>977</v>
      </c>
      <c r="D1013" s="35">
        <v>45642</v>
      </c>
      <c r="E1013" s="31" t="s">
        <v>1597</v>
      </c>
      <c r="F1013" s="31" t="s">
        <v>69</v>
      </c>
      <c r="G1013" s="58">
        <v>2210002531</v>
      </c>
      <c r="H1013" s="31" t="s">
        <v>641</v>
      </c>
      <c r="I1013" s="31" t="s">
        <v>71</v>
      </c>
      <c r="J1013" s="31" t="s">
        <v>610</v>
      </c>
      <c r="K1013" s="31" t="s">
        <v>430</v>
      </c>
      <c r="L1013" s="31" t="s">
        <v>74</v>
      </c>
      <c r="M1013" s="31" t="s">
        <v>10807</v>
      </c>
      <c r="N1013" s="31" t="s">
        <v>75</v>
      </c>
      <c r="O1013" s="31" t="s">
        <v>979</v>
      </c>
      <c r="P1013" s="31" t="s">
        <v>12108</v>
      </c>
      <c r="Q1013" s="31" t="s">
        <v>1004</v>
      </c>
      <c r="R1013" s="31" t="s">
        <v>1862</v>
      </c>
      <c r="S1013" s="31">
        <v>2750</v>
      </c>
      <c r="T1013" s="26" t="s">
        <v>75</v>
      </c>
      <c r="U1013" s="31">
        <v>2021</v>
      </c>
      <c r="V1013" s="31" t="s">
        <v>12109</v>
      </c>
      <c r="W1013" s="31" t="s">
        <v>12110</v>
      </c>
      <c r="X1013" s="31">
        <v>900775565</v>
      </c>
      <c r="Y1013" s="31" t="s">
        <v>74</v>
      </c>
      <c r="Z1013" s="31">
        <v>500000</v>
      </c>
      <c r="AA1013" s="60">
        <v>0.35</v>
      </c>
      <c r="AB1013" s="35">
        <v>45644</v>
      </c>
      <c r="AC1013" s="35">
        <v>46008</v>
      </c>
      <c r="AD1013" s="35">
        <v>46008</v>
      </c>
      <c r="AE1013" s="31">
        <v>0</v>
      </c>
      <c r="AF1013" s="31">
        <v>1935</v>
      </c>
      <c r="AG1013" s="31">
        <v>16099</v>
      </c>
      <c r="AH1013" s="31">
        <v>18034</v>
      </c>
      <c r="AI1013" s="31">
        <v>20318</v>
      </c>
      <c r="AJ1013" s="31" t="s">
        <v>78</v>
      </c>
      <c r="AK1013" s="31"/>
      <c r="AL1013" s="31"/>
      <c r="AM1013" s="31"/>
      <c r="AN1013" s="31"/>
      <c r="AO1013" s="31">
        <v>0</v>
      </c>
      <c r="AP1013" s="31"/>
      <c r="AQ1013" s="31">
        <v>0</v>
      </c>
      <c r="AR1013" s="31"/>
      <c r="AS1013" s="31"/>
      <c r="AT1013" s="31"/>
      <c r="AU1013" s="26" t="s">
        <v>173</v>
      </c>
      <c r="AV1013" s="26" t="s">
        <v>173</v>
      </c>
      <c r="AW1013" s="26" t="s">
        <v>173</v>
      </c>
      <c r="AX1013" s="26" t="s">
        <v>620</v>
      </c>
      <c r="AY1013" s="26" t="s">
        <v>1009</v>
      </c>
      <c r="AZ1013" s="26" t="s">
        <v>1010</v>
      </c>
      <c r="BA1013" s="26" t="s">
        <v>80</v>
      </c>
      <c r="BB1013" s="26" t="s">
        <v>100</v>
      </c>
      <c r="BC1013" s="26" t="s">
        <v>82</v>
      </c>
      <c r="BD1013" s="26" t="s">
        <v>445</v>
      </c>
      <c r="BE1013" s="26" t="s">
        <v>446</v>
      </c>
    </row>
    <row r="1014" spans="1:57">
      <c r="A1014" s="24">
        <f t="shared" si="59"/>
        <v>114</v>
      </c>
      <c r="B1014" s="24">
        <v>2024</v>
      </c>
      <c r="C1014" s="31" t="s">
        <v>977</v>
      </c>
      <c r="D1014" s="35">
        <v>45642</v>
      </c>
      <c r="E1014" s="31" t="s">
        <v>101</v>
      </c>
      <c r="F1014" s="31" t="s">
        <v>69</v>
      </c>
      <c r="G1014" s="56" t="s">
        <v>102</v>
      </c>
      <c r="H1014" s="26" t="s">
        <v>668</v>
      </c>
      <c r="I1014" s="49" t="s">
        <v>71</v>
      </c>
      <c r="J1014" s="49" t="s">
        <v>75</v>
      </c>
      <c r="K1014" s="49" t="s">
        <v>73</v>
      </c>
      <c r="L1014" s="49" t="s">
        <v>74</v>
      </c>
      <c r="M1014" s="31" t="s">
        <v>12111</v>
      </c>
      <c r="N1014" s="31" t="s">
        <v>75</v>
      </c>
      <c r="O1014" s="31" t="s">
        <v>979</v>
      </c>
      <c r="P1014" s="31" t="s">
        <v>73</v>
      </c>
      <c r="Q1014" s="31" t="s">
        <v>1029</v>
      </c>
      <c r="R1014" s="31" t="s">
        <v>668</v>
      </c>
      <c r="S1014" s="49">
        <v>0</v>
      </c>
      <c r="T1014" s="26" t="s">
        <v>75</v>
      </c>
      <c r="U1014" s="49">
        <v>2024</v>
      </c>
      <c r="V1014" s="49" t="s">
        <v>75</v>
      </c>
      <c r="W1014" s="31" t="s">
        <v>12112</v>
      </c>
      <c r="X1014" s="31" t="s">
        <v>12113</v>
      </c>
      <c r="Y1014" s="31" t="s">
        <v>74</v>
      </c>
      <c r="Z1014" s="31">
        <v>0</v>
      </c>
      <c r="AA1014" s="60">
        <v>0</v>
      </c>
      <c r="AB1014" s="35">
        <v>45640</v>
      </c>
      <c r="AC1014" s="35">
        <v>46004</v>
      </c>
      <c r="AD1014" s="35">
        <v>46004</v>
      </c>
      <c r="AE1014" s="31">
        <v>0</v>
      </c>
      <c r="AF1014" s="31">
        <v>0</v>
      </c>
      <c r="AG1014" s="31">
        <v>910</v>
      </c>
      <c r="AH1014" s="31">
        <v>910</v>
      </c>
      <c r="AI1014" s="31">
        <v>1074</v>
      </c>
      <c r="AJ1014" s="31" t="s">
        <v>78</v>
      </c>
      <c r="AK1014" s="31"/>
      <c r="AL1014" s="31"/>
      <c r="AM1014" s="31"/>
      <c r="AN1014" s="31"/>
      <c r="AO1014" s="31">
        <v>0</v>
      </c>
      <c r="AP1014" s="31"/>
      <c r="AQ1014" s="31">
        <v>0</v>
      </c>
      <c r="AR1014" s="31"/>
      <c r="AS1014" s="31"/>
      <c r="AT1014" s="31"/>
      <c r="AU1014" s="26" t="s">
        <v>173</v>
      </c>
      <c r="AV1014" s="26" t="s">
        <v>173</v>
      </c>
      <c r="AW1014" s="26" t="s">
        <v>173</v>
      </c>
      <c r="AX1014" s="26" t="s">
        <v>620</v>
      </c>
      <c r="AY1014" s="26" t="s">
        <v>985</v>
      </c>
      <c r="AZ1014" s="26" t="s">
        <v>9976</v>
      </c>
      <c r="BA1014" s="26" t="s">
        <v>80</v>
      </c>
      <c r="BB1014" s="26" t="s">
        <v>100</v>
      </c>
      <c r="BC1014" s="26" t="s">
        <v>82</v>
      </c>
      <c r="BD1014" s="26" t="s">
        <v>445</v>
      </c>
      <c r="BE1014" s="26" t="s">
        <v>446</v>
      </c>
    </row>
    <row r="1015" spans="1:57">
      <c r="A1015" s="24">
        <f t="shared" si="59"/>
        <v>115</v>
      </c>
      <c r="B1015" s="24">
        <v>2024</v>
      </c>
      <c r="C1015" s="31" t="s">
        <v>977</v>
      </c>
      <c r="D1015" s="35">
        <v>45642</v>
      </c>
      <c r="E1015" s="31" t="s">
        <v>607</v>
      </c>
      <c r="F1015" s="31" t="s">
        <v>69</v>
      </c>
      <c r="G1015" s="31" t="s">
        <v>608</v>
      </c>
      <c r="H1015" s="31" t="s">
        <v>523</v>
      </c>
      <c r="I1015" s="31" t="s">
        <v>71</v>
      </c>
      <c r="J1015" s="31" t="s">
        <v>87</v>
      </c>
      <c r="K1015" s="31" t="s">
        <v>430</v>
      </c>
      <c r="L1015" s="31" t="s">
        <v>74</v>
      </c>
      <c r="M1015" s="31" t="s">
        <v>12114</v>
      </c>
      <c r="N1015" s="31" t="s">
        <v>75</v>
      </c>
      <c r="O1015" s="31" t="s">
        <v>979</v>
      </c>
      <c r="P1015" s="31" t="s">
        <v>12115</v>
      </c>
      <c r="Q1015" s="31" t="s">
        <v>4928</v>
      </c>
      <c r="R1015" s="31" t="s">
        <v>4929</v>
      </c>
      <c r="S1015" s="31">
        <v>799</v>
      </c>
      <c r="T1015" s="26" t="s">
        <v>75</v>
      </c>
      <c r="U1015" s="31">
        <v>2016</v>
      </c>
      <c r="V1015" s="31" t="s">
        <v>12116</v>
      </c>
      <c r="W1015" s="31" t="s">
        <v>12117</v>
      </c>
      <c r="X1015" s="34" t="s">
        <v>12118</v>
      </c>
      <c r="Y1015" s="31" t="s">
        <v>74</v>
      </c>
      <c r="Z1015" s="31">
        <v>171432</v>
      </c>
      <c r="AA1015" s="60">
        <v>0</v>
      </c>
      <c r="AB1015" s="35">
        <v>45639</v>
      </c>
      <c r="AC1015" s="35">
        <v>46003</v>
      </c>
      <c r="AD1015" s="35">
        <v>46003</v>
      </c>
      <c r="AE1015" s="31">
        <v>0</v>
      </c>
      <c r="AF1015" s="31">
        <v>1741</v>
      </c>
      <c r="AG1015" s="31">
        <v>2769</v>
      </c>
      <c r="AH1015" s="31">
        <v>4510</v>
      </c>
      <c r="AI1015" s="31">
        <v>5322</v>
      </c>
      <c r="AJ1015" s="31" t="s">
        <v>975</v>
      </c>
      <c r="AK1015" s="31"/>
      <c r="AL1015" s="31"/>
      <c r="AM1015" s="31"/>
      <c r="AN1015" s="31"/>
      <c r="AO1015" s="31">
        <v>0</v>
      </c>
      <c r="AP1015" s="31"/>
      <c r="AQ1015" s="31">
        <v>0</v>
      </c>
      <c r="AR1015" s="31"/>
      <c r="AS1015" s="31"/>
      <c r="AT1015" s="31"/>
      <c r="AU1015" s="26" t="s">
        <v>173</v>
      </c>
      <c r="AV1015" s="26" t="s">
        <v>173</v>
      </c>
      <c r="AW1015" s="26" t="s">
        <v>173</v>
      </c>
      <c r="AX1015" s="26" t="s">
        <v>620</v>
      </c>
      <c r="AY1015" s="26" t="s">
        <v>985</v>
      </c>
      <c r="AZ1015" s="26" t="s">
        <v>9976</v>
      </c>
      <c r="BA1015" s="26" t="s">
        <v>80</v>
      </c>
      <c r="BB1015" s="26" t="s">
        <v>100</v>
      </c>
      <c r="BC1015" s="26" t="s">
        <v>82</v>
      </c>
      <c r="BD1015" s="26" t="s">
        <v>445</v>
      </c>
      <c r="BE1015" s="26" t="s">
        <v>446</v>
      </c>
    </row>
    <row r="1016" spans="1:57" ht="16">
      <c r="A1016" s="24">
        <f t="shared" si="59"/>
        <v>116</v>
      </c>
      <c r="B1016" s="24">
        <v>2024</v>
      </c>
      <c r="C1016" s="31" t="s">
        <v>977</v>
      </c>
      <c r="D1016" s="35">
        <v>45642</v>
      </c>
      <c r="E1016" s="31" t="s">
        <v>993</v>
      </c>
      <c r="F1016" s="31" t="s">
        <v>69</v>
      </c>
      <c r="G1016" s="53" t="s">
        <v>640</v>
      </c>
      <c r="H1016" s="31" t="s">
        <v>77</v>
      </c>
      <c r="I1016" s="31" t="s">
        <v>71</v>
      </c>
      <c r="J1016" s="31" t="s">
        <v>610</v>
      </c>
      <c r="K1016" s="31" t="s">
        <v>430</v>
      </c>
      <c r="L1016" s="31" t="s">
        <v>74</v>
      </c>
      <c r="M1016" s="31" t="s">
        <v>12119</v>
      </c>
      <c r="N1016" s="31" t="s">
        <v>75</v>
      </c>
      <c r="O1016" s="31" t="s">
        <v>979</v>
      </c>
      <c r="P1016" s="31" t="s">
        <v>12120</v>
      </c>
      <c r="Q1016" s="31" t="s">
        <v>996</v>
      </c>
      <c r="R1016" s="31" t="s">
        <v>997</v>
      </c>
      <c r="S1016" s="31">
        <v>2596</v>
      </c>
      <c r="T1016" s="26" t="s">
        <v>75</v>
      </c>
      <c r="U1016" s="31">
        <v>2020</v>
      </c>
      <c r="V1016" s="31" t="s">
        <v>12121</v>
      </c>
      <c r="W1016" s="31" t="s">
        <v>12122</v>
      </c>
      <c r="X1016" s="34" t="s">
        <v>12123</v>
      </c>
      <c r="Y1016" s="31" t="s">
        <v>74</v>
      </c>
      <c r="Z1016" s="31">
        <v>770000</v>
      </c>
      <c r="AA1016" s="60">
        <v>0</v>
      </c>
      <c r="AB1016" s="35">
        <v>45642</v>
      </c>
      <c r="AC1016" s="35">
        <v>46006</v>
      </c>
      <c r="AD1016" s="35">
        <v>46006</v>
      </c>
      <c r="AE1016" s="31">
        <v>0</v>
      </c>
      <c r="AF1016" s="31">
        <v>3042</v>
      </c>
      <c r="AG1016" s="31">
        <v>24335</v>
      </c>
      <c r="AH1016" s="31">
        <v>27377</v>
      </c>
      <c r="AI1016" s="31">
        <v>32300</v>
      </c>
      <c r="AJ1016" s="31" t="s">
        <v>78</v>
      </c>
      <c r="AK1016" s="31"/>
      <c r="AL1016" s="31"/>
      <c r="AM1016" s="31"/>
      <c r="AN1016" s="31"/>
      <c r="AO1016" s="31">
        <v>0</v>
      </c>
      <c r="AP1016" s="31"/>
      <c r="AQ1016" s="31">
        <v>0</v>
      </c>
      <c r="AR1016" s="31"/>
      <c r="AS1016" s="31"/>
      <c r="AT1016" s="31"/>
      <c r="AU1016" s="26" t="s">
        <v>173</v>
      </c>
      <c r="AV1016" s="26" t="s">
        <v>173</v>
      </c>
      <c r="AW1016" s="26" t="s">
        <v>173</v>
      </c>
      <c r="AX1016" s="26" t="s">
        <v>620</v>
      </c>
      <c r="AY1016" s="26" t="s">
        <v>1009</v>
      </c>
      <c r="AZ1016" s="26" t="s">
        <v>1010</v>
      </c>
      <c r="BA1016" s="26" t="s">
        <v>80</v>
      </c>
      <c r="BB1016" s="26" t="s">
        <v>100</v>
      </c>
      <c r="BC1016" s="26" t="s">
        <v>82</v>
      </c>
      <c r="BD1016" s="26" t="s">
        <v>445</v>
      </c>
      <c r="BE1016" s="26" t="s">
        <v>446</v>
      </c>
    </row>
    <row r="1017" spans="1:57" ht="16">
      <c r="A1017" s="24">
        <f t="shared" si="59"/>
        <v>117</v>
      </c>
      <c r="B1017" s="24">
        <v>2024</v>
      </c>
      <c r="C1017" s="31" t="s">
        <v>977</v>
      </c>
      <c r="D1017" s="35">
        <v>45642</v>
      </c>
      <c r="E1017" s="31" t="s">
        <v>775</v>
      </c>
      <c r="F1017" s="31" t="s">
        <v>69</v>
      </c>
      <c r="G1017" s="58" t="s">
        <v>4833</v>
      </c>
      <c r="H1017" s="31" t="s">
        <v>77</v>
      </c>
      <c r="I1017" s="31" t="s">
        <v>71</v>
      </c>
      <c r="J1017" s="31" t="s">
        <v>610</v>
      </c>
      <c r="K1017" s="31" t="s">
        <v>430</v>
      </c>
      <c r="L1017" s="31" t="s">
        <v>74</v>
      </c>
      <c r="M1017" s="31" t="s">
        <v>12124</v>
      </c>
      <c r="N1017" s="31" t="s">
        <v>75</v>
      </c>
      <c r="O1017" s="31" t="s">
        <v>979</v>
      </c>
      <c r="P1017" s="31" t="s">
        <v>12125</v>
      </c>
      <c r="Q1017" s="31" t="s">
        <v>644</v>
      </c>
      <c r="R1017" s="31">
        <v>1612</v>
      </c>
      <c r="S1017" s="31">
        <v>16200</v>
      </c>
      <c r="T1017" s="26" t="s">
        <v>75</v>
      </c>
      <c r="U1017" s="31">
        <v>2009</v>
      </c>
      <c r="V1017" s="31" t="s">
        <v>12126</v>
      </c>
      <c r="W1017" s="31" t="s">
        <v>12127</v>
      </c>
      <c r="X1017" s="31" t="s">
        <v>12128</v>
      </c>
      <c r="Y1017" s="31" t="s">
        <v>74</v>
      </c>
      <c r="Z1017" s="31">
        <v>500000</v>
      </c>
      <c r="AA1017" s="60">
        <v>0.25</v>
      </c>
      <c r="AB1017" s="35">
        <v>45641</v>
      </c>
      <c r="AC1017" s="35">
        <v>46005</v>
      </c>
      <c r="AD1017" s="35">
        <v>46005</v>
      </c>
      <c r="AE1017" s="31">
        <v>0</v>
      </c>
      <c r="AF1017" s="31">
        <v>1395</v>
      </c>
      <c r="AG1017" s="31">
        <v>35728</v>
      </c>
      <c r="AH1017" s="31">
        <v>37123</v>
      </c>
      <c r="AI1017" s="31">
        <v>41687</v>
      </c>
      <c r="AJ1017" s="31" t="s">
        <v>78</v>
      </c>
      <c r="AK1017" s="31"/>
      <c r="AL1017" s="31"/>
      <c r="AM1017" s="31"/>
      <c r="AN1017" s="31"/>
      <c r="AO1017" s="31">
        <v>0</v>
      </c>
      <c r="AP1017" s="31"/>
      <c r="AQ1017" s="31">
        <v>0</v>
      </c>
      <c r="AR1017" s="31"/>
      <c r="AS1017" s="31"/>
      <c r="AT1017" s="31"/>
      <c r="AU1017" s="26" t="s">
        <v>173</v>
      </c>
      <c r="AV1017" s="26" t="s">
        <v>173</v>
      </c>
      <c r="AW1017" s="26" t="s">
        <v>173</v>
      </c>
      <c r="AX1017" s="26" t="s">
        <v>620</v>
      </c>
      <c r="AY1017" s="26" t="s">
        <v>985</v>
      </c>
      <c r="AZ1017" s="26" t="s">
        <v>1001</v>
      </c>
      <c r="BA1017" s="26" t="s">
        <v>80</v>
      </c>
      <c r="BB1017" s="26" t="s">
        <v>100</v>
      </c>
      <c r="BC1017" s="26" t="s">
        <v>82</v>
      </c>
      <c r="BD1017" s="26" t="s">
        <v>445</v>
      </c>
      <c r="BE1017" s="26" t="s">
        <v>446</v>
      </c>
    </row>
    <row r="1018" spans="1:57">
      <c r="A1018" s="24">
        <f t="shared" si="59"/>
        <v>118</v>
      </c>
      <c r="B1018" s="24">
        <v>2024</v>
      </c>
      <c r="C1018" s="31" t="s">
        <v>977</v>
      </c>
      <c r="D1018" s="35">
        <v>45642</v>
      </c>
      <c r="E1018" s="31" t="s">
        <v>532</v>
      </c>
      <c r="F1018" s="31" t="s">
        <v>69</v>
      </c>
      <c r="G1018" s="31" t="s">
        <v>729</v>
      </c>
      <c r="H1018" s="31" t="s">
        <v>86</v>
      </c>
      <c r="I1018" s="31" t="s">
        <v>570</v>
      </c>
      <c r="J1018" s="31" t="s">
        <v>87</v>
      </c>
      <c r="K1018" s="31" t="s">
        <v>430</v>
      </c>
      <c r="L1018" s="31" t="s">
        <v>74</v>
      </c>
      <c r="M1018" s="31" t="s">
        <v>12129</v>
      </c>
      <c r="N1018" s="31" t="s">
        <v>75</v>
      </c>
      <c r="O1018" s="31" t="s">
        <v>979</v>
      </c>
      <c r="P1018" s="31" t="s">
        <v>12130</v>
      </c>
      <c r="Q1018" s="31" t="s">
        <v>90</v>
      </c>
      <c r="R1018" s="31" t="s">
        <v>1044</v>
      </c>
      <c r="S1018" s="31">
        <v>125</v>
      </c>
      <c r="T1018" s="26" t="s">
        <v>92</v>
      </c>
      <c r="U1018" s="31">
        <v>2021</v>
      </c>
      <c r="V1018" s="31" t="s">
        <v>12131</v>
      </c>
      <c r="W1018" s="31" t="s">
        <v>12132</v>
      </c>
      <c r="X1018" s="31" t="s">
        <v>12133</v>
      </c>
      <c r="Y1018" s="31" t="s">
        <v>74</v>
      </c>
      <c r="Z1018" s="31">
        <v>69923</v>
      </c>
      <c r="AA1018" s="60">
        <v>0</v>
      </c>
      <c r="AB1018" s="35">
        <v>45640</v>
      </c>
      <c r="AC1018" s="35">
        <v>46004</v>
      </c>
      <c r="AD1018" s="35">
        <v>46004</v>
      </c>
      <c r="AE1018" s="31">
        <v>0</v>
      </c>
      <c r="AF1018" s="31">
        <v>764</v>
      </c>
      <c r="AG1018" s="31">
        <v>0</v>
      </c>
      <c r="AH1018" s="31">
        <v>764</v>
      </c>
      <c r="AI1018" s="31">
        <v>902</v>
      </c>
      <c r="AJ1018" s="31" t="s">
        <v>78</v>
      </c>
      <c r="AK1018" s="31"/>
      <c r="AL1018" s="31"/>
      <c r="AM1018" s="31"/>
      <c r="AN1018" s="31"/>
      <c r="AO1018" s="31">
        <v>0</v>
      </c>
      <c r="AP1018" s="31"/>
      <c r="AQ1018" s="31">
        <v>0</v>
      </c>
      <c r="AR1018" s="31"/>
      <c r="AS1018" s="31"/>
      <c r="AT1018" s="31"/>
      <c r="AU1018" s="26" t="s">
        <v>173</v>
      </c>
      <c r="AV1018" s="26" t="s">
        <v>173</v>
      </c>
      <c r="AW1018" s="26" t="s">
        <v>173</v>
      </c>
      <c r="AX1018" s="26" t="s">
        <v>620</v>
      </c>
      <c r="AY1018" s="26" t="s">
        <v>985</v>
      </c>
      <c r="AZ1018" s="26" t="s">
        <v>1001</v>
      </c>
      <c r="BA1018" s="26" t="s">
        <v>80</v>
      </c>
      <c r="BB1018" s="26" t="s">
        <v>100</v>
      </c>
      <c r="BC1018" s="26" t="s">
        <v>82</v>
      </c>
      <c r="BD1018" s="26" t="s">
        <v>445</v>
      </c>
      <c r="BE1018" s="26" t="s">
        <v>446</v>
      </c>
    </row>
    <row r="1019" spans="1:57">
      <c r="A1019" s="24">
        <f t="shared" si="59"/>
        <v>119</v>
      </c>
      <c r="B1019" s="24">
        <v>2024</v>
      </c>
      <c r="C1019" s="31" t="s">
        <v>977</v>
      </c>
      <c r="D1019" s="35">
        <v>45642</v>
      </c>
      <c r="E1019" s="31" t="s">
        <v>607</v>
      </c>
      <c r="F1019" s="31" t="s">
        <v>69</v>
      </c>
      <c r="G1019" s="31" t="s">
        <v>608</v>
      </c>
      <c r="H1019" s="31" t="s">
        <v>1841</v>
      </c>
      <c r="I1019" s="31" t="s">
        <v>71</v>
      </c>
      <c r="J1019" s="31" t="s">
        <v>610</v>
      </c>
      <c r="K1019" s="31" t="s">
        <v>430</v>
      </c>
      <c r="L1019" s="31" t="s">
        <v>74</v>
      </c>
      <c r="M1019" s="31" t="s">
        <v>12134</v>
      </c>
      <c r="N1019" s="31" t="s">
        <v>75</v>
      </c>
      <c r="O1019" s="31" t="s">
        <v>979</v>
      </c>
      <c r="P1019" s="31" t="s">
        <v>12135</v>
      </c>
      <c r="Q1019" s="31" t="s">
        <v>12136</v>
      </c>
      <c r="R1019" s="31" t="s">
        <v>12137</v>
      </c>
      <c r="S1019" s="31">
        <v>1780</v>
      </c>
      <c r="T1019" s="26" t="s">
        <v>75</v>
      </c>
      <c r="U1019" s="31">
        <v>2020</v>
      </c>
      <c r="V1019" s="31" t="s">
        <v>12138</v>
      </c>
      <c r="W1019" s="31" t="s">
        <v>12139</v>
      </c>
      <c r="X1019" s="34" t="s">
        <v>12140</v>
      </c>
      <c r="Y1019" s="31" t="s">
        <v>74</v>
      </c>
      <c r="Z1019" s="31">
        <v>500000</v>
      </c>
      <c r="AA1019" s="60">
        <v>0</v>
      </c>
      <c r="AB1019" s="35">
        <v>45634</v>
      </c>
      <c r="AC1019" s="35">
        <v>45998</v>
      </c>
      <c r="AD1019" s="35">
        <v>45998</v>
      </c>
      <c r="AE1019" s="31">
        <v>0</v>
      </c>
      <c r="AF1019" s="31">
        <v>1369</v>
      </c>
      <c r="AG1019" s="31">
        <v>7692</v>
      </c>
      <c r="AH1019" s="31">
        <v>9061</v>
      </c>
      <c r="AI1019" s="31">
        <v>10692</v>
      </c>
      <c r="AJ1019" s="31" t="s">
        <v>78</v>
      </c>
      <c r="AK1019" s="31"/>
      <c r="AL1019" s="31"/>
      <c r="AM1019" s="31"/>
      <c r="AN1019" s="31"/>
      <c r="AO1019" s="31">
        <v>0</v>
      </c>
      <c r="AP1019" s="31"/>
      <c r="AQ1019" s="31">
        <v>0</v>
      </c>
      <c r="AR1019" s="31"/>
      <c r="AS1019" s="31"/>
      <c r="AT1019" s="31"/>
      <c r="AU1019" s="26" t="s">
        <v>173</v>
      </c>
      <c r="AV1019" s="26" t="s">
        <v>173</v>
      </c>
      <c r="AW1019" s="26" t="s">
        <v>173</v>
      </c>
      <c r="AX1019" s="26" t="s">
        <v>620</v>
      </c>
      <c r="AY1019" s="26" t="s">
        <v>621</v>
      </c>
      <c r="AZ1019" s="26" t="s">
        <v>5648</v>
      </c>
      <c r="BA1019" s="26" t="s">
        <v>80</v>
      </c>
      <c r="BB1019" s="26" t="s">
        <v>100</v>
      </c>
      <c r="BC1019" s="26" t="s">
        <v>82</v>
      </c>
      <c r="BD1019" s="26" t="s">
        <v>445</v>
      </c>
      <c r="BE1019" s="26" t="s">
        <v>446</v>
      </c>
    </row>
    <row r="1020" spans="1:57">
      <c r="A1020" s="24">
        <f t="shared" si="59"/>
        <v>120</v>
      </c>
      <c r="B1020" s="24">
        <v>2024</v>
      </c>
      <c r="C1020" s="31" t="s">
        <v>977</v>
      </c>
      <c r="D1020" s="35">
        <v>45642</v>
      </c>
      <c r="E1020" s="31" t="s">
        <v>630</v>
      </c>
      <c r="F1020" s="31" t="s">
        <v>69</v>
      </c>
      <c r="G1020" s="31" t="s">
        <v>631</v>
      </c>
      <c r="H1020" s="31" t="s">
        <v>641</v>
      </c>
      <c r="I1020" s="31" t="s">
        <v>71</v>
      </c>
      <c r="J1020" s="31" t="s">
        <v>610</v>
      </c>
      <c r="K1020" s="31" t="s">
        <v>430</v>
      </c>
      <c r="L1020" s="31" t="s">
        <v>74</v>
      </c>
      <c r="M1020" s="31" t="s">
        <v>12141</v>
      </c>
      <c r="N1020" s="31" t="s">
        <v>75</v>
      </c>
      <c r="O1020" s="31" t="s">
        <v>979</v>
      </c>
      <c r="P1020" s="31" t="s">
        <v>12142</v>
      </c>
      <c r="Q1020" s="31" t="s">
        <v>1004</v>
      </c>
      <c r="R1020" s="31" t="s">
        <v>1862</v>
      </c>
      <c r="S1020" s="31">
        <v>2735</v>
      </c>
      <c r="T1020" s="26" t="s">
        <v>75</v>
      </c>
      <c r="U1020" s="31">
        <v>2022</v>
      </c>
      <c r="V1020" s="31" t="s">
        <v>12143</v>
      </c>
      <c r="W1020" s="31" t="s">
        <v>12144</v>
      </c>
      <c r="X1020" s="31" t="s">
        <v>12145</v>
      </c>
      <c r="Y1020" s="31" t="s">
        <v>74</v>
      </c>
      <c r="Z1020" s="31">
        <v>804500</v>
      </c>
      <c r="AA1020" s="60">
        <v>0</v>
      </c>
      <c r="AB1020" s="35">
        <v>45641</v>
      </c>
      <c r="AC1020" s="35">
        <v>46005</v>
      </c>
      <c r="AD1020" s="35">
        <v>46005</v>
      </c>
      <c r="AE1020" s="31">
        <v>0</v>
      </c>
      <c r="AF1020" s="31">
        <v>5768</v>
      </c>
      <c r="AG1020" s="31">
        <v>16149</v>
      </c>
      <c r="AH1020" s="31">
        <v>22479</v>
      </c>
      <c r="AI1020" s="31">
        <v>25556</v>
      </c>
      <c r="AJ1020" s="31" t="s">
        <v>78</v>
      </c>
      <c r="AK1020" s="31"/>
      <c r="AL1020" s="31"/>
      <c r="AM1020" s="31"/>
      <c r="AN1020" s="31"/>
      <c r="AO1020" s="31">
        <v>0</v>
      </c>
      <c r="AP1020" s="31"/>
      <c r="AQ1020" s="31">
        <v>0</v>
      </c>
      <c r="AR1020" s="31"/>
      <c r="AS1020" s="31"/>
      <c r="AT1020" s="31"/>
      <c r="AU1020" s="26" t="s">
        <v>173</v>
      </c>
      <c r="AV1020" s="26" t="s">
        <v>173</v>
      </c>
      <c r="AW1020" s="26" t="s">
        <v>173</v>
      </c>
      <c r="AX1020" s="26" t="s">
        <v>620</v>
      </c>
      <c r="AY1020" s="26" t="s">
        <v>1009</v>
      </c>
      <c r="AZ1020" s="26" t="s">
        <v>1010</v>
      </c>
      <c r="BA1020" s="26" t="s">
        <v>80</v>
      </c>
      <c r="BB1020" s="26" t="s">
        <v>100</v>
      </c>
      <c r="BC1020" s="26" t="s">
        <v>82</v>
      </c>
      <c r="BD1020" s="26" t="s">
        <v>445</v>
      </c>
      <c r="BE1020" s="26" t="s">
        <v>446</v>
      </c>
    </row>
    <row r="1021" spans="1:57">
      <c r="A1021" s="24">
        <f t="shared" si="59"/>
        <v>121</v>
      </c>
      <c r="B1021" s="24">
        <v>2024</v>
      </c>
      <c r="C1021" s="31" t="s">
        <v>977</v>
      </c>
      <c r="D1021" s="35">
        <v>45642</v>
      </c>
      <c r="E1021" s="31" t="s">
        <v>1002</v>
      </c>
      <c r="F1021" s="31" t="s">
        <v>69</v>
      </c>
      <c r="G1021" s="54">
        <v>60085225</v>
      </c>
      <c r="H1021" s="31" t="s">
        <v>523</v>
      </c>
      <c r="I1021" s="31" t="s">
        <v>71</v>
      </c>
      <c r="J1021" s="31" t="s">
        <v>610</v>
      </c>
      <c r="K1021" s="31" t="s">
        <v>430</v>
      </c>
      <c r="L1021" s="31" t="s">
        <v>74</v>
      </c>
      <c r="M1021" s="31" t="s">
        <v>12146</v>
      </c>
      <c r="N1021" s="31" t="s">
        <v>75</v>
      </c>
      <c r="O1021" s="31" t="s">
        <v>979</v>
      </c>
      <c r="P1021" s="31" t="s">
        <v>12147</v>
      </c>
      <c r="Q1021" s="31" t="s">
        <v>1796</v>
      </c>
      <c r="R1021" s="31" t="s">
        <v>2422</v>
      </c>
      <c r="S1021" s="31">
        <v>1497</v>
      </c>
      <c r="T1021" s="26" t="s">
        <v>75</v>
      </c>
      <c r="U1021" s="31">
        <v>2018</v>
      </c>
      <c r="V1021" s="31" t="s">
        <v>12148</v>
      </c>
      <c r="W1021" s="31" t="s">
        <v>12149</v>
      </c>
      <c r="X1021" s="31" t="s">
        <v>12150</v>
      </c>
      <c r="Y1021" s="31" t="s">
        <v>74</v>
      </c>
      <c r="Z1021" s="31">
        <v>585000</v>
      </c>
      <c r="AA1021" s="60">
        <v>0.2</v>
      </c>
      <c r="AB1021" s="35">
        <v>45641</v>
      </c>
      <c r="AC1021" s="35">
        <v>46005</v>
      </c>
      <c r="AD1021" s="35">
        <v>46005</v>
      </c>
      <c r="AE1021" s="31">
        <v>0</v>
      </c>
      <c r="AF1021" s="31">
        <v>10639</v>
      </c>
      <c r="AG1021" s="31">
        <v>3996</v>
      </c>
      <c r="AH1021" s="31">
        <v>14635</v>
      </c>
      <c r="AI1021" s="31">
        <v>17269</v>
      </c>
      <c r="AJ1021" s="31" t="s">
        <v>975</v>
      </c>
      <c r="AK1021" s="31"/>
      <c r="AL1021" s="31"/>
      <c r="AM1021" s="31"/>
      <c r="AN1021" s="31"/>
      <c r="AO1021" s="31">
        <v>0</v>
      </c>
      <c r="AP1021" s="31"/>
      <c r="AQ1021" s="31">
        <v>0</v>
      </c>
      <c r="AR1021" s="31"/>
      <c r="AS1021" s="31"/>
      <c r="AT1021" s="31"/>
      <c r="AU1021" s="26" t="s">
        <v>173</v>
      </c>
      <c r="AV1021" s="26" t="s">
        <v>173</v>
      </c>
      <c r="AW1021" s="26" t="s">
        <v>173</v>
      </c>
      <c r="AX1021" s="26" t="s">
        <v>620</v>
      </c>
      <c r="AY1021" s="26" t="s">
        <v>985</v>
      </c>
      <c r="AZ1021" s="26" t="s">
        <v>1001</v>
      </c>
      <c r="BA1021" s="26" t="s">
        <v>80</v>
      </c>
      <c r="BB1021" s="26" t="s">
        <v>100</v>
      </c>
      <c r="BC1021" s="26" t="s">
        <v>82</v>
      </c>
      <c r="BD1021" s="26" t="s">
        <v>445</v>
      </c>
      <c r="BE1021" s="26" t="s">
        <v>446</v>
      </c>
    </row>
    <row r="1022" spans="1:57">
      <c r="A1022" s="24">
        <f t="shared" si="59"/>
        <v>122</v>
      </c>
      <c r="B1022" s="24">
        <v>2024</v>
      </c>
      <c r="C1022" s="31" t="s">
        <v>977</v>
      </c>
      <c r="D1022" s="35">
        <v>45642</v>
      </c>
      <c r="E1022" s="31" t="s">
        <v>148</v>
      </c>
      <c r="F1022" s="31" t="s">
        <v>69</v>
      </c>
      <c r="G1022" s="31">
        <v>10088428</v>
      </c>
      <c r="H1022" s="31" t="s">
        <v>86</v>
      </c>
      <c r="I1022" s="31" t="s">
        <v>71</v>
      </c>
      <c r="J1022" s="31" t="s">
        <v>87</v>
      </c>
      <c r="K1022" s="31" t="s">
        <v>430</v>
      </c>
      <c r="L1022" s="31" t="s">
        <v>74</v>
      </c>
      <c r="M1022" s="31" t="s">
        <v>12151</v>
      </c>
      <c r="N1022" s="31" t="s">
        <v>75</v>
      </c>
      <c r="O1022" s="31" t="s">
        <v>979</v>
      </c>
      <c r="P1022" s="31" t="s">
        <v>12152</v>
      </c>
      <c r="Q1022" s="31" t="s">
        <v>90</v>
      </c>
      <c r="R1022" s="31" t="s">
        <v>10846</v>
      </c>
      <c r="S1022" s="31">
        <v>110</v>
      </c>
      <c r="T1022" s="26" t="s">
        <v>92</v>
      </c>
      <c r="U1022" s="31">
        <v>2018</v>
      </c>
      <c r="V1022" s="31" t="s">
        <v>12153</v>
      </c>
      <c r="W1022" s="31" t="s">
        <v>12154</v>
      </c>
      <c r="X1022" s="31" t="s">
        <v>12155</v>
      </c>
      <c r="Y1022" s="31" t="s">
        <v>74</v>
      </c>
      <c r="Z1022" s="31">
        <v>22740</v>
      </c>
      <c r="AA1022" s="60">
        <v>0</v>
      </c>
      <c r="AB1022" s="35">
        <v>45642</v>
      </c>
      <c r="AC1022" s="35">
        <v>46006</v>
      </c>
      <c r="AD1022" s="35">
        <v>46006</v>
      </c>
      <c r="AE1022" s="31">
        <v>0</v>
      </c>
      <c r="AF1022" s="31">
        <v>400</v>
      </c>
      <c r="AG1022" s="31">
        <v>1045</v>
      </c>
      <c r="AH1022" s="31">
        <v>1445</v>
      </c>
      <c r="AI1022" s="31">
        <v>1705</v>
      </c>
      <c r="AJ1022" s="31" t="s">
        <v>78</v>
      </c>
      <c r="AK1022" s="31"/>
      <c r="AL1022" s="31"/>
      <c r="AM1022" s="31"/>
      <c r="AN1022" s="31"/>
      <c r="AO1022" s="31">
        <v>0</v>
      </c>
      <c r="AP1022" s="31"/>
      <c r="AQ1022" s="31">
        <v>0</v>
      </c>
      <c r="AR1022" s="31"/>
      <c r="AS1022" s="31"/>
      <c r="AT1022" s="31"/>
      <c r="AU1022" s="26" t="s">
        <v>173</v>
      </c>
      <c r="AV1022" s="26" t="s">
        <v>173</v>
      </c>
      <c r="AW1022" s="26" t="s">
        <v>173</v>
      </c>
      <c r="AX1022" s="26" t="s">
        <v>620</v>
      </c>
      <c r="AY1022" s="26" t="s">
        <v>621</v>
      </c>
      <c r="AZ1022" s="26" t="s">
        <v>1814</v>
      </c>
      <c r="BA1022" s="26" t="s">
        <v>80</v>
      </c>
      <c r="BB1022" s="26" t="s">
        <v>100</v>
      </c>
      <c r="BC1022" s="26" t="s">
        <v>82</v>
      </c>
      <c r="BD1022" s="26" t="s">
        <v>445</v>
      </c>
      <c r="BE1022" s="26" t="s">
        <v>446</v>
      </c>
    </row>
    <row r="1023" spans="1:57">
      <c r="A1023" s="24">
        <f t="shared" si="59"/>
        <v>123</v>
      </c>
      <c r="B1023" s="24">
        <v>2024</v>
      </c>
      <c r="C1023" s="31" t="s">
        <v>977</v>
      </c>
      <c r="D1023" s="35">
        <v>45642</v>
      </c>
      <c r="E1023" s="31" t="s">
        <v>968</v>
      </c>
      <c r="F1023" s="31" t="s">
        <v>69</v>
      </c>
      <c r="G1023" s="31" t="s">
        <v>842</v>
      </c>
      <c r="H1023" s="31" t="s">
        <v>523</v>
      </c>
      <c r="I1023" s="31" t="s">
        <v>71</v>
      </c>
      <c r="J1023" s="31" t="s">
        <v>610</v>
      </c>
      <c r="K1023" s="31" t="s">
        <v>430</v>
      </c>
      <c r="L1023" s="31" t="s">
        <v>74</v>
      </c>
      <c r="M1023" s="31" t="s">
        <v>12156</v>
      </c>
      <c r="N1023" s="31" t="s">
        <v>75</v>
      </c>
      <c r="O1023" s="31" t="s">
        <v>979</v>
      </c>
      <c r="P1023" s="31" t="s">
        <v>12157</v>
      </c>
      <c r="Q1023" s="31" t="s">
        <v>1809</v>
      </c>
      <c r="R1023" s="31" t="s">
        <v>1817</v>
      </c>
      <c r="S1023" s="31">
        <v>1248</v>
      </c>
      <c r="T1023" s="26" t="s">
        <v>75</v>
      </c>
      <c r="U1023" s="31">
        <v>2013</v>
      </c>
      <c r="V1023" s="31" t="s">
        <v>12158</v>
      </c>
      <c r="W1023" s="31" t="s">
        <v>12159</v>
      </c>
      <c r="X1023" s="34" t="s">
        <v>12160</v>
      </c>
      <c r="Y1023" s="31" t="s">
        <v>74</v>
      </c>
      <c r="Z1023" s="31">
        <v>171386</v>
      </c>
      <c r="AA1023" s="60">
        <v>0</v>
      </c>
      <c r="AB1023" s="35">
        <v>45640</v>
      </c>
      <c r="AC1023" s="35">
        <v>46004</v>
      </c>
      <c r="AD1023" s="35">
        <v>46004</v>
      </c>
      <c r="AE1023" s="31">
        <v>0</v>
      </c>
      <c r="AF1023" s="31">
        <v>3821</v>
      </c>
      <c r="AG1023" s="31">
        <v>3716</v>
      </c>
      <c r="AH1023" s="31">
        <v>7912</v>
      </c>
      <c r="AI1023" s="31">
        <v>9336</v>
      </c>
      <c r="AJ1023" s="31" t="s">
        <v>975</v>
      </c>
      <c r="AK1023" s="31"/>
      <c r="AL1023" s="31"/>
      <c r="AM1023" s="31"/>
      <c r="AN1023" s="31"/>
      <c r="AO1023" s="31">
        <v>0</v>
      </c>
      <c r="AP1023" s="31"/>
      <c r="AQ1023" s="31">
        <v>0</v>
      </c>
      <c r="AR1023" s="31"/>
      <c r="AS1023" s="31"/>
      <c r="AT1023" s="31"/>
      <c r="AU1023" s="26" t="s">
        <v>173</v>
      </c>
      <c r="AV1023" s="26" t="s">
        <v>173</v>
      </c>
      <c r="AW1023" s="26" t="s">
        <v>173</v>
      </c>
      <c r="AX1023" s="26" t="s">
        <v>620</v>
      </c>
      <c r="AY1023" s="26" t="s">
        <v>985</v>
      </c>
      <c r="AZ1023" s="26" t="s">
        <v>992</v>
      </c>
      <c r="BA1023" s="26" t="s">
        <v>80</v>
      </c>
      <c r="BB1023" s="26" t="s">
        <v>100</v>
      </c>
      <c r="BC1023" s="26" t="s">
        <v>82</v>
      </c>
      <c r="BD1023" s="26" t="s">
        <v>445</v>
      </c>
      <c r="BE1023" s="26" t="s">
        <v>177</v>
      </c>
    </row>
    <row r="1024" spans="1:57">
      <c r="A1024" s="24">
        <f t="shared" si="59"/>
        <v>124</v>
      </c>
      <c r="B1024" s="24">
        <v>2024</v>
      </c>
      <c r="C1024" s="31" t="s">
        <v>977</v>
      </c>
      <c r="D1024" s="35">
        <v>45642</v>
      </c>
      <c r="E1024" s="31" t="s">
        <v>968</v>
      </c>
      <c r="F1024" s="31" t="s">
        <v>69</v>
      </c>
      <c r="G1024" s="31" t="s">
        <v>842</v>
      </c>
      <c r="H1024" s="31" t="s">
        <v>523</v>
      </c>
      <c r="I1024" s="31" t="s">
        <v>71</v>
      </c>
      <c r="J1024" s="31" t="s">
        <v>87</v>
      </c>
      <c r="K1024" s="31" t="s">
        <v>430</v>
      </c>
      <c r="L1024" s="31" t="s">
        <v>74</v>
      </c>
      <c r="M1024" s="31" t="s">
        <v>12161</v>
      </c>
      <c r="N1024" s="31" t="s">
        <v>75</v>
      </c>
      <c r="O1024" s="31" t="s">
        <v>979</v>
      </c>
      <c r="P1024" s="31" t="s">
        <v>12162</v>
      </c>
      <c r="Q1024" s="31" t="s">
        <v>90</v>
      </c>
      <c r="R1024" s="31" t="s">
        <v>2376</v>
      </c>
      <c r="S1024" s="31">
        <v>1198</v>
      </c>
      <c r="T1024" s="26" t="s">
        <v>75</v>
      </c>
      <c r="U1024" s="31">
        <v>2015</v>
      </c>
      <c r="V1024" s="31" t="s">
        <v>12163</v>
      </c>
      <c r="W1024" s="31" t="s">
        <v>12164</v>
      </c>
      <c r="X1024" s="34" t="s">
        <v>12165</v>
      </c>
      <c r="Y1024" s="31" t="s">
        <v>74</v>
      </c>
      <c r="Z1024" s="31">
        <v>234550</v>
      </c>
      <c r="AA1024" s="60">
        <v>0</v>
      </c>
      <c r="AB1024" s="35">
        <v>45640</v>
      </c>
      <c r="AC1024" s="35">
        <v>46004</v>
      </c>
      <c r="AD1024" s="35">
        <v>46004</v>
      </c>
      <c r="AE1024" s="31">
        <v>0</v>
      </c>
      <c r="AF1024" s="31">
        <v>5305</v>
      </c>
      <c r="AG1024" s="31">
        <v>3716</v>
      </c>
      <c r="AH1024" s="31">
        <v>9396</v>
      </c>
      <c r="AI1024" s="31">
        <v>11087</v>
      </c>
      <c r="AJ1024" s="31" t="s">
        <v>975</v>
      </c>
      <c r="AK1024" s="31"/>
      <c r="AL1024" s="31"/>
      <c r="AM1024" s="31"/>
      <c r="AN1024" s="31"/>
      <c r="AO1024" s="31">
        <v>0</v>
      </c>
      <c r="AP1024" s="31"/>
      <c r="AQ1024" s="31">
        <v>0</v>
      </c>
      <c r="AR1024" s="31"/>
      <c r="AS1024" s="31"/>
      <c r="AT1024" s="31"/>
      <c r="AU1024" s="26" t="s">
        <v>173</v>
      </c>
      <c r="AV1024" s="26" t="s">
        <v>173</v>
      </c>
      <c r="AW1024" s="26" t="s">
        <v>173</v>
      </c>
      <c r="AX1024" s="26" t="s">
        <v>620</v>
      </c>
      <c r="AY1024" s="26" t="s">
        <v>985</v>
      </c>
      <c r="AZ1024" s="26" t="s">
        <v>992</v>
      </c>
      <c r="BA1024" s="26" t="s">
        <v>80</v>
      </c>
      <c r="BB1024" s="26" t="s">
        <v>100</v>
      </c>
      <c r="BC1024" s="26" t="s">
        <v>82</v>
      </c>
      <c r="BD1024" s="26" t="s">
        <v>445</v>
      </c>
      <c r="BE1024" s="26" t="s">
        <v>177</v>
      </c>
    </row>
    <row r="1025" spans="1:57">
      <c r="A1025" s="24">
        <f t="shared" si="59"/>
        <v>125</v>
      </c>
      <c r="B1025" s="24">
        <v>2024</v>
      </c>
      <c r="C1025" s="31" t="s">
        <v>977</v>
      </c>
      <c r="D1025" s="35">
        <v>45642</v>
      </c>
      <c r="E1025" s="31" t="s">
        <v>968</v>
      </c>
      <c r="F1025" s="31" t="s">
        <v>69</v>
      </c>
      <c r="G1025" s="31" t="s">
        <v>842</v>
      </c>
      <c r="H1025" s="31" t="s">
        <v>86</v>
      </c>
      <c r="I1025" s="31" t="s">
        <v>570</v>
      </c>
      <c r="J1025" s="31" t="s">
        <v>87</v>
      </c>
      <c r="K1025" s="31" t="s">
        <v>430</v>
      </c>
      <c r="L1025" s="31" t="s">
        <v>74</v>
      </c>
      <c r="M1025" s="31" t="s">
        <v>12166</v>
      </c>
      <c r="N1025" s="31" t="s">
        <v>75</v>
      </c>
      <c r="O1025" s="31" t="s">
        <v>979</v>
      </c>
      <c r="P1025" s="31" t="s">
        <v>12167</v>
      </c>
      <c r="Q1025" s="31" t="s">
        <v>1043</v>
      </c>
      <c r="R1025" s="31" t="s">
        <v>4852</v>
      </c>
      <c r="S1025" s="31">
        <v>97</v>
      </c>
      <c r="T1025" s="26" t="s">
        <v>92</v>
      </c>
      <c r="U1025" s="31">
        <v>2023</v>
      </c>
      <c r="V1025" s="31" t="s">
        <v>12168</v>
      </c>
      <c r="W1025" s="31" t="s">
        <v>12169</v>
      </c>
      <c r="X1025" s="34" t="s">
        <v>12170</v>
      </c>
      <c r="Y1025" s="31" t="s">
        <v>74</v>
      </c>
      <c r="Z1025" s="31">
        <v>46500</v>
      </c>
      <c r="AA1025" s="60">
        <v>0.2</v>
      </c>
      <c r="AB1025" s="35">
        <v>45642</v>
      </c>
      <c r="AC1025" s="35">
        <v>46006</v>
      </c>
      <c r="AD1025" s="35">
        <v>46006</v>
      </c>
      <c r="AE1025" s="31">
        <v>0</v>
      </c>
      <c r="AF1025" s="31">
        <v>611</v>
      </c>
      <c r="AG1025" s="31">
        <v>0</v>
      </c>
      <c r="AH1025" s="31">
        <v>611</v>
      </c>
      <c r="AI1025" s="31">
        <v>721</v>
      </c>
      <c r="AJ1025" s="31" t="s">
        <v>78</v>
      </c>
      <c r="AK1025" s="31"/>
      <c r="AL1025" s="31"/>
      <c r="AM1025" s="31"/>
      <c r="AN1025" s="31"/>
      <c r="AO1025" s="31">
        <v>0</v>
      </c>
      <c r="AP1025" s="31"/>
      <c r="AQ1025" s="31">
        <v>0</v>
      </c>
      <c r="AR1025" s="31"/>
      <c r="AS1025" s="31"/>
      <c r="AT1025" s="31"/>
      <c r="AU1025" s="26" t="s">
        <v>173</v>
      </c>
      <c r="AV1025" s="26" t="s">
        <v>173</v>
      </c>
      <c r="AW1025" s="26" t="s">
        <v>173</v>
      </c>
      <c r="AX1025" s="26" t="s">
        <v>620</v>
      </c>
      <c r="AY1025" s="26" t="s">
        <v>985</v>
      </c>
      <c r="AZ1025" s="26" t="s">
        <v>992</v>
      </c>
      <c r="BA1025" s="26" t="s">
        <v>80</v>
      </c>
      <c r="BB1025" s="26" t="s">
        <v>100</v>
      </c>
      <c r="BC1025" s="26" t="s">
        <v>82</v>
      </c>
      <c r="BD1025" s="26" t="s">
        <v>445</v>
      </c>
      <c r="BE1025" s="26" t="s">
        <v>177</v>
      </c>
    </row>
    <row r="1026" spans="1:57">
      <c r="A1026" s="24">
        <f t="shared" si="59"/>
        <v>126</v>
      </c>
      <c r="B1026" s="24">
        <v>2024</v>
      </c>
      <c r="C1026" s="31" t="s">
        <v>977</v>
      </c>
      <c r="D1026" s="35">
        <v>45642</v>
      </c>
      <c r="E1026" s="31" t="s">
        <v>148</v>
      </c>
      <c r="F1026" s="31" t="s">
        <v>69</v>
      </c>
      <c r="G1026" s="31">
        <v>10088428</v>
      </c>
      <c r="H1026" s="31" t="s">
        <v>86</v>
      </c>
      <c r="I1026" s="31" t="s">
        <v>71</v>
      </c>
      <c r="J1026" s="31" t="s">
        <v>87</v>
      </c>
      <c r="K1026" s="31" t="s">
        <v>430</v>
      </c>
      <c r="L1026" s="31" t="s">
        <v>74</v>
      </c>
      <c r="M1026" s="31" t="s">
        <v>12171</v>
      </c>
      <c r="N1026" s="31" t="s">
        <v>75</v>
      </c>
      <c r="O1026" s="31" t="s">
        <v>979</v>
      </c>
      <c r="P1026" s="31" t="s">
        <v>12172</v>
      </c>
      <c r="Q1026" s="31" t="s">
        <v>1043</v>
      </c>
      <c r="R1026" s="31" t="s">
        <v>4301</v>
      </c>
      <c r="S1026" s="31">
        <v>100</v>
      </c>
      <c r="T1026" s="26" t="s">
        <v>92</v>
      </c>
      <c r="U1026" s="31">
        <v>2014</v>
      </c>
      <c r="V1026" s="31" t="s">
        <v>12173</v>
      </c>
      <c r="W1026" s="31" t="s">
        <v>12174</v>
      </c>
      <c r="X1026" s="31" t="s">
        <v>12175</v>
      </c>
      <c r="Y1026" s="31" t="s">
        <v>74</v>
      </c>
      <c r="Z1026" s="31">
        <v>14878</v>
      </c>
      <c r="AA1026" s="60">
        <v>0.5</v>
      </c>
      <c r="AB1026" s="35">
        <v>45642</v>
      </c>
      <c r="AC1026" s="35">
        <v>46006</v>
      </c>
      <c r="AD1026" s="35">
        <v>46006</v>
      </c>
      <c r="AE1026" s="31">
        <v>0</v>
      </c>
      <c r="AF1026" s="31">
        <v>134</v>
      </c>
      <c r="AG1026" s="31">
        <v>1045</v>
      </c>
      <c r="AH1026" s="31">
        <v>1179</v>
      </c>
      <c r="AI1026" s="31">
        <v>1391</v>
      </c>
      <c r="AJ1026" s="31" t="s">
        <v>78</v>
      </c>
      <c r="AK1026" s="31"/>
      <c r="AL1026" s="31"/>
      <c r="AM1026" s="31"/>
      <c r="AN1026" s="31"/>
      <c r="AO1026" s="31">
        <v>0</v>
      </c>
      <c r="AP1026" s="31"/>
      <c r="AQ1026" s="31">
        <v>0</v>
      </c>
      <c r="AR1026" s="31"/>
      <c r="AS1026" s="31"/>
      <c r="AT1026" s="31"/>
      <c r="AU1026" s="26" t="s">
        <v>173</v>
      </c>
      <c r="AV1026" s="26" t="s">
        <v>173</v>
      </c>
      <c r="AW1026" s="26" t="s">
        <v>173</v>
      </c>
      <c r="AX1026" s="26" t="s">
        <v>620</v>
      </c>
      <c r="AY1026" s="26" t="s">
        <v>985</v>
      </c>
      <c r="AZ1026" s="26" t="s">
        <v>992</v>
      </c>
      <c r="BA1026" s="26" t="s">
        <v>80</v>
      </c>
      <c r="BB1026" s="26" t="s">
        <v>100</v>
      </c>
      <c r="BC1026" s="26" t="s">
        <v>82</v>
      </c>
      <c r="BD1026" s="26" t="s">
        <v>445</v>
      </c>
      <c r="BE1026" s="26" t="s">
        <v>177</v>
      </c>
    </row>
    <row r="1027" spans="1:57">
      <c r="A1027" s="24">
        <f t="shared" si="59"/>
        <v>127</v>
      </c>
      <c r="B1027" s="24">
        <v>2024</v>
      </c>
      <c r="C1027" s="31" t="s">
        <v>977</v>
      </c>
      <c r="D1027" s="35">
        <v>45642</v>
      </c>
      <c r="E1027" s="31" t="s">
        <v>630</v>
      </c>
      <c r="F1027" s="31" t="s">
        <v>69</v>
      </c>
      <c r="G1027" s="31" t="s">
        <v>631</v>
      </c>
      <c r="H1027" s="31" t="s">
        <v>1841</v>
      </c>
      <c r="I1027" s="31" t="s">
        <v>71</v>
      </c>
      <c r="J1027" s="31" t="s">
        <v>610</v>
      </c>
      <c r="K1027" s="31" t="s">
        <v>430</v>
      </c>
      <c r="L1027" s="31" t="s">
        <v>74</v>
      </c>
      <c r="M1027" s="31" t="s">
        <v>12176</v>
      </c>
      <c r="N1027" s="31" t="s">
        <v>75</v>
      </c>
      <c r="O1027" s="31" t="s">
        <v>979</v>
      </c>
      <c r="P1027" s="31" t="s">
        <v>12177</v>
      </c>
      <c r="Q1027" s="31" t="s">
        <v>12178</v>
      </c>
      <c r="R1027" s="31" t="s">
        <v>12179</v>
      </c>
      <c r="S1027" s="31">
        <v>1350</v>
      </c>
      <c r="T1027" s="26" t="s">
        <v>75</v>
      </c>
      <c r="U1027" s="31">
        <v>2020</v>
      </c>
      <c r="V1027" s="31" t="s">
        <v>12180</v>
      </c>
      <c r="W1027" s="31" t="s">
        <v>12181</v>
      </c>
      <c r="X1027" s="31" t="s">
        <v>12182</v>
      </c>
      <c r="Y1027" s="31" t="s">
        <v>74</v>
      </c>
      <c r="Z1027" s="31">
        <v>712689</v>
      </c>
      <c r="AA1027" s="60">
        <v>0</v>
      </c>
      <c r="AB1027" s="35">
        <v>45643</v>
      </c>
      <c r="AC1027" s="35">
        <v>46007</v>
      </c>
      <c r="AD1027" s="35">
        <v>46007</v>
      </c>
      <c r="AE1027" s="31">
        <v>0</v>
      </c>
      <c r="AF1027" s="31">
        <v>1919</v>
      </c>
      <c r="AG1027" s="31">
        <v>9852</v>
      </c>
      <c r="AH1027" s="31">
        <v>12521</v>
      </c>
      <c r="AI1027" s="31">
        <v>14775</v>
      </c>
      <c r="AJ1027" s="31" t="s">
        <v>78</v>
      </c>
      <c r="AK1027" s="31"/>
      <c r="AL1027" s="31"/>
      <c r="AM1027" s="31"/>
      <c r="AN1027" s="31"/>
      <c r="AO1027" s="31">
        <v>0</v>
      </c>
      <c r="AP1027" s="31"/>
      <c r="AQ1027" s="31">
        <v>0</v>
      </c>
      <c r="AR1027" s="31"/>
      <c r="AS1027" s="31"/>
      <c r="AT1027" s="31"/>
      <c r="AU1027" s="26" t="s">
        <v>173</v>
      </c>
      <c r="AV1027" s="26" t="s">
        <v>173</v>
      </c>
      <c r="AW1027" s="26" t="s">
        <v>173</v>
      </c>
      <c r="AX1027" s="26" t="s">
        <v>620</v>
      </c>
      <c r="AY1027" s="26" t="s">
        <v>985</v>
      </c>
      <c r="AZ1027" s="26" t="s">
        <v>986</v>
      </c>
      <c r="BA1027" s="26" t="s">
        <v>80</v>
      </c>
      <c r="BB1027" s="26" t="s">
        <v>100</v>
      </c>
      <c r="BC1027" s="26" t="s">
        <v>82</v>
      </c>
      <c r="BD1027" s="26" t="s">
        <v>445</v>
      </c>
      <c r="BE1027" s="26" t="s">
        <v>446</v>
      </c>
    </row>
    <row r="1028" spans="1:57">
      <c r="A1028" s="24">
        <f t="shared" si="59"/>
        <v>128</v>
      </c>
      <c r="B1028" s="24">
        <v>2024</v>
      </c>
      <c r="C1028" s="31" t="s">
        <v>977</v>
      </c>
      <c r="D1028" s="35">
        <v>45642</v>
      </c>
      <c r="E1028" s="31" t="s">
        <v>968</v>
      </c>
      <c r="F1028" s="31" t="s">
        <v>69</v>
      </c>
      <c r="G1028" s="56" t="s">
        <v>842</v>
      </c>
      <c r="H1028" s="31" t="s">
        <v>523</v>
      </c>
      <c r="I1028" s="31" t="s">
        <v>71</v>
      </c>
      <c r="J1028" s="31" t="s">
        <v>610</v>
      </c>
      <c r="K1028" s="31" t="s">
        <v>430</v>
      </c>
      <c r="L1028" s="31" t="s">
        <v>74</v>
      </c>
      <c r="M1028" s="31" t="s">
        <v>12183</v>
      </c>
      <c r="N1028" s="31" t="s">
        <v>75</v>
      </c>
      <c r="O1028" s="31" t="s">
        <v>979</v>
      </c>
      <c r="P1028" s="31" t="s">
        <v>12184</v>
      </c>
      <c r="Q1028" s="31" t="s">
        <v>1809</v>
      </c>
      <c r="R1028" s="31" t="s">
        <v>12185</v>
      </c>
      <c r="S1028" s="31">
        <v>1462</v>
      </c>
      <c r="T1028" s="26" t="s">
        <v>75</v>
      </c>
      <c r="U1028" s="31">
        <v>2021</v>
      </c>
      <c r="V1028" s="31" t="s">
        <v>12186</v>
      </c>
      <c r="W1028" s="31" t="s">
        <v>12187</v>
      </c>
      <c r="X1028" s="34" t="s">
        <v>12188</v>
      </c>
      <c r="Y1028" s="31" t="s">
        <v>74</v>
      </c>
      <c r="Z1028" s="31">
        <v>777250</v>
      </c>
      <c r="AA1028" s="60">
        <v>0.35</v>
      </c>
      <c r="AB1028" s="35">
        <v>45640</v>
      </c>
      <c r="AC1028" s="35">
        <v>46004</v>
      </c>
      <c r="AD1028" s="35">
        <v>46004</v>
      </c>
      <c r="AE1028" s="31">
        <v>0</v>
      </c>
      <c r="AF1028" s="31">
        <v>6930</v>
      </c>
      <c r="AG1028" s="31">
        <v>3766</v>
      </c>
      <c r="AH1028" s="31">
        <v>11072</v>
      </c>
      <c r="AI1028" s="31">
        <v>13065</v>
      </c>
      <c r="AJ1028" s="31" t="s">
        <v>975</v>
      </c>
      <c r="AK1028" s="31"/>
      <c r="AL1028" s="31"/>
      <c r="AM1028" s="31"/>
      <c r="AN1028" s="31"/>
      <c r="AO1028" s="31">
        <v>0</v>
      </c>
      <c r="AP1028" s="31"/>
      <c r="AQ1028" s="31">
        <v>0</v>
      </c>
      <c r="AR1028" s="31"/>
      <c r="AS1028" s="31"/>
      <c r="AT1028" s="31"/>
      <c r="AU1028" s="26" t="s">
        <v>173</v>
      </c>
      <c r="AV1028" s="26" t="s">
        <v>173</v>
      </c>
      <c r="AW1028" s="26" t="s">
        <v>173</v>
      </c>
      <c r="AX1028" s="26" t="s">
        <v>620</v>
      </c>
      <c r="AY1028" s="26" t="s">
        <v>985</v>
      </c>
      <c r="AZ1028" s="26" t="s">
        <v>1821</v>
      </c>
      <c r="BA1028" s="26" t="s">
        <v>80</v>
      </c>
      <c r="BB1028" s="26" t="s">
        <v>100</v>
      </c>
      <c r="BC1028" s="26" t="s">
        <v>82</v>
      </c>
      <c r="BD1028" s="26" t="s">
        <v>445</v>
      </c>
      <c r="BE1028" s="26" t="s">
        <v>446</v>
      </c>
    </row>
    <row r="1029" spans="1:57">
      <c r="A1029" s="24">
        <f t="shared" si="59"/>
        <v>129</v>
      </c>
      <c r="B1029" s="24">
        <v>2024</v>
      </c>
      <c r="C1029" s="31" t="s">
        <v>977</v>
      </c>
      <c r="D1029" s="35">
        <v>45642</v>
      </c>
      <c r="E1029" s="31" t="s">
        <v>968</v>
      </c>
      <c r="F1029" s="31" t="s">
        <v>69</v>
      </c>
      <c r="G1029" s="31" t="s">
        <v>842</v>
      </c>
      <c r="H1029" s="31" t="s">
        <v>523</v>
      </c>
      <c r="I1029" s="31" t="s">
        <v>71</v>
      </c>
      <c r="J1029" s="31" t="s">
        <v>87</v>
      </c>
      <c r="K1029" s="31" t="s">
        <v>430</v>
      </c>
      <c r="L1029" s="31" t="s">
        <v>74</v>
      </c>
      <c r="M1029" s="31" t="s">
        <v>12189</v>
      </c>
      <c r="N1029" s="31" t="s">
        <v>75</v>
      </c>
      <c r="O1029" s="31" t="s">
        <v>979</v>
      </c>
      <c r="P1029" s="31" t="s">
        <v>12190</v>
      </c>
      <c r="Q1029" s="31" t="s">
        <v>752</v>
      </c>
      <c r="R1029" s="31" t="s">
        <v>3809</v>
      </c>
      <c r="S1029" s="31">
        <v>1197</v>
      </c>
      <c r="T1029" s="26" t="s">
        <v>75</v>
      </c>
      <c r="U1029" s="31">
        <v>2017</v>
      </c>
      <c r="V1029" s="31" t="s">
        <v>12191</v>
      </c>
      <c r="W1029" s="31" t="s">
        <v>12192</v>
      </c>
      <c r="X1029" s="34" t="s">
        <v>12193</v>
      </c>
      <c r="Y1029" s="31" t="s">
        <v>74</v>
      </c>
      <c r="Z1029" s="31">
        <v>251513</v>
      </c>
      <c r="AA1029" s="60">
        <v>0</v>
      </c>
      <c r="AB1029" s="35">
        <v>45641</v>
      </c>
      <c r="AC1029" s="35">
        <v>46005</v>
      </c>
      <c r="AD1029" s="35">
        <v>46005</v>
      </c>
      <c r="AE1029" s="31">
        <v>0</v>
      </c>
      <c r="AF1029" s="31">
        <v>1950</v>
      </c>
      <c r="AG1029" s="31">
        <v>3716</v>
      </c>
      <c r="AH1029" s="31">
        <v>6042</v>
      </c>
      <c r="AI1029" s="31">
        <v>7130</v>
      </c>
      <c r="AJ1029" s="31" t="s">
        <v>975</v>
      </c>
      <c r="AK1029" s="31"/>
      <c r="AL1029" s="31"/>
      <c r="AM1029" s="31"/>
      <c r="AN1029" s="31"/>
      <c r="AO1029" s="31">
        <v>0</v>
      </c>
      <c r="AP1029" s="31"/>
      <c r="AQ1029" s="31">
        <v>0</v>
      </c>
      <c r="AR1029" s="31"/>
      <c r="AS1029" s="31"/>
      <c r="AT1029" s="31"/>
      <c r="AU1029" s="26" t="s">
        <v>173</v>
      </c>
      <c r="AV1029" s="26" t="s">
        <v>173</v>
      </c>
      <c r="AW1029" s="26" t="s">
        <v>173</v>
      </c>
      <c r="AX1029" s="26" t="s">
        <v>620</v>
      </c>
      <c r="AY1029" s="26" t="s">
        <v>985</v>
      </c>
      <c r="AZ1029" s="26" t="s">
        <v>9976</v>
      </c>
      <c r="BA1029" s="26" t="s">
        <v>80</v>
      </c>
      <c r="BB1029" s="26" t="s">
        <v>100</v>
      </c>
      <c r="BC1029" s="26" t="s">
        <v>82</v>
      </c>
      <c r="BD1029" s="26" t="s">
        <v>445</v>
      </c>
      <c r="BE1029" s="26" t="s">
        <v>446</v>
      </c>
    </row>
    <row r="1030" spans="1:57">
      <c r="A1030" s="24">
        <f t="shared" si="59"/>
        <v>130</v>
      </c>
      <c r="B1030" s="24">
        <v>2024</v>
      </c>
      <c r="C1030" s="31" t="s">
        <v>977</v>
      </c>
      <c r="D1030" s="35">
        <v>45642</v>
      </c>
      <c r="E1030" s="31" t="s">
        <v>1505</v>
      </c>
      <c r="F1030" s="31" t="s">
        <v>69</v>
      </c>
      <c r="G1030" s="31" t="s">
        <v>1506</v>
      </c>
      <c r="H1030" s="31" t="s">
        <v>641</v>
      </c>
      <c r="I1030" s="31" t="s">
        <v>429</v>
      </c>
      <c r="J1030" s="31" t="s">
        <v>610</v>
      </c>
      <c r="K1030" s="31" t="s">
        <v>430</v>
      </c>
      <c r="L1030" s="31" t="s">
        <v>74</v>
      </c>
      <c r="M1030" s="31" t="s">
        <v>12194</v>
      </c>
      <c r="N1030" s="31" t="s">
        <v>75</v>
      </c>
      <c r="O1030" s="31" t="s">
        <v>979</v>
      </c>
      <c r="P1030" s="31" t="s">
        <v>12195</v>
      </c>
      <c r="Q1030" s="31" t="s">
        <v>1796</v>
      </c>
      <c r="R1030" s="31" t="s">
        <v>12196</v>
      </c>
      <c r="S1030" s="31">
        <v>28000</v>
      </c>
      <c r="T1030" s="26" t="s">
        <v>75</v>
      </c>
      <c r="U1030" s="31">
        <v>2010</v>
      </c>
      <c r="V1030" s="31" t="s">
        <v>12197</v>
      </c>
      <c r="W1030" s="31" t="s">
        <v>12198</v>
      </c>
      <c r="X1030" s="31" t="s">
        <v>12199</v>
      </c>
      <c r="Y1030" s="31" t="s">
        <v>74</v>
      </c>
      <c r="Z1030" s="31">
        <v>0</v>
      </c>
      <c r="AA1030" s="60">
        <v>0</v>
      </c>
      <c r="AB1030" s="35">
        <v>45643</v>
      </c>
      <c r="AC1030" s="35">
        <v>46007</v>
      </c>
      <c r="AD1030" s="35">
        <v>46007</v>
      </c>
      <c r="AE1030" s="31">
        <v>0</v>
      </c>
      <c r="AF1030" s="31">
        <v>0</v>
      </c>
      <c r="AG1030" s="31">
        <v>44425</v>
      </c>
      <c r="AH1030" s="31">
        <v>44425</v>
      </c>
      <c r="AI1030" s="31">
        <v>49785</v>
      </c>
      <c r="AJ1030" s="31" t="s">
        <v>78</v>
      </c>
      <c r="AK1030" s="31"/>
      <c r="AL1030" s="31"/>
      <c r="AM1030" s="31"/>
      <c r="AN1030" s="31"/>
      <c r="AO1030" s="31">
        <v>0</v>
      </c>
      <c r="AP1030" s="31"/>
      <c r="AQ1030" s="31">
        <v>0</v>
      </c>
      <c r="AR1030" s="31"/>
      <c r="AS1030" s="31"/>
      <c r="AT1030" s="31"/>
      <c r="AU1030" s="26" t="s">
        <v>173</v>
      </c>
      <c r="AV1030" s="26" t="s">
        <v>173</v>
      </c>
      <c r="AW1030" s="26" t="s">
        <v>173</v>
      </c>
      <c r="AX1030" s="26" t="s">
        <v>620</v>
      </c>
      <c r="AY1030" s="26" t="s">
        <v>985</v>
      </c>
      <c r="AZ1030" s="26" t="s">
        <v>1806</v>
      </c>
      <c r="BA1030" s="26" t="s">
        <v>80</v>
      </c>
      <c r="BB1030" s="26" t="s">
        <v>100</v>
      </c>
      <c r="BC1030" s="26" t="s">
        <v>82</v>
      </c>
      <c r="BD1030" s="26" t="s">
        <v>445</v>
      </c>
      <c r="BE1030" s="26" t="s">
        <v>446</v>
      </c>
    </row>
    <row r="1031" spans="1:57">
      <c r="A1031" s="24">
        <f t="shared" si="59"/>
        <v>131</v>
      </c>
      <c r="B1031" s="24">
        <v>2024</v>
      </c>
      <c r="C1031" s="31" t="s">
        <v>977</v>
      </c>
      <c r="D1031" s="35">
        <v>45642</v>
      </c>
      <c r="E1031" s="31" t="s">
        <v>6252</v>
      </c>
      <c r="F1031" s="31" t="s">
        <v>69</v>
      </c>
      <c r="G1031" s="31" t="s">
        <v>12200</v>
      </c>
      <c r="H1031" s="31" t="s">
        <v>641</v>
      </c>
      <c r="I1031" s="31" t="s">
        <v>71</v>
      </c>
      <c r="J1031" s="31" t="s">
        <v>610</v>
      </c>
      <c r="K1031" s="31" t="s">
        <v>430</v>
      </c>
      <c r="L1031" s="31" t="s">
        <v>74</v>
      </c>
      <c r="M1031" s="31" t="s">
        <v>12201</v>
      </c>
      <c r="N1031" s="31" t="s">
        <v>75</v>
      </c>
      <c r="O1031" s="31" t="s">
        <v>979</v>
      </c>
      <c r="P1031" s="31" t="s">
        <v>12202</v>
      </c>
      <c r="Q1031" s="31" t="s">
        <v>996</v>
      </c>
      <c r="R1031" s="31" t="s">
        <v>12203</v>
      </c>
      <c r="S1031" s="31">
        <v>2596</v>
      </c>
      <c r="T1031" s="26" t="s">
        <v>75</v>
      </c>
      <c r="U1031" s="31">
        <v>2011</v>
      </c>
      <c r="V1031" s="31" t="s">
        <v>12204</v>
      </c>
      <c r="W1031" s="31" t="s">
        <v>12205</v>
      </c>
      <c r="X1031" s="31" t="s">
        <v>12206</v>
      </c>
      <c r="Y1031" s="31" t="s">
        <v>74</v>
      </c>
      <c r="Z1031" s="31">
        <v>300000</v>
      </c>
      <c r="AA1031" s="60">
        <v>0</v>
      </c>
      <c r="AB1031" s="35">
        <v>45641</v>
      </c>
      <c r="AC1031" s="35">
        <v>46005</v>
      </c>
      <c r="AD1031" s="35">
        <v>46005</v>
      </c>
      <c r="AE1031" s="31">
        <v>0</v>
      </c>
      <c r="AF1031" s="31">
        <v>3469</v>
      </c>
      <c r="AG1031" s="31">
        <v>25247</v>
      </c>
      <c r="AH1031" s="31">
        <v>28489</v>
      </c>
      <c r="AI1031" s="31">
        <v>33618</v>
      </c>
      <c r="AJ1031" s="31" t="s">
        <v>78</v>
      </c>
      <c r="AK1031" s="31"/>
      <c r="AL1031" s="31"/>
      <c r="AM1031" s="31"/>
      <c r="AN1031" s="31"/>
      <c r="AO1031" s="31">
        <v>0</v>
      </c>
      <c r="AP1031" s="31"/>
      <c r="AQ1031" s="31">
        <v>0</v>
      </c>
      <c r="AR1031" s="31"/>
      <c r="AS1031" s="31"/>
      <c r="AT1031" s="31"/>
      <c r="AU1031" s="26" t="s">
        <v>173</v>
      </c>
      <c r="AV1031" s="26" t="s">
        <v>173</v>
      </c>
      <c r="AW1031" s="26" t="s">
        <v>173</v>
      </c>
      <c r="AX1031" s="26" t="s">
        <v>620</v>
      </c>
      <c r="AY1031" s="26" t="s">
        <v>985</v>
      </c>
      <c r="AZ1031" s="26" t="s">
        <v>1048</v>
      </c>
      <c r="BA1031" s="26" t="s">
        <v>80</v>
      </c>
      <c r="BB1031" s="26" t="s">
        <v>100</v>
      </c>
      <c r="BC1031" s="26" t="s">
        <v>82</v>
      </c>
      <c r="BD1031" s="26" t="s">
        <v>445</v>
      </c>
      <c r="BE1031" s="26" t="s">
        <v>446</v>
      </c>
    </row>
    <row r="1032" spans="1:57">
      <c r="A1032" s="24">
        <f t="shared" si="59"/>
        <v>132</v>
      </c>
      <c r="B1032" s="24">
        <v>2024</v>
      </c>
      <c r="C1032" s="31" t="s">
        <v>977</v>
      </c>
      <c r="D1032" s="35">
        <v>45642</v>
      </c>
      <c r="E1032" s="31" t="s">
        <v>12207</v>
      </c>
      <c r="F1032" s="31" t="s">
        <v>69</v>
      </c>
      <c r="G1032" s="195" t="s">
        <v>833</v>
      </c>
      <c r="H1032" s="31" t="s">
        <v>523</v>
      </c>
      <c r="I1032" s="31" t="s">
        <v>71</v>
      </c>
      <c r="J1032" s="31" t="s">
        <v>610</v>
      </c>
      <c r="K1032" s="31" t="s">
        <v>430</v>
      </c>
      <c r="L1032" s="31" t="s">
        <v>74</v>
      </c>
      <c r="M1032" s="31" t="s">
        <v>12208</v>
      </c>
      <c r="N1032" s="31" t="s">
        <v>75</v>
      </c>
      <c r="O1032" s="31" t="s">
        <v>979</v>
      </c>
      <c r="P1032" s="31" t="s">
        <v>12209</v>
      </c>
      <c r="Q1032" s="31" t="s">
        <v>1809</v>
      </c>
      <c r="R1032" s="31" t="s">
        <v>1817</v>
      </c>
      <c r="S1032" s="31">
        <v>1248</v>
      </c>
      <c r="T1032" s="26" t="s">
        <v>75</v>
      </c>
      <c r="U1032" s="31">
        <v>2013</v>
      </c>
      <c r="V1032" s="31" t="s">
        <v>12210</v>
      </c>
      <c r="W1032" s="31" t="s">
        <v>12211</v>
      </c>
      <c r="X1032" s="31" t="s">
        <v>12212</v>
      </c>
      <c r="Y1032" s="31" t="s">
        <v>74</v>
      </c>
      <c r="Z1032" s="31">
        <v>240000</v>
      </c>
      <c r="AA1032" s="60">
        <v>0</v>
      </c>
      <c r="AB1032" s="35">
        <v>45642</v>
      </c>
      <c r="AC1032" s="35">
        <v>46006</v>
      </c>
      <c r="AD1032" s="35">
        <v>46006</v>
      </c>
      <c r="AE1032" s="31">
        <v>0</v>
      </c>
      <c r="AF1032" s="31">
        <v>6352</v>
      </c>
      <c r="AG1032" s="31">
        <v>4041</v>
      </c>
      <c r="AH1032" s="31">
        <v>10393</v>
      </c>
      <c r="AI1032" s="31">
        <v>12264</v>
      </c>
      <c r="AJ1032" s="31" t="s">
        <v>975</v>
      </c>
      <c r="AK1032" s="31"/>
      <c r="AL1032" s="31"/>
      <c r="AM1032" s="31"/>
      <c r="AN1032" s="31"/>
      <c r="AO1032" s="31">
        <v>0</v>
      </c>
      <c r="AP1032" s="31"/>
      <c r="AQ1032" s="31">
        <v>0</v>
      </c>
      <c r="AR1032" s="31"/>
      <c r="AS1032" s="31"/>
      <c r="AT1032" s="31"/>
      <c r="AU1032" s="26" t="s">
        <v>173</v>
      </c>
      <c r="AV1032" s="26" t="s">
        <v>173</v>
      </c>
      <c r="AW1032" s="26" t="s">
        <v>173</v>
      </c>
      <c r="AX1032" s="26" t="s">
        <v>620</v>
      </c>
      <c r="AY1032" s="26" t="s">
        <v>985</v>
      </c>
      <c r="AZ1032" s="26" t="s">
        <v>1001</v>
      </c>
      <c r="BA1032" s="26" t="s">
        <v>80</v>
      </c>
      <c r="BB1032" s="26" t="s">
        <v>100</v>
      </c>
      <c r="BC1032" s="26" t="s">
        <v>82</v>
      </c>
      <c r="BD1032" s="26" t="s">
        <v>445</v>
      </c>
      <c r="BE1032" s="26" t="s">
        <v>446</v>
      </c>
    </row>
    <row r="1033" spans="1:57">
      <c r="A1033" s="24">
        <f t="shared" si="59"/>
        <v>133</v>
      </c>
      <c r="B1033" s="24">
        <v>2024</v>
      </c>
      <c r="C1033" s="31" t="s">
        <v>977</v>
      </c>
      <c r="D1033" s="35">
        <v>45642</v>
      </c>
      <c r="E1033" s="31" t="s">
        <v>148</v>
      </c>
      <c r="F1033" s="31" t="s">
        <v>69</v>
      </c>
      <c r="G1033" s="31">
        <v>10088428</v>
      </c>
      <c r="H1033" s="31" t="s">
        <v>86</v>
      </c>
      <c r="I1033" s="31" t="s">
        <v>71</v>
      </c>
      <c r="J1033" s="31" t="s">
        <v>87</v>
      </c>
      <c r="K1033" s="31" t="s">
        <v>430</v>
      </c>
      <c r="L1033" s="31" t="s">
        <v>74</v>
      </c>
      <c r="M1033" s="31" t="s">
        <v>12213</v>
      </c>
      <c r="N1033" s="31" t="s">
        <v>75</v>
      </c>
      <c r="O1033" s="31" t="s">
        <v>979</v>
      </c>
      <c r="P1033" s="31" t="s">
        <v>12214</v>
      </c>
      <c r="Q1033" s="31" t="s">
        <v>148</v>
      </c>
      <c r="R1033" s="31" t="s">
        <v>1373</v>
      </c>
      <c r="S1033" s="31">
        <v>110</v>
      </c>
      <c r="T1033" s="26" t="s">
        <v>92</v>
      </c>
      <c r="U1033" s="31">
        <v>2019</v>
      </c>
      <c r="V1033" s="31" t="s">
        <v>12215</v>
      </c>
      <c r="W1033" s="31" t="s">
        <v>12216</v>
      </c>
      <c r="X1033" s="31" t="s">
        <v>12217</v>
      </c>
      <c r="Y1033" s="31" t="s">
        <v>74</v>
      </c>
      <c r="Z1033" s="31">
        <v>32688</v>
      </c>
      <c r="AA1033" s="60">
        <v>0</v>
      </c>
      <c r="AB1033" s="35">
        <v>45644</v>
      </c>
      <c r="AC1033" s="35">
        <v>46008</v>
      </c>
      <c r="AD1033" s="35">
        <v>46008</v>
      </c>
      <c r="AE1033" s="31">
        <v>0</v>
      </c>
      <c r="AF1033" s="31">
        <v>575</v>
      </c>
      <c r="AG1033" s="31">
        <v>1045</v>
      </c>
      <c r="AH1033" s="31">
        <v>1620</v>
      </c>
      <c r="AI1033" s="31">
        <v>1912</v>
      </c>
      <c r="AJ1033" s="31" t="s">
        <v>78</v>
      </c>
      <c r="AK1033" s="31"/>
      <c r="AL1033" s="31"/>
      <c r="AM1033" s="31"/>
      <c r="AN1033" s="31"/>
      <c r="AO1033" s="31">
        <v>0</v>
      </c>
      <c r="AP1033" s="31"/>
      <c r="AQ1033" s="31">
        <v>0</v>
      </c>
      <c r="AR1033" s="31"/>
      <c r="AS1033" s="31"/>
      <c r="AT1033" s="31"/>
      <c r="AU1033" s="26" t="s">
        <v>173</v>
      </c>
      <c r="AV1033" s="26" t="s">
        <v>173</v>
      </c>
      <c r="AW1033" s="26" t="s">
        <v>173</v>
      </c>
      <c r="AX1033" s="26" t="s">
        <v>620</v>
      </c>
      <c r="AY1033" s="26" t="s">
        <v>985</v>
      </c>
      <c r="AZ1033" s="26" t="s">
        <v>1814</v>
      </c>
      <c r="BA1033" s="26" t="s">
        <v>80</v>
      </c>
      <c r="BB1033" s="26" t="s">
        <v>100</v>
      </c>
      <c r="BC1033" s="26" t="s">
        <v>82</v>
      </c>
      <c r="BD1033" s="26" t="s">
        <v>445</v>
      </c>
      <c r="BE1033" s="26" t="s">
        <v>446</v>
      </c>
    </row>
    <row r="1034" spans="1:57">
      <c r="A1034" s="24">
        <f t="shared" si="59"/>
        <v>134</v>
      </c>
      <c r="B1034" s="24">
        <v>2024</v>
      </c>
      <c r="C1034" s="31" t="s">
        <v>977</v>
      </c>
      <c r="D1034" s="35">
        <v>45642</v>
      </c>
      <c r="E1034" s="31" t="s">
        <v>630</v>
      </c>
      <c r="F1034" s="31" t="s">
        <v>69</v>
      </c>
      <c r="G1034" s="31" t="s">
        <v>631</v>
      </c>
      <c r="H1034" s="31" t="s">
        <v>1841</v>
      </c>
      <c r="I1034" s="31" t="s">
        <v>71</v>
      </c>
      <c r="J1034" s="31" t="s">
        <v>610</v>
      </c>
      <c r="K1034" s="31" t="s">
        <v>430</v>
      </c>
      <c r="L1034" s="31" t="s">
        <v>74</v>
      </c>
      <c r="M1034" s="31" t="s">
        <v>12085</v>
      </c>
      <c r="N1034" s="31" t="s">
        <v>75</v>
      </c>
      <c r="O1034" s="31" t="s">
        <v>979</v>
      </c>
      <c r="P1034" s="31" t="s">
        <v>12086</v>
      </c>
      <c r="Q1034" s="31" t="s">
        <v>3617</v>
      </c>
      <c r="R1034" s="31" t="s">
        <v>12087</v>
      </c>
      <c r="S1034" s="31">
        <v>1350</v>
      </c>
      <c r="T1034" s="26" t="s">
        <v>75</v>
      </c>
      <c r="U1034" s="31">
        <v>2019</v>
      </c>
      <c r="V1034" s="31" t="s">
        <v>12088</v>
      </c>
      <c r="W1034" s="31" t="s">
        <v>12089</v>
      </c>
      <c r="X1034" s="31" t="s">
        <v>12090</v>
      </c>
      <c r="Y1034" s="31" t="s">
        <v>74</v>
      </c>
      <c r="Z1034" s="31">
        <v>480000</v>
      </c>
      <c r="AA1034" s="60">
        <v>0</v>
      </c>
      <c r="AB1034" s="35">
        <v>45645</v>
      </c>
      <c r="AC1034" s="35">
        <v>46009</v>
      </c>
      <c r="AD1034" s="35">
        <v>46009</v>
      </c>
      <c r="AE1034" s="31">
        <v>0</v>
      </c>
      <c r="AF1034" s="31">
        <v>1314</v>
      </c>
      <c r="AG1034" s="31">
        <v>7317</v>
      </c>
      <c r="AH1034" s="31">
        <v>8691</v>
      </c>
      <c r="AI1034" s="31">
        <v>10185</v>
      </c>
      <c r="AJ1034" s="31" t="s">
        <v>78</v>
      </c>
      <c r="AK1034" s="31"/>
      <c r="AL1034" s="31"/>
      <c r="AM1034" s="31"/>
      <c r="AN1034" s="31"/>
      <c r="AO1034" s="31">
        <v>0</v>
      </c>
      <c r="AP1034" s="31"/>
      <c r="AQ1034" s="31">
        <v>0</v>
      </c>
      <c r="AR1034" s="31"/>
      <c r="AS1034" s="31"/>
      <c r="AT1034" s="31"/>
      <c r="AU1034" s="26" t="s">
        <v>173</v>
      </c>
      <c r="AV1034" s="26" t="s">
        <v>173</v>
      </c>
      <c r="AW1034" s="26" t="s">
        <v>173</v>
      </c>
      <c r="AX1034" s="26" t="s">
        <v>620</v>
      </c>
      <c r="AY1034" s="26" t="s">
        <v>621</v>
      </c>
      <c r="AZ1034" s="26" t="s">
        <v>12218</v>
      </c>
      <c r="BA1034" s="26" t="s">
        <v>80</v>
      </c>
      <c r="BB1034" s="26" t="s">
        <v>100</v>
      </c>
      <c r="BC1034" s="26" t="s">
        <v>82</v>
      </c>
      <c r="BD1034" s="26" t="s">
        <v>445</v>
      </c>
      <c r="BE1034" s="26" t="s">
        <v>446</v>
      </c>
    </row>
    <row r="1035" spans="1:57">
      <c r="A1035" s="24">
        <f t="shared" si="59"/>
        <v>135</v>
      </c>
      <c r="B1035" s="24">
        <v>2024</v>
      </c>
      <c r="C1035" s="31" t="s">
        <v>977</v>
      </c>
      <c r="D1035" s="35">
        <v>45642</v>
      </c>
      <c r="E1035" s="31" t="s">
        <v>968</v>
      </c>
      <c r="F1035" s="31" t="s">
        <v>69</v>
      </c>
      <c r="G1035" s="31" t="s">
        <v>842</v>
      </c>
      <c r="H1035" s="31" t="s">
        <v>523</v>
      </c>
      <c r="I1035" s="31" t="s">
        <v>71</v>
      </c>
      <c r="J1035" s="31" t="s">
        <v>87</v>
      </c>
      <c r="K1035" s="31" t="s">
        <v>430</v>
      </c>
      <c r="L1035" s="31" t="s">
        <v>74</v>
      </c>
      <c r="M1035" s="31" t="s">
        <v>12219</v>
      </c>
      <c r="N1035" s="31" t="s">
        <v>75</v>
      </c>
      <c r="O1035" s="31" t="s">
        <v>979</v>
      </c>
      <c r="P1035" s="31" t="s">
        <v>12220</v>
      </c>
      <c r="Q1035" s="31" t="s">
        <v>1796</v>
      </c>
      <c r="R1035" s="31" t="s">
        <v>8814</v>
      </c>
      <c r="S1035" s="31">
        <v>1199</v>
      </c>
      <c r="T1035" s="26" t="s">
        <v>75</v>
      </c>
      <c r="U1035" s="31">
        <v>2018</v>
      </c>
      <c r="V1035" s="31" t="s">
        <v>12221</v>
      </c>
      <c r="W1035" s="31" t="s">
        <v>12222</v>
      </c>
      <c r="X1035" s="34" t="s">
        <v>12223</v>
      </c>
      <c r="Y1035" s="31" t="s">
        <v>74</v>
      </c>
      <c r="Z1035" s="31">
        <v>383032</v>
      </c>
      <c r="AA1035" s="60">
        <v>0.5</v>
      </c>
      <c r="AB1035" s="35">
        <v>45645</v>
      </c>
      <c r="AC1035" s="35">
        <v>46009</v>
      </c>
      <c r="AD1035" s="35">
        <v>46009</v>
      </c>
      <c r="AE1035" s="31">
        <v>0</v>
      </c>
      <c r="AF1035" s="31">
        <v>7465</v>
      </c>
      <c r="AG1035" s="31">
        <v>3716</v>
      </c>
      <c r="AH1035" s="31">
        <v>11557</v>
      </c>
      <c r="AI1035" s="31">
        <v>13637</v>
      </c>
      <c r="AJ1035" s="31" t="s">
        <v>975</v>
      </c>
      <c r="AK1035" s="31"/>
      <c r="AL1035" s="31"/>
      <c r="AM1035" s="31"/>
      <c r="AN1035" s="31"/>
      <c r="AO1035" s="31">
        <v>0</v>
      </c>
      <c r="AP1035" s="31"/>
      <c r="AQ1035" s="31">
        <v>0</v>
      </c>
      <c r="AR1035" s="31"/>
      <c r="AS1035" s="31"/>
      <c r="AT1035" s="31"/>
      <c r="AU1035" s="26" t="s">
        <v>173</v>
      </c>
      <c r="AV1035" s="26" t="s">
        <v>173</v>
      </c>
      <c r="AW1035" s="26" t="s">
        <v>173</v>
      </c>
      <c r="AX1035" s="26" t="s">
        <v>620</v>
      </c>
      <c r="AY1035" s="26" t="s">
        <v>621</v>
      </c>
      <c r="AZ1035" s="26" t="s">
        <v>12224</v>
      </c>
      <c r="BA1035" s="26" t="s">
        <v>80</v>
      </c>
      <c r="BB1035" s="26" t="s">
        <v>100</v>
      </c>
      <c r="BC1035" s="26" t="s">
        <v>82</v>
      </c>
      <c r="BD1035" s="26" t="s">
        <v>445</v>
      </c>
      <c r="BE1035" s="26" t="s">
        <v>446</v>
      </c>
    </row>
    <row r="1036" spans="1:57">
      <c r="A1036" s="24">
        <f t="shared" si="59"/>
        <v>136</v>
      </c>
      <c r="B1036" s="24">
        <v>2024</v>
      </c>
      <c r="C1036" s="31" t="s">
        <v>977</v>
      </c>
      <c r="D1036" s="35">
        <v>45642</v>
      </c>
      <c r="E1036" s="31" t="s">
        <v>532</v>
      </c>
      <c r="F1036" s="31" t="s">
        <v>69</v>
      </c>
      <c r="G1036" s="71" t="s">
        <v>1333</v>
      </c>
      <c r="H1036" s="31" t="s">
        <v>86</v>
      </c>
      <c r="I1036" s="31" t="s">
        <v>570</v>
      </c>
      <c r="J1036" s="31" t="s">
        <v>87</v>
      </c>
      <c r="K1036" s="31" t="s">
        <v>430</v>
      </c>
      <c r="L1036" s="31" t="s">
        <v>74</v>
      </c>
      <c r="M1036" s="71" t="s">
        <v>12225</v>
      </c>
      <c r="N1036" s="31" t="s">
        <v>75</v>
      </c>
      <c r="O1036" s="31" t="s">
        <v>5651</v>
      </c>
      <c r="P1036" s="71" t="s">
        <v>12226</v>
      </c>
      <c r="Q1036" s="71" t="s">
        <v>104</v>
      </c>
      <c r="R1036" s="71" t="s">
        <v>12227</v>
      </c>
      <c r="S1036" s="31" t="s">
        <v>75</v>
      </c>
      <c r="T1036" s="26" t="s">
        <v>122</v>
      </c>
      <c r="U1036" s="31">
        <v>2023</v>
      </c>
      <c r="V1036" s="71" t="s">
        <v>12228</v>
      </c>
      <c r="W1036" s="71" t="s">
        <v>12229</v>
      </c>
      <c r="X1036" s="71" t="s">
        <v>12230</v>
      </c>
      <c r="Y1036" s="31" t="s">
        <v>74</v>
      </c>
      <c r="Z1036" s="31" t="s">
        <v>75</v>
      </c>
      <c r="AA1036" s="60">
        <v>0</v>
      </c>
      <c r="AB1036" s="71" t="s">
        <v>11827</v>
      </c>
      <c r="AC1036" s="71" t="s">
        <v>11701</v>
      </c>
      <c r="AD1036" s="71" t="s">
        <v>11701</v>
      </c>
      <c r="AE1036" s="31">
        <v>0</v>
      </c>
      <c r="AF1036" s="71">
        <v>980</v>
      </c>
      <c r="AG1036" s="71">
        <v>0</v>
      </c>
      <c r="AH1036" s="30">
        <f t="shared" ref="AH1036:AH1099" si="62">AF1036+AG1036</f>
        <v>980</v>
      </c>
      <c r="AI1036" s="30">
        <f t="shared" ref="AI1036:AI1099" si="63">AH1036+AH1036*18%</f>
        <v>1156.4000000000001</v>
      </c>
      <c r="AJ1036" s="24" t="s">
        <v>78</v>
      </c>
      <c r="AK1036" s="31"/>
      <c r="AL1036" s="31"/>
      <c r="AM1036" s="31"/>
      <c r="AN1036" s="31"/>
      <c r="AO1036" s="31"/>
      <c r="AP1036" s="31"/>
      <c r="AQ1036" s="31"/>
      <c r="AR1036" s="31"/>
      <c r="AS1036" s="31"/>
      <c r="AT1036" s="31"/>
      <c r="AU1036" s="26" t="s">
        <v>173</v>
      </c>
      <c r="AV1036" s="26" t="s">
        <v>173</v>
      </c>
      <c r="AW1036" s="26" t="s">
        <v>173</v>
      </c>
      <c r="AX1036" s="26" t="s">
        <v>174</v>
      </c>
      <c r="AY1036" s="26" t="s">
        <v>375</v>
      </c>
      <c r="AZ1036" s="26" t="s">
        <v>8995</v>
      </c>
      <c r="BA1036" s="26" t="s">
        <v>80</v>
      </c>
      <c r="BB1036" s="26" t="s">
        <v>100</v>
      </c>
      <c r="BC1036" s="26" t="s">
        <v>622</v>
      </c>
      <c r="BD1036" s="26" t="s">
        <v>445</v>
      </c>
      <c r="BE1036" s="26" t="s">
        <v>177</v>
      </c>
    </row>
    <row r="1037" spans="1:57">
      <c r="A1037" s="24">
        <f t="shared" si="59"/>
        <v>137</v>
      </c>
      <c r="B1037" s="24">
        <v>2024</v>
      </c>
      <c r="C1037" s="31" t="s">
        <v>977</v>
      </c>
      <c r="D1037" s="35">
        <v>45642</v>
      </c>
      <c r="E1037" s="31" t="s">
        <v>532</v>
      </c>
      <c r="F1037" s="31" t="s">
        <v>69</v>
      </c>
      <c r="G1037" s="71" t="s">
        <v>1333</v>
      </c>
      <c r="H1037" s="31" t="s">
        <v>86</v>
      </c>
      <c r="I1037" s="31" t="s">
        <v>71</v>
      </c>
      <c r="J1037" s="31" t="s">
        <v>730</v>
      </c>
      <c r="K1037" s="31" t="s">
        <v>73</v>
      </c>
      <c r="L1037" s="31" t="s">
        <v>74</v>
      </c>
      <c r="M1037" s="71" t="s">
        <v>12231</v>
      </c>
      <c r="N1037" s="31" t="s">
        <v>75</v>
      </c>
      <c r="O1037" s="31" t="s">
        <v>161</v>
      </c>
      <c r="P1037" s="71" t="s">
        <v>73</v>
      </c>
      <c r="Q1037" s="71" t="s">
        <v>1876</v>
      </c>
      <c r="R1037" s="71" t="s">
        <v>1877</v>
      </c>
      <c r="S1037" s="31" t="s">
        <v>75</v>
      </c>
      <c r="T1037" s="26" t="s">
        <v>122</v>
      </c>
      <c r="U1037" s="31">
        <v>2024</v>
      </c>
      <c r="V1037" s="71" t="s">
        <v>12232</v>
      </c>
      <c r="W1037" s="71" t="s">
        <v>12233</v>
      </c>
      <c r="X1037" s="71" t="s">
        <v>12234</v>
      </c>
      <c r="Y1037" s="31" t="s">
        <v>74</v>
      </c>
      <c r="Z1037" s="31" t="s">
        <v>75</v>
      </c>
      <c r="AA1037" s="60">
        <v>0</v>
      </c>
      <c r="AB1037" s="71" t="s">
        <v>11827</v>
      </c>
      <c r="AC1037" s="71" t="s">
        <v>11701</v>
      </c>
      <c r="AD1037" s="71" t="s">
        <v>12235</v>
      </c>
      <c r="AE1037" s="31">
        <v>0</v>
      </c>
      <c r="AF1037" s="71">
        <v>1106</v>
      </c>
      <c r="AG1037" s="71">
        <v>2991</v>
      </c>
      <c r="AH1037" s="30">
        <f t="shared" si="62"/>
        <v>4097</v>
      </c>
      <c r="AI1037" s="30">
        <f t="shared" si="63"/>
        <v>4834.46</v>
      </c>
      <c r="AJ1037" s="24" t="s">
        <v>78</v>
      </c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26" t="s">
        <v>173</v>
      </c>
      <c r="AV1037" s="26" t="s">
        <v>173</v>
      </c>
      <c r="AW1037" s="26" t="s">
        <v>173</v>
      </c>
      <c r="AX1037" s="26" t="s">
        <v>174</v>
      </c>
      <c r="AY1037" s="26" t="s">
        <v>175</v>
      </c>
      <c r="AZ1037" s="26" t="s">
        <v>1881</v>
      </c>
      <c r="BA1037" s="26" t="s">
        <v>80</v>
      </c>
      <c r="BB1037" s="26" t="s">
        <v>100</v>
      </c>
      <c r="BC1037" s="26" t="s">
        <v>622</v>
      </c>
      <c r="BD1037" s="26" t="s">
        <v>445</v>
      </c>
      <c r="BE1037" s="26" t="s">
        <v>177</v>
      </c>
    </row>
    <row r="1038" spans="1:57" ht="16">
      <c r="A1038" s="24">
        <f t="shared" si="59"/>
        <v>138</v>
      </c>
      <c r="B1038" s="24">
        <v>2024</v>
      </c>
      <c r="C1038" s="31" t="s">
        <v>977</v>
      </c>
      <c r="D1038" s="35">
        <v>45642</v>
      </c>
      <c r="E1038" s="31" t="s">
        <v>101</v>
      </c>
      <c r="F1038" s="31" t="s">
        <v>69</v>
      </c>
      <c r="G1038" s="61" t="s">
        <v>159</v>
      </c>
      <c r="H1038" s="26" t="s">
        <v>86</v>
      </c>
      <c r="I1038" s="26" t="s">
        <v>71</v>
      </c>
      <c r="J1038" s="26" t="s">
        <v>87</v>
      </c>
      <c r="K1038" s="26" t="s">
        <v>73</v>
      </c>
      <c r="L1038" s="26" t="s">
        <v>74</v>
      </c>
      <c r="M1038" s="61" t="s">
        <v>12236</v>
      </c>
      <c r="N1038" s="31" t="s">
        <v>75</v>
      </c>
      <c r="O1038" s="31" t="s">
        <v>161</v>
      </c>
      <c r="P1038" s="71" t="s">
        <v>73</v>
      </c>
      <c r="Q1038" s="31" t="s">
        <v>90</v>
      </c>
      <c r="R1038" s="61" t="s">
        <v>162</v>
      </c>
      <c r="S1038" s="61" t="s">
        <v>163</v>
      </c>
      <c r="T1038" s="26" t="s">
        <v>92</v>
      </c>
      <c r="U1038" s="31">
        <v>2024</v>
      </c>
      <c r="V1038" s="61" t="s">
        <v>12237</v>
      </c>
      <c r="W1038" s="61" t="s">
        <v>12238</v>
      </c>
      <c r="X1038" s="61" t="s">
        <v>12239</v>
      </c>
      <c r="Y1038" s="31" t="s">
        <v>74</v>
      </c>
      <c r="Z1038" s="61" t="s">
        <v>167</v>
      </c>
      <c r="AA1038" s="60">
        <v>0</v>
      </c>
      <c r="AB1038" s="61" t="s">
        <v>6063</v>
      </c>
      <c r="AC1038" s="61" t="s">
        <v>6064</v>
      </c>
      <c r="AD1038" s="61" t="s">
        <v>12240</v>
      </c>
      <c r="AE1038" s="31">
        <v>0</v>
      </c>
      <c r="AF1038" s="61" t="s">
        <v>171</v>
      </c>
      <c r="AG1038" s="61" t="s">
        <v>172</v>
      </c>
      <c r="AH1038" s="30">
        <f t="shared" si="62"/>
        <v>4640</v>
      </c>
      <c r="AI1038" s="30">
        <f t="shared" si="63"/>
        <v>5475.2</v>
      </c>
      <c r="AJ1038" s="24" t="s">
        <v>78</v>
      </c>
      <c r="AK1038" s="31"/>
      <c r="AL1038" s="31"/>
      <c r="AM1038" s="31"/>
      <c r="AN1038" s="31"/>
      <c r="AO1038" s="31"/>
      <c r="AP1038" s="31"/>
      <c r="AQ1038" s="31"/>
      <c r="AR1038" s="31"/>
      <c r="AS1038" s="31"/>
      <c r="AT1038" s="31"/>
      <c r="AU1038" s="26" t="s">
        <v>173</v>
      </c>
      <c r="AV1038" s="26" t="s">
        <v>173</v>
      </c>
      <c r="AW1038" s="26" t="s">
        <v>173</v>
      </c>
      <c r="AX1038" s="26" t="s">
        <v>174</v>
      </c>
      <c r="AY1038" s="26" t="s">
        <v>175</v>
      </c>
      <c r="AZ1038" s="26" t="s">
        <v>176</v>
      </c>
      <c r="BA1038" s="26" t="s">
        <v>80</v>
      </c>
      <c r="BB1038" s="26" t="s">
        <v>100</v>
      </c>
      <c r="BC1038" s="26" t="s">
        <v>82</v>
      </c>
      <c r="BD1038" s="26" t="s">
        <v>83</v>
      </c>
      <c r="BE1038" s="26" t="s">
        <v>177</v>
      </c>
    </row>
    <row r="1039" spans="1:57" ht="16">
      <c r="A1039" s="24">
        <f t="shared" si="59"/>
        <v>139</v>
      </c>
      <c r="B1039" s="24">
        <v>2024</v>
      </c>
      <c r="C1039" s="31" t="s">
        <v>977</v>
      </c>
      <c r="D1039" s="35">
        <v>45642</v>
      </c>
      <c r="E1039" s="31" t="s">
        <v>101</v>
      </c>
      <c r="F1039" s="31" t="s">
        <v>69</v>
      </c>
      <c r="G1039" s="61" t="s">
        <v>159</v>
      </c>
      <c r="H1039" s="26" t="s">
        <v>86</v>
      </c>
      <c r="I1039" s="26" t="s">
        <v>71</v>
      </c>
      <c r="J1039" s="26" t="s">
        <v>87</v>
      </c>
      <c r="K1039" s="26" t="s">
        <v>73</v>
      </c>
      <c r="L1039" s="26" t="s">
        <v>74</v>
      </c>
      <c r="M1039" s="61" t="s">
        <v>12241</v>
      </c>
      <c r="N1039" s="31" t="s">
        <v>75</v>
      </c>
      <c r="O1039" s="31" t="s">
        <v>161</v>
      </c>
      <c r="P1039" s="71" t="s">
        <v>73</v>
      </c>
      <c r="Q1039" s="31" t="s">
        <v>90</v>
      </c>
      <c r="R1039" s="61" t="s">
        <v>162</v>
      </c>
      <c r="S1039" s="61" t="s">
        <v>163</v>
      </c>
      <c r="T1039" s="26" t="s">
        <v>92</v>
      </c>
      <c r="U1039" s="31">
        <v>2024</v>
      </c>
      <c r="V1039" s="61" t="s">
        <v>12242</v>
      </c>
      <c r="W1039" s="61" t="s">
        <v>12243</v>
      </c>
      <c r="X1039" s="61" t="s">
        <v>12244</v>
      </c>
      <c r="Y1039" s="31" t="s">
        <v>74</v>
      </c>
      <c r="Z1039" s="61" t="s">
        <v>167</v>
      </c>
      <c r="AA1039" s="60">
        <v>0</v>
      </c>
      <c r="AB1039" s="61" t="s">
        <v>6063</v>
      </c>
      <c r="AC1039" s="61" t="s">
        <v>6064</v>
      </c>
      <c r="AD1039" s="61" t="s">
        <v>12240</v>
      </c>
      <c r="AE1039" s="31">
        <v>0</v>
      </c>
      <c r="AF1039" s="61" t="s">
        <v>171</v>
      </c>
      <c r="AG1039" s="61" t="s">
        <v>172</v>
      </c>
      <c r="AH1039" s="30">
        <f t="shared" si="62"/>
        <v>4640</v>
      </c>
      <c r="AI1039" s="30">
        <f t="shared" si="63"/>
        <v>5475.2</v>
      </c>
      <c r="AJ1039" s="24" t="s">
        <v>78</v>
      </c>
      <c r="AK1039" s="31"/>
      <c r="AL1039" s="31"/>
      <c r="AM1039" s="31"/>
      <c r="AN1039" s="31"/>
      <c r="AO1039" s="31"/>
      <c r="AP1039" s="31"/>
      <c r="AQ1039" s="31"/>
      <c r="AR1039" s="31"/>
      <c r="AS1039" s="31"/>
      <c r="AT1039" s="31"/>
      <c r="AU1039" s="26" t="s">
        <v>173</v>
      </c>
      <c r="AV1039" s="26" t="s">
        <v>173</v>
      </c>
      <c r="AW1039" s="26" t="s">
        <v>173</v>
      </c>
      <c r="AX1039" s="26" t="s">
        <v>174</v>
      </c>
      <c r="AY1039" s="26" t="s">
        <v>175</v>
      </c>
      <c r="AZ1039" s="26" t="s">
        <v>176</v>
      </c>
      <c r="BA1039" s="26" t="s">
        <v>80</v>
      </c>
      <c r="BB1039" s="26" t="s">
        <v>100</v>
      </c>
      <c r="BC1039" s="26" t="s">
        <v>82</v>
      </c>
      <c r="BD1039" s="26" t="s">
        <v>83</v>
      </c>
      <c r="BE1039" s="26" t="s">
        <v>177</v>
      </c>
    </row>
    <row r="1040" spans="1:57" ht="16">
      <c r="A1040" s="24">
        <f t="shared" si="59"/>
        <v>140</v>
      </c>
      <c r="B1040" s="24">
        <v>2024</v>
      </c>
      <c r="C1040" s="31" t="s">
        <v>977</v>
      </c>
      <c r="D1040" s="35">
        <v>45642</v>
      </c>
      <c r="E1040" s="31" t="s">
        <v>101</v>
      </c>
      <c r="F1040" s="31" t="s">
        <v>69</v>
      </c>
      <c r="G1040" s="61" t="s">
        <v>159</v>
      </c>
      <c r="H1040" s="26" t="s">
        <v>86</v>
      </c>
      <c r="I1040" s="26" t="s">
        <v>71</v>
      </c>
      <c r="J1040" s="26" t="s">
        <v>87</v>
      </c>
      <c r="K1040" s="26" t="s">
        <v>73</v>
      </c>
      <c r="L1040" s="26" t="s">
        <v>74</v>
      </c>
      <c r="M1040" s="61" t="s">
        <v>12245</v>
      </c>
      <c r="N1040" s="31" t="s">
        <v>75</v>
      </c>
      <c r="O1040" s="31" t="s">
        <v>161</v>
      </c>
      <c r="P1040" s="71" t="s">
        <v>73</v>
      </c>
      <c r="Q1040" s="31" t="s">
        <v>90</v>
      </c>
      <c r="R1040" s="61" t="s">
        <v>162</v>
      </c>
      <c r="S1040" s="61" t="s">
        <v>163</v>
      </c>
      <c r="T1040" s="26" t="s">
        <v>92</v>
      </c>
      <c r="U1040" s="31">
        <v>2024</v>
      </c>
      <c r="V1040" s="61" t="s">
        <v>12246</v>
      </c>
      <c r="W1040" s="61" t="s">
        <v>12247</v>
      </c>
      <c r="X1040" s="61" t="s">
        <v>12248</v>
      </c>
      <c r="Y1040" s="31" t="s">
        <v>74</v>
      </c>
      <c r="Z1040" s="61" t="s">
        <v>167</v>
      </c>
      <c r="AA1040" s="60">
        <v>0</v>
      </c>
      <c r="AB1040" s="61" t="s">
        <v>6063</v>
      </c>
      <c r="AC1040" s="61" t="s">
        <v>6064</v>
      </c>
      <c r="AD1040" s="61" t="s">
        <v>12240</v>
      </c>
      <c r="AE1040" s="31">
        <v>0</v>
      </c>
      <c r="AF1040" s="61" t="s">
        <v>171</v>
      </c>
      <c r="AG1040" s="61" t="s">
        <v>172</v>
      </c>
      <c r="AH1040" s="30">
        <f t="shared" si="62"/>
        <v>4640</v>
      </c>
      <c r="AI1040" s="30">
        <f t="shared" si="63"/>
        <v>5475.2</v>
      </c>
      <c r="AJ1040" s="24" t="s">
        <v>78</v>
      </c>
      <c r="AK1040" s="31"/>
      <c r="AL1040" s="31"/>
      <c r="AM1040" s="31"/>
      <c r="AN1040" s="31"/>
      <c r="AO1040" s="31"/>
      <c r="AP1040" s="31"/>
      <c r="AQ1040" s="31"/>
      <c r="AR1040" s="31"/>
      <c r="AS1040" s="31"/>
      <c r="AT1040" s="31"/>
      <c r="AU1040" s="26" t="s">
        <v>173</v>
      </c>
      <c r="AV1040" s="26" t="s">
        <v>173</v>
      </c>
      <c r="AW1040" s="26" t="s">
        <v>173</v>
      </c>
      <c r="AX1040" s="26" t="s">
        <v>174</v>
      </c>
      <c r="AY1040" s="26" t="s">
        <v>175</v>
      </c>
      <c r="AZ1040" s="26" t="s">
        <v>176</v>
      </c>
      <c r="BA1040" s="26" t="s">
        <v>80</v>
      </c>
      <c r="BB1040" s="26" t="s">
        <v>100</v>
      </c>
      <c r="BC1040" s="26" t="s">
        <v>82</v>
      </c>
      <c r="BD1040" s="26" t="s">
        <v>83</v>
      </c>
      <c r="BE1040" s="26" t="s">
        <v>177</v>
      </c>
    </row>
    <row r="1041" spans="1:57" ht="16">
      <c r="A1041" s="24">
        <f t="shared" si="59"/>
        <v>141</v>
      </c>
      <c r="B1041" s="24">
        <v>2024</v>
      </c>
      <c r="C1041" s="31" t="s">
        <v>977</v>
      </c>
      <c r="D1041" s="35">
        <v>45642</v>
      </c>
      <c r="E1041" s="31" t="s">
        <v>101</v>
      </c>
      <c r="F1041" s="31" t="s">
        <v>69</v>
      </c>
      <c r="G1041" s="61" t="s">
        <v>159</v>
      </c>
      <c r="H1041" s="26" t="s">
        <v>86</v>
      </c>
      <c r="I1041" s="26" t="s">
        <v>71</v>
      </c>
      <c r="J1041" s="26" t="s">
        <v>87</v>
      </c>
      <c r="K1041" s="26" t="s">
        <v>73</v>
      </c>
      <c r="L1041" s="26" t="s">
        <v>74</v>
      </c>
      <c r="M1041" s="61" t="s">
        <v>12249</v>
      </c>
      <c r="N1041" s="31" t="s">
        <v>75</v>
      </c>
      <c r="O1041" s="31" t="s">
        <v>161</v>
      </c>
      <c r="P1041" s="71" t="s">
        <v>73</v>
      </c>
      <c r="Q1041" s="31" t="s">
        <v>90</v>
      </c>
      <c r="R1041" s="61" t="s">
        <v>162</v>
      </c>
      <c r="S1041" s="61" t="s">
        <v>163</v>
      </c>
      <c r="T1041" s="26" t="s">
        <v>92</v>
      </c>
      <c r="U1041" s="31">
        <v>2024</v>
      </c>
      <c r="V1041" s="61" t="s">
        <v>12250</v>
      </c>
      <c r="W1041" s="61" t="s">
        <v>12251</v>
      </c>
      <c r="X1041" s="61" t="s">
        <v>12252</v>
      </c>
      <c r="Y1041" s="31" t="s">
        <v>74</v>
      </c>
      <c r="Z1041" s="61" t="s">
        <v>167</v>
      </c>
      <c r="AA1041" s="60">
        <v>0</v>
      </c>
      <c r="AB1041" s="61" t="s">
        <v>6063</v>
      </c>
      <c r="AC1041" s="61" t="s">
        <v>6064</v>
      </c>
      <c r="AD1041" s="61" t="s">
        <v>12240</v>
      </c>
      <c r="AE1041" s="31">
        <v>0</v>
      </c>
      <c r="AF1041" s="61" t="s">
        <v>171</v>
      </c>
      <c r="AG1041" s="61" t="s">
        <v>172</v>
      </c>
      <c r="AH1041" s="30">
        <f t="shared" si="62"/>
        <v>4640</v>
      </c>
      <c r="AI1041" s="30">
        <f t="shared" si="63"/>
        <v>5475.2</v>
      </c>
      <c r="AJ1041" s="24" t="s">
        <v>78</v>
      </c>
      <c r="AK1041" s="31"/>
      <c r="AL1041" s="31"/>
      <c r="AM1041" s="31"/>
      <c r="AN1041" s="31"/>
      <c r="AO1041" s="31"/>
      <c r="AP1041" s="31"/>
      <c r="AQ1041" s="31"/>
      <c r="AR1041" s="31"/>
      <c r="AS1041" s="31"/>
      <c r="AT1041" s="31"/>
      <c r="AU1041" s="26" t="s">
        <v>173</v>
      </c>
      <c r="AV1041" s="26" t="s">
        <v>173</v>
      </c>
      <c r="AW1041" s="26" t="s">
        <v>173</v>
      </c>
      <c r="AX1041" s="26" t="s">
        <v>174</v>
      </c>
      <c r="AY1041" s="26" t="s">
        <v>175</v>
      </c>
      <c r="AZ1041" s="26" t="s">
        <v>176</v>
      </c>
      <c r="BA1041" s="26" t="s">
        <v>80</v>
      </c>
      <c r="BB1041" s="26" t="s">
        <v>100</v>
      </c>
      <c r="BC1041" s="26" t="s">
        <v>82</v>
      </c>
      <c r="BD1041" s="26" t="s">
        <v>83</v>
      </c>
      <c r="BE1041" s="26" t="s">
        <v>177</v>
      </c>
    </row>
    <row r="1042" spans="1:57" ht="16">
      <c r="A1042" s="24">
        <f t="shared" si="59"/>
        <v>142</v>
      </c>
      <c r="B1042" s="24">
        <v>2024</v>
      </c>
      <c r="C1042" s="31" t="s">
        <v>977</v>
      </c>
      <c r="D1042" s="35">
        <v>45642</v>
      </c>
      <c r="E1042" s="31" t="s">
        <v>101</v>
      </c>
      <c r="F1042" s="31" t="s">
        <v>69</v>
      </c>
      <c r="G1042" s="61" t="s">
        <v>159</v>
      </c>
      <c r="H1042" s="26" t="s">
        <v>86</v>
      </c>
      <c r="I1042" s="26" t="s">
        <v>71</v>
      </c>
      <c r="J1042" s="26" t="s">
        <v>87</v>
      </c>
      <c r="K1042" s="26" t="s">
        <v>73</v>
      </c>
      <c r="L1042" s="26" t="s">
        <v>74</v>
      </c>
      <c r="M1042" s="61" t="s">
        <v>12253</v>
      </c>
      <c r="N1042" s="31" t="s">
        <v>75</v>
      </c>
      <c r="O1042" s="31" t="s">
        <v>161</v>
      </c>
      <c r="P1042" s="71" t="s">
        <v>73</v>
      </c>
      <c r="Q1042" s="31" t="s">
        <v>90</v>
      </c>
      <c r="R1042" s="61" t="s">
        <v>162</v>
      </c>
      <c r="S1042" s="61" t="s">
        <v>163</v>
      </c>
      <c r="T1042" s="26" t="s">
        <v>92</v>
      </c>
      <c r="U1042" s="31">
        <v>2024</v>
      </c>
      <c r="V1042" s="61" t="s">
        <v>12254</v>
      </c>
      <c r="W1042" s="61" t="s">
        <v>12255</v>
      </c>
      <c r="X1042" s="61" t="s">
        <v>12256</v>
      </c>
      <c r="Y1042" s="31" t="s">
        <v>74</v>
      </c>
      <c r="Z1042" s="61" t="s">
        <v>167</v>
      </c>
      <c r="AA1042" s="60">
        <v>0</v>
      </c>
      <c r="AB1042" s="61" t="s">
        <v>6063</v>
      </c>
      <c r="AC1042" s="61" t="s">
        <v>6064</v>
      </c>
      <c r="AD1042" s="61" t="s">
        <v>12240</v>
      </c>
      <c r="AE1042" s="31">
        <v>0</v>
      </c>
      <c r="AF1042" s="61" t="s">
        <v>171</v>
      </c>
      <c r="AG1042" s="61" t="s">
        <v>172</v>
      </c>
      <c r="AH1042" s="30">
        <f t="shared" si="62"/>
        <v>4640</v>
      </c>
      <c r="AI1042" s="30">
        <f t="shared" si="63"/>
        <v>5475.2</v>
      </c>
      <c r="AJ1042" s="24" t="s">
        <v>78</v>
      </c>
      <c r="AK1042" s="31"/>
      <c r="AL1042" s="31"/>
      <c r="AM1042" s="31"/>
      <c r="AN1042" s="31"/>
      <c r="AO1042" s="31"/>
      <c r="AP1042" s="31"/>
      <c r="AQ1042" s="31"/>
      <c r="AR1042" s="31"/>
      <c r="AS1042" s="31"/>
      <c r="AT1042" s="31"/>
      <c r="AU1042" s="26" t="s">
        <v>173</v>
      </c>
      <c r="AV1042" s="26" t="s">
        <v>173</v>
      </c>
      <c r="AW1042" s="26" t="s">
        <v>173</v>
      </c>
      <c r="AX1042" s="26" t="s">
        <v>174</v>
      </c>
      <c r="AY1042" s="26" t="s">
        <v>175</v>
      </c>
      <c r="AZ1042" s="26" t="s">
        <v>176</v>
      </c>
      <c r="BA1042" s="26" t="s">
        <v>80</v>
      </c>
      <c r="BB1042" s="26" t="s">
        <v>100</v>
      </c>
      <c r="BC1042" s="26" t="s">
        <v>82</v>
      </c>
      <c r="BD1042" s="26" t="s">
        <v>83</v>
      </c>
      <c r="BE1042" s="26" t="s">
        <v>177</v>
      </c>
    </row>
    <row r="1043" spans="1:57" ht="16">
      <c r="A1043" s="24">
        <f t="shared" si="59"/>
        <v>143</v>
      </c>
      <c r="B1043" s="24">
        <v>2024</v>
      </c>
      <c r="C1043" s="31" t="s">
        <v>977</v>
      </c>
      <c r="D1043" s="35">
        <v>45642</v>
      </c>
      <c r="E1043" s="31" t="s">
        <v>101</v>
      </c>
      <c r="F1043" s="31" t="s">
        <v>69</v>
      </c>
      <c r="G1043" s="61" t="s">
        <v>159</v>
      </c>
      <c r="H1043" s="26" t="s">
        <v>86</v>
      </c>
      <c r="I1043" s="26" t="s">
        <v>71</v>
      </c>
      <c r="J1043" s="26" t="s">
        <v>87</v>
      </c>
      <c r="K1043" s="26" t="s">
        <v>73</v>
      </c>
      <c r="L1043" s="26" t="s">
        <v>74</v>
      </c>
      <c r="M1043" s="61" t="s">
        <v>12257</v>
      </c>
      <c r="N1043" s="31" t="s">
        <v>75</v>
      </c>
      <c r="O1043" s="31" t="s">
        <v>161</v>
      </c>
      <c r="P1043" s="71" t="s">
        <v>73</v>
      </c>
      <c r="Q1043" s="31" t="s">
        <v>90</v>
      </c>
      <c r="R1043" s="61" t="s">
        <v>162</v>
      </c>
      <c r="S1043" s="61" t="s">
        <v>163</v>
      </c>
      <c r="T1043" s="26" t="s">
        <v>92</v>
      </c>
      <c r="U1043" s="31">
        <v>2024</v>
      </c>
      <c r="V1043" s="61" t="s">
        <v>12258</v>
      </c>
      <c r="W1043" s="61" t="s">
        <v>12259</v>
      </c>
      <c r="X1043" s="61" t="s">
        <v>12260</v>
      </c>
      <c r="Y1043" s="31" t="s">
        <v>74</v>
      </c>
      <c r="Z1043" s="61" t="s">
        <v>167</v>
      </c>
      <c r="AA1043" s="60">
        <v>0</v>
      </c>
      <c r="AB1043" s="61" t="s">
        <v>6063</v>
      </c>
      <c r="AC1043" s="61" t="s">
        <v>6064</v>
      </c>
      <c r="AD1043" s="61" t="s">
        <v>12240</v>
      </c>
      <c r="AE1043" s="31">
        <v>0</v>
      </c>
      <c r="AF1043" s="61" t="s">
        <v>171</v>
      </c>
      <c r="AG1043" s="61" t="s">
        <v>172</v>
      </c>
      <c r="AH1043" s="30">
        <f t="shared" si="62"/>
        <v>4640</v>
      </c>
      <c r="AI1043" s="30">
        <f t="shared" si="63"/>
        <v>5475.2</v>
      </c>
      <c r="AJ1043" s="24" t="s">
        <v>78</v>
      </c>
      <c r="AK1043" s="31"/>
      <c r="AL1043" s="31"/>
      <c r="AM1043" s="31"/>
      <c r="AN1043" s="31"/>
      <c r="AO1043" s="31"/>
      <c r="AP1043" s="31"/>
      <c r="AQ1043" s="31"/>
      <c r="AR1043" s="31"/>
      <c r="AS1043" s="31"/>
      <c r="AT1043" s="31"/>
      <c r="AU1043" s="26" t="s">
        <v>173</v>
      </c>
      <c r="AV1043" s="26" t="s">
        <v>173</v>
      </c>
      <c r="AW1043" s="26" t="s">
        <v>173</v>
      </c>
      <c r="AX1043" s="26" t="s">
        <v>174</v>
      </c>
      <c r="AY1043" s="26" t="s">
        <v>175</v>
      </c>
      <c r="AZ1043" s="26" t="s">
        <v>176</v>
      </c>
      <c r="BA1043" s="26" t="s">
        <v>80</v>
      </c>
      <c r="BB1043" s="26" t="s">
        <v>100</v>
      </c>
      <c r="BC1043" s="26" t="s">
        <v>82</v>
      </c>
      <c r="BD1043" s="26" t="s">
        <v>83</v>
      </c>
      <c r="BE1043" s="26" t="s">
        <v>177</v>
      </c>
    </row>
    <row r="1044" spans="1:57" ht="16">
      <c r="A1044" s="24">
        <f t="shared" si="59"/>
        <v>144</v>
      </c>
      <c r="B1044" s="24">
        <v>2024</v>
      </c>
      <c r="C1044" s="31" t="s">
        <v>977</v>
      </c>
      <c r="D1044" s="35">
        <v>45642</v>
      </c>
      <c r="E1044" s="31" t="s">
        <v>101</v>
      </c>
      <c r="F1044" s="31" t="s">
        <v>69</v>
      </c>
      <c r="G1044" s="61" t="s">
        <v>159</v>
      </c>
      <c r="H1044" s="26" t="s">
        <v>86</v>
      </c>
      <c r="I1044" s="26" t="s">
        <v>71</v>
      </c>
      <c r="J1044" s="26" t="s">
        <v>87</v>
      </c>
      <c r="K1044" s="26" t="s">
        <v>73</v>
      </c>
      <c r="L1044" s="26" t="s">
        <v>74</v>
      </c>
      <c r="M1044" s="61" t="s">
        <v>12261</v>
      </c>
      <c r="N1044" s="31" t="s">
        <v>75</v>
      </c>
      <c r="O1044" s="31" t="s">
        <v>161</v>
      </c>
      <c r="P1044" s="71" t="s">
        <v>73</v>
      </c>
      <c r="Q1044" s="31" t="s">
        <v>90</v>
      </c>
      <c r="R1044" s="61" t="s">
        <v>162</v>
      </c>
      <c r="S1044" s="61" t="s">
        <v>163</v>
      </c>
      <c r="T1044" s="26" t="s">
        <v>92</v>
      </c>
      <c r="U1044" s="31">
        <v>2024</v>
      </c>
      <c r="V1044" s="61" t="s">
        <v>12262</v>
      </c>
      <c r="W1044" s="61" t="s">
        <v>12263</v>
      </c>
      <c r="X1044" s="61" t="s">
        <v>12264</v>
      </c>
      <c r="Y1044" s="31" t="s">
        <v>74</v>
      </c>
      <c r="Z1044" s="61" t="s">
        <v>167</v>
      </c>
      <c r="AA1044" s="60">
        <v>0</v>
      </c>
      <c r="AB1044" s="61" t="s">
        <v>6063</v>
      </c>
      <c r="AC1044" s="61" t="s">
        <v>6064</v>
      </c>
      <c r="AD1044" s="61" t="s">
        <v>12240</v>
      </c>
      <c r="AE1044" s="31">
        <v>0</v>
      </c>
      <c r="AF1044" s="61" t="s">
        <v>171</v>
      </c>
      <c r="AG1044" s="61" t="s">
        <v>172</v>
      </c>
      <c r="AH1044" s="30">
        <f t="shared" si="62"/>
        <v>4640</v>
      </c>
      <c r="AI1044" s="30">
        <f t="shared" si="63"/>
        <v>5475.2</v>
      </c>
      <c r="AJ1044" s="24" t="s">
        <v>78</v>
      </c>
      <c r="AK1044" s="31"/>
      <c r="AL1044" s="31"/>
      <c r="AM1044" s="31"/>
      <c r="AN1044" s="31"/>
      <c r="AO1044" s="31"/>
      <c r="AP1044" s="31"/>
      <c r="AQ1044" s="31"/>
      <c r="AR1044" s="31"/>
      <c r="AS1044" s="31"/>
      <c r="AT1044" s="31"/>
      <c r="AU1044" s="26" t="s">
        <v>173</v>
      </c>
      <c r="AV1044" s="26" t="s">
        <v>173</v>
      </c>
      <c r="AW1044" s="26" t="s">
        <v>173</v>
      </c>
      <c r="AX1044" s="26" t="s">
        <v>174</v>
      </c>
      <c r="AY1044" s="26" t="s">
        <v>175</v>
      </c>
      <c r="AZ1044" s="26" t="s">
        <v>176</v>
      </c>
      <c r="BA1044" s="26" t="s">
        <v>80</v>
      </c>
      <c r="BB1044" s="26" t="s">
        <v>100</v>
      </c>
      <c r="BC1044" s="26" t="s">
        <v>82</v>
      </c>
      <c r="BD1044" s="26" t="s">
        <v>83</v>
      </c>
      <c r="BE1044" s="26" t="s">
        <v>177</v>
      </c>
    </row>
    <row r="1045" spans="1:57" ht="16">
      <c r="A1045" s="24">
        <f t="shared" si="59"/>
        <v>145</v>
      </c>
      <c r="B1045" s="24">
        <v>2024</v>
      </c>
      <c r="C1045" s="31" t="s">
        <v>977</v>
      </c>
      <c r="D1045" s="35">
        <v>45642</v>
      </c>
      <c r="E1045" s="31" t="s">
        <v>101</v>
      </c>
      <c r="F1045" s="31" t="s">
        <v>69</v>
      </c>
      <c r="G1045" s="61" t="s">
        <v>159</v>
      </c>
      <c r="H1045" s="26" t="s">
        <v>86</v>
      </c>
      <c r="I1045" s="26" t="s">
        <v>71</v>
      </c>
      <c r="J1045" s="26" t="s">
        <v>87</v>
      </c>
      <c r="K1045" s="26" t="s">
        <v>73</v>
      </c>
      <c r="L1045" s="26" t="s">
        <v>74</v>
      </c>
      <c r="M1045" s="61" t="s">
        <v>12265</v>
      </c>
      <c r="N1045" s="31" t="s">
        <v>75</v>
      </c>
      <c r="O1045" s="31" t="s">
        <v>161</v>
      </c>
      <c r="P1045" s="71" t="s">
        <v>73</v>
      </c>
      <c r="Q1045" s="31" t="s">
        <v>90</v>
      </c>
      <c r="R1045" s="61" t="s">
        <v>162</v>
      </c>
      <c r="S1045" s="61" t="s">
        <v>163</v>
      </c>
      <c r="T1045" s="26" t="s">
        <v>92</v>
      </c>
      <c r="U1045" s="31">
        <v>2024</v>
      </c>
      <c r="V1045" s="61" t="s">
        <v>12266</v>
      </c>
      <c r="W1045" s="61" t="s">
        <v>12267</v>
      </c>
      <c r="X1045" s="61" t="s">
        <v>12268</v>
      </c>
      <c r="Y1045" s="31" t="s">
        <v>74</v>
      </c>
      <c r="Z1045" s="61" t="s">
        <v>167</v>
      </c>
      <c r="AA1045" s="60">
        <v>0</v>
      </c>
      <c r="AB1045" s="61" t="s">
        <v>6063</v>
      </c>
      <c r="AC1045" s="61" t="s">
        <v>6064</v>
      </c>
      <c r="AD1045" s="61" t="s">
        <v>12240</v>
      </c>
      <c r="AE1045" s="31">
        <v>0</v>
      </c>
      <c r="AF1045" s="61" t="s">
        <v>171</v>
      </c>
      <c r="AG1045" s="61" t="s">
        <v>172</v>
      </c>
      <c r="AH1045" s="30">
        <f t="shared" si="62"/>
        <v>4640</v>
      </c>
      <c r="AI1045" s="30">
        <f t="shared" si="63"/>
        <v>5475.2</v>
      </c>
      <c r="AJ1045" s="24" t="s">
        <v>78</v>
      </c>
      <c r="AK1045" s="31"/>
      <c r="AL1045" s="31"/>
      <c r="AM1045" s="31"/>
      <c r="AN1045" s="31"/>
      <c r="AO1045" s="31"/>
      <c r="AP1045" s="31"/>
      <c r="AQ1045" s="31"/>
      <c r="AR1045" s="31"/>
      <c r="AS1045" s="31"/>
      <c r="AT1045" s="31"/>
      <c r="AU1045" s="26" t="s">
        <v>173</v>
      </c>
      <c r="AV1045" s="26" t="s">
        <v>173</v>
      </c>
      <c r="AW1045" s="26" t="s">
        <v>173</v>
      </c>
      <c r="AX1045" s="26" t="s">
        <v>174</v>
      </c>
      <c r="AY1045" s="26" t="s">
        <v>175</v>
      </c>
      <c r="AZ1045" s="26" t="s">
        <v>176</v>
      </c>
      <c r="BA1045" s="26" t="s">
        <v>80</v>
      </c>
      <c r="BB1045" s="26" t="s">
        <v>100</v>
      </c>
      <c r="BC1045" s="26" t="s">
        <v>82</v>
      </c>
      <c r="BD1045" s="26" t="s">
        <v>83</v>
      </c>
      <c r="BE1045" s="26" t="s">
        <v>177</v>
      </c>
    </row>
    <row r="1046" spans="1:57" ht="16">
      <c r="A1046" s="24">
        <f t="shared" si="59"/>
        <v>146</v>
      </c>
      <c r="B1046" s="24">
        <v>2024</v>
      </c>
      <c r="C1046" s="31" t="s">
        <v>977</v>
      </c>
      <c r="D1046" s="35">
        <v>45642</v>
      </c>
      <c r="E1046" s="31" t="s">
        <v>101</v>
      </c>
      <c r="F1046" s="31" t="s">
        <v>69</v>
      </c>
      <c r="G1046" s="61" t="s">
        <v>159</v>
      </c>
      <c r="H1046" s="26" t="s">
        <v>86</v>
      </c>
      <c r="I1046" s="26" t="s">
        <v>71</v>
      </c>
      <c r="J1046" s="26" t="s">
        <v>87</v>
      </c>
      <c r="K1046" s="26" t="s">
        <v>73</v>
      </c>
      <c r="L1046" s="26" t="s">
        <v>74</v>
      </c>
      <c r="M1046" s="61" t="s">
        <v>12269</v>
      </c>
      <c r="N1046" s="31" t="s">
        <v>75</v>
      </c>
      <c r="O1046" s="31" t="s">
        <v>161</v>
      </c>
      <c r="P1046" s="71" t="s">
        <v>73</v>
      </c>
      <c r="Q1046" s="31" t="s">
        <v>90</v>
      </c>
      <c r="R1046" s="61" t="s">
        <v>162</v>
      </c>
      <c r="S1046" s="61" t="s">
        <v>163</v>
      </c>
      <c r="T1046" s="26" t="s">
        <v>92</v>
      </c>
      <c r="U1046" s="31">
        <v>2024</v>
      </c>
      <c r="V1046" s="61" t="s">
        <v>12270</v>
      </c>
      <c r="W1046" s="61" t="s">
        <v>12271</v>
      </c>
      <c r="X1046" s="61" t="s">
        <v>12272</v>
      </c>
      <c r="Y1046" s="31" t="s">
        <v>74</v>
      </c>
      <c r="Z1046" s="61" t="s">
        <v>167</v>
      </c>
      <c r="AA1046" s="60">
        <v>0</v>
      </c>
      <c r="AB1046" s="61" t="s">
        <v>6063</v>
      </c>
      <c r="AC1046" s="61" t="s">
        <v>6064</v>
      </c>
      <c r="AD1046" s="61" t="s">
        <v>12240</v>
      </c>
      <c r="AE1046" s="31">
        <v>0</v>
      </c>
      <c r="AF1046" s="61" t="s">
        <v>171</v>
      </c>
      <c r="AG1046" s="61" t="s">
        <v>172</v>
      </c>
      <c r="AH1046" s="30">
        <f t="shared" si="62"/>
        <v>4640</v>
      </c>
      <c r="AI1046" s="30">
        <f t="shared" si="63"/>
        <v>5475.2</v>
      </c>
      <c r="AJ1046" s="24" t="s">
        <v>78</v>
      </c>
      <c r="AK1046" s="31"/>
      <c r="AL1046" s="31"/>
      <c r="AM1046" s="31"/>
      <c r="AN1046" s="31"/>
      <c r="AO1046" s="31"/>
      <c r="AP1046" s="31"/>
      <c r="AQ1046" s="31"/>
      <c r="AR1046" s="31"/>
      <c r="AS1046" s="31"/>
      <c r="AT1046" s="31"/>
      <c r="AU1046" s="26" t="s">
        <v>173</v>
      </c>
      <c r="AV1046" s="26" t="s">
        <v>173</v>
      </c>
      <c r="AW1046" s="26" t="s">
        <v>173</v>
      </c>
      <c r="AX1046" s="26" t="s">
        <v>174</v>
      </c>
      <c r="AY1046" s="26" t="s">
        <v>175</v>
      </c>
      <c r="AZ1046" s="26" t="s">
        <v>176</v>
      </c>
      <c r="BA1046" s="26" t="s">
        <v>80</v>
      </c>
      <c r="BB1046" s="26" t="s">
        <v>100</v>
      </c>
      <c r="BC1046" s="26" t="s">
        <v>82</v>
      </c>
      <c r="BD1046" s="26" t="s">
        <v>83</v>
      </c>
      <c r="BE1046" s="26" t="s">
        <v>177</v>
      </c>
    </row>
    <row r="1047" spans="1:57" ht="16">
      <c r="A1047" s="24">
        <f t="shared" si="59"/>
        <v>147</v>
      </c>
      <c r="B1047" s="24">
        <v>2024</v>
      </c>
      <c r="C1047" s="31" t="s">
        <v>977</v>
      </c>
      <c r="D1047" s="35">
        <v>45642</v>
      </c>
      <c r="E1047" s="31" t="s">
        <v>101</v>
      </c>
      <c r="F1047" s="31" t="s">
        <v>69</v>
      </c>
      <c r="G1047" s="61" t="s">
        <v>159</v>
      </c>
      <c r="H1047" s="26" t="s">
        <v>86</v>
      </c>
      <c r="I1047" s="26" t="s">
        <v>71</v>
      </c>
      <c r="J1047" s="26" t="s">
        <v>87</v>
      </c>
      <c r="K1047" s="26" t="s">
        <v>73</v>
      </c>
      <c r="L1047" s="26" t="s">
        <v>74</v>
      </c>
      <c r="M1047" s="61" t="s">
        <v>12273</v>
      </c>
      <c r="N1047" s="31" t="s">
        <v>75</v>
      </c>
      <c r="O1047" s="31" t="s">
        <v>161</v>
      </c>
      <c r="P1047" s="71" t="s">
        <v>73</v>
      </c>
      <c r="Q1047" s="31" t="s">
        <v>90</v>
      </c>
      <c r="R1047" s="61" t="s">
        <v>162</v>
      </c>
      <c r="S1047" s="61" t="s">
        <v>163</v>
      </c>
      <c r="T1047" s="26" t="s">
        <v>92</v>
      </c>
      <c r="U1047" s="31">
        <v>2024</v>
      </c>
      <c r="V1047" s="61" t="s">
        <v>12274</v>
      </c>
      <c r="W1047" s="61" t="s">
        <v>12275</v>
      </c>
      <c r="X1047" s="61" t="s">
        <v>12276</v>
      </c>
      <c r="Y1047" s="31" t="s">
        <v>74</v>
      </c>
      <c r="Z1047" s="61" t="s">
        <v>167</v>
      </c>
      <c r="AA1047" s="60">
        <v>0</v>
      </c>
      <c r="AB1047" s="61" t="s">
        <v>6063</v>
      </c>
      <c r="AC1047" s="61" t="s">
        <v>6064</v>
      </c>
      <c r="AD1047" s="61" t="s">
        <v>12240</v>
      </c>
      <c r="AE1047" s="31">
        <v>0</v>
      </c>
      <c r="AF1047" s="61" t="s">
        <v>171</v>
      </c>
      <c r="AG1047" s="61" t="s">
        <v>172</v>
      </c>
      <c r="AH1047" s="30">
        <f t="shared" si="62"/>
        <v>4640</v>
      </c>
      <c r="AI1047" s="30">
        <f t="shared" si="63"/>
        <v>5475.2</v>
      </c>
      <c r="AJ1047" s="24" t="s">
        <v>78</v>
      </c>
      <c r="AK1047" s="31"/>
      <c r="AL1047" s="31"/>
      <c r="AM1047" s="31"/>
      <c r="AN1047" s="31"/>
      <c r="AO1047" s="31"/>
      <c r="AP1047" s="31"/>
      <c r="AQ1047" s="31"/>
      <c r="AR1047" s="31"/>
      <c r="AS1047" s="31"/>
      <c r="AT1047" s="31"/>
      <c r="AU1047" s="26" t="s">
        <v>173</v>
      </c>
      <c r="AV1047" s="26" t="s">
        <v>173</v>
      </c>
      <c r="AW1047" s="26" t="s">
        <v>173</v>
      </c>
      <c r="AX1047" s="26" t="s">
        <v>174</v>
      </c>
      <c r="AY1047" s="26" t="s">
        <v>175</v>
      </c>
      <c r="AZ1047" s="26" t="s">
        <v>176</v>
      </c>
      <c r="BA1047" s="26" t="s">
        <v>80</v>
      </c>
      <c r="BB1047" s="26" t="s">
        <v>100</v>
      </c>
      <c r="BC1047" s="26" t="s">
        <v>82</v>
      </c>
      <c r="BD1047" s="26" t="s">
        <v>83</v>
      </c>
      <c r="BE1047" s="26" t="s">
        <v>177</v>
      </c>
    </row>
    <row r="1048" spans="1:57" ht="16">
      <c r="A1048" s="24">
        <f t="shared" si="59"/>
        <v>148</v>
      </c>
      <c r="B1048" s="24">
        <v>2024</v>
      </c>
      <c r="C1048" s="31" t="s">
        <v>977</v>
      </c>
      <c r="D1048" s="35">
        <v>45642</v>
      </c>
      <c r="E1048" s="31" t="s">
        <v>101</v>
      </c>
      <c r="F1048" s="31" t="s">
        <v>69</v>
      </c>
      <c r="G1048" s="61" t="s">
        <v>159</v>
      </c>
      <c r="H1048" s="26" t="s">
        <v>86</v>
      </c>
      <c r="I1048" s="26" t="s">
        <v>71</v>
      </c>
      <c r="J1048" s="26" t="s">
        <v>87</v>
      </c>
      <c r="K1048" s="26" t="s">
        <v>73</v>
      </c>
      <c r="L1048" s="26" t="s">
        <v>74</v>
      </c>
      <c r="M1048" s="61" t="s">
        <v>12277</v>
      </c>
      <c r="N1048" s="31" t="s">
        <v>75</v>
      </c>
      <c r="O1048" s="31" t="s">
        <v>161</v>
      </c>
      <c r="P1048" s="71" t="s">
        <v>73</v>
      </c>
      <c r="Q1048" s="31" t="s">
        <v>90</v>
      </c>
      <c r="R1048" s="61" t="s">
        <v>162</v>
      </c>
      <c r="S1048" s="61" t="s">
        <v>163</v>
      </c>
      <c r="T1048" s="26" t="s">
        <v>92</v>
      </c>
      <c r="U1048" s="31">
        <v>2024</v>
      </c>
      <c r="V1048" s="61" t="s">
        <v>12278</v>
      </c>
      <c r="W1048" s="61" t="s">
        <v>12279</v>
      </c>
      <c r="X1048" s="61" t="s">
        <v>12280</v>
      </c>
      <c r="Y1048" s="31" t="s">
        <v>74</v>
      </c>
      <c r="Z1048" s="61" t="s">
        <v>167</v>
      </c>
      <c r="AA1048" s="60">
        <v>0</v>
      </c>
      <c r="AB1048" s="61" t="s">
        <v>6063</v>
      </c>
      <c r="AC1048" s="61" t="s">
        <v>6064</v>
      </c>
      <c r="AD1048" s="61" t="s">
        <v>12240</v>
      </c>
      <c r="AE1048" s="31">
        <v>0</v>
      </c>
      <c r="AF1048" s="61" t="s">
        <v>171</v>
      </c>
      <c r="AG1048" s="61" t="s">
        <v>172</v>
      </c>
      <c r="AH1048" s="30">
        <f t="shared" si="62"/>
        <v>4640</v>
      </c>
      <c r="AI1048" s="30">
        <f t="shared" si="63"/>
        <v>5475.2</v>
      </c>
      <c r="AJ1048" s="24" t="s">
        <v>78</v>
      </c>
      <c r="AK1048" s="31"/>
      <c r="AL1048" s="31"/>
      <c r="AM1048" s="31"/>
      <c r="AN1048" s="31"/>
      <c r="AO1048" s="31"/>
      <c r="AP1048" s="31"/>
      <c r="AQ1048" s="31"/>
      <c r="AR1048" s="31"/>
      <c r="AS1048" s="31"/>
      <c r="AT1048" s="31"/>
      <c r="AU1048" s="26" t="s">
        <v>173</v>
      </c>
      <c r="AV1048" s="26" t="s">
        <v>173</v>
      </c>
      <c r="AW1048" s="26" t="s">
        <v>173</v>
      </c>
      <c r="AX1048" s="26" t="s">
        <v>174</v>
      </c>
      <c r="AY1048" s="26" t="s">
        <v>175</v>
      </c>
      <c r="AZ1048" s="26" t="s">
        <v>176</v>
      </c>
      <c r="BA1048" s="26" t="s">
        <v>80</v>
      </c>
      <c r="BB1048" s="26" t="s">
        <v>100</v>
      </c>
      <c r="BC1048" s="26" t="s">
        <v>82</v>
      </c>
      <c r="BD1048" s="26" t="s">
        <v>83</v>
      </c>
      <c r="BE1048" s="26" t="s">
        <v>177</v>
      </c>
    </row>
    <row r="1049" spans="1:57" ht="16">
      <c r="A1049" s="24">
        <f t="shared" si="59"/>
        <v>149</v>
      </c>
      <c r="B1049" s="24">
        <v>2024</v>
      </c>
      <c r="C1049" s="31" t="s">
        <v>977</v>
      </c>
      <c r="D1049" s="35">
        <v>45642</v>
      </c>
      <c r="E1049" s="31" t="s">
        <v>101</v>
      </c>
      <c r="F1049" s="31" t="s">
        <v>69</v>
      </c>
      <c r="G1049" s="61" t="s">
        <v>159</v>
      </c>
      <c r="H1049" s="26" t="s">
        <v>86</v>
      </c>
      <c r="I1049" s="26" t="s">
        <v>71</v>
      </c>
      <c r="J1049" s="26" t="s">
        <v>87</v>
      </c>
      <c r="K1049" s="26" t="s">
        <v>73</v>
      </c>
      <c r="L1049" s="26" t="s">
        <v>74</v>
      </c>
      <c r="M1049" s="61" t="s">
        <v>12281</v>
      </c>
      <c r="N1049" s="31" t="s">
        <v>75</v>
      </c>
      <c r="O1049" s="31" t="s">
        <v>161</v>
      </c>
      <c r="P1049" s="71" t="s">
        <v>73</v>
      </c>
      <c r="Q1049" s="31" t="s">
        <v>90</v>
      </c>
      <c r="R1049" s="61" t="s">
        <v>162</v>
      </c>
      <c r="S1049" s="61" t="s">
        <v>163</v>
      </c>
      <c r="T1049" s="26" t="s">
        <v>92</v>
      </c>
      <c r="U1049" s="31">
        <v>2024</v>
      </c>
      <c r="V1049" s="61" t="s">
        <v>12282</v>
      </c>
      <c r="W1049" s="61" t="s">
        <v>12283</v>
      </c>
      <c r="X1049" s="61" t="s">
        <v>12284</v>
      </c>
      <c r="Y1049" s="31" t="s">
        <v>74</v>
      </c>
      <c r="Z1049" s="61" t="s">
        <v>167</v>
      </c>
      <c r="AA1049" s="60">
        <v>0</v>
      </c>
      <c r="AB1049" s="61" t="s">
        <v>6063</v>
      </c>
      <c r="AC1049" s="61" t="s">
        <v>6064</v>
      </c>
      <c r="AD1049" s="61" t="s">
        <v>12240</v>
      </c>
      <c r="AE1049" s="31">
        <v>0</v>
      </c>
      <c r="AF1049" s="61" t="s">
        <v>171</v>
      </c>
      <c r="AG1049" s="61" t="s">
        <v>172</v>
      </c>
      <c r="AH1049" s="30">
        <f t="shared" si="62"/>
        <v>4640</v>
      </c>
      <c r="AI1049" s="30">
        <f t="shared" si="63"/>
        <v>5475.2</v>
      </c>
      <c r="AJ1049" s="24" t="s">
        <v>78</v>
      </c>
      <c r="AK1049" s="31"/>
      <c r="AL1049" s="31"/>
      <c r="AM1049" s="31"/>
      <c r="AN1049" s="31"/>
      <c r="AO1049" s="31"/>
      <c r="AP1049" s="31"/>
      <c r="AQ1049" s="31"/>
      <c r="AR1049" s="31"/>
      <c r="AS1049" s="31"/>
      <c r="AT1049" s="31"/>
      <c r="AU1049" s="26" t="s">
        <v>173</v>
      </c>
      <c r="AV1049" s="26" t="s">
        <v>173</v>
      </c>
      <c r="AW1049" s="26" t="s">
        <v>173</v>
      </c>
      <c r="AX1049" s="26" t="s">
        <v>174</v>
      </c>
      <c r="AY1049" s="26" t="s">
        <v>175</v>
      </c>
      <c r="AZ1049" s="26" t="s">
        <v>176</v>
      </c>
      <c r="BA1049" s="26" t="s">
        <v>80</v>
      </c>
      <c r="BB1049" s="26" t="s">
        <v>100</v>
      </c>
      <c r="BC1049" s="26" t="s">
        <v>82</v>
      </c>
      <c r="BD1049" s="26" t="s">
        <v>83</v>
      </c>
      <c r="BE1049" s="26" t="s">
        <v>177</v>
      </c>
    </row>
    <row r="1050" spans="1:57" ht="16">
      <c r="A1050" s="24">
        <f t="shared" si="59"/>
        <v>150</v>
      </c>
      <c r="B1050" s="24">
        <v>2024</v>
      </c>
      <c r="C1050" s="31" t="s">
        <v>977</v>
      </c>
      <c r="D1050" s="35">
        <v>45642</v>
      </c>
      <c r="E1050" s="31" t="s">
        <v>101</v>
      </c>
      <c r="F1050" s="31" t="s">
        <v>69</v>
      </c>
      <c r="G1050" s="61" t="s">
        <v>159</v>
      </c>
      <c r="H1050" s="26" t="s">
        <v>86</v>
      </c>
      <c r="I1050" s="26" t="s">
        <v>71</v>
      </c>
      <c r="J1050" s="26" t="s">
        <v>87</v>
      </c>
      <c r="K1050" s="26" t="s">
        <v>73</v>
      </c>
      <c r="L1050" s="26" t="s">
        <v>74</v>
      </c>
      <c r="M1050" s="61" t="s">
        <v>12285</v>
      </c>
      <c r="N1050" s="31" t="s">
        <v>75</v>
      </c>
      <c r="O1050" s="31" t="s">
        <v>161</v>
      </c>
      <c r="P1050" s="71" t="s">
        <v>73</v>
      </c>
      <c r="Q1050" s="31" t="s">
        <v>90</v>
      </c>
      <c r="R1050" s="61" t="s">
        <v>188</v>
      </c>
      <c r="S1050" s="61" t="s">
        <v>189</v>
      </c>
      <c r="T1050" s="26" t="s">
        <v>92</v>
      </c>
      <c r="U1050" s="31">
        <v>2024</v>
      </c>
      <c r="V1050" s="61" t="s">
        <v>12286</v>
      </c>
      <c r="W1050" s="61" t="s">
        <v>12287</v>
      </c>
      <c r="X1050" s="61" t="s">
        <v>12288</v>
      </c>
      <c r="Y1050" s="31" t="s">
        <v>74</v>
      </c>
      <c r="Z1050" s="61" t="s">
        <v>193</v>
      </c>
      <c r="AA1050" s="60">
        <v>0</v>
      </c>
      <c r="AB1050" s="61" t="s">
        <v>6063</v>
      </c>
      <c r="AC1050" s="61" t="s">
        <v>6064</v>
      </c>
      <c r="AD1050" s="61" t="s">
        <v>12240</v>
      </c>
      <c r="AE1050" s="31">
        <v>0</v>
      </c>
      <c r="AF1050" s="61" t="s">
        <v>194</v>
      </c>
      <c r="AG1050" s="61" t="s">
        <v>195</v>
      </c>
      <c r="AH1050" s="30">
        <f t="shared" si="62"/>
        <v>8263</v>
      </c>
      <c r="AI1050" s="30">
        <f t="shared" si="63"/>
        <v>9750.34</v>
      </c>
      <c r="AJ1050" s="24" t="s">
        <v>78</v>
      </c>
      <c r="AK1050" s="31"/>
      <c r="AL1050" s="31"/>
      <c r="AM1050" s="31"/>
      <c r="AN1050" s="31"/>
      <c r="AO1050" s="31"/>
      <c r="AP1050" s="31"/>
      <c r="AQ1050" s="31"/>
      <c r="AR1050" s="31"/>
      <c r="AS1050" s="31"/>
      <c r="AT1050" s="31"/>
      <c r="AU1050" s="26" t="s">
        <v>173</v>
      </c>
      <c r="AV1050" s="26" t="s">
        <v>173</v>
      </c>
      <c r="AW1050" s="26" t="s">
        <v>173</v>
      </c>
      <c r="AX1050" s="26" t="s">
        <v>174</v>
      </c>
      <c r="AY1050" s="26" t="s">
        <v>175</v>
      </c>
      <c r="AZ1050" s="26" t="s">
        <v>176</v>
      </c>
      <c r="BA1050" s="26" t="s">
        <v>80</v>
      </c>
      <c r="BB1050" s="26" t="s">
        <v>100</v>
      </c>
      <c r="BC1050" s="26" t="s">
        <v>82</v>
      </c>
      <c r="BD1050" s="26" t="s">
        <v>83</v>
      </c>
      <c r="BE1050" s="26" t="s">
        <v>177</v>
      </c>
    </row>
    <row r="1051" spans="1:57" ht="16">
      <c r="A1051" s="24">
        <f t="shared" si="59"/>
        <v>151</v>
      </c>
      <c r="B1051" s="24">
        <v>2024</v>
      </c>
      <c r="C1051" s="31" t="s">
        <v>977</v>
      </c>
      <c r="D1051" s="35">
        <v>45642</v>
      </c>
      <c r="E1051" s="31" t="s">
        <v>101</v>
      </c>
      <c r="F1051" s="31" t="s">
        <v>69</v>
      </c>
      <c r="G1051" s="61" t="s">
        <v>159</v>
      </c>
      <c r="H1051" s="26" t="s">
        <v>86</v>
      </c>
      <c r="I1051" s="26" t="s">
        <v>71</v>
      </c>
      <c r="J1051" s="26" t="s">
        <v>87</v>
      </c>
      <c r="K1051" s="26" t="s">
        <v>73</v>
      </c>
      <c r="L1051" s="26" t="s">
        <v>74</v>
      </c>
      <c r="M1051" s="61" t="s">
        <v>12289</v>
      </c>
      <c r="N1051" s="31" t="s">
        <v>75</v>
      </c>
      <c r="O1051" s="31" t="s">
        <v>161</v>
      </c>
      <c r="P1051" s="71" t="s">
        <v>73</v>
      </c>
      <c r="Q1051" s="31" t="s">
        <v>90</v>
      </c>
      <c r="R1051" s="61" t="s">
        <v>162</v>
      </c>
      <c r="S1051" s="61" t="s">
        <v>163</v>
      </c>
      <c r="T1051" s="26" t="s">
        <v>92</v>
      </c>
      <c r="U1051" s="31">
        <v>2024</v>
      </c>
      <c r="V1051" s="61" t="s">
        <v>12290</v>
      </c>
      <c r="W1051" s="61" t="s">
        <v>12291</v>
      </c>
      <c r="X1051" s="61" t="s">
        <v>12292</v>
      </c>
      <c r="Y1051" s="31" t="s">
        <v>74</v>
      </c>
      <c r="Z1051" s="61" t="s">
        <v>167</v>
      </c>
      <c r="AA1051" s="60">
        <v>0</v>
      </c>
      <c r="AB1051" s="61" t="s">
        <v>6063</v>
      </c>
      <c r="AC1051" s="61" t="s">
        <v>6064</v>
      </c>
      <c r="AD1051" s="61" t="s">
        <v>12240</v>
      </c>
      <c r="AE1051" s="31">
        <v>0</v>
      </c>
      <c r="AF1051" s="61" t="s">
        <v>171</v>
      </c>
      <c r="AG1051" s="61" t="s">
        <v>172</v>
      </c>
      <c r="AH1051" s="30">
        <f t="shared" si="62"/>
        <v>4640</v>
      </c>
      <c r="AI1051" s="30">
        <f t="shared" si="63"/>
        <v>5475.2</v>
      </c>
      <c r="AJ1051" s="24" t="s">
        <v>78</v>
      </c>
      <c r="AK1051" s="31"/>
      <c r="AL1051" s="31"/>
      <c r="AM1051" s="31"/>
      <c r="AN1051" s="31"/>
      <c r="AO1051" s="31"/>
      <c r="AP1051" s="31"/>
      <c r="AQ1051" s="31"/>
      <c r="AR1051" s="31"/>
      <c r="AS1051" s="31"/>
      <c r="AT1051" s="31"/>
      <c r="AU1051" s="26" t="s">
        <v>173</v>
      </c>
      <c r="AV1051" s="26" t="s">
        <v>173</v>
      </c>
      <c r="AW1051" s="26" t="s">
        <v>173</v>
      </c>
      <c r="AX1051" s="26" t="s">
        <v>174</v>
      </c>
      <c r="AY1051" s="26" t="s">
        <v>175</v>
      </c>
      <c r="AZ1051" s="26" t="s">
        <v>176</v>
      </c>
      <c r="BA1051" s="26" t="s">
        <v>80</v>
      </c>
      <c r="BB1051" s="26" t="s">
        <v>100</v>
      </c>
      <c r="BC1051" s="26" t="s">
        <v>82</v>
      </c>
      <c r="BD1051" s="26" t="s">
        <v>83</v>
      </c>
      <c r="BE1051" s="26" t="s">
        <v>177</v>
      </c>
    </row>
    <row r="1052" spans="1:57" ht="16">
      <c r="A1052" s="24">
        <f t="shared" si="59"/>
        <v>152</v>
      </c>
      <c r="B1052" s="24">
        <v>2024</v>
      </c>
      <c r="C1052" s="31" t="s">
        <v>977</v>
      </c>
      <c r="D1052" s="35">
        <v>45642</v>
      </c>
      <c r="E1052" s="31" t="s">
        <v>101</v>
      </c>
      <c r="F1052" s="31" t="s">
        <v>69</v>
      </c>
      <c r="G1052" s="61" t="s">
        <v>159</v>
      </c>
      <c r="H1052" s="26" t="s">
        <v>86</v>
      </c>
      <c r="I1052" s="26" t="s">
        <v>71</v>
      </c>
      <c r="J1052" s="26" t="s">
        <v>87</v>
      </c>
      <c r="K1052" s="26" t="s">
        <v>73</v>
      </c>
      <c r="L1052" s="26" t="s">
        <v>74</v>
      </c>
      <c r="M1052" s="61" t="s">
        <v>12293</v>
      </c>
      <c r="N1052" s="31" t="s">
        <v>75</v>
      </c>
      <c r="O1052" s="31" t="s">
        <v>161</v>
      </c>
      <c r="P1052" s="71" t="s">
        <v>73</v>
      </c>
      <c r="Q1052" s="31" t="s">
        <v>90</v>
      </c>
      <c r="R1052" s="61" t="s">
        <v>188</v>
      </c>
      <c r="S1052" s="61" t="s">
        <v>189</v>
      </c>
      <c r="T1052" s="26" t="s">
        <v>92</v>
      </c>
      <c r="U1052" s="31">
        <v>2024</v>
      </c>
      <c r="V1052" s="61" t="s">
        <v>12294</v>
      </c>
      <c r="W1052" s="61" t="s">
        <v>12295</v>
      </c>
      <c r="X1052" s="61" t="s">
        <v>12296</v>
      </c>
      <c r="Y1052" s="31" t="s">
        <v>74</v>
      </c>
      <c r="Z1052" s="61" t="s">
        <v>193</v>
      </c>
      <c r="AA1052" s="60">
        <v>0</v>
      </c>
      <c r="AB1052" s="61" t="s">
        <v>6063</v>
      </c>
      <c r="AC1052" s="61" t="s">
        <v>6064</v>
      </c>
      <c r="AD1052" s="61" t="s">
        <v>12240</v>
      </c>
      <c r="AE1052" s="31">
        <v>0</v>
      </c>
      <c r="AF1052" s="61" t="s">
        <v>194</v>
      </c>
      <c r="AG1052" s="61" t="s">
        <v>195</v>
      </c>
      <c r="AH1052" s="30">
        <f t="shared" si="62"/>
        <v>8263</v>
      </c>
      <c r="AI1052" s="30">
        <f t="shared" si="63"/>
        <v>9750.34</v>
      </c>
      <c r="AJ1052" s="24" t="s">
        <v>78</v>
      </c>
      <c r="AK1052" s="31"/>
      <c r="AL1052" s="31"/>
      <c r="AM1052" s="31"/>
      <c r="AN1052" s="31"/>
      <c r="AO1052" s="31"/>
      <c r="AP1052" s="31"/>
      <c r="AQ1052" s="31"/>
      <c r="AR1052" s="31"/>
      <c r="AS1052" s="31"/>
      <c r="AT1052" s="31"/>
      <c r="AU1052" s="26" t="s">
        <v>173</v>
      </c>
      <c r="AV1052" s="26" t="s">
        <v>173</v>
      </c>
      <c r="AW1052" s="26" t="s">
        <v>173</v>
      </c>
      <c r="AX1052" s="26" t="s">
        <v>174</v>
      </c>
      <c r="AY1052" s="26" t="s">
        <v>175</v>
      </c>
      <c r="AZ1052" s="26" t="s">
        <v>176</v>
      </c>
      <c r="BA1052" s="26" t="s">
        <v>80</v>
      </c>
      <c r="BB1052" s="26" t="s">
        <v>100</v>
      </c>
      <c r="BC1052" s="26" t="s">
        <v>82</v>
      </c>
      <c r="BD1052" s="26" t="s">
        <v>83</v>
      </c>
      <c r="BE1052" s="26" t="s">
        <v>177</v>
      </c>
    </row>
    <row r="1053" spans="1:57" ht="32">
      <c r="A1053" s="24">
        <f t="shared" si="59"/>
        <v>153</v>
      </c>
      <c r="B1053" s="24">
        <v>2024</v>
      </c>
      <c r="C1053" s="31" t="s">
        <v>977</v>
      </c>
      <c r="D1053" s="35">
        <v>45642</v>
      </c>
      <c r="E1053" s="31" t="s">
        <v>101</v>
      </c>
      <c r="F1053" s="31" t="s">
        <v>69</v>
      </c>
      <c r="G1053" s="61" t="s">
        <v>159</v>
      </c>
      <c r="H1053" s="26" t="s">
        <v>86</v>
      </c>
      <c r="I1053" s="26" t="s">
        <v>71</v>
      </c>
      <c r="J1053" s="26" t="s">
        <v>87</v>
      </c>
      <c r="K1053" s="26" t="s">
        <v>73</v>
      </c>
      <c r="L1053" s="26" t="s">
        <v>74</v>
      </c>
      <c r="M1053" s="61" t="s">
        <v>12297</v>
      </c>
      <c r="N1053" s="31" t="s">
        <v>75</v>
      </c>
      <c r="O1053" s="31" t="s">
        <v>161</v>
      </c>
      <c r="P1053" s="71" t="s">
        <v>73</v>
      </c>
      <c r="Q1053" s="31" t="s">
        <v>90</v>
      </c>
      <c r="R1053" s="61" t="s">
        <v>162</v>
      </c>
      <c r="S1053" s="61" t="s">
        <v>163</v>
      </c>
      <c r="T1053" s="26" t="s">
        <v>92</v>
      </c>
      <c r="U1053" s="31">
        <v>2024</v>
      </c>
      <c r="V1053" s="61" t="s">
        <v>12298</v>
      </c>
      <c r="W1053" s="61" t="s">
        <v>12299</v>
      </c>
      <c r="X1053" s="61" t="s">
        <v>12300</v>
      </c>
      <c r="Y1053" s="31" t="s">
        <v>74</v>
      </c>
      <c r="Z1053" s="61" t="s">
        <v>167</v>
      </c>
      <c r="AA1053" s="60">
        <v>0</v>
      </c>
      <c r="AB1053" s="61" t="s">
        <v>6063</v>
      </c>
      <c r="AC1053" s="61" t="s">
        <v>6064</v>
      </c>
      <c r="AD1053" s="61" t="s">
        <v>12240</v>
      </c>
      <c r="AE1053" s="31">
        <v>0</v>
      </c>
      <c r="AF1053" s="61" t="s">
        <v>171</v>
      </c>
      <c r="AG1053" s="61" t="s">
        <v>172</v>
      </c>
      <c r="AH1053" s="30">
        <f t="shared" si="62"/>
        <v>4640</v>
      </c>
      <c r="AI1053" s="30">
        <f t="shared" si="63"/>
        <v>5475.2</v>
      </c>
      <c r="AJ1053" s="24" t="s">
        <v>78</v>
      </c>
      <c r="AK1053" s="31"/>
      <c r="AL1053" s="31"/>
      <c r="AM1053" s="31"/>
      <c r="AN1053" s="31"/>
      <c r="AO1053" s="31"/>
      <c r="AP1053" s="31"/>
      <c r="AQ1053" s="31"/>
      <c r="AR1053" s="31"/>
      <c r="AS1053" s="31"/>
      <c r="AT1053" s="31"/>
      <c r="AU1053" s="26" t="s">
        <v>173</v>
      </c>
      <c r="AV1053" s="26" t="s">
        <v>173</v>
      </c>
      <c r="AW1053" s="26" t="s">
        <v>173</v>
      </c>
      <c r="AX1053" s="26" t="s">
        <v>174</v>
      </c>
      <c r="AY1053" s="26" t="s">
        <v>175</v>
      </c>
      <c r="AZ1053" s="26" t="s">
        <v>176</v>
      </c>
      <c r="BA1053" s="26" t="s">
        <v>80</v>
      </c>
      <c r="BB1053" s="26" t="s">
        <v>100</v>
      </c>
      <c r="BC1053" s="26" t="s">
        <v>82</v>
      </c>
      <c r="BD1053" s="26" t="s">
        <v>83</v>
      </c>
      <c r="BE1053" s="26" t="s">
        <v>177</v>
      </c>
    </row>
    <row r="1054" spans="1:57" ht="16">
      <c r="A1054" s="24">
        <f t="shared" si="59"/>
        <v>154</v>
      </c>
      <c r="B1054" s="24">
        <v>2024</v>
      </c>
      <c r="C1054" s="31" t="s">
        <v>977</v>
      </c>
      <c r="D1054" s="35">
        <v>45642</v>
      </c>
      <c r="E1054" s="31" t="s">
        <v>101</v>
      </c>
      <c r="F1054" s="31" t="s">
        <v>69</v>
      </c>
      <c r="G1054" s="61" t="s">
        <v>159</v>
      </c>
      <c r="H1054" s="26" t="s">
        <v>86</v>
      </c>
      <c r="I1054" s="26" t="s">
        <v>71</v>
      </c>
      <c r="J1054" s="26" t="s">
        <v>87</v>
      </c>
      <c r="K1054" s="26" t="s">
        <v>73</v>
      </c>
      <c r="L1054" s="26" t="s">
        <v>74</v>
      </c>
      <c r="M1054" s="61" t="s">
        <v>12301</v>
      </c>
      <c r="N1054" s="31" t="s">
        <v>75</v>
      </c>
      <c r="O1054" s="31" t="s">
        <v>161</v>
      </c>
      <c r="P1054" s="71" t="s">
        <v>73</v>
      </c>
      <c r="Q1054" s="31" t="s">
        <v>90</v>
      </c>
      <c r="R1054" s="61" t="s">
        <v>188</v>
      </c>
      <c r="S1054" s="61" t="s">
        <v>189</v>
      </c>
      <c r="T1054" s="26" t="s">
        <v>92</v>
      </c>
      <c r="U1054" s="31">
        <v>2024</v>
      </c>
      <c r="V1054" s="61" t="s">
        <v>12302</v>
      </c>
      <c r="W1054" s="61" t="s">
        <v>12303</v>
      </c>
      <c r="X1054" s="61" t="s">
        <v>12304</v>
      </c>
      <c r="Y1054" s="31" t="s">
        <v>74</v>
      </c>
      <c r="Z1054" s="61" t="s">
        <v>193</v>
      </c>
      <c r="AA1054" s="60">
        <v>0</v>
      </c>
      <c r="AB1054" s="61" t="s">
        <v>6063</v>
      </c>
      <c r="AC1054" s="61" t="s">
        <v>6064</v>
      </c>
      <c r="AD1054" s="61" t="s">
        <v>12240</v>
      </c>
      <c r="AE1054" s="31">
        <v>0</v>
      </c>
      <c r="AF1054" s="61" t="s">
        <v>194</v>
      </c>
      <c r="AG1054" s="61" t="s">
        <v>195</v>
      </c>
      <c r="AH1054" s="30">
        <f t="shared" si="62"/>
        <v>8263</v>
      </c>
      <c r="AI1054" s="30">
        <f t="shared" si="63"/>
        <v>9750.34</v>
      </c>
      <c r="AJ1054" s="24" t="s">
        <v>78</v>
      </c>
      <c r="AK1054" s="31"/>
      <c r="AL1054" s="31"/>
      <c r="AM1054" s="31"/>
      <c r="AN1054" s="31"/>
      <c r="AO1054" s="31"/>
      <c r="AP1054" s="31"/>
      <c r="AQ1054" s="31"/>
      <c r="AR1054" s="31"/>
      <c r="AS1054" s="31"/>
      <c r="AT1054" s="31"/>
      <c r="AU1054" s="26" t="s">
        <v>173</v>
      </c>
      <c r="AV1054" s="26" t="s">
        <v>173</v>
      </c>
      <c r="AW1054" s="26" t="s">
        <v>173</v>
      </c>
      <c r="AX1054" s="26" t="s">
        <v>174</v>
      </c>
      <c r="AY1054" s="26" t="s">
        <v>175</v>
      </c>
      <c r="AZ1054" s="26" t="s">
        <v>176</v>
      </c>
      <c r="BA1054" s="26" t="s">
        <v>80</v>
      </c>
      <c r="BB1054" s="26" t="s">
        <v>100</v>
      </c>
      <c r="BC1054" s="26" t="s">
        <v>82</v>
      </c>
      <c r="BD1054" s="26" t="s">
        <v>83</v>
      </c>
      <c r="BE1054" s="26" t="s">
        <v>177</v>
      </c>
    </row>
    <row r="1055" spans="1:57" ht="16">
      <c r="A1055" s="24">
        <f t="shared" si="59"/>
        <v>155</v>
      </c>
      <c r="B1055" s="24">
        <v>2024</v>
      </c>
      <c r="C1055" s="31" t="s">
        <v>977</v>
      </c>
      <c r="D1055" s="35">
        <v>45642</v>
      </c>
      <c r="E1055" s="31" t="s">
        <v>101</v>
      </c>
      <c r="F1055" s="31" t="s">
        <v>69</v>
      </c>
      <c r="G1055" s="61" t="s">
        <v>159</v>
      </c>
      <c r="H1055" s="26" t="s">
        <v>86</v>
      </c>
      <c r="I1055" s="26" t="s">
        <v>71</v>
      </c>
      <c r="J1055" s="26" t="s">
        <v>87</v>
      </c>
      <c r="K1055" s="26" t="s">
        <v>73</v>
      </c>
      <c r="L1055" s="26" t="s">
        <v>74</v>
      </c>
      <c r="M1055" s="61" t="s">
        <v>12305</v>
      </c>
      <c r="N1055" s="31" t="s">
        <v>75</v>
      </c>
      <c r="O1055" s="31" t="s">
        <v>161</v>
      </c>
      <c r="P1055" s="71" t="s">
        <v>73</v>
      </c>
      <c r="Q1055" s="31" t="s">
        <v>90</v>
      </c>
      <c r="R1055" s="61" t="s">
        <v>216</v>
      </c>
      <c r="S1055" s="61" t="s">
        <v>217</v>
      </c>
      <c r="T1055" s="26" t="s">
        <v>92</v>
      </c>
      <c r="U1055" s="31">
        <v>2024</v>
      </c>
      <c r="V1055" s="61" t="s">
        <v>12306</v>
      </c>
      <c r="W1055" s="61" t="s">
        <v>12307</v>
      </c>
      <c r="X1055" s="61" t="s">
        <v>12308</v>
      </c>
      <c r="Y1055" s="31" t="s">
        <v>74</v>
      </c>
      <c r="Z1055" s="61" t="s">
        <v>221</v>
      </c>
      <c r="AA1055" s="60">
        <v>0</v>
      </c>
      <c r="AB1055" s="61" t="s">
        <v>6063</v>
      </c>
      <c r="AC1055" s="61" t="s">
        <v>6064</v>
      </c>
      <c r="AD1055" s="61" t="s">
        <v>12240</v>
      </c>
      <c r="AE1055" s="31">
        <v>0</v>
      </c>
      <c r="AF1055" s="61" t="s">
        <v>224</v>
      </c>
      <c r="AG1055" s="61" t="s">
        <v>172</v>
      </c>
      <c r="AH1055" s="30">
        <f t="shared" si="62"/>
        <v>4589</v>
      </c>
      <c r="AI1055" s="30">
        <f t="shared" si="63"/>
        <v>5415.02</v>
      </c>
      <c r="AJ1055" s="24" t="s">
        <v>78</v>
      </c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26" t="s">
        <v>173</v>
      </c>
      <c r="AV1055" s="26" t="s">
        <v>173</v>
      </c>
      <c r="AW1055" s="26" t="s">
        <v>173</v>
      </c>
      <c r="AX1055" s="26" t="s">
        <v>174</v>
      </c>
      <c r="AY1055" s="26" t="s">
        <v>175</v>
      </c>
      <c r="AZ1055" s="26" t="s">
        <v>176</v>
      </c>
      <c r="BA1055" s="26" t="s">
        <v>80</v>
      </c>
      <c r="BB1055" s="26" t="s">
        <v>100</v>
      </c>
      <c r="BC1055" s="26" t="s">
        <v>82</v>
      </c>
      <c r="BD1055" s="26" t="s">
        <v>83</v>
      </c>
      <c r="BE1055" s="26" t="s">
        <v>177</v>
      </c>
    </row>
    <row r="1056" spans="1:57" ht="16">
      <c r="A1056" s="24">
        <f t="shared" si="59"/>
        <v>156</v>
      </c>
      <c r="B1056" s="24">
        <v>2024</v>
      </c>
      <c r="C1056" s="31" t="s">
        <v>977</v>
      </c>
      <c r="D1056" s="35">
        <v>45642</v>
      </c>
      <c r="E1056" s="31" t="s">
        <v>101</v>
      </c>
      <c r="F1056" s="31" t="s">
        <v>69</v>
      </c>
      <c r="G1056" s="61" t="s">
        <v>159</v>
      </c>
      <c r="H1056" s="26" t="s">
        <v>86</v>
      </c>
      <c r="I1056" s="26" t="s">
        <v>71</v>
      </c>
      <c r="J1056" s="26" t="s">
        <v>87</v>
      </c>
      <c r="K1056" s="26" t="s">
        <v>73</v>
      </c>
      <c r="L1056" s="26" t="s">
        <v>74</v>
      </c>
      <c r="M1056" s="61" t="s">
        <v>12309</v>
      </c>
      <c r="N1056" s="31" t="s">
        <v>75</v>
      </c>
      <c r="O1056" s="31" t="s">
        <v>161</v>
      </c>
      <c r="P1056" s="71" t="s">
        <v>73</v>
      </c>
      <c r="Q1056" s="31" t="s">
        <v>90</v>
      </c>
      <c r="R1056" s="61" t="s">
        <v>201</v>
      </c>
      <c r="S1056" s="61" t="s">
        <v>163</v>
      </c>
      <c r="T1056" s="26" t="s">
        <v>92</v>
      </c>
      <c r="U1056" s="31">
        <v>2024</v>
      </c>
      <c r="V1056" s="61" t="s">
        <v>12310</v>
      </c>
      <c r="W1056" s="61" t="s">
        <v>12311</v>
      </c>
      <c r="X1056" s="61" t="s">
        <v>12312</v>
      </c>
      <c r="Y1056" s="31" t="s">
        <v>74</v>
      </c>
      <c r="Z1056" s="61" t="s">
        <v>205</v>
      </c>
      <c r="AA1056" s="60">
        <v>0</v>
      </c>
      <c r="AB1056" s="61" t="s">
        <v>11827</v>
      </c>
      <c r="AC1056" s="61" t="s">
        <v>11701</v>
      </c>
      <c r="AD1056" s="71" t="s">
        <v>12235</v>
      </c>
      <c r="AE1056" s="31">
        <v>0</v>
      </c>
      <c r="AF1056" s="61" t="s">
        <v>206</v>
      </c>
      <c r="AG1056" s="61" t="s">
        <v>172</v>
      </c>
      <c r="AH1056" s="30">
        <f t="shared" si="62"/>
        <v>4672</v>
      </c>
      <c r="AI1056" s="30">
        <f t="shared" si="63"/>
        <v>5512.96</v>
      </c>
      <c r="AJ1056" s="24" t="s">
        <v>78</v>
      </c>
      <c r="AK1056" s="31"/>
      <c r="AL1056" s="31"/>
      <c r="AM1056" s="31"/>
      <c r="AN1056" s="31"/>
      <c r="AO1056" s="31"/>
      <c r="AP1056" s="31"/>
      <c r="AQ1056" s="31"/>
      <c r="AR1056" s="31"/>
      <c r="AS1056" s="31"/>
      <c r="AT1056" s="31"/>
      <c r="AU1056" s="26" t="s">
        <v>173</v>
      </c>
      <c r="AV1056" s="26" t="s">
        <v>173</v>
      </c>
      <c r="AW1056" s="26" t="s">
        <v>173</v>
      </c>
      <c r="AX1056" s="26" t="s">
        <v>174</v>
      </c>
      <c r="AY1056" s="26" t="s">
        <v>175</v>
      </c>
      <c r="AZ1056" s="26" t="s">
        <v>176</v>
      </c>
      <c r="BA1056" s="26" t="s">
        <v>80</v>
      </c>
      <c r="BB1056" s="26" t="s">
        <v>100</v>
      </c>
      <c r="BC1056" s="26" t="s">
        <v>82</v>
      </c>
      <c r="BD1056" s="26" t="s">
        <v>83</v>
      </c>
      <c r="BE1056" s="26" t="s">
        <v>177</v>
      </c>
    </row>
    <row r="1057" spans="1:57" ht="16">
      <c r="A1057" s="24">
        <f t="shared" si="59"/>
        <v>157</v>
      </c>
      <c r="B1057" s="24">
        <v>2024</v>
      </c>
      <c r="C1057" s="31" t="s">
        <v>977</v>
      </c>
      <c r="D1057" s="35">
        <v>45642</v>
      </c>
      <c r="E1057" s="31" t="s">
        <v>101</v>
      </c>
      <c r="F1057" s="31" t="s">
        <v>69</v>
      </c>
      <c r="G1057" s="61" t="s">
        <v>159</v>
      </c>
      <c r="H1057" s="26" t="s">
        <v>86</v>
      </c>
      <c r="I1057" s="26" t="s">
        <v>71</v>
      </c>
      <c r="J1057" s="26" t="s">
        <v>87</v>
      </c>
      <c r="K1057" s="26" t="s">
        <v>73</v>
      </c>
      <c r="L1057" s="26" t="s">
        <v>74</v>
      </c>
      <c r="M1057" s="61" t="s">
        <v>12313</v>
      </c>
      <c r="N1057" s="31" t="s">
        <v>75</v>
      </c>
      <c r="O1057" s="31" t="s">
        <v>161</v>
      </c>
      <c r="P1057" s="71" t="s">
        <v>73</v>
      </c>
      <c r="Q1057" s="31" t="s">
        <v>90</v>
      </c>
      <c r="R1057" s="61" t="s">
        <v>162</v>
      </c>
      <c r="S1057" s="61" t="s">
        <v>163</v>
      </c>
      <c r="T1057" s="26" t="s">
        <v>92</v>
      </c>
      <c r="U1057" s="31">
        <v>2024</v>
      </c>
      <c r="V1057" s="61" t="s">
        <v>12314</v>
      </c>
      <c r="W1057" s="61" t="s">
        <v>12315</v>
      </c>
      <c r="X1057" s="61" t="s">
        <v>12316</v>
      </c>
      <c r="Y1057" s="31" t="s">
        <v>74</v>
      </c>
      <c r="Z1057" s="61" t="s">
        <v>167</v>
      </c>
      <c r="AA1057" s="60">
        <v>0</v>
      </c>
      <c r="AB1057" s="61" t="s">
        <v>11827</v>
      </c>
      <c r="AC1057" s="61" t="s">
        <v>11701</v>
      </c>
      <c r="AD1057" s="71" t="s">
        <v>12235</v>
      </c>
      <c r="AE1057" s="31">
        <v>0</v>
      </c>
      <c r="AF1057" s="61" t="s">
        <v>171</v>
      </c>
      <c r="AG1057" s="61" t="s">
        <v>172</v>
      </c>
      <c r="AH1057" s="30">
        <f t="shared" si="62"/>
        <v>4640</v>
      </c>
      <c r="AI1057" s="30">
        <f t="shared" si="63"/>
        <v>5475.2</v>
      </c>
      <c r="AJ1057" s="24" t="s">
        <v>78</v>
      </c>
      <c r="AK1057" s="31"/>
      <c r="AL1057" s="31"/>
      <c r="AM1057" s="31"/>
      <c r="AN1057" s="31"/>
      <c r="AO1057" s="31"/>
      <c r="AP1057" s="31"/>
      <c r="AQ1057" s="31"/>
      <c r="AR1057" s="31"/>
      <c r="AS1057" s="31"/>
      <c r="AT1057" s="31"/>
      <c r="AU1057" s="26" t="s">
        <v>173</v>
      </c>
      <c r="AV1057" s="26" t="s">
        <v>173</v>
      </c>
      <c r="AW1057" s="26" t="s">
        <v>173</v>
      </c>
      <c r="AX1057" s="26" t="s">
        <v>174</v>
      </c>
      <c r="AY1057" s="26" t="s">
        <v>175</v>
      </c>
      <c r="AZ1057" s="26" t="s">
        <v>176</v>
      </c>
      <c r="BA1057" s="26" t="s">
        <v>80</v>
      </c>
      <c r="BB1057" s="26" t="s">
        <v>100</v>
      </c>
      <c r="BC1057" s="26" t="s">
        <v>82</v>
      </c>
      <c r="BD1057" s="26" t="s">
        <v>83</v>
      </c>
      <c r="BE1057" s="26" t="s">
        <v>177</v>
      </c>
    </row>
    <row r="1058" spans="1:57" ht="16">
      <c r="A1058" s="24">
        <f t="shared" si="59"/>
        <v>158</v>
      </c>
      <c r="B1058" s="24">
        <v>2024</v>
      </c>
      <c r="C1058" s="31" t="s">
        <v>977</v>
      </c>
      <c r="D1058" s="35">
        <v>45642</v>
      </c>
      <c r="E1058" s="31" t="s">
        <v>101</v>
      </c>
      <c r="F1058" s="31" t="s">
        <v>69</v>
      </c>
      <c r="G1058" s="61" t="s">
        <v>159</v>
      </c>
      <c r="H1058" s="26" t="s">
        <v>86</v>
      </c>
      <c r="I1058" s="26" t="s">
        <v>71</v>
      </c>
      <c r="J1058" s="26" t="s">
        <v>87</v>
      </c>
      <c r="K1058" s="26" t="s">
        <v>73</v>
      </c>
      <c r="L1058" s="26" t="s">
        <v>74</v>
      </c>
      <c r="M1058" s="61" t="s">
        <v>12317</v>
      </c>
      <c r="N1058" s="31" t="s">
        <v>75</v>
      </c>
      <c r="O1058" s="31" t="s">
        <v>161</v>
      </c>
      <c r="P1058" s="71" t="s">
        <v>73</v>
      </c>
      <c r="Q1058" s="31" t="s">
        <v>90</v>
      </c>
      <c r="R1058" s="61" t="s">
        <v>162</v>
      </c>
      <c r="S1058" s="61" t="s">
        <v>163</v>
      </c>
      <c r="T1058" s="26" t="s">
        <v>92</v>
      </c>
      <c r="U1058" s="31">
        <v>2024</v>
      </c>
      <c r="V1058" s="61" t="s">
        <v>12318</v>
      </c>
      <c r="W1058" s="61" t="s">
        <v>12319</v>
      </c>
      <c r="X1058" s="61" t="s">
        <v>12320</v>
      </c>
      <c r="Y1058" s="31" t="s">
        <v>74</v>
      </c>
      <c r="Z1058" s="61" t="s">
        <v>167</v>
      </c>
      <c r="AA1058" s="60">
        <v>0</v>
      </c>
      <c r="AB1058" s="61" t="s">
        <v>11827</v>
      </c>
      <c r="AC1058" s="61" t="s">
        <v>11701</v>
      </c>
      <c r="AD1058" s="71" t="s">
        <v>12235</v>
      </c>
      <c r="AE1058" s="31">
        <v>0</v>
      </c>
      <c r="AF1058" s="61" t="s">
        <v>171</v>
      </c>
      <c r="AG1058" s="61" t="s">
        <v>172</v>
      </c>
      <c r="AH1058" s="30">
        <f t="shared" si="62"/>
        <v>4640</v>
      </c>
      <c r="AI1058" s="30">
        <f t="shared" si="63"/>
        <v>5475.2</v>
      </c>
      <c r="AJ1058" s="24" t="s">
        <v>78</v>
      </c>
      <c r="AK1058" s="31"/>
      <c r="AL1058" s="31"/>
      <c r="AM1058" s="31"/>
      <c r="AN1058" s="31"/>
      <c r="AO1058" s="31"/>
      <c r="AP1058" s="31"/>
      <c r="AQ1058" s="31"/>
      <c r="AR1058" s="31"/>
      <c r="AS1058" s="31"/>
      <c r="AT1058" s="31"/>
      <c r="AU1058" s="26" t="s">
        <v>173</v>
      </c>
      <c r="AV1058" s="26" t="s">
        <v>173</v>
      </c>
      <c r="AW1058" s="26" t="s">
        <v>173</v>
      </c>
      <c r="AX1058" s="26" t="s">
        <v>174</v>
      </c>
      <c r="AY1058" s="26" t="s">
        <v>175</v>
      </c>
      <c r="AZ1058" s="26" t="s">
        <v>176</v>
      </c>
      <c r="BA1058" s="26" t="s">
        <v>80</v>
      </c>
      <c r="BB1058" s="26" t="s">
        <v>100</v>
      </c>
      <c r="BC1058" s="26" t="s">
        <v>82</v>
      </c>
      <c r="BD1058" s="26" t="s">
        <v>83</v>
      </c>
      <c r="BE1058" s="26" t="s">
        <v>177</v>
      </c>
    </row>
    <row r="1059" spans="1:57" ht="16">
      <c r="A1059" s="24">
        <f t="shared" si="59"/>
        <v>159</v>
      </c>
      <c r="B1059" s="24">
        <v>2024</v>
      </c>
      <c r="C1059" s="31" t="s">
        <v>977</v>
      </c>
      <c r="D1059" s="35">
        <v>45642</v>
      </c>
      <c r="E1059" s="31" t="s">
        <v>101</v>
      </c>
      <c r="F1059" s="31" t="s">
        <v>69</v>
      </c>
      <c r="G1059" s="61" t="s">
        <v>159</v>
      </c>
      <c r="H1059" s="26" t="s">
        <v>86</v>
      </c>
      <c r="I1059" s="26" t="s">
        <v>71</v>
      </c>
      <c r="J1059" s="26" t="s">
        <v>87</v>
      </c>
      <c r="K1059" s="26" t="s">
        <v>73</v>
      </c>
      <c r="L1059" s="26" t="s">
        <v>74</v>
      </c>
      <c r="M1059" s="61" t="s">
        <v>12321</v>
      </c>
      <c r="N1059" s="31" t="s">
        <v>75</v>
      </c>
      <c r="O1059" s="31" t="s">
        <v>161</v>
      </c>
      <c r="P1059" s="71" t="s">
        <v>73</v>
      </c>
      <c r="Q1059" s="31" t="s">
        <v>90</v>
      </c>
      <c r="R1059" s="61" t="s">
        <v>162</v>
      </c>
      <c r="S1059" s="61" t="s">
        <v>163</v>
      </c>
      <c r="T1059" s="26" t="s">
        <v>92</v>
      </c>
      <c r="U1059" s="31">
        <v>2024</v>
      </c>
      <c r="V1059" s="61" t="s">
        <v>12322</v>
      </c>
      <c r="W1059" s="61" t="s">
        <v>12323</v>
      </c>
      <c r="X1059" s="61" t="s">
        <v>12324</v>
      </c>
      <c r="Y1059" s="31" t="s">
        <v>74</v>
      </c>
      <c r="Z1059" s="61" t="s">
        <v>167</v>
      </c>
      <c r="AA1059" s="60">
        <v>0</v>
      </c>
      <c r="AB1059" s="61" t="s">
        <v>11827</v>
      </c>
      <c r="AC1059" s="61" t="s">
        <v>11701</v>
      </c>
      <c r="AD1059" s="71" t="s">
        <v>12235</v>
      </c>
      <c r="AE1059" s="31">
        <v>0</v>
      </c>
      <c r="AF1059" s="61" t="s">
        <v>171</v>
      </c>
      <c r="AG1059" s="61" t="s">
        <v>172</v>
      </c>
      <c r="AH1059" s="30">
        <f t="shared" si="62"/>
        <v>4640</v>
      </c>
      <c r="AI1059" s="30">
        <f t="shared" si="63"/>
        <v>5475.2</v>
      </c>
      <c r="AJ1059" s="24" t="s">
        <v>78</v>
      </c>
      <c r="AK1059" s="31"/>
      <c r="AL1059" s="31"/>
      <c r="AM1059" s="31"/>
      <c r="AN1059" s="31"/>
      <c r="AO1059" s="31"/>
      <c r="AP1059" s="31"/>
      <c r="AQ1059" s="31"/>
      <c r="AR1059" s="31"/>
      <c r="AS1059" s="31"/>
      <c r="AT1059" s="31"/>
      <c r="AU1059" s="26" t="s">
        <v>173</v>
      </c>
      <c r="AV1059" s="26" t="s">
        <v>173</v>
      </c>
      <c r="AW1059" s="26" t="s">
        <v>173</v>
      </c>
      <c r="AX1059" s="26" t="s">
        <v>174</v>
      </c>
      <c r="AY1059" s="26" t="s">
        <v>175</v>
      </c>
      <c r="AZ1059" s="26" t="s">
        <v>176</v>
      </c>
      <c r="BA1059" s="26" t="s">
        <v>80</v>
      </c>
      <c r="BB1059" s="26" t="s">
        <v>100</v>
      </c>
      <c r="BC1059" s="26" t="s">
        <v>82</v>
      </c>
      <c r="BD1059" s="26" t="s">
        <v>83</v>
      </c>
      <c r="BE1059" s="26" t="s">
        <v>177</v>
      </c>
    </row>
    <row r="1060" spans="1:57" ht="16">
      <c r="A1060" s="24">
        <f t="shared" si="59"/>
        <v>160</v>
      </c>
      <c r="B1060" s="24">
        <v>2024</v>
      </c>
      <c r="C1060" s="31" t="s">
        <v>977</v>
      </c>
      <c r="D1060" s="35">
        <v>45642</v>
      </c>
      <c r="E1060" s="31" t="s">
        <v>101</v>
      </c>
      <c r="F1060" s="31" t="s">
        <v>69</v>
      </c>
      <c r="G1060" s="61" t="s">
        <v>159</v>
      </c>
      <c r="H1060" s="26" t="s">
        <v>86</v>
      </c>
      <c r="I1060" s="26" t="s">
        <v>71</v>
      </c>
      <c r="J1060" s="26" t="s">
        <v>87</v>
      </c>
      <c r="K1060" s="26" t="s">
        <v>73</v>
      </c>
      <c r="L1060" s="26" t="s">
        <v>74</v>
      </c>
      <c r="M1060" s="61" t="s">
        <v>12325</v>
      </c>
      <c r="N1060" s="31" t="s">
        <v>75</v>
      </c>
      <c r="O1060" s="31" t="s">
        <v>161</v>
      </c>
      <c r="P1060" s="71" t="s">
        <v>73</v>
      </c>
      <c r="Q1060" s="31" t="s">
        <v>90</v>
      </c>
      <c r="R1060" s="61" t="s">
        <v>162</v>
      </c>
      <c r="S1060" s="61" t="s">
        <v>163</v>
      </c>
      <c r="T1060" s="26" t="s">
        <v>92</v>
      </c>
      <c r="U1060" s="31">
        <v>2024</v>
      </c>
      <c r="V1060" s="61" t="s">
        <v>12326</v>
      </c>
      <c r="W1060" s="61" t="s">
        <v>12327</v>
      </c>
      <c r="X1060" s="61" t="s">
        <v>12328</v>
      </c>
      <c r="Y1060" s="31" t="s">
        <v>74</v>
      </c>
      <c r="Z1060" s="61" t="s">
        <v>167</v>
      </c>
      <c r="AA1060" s="60">
        <v>0</v>
      </c>
      <c r="AB1060" s="61" t="s">
        <v>11827</v>
      </c>
      <c r="AC1060" s="61" t="s">
        <v>11701</v>
      </c>
      <c r="AD1060" s="71" t="s">
        <v>12235</v>
      </c>
      <c r="AE1060" s="31">
        <v>0</v>
      </c>
      <c r="AF1060" s="61" t="s">
        <v>171</v>
      </c>
      <c r="AG1060" s="61" t="s">
        <v>172</v>
      </c>
      <c r="AH1060" s="30">
        <f t="shared" si="62"/>
        <v>4640</v>
      </c>
      <c r="AI1060" s="30">
        <f t="shared" si="63"/>
        <v>5475.2</v>
      </c>
      <c r="AJ1060" s="24" t="s">
        <v>78</v>
      </c>
      <c r="AK1060" s="31"/>
      <c r="AL1060" s="31"/>
      <c r="AM1060" s="31"/>
      <c r="AN1060" s="31"/>
      <c r="AO1060" s="31"/>
      <c r="AP1060" s="31"/>
      <c r="AQ1060" s="31"/>
      <c r="AR1060" s="31"/>
      <c r="AS1060" s="31"/>
      <c r="AT1060" s="31"/>
      <c r="AU1060" s="26" t="s">
        <v>173</v>
      </c>
      <c r="AV1060" s="26" t="s">
        <v>173</v>
      </c>
      <c r="AW1060" s="26" t="s">
        <v>173</v>
      </c>
      <c r="AX1060" s="26" t="s">
        <v>174</v>
      </c>
      <c r="AY1060" s="26" t="s">
        <v>175</v>
      </c>
      <c r="AZ1060" s="26" t="s">
        <v>176</v>
      </c>
      <c r="BA1060" s="26" t="s">
        <v>80</v>
      </c>
      <c r="BB1060" s="26" t="s">
        <v>100</v>
      </c>
      <c r="BC1060" s="26" t="s">
        <v>82</v>
      </c>
      <c r="BD1060" s="26" t="s">
        <v>83</v>
      </c>
      <c r="BE1060" s="26" t="s">
        <v>177</v>
      </c>
    </row>
    <row r="1061" spans="1:57" ht="16">
      <c r="A1061" s="24">
        <f t="shared" si="59"/>
        <v>161</v>
      </c>
      <c r="B1061" s="24">
        <v>2024</v>
      </c>
      <c r="C1061" s="31" t="s">
        <v>977</v>
      </c>
      <c r="D1061" s="35">
        <v>45642</v>
      </c>
      <c r="E1061" s="31" t="s">
        <v>101</v>
      </c>
      <c r="F1061" s="31" t="s">
        <v>69</v>
      </c>
      <c r="G1061" s="61" t="s">
        <v>159</v>
      </c>
      <c r="H1061" s="26" t="s">
        <v>86</v>
      </c>
      <c r="I1061" s="26" t="s">
        <v>71</v>
      </c>
      <c r="J1061" s="26" t="s">
        <v>87</v>
      </c>
      <c r="K1061" s="26" t="s">
        <v>73</v>
      </c>
      <c r="L1061" s="26" t="s">
        <v>74</v>
      </c>
      <c r="M1061" s="61" t="s">
        <v>12329</v>
      </c>
      <c r="N1061" s="31" t="s">
        <v>75</v>
      </c>
      <c r="O1061" s="31" t="s">
        <v>161</v>
      </c>
      <c r="P1061" s="71" t="s">
        <v>73</v>
      </c>
      <c r="Q1061" s="31" t="s">
        <v>90</v>
      </c>
      <c r="R1061" s="61" t="s">
        <v>162</v>
      </c>
      <c r="S1061" s="61" t="s">
        <v>163</v>
      </c>
      <c r="T1061" s="26" t="s">
        <v>92</v>
      </c>
      <c r="U1061" s="31">
        <v>2024</v>
      </c>
      <c r="V1061" s="61" t="s">
        <v>12330</v>
      </c>
      <c r="W1061" s="61" t="s">
        <v>12331</v>
      </c>
      <c r="X1061" s="61" t="s">
        <v>12332</v>
      </c>
      <c r="Y1061" s="31" t="s">
        <v>74</v>
      </c>
      <c r="Z1061" s="61" t="s">
        <v>167</v>
      </c>
      <c r="AA1061" s="60">
        <v>0</v>
      </c>
      <c r="AB1061" s="61" t="s">
        <v>11827</v>
      </c>
      <c r="AC1061" s="61" t="s">
        <v>11701</v>
      </c>
      <c r="AD1061" s="71" t="s">
        <v>12235</v>
      </c>
      <c r="AE1061" s="31">
        <v>0</v>
      </c>
      <c r="AF1061" s="61" t="s">
        <v>171</v>
      </c>
      <c r="AG1061" s="61" t="s">
        <v>172</v>
      </c>
      <c r="AH1061" s="30">
        <f t="shared" si="62"/>
        <v>4640</v>
      </c>
      <c r="AI1061" s="30">
        <f t="shared" si="63"/>
        <v>5475.2</v>
      </c>
      <c r="AJ1061" s="24" t="s">
        <v>78</v>
      </c>
      <c r="AK1061" s="31"/>
      <c r="AL1061" s="31"/>
      <c r="AM1061" s="31"/>
      <c r="AN1061" s="31"/>
      <c r="AO1061" s="31"/>
      <c r="AP1061" s="31"/>
      <c r="AQ1061" s="31"/>
      <c r="AR1061" s="31"/>
      <c r="AS1061" s="31"/>
      <c r="AT1061" s="31"/>
      <c r="AU1061" s="26" t="s">
        <v>173</v>
      </c>
      <c r="AV1061" s="26" t="s">
        <v>173</v>
      </c>
      <c r="AW1061" s="26" t="s">
        <v>173</v>
      </c>
      <c r="AX1061" s="26" t="s">
        <v>174</v>
      </c>
      <c r="AY1061" s="26" t="s">
        <v>175</v>
      </c>
      <c r="AZ1061" s="26" t="s">
        <v>176</v>
      </c>
      <c r="BA1061" s="26" t="s">
        <v>80</v>
      </c>
      <c r="BB1061" s="26" t="s">
        <v>100</v>
      </c>
      <c r="BC1061" s="26" t="s">
        <v>82</v>
      </c>
      <c r="BD1061" s="26" t="s">
        <v>83</v>
      </c>
      <c r="BE1061" s="26" t="s">
        <v>177</v>
      </c>
    </row>
    <row r="1062" spans="1:57" ht="16">
      <c r="A1062" s="24">
        <f t="shared" si="59"/>
        <v>162</v>
      </c>
      <c r="B1062" s="24">
        <v>2024</v>
      </c>
      <c r="C1062" s="31" t="s">
        <v>977</v>
      </c>
      <c r="D1062" s="35">
        <v>45642</v>
      </c>
      <c r="E1062" s="31" t="s">
        <v>101</v>
      </c>
      <c r="F1062" s="31" t="s">
        <v>69</v>
      </c>
      <c r="G1062" s="61" t="s">
        <v>159</v>
      </c>
      <c r="H1062" s="26" t="s">
        <v>86</v>
      </c>
      <c r="I1062" s="26" t="s">
        <v>71</v>
      </c>
      <c r="J1062" s="26" t="s">
        <v>87</v>
      </c>
      <c r="K1062" s="26" t="s">
        <v>73</v>
      </c>
      <c r="L1062" s="26" t="s">
        <v>74</v>
      </c>
      <c r="M1062" s="61" t="s">
        <v>12333</v>
      </c>
      <c r="N1062" s="31" t="s">
        <v>75</v>
      </c>
      <c r="O1062" s="31" t="s">
        <v>161</v>
      </c>
      <c r="P1062" s="71" t="s">
        <v>73</v>
      </c>
      <c r="Q1062" s="31" t="s">
        <v>90</v>
      </c>
      <c r="R1062" s="61" t="s">
        <v>162</v>
      </c>
      <c r="S1062" s="61" t="s">
        <v>163</v>
      </c>
      <c r="T1062" s="26" t="s">
        <v>92</v>
      </c>
      <c r="U1062" s="31">
        <v>2024</v>
      </c>
      <c r="V1062" s="61" t="s">
        <v>12334</v>
      </c>
      <c r="W1062" s="61" t="s">
        <v>12335</v>
      </c>
      <c r="X1062" s="61" t="s">
        <v>12336</v>
      </c>
      <c r="Y1062" s="31" t="s">
        <v>74</v>
      </c>
      <c r="Z1062" s="61" t="s">
        <v>167</v>
      </c>
      <c r="AA1062" s="60">
        <v>0</v>
      </c>
      <c r="AB1062" s="61" t="s">
        <v>11827</v>
      </c>
      <c r="AC1062" s="61" t="s">
        <v>11701</v>
      </c>
      <c r="AD1062" s="71" t="s">
        <v>12235</v>
      </c>
      <c r="AE1062" s="31">
        <v>0</v>
      </c>
      <c r="AF1062" s="61" t="s">
        <v>171</v>
      </c>
      <c r="AG1062" s="61" t="s">
        <v>172</v>
      </c>
      <c r="AH1062" s="30">
        <f t="shared" si="62"/>
        <v>4640</v>
      </c>
      <c r="AI1062" s="30">
        <f t="shared" si="63"/>
        <v>5475.2</v>
      </c>
      <c r="AJ1062" s="24" t="s">
        <v>78</v>
      </c>
      <c r="AK1062" s="31"/>
      <c r="AL1062" s="31"/>
      <c r="AM1062" s="31"/>
      <c r="AN1062" s="31"/>
      <c r="AO1062" s="31"/>
      <c r="AP1062" s="31"/>
      <c r="AQ1062" s="31"/>
      <c r="AR1062" s="31"/>
      <c r="AS1062" s="31"/>
      <c r="AT1062" s="31"/>
      <c r="AU1062" s="26" t="s">
        <v>173</v>
      </c>
      <c r="AV1062" s="26" t="s">
        <v>173</v>
      </c>
      <c r="AW1062" s="26" t="s">
        <v>173</v>
      </c>
      <c r="AX1062" s="26" t="s">
        <v>174</v>
      </c>
      <c r="AY1062" s="26" t="s">
        <v>175</v>
      </c>
      <c r="AZ1062" s="26" t="s">
        <v>176</v>
      </c>
      <c r="BA1062" s="26" t="s">
        <v>80</v>
      </c>
      <c r="BB1062" s="26" t="s">
        <v>100</v>
      </c>
      <c r="BC1062" s="26" t="s">
        <v>82</v>
      </c>
      <c r="BD1062" s="26" t="s">
        <v>83</v>
      </c>
      <c r="BE1062" s="26" t="s">
        <v>177</v>
      </c>
    </row>
    <row r="1063" spans="1:57" ht="16">
      <c r="A1063" s="24">
        <f t="shared" ref="A1063:A1126" si="64">A1062+1</f>
        <v>163</v>
      </c>
      <c r="B1063" s="24">
        <v>2024</v>
      </c>
      <c r="C1063" s="31" t="s">
        <v>977</v>
      </c>
      <c r="D1063" s="35">
        <v>45642</v>
      </c>
      <c r="E1063" s="31" t="s">
        <v>101</v>
      </c>
      <c r="F1063" s="31" t="s">
        <v>69</v>
      </c>
      <c r="G1063" s="61" t="s">
        <v>159</v>
      </c>
      <c r="H1063" s="26" t="s">
        <v>86</v>
      </c>
      <c r="I1063" s="26" t="s">
        <v>71</v>
      </c>
      <c r="J1063" s="26" t="s">
        <v>87</v>
      </c>
      <c r="K1063" s="26" t="s">
        <v>73</v>
      </c>
      <c r="L1063" s="26" t="s">
        <v>74</v>
      </c>
      <c r="M1063" s="61" t="s">
        <v>12337</v>
      </c>
      <c r="N1063" s="31" t="s">
        <v>75</v>
      </c>
      <c r="O1063" s="31" t="s">
        <v>161</v>
      </c>
      <c r="P1063" s="71" t="s">
        <v>73</v>
      </c>
      <c r="Q1063" s="31" t="s">
        <v>90</v>
      </c>
      <c r="R1063" s="61" t="s">
        <v>201</v>
      </c>
      <c r="S1063" s="61" t="s">
        <v>163</v>
      </c>
      <c r="T1063" s="26" t="s">
        <v>92</v>
      </c>
      <c r="U1063" s="31">
        <v>2024</v>
      </c>
      <c r="V1063" s="61" t="s">
        <v>12338</v>
      </c>
      <c r="W1063" s="61" t="s">
        <v>12339</v>
      </c>
      <c r="X1063" s="61" t="s">
        <v>12340</v>
      </c>
      <c r="Y1063" s="31" t="s">
        <v>74</v>
      </c>
      <c r="Z1063" s="61" t="s">
        <v>205</v>
      </c>
      <c r="AA1063" s="60">
        <v>0</v>
      </c>
      <c r="AB1063" s="61" t="s">
        <v>11827</v>
      </c>
      <c r="AC1063" s="61" t="s">
        <v>11701</v>
      </c>
      <c r="AD1063" s="71" t="s">
        <v>12235</v>
      </c>
      <c r="AE1063" s="31">
        <v>0</v>
      </c>
      <c r="AF1063" s="61" t="s">
        <v>206</v>
      </c>
      <c r="AG1063" s="61" t="s">
        <v>172</v>
      </c>
      <c r="AH1063" s="30">
        <f t="shared" si="62"/>
        <v>4672</v>
      </c>
      <c r="AI1063" s="30">
        <f t="shared" si="63"/>
        <v>5512.96</v>
      </c>
      <c r="AJ1063" s="24" t="s">
        <v>78</v>
      </c>
      <c r="AK1063" s="31"/>
      <c r="AL1063" s="31"/>
      <c r="AM1063" s="31"/>
      <c r="AN1063" s="31"/>
      <c r="AO1063" s="31"/>
      <c r="AP1063" s="31"/>
      <c r="AQ1063" s="31"/>
      <c r="AR1063" s="31"/>
      <c r="AS1063" s="31"/>
      <c r="AT1063" s="31"/>
      <c r="AU1063" s="26" t="s">
        <v>173</v>
      </c>
      <c r="AV1063" s="26" t="s">
        <v>173</v>
      </c>
      <c r="AW1063" s="26" t="s">
        <v>173</v>
      </c>
      <c r="AX1063" s="26" t="s">
        <v>174</v>
      </c>
      <c r="AY1063" s="26" t="s">
        <v>175</v>
      </c>
      <c r="AZ1063" s="26" t="s">
        <v>176</v>
      </c>
      <c r="BA1063" s="26" t="s">
        <v>80</v>
      </c>
      <c r="BB1063" s="26" t="s">
        <v>100</v>
      </c>
      <c r="BC1063" s="26" t="s">
        <v>82</v>
      </c>
      <c r="BD1063" s="26" t="s">
        <v>83</v>
      </c>
      <c r="BE1063" s="26" t="s">
        <v>177</v>
      </c>
    </row>
    <row r="1064" spans="1:57" ht="16">
      <c r="A1064" s="24">
        <f t="shared" si="64"/>
        <v>164</v>
      </c>
      <c r="B1064" s="24">
        <v>2024</v>
      </c>
      <c r="C1064" s="31" t="s">
        <v>977</v>
      </c>
      <c r="D1064" s="35">
        <v>45642</v>
      </c>
      <c r="E1064" s="31" t="s">
        <v>101</v>
      </c>
      <c r="F1064" s="31" t="s">
        <v>69</v>
      </c>
      <c r="G1064" s="61" t="s">
        <v>159</v>
      </c>
      <c r="H1064" s="26" t="s">
        <v>86</v>
      </c>
      <c r="I1064" s="26" t="s">
        <v>71</v>
      </c>
      <c r="J1064" s="26" t="s">
        <v>87</v>
      </c>
      <c r="K1064" s="26" t="s">
        <v>73</v>
      </c>
      <c r="L1064" s="26" t="s">
        <v>74</v>
      </c>
      <c r="M1064" s="61" t="s">
        <v>12341</v>
      </c>
      <c r="N1064" s="31" t="s">
        <v>75</v>
      </c>
      <c r="O1064" s="31" t="s">
        <v>161</v>
      </c>
      <c r="P1064" s="71" t="s">
        <v>73</v>
      </c>
      <c r="Q1064" s="31" t="s">
        <v>90</v>
      </c>
      <c r="R1064" s="61" t="s">
        <v>162</v>
      </c>
      <c r="S1064" s="61" t="s">
        <v>163</v>
      </c>
      <c r="T1064" s="26" t="s">
        <v>92</v>
      </c>
      <c r="U1064" s="31">
        <v>2024</v>
      </c>
      <c r="V1064" s="61" t="s">
        <v>12342</v>
      </c>
      <c r="W1064" s="61" t="s">
        <v>12343</v>
      </c>
      <c r="X1064" s="61" t="s">
        <v>12344</v>
      </c>
      <c r="Y1064" s="31" t="s">
        <v>74</v>
      </c>
      <c r="Z1064" s="61" t="s">
        <v>167</v>
      </c>
      <c r="AA1064" s="60">
        <v>0</v>
      </c>
      <c r="AB1064" s="61" t="s">
        <v>11827</v>
      </c>
      <c r="AC1064" s="61" t="s">
        <v>11701</v>
      </c>
      <c r="AD1064" s="71" t="s">
        <v>12235</v>
      </c>
      <c r="AE1064" s="31">
        <v>0</v>
      </c>
      <c r="AF1064" s="61" t="s">
        <v>171</v>
      </c>
      <c r="AG1064" s="61" t="s">
        <v>172</v>
      </c>
      <c r="AH1064" s="30">
        <f t="shared" si="62"/>
        <v>4640</v>
      </c>
      <c r="AI1064" s="30">
        <f t="shared" si="63"/>
        <v>5475.2</v>
      </c>
      <c r="AJ1064" s="24" t="s">
        <v>78</v>
      </c>
      <c r="AK1064" s="31"/>
      <c r="AL1064" s="31"/>
      <c r="AM1064" s="31"/>
      <c r="AN1064" s="31"/>
      <c r="AO1064" s="31"/>
      <c r="AP1064" s="31"/>
      <c r="AQ1064" s="31"/>
      <c r="AR1064" s="31"/>
      <c r="AS1064" s="31"/>
      <c r="AT1064" s="31"/>
      <c r="AU1064" s="26" t="s">
        <v>173</v>
      </c>
      <c r="AV1064" s="26" t="s">
        <v>173</v>
      </c>
      <c r="AW1064" s="26" t="s">
        <v>173</v>
      </c>
      <c r="AX1064" s="26" t="s">
        <v>174</v>
      </c>
      <c r="AY1064" s="26" t="s">
        <v>175</v>
      </c>
      <c r="AZ1064" s="26" t="s">
        <v>176</v>
      </c>
      <c r="BA1064" s="26" t="s">
        <v>80</v>
      </c>
      <c r="BB1064" s="26" t="s">
        <v>100</v>
      </c>
      <c r="BC1064" s="26" t="s">
        <v>82</v>
      </c>
      <c r="BD1064" s="26" t="s">
        <v>83</v>
      </c>
      <c r="BE1064" s="26" t="s">
        <v>177</v>
      </c>
    </row>
    <row r="1065" spans="1:57" ht="16">
      <c r="A1065" s="24">
        <f t="shared" si="64"/>
        <v>165</v>
      </c>
      <c r="B1065" s="24">
        <v>2024</v>
      </c>
      <c r="C1065" s="31" t="s">
        <v>977</v>
      </c>
      <c r="D1065" s="35">
        <v>45642</v>
      </c>
      <c r="E1065" s="31" t="s">
        <v>101</v>
      </c>
      <c r="F1065" s="31" t="s">
        <v>69</v>
      </c>
      <c r="G1065" s="61" t="s">
        <v>159</v>
      </c>
      <c r="H1065" s="26" t="s">
        <v>86</v>
      </c>
      <c r="I1065" s="26" t="s">
        <v>71</v>
      </c>
      <c r="J1065" s="26" t="s">
        <v>87</v>
      </c>
      <c r="K1065" s="26" t="s">
        <v>73</v>
      </c>
      <c r="L1065" s="26" t="s">
        <v>74</v>
      </c>
      <c r="M1065" s="61" t="s">
        <v>12345</v>
      </c>
      <c r="N1065" s="31" t="s">
        <v>75</v>
      </c>
      <c r="O1065" s="31" t="s">
        <v>161</v>
      </c>
      <c r="P1065" s="71" t="s">
        <v>73</v>
      </c>
      <c r="Q1065" s="31" t="s">
        <v>90</v>
      </c>
      <c r="R1065" s="61" t="s">
        <v>162</v>
      </c>
      <c r="S1065" s="61" t="s">
        <v>163</v>
      </c>
      <c r="T1065" s="26" t="s">
        <v>92</v>
      </c>
      <c r="U1065" s="31">
        <v>2024</v>
      </c>
      <c r="V1065" s="61" t="s">
        <v>12346</v>
      </c>
      <c r="W1065" s="61" t="s">
        <v>12347</v>
      </c>
      <c r="X1065" s="61" t="s">
        <v>12348</v>
      </c>
      <c r="Y1065" s="31" t="s">
        <v>74</v>
      </c>
      <c r="Z1065" s="61" t="s">
        <v>167</v>
      </c>
      <c r="AA1065" s="60">
        <v>0</v>
      </c>
      <c r="AB1065" s="61" t="s">
        <v>11827</v>
      </c>
      <c r="AC1065" s="61" t="s">
        <v>11701</v>
      </c>
      <c r="AD1065" s="71" t="s">
        <v>12235</v>
      </c>
      <c r="AE1065" s="31">
        <v>0</v>
      </c>
      <c r="AF1065" s="61" t="s">
        <v>171</v>
      </c>
      <c r="AG1065" s="61" t="s">
        <v>172</v>
      </c>
      <c r="AH1065" s="30">
        <f t="shared" si="62"/>
        <v>4640</v>
      </c>
      <c r="AI1065" s="30">
        <f t="shared" si="63"/>
        <v>5475.2</v>
      </c>
      <c r="AJ1065" s="24" t="s">
        <v>78</v>
      </c>
      <c r="AK1065" s="31"/>
      <c r="AL1065" s="31"/>
      <c r="AM1065" s="31"/>
      <c r="AN1065" s="31"/>
      <c r="AO1065" s="31"/>
      <c r="AP1065" s="31"/>
      <c r="AQ1065" s="31"/>
      <c r="AR1065" s="31"/>
      <c r="AS1065" s="31"/>
      <c r="AT1065" s="31"/>
      <c r="AU1065" s="26" t="s">
        <v>173</v>
      </c>
      <c r="AV1065" s="26" t="s">
        <v>173</v>
      </c>
      <c r="AW1065" s="26" t="s">
        <v>173</v>
      </c>
      <c r="AX1065" s="26" t="s">
        <v>174</v>
      </c>
      <c r="AY1065" s="26" t="s">
        <v>175</v>
      </c>
      <c r="AZ1065" s="26" t="s">
        <v>176</v>
      </c>
      <c r="BA1065" s="26" t="s">
        <v>80</v>
      </c>
      <c r="BB1065" s="26" t="s">
        <v>100</v>
      </c>
      <c r="BC1065" s="26" t="s">
        <v>82</v>
      </c>
      <c r="BD1065" s="26" t="s">
        <v>83</v>
      </c>
      <c r="BE1065" s="26" t="s">
        <v>177</v>
      </c>
    </row>
    <row r="1066" spans="1:57" ht="16">
      <c r="A1066" s="24">
        <f t="shared" si="64"/>
        <v>166</v>
      </c>
      <c r="B1066" s="24">
        <v>2024</v>
      </c>
      <c r="C1066" s="31" t="s">
        <v>977</v>
      </c>
      <c r="D1066" s="35">
        <v>45642</v>
      </c>
      <c r="E1066" s="31" t="s">
        <v>101</v>
      </c>
      <c r="F1066" s="31" t="s">
        <v>69</v>
      </c>
      <c r="G1066" s="61" t="s">
        <v>159</v>
      </c>
      <c r="H1066" s="26" t="s">
        <v>86</v>
      </c>
      <c r="I1066" s="26" t="s">
        <v>71</v>
      </c>
      <c r="J1066" s="26" t="s">
        <v>87</v>
      </c>
      <c r="K1066" s="26" t="s">
        <v>73</v>
      </c>
      <c r="L1066" s="26" t="s">
        <v>74</v>
      </c>
      <c r="M1066" s="61" t="s">
        <v>12349</v>
      </c>
      <c r="N1066" s="31" t="s">
        <v>75</v>
      </c>
      <c r="O1066" s="31" t="s">
        <v>161</v>
      </c>
      <c r="P1066" s="71" t="s">
        <v>73</v>
      </c>
      <c r="Q1066" s="31" t="s">
        <v>90</v>
      </c>
      <c r="R1066" s="61" t="s">
        <v>162</v>
      </c>
      <c r="S1066" s="61" t="s">
        <v>163</v>
      </c>
      <c r="T1066" s="26" t="s">
        <v>92</v>
      </c>
      <c r="U1066" s="31">
        <v>2024</v>
      </c>
      <c r="V1066" s="61" t="s">
        <v>12350</v>
      </c>
      <c r="W1066" s="61" t="s">
        <v>12351</v>
      </c>
      <c r="X1066" s="61" t="s">
        <v>12352</v>
      </c>
      <c r="Y1066" s="31" t="s">
        <v>74</v>
      </c>
      <c r="Z1066" s="61" t="s">
        <v>167</v>
      </c>
      <c r="AA1066" s="60">
        <v>0</v>
      </c>
      <c r="AB1066" s="61" t="s">
        <v>11827</v>
      </c>
      <c r="AC1066" s="61" t="s">
        <v>11701</v>
      </c>
      <c r="AD1066" s="71" t="s">
        <v>12235</v>
      </c>
      <c r="AE1066" s="31">
        <v>0</v>
      </c>
      <c r="AF1066" s="61" t="s">
        <v>171</v>
      </c>
      <c r="AG1066" s="61" t="s">
        <v>172</v>
      </c>
      <c r="AH1066" s="30">
        <f t="shared" si="62"/>
        <v>4640</v>
      </c>
      <c r="AI1066" s="30">
        <f t="shared" si="63"/>
        <v>5475.2</v>
      </c>
      <c r="AJ1066" s="24" t="s">
        <v>78</v>
      </c>
      <c r="AK1066" s="31"/>
      <c r="AL1066" s="31"/>
      <c r="AM1066" s="31"/>
      <c r="AN1066" s="31"/>
      <c r="AO1066" s="31"/>
      <c r="AP1066" s="31"/>
      <c r="AQ1066" s="31"/>
      <c r="AR1066" s="31"/>
      <c r="AS1066" s="31"/>
      <c r="AT1066" s="31"/>
      <c r="AU1066" s="26" t="s">
        <v>173</v>
      </c>
      <c r="AV1066" s="26" t="s">
        <v>173</v>
      </c>
      <c r="AW1066" s="26" t="s">
        <v>173</v>
      </c>
      <c r="AX1066" s="26" t="s">
        <v>174</v>
      </c>
      <c r="AY1066" s="26" t="s">
        <v>175</v>
      </c>
      <c r="AZ1066" s="26" t="s">
        <v>176</v>
      </c>
      <c r="BA1066" s="26" t="s">
        <v>80</v>
      </c>
      <c r="BB1066" s="26" t="s">
        <v>100</v>
      </c>
      <c r="BC1066" s="26" t="s">
        <v>82</v>
      </c>
      <c r="BD1066" s="26" t="s">
        <v>83</v>
      </c>
      <c r="BE1066" s="26" t="s">
        <v>177</v>
      </c>
    </row>
    <row r="1067" spans="1:57" ht="16">
      <c r="A1067" s="24">
        <f t="shared" si="64"/>
        <v>167</v>
      </c>
      <c r="B1067" s="24">
        <v>2024</v>
      </c>
      <c r="C1067" s="31" t="s">
        <v>977</v>
      </c>
      <c r="D1067" s="35">
        <v>45642</v>
      </c>
      <c r="E1067" s="31" t="s">
        <v>101</v>
      </c>
      <c r="F1067" s="31" t="s">
        <v>69</v>
      </c>
      <c r="G1067" s="61" t="s">
        <v>159</v>
      </c>
      <c r="H1067" s="26" t="s">
        <v>86</v>
      </c>
      <c r="I1067" s="26" t="s">
        <v>71</v>
      </c>
      <c r="J1067" s="26" t="s">
        <v>87</v>
      </c>
      <c r="K1067" s="26" t="s">
        <v>73</v>
      </c>
      <c r="L1067" s="26" t="s">
        <v>74</v>
      </c>
      <c r="M1067" s="61" t="s">
        <v>12353</v>
      </c>
      <c r="N1067" s="31" t="s">
        <v>75</v>
      </c>
      <c r="O1067" s="31" t="s">
        <v>161</v>
      </c>
      <c r="P1067" s="71" t="s">
        <v>73</v>
      </c>
      <c r="Q1067" s="31" t="s">
        <v>90</v>
      </c>
      <c r="R1067" s="61" t="s">
        <v>216</v>
      </c>
      <c r="S1067" s="61" t="s">
        <v>217</v>
      </c>
      <c r="T1067" s="26" t="s">
        <v>92</v>
      </c>
      <c r="U1067" s="31">
        <v>2024</v>
      </c>
      <c r="V1067" s="61" t="s">
        <v>12354</v>
      </c>
      <c r="W1067" s="61" t="s">
        <v>12355</v>
      </c>
      <c r="X1067" s="61" t="s">
        <v>12356</v>
      </c>
      <c r="Y1067" s="31" t="s">
        <v>74</v>
      </c>
      <c r="Z1067" s="61" t="s">
        <v>221</v>
      </c>
      <c r="AA1067" s="60">
        <v>0</v>
      </c>
      <c r="AB1067" s="61" t="s">
        <v>11827</v>
      </c>
      <c r="AC1067" s="61" t="s">
        <v>11701</v>
      </c>
      <c r="AD1067" s="71" t="s">
        <v>12235</v>
      </c>
      <c r="AE1067" s="31">
        <v>0</v>
      </c>
      <c r="AF1067" s="61" t="s">
        <v>224</v>
      </c>
      <c r="AG1067" s="61" t="s">
        <v>172</v>
      </c>
      <c r="AH1067" s="30">
        <f t="shared" si="62"/>
        <v>4589</v>
      </c>
      <c r="AI1067" s="30">
        <f t="shared" si="63"/>
        <v>5415.02</v>
      </c>
      <c r="AJ1067" s="24" t="s">
        <v>78</v>
      </c>
      <c r="AK1067" s="31"/>
      <c r="AL1067" s="31"/>
      <c r="AM1067" s="31"/>
      <c r="AN1067" s="31"/>
      <c r="AO1067" s="31"/>
      <c r="AP1067" s="31"/>
      <c r="AQ1067" s="31"/>
      <c r="AR1067" s="31"/>
      <c r="AS1067" s="31"/>
      <c r="AT1067" s="31"/>
      <c r="AU1067" s="26" t="s">
        <v>173</v>
      </c>
      <c r="AV1067" s="26" t="s">
        <v>173</v>
      </c>
      <c r="AW1067" s="26" t="s">
        <v>173</v>
      </c>
      <c r="AX1067" s="26" t="s">
        <v>174</v>
      </c>
      <c r="AY1067" s="26" t="s">
        <v>175</v>
      </c>
      <c r="AZ1067" s="26" t="s">
        <v>176</v>
      </c>
      <c r="BA1067" s="26" t="s">
        <v>80</v>
      </c>
      <c r="BB1067" s="26" t="s">
        <v>100</v>
      </c>
      <c r="BC1067" s="26" t="s">
        <v>82</v>
      </c>
      <c r="BD1067" s="26" t="s">
        <v>83</v>
      </c>
      <c r="BE1067" s="26" t="s">
        <v>177</v>
      </c>
    </row>
    <row r="1068" spans="1:57" ht="16">
      <c r="A1068" s="24">
        <f t="shared" si="64"/>
        <v>168</v>
      </c>
      <c r="B1068" s="24">
        <v>2024</v>
      </c>
      <c r="C1068" s="31" t="s">
        <v>977</v>
      </c>
      <c r="D1068" s="35">
        <v>45642</v>
      </c>
      <c r="E1068" s="31" t="s">
        <v>101</v>
      </c>
      <c r="F1068" s="31" t="s">
        <v>69</v>
      </c>
      <c r="G1068" s="61" t="s">
        <v>159</v>
      </c>
      <c r="H1068" s="26" t="s">
        <v>86</v>
      </c>
      <c r="I1068" s="26" t="s">
        <v>71</v>
      </c>
      <c r="J1068" s="26" t="s">
        <v>87</v>
      </c>
      <c r="K1068" s="26" t="s">
        <v>73</v>
      </c>
      <c r="L1068" s="26" t="s">
        <v>74</v>
      </c>
      <c r="M1068" s="61" t="s">
        <v>12357</v>
      </c>
      <c r="N1068" s="31" t="s">
        <v>75</v>
      </c>
      <c r="O1068" s="31" t="s">
        <v>161</v>
      </c>
      <c r="P1068" s="71" t="s">
        <v>73</v>
      </c>
      <c r="Q1068" s="31" t="s">
        <v>90</v>
      </c>
      <c r="R1068" s="61" t="s">
        <v>188</v>
      </c>
      <c r="S1068" s="61" t="s">
        <v>189</v>
      </c>
      <c r="T1068" s="26" t="s">
        <v>92</v>
      </c>
      <c r="U1068" s="31">
        <v>2024</v>
      </c>
      <c r="V1068" s="61" t="s">
        <v>12358</v>
      </c>
      <c r="W1068" s="61" t="s">
        <v>12359</v>
      </c>
      <c r="X1068" s="61" t="s">
        <v>12360</v>
      </c>
      <c r="Y1068" s="31" t="s">
        <v>74</v>
      </c>
      <c r="Z1068" s="61" t="s">
        <v>193</v>
      </c>
      <c r="AA1068" s="60">
        <v>0</v>
      </c>
      <c r="AB1068" s="61" t="s">
        <v>11827</v>
      </c>
      <c r="AC1068" s="61" t="s">
        <v>11701</v>
      </c>
      <c r="AD1068" s="71" t="s">
        <v>12235</v>
      </c>
      <c r="AE1068" s="31">
        <v>0</v>
      </c>
      <c r="AF1068" s="61" t="s">
        <v>194</v>
      </c>
      <c r="AG1068" s="61" t="s">
        <v>195</v>
      </c>
      <c r="AH1068" s="30">
        <f t="shared" si="62"/>
        <v>8263</v>
      </c>
      <c r="AI1068" s="30">
        <f t="shared" si="63"/>
        <v>9750.34</v>
      </c>
      <c r="AJ1068" s="24" t="s">
        <v>78</v>
      </c>
      <c r="AK1068" s="31"/>
      <c r="AL1068" s="31"/>
      <c r="AM1068" s="31"/>
      <c r="AN1068" s="31"/>
      <c r="AO1068" s="31"/>
      <c r="AP1068" s="31"/>
      <c r="AQ1068" s="31"/>
      <c r="AR1068" s="31"/>
      <c r="AS1068" s="31"/>
      <c r="AT1068" s="31"/>
      <c r="AU1068" s="26" t="s">
        <v>173</v>
      </c>
      <c r="AV1068" s="26" t="s">
        <v>173</v>
      </c>
      <c r="AW1068" s="26" t="s">
        <v>173</v>
      </c>
      <c r="AX1068" s="26" t="s">
        <v>174</v>
      </c>
      <c r="AY1068" s="26" t="s">
        <v>175</v>
      </c>
      <c r="AZ1068" s="26" t="s">
        <v>176</v>
      </c>
      <c r="BA1068" s="26" t="s">
        <v>80</v>
      </c>
      <c r="BB1068" s="26" t="s">
        <v>100</v>
      </c>
      <c r="BC1068" s="26" t="s">
        <v>82</v>
      </c>
      <c r="BD1068" s="26" t="s">
        <v>83</v>
      </c>
      <c r="BE1068" s="26" t="s">
        <v>177</v>
      </c>
    </row>
    <row r="1069" spans="1:57" ht="16">
      <c r="A1069" s="24">
        <f t="shared" si="64"/>
        <v>169</v>
      </c>
      <c r="B1069" s="24">
        <v>2024</v>
      </c>
      <c r="C1069" s="31" t="s">
        <v>977</v>
      </c>
      <c r="D1069" s="35">
        <v>45642</v>
      </c>
      <c r="E1069" s="31" t="s">
        <v>101</v>
      </c>
      <c r="F1069" s="31" t="s">
        <v>69</v>
      </c>
      <c r="G1069" s="61" t="s">
        <v>159</v>
      </c>
      <c r="H1069" s="26" t="s">
        <v>86</v>
      </c>
      <c r="I1069" s="26" t="s">
        <v>71</v>
      </c>
      <c r="J1069" s="26" t="s">
        <v>87</v>
      </c>
      <c r="K1069" s="26" t="s">
        <v>73</v>
      </c>
      <c r="L1069" s="26" t="s">
        <v>74</v>
      </c>
      <c r="M1069" s="61" t="s">
        <v>12361</v>
      </c>
      <c r="N1069" s="31" t="s">
        <v>75</v>
      </c>
      <c r="O1069" s="31" t="s">
        <v>161</v>
      </c>
      <c r="P1069" s="71" t="s">
        <v>73</v>
      </c>
      <c r="Q1069" s="31" t="s">
        <v>90</v>
      </c>
      <c r="R1069" s="61" t="s">
        <v>162</v>
      </c>
      <c r="S1069" s="61" t="s">
        <v>163</v>
      </c>
      <c r="T1069" s="26" t="s">
        <v>92</v>
      </c>
      <c r="U1069" s="31">
        <v>2024</v>
      </c>
      <c r="V1069" s="61" t="s">
        <v>12362</v>
      </c>
      <c r="W1069" s="61" t="s">
        <v>12363</v>
      </c>
      <c r="X1069" s="61" t="s">
        <v>12364</v>
      </c>
      <c r="Y1069" s="31" t="s">
        <v>74</v>
      </c>
      <c r="Z1069" s="61" t="s">
        <v>167</v>
      </c>
      <c r="AA1069" s="60">
        <v>0</v>
      </c>
      <c r="AB1069" s="61" t="s">
        <v>11827</v>
      </c>
      <c r="AC1069" s="61" t="s">
        <v>11701</v>
      </c>
      <c r="AD1069" s="71" t="s">
        <v>12235</v>
      </c>
      <c r="AE1069" s="31">
        <v>0</v>
      </c>
      <c r="AF1069" s="61" t="s">
        <v>171</v>
      </c>
      <c r="AG1069" s="61" t="s">
        <v>172</v>
      </c>
      <c r="AH1069" s="30">
        <f t="shared" si="62"/>
        <v>4640</v>
      </c>
      <c r="AI1069" s="30">
        <f t="shared" si="63"/>
        <v>5475.2</v>
      </c>
      <c r="AJ1069" s="24" t="s">
        <v>78</v>
      </c>
      <c r="AK1069" s="31"/>
      <c r="AL1069" s="31"/>
      <c r="AM1069" s="31"/>
      <c r="AN1069" s="31"/>
      <c r="AO1069" s="31"/>
      <c r="AP1069" s="31"/>
      <c r="AQ1069" s="31"/>
      <c r="AR1069" s="31"/>
      <c r="AS1069" s="31"/>
      <c r="AT1069" s="31"/>
      <c r="AU1069" s="26" t="s">
        <v>173</v>
      </c>
      <c r="AV1069" s="26" t="s">
        <v>173</v>
      </c>
      <c r="AW1069" s="26" t="s">
        <v>173</v>
      </c>
      <c r="AX1069" s="26" t="s">
        <v>174</v>
      </c>
      <c r="AY1069" s="26" t="s">
        <v>175</v>
      </c>
      <c r="AZ1069" s="26" t="s">
        <v>176</v>
      </c>
      <c r="BA1069" s="26" t="s">
        <v>80</v>
      </c>
      <c r="BB1069" s="26" t="s">
        <v>100</v>
      </c>
      <c r="BC1069" s="26" t="s">
        <v>82</v>
      </c>
      <c r="BD1069" s="26" t="s">
        <v>83</v>
      </c>
      <c r="BE1069" s="26" t="s">
        <v>177</v>
      </c>
    </row>
    <row r="1070" spans="1:57" ht="16">
      <c r="A1070" s="24">
        <f t="shared" si="64"/>
        <v>170</v>
      </c>
      <c r="B1070" s="24">
        <v>2024</v>
      </c>
      <c r="C1070" s="31" t="s">
        <v>977</v>
      </c>
      <c r="D1070" s="35">
        <v>45642</v>
      </c>
      <c r="E1070" s="31" t="s">
        <v>101</v>
      </c>
      <c r="F1070" s="31" t="s">
        <v>69</v>
      </c>
      <c r="G1070" s="61" t="s">
        <v>273</v>
      </c>
      <c r="H1070" s="26" t="s">
        <v>86</v>
      </c>
      <c r="I1070" s="26" t="s">
        <v>71</v>
      </c>
      <c r="J1070" s="26" t="s">
        <v>87</v>
      </c>
      <c r="K1070" s="26" t="s">
        <v>73</v>
      </c>
      <c r="L1070" s="26" t="s">
        <v>74</v>
      </c>
      <c r="M1070" s="61" t="s">
        <v>12365</v>
      </c>
      <c r="N1070" s="31" t="s">
        <v>75</v>
      </c>
      <c r="O1070" s="31" t="s">
        <v>161</v>
      </c>
      <c r="P1070" s="71" t="s">
        <v>73</v>
      </c>
      <c r="Q1070" s="31" t="s">
        <v>275</v>
      </c>
      <c r="R1070" s="61" t="s">
        <v>12366</v>
      </c>
      <c r="S1070" s="61" t="s">
        <v>163</v>
      </c>
      <c r="T1070" s="26" t="s">
        <v>92</v>
      </c>
      <c r="U1070" s="31">
        <v>2024</v>
      </c>
      <c r="V1070" s="61" t="s">
        <v>12367</v>
      </c>
      <c r="W1070" s="61" t="s">
        <v>12368</v>
      </c>
      <c r="X1070" s="61" t="s">
        <v>12369</v>
      </c>
      <c r="Y1070" s="31" t="s">
        <v>74</v>
      </c>
      <c r="Z1070" s="61" t="s">
        <v>12370</v>
      </c>
      <c r="AA1070" s="60">
        <v>0</v>
      </c>
      <c r="AB1070" s="61" t="s">
        <v>6063</v>
      </c>
      <c r="AC1070" s="61" t="s">
        <v>6064</v>
      </c>
      <c r="AD1070" s="61" t="s">
        <v>12240</v>
      </c>
      <c r="AE1070" s="31">
        <v>0</v>
      </c>
      <c r="AF1070" s="61" t="s">
        <v>12371</v>
      </c>
      <c r="AG1070" s="61" t="s">
        <v>291</v>
      </c>
      <c r="AH1070" s="30">
        <f t="shared" si="62"/>
        <v>4824</v>
      </c>
      <c r="AI1070" s="30">
        <f t="shared" si="63"/>
        <v>5692.32</v>
      </c>
      <c r="AJ1070" s="24" t="s">
        <v>78</v>
      </c>
      <c r="AK1070" s="31"/>
      <c r="AL1070" s="31"/>
      <c r="AM1070" s="31"/>
      <c r="AN1070" s="31"/>
      <c r="AO1070" s="31"/>
      <c r="AP1070" s="31"/>
      <c r="AQ1070" s="31"/>
      <c r="AR1070" s="31"/>
      <c r="AS1070" s="31"/>
      <c r="AT1070" s="31"/>
      <c r="AU1070" s="26" t="s">
        <v>173</v>
      </c>
      <c r="AV1070" s="26" t="s">
        <v>173</v>
      </c>
      <c r="AW1070" s="26" t="s">
        <v>173</v>
      </c>
      <c r="AX1070" s="26" t="s">
        <v>174</v>
      </c>
      <c r="AY1070" s="26" t="s">
        <v>175</v>
      </c>
      <c r="AZ1070" s="26" t="s">
        <v>283</v>
      </c>
      <c r="BA1070" s="26" t="s">
        <v>80</v>
      </c>
      <c r="BB1070" s="26" t="s">
        <v>100</v>
      </c>
      <c r="BC1070" s="26" t="s">
        <v>82</v>
      </c>
      <c r="BD1070" s="26" t="s">
        <v>83</v>
      </c>
      <c r="BE1070" s="26" t="s">
        <v>177</v>
      </c>
    </row>
    <row r="1071" spans="1:57" ht="16">
      <c r="A1071" s="24">
        <f t="shared" si="64"/>
        <v>171</v>
      </c>
      <c r="B1071" s="24">
        <v>2024</v>
      </c>
      <c r="C1071" s="31" t="s">
        <v>977</v>
      </c>
      <c r="D1071" s="35">
        <v>45642</v>
      </c>
      <c r="E1071" s="31" t="s">
        <v>101</v>
      </c>
      <c r="F1071" s="31" t="s">
        <v>69</v>
      </c>
      <c r="G1071" s="61" t="s">
        <v>273</v>
      </c>
      <c r="H1071" s="26" t="s">
        <v>86</v>
      </c>
      <c r="I1071" s="26" t="s">
        <v>71</v>
      </c>
      <c r="J1071" s="26" t="s">
        <v>87</v>
      </c>
      <c r="K1071" s="26" t="s">
        <v>73</v>
      </c>
      <c r="L1071" s="26" t="s">
        <v>74</v>
      </c>
      <c r="M1071" s="61" t="s">
        <v>12372</v>
      </c>
      <c r="N1071" s="31" t="s">
        <v>75</v>
      </c>
      <c r="O1071" s="31" t="s">
        <v>161</v>
      </c>
      <c r="P1071" s="71" t="s">
        <v>73</v>
      </c>
      <c r="Q1071" s="31" t="s">
        <v>275</v>
      </c>
      <c r="R1071" s="61" t="s">
        <v>330</v>
      </c>
      <c r="S1071" s="61" t="s">
        <v>235</v>
      </c>
      <c r="T1071" s="26" t="s">
        <v>92</v>
      </c>
      <c r="U1071" s="31">
        <v>2024</v>
      </c>
      <c r="V1071" s="61" t="s">
        <v>12373</v>
      </c>
      <c r="W1071" s="61" t="s">
        <v>12374</v>
      </c>
      <c r="X1071" s="61" t="s">
        <v>12375</v>
      </c>
      <c r="Y1071" s="31" t="s">
        <v>74</v>
      </c>
      <c r="Z1071" s="61" t="s">
        <v>360</v>
      </c>
      <c r="AA1071" s="60">
        <v>0</v>
      </c>
      <c r="AB1071" s="61" t="s">
        <v>6063</v>
      </c>
      <c r="AC1071" s="61" t="s">
        <v>6064</v>
      </c>
      <c r="AD1071" s="61" t="s">
        <v>12240</v>
      </c>
      <c r="AE1071" s="31">
        <v>0</v>
      </c>
      <c r="AF1071" s="61" t="s">
        <v>361</v>
      </c>
      <c r="AG1071" s="61" t="s">
        <v>291</v>
      </c>
      <c r="AH1071" s="30">
        <f t="shared" si="62"/>
        <v>4766</v>
      </c>
      <c r="AI1071" s="30">
        <f t="shared" si="63"/>
        <v>5623.88</v>
      </c>
      <c r="AJ1071" s="24" t="s">
        <v>78</v>
      </c>
      <c r="AK1071" s="31"/>
      <c r="AL1071" s="31"/>
      <c r="AM1071" s="31"/>
      <c r="AN1071" s="31"/>
      <c r="AO1071" s="31"/>
      <c r="AP1071" s="31"/>
      <c r="AQ1071" s="31"/>
      <c r="AR1071" s="31"/>
      <c r="AS1071" s="31"/>
      <c r="AT1071" s="31"/>
      <c r="AU1071" s="26" t="s">
        <v>173</v>
      </c>
      <c r="AV1071" s="26" t="s">
        <v>173</v>
      </c>
      <c r="AW1071" s="26" t="s">
        <v>173</v>
      </c>
      <c r="AX1071" s="26" t="s">
        <v>174</v>
      </c>
      <c r="AY1071" s="26" t="s">
        <v>175</v>
      </c>
      <c r="AZ1071" s="26" t="s">
        <v>283</v>
      </c>
      <c r="BA1071" s="26" t="s">
        <v>80</v>
      </c>
      <c r="BB1071" s="26" t="s">
        <v>100</v>
      </c>
      <c r="BC1071" s="26" t="s">
        <v>82</v>
      </c>
      <c r="BD1071" s="26" t="s">
        <v>83</v>
      </c>
      <c r="BE1071" s="26" t="s">
        <v>177</v>
      </c>
    </row>
    <row r="1072" spans="1:57" ht="16">
      <c r="A1072" s="24">
        <f t="shared" si="64"/>
        <v>172</v>
      </c>
      <c r="B1072" s="24">
        <v>2024</v>
      </c>
      <c r="C1072" s="31" t="s">
        <v>977</v>
      </c>
      <c r="D1072" s="35">
        <v>45642</v>
      </c>
      <c r="E1072" s="31" t="s">
        <v>101</v>
      </c>
      <c r="F1072" s="31" t="s">
        <v>69</v>
      </c>
      <c r="G1072" s="61" t="s">
        <v>273</v>
      </c>
      <c r="H1072" s="26" t="s">
        <v>86</v>
      </c>
      <c r="I1072" s="26" t="s">
        <v>71</v>
      </c>
      <c r="J1072" s="26" t="s">
        <v>87</v>
      </c>
      <c r="K1072" s="26" t="s">
        <v>73</v>
      </c>
      <c r="L1072" s="26" t="s">
        <v>74</v>
      </c>
      <c r="M1072" s="61" t="s">
        <v>12376</v>
      </c>
      <c r="N1072" s="31" t="s">
        <v>75</v>
      </c>
      <c r="O1072" s="31" t="s">
        <v>161</v>
      </c>
      <c r="P1072" s="71" t="s">
        <v>73</v>
      </c>
      <c r="Q1072" s="31" t="s">
        <v>275</v>
      </c>
      <c r="R1072" s="61" t="s">
        <v>285</v>
      </c>
      <c r="S1072" s="61" t="s">
        <v>217</v>
      </c>
      <c r="T1072" s="26" t="s">
        <v>92</v>
      </c>
      <c r="U1072" s="31">
        <v>2024</v>
      </c>
      <c r="V1072" s="61" t="s">
        <v>12377</v>
      </c>
      <c r="W1072" s="61" t="s">
        <v>12378</v>
      </c>
      <c r="X1072" s="61" t="s">
        <v>12379</v>
      </c>
      <c r="Y1072" s="31" t="s">
        <v>74</v>
      </c>
      <c r="Z1072" s="61" t="s">
        <v>289</v>
      </c>
      <c r="AA1072" s="60">
        <v>0</v>
      </c>
      <c r="AB1072" s="61" t="s">
        <v>6063</v>
      </c>
      <c r="AC1072" s="61" t="s">
        <v>6064</v>
      </c>
      <c r="AD1072" s="61" t="s">
        <v>12240</v>
      </c>
      <c r="AE1072" s="31">
        <v>0</v>
      </c>
      <c r="AF1072" s="61" t="s">
        <v>290</v>
      </c>
      <c r="AG1072" s="61" t="s">
        <v>291</v>
      </c>
      <c r="AH1072" s="30">
        <f t="shared" si="62"/>
        <v>4545</v>
      </c>
      <c r="AI1072" s="30">
        <f t="shared" si="63"/>
        <v>5363.1</v>
      </c>
      <c r="AJ1072" s="24" t="s">
        <v>78</v>
      </c>
      <c r="AK1072" s="31"/>
      <c r="AL1072" s="31"/>
      <c r="AM1072" s="31"/>
      <c r="AN1072" s="31"/>
      <c r="AO1072" s="31"/>
      <c r="AP1072" s="31"/>
      <c r="AQ1072" s="31"/>
      <c r="AR1072" s="31"/>
      <c r="AS1072" s="31"/>
      <c r="AT1072" s="31"/>
      <c r="AU1072" s="26" t="s">
        <v>173</v>
      </c>
      <c r="AV1072" s="26" t="s">
        <v>173</v>
      </c>
      <c r="AW1072" s="26" t="s">
        <v>173</v>
      </c>
      <c r="AX1072" s="26" t="s">
        <v>174</v>
      </c>
      <c r="AY1072" s="26" t="s">
        <v>175</v>
      </c>
      <c r="AZ1072" s="26" t="s">
        <v>283</v>
      </c>
      <c r="BA1072" s="26" t="s">
        <v>80</v>
      </c>
      <c r="BB1072" s="26" t="s">
        <v>100</v>
      </c>
      <c r="BC1072" s="26" t="s">
        <v>82</v>
      </c>
      <c r="BD1072" s="26" t="s">
        <v>83</v>
      </c>
      <c r="BE1072" s="26" t="s">
        <v>177</v>
      </c>
    </row>
    <row r="1073" spans="1:57" ht="16">
      <c r="A1073" s="24">
        <f t="shared" si="64"/>
        <v>173</v>
      </c>
      <c r="B1073" s="24">
        <v>2024</v>
      </c>
      <c r="C1073" s="31" t="s">
        <v>977</v>
      </c>
      <c r="D1073" s="35">
        <v>45642</v>
      </c>
      <c r="E1073" s="31" t="s">
        <v>101</v>
      </c>
      <c r="F1073" s="31" t="s">
        <v>69</v>
      </c>
      <c r="G1073" s="61" t="s">
        <v>273</v>
      </c>
      <c r="H1073" s="26" t="s">
        <v>86</v>
      </c>
      <c r="I1073" s="26" t="s">
        <v>71</v>
      </c>
      <c r="J1073" s="26" t="s">
        <v>87</v>
      </c>
      <c r="K1073" s="26" t="s">
        <v>73</v>
      </c>
      <c r="L1073" s="26" t="s">
        <v>74</v>
      </c>
      <c r="M1073" s="61" t="s">
        <v>12380</v>
      </c>
      <c r="N1073" s="31" t="s">
        <v>75</v>
      </c>
      <c r="O1073" s="31" t="s">
        <v>161</v>
      </c>
      <c r="P1073" s="71" t="s">
        <v>73</v>
      </c>
      <c r="Q1073" s="31" t="s">
        <v>275</v>
      </c>
      <c r="R1073" s="61" t="s">
        <v>330</v>
      </c>
      <c r="S1073" s="61" t="s">
        <v>235</v>
      </c>
      <c r="T1073" s="26" t="s">
        <v>92</v>
      </c>
      <c r="U1073" s="31">
        <v>2024</v>
      </c>
      <c r="V1073" s="61" t="s">
        <v>12381</v>
      </c>
      <c r="W1073" s="61" t="s">
        <v>12382</v>
      </c>
      <c r="X1073" s="61" t="s">
        <v>12383</v>
      </c>
      <c r="Y1073" s="31" t="s">
        <v>74</v>
      </c>
      <c r="Z1073" s="61" t="s">
        <v>360</v>
      </c>
      <c r="AA1073" s="60">
        <v>0</v>
      </c>
      <c r="AB1073" s="61" t="s">
        <v>6063</v>
      </c>
      <c r="AC1073" s="61" t="s">
        <v>6064</v>
      </c>
      <c r="AD1073" s="61" t="s">
        <v>12240</v>
      </c>
      <c r="AE1073" s="31">
        <v>0</v>
      </c>
      <c r="AF1073" s="61" t="s">
        <v>361</v>
      </c>
      <c r="AG1073" s="61" t="s">
        <v>291</v>
      </c>
      <c r="AH1073" s="30">
        <f t="shared" si="62"/>
        <v>4766</v>
      </c>
      <c r="AI1073" s="30">
        <f t="shared" si="63"/>
        <v>5623.88</v>
      </c>
      <c r="AJ1073" s="24" t="s">
        <v>78</v>
      </c>
      <c r="AK1073" s="31"/>
      <c r="AL1073" s="31"/>
      <c r="AM1073" s="31"/>
      <c r="AN1073" s="31"/>
      <c r="AO1073" s="31"/>
      <c r="AP1073" s="31"/>
      <c r="AQ1073" s="31"/>
      <c r="AR1073" s="31"/>
      <c r="AS1073" s="31"/>
      <c r="AT1073" s="31"/>
      <c r="AU1073" s="26" t="s">
        <v>173</v>
      </c>
      <c r="AV1073" s="26" t="s">
        <v>173</v>
      </c>
      <c r="AW1073" s="26" t="s">
        <v>173</v>
      </c>
      <c r="AX1073" s="26" t="s">
        <v>174</v>
      </c>
      <c r="AY1073" s="26" t="s">
        <v>175</v>
      </c>
      <c r="AZ1073" s="26" t="s">
        <v>283</v>
      </c>
      <c r="BA1073" s="26" t="s">
        <v>80</v>
      </c>
      <c r="BB1073" s="26" t="s">
        <v>100</v>
      </c>
      <c r="BC1073" s="26" t="s">
        <v>82</v>
      </c>
      <c r="BD1073" s="26" t="s">
        <v>83</v>
      </c>
      <c r="BE1073" s="26" t="s">
        <v>177</v>
      </c>
    </row>
    <row r="1074" spans="1:57" ht="16">
      <c r="A1074" s="24">
        <f t="shared" si="64"/>
        <v>174</v>
      </c>
      <c r="B1074" s="24">
        <v>2024</v>
      </c>
      <c r="C1074" s="31" t="s">
        <v>977</v>
      </c>
      <c r="D1074" s="35">
        <v>45642</v>
      </c>
      <c r="E1074" s="31" t="s">
        <v>101</v>
      </c>
      <c r="F1074" s="31" t="s">
        <v>69</v>
      </c>
      <c r="G1074" s="61" t="s">
        <v>273</v>
      </c>
      <c r="H1074" s="26" t="s">
        <v>86</v>
      </c>
      <c r="I1074" s="26" t="s">
        <v>71</v>
      </c>
      <c r="J1074" s="26" t="s">
        <v>87</v>
      </c>
      <c r="K1074" s="26" t="s">
        <v>73</v>
      </c>
      <c r="L1074" s="26" t="s">
        <v>74</v>
      </c>
      <c r="M1074" s="61" t="s">
        <v>12384</v>
      </c>
      <c r="N1074" s="31" t="s">
        <v>75</v>
      </c>
      <c r="O1074" s="31" t="s">
        <v>161</v>
      </c>
      <c r="P1074" s="71" t="s">
        <v>73</v>
      </c>
      <c r="Q1074" s="31" t="s">
        <v>275</v>
      </c>
      <c r="R1074" s="61" t="s">
        <v>285</v>
      </c>
      <c r="S1074" s="61" t="s">
        <v>217</v>
      </c>
      <c r="T1074" s="26" t="s">
        <v>92</v>
      </c>
      <c r="U1074" s="31">
        <v>2024</v>
      </c>
      <c r="V1074" s="61" t="s">
        <v>12385</v>
      </c>
      <c r="W1074" s="61" t="s">
        <v>12386</v>
      </c>
      <c r="X1074" s="61" t="s">
        <v>12387</v>
      </c>
      <c r="Y1074" s="31" t="s">
        <v>74</v>
      </c>
      <c r="Z1074" s="61" t="s">
        <v>289</v>
      </c>
      <c r="AA1074" s="60">
        <v>0</v>
      </c>
      <c r="AB1074" s="61" t="s">
        <v>6063</v>
      </c>
      <c r="AC1074" s="61" t="s">
        <v>6064</v>
      </c>
      <c r="AD1074" s="61" t="s">
        <v>12240</v>
      </c>
      <c r="AE1074" s="31">
        <v>0</v>
      </c>
      <c r="AF1074" s="61" t="s">
        <v>290</v>
      </c>
      <c r="AG1074" s="61" t="s">
        <v>291</v>
      </c>
      <c r="AH1074" s="30">
        <f t="shared" si="62"/>
        <v>4545</v>
      </c>
      <c r="AI1074" s="30">
        <f t="shared" si="63"/>
        <v>5363.1</v>
      </c>
      <c r="AJ1074" s="24" t="s">
        <v>78</v>
      </c>
      <c r="AK1074" s="31"/>
      <c r="AL1074" s="31"/>
      <c r="AM1074" s="31"/>
      <c r="AN1074" s="31"/>
      <c r="AO1074" s="31"/>
      <c r="AP1074" s="31"/>
      <c r="AQ1074" s="31"/>
      <c r="AR1074" s="31"/>
      <c r="AS1074" s="31"/>
      <c r="AT1074" s="31"/>
      <c r="AU1074" s="26" t="s">
        <v>173</v>
      </c>
      <c r="AV1074" s="26" t="s">
        <v>173</v>
      </c>
      <c r="AW1074" s="26" t="s">
        <v>173</v>
      </c>
      <c r="AX1074" s="26" t="s">
        <v>174</v>
      </c>
      <c r="AY1074" s="26" t="s">
        <v>175</v>
      </c>
      <c r="AZ1074" s="26" t="s">
        <v>283</v>
      </c>
      <c r="BA1074" s="26" t="s">
        <v>80</v>
      </c>
      <c r="BB1074" s="26" t="s">
        <v>100</v>
      </c>
      <c r="BC1074" s="26" t="s">
        <v>82</v>
      </c>
      <c r="BD1074" s="26" t="s">
        <v>83</v>
      </c>
      <c r="BE1074" s="26" t="s">
        <v>177</v>
      </c>
    </row>
    <row r="1075" spans="1:57" ht="16">
      <c r="A1075" s="24">
        <f t="shared" si="64"/>
        <v>175</v>
      </c>
      <c r="B1075" s="24">
        <v>2024</v>
      </c>
      <c r="C1075" s="31" t="s">
        <v>977</v>
      </c>
      <c r="D1075" s="35">
        <v>45642</v>
      </c>
      <c r="E1075" s="31" t="s">
        <v>101</v>
      </c>
      <c r="F1075" s="31" t="s">
        <v>69</v>
      </c>
      <c r="G1075" s="61" t="s">
        <v>273</v>
      </c>
      <c r="H1075" s="26" t="s">
        <v>86</v>
      </c>
      <c r="I1075" s="26" t="s">
        <v>71</v>
      </c>
      <c r="J1075" s="26" t="s">
        <v>87</v>
      </c>
      <c r="K1075" s="26" t="s">
        <v>73</v>
      </c>
      <c r="L1075" s="26" t="s">
        <v>74</v>
      </c>
      <c r="M1075" s="61" t="s">
        <v>12388</v>
      </c>
      <c r="N1075" s="31" t="s">
        <v>75</v>
      </c>
      <c r="O1075" s="31" t="s">
        <v>161</v>
      </c>
      <c r="P1075" s="71" t="s">
        <v>73</v>
      </c>
      <c r="Q1075" s="31" t="s">
        <v>275</v>
      </c>
      <c r="R1075" s="61" t="s">
        <v>330</v>
      </c>
      <c r="S1075" s="61" t="s">
        <v>235</v>
      </c>
      <c r="T1075" s="26" t="s">
        <v>92</v>
      </c>
      <c r="U1075" s="31">
        <v>2024</v>
      </c>
      <c r="V1075" s="61" t="s">
        <v>12389</v>
      </c>
      <c r="W1075" s="61" t="s">
        <v>12390</v>
      </c>
      <c r="X1075" s="61" t="s">
        <v>12391</v>
      </c>
      <c r="Y1075" s="31" t="s">
        <v>74</v>
      </c>
      <c r="Z1075" s="61" t="s">
        <v>334</v>
      </c>
      <c r="AA1075" s="60">
        <v>0</v>
      </c>
      <c r="AB1075" s="61" t="s">
        <v>6063</v>
      </c>
      <c r="AC1075" s="61" t="s">
        <v>6064</v>
      </c>
      <c r="AD1075" s="61" t="s">
        <v>12240</v>
      </c>
      <c r="AE1075" s="31">
        <v>0</v>
      </c>
      <c r="AF1075" s="61" t="s">
        <v>335</v>
      </c>
      <c r="AG1075" s="61" t="s">
        <v>291</v>
      </c>
      <c r="AH1075" s="30">
        <f t="shared" si="62"/>
        <v>4769</v>
      </c>
      <c r="AI1075" s="30">
        <f t="shared" si="63"/>
        <v>5627.42</v>
      </c>
      <c r="AJ1075" s="24" t="s">
        <v>78</v>
      </c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26" t="s">
        <v>173</v>
      </c>
      <c r="AV1075" s="26" t="s">
        <v>173</v>
      </c>
      <c r="AW1075" s="26" t="s">
        <v>173</v>
      </c>
      <c r="AX1075" s="26" t="s">
        <v>174</v>
      </c>
      <c r="AY1075" s="26" t="s">
        <v>175</v>
      </c>
      <c r="AZ1075" s="26" t="s">
        <v>283</v>
      </c>
      <c r="BA1075" s="26" t="s">
        <v>80</v>
      </c>
      <c r="BB1075" s="26" t="s">
        <v>100</v>
      </c>
      <c r="BC1075" s="26" t="s">
        <v>82</v>
      </c>
      <c r="BD1075" s="26" t="s">
        <v>83</v>
      </c>
      <c r="BE1075" s="26" t="s">
        <v>177</v>
      </c>
    </row>
    <row r="1076" spans="1:57" ht="16">
      <c r="A1076" s="24">
        <f t="shared" si="64"/>
        <v>176</v>
      </c>
      <c r="B1076" s="24">
        <v>2024</v>
      </c>
      <c r="C1076" s="31" t="s">
        <v>977</v>
      </c>
      <c r="D1076" s="35">
        <v>45642</v>
      </c>
      <c r="E1076" s="31" t="s">
        <v>101</v>
      </c>
      <c r="F1076" s="31" t="s">
        <v>69</v>
      </c>
      <c r="G1076" s="61" t="s">
        <v>273</v>
      </c>
      <c r="H1076" s="26" t="s">
        <v>86</v>
      </c>
      <c r="I1076" s="26" t="s">
        <v>71</v>
      </c>
      <c r="J1076" s="26" t="s">
        <v>87</v>
      </c>
      <c r="K1076" s="26" t="s">
        <v>73</v>
      </c>
      <c r="L1076" s="26" t="s">
        <v>74</v>
      </c>
      <c r="M1076" s="61" t="s">
        <v>12392</v>
      </c>
      <c r="N1076" s="31" t="s">
        <v>75</v>
      </c>
      <c r="O1076" s="31" t="s">
        <v>161</v>
      </c>
      <c r="P1076" s="71" t="s">
        <v>73</v>
      </c>
      <c r="Q1076" s="31" t="s">
        <v>275</v>
      </c>
      <c r="R1076" s="61" t="s">
        <v>2105</v>
      </c>
      <c r="S1076" s="61" t="s">
        <v>163</v>
      </c>
      <c r="T1076" s="26" t="s">
        <v>92</v>
      </c>
      <c r="U1076" s="31">
        <v>2024</v>
      </c>
      <c r="V1076" s="61" t="s">
        <v>12393</v>
      </c>
      <c r="W1076" s="61" t="s">
        <v>12394</v>
      </c>
      <c r="X1076" s="61" t="s">
        <v>12395</v>
      </c>
      <c r="Y1076" s="31" t="s">
        <v>74</v>
      </c>
      <c r="Z1076" s="61" t="s">
        <v>2109</v>
      </c>
      <c r="AA1076" s="60">
        <v>0</v>
      </c>
      <c r="AB1076" s="61" t="s">
        <v>6063</v>
      </c>
      <c r="AC1076" s="61" t="s">
        <v>6064</v>
      </c>
      <c r="AD1076" s="61" t="s">
        <v>12240</v>
      </c>
      <c r="AE1076" s="31">
        <v>0</v>
      </c>
      <c r="AF1076" s="61" t="s">
        <v>2110</v>
      </c>
      <c r="AG1076" s="61" t="s">
        <v>291</v>
      </c>
      <c r="AH1076" s="30">
        <f t="shared" si="62"/>
        <v>5006</v>
      </c>
      <c r="AI1076" s="30">
        <f t="shared" si="63"/>
        <v>5907.08</v>
      </c>
      <c r="AJ1076" s="24" t="s">
        <v>78</v>
      </c>
      <c r="AK1076" s="31"/>
      <c r="AL1076" s="31"/>
      <c r="AM1076" s="31"/>
      <c r="AN1076" s="31"/>
      <c r="AO1076" s="31"/>
      <c r="AP1076" s="31"/>
      <c r="AQ1076" s="31"/>
      <c r="AR1076" s="31"/>
      <c r="AS1076" s="31"/>
      <c r="AT1076" s="31"/>
      <c r="AU1076" s="26" t="s">
        <v>173</v>
      </c>
      <c r="AV1076" s="26" t="s">
        <v>173</v>
      </c>
      <c r="AW1076" s="26" t="s">
        <v>173</v>
      </c>
      <c r="AX1076" s="26" t="s">
        <v>174</v>
      </c>
      <c r="AY1076" s="26" t="s">
        <v>175</v>
      </c>
      <c r="AZ1076" s="26" t="s">
        <v>283</v>
      </c>
      <c r="BA1076" s="26" t="s">
        <v>80</v>
      </c>
      <c r="BB1076" s="26" t="s">
        <v>100</v>
      </c>
      <c r="BC1076" s="26" t="s">
        <v>82</v>
      </c>
      <c r="BD1076" s="26" t="s">
        <v>83</v>
      </c>
      <c r="BE1076" s="26" t="s">
        <v>177</v>
      </c>
    </row>
    <row r="1077" spans="1:57" ht="16">
      <c r="A1077" s="24">
        <f t="shared" si="64"/>
        <v>177</v>
      </c>
      <c r="B1077" s="24">
        <v>2024</v>
      </c>
      <c r="C1077" s="31" t="s">
        <v>977</v>
      </c>
      <c r="D1077" s="35">
        <v>45642</v>
      </c>
      <c r="E1077" s="31" t="s">
        <v>101</v>
      </c>
      <c r="F1077" s="31" t="s">
        <v>69</v>
      </c>
      <c r="G1077" s="61" t="s">
        <v>273</v>
      </c>
      <c r="H1077" s="26" t="s">
        <v>86</v>
      </c>
      <c r="I1077" s="26" t="s">
        <v>71</v>
      </c>
      <c r="J1077" s="26" t="s">
        <v>87</v>
      </c>
      <c r="K1077" s="26" t="s">
        <v>73</v>
      </c>
      <c r="L1077" s="26" t="s">
        <v>74</v>
      </c>
      <c r="M1077" s="61" t="s">
        <v>12396</v>
      </c>
      <c r="N1077" s="31" t="s">
        <v>75</v>
      </c>
      <c r="O1077" s="31" t="s">
        <v>161</v>
      </c>
      <c r="P1077" s="71" t="s">
        <v>73</v>
      </c>
      <c r="Q1077" s="31" t="s">
        <v>275</v>
      </c>
      <c r="R1077" s="61" t="s">
        <v>450</v>
      </c>
      <c r="S1077" s="61" t="s">
        <v>5356</v>
      </c>
      <c r="T1077" s="26" t="s">
        <v>92</v>
      </c>
      <c r="U1077" s="31">
        <v>2024</v>
      </c>
      <c r="V1077" s="61" t="s">
        <v>12397</v>
      </c>
      <c r="W1077" s="61" t="s">
        <v>12398</v>
      </c>
      <c r="X1077" s="61" t="s">
        <v>12399</v>
      </c>
      <c r="Y1077" s="31" t="s">
        <v>74</v>
      </c>
      <c r="Z1077" s="61" t="s">
        <v>334</v>
      </c>
      <c r="AA1077" s="60">
        <v>0</v>
      </c>
      <c r="AB1077" s="61" t="s">
        <v>6063</v>
      </c>
      <c r="AC1077" s="61" t="s">
        <v>6064</v>
      </c>
      <c r="AD1077" s="61" t="s">
        <v>12240</v>
      </c>
      <c r="AE1077" s="31">
        <v>0</v>
      </c>
      <c r="AF1077" s="61" t="s">
        <v>335</v>
      </c>
      <c r="AG1077" s="61" t="s">
        <v>291</v>
      </c>
      <c r="AH1077" s="30">
        <f t="shared" si="62"/>
        <v>4769</v>
      </c>
      <c r="AI1077" s="30">
        <f t="shared" si="63"/>
        <v>5627.42</v>
      </c>
      <c r="AJ1077" s="24" t="s">
        <v>78</v>
      </c>
      <c r="AK1077" s="31"/>
      <c r="AL1077" s="31"/>
      <c r="AM1077" s="31"/>
      <c r="AN1077" s="31"/>
      <c r="AO1077" s="31"/>
      <c r="AP1077" s="31"/>
      <c r="AQ1077" s="31"/>
      <c r="AR1077" s="31"/>
      <c r="AS1077" s="31"/>
      <c r="AT1077" s="31"/>
      <c r="AU1077" s="26" t="s">
        <v>173</v>
      </c>
      <c r="AV1077" s="26" t="s">
        <v>173</v>
      </c>
      <c r="AW1077" s="26" t="s">
        <v>173</v>
      </c>
      <c r="AX1077" s="26" t="s">
        <v>174</v>
      </c>
      <c r="AY1077" s="26" t="s">
        <v>175</v>
      </c>
      <c r="AZ1077" s="26" t="s">
        <v>283</v>
      </c>
      <c r="BA1077" s="26" t="s">
        <v>80</v>
      </c>
      <c r="BB1077" s="26" t="s">
        <v>100</v>
      </c>
      <c r="BC1077" s="26" t="s">
        <v>82</v>
      </c>
      <c r="BD1077" s="26" t="s">
        <v>83</v>
      </c>
      <c r="BE1077" s="26" t="s">
        <v>177</v>
      </c>
    </row>
    <row r="1078" spans="1:57" ht="16">
      <c r="A1078" s="24">
        <f t="shared" si="64"/>
        <v>178</v>
      </c>
      <c r="B1078" s="24">
        <v>2024</v>
      </c>
      <c r="C1078" s="31" t="s">
        <v>977</v>
      </c>
      <c r="D1078" s="35">
        <v>45642</v>
      </c>
      <c r="E1078" s="31" t="s">
        <v>101</v>
      </c>
      <c r="F1078" s="31" t="s">
        <v>69</v>
      </c>
      <c r="G1078" s="61" t="s">
        <v>273</v>
      </c>
      <c r="H1078" s="26" t="s">
        <v>86</v>
      </c>
      <c r="I1078" s="26" t="s">
        <v>71</v>
      </c>
      <c r="J1078" s="26" t="s">
        <v>87</v>
      </c>
      <c r="K1078" s="26" t="s">
        <v>73</v>
      </c>
      <c r="L1078" s="26" t="s">
        <v>74</v>
      </c>
      <c r="M1078" s="61" t="s">
        <v>12400</v>
      </c>
      <c r="N1078" s="31" t="s">
        <v>75</v>
      </c>
      <c r="O1078" s="31" t="s">
        <v>161</v>
      </c>
      <c r="P1078" s="71" t="s">
        <v>73</v>
      </c>
      <c r="Q1078" s="31" t="s">
        <v>275</v>
      </c>
      <c r="R1078" s="61" t="s">
        <v>10041</v>
      </c>
      <c r="S1078" s="61" t="s">
        <v>163</v>
      </c>
      <c r="T1078" s="26" t="s">
        <v>92</v>
      </c>
      <c r="U1078" s="31">
        <v>2024</v>
      </c>
      <c r="V1078" s="61" t="s">
        <v>12401</v>
      </c>
      <c r="W1078" s="61" t="s">
        <v>12402</v>
      </c>
      <c r="X1078" s="61" t="s">
        <v>12403</v>
      </c>
      <c r="Y1078" s="31" t="s">
        <v>74</v>
      </c>
      <c r="Z1078" s="61" t="s">
        <v>10045</v>
      </c>
      <c r="AA1078" s="60">
        <v>0</v>
      </c>
      <c r="AB1078" s="61" t="s">
        <v>6063</v>
      </c>
      <c r="AC1078" s="61" t="s">
        <v>6064</v>
      </c>
      <c r="AD1078" s="61" t="s">
        <v>12240</v>
      </c>
      <c r="AE1078" s="31">
        <v>0</v>
      </c>
      <c r="AF1078" s="61" t="s">
        <v>10046</v>
      </c>
      <c r="AG1078" s="61" t="s">
        <v>291</v>
      </c>
      <c r="AH1078" s="30">
        <f t="shared" si="62"/>
        <v>4835</v>
      </c>
      <c r="AI1078" s="30">
        <f t="shared" si="63"/>
        <v>5705.3</v>
      </c>
      <c r="AJ1078" s="24" t="s">
        <v>78</v>
      </c>
      <c r="AK1078" s="31"/>
      <c r="AL1078" s="31"/>
      <c r="AM1078" s="31"/>
      <c r="AN1078" s="31"/>
      <c r="AO1078" s="31"/>
      <c r="AP1078" s="31"/>
      <c r="AQ1078" s="31"/>
      <c r="AR1078" s="31"/>
      <c r="AS1078" s="31"/>
      <c r="AT1078" s="31"/>
      <c r="AU1078" s="26" t="s">
        <v>173</v>
      </c>
      <c r="AV1078" s="26" t="s">
        <v>173</v>
      </c>
      <c r="AW1078" s="26" t="s">
        <v>173</v>
      </c>
      <c r="AX1078" s="26" t="s">
        <v>174</v>
      </c>
      <c r="AY1078" s="26" t="s">
        <v>175</v>
      </c>
      <c r="AZ1078" s="26" t="s">
        <v>283</v>
      </c>
      <c r="BA1078" s="26" t="s">
        <v>80</v>
      </c>
      <c r="BB1078" s="26" t="s">
        <v>100</v>
      </c>
      <c r="BC1078" s="26" t="s">
        <v>82</v>
      </c>
      <c r="BD1078" s="26" t="s">
        <v>83</v>
      </c>
      <c r="BE1078" s="26" t="s">
        <v>177</v>
      </c>
    </row>
    <row r="1079" spans="1:57" ht="16">
      <c r="A1079" s="24">
        <f t="shared" si="64"/>
        <v>179</v>
      </c>
      <c r="B1079" s="24">
        <v>2024</v>
      </c>
      <c r="C1079" s="31" t="s">
        <v>977</v>
      </c>
      <c r="D1079" s="35">
        <v>45642</v>
      </c>
      <c r="E1079" s="31" t="s">
        <v>101</v>
      </c>
      <c r="F1079" s="31" t="s">
        <v>69</v>
      </c>
      <c r="G1079" s="61" t="s">
        <v>273</v>
      </c>
      <c r="H1079" s="26" t="s">
        <v>86</v>
      </c>
      <c r="I1079" s="26" t="s">
        <v>71</v>
      </c>
      <c r="J1079" s="26" t="s">
        <v>87</v>
      </c>
      <c r="K1079" s="26" t="s">
        <v>73</v>
      </c>
      <c r="L1079" s="26" t="s">
        <v>74</v>
      </c>
      <c r="M1079" s="61" t="s">
        <v>12404</v>
      </c>
      <c r="N1079" s="31" t="s">
        <v>75</v>
      </c>
      <c r="O1079" s="31" t="s">
        <v>161</v>
      </c>
      <c r="P1079" s="71" t="s">
        <v>73</v>
      </c>
      <c r="Q1079" s="31" t="s">
        <v>275</v>
      </c>
      <c r="R1079" s="61" t="s">
        <v>10012</v>
      </c>
      <c r="S1079" s="61" t="s">
        <v>497</v>
      </c>
      <c r="T1079" s="26" t="s">
        <v>92</v>
      </c>
      <c r="U1079" s="31">
        <v>2024</v>
      </c>
      <c r="V1079" s="61" t="s">
        <v>12405</v>
      </c>
      <c r="W1079" s="61" t="s">
        <v>12406</v>
      </c>
      <c r="X1079" s="61" t="s">
        <v>12407</v>
      </c>
      <c r="Y1079" s="31" t="s">
        <v>74</v>
      </c>
      <c r="Z1079" s="61" t="s">
        <v>280</v>
      </c>
      <c r="AA1079" s="60">
        <v>0</v>
      </c>
      <c r="AB1079" s="61" t="s">
        <v>6063</v>
      </c>
      <c r="AC1079" s="61" t="s">
        <v>6064</v>
      </c>
      <c r="AD1079" s="61" t="s">
        <v>12240</v>
      </c>
      <c r="AE1079" s="31">
        <v>0</v>
      </c>
      <c r="AF1079" s="61" t="s">
        <v>281</v>
      </c>
      <c r="AG1079" s="61" t="s">
        <v>291</v>
      </c>
      <c r="AH1079" s="30">
        <f t="shared" si="62"/>
        <v>4703</v>
      </c>
      <c r="AI1079" s="30">
        <f t="shared" si="63"/>
        <v>5549.54</v>
      </c>
      <c r="AJ1079" s="24" t="s">
        <v>78</v>
      </c>
      <c r="AK1079" s="31"/>
      <c r="AL1079" s="31"/>
      <c r="AM1079" s="31"/>
      <c r="AN1079" s="31"/>
      <c r="AO1079" s="31"/>
      <c r="AP1079" s="31"/>
      <c r="AQ1079" s="31"/>
      <c r="AR1079" s="31"/>
      <c r="AS1079" s="31"/>
      <c r="AT1079" s="31"/>
      <c r="AU1079" s="26" t="s">
        <v>173</v>
      </c>
      <c r="AV1079" s="26" t="s">
        <v>173</v>
      </c>
      <c r="AW1079" s="26" t="s">
        <v>173</v>
      </c>
      <c r="AX1079" s="26" t="s">
        <v>174</v>
      </c>
      <c r="AY1079" s="26" t="s">
        <v>175</v>
      </c>
      <c r="AZ1079" s="26" t="s">
        <v>283</v>
      </c>
      <c r="BA1079" s="26" t="s">
        <v>80</v>
      </c>
      <c r="BB1079" s="26" t="s">
        <v>100</v>
      </c>
      <c r="BC1079" s="26" t="s">
        <v>82</v>
      </c>
      <c r="BD1079" s="26" t="s">
        <v>83</v>
      </c>
      <c r="BE1079" s="26" t="s">
        <v>177</v>
      </c>
    </row>
    <row r="1080" spans="1:57" ht="16">
      <c r="A1080" s="24">
        <f t="shared" si="64"/>
        <v>180</v>
      </c>
      <c r="B1080" s="24">
        <v>2024</v>
      </c>
      <c r="C1080" s="31" t="s">
        <v>977</v>
      </c>
      <c r="D1080" s="35">
        <v>45642</v>
      </c>
      <c r="E1080" s="31" t="s">
        <v>101</v>
      </c>
      <c r="F1080" s="31" t="s">
        <v>69</v>
      </c>
      <c r="G1080" s="61" t="s">
        <v>273</v>
      </c>
      <c r="H1080" s="26" t="s">
        <v>86</v>
      </c>
      <c r="I1080" s="26" t="s">
        <v>71</v>
      </c>
      <c r="J1080" s="26" t="s">
        <v>87</v>
      </c>
      <c r="K1080" s="26" t="s">
        <v>73</v>
      </c>
      <c r="L1080" s="26" t="s">
        <v>74</v>
      </c>
      <c r="M1080" s="61" t="s">
        <v>12408</v>
      </c>
      <c r="N1080" s="31" t="s">
        <v>75</v>
      </c>
      <c r="O1080" s="31" t="s">
        <v>161</v>
      </c>
      <c r="P1080" s="71" t="s">
        <v>73</v>
      </c>
      <c r="Q1080" s="31" t="s">
        <v>275</v>
      </c>
      <c r="R1080" s="61" t="s">
        <v>12409</v>
      </c>
      <c r="S1080" s="61" t="s">
        <v>497</v>
      </c>
      <c r="T1080" s="26" t="s">
        <v>92</v>
      </c>
      <c r="U1080" s="31">
        <v>2024</v>
      </c>
      <c r="V1080" s="61" t="s">
        <v>12410</v>
      </c>
      <c r="W1080" s="61" t="s">
        <v>12411</v>
      </c>
      <c r="X1080" s="61" t="s">
        <v>12412</v>
      </c>
      <c r="Y1080" s="31" t="s">
        <v>74</v>
      </c>
      <c r="Z1080" s="61" t="s">
        <v>9775</v>
      </c>
      <c r="AA1080" s="60">
        <v>0</v>
      </c>
      <c r="AB1080" s="61" t="s">
        <v>6063</v>
      </c>
      <c r="AC1080" s="61" t="s">
        <v>6064</v>
      </c>
      <c r="AD1080" s="61" t="s">
        <v>12240</v>
      </c>
      <c r="AE1080" s="31">
        <v>0</v>
      </c>
      <c r="AF1080" s="61" t="s">
        <v>9776</v>
      </c>
      <c r="AG1080" s="61" t="s">
        <v>291</v>
      </c>
      <c r="AH1080" s="30">
        <f t="shared" si="62"/>
        <v>4716</v>
      </c>
      <c r="AI1080" s="30">
        <f t="shared" si="63"/>
        <v>5564.88</v>
      </c>
      <c r="AJ1080" s="24" t="s">
        <v>78</v>
      </c>
      <c r="AK1080" s="31"/>
      <c r="AL1080" s="31"/>
      <c r="AM1080" s="31"/>
      <c r="AN1080" s="31"/>
      <c r="AO1080" s="31"/>
      <c r="AP1080" s="31"/>
      <c r="AQ1080" s="31"/>
      <c r="AR1080" s="31"/>
      <c r="AS1080" s="31"/>
      <c r="AT1080" s="31"/>
      <c r="AU1080" s="26" t="s">
        <v>173</v>
      </c>
      <c r="AV1080" s="26" t="s">
        <v>173</v>
      </c>
      <c r="AW1080" s="26" t="s">
        <v>173</v>
      </c>
      <c r="AX1080" s="26" t="s">
        <v>174</v>
      </c>
      <c r="AY1080" s="26" t="s">
        <v>175</v>
      </c>
      <c r="AZ1080" s="26" t="s">
        <v>283</v>
      </c>
      <c r="BA1080" s="26" t="s">
        <v>80</v>
      </c>
      <c r="BB1080" s="26" t="s">
        <v>100</v>
      </c>
      <c r="BC1080" s="26" t="s">
        <v>82</v>
      </c>
      <c r="BD1080" s="26" t="s">
        <v>83</v>
      </c>
      <c r="BE1080" s="26" t="s">
        <v>177</v>
      </c>
    </row>
    <row r="1081" spans="1:57" ht="16">
      <c r="A1081" s="24">
        <f t="shared" si="64"/>
        <v>181</v>
      </c>
      <c r="B1081" s="24">
        <v>2024</v>
      </c>
      <c r="C1081" s="31" t="s">
        <v>977</v>
      </c>
      <c r="D1081" s="35">
        <v>45642</v>
      </c>
      <c r="E1081" s="31" t="s">
        <v>101</v>
      </c>
      <c r="F1081" s="31" t="s">
        <v>69</v>
      </c>
      <c r="G1081" s="61" t="s">
        <v>273</v>
      </c>
      <c r="H1081" s="26" t="s">
        <v>86</v>
      </c>
      <c r="I1081" s="26" t="s">
        <v>71</v>
      </c>
      <c r="J1081" s="26" t="s">
        <v>87</v>
      </c>
      <c r="K1081" s="26" t="s">
        <v>73</v>
      </c>
      <c r="L1081" s="26" t="s">
        <v>74</v>
      </c>
      <c r="M1081" s="61" t="s">
        <v>12413</v>
      </c>
      <c r="N1081" s="31" t="s">
        <v>75</v>
      </c>
      <c r="O1081" s="31" t="s">
        <v>161</v>
      </c>
      <c r="P1081" s="71" t="s">
        <v>73</v>
      </c>
      <c r="Q1081" s="31" t="s">
        <v>275</v>
      </c>
      <c r="R1081" s="61" t="s">
        <v>1137</v>
      </c>
      <c r="S1081" s="61" t="s">
        <v>497</v>
      </c>
      <c r="T1081" s="26" t="s">
        <v>92</v>
      </c>
      <c r="U1081" s="31">
        <v>2024</v>
      </c>
      <c r="V1081" s="61" t="s">
        <v>12414</v>
      </c>
      <c r="W1081" s="61" t="s">
        <v>12415</v>
      </c>
      <c r="X1081" s="61" t="s">
        <v>12416</v>
      </c>
      <c r="Y1081" s="31" t="s">
        <v>74</v>
      </c>
      <c r="Z1081" s="61" t="s">
        <v>1141</v>
      </c>
      <c r="AA1081" s="60">
        <v>0</v>
      </c>
      <c r="AB1081" s="61" t="s">
        <v>6063</v>
      </c>
      <c r="AC1081" s="61" t="s">
        <v>6064</v>
      </c>
      <c r="AD1081" s="61" t="s">
        <v>12240</v>
      </c>
      <c r="AE1081" s="31">
        <v>0</v>
      </c>
      <c r="AF1081" s="61" t="s">
        <v>1142</v>
      </c>
      <c r="AG1081" s="61" t="s">
        <v>291</v>
      </c>
      <c r="AH1081" s="30">
        <f t="shared" si="62"/>
        <v>4819</v>
      </c>
      <c r="AI1081" s="30">
        <f t="shared" si="63"/>
        <v>5686.42</v>
      </c>
      <c r="AJ1081" s="24" t="s">
        <v>78</v>
      </c>
      <c r="AK1081" s="31"/>
      <c r="AL1081" s="31"/>
      <c r="AM1081" s="31"/>
      <c r="AN1081" s="31"/>
      <c r="AO1081" s="31"/>
      <c r="AP1081" s="31"/>
      <c r="AQ1081" s="31"/>
      <c r="AR1081" s="31"/>
      <c r="AS1081" s="31"/>
      <c r="AT1081" s="31"/>
      <c r="AU1081" s="26" t="s">
        <v>173</v>
      </c>
      <c r="AV1081" s="26" t="s">
        <v>173</v>
      </c>
      <c r="AW1081" s="26" t="s">
        <v>173</v>
      </c>
      <c r="AX1081" s="26" t="s">
        <v>174</v>
      </c>
      <c r="AY1081" s="26" t="s">
        <v>175</v>
      </c>
      <c r="AZ1081" s="26" t="s">
        <v>283</v>
      </c>
      <c r="BA1081" s="26" t="s">
        <v>80</v>
      </c>
      <c r="BB1081" s="26" t="s">
        <v>100</v>
      </c>
      <c r="BC1081" s="26" t="s">
        <v>82</v>
      </c>
      <c r="BD1081" s="26" t="s">
        <v>83</v>
      </c>
      <c r="BE1081" s="26" t="s">
        <v>177</v>
      </c>
    </row>
    <row r="1082" spans="1:57" ht="16">
      <c r="A1082" s="24">
        <f t="shared" si="64"/>
        <v>182</v>
      </c>
      <c r="B1082" s="24">
        <v>2024</v>
      </c>
      <c r="C1082" s="31" t="s">
        <v>977</v>
      </c>
      <c r="D1082" s="35">
        <v>45642</v>
      </c>
      <c r="E1082" s="31" t="s">
        <v>101</v>
      </c>
      <c r="F1082" s="31" t="s">
        <v>69</v>
      </c>
      <c r="G1082" s="61" t="s">
        <v>273</v>
      </c>
      <c r="H1082" s="26" t="s">
        <v>86</v>
      </c>
      <c r="I1082" s="26" t="s">
        <v>71</v>
      </c>
      <c r="J1082" s="26" t="s">
        <v>87</v>
      </c>
      <c r="K1082" s="26" t="s">
        <v>73</v>
      </c>
      <c r="L1082" s="26" t="s">
        <v>74</v>
      </c>
      <c r="M1082" s="61" t="s">
        <v>12417</v>
      </c>
      <c r="N1082" s="31" t="s">
        <v>75</v>
      </c>
      <c r="O1082" s="31" t="s">
        <v>161</v>
      </c>
      <c r="P1082" s="71" t="s">
        <v>73</v>
      </c>
      <c r="Q1082" s="31" t="s">
        <v>275</v>
      </c>
      <c r="R1082" s="61" t="s">
        <v>330</v>
      </c>
      <c r="S1082" s="61" t="s">
        <v>235</v>
      </c>
      <c r="T1082" s="26" t="s">
        <v>92</v>
      </c>
      <c r="U1082" s="31">
        <v>2024</v>
      </c>
      <c r="V1082" s="61" t="s">
        <v>12418</v>
      </c>
      <c r="W1082" s="61" t="s">
        <v>12419</v>
      </c>
      <c r="X1082" s="61" t="s">
        <v>12420</v>
      </c>
      <c r="Y1082" s="31" t="s">
        <v>74</v>
      </c>
      <c r="Z1082" s="61" t="s">
        <v>360</v>
      </c>
      <c r="AA1082" s="60">
        <v>0</v>
      </c>
      <c r="AB1082" s="61" t="s">
        <v>6063</v>
      </c>
      <c r="AC1082" s="61" t="s">
        <v>6064</v>
      </c>
      <c r="AD1082" s="61" t="s">
        <v>12240</v>
      </c>
      <c r="AE1082" s="31">
        <v>0</v>
      </c>
      <c r="AF1082" s="61" t="s">
        <v>361</v>
      </c>
      <c r="AG1082" s="61" t="s">
        <v>291</v>
      </c>
      <c r="AH1082" s="30">
        <f t="shared" si="62"/>
        <v>4766</v>
      </c>
      <c r="AI1082" s="30">
        <f t="shared" si="63"/>
        <v>5623.88</v>
      </c>
      <c r="AJ1082" s="24" t="s">
        <v>78</v>
      </c>
      <c r="AK1082" s="31"/>
      <c r="AL1082" s="31"/>
      <c r="AM1082" s="31"/>
      <c r="AN1082" s="31"/>
      <c r="AO1082" s="31"/>
      <c r="AP1082" s="31"/>
      <c r="AQ1082" s="31"/>
      <c r="AR1082" s="31"/>
      <c r="AS1082" s="31"/>
      <c r="AT1082" s="31"/>
      <c r="AU1082" s="26" t="s">
        <v>173</v>
      </c>
      <c r="AV1082" s="26" t="s">
        <v>173</v>
      </c>
      <c r="AW1082" s="26" t="s">
        <v>173</v>
      </c>
      <c r="AX1082" s="26" t="s">
        <v>174</v>
      </c>
      <c r="AY1082" s="26" t="s">
        <v>175</v>
      </c>
      <c r="AZ1082" s="26" t="s">
        <v>283</v>
      </c>
      <c r="BA1082" s="26" t="s">
        <v>80</v>
      </c>
      <c r="BB1082" s="26" t="s">
        <v>100</v>
      </c>
      <c r="BC1082" s="26" t="s">
        <v>82</v>
      </c>
      <c r="BD1082" s="26" t="s">
        <v>83</v>
      </c>
      <c r="BE1082" s="26" t="s">
        <v>177</v>
      </c>
    </row>
    <row r="1083" spans="1:57" ht="16">
      <c r="A1083" s="24">
        <f t="shared" si="64"/>
        <v>183</v>
      </c>
      <c r="B1083" s="24">
        <v>2024</v>
      </c>
      <c r="C1083" s="31" t="s">
        <v>977</v>
      </c>
      <c r="D1083" s="35">
        <v>45642</v>
      </c>
      <c r="E1083" s="31" t="s">
        <v>101</v>
      </c>
      <c r="F1083" s="31" t="s">
        <v>69</v>
      </c>
      <c r="G1083" s="61" t="s">
        <v>273</v>
      </c>
      <c r="H1083" s="26" t="s">
        <v>86</v>
      </c>
      <c r="I1083" s="26" t="s">
        <v>71</v>
      </c>
      <c r="J1083" s="26" t="s">
        <v>87</v>
      </c>
      <c r="K1083" s="26" t="s">
        <v>73</v>
      </c>
      <c r="L1083" s="26" t="s">
        <v>74</v>
      </c>
      <c r="M1083" s="61" t="s">
        <v>12421</v>
      </c>
      <c r="N1083" s="31" t="s">
        <v>75</v>
      </c>
      <c r="O1083" s="31" t="s">
        <v>161</v>
      </c>
      <c r="P1083" s="71" t="s">
        <v>73</v>
      </c>
      <c r="Q1083" s="31" t="s">
        <v>275</v>
      </c>
      <c r="R1083" s="61" t="s">
        <v>1137</v>
      </c>
      <c r="S1083" s="61" t="s">
        <v>497</v>
      </c>
      <c r="T1083" s="26" t="s">
        <v>92</v>
      </c>
      <c r="U1083" s="31">
        <v>2024</v>
      </c>
      <c r="V1083" s="61" t="s">
        <v>12422</v>
      </c>
      <c r="W1083" s="61" t="s">
        <v>12423</v>
      </c>
      <c r="X1083" s="61" t="s">
        <v>12424</v>
      </c>
      <c r="Y1083" s="31" t="s">
        <v>74</v>
      </c>
      <c r="Z1083" s="61" t="s">
        <v>1141</v>
      </c>
      <c r="AA1083" s="60">
        <v>0</v>
      </c>
      <c r="AB1083" s="61" t="s">
        <v>6063</v>
      </c>
      <c r="AC1083" s="61" t="s">
        <v>6064</v>
      </c>
      <c r="AD1083" s="61" t="s">
        <v>12240</v>
      </c>
      <c r="AE1083" s="31">
        <v>0</v>
      </c>
      <c r="AF1083" s="61" t="s">
        <v>1142</v>
      </c>
      <c r="AG1083" s="61" t="s">
        <v>291</v>
      </c>
      <c r="AH1083" s="30">
        <f t="shared" si="62"/>
        <v>4819</v>
      </c>
      <c r="AI1083" s="30">
        <f t="shared" si="63"/>
        <v>5686.42</v>
      </c>
      <c r="AJ1083" s="24" t="s">
        <v>78</v>
      </c>
      <c r="AK1083" s="31"/>
      <c r="AL1083" s="31"/>
      <c r="AM1083" s="31"/>
      <c r="AN1083" s="31"/>
      <c r="AO1083" s="31"/>
      <c r="AP1083" s="31"/>
      <c r="AQ1083" s="31"/>
      <c r="AR1083" s="31"/>
      <c r="AS1083" s="31"/>
      <c r="AT1083" s="31"/>
      <c r="AU1083" s="26" t="s">
        <v>173</v>
      </c>
      <c r="AV1083" s="26" t="s">
        <v>173</v>
      </c>
      <c r="AW1083" s="26" t="s">
        <v>173</v>
      </c>
      <c r="AX1083" s="26" t="s">
        <v>174</v>
      </c>
      <c r="AY1083" s="26" t="s">
        <v>175</v>
      </c>
      <c r="AZ1083" s="26" t="s">
        <v>283</v>
      </c>
      <c r="BA1083" s="26" t="s">
        <v>80</v>
      </c>
      <c r="BB1083" s="26" t="s">
        <v>100</v>
      </c>
      <c r="BC1083" s="26" t="s">
        <v>82</v>
      </c>
      <c r="BD1083" s="26" t="s">
        <v>83</v>
      </c>
      <c r="BE1083" s="26" t="s">
        <v>177</v>
      </c>
    </row>
    <row r="1084" spans="1:57" ht="16">
      <c r="A1084" s="24">
        <f t="shared" si="64"/>
        <v>184</v>
      </c>
      <c r="B1084" s="24">
        <v>2024</v>
      </c>
      <c r="C1084" s="31" t="s">
        <v>977</v>
      </c>
      <c r="D1084" s="35">
        <v>45642</v>
      </c>
      <c r="E1084" s="31" t="s">
        <v>101</v>
      </c>
      <c r="F1084" s="31" t="s">
        <v>69</v>
      </c>
      <c r="G1084" s="61" t="s">
        <v>273</v>
      </c>
      <c r="H1084" s="26" t="s">
        <v>86</v>
      </c>
      <c r="I1084" s="26" t="s">
        <v>71</v>
      </c>
      <c r="J1084" s="26" t="s">
        <v>87</v>
      </c>
      <c r="K1084" s="26" t="s">
        <v>73</v>
      </c>
      <c r="L1084" s="26" t="s">
        <v>74</v>
      </c>
      <c r="M1084" s="61" t="s">
        <v>12425</v>
      </c>
      <c r="N1084" s="31" t="s">
        <v>75</v>
      </c>
      <c r="O1084" s="31" t="s">
        <v>161</v>
      </c>
      <c r="P1084" s="71" t="s">
        <v>73</v>
      </c>
      <c r="Q1084" s="31" t="s">
        <v>275</v>
      </c>
      <c r="R1084" s="61" t="s">
        <v>12426</v>
      </c>
      <c r="S1084" s="61" t="s">
        <v>163</v>
      </c>
      <c r="T1084" s="26" t="s">
        <v>92</v>
      </c>
      <c r="U1084" s="31">
        <v>2024</v>
      </c>
      <c r="V1084" s="61" t="s">
        <v>12427</v>
      </c>
      <c r="W1084" s="61" t="s">
        <v>12428</v>
      </c>
      <c r="X1084" s="61" t="s">
        <v>12429</v>
      </c>
      <c r="Y1084" s="31" t="s">
        <v>74</v>
      </c>
      <c r="Z1084" s="61" t="s">
        <v>12430</v>
      </c>
      <c r="AA1084" s="60">
        <v>0</v>
      </c>
      <c r="AB1084" s="61" t="s">
        <v>6063</v>
      </c>
      <c r="AC1084" s="61" t="s">
        <v>6064</v>
      </c>
      <c r="AD1084" s="61" t="s">
        <v>12240</v>
      </c>
      <c r="AE1084" s="31">
        <v>0</v>
      </c>
      <c r="AF1084" s="61" t="s">
        <v>12431</v>
      </c>
      <c r="AG1084" s="61" t="s">
        <v>291</v>
      </c>
      <c r="AH1084" s="30">
        <f t="shared" si="62"/>
        <v>4960</v>
      </c>
      <c r="AI1084" s="30">
        <f t="shared" si="63"/>
        <v>5852.8</v>
      </c>
      <c r="AJ1084" s="24" t="s">
        <v>78</v>
      </c>
      <c r="AK1084" s="31"/>
      <c r="AL1084" s="31"/>
      <c r="AM1084" s="31"/>
      <c r="AN1084" s="31"/>
      <c r="AO1084" s="31"/>
      <c r="AP1084" s="31"/>
      <c r="AQ1084" s="31"/>
      <c r="AR1084" s="31"/>
      <c r="AS1084" s="31"/>
      <c r="AT1084" s="31"/>
      <c r="AU1084" s="26" t="s">
        <v>173</v>
      </c>
      <c r="AV1084" s="26" t="s">
        <v>173</v>
      </c>
      <c r="AW1084" s="26" t="s">
        <v>173</v>
      </c>
      <c r="AX1084" s="26" t="s">
        <v>174</v>
      </c>
      <c r="AY1084" s="26" t="s">
        <v>175</v>
      </c>
      <c r="AZ1084" s="26" t="s">
        <v>283</v>
      </c>
      <c r="BA1084" s="26" t="s">
        <v>80</v>
      </c>
      <c r="BB1084" s="26" t="s">
        <v>100</v>
      </c>
      <c r="BC1084" s="26" t="s">
        <v>82</v>
      </c>
      <c r="BD1084" s="26" t="s">
        <v>83</v>
      </c>
      <c r="BE1084" s="26" t="s">
        <v>177</v>
      </c>
    </row>
    <row r="1085" spans="1:57" ht="16">
      <c r="A1085" s="24">
        <f t="shared" si="64"/>
        <v>185</v>
      </c>
      <c r="B1085" s="24">
        <v>2024</v>
      </c>
      <c r="C1085" s="31" t="s">
        <v>977</v>
      </c>
      <c r="D1085" s="35">
        <v>45642</v>
      </c>
      <c r="E1085" s="31" t="s">
        <v>101</v>
      </c>
      <c r="F1085" s="31" t="s">
        <v>69</v>
      </c>
      <c r="G1085" s="61" t="s">
        <v>273</v>
      </c>
      <c r="H1085" s="26" t="s">
        <v>86</v>
      </c>
      <c r="I1085" s="26" t="s">
        <v>71</v>
      </c>
      <c r="J1085" s="26" t="s">
        <v>87</v>
      </c>
      <c r="K1085" s="26" t="s">
        <v>73</v>
      </c>
      <c r="L1085" s="26" t="s">
        <v>74</v>
      </c>
      <c r="M1085" s="61" t="s">
        <v>12432</v>
      </c>
      <c r="N1085" s="31" t="s">
        <v>75</v>
      </c>
      <c r="O1085" s="31" t="s">
        <v>161</v>
      </c>
      <c r="P1085" s="71" t="s">
        <v>73</v>
      </c>
      <c r="Q1085" s="31" t="s">
        <v>275</v>
      </c>
      <c r="R1085" s="61" t="s">
        <v>9771</v>
      </c>
      <c r="S1085" s="61" t="s">
        <v>497</v>
      </c>
      <c r="T1085" s="26" t="s">
        <v>92</v>
      </c>
      <c r="U1085" s="31">
        <v>2024</v>
      </c>
      <c r="V1085" s="61" t="s">
        <v>12433</v>
      </c>
      <c r="W1085" s="61" t="s">
        <v>12434</v>
      </c>
      <c r="X1085" s="61" t="s">
        <v>12435</v>
      </c>
      <c r="Y1085" s="31" t="s">
        <v>74</v>
      </c>
      <c r="Z1085" s="61" t="s">
        <v>9775</v>
      </c>
      <c r="AA1085" s="60">
        <v>0</v>
      </c>
      <c r="AB1085" s="61" t="s">
        <v>6063</v>
      </c>
      <c r="AC1085" s="61" t="s">
        <v>6064</v>
      </c>
      <c r="AD1085" s="61" t="s">
        <v>12240</v>
      </c>
      <c r="AE1085" s="31">
        <v>0</v>
      </c>
      <c r="AF1085" s="61" t="s">
        <v>9776</v>
      </c>
      <c r="AG1085" s="61" t="s">
        <v>291</v>
      </c>
      <c r="AH1085" s="30">
        <f t="shared" si="62"/>
        <v>4716</v>
      </c>
      <c r="AI1085" s="30">
        <f t="shared" si="63"/>
        <v>5564.88</v>
      </c>
      <c r="AJ1085" s="24" t="s">
        <v>78</v>
      </c>
      <c r="AK1085" s="31"/>
      <c r="AL1085" s="31"/>
      <c r="AM1085" s="31"/>
      <c r="AN1085" s="31"/>
      <c r="AO1085" s="31"/>
      <c r="AP1085" s="31"/>
      <c r="AQ1085" s="31"/>
      <c r="AR1085" s="31"/>
      <c r="AS1085" s="31"/>
      <c r="AT1085" s="31"/>
      <c r="AU1085" s="26" t="s">
        <v>173</v>
      </c>
      <c r="AV1085" s="26" t="s">
        <v>173</v>
      </c>
      <c r="AW1085" s="26" t="s">
        <v>173</v>
      </c>
      <c r="AX1085" s="26" t="s">
        <v>174</v>
      </c>
      <c r="AY1085" s="26" t="s">
        <v>175</v>
      </c>
      <c r="AZ1085" s="26" t="s">
        <v>283</v>
      </c>
      <c r="BA1085" s="26" t="s">
        <v>80</v>
      </c>
      <c r="BB1085" s="26" t="s">
        <v>100</v>
      </c>
      <c r="BC1085" s="26" t="s">
        <v>82</v>
      </c>
      <c r="BD1085" s="26" t="s">
        <v>83</v>
      </c>
      <c r="BE1085" s="26" t="s">
        <v>177</v>
      </c>
    </row>
    <row r="1086" spans="1:57" ht="16">
      <c r="A1086" s="24">
        <f t="shared" si="64"/>
        <v>186</v>
      </c>
      <c r="B1086" s="24">
        <v>2024</v>
      </c>
      <c r="C1086" s="31" t="s">
        <v>977</v>
      </c>
      <c r="D1086" s="35">
        <v>45642</v>
      </c>
      <c r="E1086" s="31" t="s">
        <v>101</v>
      </c>
      <c r="F1086" s="31" t="s">
        <v>69</v>
      </c>
      <c r="G1086" s="61" t="s">
        <v>273</v>
      </c>
      <c r="H1086" s="26" t="s">
        <v>86</v>
      </c>
      <c r="I1086" s="26" t="s">
        <v>71</v>
      </c>
      <c r="J1086" s="26" t="s">
        <v>87</v>
      </c>
      <c r="K1086" s="26" t="s">
        <v>73</v>
      </c>
      <c r="L1086" s="26" t="s">
        <v>74</v>
      </c>
      <c r="M1086" s="61" t="s">
        <v>12436</v>
      </c>
      <c r="N1086" s="31" t="s">
        <v>75</v>
      </c>
      <c r="O1086" s="31" t="s">
        <v>161</v>
      </c>
      <c r="P1086" s="71" t="s">
        <v>73</v>
      </c>
      <c r="Q1086" s="31" t="s">
        <v>275</v>
      </c>
      <c r="R1086" s="61" t="s">
        <v>293</v>
      </c>
      <c r="S1086" s="61" t="s">
        <v>217</v>
      </c>
      <c r="T1086" s="26" t="s">
        <v>92</v>
      </c>
      <c r="U1086" s="31">
        <v>2024</v>
      </c>
      <c r="V1086" s="61" t="s">
        <v>12437</v>
      </c>
      <c r="W1086" s="61" t="s">
        <v>12438</v>
      </c>
      <c r="X1086" s="61" t="s">
        <v>12439</v>
      </c>
      <c r="Y1086" s="31" t="s">
        <v>74</v>
      </c>
      <c r="Z1086" s="61" t="s">
        <v>297</v>
      </c>
      <c r="AA1086" s="60">
        <v>0</v>
      </c>
      <c r="AB1086" s="61" t="s">
        <v>11827</v>
      </c>
      <c r="AC1086" s="61" t="s">
        <v>11701</v>
      </c>
      <c r="AD1086" s="61" t="s">
        <v>12235</v>
      </c>
      <c r="AE1086" s="31">
        <v>0</v>
      </c>
      <c r="AF1086" s="61" t="s">
        <v>298</v>
      </c>
      <c r="AG1086" s="61" t="s">
        <v>291</v>
      </c>
      <c r="AH1086" s="30">
        <f t="shared" si="62"/>
        <v>4778</v>
      </c>
      <c r="AI1086" s="30">
        <f t="shared" si="63"/>
        <v>5638.04</v>
      </c>
      <c r="AJ1086" s="24" t="s">
        <v>78</v>
      </c>
      <c r="AK1086" s="31"/>
      <c r="AL1086" s="31"/>
      <c r="AM1086" s="31"/>
      <c r="AN1086" s="31"/>
      <c r="AO1086" s="31"/>
      <c r="AP1086" s="31"/>
      <c r="AQ1086" s="31"/>
      <c r="AR1086" s="31"/>
      <c r="AS1086" s="31"/>
      <c r="AT1086" s="31"/>
      <c r="AU1086" s="26" t="s">
        <v>173</v>
      </c>
      <c r="AV1086" s="26" t="s">
        <v>173</v>
      </c>
      <c r="AW1086" s="26" t="s">
        <v>173</v>
      </c>
      <c r="AX1086" s="26" t="s">
        <v>174</v>
      </c>
      <c r="AY1086" s="26" t="s">
        <v>175</v>
      </c>
      <c r="AZ1086" s="26" t="s">
        <v>283</v>
      </c>
      <c r="BA1086" s="26" t="s">
        <v>80</v>
      </c>
      <c r="BB1086" s="26" t="s">
        <v>100</v>
      </c>
      <c r="BC1086" s="26" t="s">
        <v>82</v>
      </c>
      <c r="BD1086" s="26" t="s">
        <v>83</v>
      </c>
      <c r="BE1086" s="26" t="s">
        <v>177</v>
      </c>
    </row>
    <row r="1087" spans="1:57" ht="16">
      <c r="A1087" s="24">
        <f t="shared" si="64"/>
        <v>187</v>
      </c>
      <c r="B1087" s="24">
        <v>2024</v>
      </c>
      <c r="C1087" s="31" t="s">
        <v>977</v>
      </c>
      <c r="D1087" s="35">
        <v>45642</v>
      </c>
      <c r="E1087" s="31" t="s">
        <v>101</v>
      </c>
      <c r="F1087" s="31" t="s">
        <v>69</v>
      </c>
      <c r="G1087" s="61" t="s">
        <v>273</v>
      </c>
      <c r="H1087" s="26" t="s">
        <v>86</v>
      </c>
      <c r="I1087" s="26" t="s">
        <v>71</v>
      </c>
      <c r="J1087" s="26" t="s">
        <v>87</v>
      </c>
      <c r="K1087" s="26" t="s">
        <v>73</v>
      </c>
      <c r="L1087" s="26" t="s">
        <v>74</v>
      </c>
      <c r="M1087" s="61" t="s">
        <v>12440</v>
      </c>
      <c r="N1087" s="31" t="s">
        <v>75</v>
      </c>
      <c r="O1087" s="31" t="s">
        <v>161</v>
      </c>
      <c r="P1087" s="71" t="s">
        <v>73</v>
      </c>
      <c r="Q1087" s="31" t="s">
        <v>275</v>
      </c>
      <c r="R1087" s="61" t="s">
        <v>2105</v>
      </c>
      <c r="S1087" s="61" t="s">
        <v>163</v>
      </c>
      <c r="T1087" s="26" t="s">
        <v>92</v>
      </c>
      <c r="U1087" s="31">
        <v>2024</v>
      </c>
      <c r="V1087" s="61" t="s">
        <v>12441</v>
      </c>
      <c r="W1087" s="61" t="s">
        <v>12442</v>
      </c>
      <c r="X1087" s="61" t="s">
        <v>12443</v>
      </c>
      <c r="Y1087" s="31" t="s">
        <v>74</v>
      </c>
      <c r="Z1087" s="61" t="s">
        <v>2109</v>
      </c>
      <c r="AA1087" s="60">
        <v>0</v>
      </c>
      <c r="AB1087" s="61" t="s">
        <v>11827</v>
      </c>
      <c r="AC1087" s="61" t="s">
        <v>11701</v>
      </c>
      <c r="AD1087" s="61" t="s">
        <v>12235</v>
      </c>
      <c r="AE1087" s="31">
        <v>0</v>
      </c>
      <c r="AF1087" s="61" t="s">
        <v>2110</v>
      </c>
      <c r="AG1087" s="61" t="s">
        <v>291</v>
      </c>
      <c r="AH1087" s="30">
        <f t="shared" si="62"/>
        <v>5006</v>
      </c>
      <c r="AI1087" s="30">
        <f t="shared" si="63"/>
        <v>5907.08</v>
      </c>
      <c r="AJ1087" s="24" t="s">
        <v>78</v>
      </c>
      <c r="AK1087" s="31"/>
      <c r="AL1087" s="31"/>
      <c r="AM1087" s="31"/>
      <c r="AN1087" s="31"/>
      <c r="AO1087" s="31"/>
      <c r="AP1087" s="31"/>
      <c r="AQ1087" s="31"/>
      <c r="AR1087" s="31"/>
      <c r="AS1087" s="31"/>
      <c r="AT1087" s="31"/>
      <c r="AU1087" s="26" t="s">
        <v>173</v>
      </c>
      <c r="AV1087" s="26" t="s">
        <v>173</v>
      </c>
      <c r="AW1087" s="26" t="s">
        <v>173</v>
      </c>
      <c r="AX1087" s="26" t="s">
        <v>174</v>
      </c>
      <c r="AY1087" s="26" t="s">
        <v>175</v>
      </c>
      <c r="AZ1087" s="26" t="s">
        <v>283</v>
      </c>
      <c r="BA1087" s="26" t="s">
        <v>80</v>
      </c>
      <c r="BB1087" s="26" t="s">
        <v>100</v>
      </c>
      <c r="BC1087" s="26" t="s">
        <v>82</v>
      </c>
      <c r="BD1087" s="26" t="s">
        <v>83</v>
      </c>
      <c r="BE1087" s="26" t="s">
        <v>177</v>
      </c>
    </row>
    <row r="1088" spans="1:57" ht="16">
      <c r="A1088" s="24">
        <f t="shared" si="64"/>
        <v>188</v>
      </c>
      <c r="B1088" s="24">
        <v>2024</v>
      </c>
      <c r="C1088" s="31" t="s">
        <v>977</v>
      </c>
      <c r="D1088" s="35">
        <v>45642</v>
      </c>
      <c r="E1088" s="31" t="s">
        <v>101</v>
      </c>
      <c r="F1088" s="31" t="s">
        <v>69</v>
      </c>
      <c r="G1088" s="61" t="s">
        <v>273</v>
      </c>
      <c r="H1088" s="26" t="s">
        <v>86</v>
      </c>
      <c r="I1088" s="26" t="s">
        <v>71</v>
      </c>
      <c r="J1088" s="26" t="s">
        <v>87</v>
      </c>
      <c r="K1088" s="26" t="s">
        <v>430</v>
      </c>
      <c r="L1088" s="26" t="s">
        <v>74</v>
      </c>
      <c r="M1088" s="61" t="s">
        <v>12444</v>
      </c>
      <c r="N1088" s="31" t="s">
        <v>75</v>
      </c>
      <c r="O1088" s="31" t="s">
        <v>161</v>
      </c>
      <c r="P1088" s="71" t="s">
        <v>75</v>
      </c>
      <c r="Q1088" s="31" t="s">
        <v>275</v>
      </c>
      <c r="R1088" s="61" t="s">
        <v>12445</v>
      </c>
      <c r="S1088" s="61" t="s">
        <v>217</v>
      </c>
      <c r="T1088" s="26" t="s">
        <v>92</v>
      </c>
      <c r="U1088" s="31">
        <v>2014</v>
      </c>
      <c r="V1088" s="61" t="s">
        <v>12446</v>
      </c>
      <c r="W1088" s="61" t="s">
        <v>12447</v>
      </c>
      <c r="X1088" s="61" t="s">
        <v>12448</v>
      </c>
      <c r="Y1088" s="31" t="s">
        <v>74</v>
      </c>
      <c r="Z1088" s="61" t="s">
        <v>12449</v>
      </c>
      <c r="AA1088" s="60">
        <v>0</v>
      </c>
      <c r="AB1088" s="61" t="s">
        <v>12450</v>
      </c>
      <c r="AC1088" s="61" t="s">
        <v>12451</v>
      </c>
      <c r="AD1088" s="61" t="s">
        <v>12451</v>
      </c>
      <c r="AE1088" s="31">
        <v>0</v>
      </c>
      <c r="AF1088" s="61" t="s">
        <v>12452</v>
      </c>
      <c r="AG1088" s="61" t="s">
        <v>5803</v>
      </c>
      <c r="AH1088" s="30">
        <f t="shared" si="62"/>
        <v>1070</v>
      </c>
      <c r="AI1088" s="30">
        <f t="shared" si="63"/>
        <v>1262.5999999999999</v>
      </c>
      <c r="AJ1088" s="24" t="s">
        <v>78</v>
      </c>
      <c r="AK1088" s="31"/>
      <c r="AL1088" s="31"/>
      <c r="AM1088" s="31"/>
      <c r="AN1088" s="31"/>
      <c r="AO1088" s="31"/>
      <c r="AP1088" s="31"/>
      <c r="AQ1088" s="31"/>
      <c r="AR1088" s="31"/>
      <c r="AS1088" s="31"/>
      <c r="AT1088" s="31"/>
      <c r="AU1088" s="26" t="s">
        <v>173</v>
      </c>
      <c r="AV1088" s="26" t="s">
        <v>173</v>
      </c>
      <c r="AW1088" s="26" t="s">
        <v>173</v>
      </c>
      <c r="AX1088" s="26" t="s">
        <v>174</v>
      </c>
      <c r="AY1088" s="26" t="s">
        <v>175</v>
      </c>
      <c r="AZ1088" s="26" t="s">
        <v>283</v>
      </c>
      <c r="BA1088" s="26" t="s">
        <v>80</v>
      </c>
      <c r="BB1088" s="26" t="s">
        <v>100</v>
      </c>
      <c r="BC1088" s="26" t="s">
        <v>82</v>
      </c>
      <c r="BD1088" s="26" t="s">
        <v>83</v>
      </c>
      <c r="BE1088" s="26" t="s">
        <v>177</v>
      </c>
    </row>
    <row r="1089" spans="1:57" ht="16">
      <c r="A1089" s="24">
        <f t="shared" si="64"/>
        <v>189</v>
      </c>
      <c r="B1089" s="24">
        <v>2024</v>
      </c>
      <c r="C1089" s="31" t="s">
        <v>977</v>
      </c>
      <c r="D1089" s="35">
        <v>45642</v>
      </c>
      <c r="E1089" s="31" t="s">
        <v>101</v>
      </c>
      <c r="F1089" s="31" t="s">
        <v>69</v>
      </c>
      <c r="G1089" s="61" t="s">
        <v>366</v>
      </c>
      <c r="H1089" s="26" t="s">
        <v>86</v>
      </c>
      <c r="I1089" s="26" t="s">
        <v>71</v>
      </c>
      <c r="J1089" s="26" t="s">
        <v>87</v>
      </c>
      <c r="K1089" s="26" t="s">
        <v>73</v>
      </c>
      <c r="L1089" s="26" t="s">
        <v>74</v>
      </c>
      <c r="M1089" s="61" t="s">
        <v>12453</v>
      </c>
      <c r="N1089" s="31" t="s">
        <v>75</v>
      </c>
      <c r="O1089" s="26" t="s">
        <v>368</v>
      </c>
      <c r="P1089" s="26" t="s">
        <v>73</v>
      </c>
      <c r="Q1089" s="26" t="s">
        <v>90</v>
      </c>
      <c r="R1089" s="61" t="s">
        <v>1154</v>
      </c>
      <c r="S1089" s="61" t="s">
        <v>1155</v>
      </c>
      <c r="T1089" s="26" t="s">
        <v>92</v>
      </c>
      <c r="U1089" s="31">
        <v>2024</v>
      </c>
      <c r="V1089" s="61" t="s">
        <v>12454</v>
      </c>
      <c r="W1089" s="61" t="s">
        <v>12455</v>
      </c>
      <c r="X1089" s="61" t="s">
        <v>12456</v>
      </c>
      <c r="Y1089" s="31" t="s">
        <v>74</v>
      </c>
      <c r="Z1089" s="61" t="s">
        <v>1163</v>
      </c>
      <c r="AA1089" s="60">
        <v>0</v>
      </c>
      <c r="AB1089" s="61" t="s">
        <v>6063</v>
      </c>
      <c r="AC1089" s="61" t="s">
        <v>6064</v>
      </c>
      <c r="AD1089" s="61" t="s">
        <v>12240</v>
      </c>
      <c r="AE1089" s="31">
        <v>0</v>
      </c>
      <c r="AF1089" s="61" t="s">
        <v>400</v>
      </c>
      <c r="AG1089" s="61" t="s">
        <v>291</v>
      </c>
      <c r="AH1089" s="30">
        <f t="shared" si="62"/>
        <v>4389</v>
      </c>
      <c r="AI1089" s="30">
        <f t="shared" si="63"/>
        <v>5179.0200000000004</v>
      </c>
      <c r="AJ1089" s="24" t="s">
        <v>78</v>
      </c>
      <c r="AK1089" s="31"/>
      <c r="AL1089" s="31"/>
      <c r="AM1089" s="31"/>
      <c r="AN1089" s="31"/>
      <c r="AO1089" s="31"/>
      <c r="AP1089" s="31"/>
      <c r="AQ1089" s="31"/>
      <c r="AR1089" s="31"/>
      <c r="AS1089" s="31"/>
      <c r="AT1089" s="31"/>
      <c r="AU1089" s="26" t="s">
        <v>173</v>
      </c>
      <c r="AV1089" s="26" t="s">
        <v>173</v>
      </c>
      <c r="AW1089" s="26" t="s">
        <v>173</v>
      </c>
      <c r="AX1089" s="26" t="s">
        <v>174</v>
      </c>
      <c r="AY1089" s="26" t="s">
        <v>375</v>
      </c>
      <c r="AZ1089" s="26" t="s">
        <v>376</v>
      </c>
      <c r="BA1089" s="26" t="s">
        <v>80</v>
      </c>
      <c r="BB1089" s="26" t="s">
        <v>100</v>
      </c>
      <c r="BC1089" s="26" t="s">
        <v>82</v>
      </c>
      <c r="BD1089" s="26" t="s">
        <v>83</v>
      </c>
      <c r="BE1089" s="26" t="s">
        <v>177</v>
      </c>
    </row>
    <row r="1090" spans="1:57" ht="16">
      <c r="A1090" s="24">
        <f t="shared" si="64"/>
        <v>190</v>
      </c>
      <c r="B1090" s="24">
        <v>2024</v>
      </c>
      <c r="C1090" s="31" t="s">
        <v>977</v>
      </c>
      <c r="D1090" s="35">
        <v>45642</v>
      </c>
      <c r="E1090" s="31" t="s">
        <v>101</v>
      </c>
      <c r="F1090" s="31" t="s">
        <v>69</v>
      </c>
      <c r="G1090" s="61" t="s">
        <v>366</v>
      </c>
      <c r="H1090" s="26" t="s">
        <v>86</v>
      </c>
      <c r="I1090" s="26" t="s">
        <v>71</v>
      </c>
      <c r="J1090" s="26" t="s">
        <v>87</v>
      </c>
      <c r="K1090" s="26" t="s">
        <v>73</v>
      </c>
      <c r="L1090" s="26" t="s">
        <v>74</v>
      </c>
      <c r="M1090" s="61" t="s">
        <v>12457</v>
      </c>
      <c r="N1090" s="31" t="s">
        <v>75</v>
      </c>
      <c r="O1090" s="26" t="s">
        <v>368</v>
      </c>
      <c r="P1090" s="26" t="s">
        <v>73</v>
      </c>
      <c r="Q1090" s="26" t="s">
        <v>90</v>
      </c>
      <c r="R1090" s="61" t="s">
        <v>1154</v>
      </c>
      <c r="S1090" s="61" t="s">
        <v>1155</v>
      </c>
      <c r="T1090" s="26" t="s">
        <v>92</v>
      </c>
      <c r="U1090" s="31">
        <v>2024</v>
      </c>
      <c r="V1090" s="61" t="s">
        <v>12458</v>
      </c>
      <c r="W1090" s="61" t="s">
        <v>12459</v>
      </c>
      <c r="X1090" s="61" t="s">
        <v>12460</v>
      </c>
      <c r="Y1090" s="31" t="s">
        <v>74</v>
      </c>
      <c r="Z1090" s="61" t="s">
        <v>1163</v>
      </c>
      <c r="AA1090" s="60">
        <v>0</v>
      </c>
      <c r="AB1090" s="61" t="s">
        <v>6063</v>
      </c>
      <c r="AC1090" s="61" t="s">
        <v>6064</v>
      </c>
      <c r="AD1090" s="61" t="s">
        <v>12240</v>
      </c>
      <c r="AE1090" s="31">
        <v>0</v>
      </c>
      <c r="AF1090" s="61" t="s">
        <v>400</v>
      </c>
      <c r="AG1090" s="61" t="s">
        <v>291</v>
      </c>
      <c r="AH1090" s="30">
        <f t="shared" si="62"/>
        <v>4389</v>
      </c>
      <c r="AI1090" s="30">
        <f t="shared" si="63"/>
        <v>5179.0200000000004</v>
      </c>
      <c r="AJ1090" s="24" t="s">
        <v>78</v>
      </c>
      <c r="AK1090" s="31"/>
      <c r="AL1090" s="31"/>
      <c r="AM1090" s="31"/>
      <c r="AN1090" s="31"/>
      <c r="AO1090" s="31"/>
      <c r="AP1090" s="31"/>
      <c r="AQ1090" s="31"/>
      <c r="AR1090" s="31"/>
      <c r="AS1090" s="31"/>
      <c r="AT1090" s="31"/>
      <c r="AU1090" s="26" t="s">
        <v>173</v>
      </c>
      <c r="AV1090" s="26" t="s">
        <v>173</v>
      </c>
      <c r="AW1090" s="26" t="s">
        <v>173</v>
      </c>
      <c r="AX1090" s="26" t="s">
        <v>174</v>
      </c>
      <c r="AY1090" s="26" t="s">
        <v>375</v>
      </c>
      <c r="AZ1090" s="26" t="s">
        <v>376</v>
      </c>
      <c r="BA1090" s="26" t="s">
        <v>80</v>
      </c>
      <c r="BB1090" s="26" t="s">
        <v>100</v>
      </c>
      <c r="BC1090" s="26" t="s">
        <v>82</v>
      </c>
      <c r="BD1090" s="26" t="s">
        <v>83</v>
      </c>
      <c r="BE1090" s="26" t="s">
        <v>177</v>
      </c>
    </row>
    <row r="1091" spans="1:57" ht="16">
      <c r="A1091" s="24">
        <f t="shared" si="64"/>
        <v>191</v>
      </c>
      <c r="B1091" s="24">
        <v>2024</v>
      </c>
      <c r="C1091" s="31" t="s">
        <v>977</v>
      </c>
      <c r="D1091" s="35">
        <v>45642</v>
      </c>
      <c r="E1091" s="31" t="s">
        <v>101</v>
      </c>
      <c r="F1091" s="31" t="s">
        <v>69</v>
      </c>
      <c r="G1091" s="61" t="s">
        <v>366</v>
      </c>
      <c r="H1091" s="26" t="s">
        <v>86</v>
      </c>
      <c r="I1091" s="26" t="s">
        <v>71</v>
      </c>
      <c r="J1091" s="26" t="s">
        <v>87</v>
      </c>
      <c r="K1091" s="26" t="s">
        <v>73</v>
      </c>
      <c r="L1091" s="26" t="s">
        <v>74</v>
      </c>
      <c r="M1091" s="61" t="s">
        <v>12461</v>
      </c>
      <c r="N1091" s="31" t="s">
        <v>75</v>
      </c>
      <c r="O1091" s="26" t="s">
        <v>368</v>
      </c>
      <c r="P1091" s="26" t="s">
        <v>73</v>
      </c>
      <c r="Q1091" s="26" t="s">
        <v>90</v>
      </c>
      <c r="R1091" s="61" t="s">
        <v>5433</v>
      </c>
      <c r="S1091" s="61" t="s">
        <v>163</v>
      </c>
      <c r="T1091" s="26" t="s">
        <v>92</v>
      </c>
      <c r="U1091" s="31">
        <v>2024</v>
      </c>
      <c r="V1091" s="61" t="s">
        <v>12462</v>
      </c>
      <c r="W1091" s="61" t="s">
        <v>12463</v>
      </c>
      <c r="X1091" s="61" t="s">
        <v>12464</v>
      </c>
      <c r="Y1091" s="31" t="s">
        <v>74</v>
      </c>
      <c r="Z1091" s="61" t="s">
        <v>2089</v>
      </c>
      <c r="AA1091" s="60">
        <v>0</v>
      </c>
      <c r="AB1091" s="61" t="s">
        <v>6063</v>
      </c>
      <c r="AC1091" s="61" t="s">
        <v>6064</v>
      </c>
      <c r="AD1091" s="61" t="s">
        <v>12240</v>
      </c>
      <c r="AE1091" s="31">
        <v>0</v>
      </c>
      <c r="AF1091" s="61" t="s">
        <v>2090</v>
      </c>
      <c r="AG1091" s="61" t="s">
        <v>291</v>
      </c>
      <c r="AH1091" s="30">
        <f t="shared" si="62"/>
        <v>4409</v>
      </c>
      <c r="AI1091" s="30">
        <f t="shared" si="63"/>
        <v>5202.62</v>
      </c>
      <c r="AJ1091" s="24" t="s">
        <v>78</v>
      </c>
      <c r="AK1091" s="31"/>
      <c r="AL1091" s="31"/>
      <c r="AM1091" s="31"/>
      <c r="AN1091" s="31"/>
      <c r="AO1091" s="31"/>
      <c r="AP1091" s="31"/>
      <c r="AQ1091" s="31"/>
      <c r="AR1091" s="31"/>
      <c r="AS1091" s="31"/>
      <c r="AT1091" s="31"/>
      <c r="AU1091" s="26" t="s">
        <v>173</v>
      </c>
      <c r="AV1091" s="26" t="s">
        <v>173</v>
      </c>
      <c r="AW1091" s="26" t="s">
        <v>173</v>
      </c>
      <c r="AX1091" s="26" t="s">
        <v>174</v>
      </c>
      <c r="AY1091" s="26" t="s">
        <v>375</v>
      </c>
      <c r="AZ1091" s="26" t="s">
        <v>376</v>
      </c>
      <c r="BA1091" s="26" t="s">
        <v>80</v>
      </c>
      <c r="BB1091" s="26" t="s">
        <v>100</v>
      </c>
      <c r="BC1091" s="26" t="s">
        <v>82</v>
      </c>
      <c r="BD1091" s="26" t="s">
        <v>83</v>
      </c>
      <c r="BE1091" s="26" t="s">
        <v>177</v>
      </c>
    </row>
    <row r="1092" spans="1:57" ht="16">
      <c r="A1092" s="24">
        <f t="shared" si="64"/>
        <v>192</v>
      </c>
      <c r="B1092" s="24">
        <v>2024</v>
      </c>
      <c r="C1092" s="31" t="s">
        <v>977</v>
      </c>
      <c r="D1092" s="35">
        <v>45642</v>
      </c>
      <c r="E1092" s="31" t="s">
        <v>101</v>
      </c>
      <c r="F1092" s="31" t="s">
        <v>69</v>
      </c>
      <c r="G1092" s="61" t="s">
        <v>366</v>
      </c>
      <c r="H1092" s="26" t="s">
        <v>86</v>
      </c>
      <c r="I1092" s="26" t="s">
        <v>71</v>
      </c>
      <c r="J1092" s="26" t="s">
        <v>87</v>
      </c>
      <c r="K1092" s="26" t="s">
        <v>73</v>
      </c>
      <c r="L1092" s="26" t="s">
        <v>74</v>
      </c>
      <c r="M1092" s="61" t="s">
        <v>12465</v>
      </c>
      <c r="N1092" s="31" t="s">
        <v>75</v>
      </c>
      <c r="O1092" s="26" t="s">
        <v>368</v>
      </c>
      <c r="P1092" s="26" t="s">
        <v>73</v>
      </c>
      <c r="Q1092" s="26" t="s">
        <v>90</v>
      </c>
      <c r="R1092" s="61" t="s">
        <v>1154</v>
      </c>
      <c r="S1092" s="61" t="s">
        <v>1155</v>
      </c>
      <c r="T1092" s="26" t="s">
        <v>92</v>
      </c>
      <c r="U1092" s="31">
        <v>2024</v>
      </c>
      <c r="V1092" s="61" t="s">
        <v>12466</v>
      </c>
      <c r="W1092" s="61" t="s">
        <v>12467</v>
      </c>
      <c r="X1092" s="61" t="s">
        <v>12468</v>
      </c>
      <c r="Y1092" s="31" t="s">
        <v>74</v>
      </c>
      <c r="Z1092" s="61" t="s">
        <v>1163</v>
      </c>
      <c r="AA1092" s="60">
        <v>0</v>
      </c>
      <c r="AB1092" s="61" t="s">
        <v>11827</v>
      </c>
      <c r="AC1092" s="61" t="s">
        <v>11701</v>
      </c>
      <c r="AD1092" s="61" t="s">
        <v>12235</v>
      </c>
      <c r="AE1092" s="31">
        <v>0</v>
      </c>
      <c r="AF1092" s="61" t="s">
        <v>400</v>
      </c>
      <c r="AG1092" s="61" t="s">
        <v>291</v>
      </c>
      <c r="AH1092" s="30">
        <f t="shared" si="62"/>
        <v>4389</v>
      </c>
      <c r="AI1092" s="30">
        <f t="shared" si="63"/>
        <v>5179.0200000000004</v>
      </c>
      <c r="AJ1092" s="24" t="s">
        <v>78</v>
      </c>
      <c r="AK1092" s="31"/>
      <c r="AL1092" s="31"/>
      <c r="AM1092" s="31"/>
      <c r="AN1092" s="31"/>
      <c r="AO1092" s="31"/>
      <c r="AP1092" s="31"/>
      <c r="AQ1092" s="31"/>
      <c r="AR1092" s="31"/>
      <c r="AS1092" s="31"/>
      <c r="AT1092" s="31"/>
      <c r="AU1092" s="26" t="s">
        <v>173</v>
      </c>
      <c r="AV1092" s="26" t="s">
        <v>173</v>
      </c>
      <c r="AW1092" s="26" t="s">
        <v>173</v>
      </c>
      <c r="AX1092" s="26" t="s">
        <v>174</v>
      </c>
      <c r="AY1092" s="26" t="s">
        <v>375</v>
      </c>
      <c r="AZ1092" s="26" t="s">
        <v>376</v>
      </c>
      <c r="BA1092" s="26" t="s">
        <v>80</v>
      </c>
      <c r="BB1092" s="26" t="s">
        <v>100</v>
      </c>
      <c r="BC1092" s="26" t="s">
        <v>82</v>
      </c>
      <c r="BD1092" s="26" t="s">
        <v>83</v>
      </c>
      <c r="BE1092" s="26" t="s">
        <v>177</v>
      </c>
    </row>
    <row r="1093" spans="1:57" ht="16">
      <c r="A1093" s="24">
        <f t="shared" si="64"/>
        <v>193</v>
      </c>
      <c r="B1093" s="24">
        <v>2024</v>
      </c>
      <c r="C1093" s="31" t="s">
        <v>977</v>
      </c>
      <c r="D1093" s="35">
        <v>45642</v>
      </c>
      <c r="E1093" s="31" t="s">
        <v>101</v>
      </c>
      <c r="F1093" s="31" t="s">
        <v>69</v>
      </c>
      <c r="G1093" s="61" t="s">
        <v>366</v>
      </c>
      <c r="H1093" s="26" t="s">
        <v>86</v>
      </c>
      <c r="I1093" s="26" t="s">
        <v>71</v>
      </c>
      <c r="J1093" s="26" t="s">
        <v>87</v>
      </c>
      <c r="K1093" s="26" t="s">
        <v>73</v>
      </c>
      <c r="L1093" s="26" t="s">
        <v>74</v>
      </c>
      <c r="M1093" s="61" t="s">
        <v>12469</v>
      </c>
      <c r="N1093" s="31" t="s">
        <v>75</v>
      </c>
      <c r="O1093" s="26" t="s">
        <v>368</v>
      </c>
      <c r="P1093" s="26" t="s">
        <v>73</v>
      </c>
      <c r="Q1093" s="26" t="s">
        <v>90</v>
      </c>
      <c r="R1093" s="61" t="s">
        <v>1154</v>
      </c>
      <c r="S1093" s="61" t="s">
        <v>1155</v>
      </c>
      <c r="T1093" s="26" t="s">
        <v>92</v>
      </c>
      <c r="U1093" s="31">
        <v>2024</v>
      </c>
      <c r="V1093" s="61" t="s">
        <v>12470</v>
      </c>
      <c r="W1093" s="61" t="s">
        <v>12471</v>
      </c>
      <c r="X1093" s="61" t="s">
        <v>12472</v>
      </c>
      <c r="Y1093" s="31" t="s">
        <v>74</v>
      </c>
      <c r="Z1093" s="61" t="s">
        <v>399</v>
      </c>
      <c r="AA1093" s="60">
        <v>0</v>
      </c>
      <c r="AB1093" s="61" t="s">
        <v>11827</v>
      </c>
      <c r="AC1093" s="61" t="s">
        <v>11701</v>
      </c>
      <c r="AD1093" s="61" t="s">
        <v>12235</v>
      </c>
      <c r="AE1093" s="31">
        <v>0</v>
      </c>
      <c r="AF1093" s="61" t="s">
        <v>400</v>
      </c>
      <c r="AG1093" s="61" t="s">
        <v>291</v>
      </c>
      <c r="AH1093" s="30">
        <f t="shared" si="62"/>
        <v>4389</v>
      </c>
      <c r="AI1093" s="30">
        <f t="shared" si="63"/>
        <v>5179.0200000000004</v>
      </c>
      <c r="AJ1093" s="24" t="s">
        <v>78</v>
      </c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26" t="s">
        <v>173</v>
      </c>
      <c r="AV1093" s="26" t="s">
        <v>173</v>
      </c>
      <c r="AW1093" s="26" t="s">
        <v>173</v>
      </c>
      <c r="AX1093" s="26" t="s">
        <v>174</v>
      </c>
      <c r="AY1093" s="26" t="s">
        <v>375</v>
      </c>
      <c r="AZ1093" s="26" t="s">
        <v>376</v>
      </c>
      <c r="BA1093" s="26" t="s">
        <v>80</v>
      </c>
      <c r="BB1093" s="26" t="s">
        <v>100</v>
      </c>
      <c r="BC1093" s="26" t="s">
        <v>82</v>
      </c>
      <c r="BD1093" s="26" t="s">
        <v>83</v>
      </c>
      <c r="BE1093" s="26" t="s">
        <v>177</v>
      </c>
    </row>
    <row r="1094" spans="1:57" ht="16">
      <c r="A1094" s="24">
        <f t="shared" si="64"/>
        <v>194</v>
      </c>
      <c r="B1094" s="24">
        <v>2024</v>
      </c>
      <c r="C1094" s="31" t="s">
        <v>977</v>
      </c>
      <c r="D1094" s="35">
        <v>45642</v>
      </c>
      <c r="E1094" s="31" t="s">
        <v>101</v>
      </c>
      <c r="F1094" s="31" t="s">
        <v>69</v>
      </c>
      <c r="G1094" s="61" t="s">
        <v>366</v>
      </c>
      <c r="H1094" s="26" t="s">
        <v>86</v>
      </c>
      <c r="I1094" s="26" t="s">
        <v>71</v>
      </c>
      <c r="J1094" s="26" t="s">
        <v>87</v>
      </c>
      <c r="K1094" s="26" t="s">
        <v>73</v>
      </c>
      <c r="L1094" s="26" t="s">
        <v>74</v>
      </c>
      <c r="M1094" s="61" t="s">
        <v>12473</v>
      </c>
      <c r="N1094" s="31" t="s">
        <v>75</v>
      </c>
      <c r="O1094" s="26" t="s">
        <v>368</v>
      </c>
      <c r="P1094" s="26" t="s">
        <v>73</v>
      </c>
      <c r="Q1094" s="26" t="s">
        <v>90</v>
      </c>
      <c r="R1094" s="61" t="s">
        <v>1154</v>
      </c>
      <c r="S1094" s="61" t="s">
        <v>1155</v>
      </c>
      <c r="T1094" s="26" t="s">
        <v>92</v>
      </c>
      <c r="U1094" s="31">
        <v>2024</v>
      </c>
      <c r="V1094" s="61" t="s">
        <v>12474</v>
      </c>
      <c r="W1094" s="61" t="s">
        <v>12475</v>
      </c>
      <c r="X1094" s="61" t="s">
        <v>12476</v>
      </c>
      <c r="Y1094" s="31" t="s">
        <v>74</v>
      </c>
      <c r="Z1094" s="61" t="s">
        <v>399</v>
      </c>
      <c r="AA1094" s="60">
        <v>0</v>
      </c>
      <c r="AB1094" s="61" t="s">
        <v>11827</v>
      </c>
      <c r="AC1094" s="61" t="s">
        <v>11701</v>
      </c>
      <c r="AD1094" s="61" t="s">
        <v>12235</v>
      </c>
      <c r="AE1094" s="31">
        <v>0</v>
      </c>
      <c r="AF1094" s="61" t="s">
        <v>400</v>
      </c>
      <c r="AG1094" s="61" t="s">
        <v>291</v>
      </c>
      <c r="AH1094" s="30">
        <f t="shared" si="62"/>
        <v>4389</v>
      </c>
      <c r="AI1094" s="30">
        <f t="shared" si="63"/>
        <v>5179.0200000000004</v>
      </c>
      <c r="AJ1094" s="24" t="s">
        <v>78</v>
      </c>
      <c r="AK1094" s="31"/>
      <c r="AL1094" s="31"/>
      <c r="AM1094" s="31"/>
      <c r="AN1094" s="31"/>
      <c r="AO1094" s="31"/>
      <c r="AP1094" s="31"/>
      <c r="AQ1094" s="31"/>
      <c r="AR1094" s="31"/>
      <c r="AS1094" s="31"/>
      <c r="AT1094" s="31"/>
      <c r="AU1094" s="26" t="s">
        <v>173</v>
      </c>
      <c r="AV1094" s="26" t="s">
        <v>173</v>
      </c>
      <c r="AW1094" s="26" t="s">
        <v>173</v>
      </c>
      <c r="AX1094" s="26" t="s">
        <v>174</v>
      </c>
      <c r="AY1094" s="26" t="s">
        <v>375</v>
      </c>
      <c r="AZ1094" s="26" t="s">
        <v>376</v>
      </c>
      <c r="BA1094" s="26" t="s">
        <v>80</v>
      </c>
      <c r="BB1094" s="26" t="s">
        <v>100</v>
      </c>
      <c r="BC1094" s="26" t="s">
        <v>82</v>
      </c>
      <c r="BD1094" s="26" t="s">
        <v>83</v>
      </c>
      <c r="BE1094" s="26" t="s">
        <v>177</v>
      </c>
    </row>
    <row r="1095" spans="1:57" ht="16">
      <c r="A1095" s="24">
        <f t="shared" si="64"/>
        <v>195</v>
      </c>
      <c r="B1095" s="24">
        <v>2024</v>
      </c>
      <c r="C1095" s="31" t="s">
        <v>977</v>
      </c>
      <c r="D1095" s="35">
        <v>45642</v>
      </c>
      <c r="E1095" s="31" t="s">
        <v>101</v>
      </c>
      <c r="F1095" s="31" t="s">
        <v>69</v>
      </c>
      <c r="G1095" s="61" t="s">
        <v>366</v>
      </c>
      <c r="H1095" s="26" t="s">
        <v>86</v>
      </c>
      <c r="I1095" s="26" t="s">
        <v>71</v>
      </c>
      <c r="J1095" s="26" t="s">
        <v>87</v>
      </c>
      <c r="K1095" s="26" t="s">
        <v>73</v>
      </c>
      <c r="L1095" s="26" t="s">
        <v>74</v>
      </c>
      <c r="M1095" s="61" t="s">
        <v>12477</v>
      </c>
      <c r="N1095" s="31" t="s">
        <v>75</v>
      </c>
      <c r="O1095" s="26" t="s">
        <v>368</v>
      </c>
      <c r="P1095" s="26" t="s">
        <v>73</v>
      </c>
      <c r="Q1095" s="26" t="s">
        <v>90</v>
      </c>
      <c r="R1095" s="61" t="s">
        <v>1154</v>
      </c>
      <c r="S1095" s="61" t="s">
        <v>1155</v>
      </c>
      <c r="T1095" s="26" t="s">
        <v>92</v>
      </c>
      <c r="U1095" s="31">
        <v>2024</v>
      </c>
      <c r="V1095" s="61" t="s">
        <v>12478</v>
      </c>
      <c r="W1095" s="61" t="s">
        <v>12479</v>
      </c>
      <c r="X1095" s="61" t="s">
        <v>12480</v>
      </c>
      <c r="Y1095" s="31" t="s">
        <v>74</v>
      </c>
      <c r="Z1095" s="61" t="s">
        <v>12481</v>
      </c>
      <c r="AA1095" s="60">
        <v>0</v>
      </c>
      <c r="AB1095" s="61" t="s">
        <v>11827</v>
      </c>
      <c r="AC1095" s="61" t="s">
        <v>11701</v>
      </c>
      <c r="AD1095" s="61" t="s">
        <v>12235</v>
      </c>
      <c r="AE1095" s="31">
        <v>0</v>
      </c>
      <c r="AF1095" s="61" t="s">
        <v>12482</v>
      </c>
      <c r="AG1095" s="61" t="s">
        <v>291</v>
      </c>
      <c r="AH1095" s="30">
        <f t="shared" si="62"/>
        <v>4398</v>
      </c>
      <c r="AI1095" s="30">
        <f t="shared" si="63"/>
        <v>5189.6400000000003</v>
      </c>
      <c r="AJ1095" s="24" t="s">
        <v>78</v>
      </c>
      <c r="AK1095" s="31"/>
      <c r="AL1095" s="31"/>
      <c r="AM1095" s="31"/>
      <c r="AN1095" s="31"/>
      <c r="AO1095" s="31"/>
      <c r="AP1095" s="31"/>
      <c r="AQ1095" s="31"/>
      <c r="AR1095" s="31"/>
      <c r="AS1095" s="31"/>
      <c r="AT1095" s="31"/>
      <c r="AU1095" s="26" t="s">
        <v>173</v>
      </c>
      <c r="AV1095" s="26" t="s">
        <v>173</v>
      </c>
      <c r="AW1095" s="26" t="s">
        <v>173</v>
      </c>
      <c r="AX1095" s="26" t="s">
        <v>174</v>
      </c>
      <c r="AY1095" s="26" t="s">
        <v>375</v>
      </c>
      <c r="AZ1095" s="26" t="s">
        <v>376</v>
      </c>
      <c r="BA1095" s="26" t="s">
        <v>80</v>
      </c>
      <c r="BB1095" s="26" t="s">
        <v>100</v>
      </c>
      <c r="BC1095" s="26" t="s">
        <v>82</v>
      </c>
      <c r="BD1095" s="26" t="s">
        <v>83</v>
      </c>
      <c r="BE1095" s="26" t="s">
        <v>177</v>
      </c>
    </row>
    <row r="1096" spans="1:57" ht="16">
      <c r="A1096" s="24">
        <f t="shared" si="64"/>
        <v>196</v>
      </c>
      <c r="B1096" s="24">
        <v>2024</v>
      </c>
      <c r="C1096" s="31" t="s">
        <v>977</v>
      </c>
      <c r="D1096" s="35">
        <v>45642</v>
      </c>
      <c r="E1096" s="31" t="s">
        <v>101</v>
      </c>
      <c r="F1096" s="31" t="s">
        <v>69</v>
      </c>
      <c r="G1096" s="61" t="s">
        <v>366</v>
      </c>
      <c r="H1096" s="26" t="s">
        <v>86</v>
      </c>
      <c r="I1096" s="26" t="s">
        <v>71</v>
      </c>
      <c r="J1096" s="26" t="s">
        <v>87</v>
      </c>
      <c r="K1096" s="26" t="s">
        <v>73</v>
      </c>
      <c r="L1096" s="26" t="s">
        <v>74</v>
      </c>
      <c r="M1096" s="61" t="s">
        <v>12483</v>
      </c>
      <c r="N1096" s="31" t="s">
        <v>75</v>
      </c>
      <c r="O1096" s="26" t="s">
        <v>368</v>
      </c>
      <c r="P1096" s="26" t="s">
        <v>73</v>
      </c>
      <c r="Q1096" s="26" t="s">
        <v>90</v>
      </c>
      <c r="R1096" s="61" t="s">
        <v>9490</v>
      </c>
      <c r="S1096" s="61" t="s">
        <v>235</v>
      </c>
      <c r="T1096" s="26" t="s">
        <v>92</v>
      </c>
      <c r="U1096" s="31">
        <v>2024</v>
      </c>
      <c r="V1096" s="61" t="s">
        <v>12484</v>
      </c>
      <c r="W1096" s="61" t="s">
        <v>12485</v>
      </c>
      <c r="X1096" s="61" t="s">
        <v>12486</v>
      </c>
      <c r="Y1096" s="31" t="s">
        <v>74</v>
      </c>
      <c r="Z1096" s="61" t="s">
        <v>9494</v>
      </c>
      <c r="AA1096" s="60">
        <v>0</v>
      </c>
      <c r="AB1096" s="61" t="s">
        <v>11827</v>
      </c>
      <c r="AC1096" s="61" t="s">
        <v>11701</v>
      </c>
      <c r="AD1096" s="61" t="s">
        <v>12235</v>
      </c>
      <c r="AE1096" s="31">
        <v>0</v>
      </c>
      <c r="AF1096" s="61" t="s">
        <v>9497</v>
      </c>
      <c r="AG1096" s="61" t="s">
        <v>291</v>
      </c>
      <c r="AH1096" s="30">
        <f t="shared" si="62"/>
        <v>4363</v>
      </c>
      <c r="AI1096" s="30">
        <f t="shared" si="63"/>
        <v>5148.34</v>
      </c>
      <c r="AJ1096" s="24" t="s">
        <v>78</v>
      </c>
      <c r="AK1096" s="31"/>
      <c r="AL1096" s="31"/>
      <c r="AM1096" s="31"/>
      <c r="AN1096" s="31"/>
      <c r="AO1096" s="31"/>
      <c r="AP1096" s="31"/>
      <c r="AQ1096" s="31"/>
      <c r="AR1096" s="31"/>
      <c r="AS1096" s="31"/>
      <c r="AT1096" s="31"/>
      <c r="AU1096" s="26" t="s">
        <v>173</v>
      </c>
      <c r="AV1096" s="26" t="s">
        <v>173</v>
      </c>
      <c r="AW1096" s="26" t="s">
        <v>173</v>
      </c>
      <c r="AX1096" s="26" t="s">
        <v>174</v>
      </c>
      <c r="AY1096" s="26" t="s">
        <v>375</v>
      </c>
      <c r="AZ1096" s="26" t="s">
        <v>376</v>
      </c>
      <c r="BA1096" s="26" t="s">
        <v>80</v>
      </c>
      <c r="BB1096" s="26" t="s">
        <v>100</v>
      </c>
      <c r="BC1096" s="26" t="s">
        <v>82</v>
      </c>
      <c r="BD1096" s="26" t="s">
        <v>83</v>
      </c>
      <c r="BE1096" s="26" t="s">
        <v>177</v>
      </c>
    </row>
    <row r="1097" spans="1:57" ht="16">
      <c r="A1097" s="24">
        <f t="shared" si="64"/>
        <v>197</v>
      </c>
      <c r="B1097" s="24">
        <v>2024</v>
      </c>
      <c r="C1097" s="31" t="s">
        <v>977</v>
      </c>
      <c r="D1097" s="35">
        <v>45642</v>
      </c>
      <c r="E1097" s="31" t="s">
        <v>101</v>
      </c>
      <c r="F1097" s="31" t="s">
        <v>69</v>
      </c>
      <c r="G1097" s="61" t="s">
        <v>366</v>
      </c>
      <c r="H1097" s="26" t="s">
        <v>86</v>
      </c>
      <c r="I1097" s="26" t="s">
        <v>71</v>
      </c>
      <c r="J1097" s="26" t="s">
        <v>87</v>
      </c>
      <c r="K1097" s="26" t="s">
        <v>73</v>
      </c>
      <c r="L1097" s="26" t="s">
        <v>74</v>
      </c>
      <c r="M1097" s="61" t="s">
        <v>12487</v>
      </c>
      <c r="N1097" s="31" t="s">
        <v>75</v>
      </c>
      <c r="O1097" s="26" t="s">
        <v>368</v>
      </c>
      <c r="P1097" s="26" t="s">
        <v>73</v>
      </c>
      <c r="Q1097" s="26" t="s">
        <v>90</v>
      </c>
      <c r="R1097" s="61" t="s">
        <v>1154</v>
      </c>
      <c r="S1097" s="61" t="s">
        <v>1155</v>
      </c>
      <c r="T1097" s="26" t="s">
        <v>92</v>
      </c>
      <c r="U1097" s="31">
        <v>2024</v>
      </c>
      <c r="V1097" s="61" t="s">
        <v>12488</v>
      </c>
      <c r="W1097" s="61" t="s">
        <v>12489</v>
      </c>
      <c r="X1097" s="61" t="s">
        <v>12490</v>
      </c>
      <c r="Y1097" s="31" t="s">
        <v>74</v>
      </c>
      <c r="Z1097" s="61" t="s">
        <v>399</v>
      </c>
      <c r="AA1097" s="60">
        <v>0</v>
      </c>
      <c r="AB1097" s="61" t="s">
        <v>11827</v>
      </c>
      <c r="AC1097" s="61" t="s">
        <v>11701</v>
      </c>
      <c r="AD1097" s="61" t="s">
        <v>12235</v>
      </c>
      <c r="AE1097" s="31">
        <v>0</v>
      </c>
      <c r="AF1097" s="61" t="s">
        <v>400</v>
      </c>
      <c r="AG1097" s="61" t="s">
        <v>291</v>
      </c>
      <c r="AH1097" s="30">
        <f t="shared" si="62"/>
        <v>4389</v>
      </c>
      <c r="AI1097" s="30">
        <f t="shared" si="63"/>
        <v>5179.0200000000004</v>
      </c>
      <c r="AJ1097" s="24" t="s">
        <v>78</v>
      </c>
      <c r="AK1097" s="31"/>
      <c r="AL1097" s="31"/>
      <c r="AM1097" s="31"/>
      <c r="AN1097" s="31"/>
      <c r="AO1097" s="31"/>
      <c r="AP1097" s="31"/>
      <c r="AQ1097" s="31"/>
      <c r="AR1097" s="31"/>
      <c r="AS1097" s="31"/>
      <c r="AT1097" s="31"/>
      <c r="AU1097" s="26" t="s">
        <v>173</v>
      </c>
      <c r="AV1097" s="26" t="s">
        <v>173</v>
      </c>
      <c r="AW1097" s="26" t="s">
        <v>173</v>
      </c>
      <c r="AX1097" s="26" t="s">
        <v>174</v>
      </c>
      <c r="AY1097" s="26" t="s">
        <v>375</v>
      </c>
      <c r="AZ1097" s="26" t="s">
        <v>376</v>
      </c>
      <c r="BA1097" s="26" t="s">
        <v>80</v>
      </c>
      <c r="BB1097" s="26" t="s">
        <v>100</v>
      </c>
      <c r="BC1097" s="26" t="s">
        <v>82</v>
      </c>
      <c r="BD1097" s="26" t="s">
        <v>83</v>
      </c>
      <c r="BE1097" s="26" t="s">
        <v>177</v>
      </c>
    </row>
    <row r="1098" spans="1:57" ht="16">
      <c r="A1098" s="24">
        <f t="shared" si="64"/>
        <v>198</v>
      </c>
      <c r="B1098" s="24">
        <v>2024</v>
      </c>
      <c r="C1098" s="31" t="s">
        <v>977</v>
      </c>
      <c r="D1098" s="35">
        <v>45642</v>
      </c>
      <c r="E1098" s="31" t="s">
        <v>101</v>
      </c>
      <c r="F1098" s="31" t="s">
        <v>69</v>
      </c>
      <c r="G1098" s="61" t="s">
        <v>366</v>
      </c>
      <c r="H1098" s="26" t="s">
        <v>86</v>
      </c>
      <c r="I1098" s="26" t="s">
        <v>71</v>
      </c>
      <c r="J1098" s="26" t="s">
        <v>87</v>
      </c>
      <c r="K1098" s="26" t="s">
        <v>73</v>
      </c>
      <c r="L1098" s="26" t="s">
        <v>74</v>
      </c>
      <c r="M1098" s="61" t="s">
        <v>12491</v>
      </c>
      <c r="N1098" s="31" t="s">
        <v>75</v>
      </c>
      <c r="O1098" s="26" t="s">
        <v>368</v>
      </c>
      <c r="P1098" s="26" t="s">
        <v>73</v>
      </c>
      <c r="Q1098" s="26" t="s">
        <v>90</v>
      </c>
      <c r="R1098" s="61" t="s">
        <v>1154</v>
      </c>
      <c r="S1098" s="61" t="s">
        <v>1155</v>
      </c>
      <c r="T1098" s="26" t="s">
        <v>92</v>
      </c>
      <c r="U1098" s="31">
        <v>2024</v>
      </c>
      <c r="V1098" s="61" t="s">
        <v>12492</v>
      </c>
      <c r="W1098" s="61" t="s">
        <v>12493</v>
      </c>
      <c r="X1098" s="61" t="s">
        <v>12494</v>
      </c>
      <c r="Y1098" s="31" t="s">
        <v>74</v>
      </c>
      <c r="Z1098" s="61" t="s">
        <v>399</v>
      </c>
      <c r="AA1098" s="60">
        <v>0</v>
      </c>
      <c r="AB1098" s="61" t="s">
        <v>11827</v>
      </c>
      <c r="AC1098" s="61" t="s">
        <v>11701</v>
      </c>
      <c r="AD1098" s="61" t="s">
        <v>12235</v>
      </c>
      <c r="AE1098" s="31">
        <v>0</v>
      </c>
      <c r="AF1098" s="61" t="s">
        <v>400</v>
      </c>
      <c r="AG1098" s="61" t="s">
        <v>291</v>
      </c>
      <c r="AH1098" s="30">
        <f t="shared" si="62"/>
        <v>4389</v>
      </c>
      <c r="AI1098" s="30">
        <f t="shared" si="63"/>
        <v>5179.0200000000004</v>
      </c>
      <c r="AJ1098" s="24" t="s">
        <v>78</v>
      </c>
      <c r="AK1098" s="31"/>
      <c r="AL1098" s="31"/>
      <c r="AM1098" s="31"/>
      <c r="AN1098" s="31"/>
      <c r="AO1098" s="31"/>
      <c r="AP1098" s="31"/>
      <c r="AQ1098" s="31"/>
      <c r="AR1098" s="31"/>
      <c r="AS1098" s="31"/>
      <c r="AT1098" s="31"/>
      <c r="AU1098" s="26" t="s">
        <v>173</v>
      </c>
      <c r="AV1098" s="26" t="s">
        <v>173</v>
      </c>
      <c r="AW1098" s="26" t="s">
        <v>173</v>
      </c>
      <c r="AX1098" s="26" t="s">
        <v>174</v>
      </c>
      <c r="AY1098" s="26" t="s">
        <v>375</v>
      </c>
      <c r="AZ1098" s="26" t="s">
        <v>376</v>
      </c>
      <c r="BA1098" s="26" t="s">
        <v>80</v>
      </c>
      <c r="BB1098" s="26" t="s">
        <v>100</v>
      </c>
      <c r="BC1098" s="26" t="s">
        <v>82</v>
      </c>
      <c r="BD1098" s="26" t="s">
        <v>83</v>
      </c>
      <c r="BE1098" s="26" t="s">
        <v>177</v>
      </c>
    </row>
    <row r="1099" spans="1:57" ht="16">
      <c r="A1099" s="24">
        <f t="shared" si="64"/>
        <v>199</v>
      </c>
      <c r="B1099" s="24">
        <v>2024</v>
      </c>
      <c r="C1099" s="31" t="s">
        <v>977</v>
      </c>
      <c r="D1099" s="35">
        <v>45642</v>
      </c>
      <c r="E1099" s="31" t="s">
        <v>101</v>
      </c>
      <c r="F1099" s="31" t="s">
        <v>69</v>
      </c>
      <c r="G1099" s="61" t="s">
        <v>366</v>
      </c>
      <c r="H1099" s="26" t="s">
        <v>86</v>
      </c>
      <c r="I1099" s="26" t="s">
        <v>71</v>
      </c>
      <c r="J1099" s="26" t="s">
        <v>87</v>
      </c>
      <c r="K1099" s="26" t="s">
        <v>73</v>
      </c>
      <c r="L1099" s="26" t="s">
        <v>74</v>
      </c>
      <c r="M1099" s="61" t="s">
        <v>12495</v>
      </c>
      <c r="N1099" s="31" t="s">
        <v>75</v>
      </c>
      <c r="O1099" s="26" t="s">
        <v>368</v>
      </c>
      <c r="P1099" s="26" t="s">
        <v>73</v>
      </c>
      <c r="Q1099" s="26" t="s">
        <v>90</v>
      </c>
      <c r="R1099" s="61" t="s">
        <v>1154</v>
      </c>
      <c r="S1099" s="61" t="s">
        <v>1155</v>
      </c>
      <c r="T1099" s="26" t="s">
        <v>92</v>
      </c>
      <c r="U1099" s="31">
        <v>2024</v>
      </c>
      <c r="V1099" s="61" t="s">
        <v>12496</v>
      </c>
      <c r="W1099" s="61" t="s">
        <v>12497</v>
      </c>
      <c r="X1099" s="61" t="s">
        <v>12498</v>
      </c>
      <c r="Y1099" s="31" t="s">
        <v>74</v>
      </c>
      <c r="Z1099" s="61" t="s">
        <v>399</v>
      </c>
      <c r="AA1099" s="60">
        <v>0</v>
      </c>
      <c r="AB1099" s="61" t="s">
        <v>11827</v>
      </c>
      <c r="AC1099" s="61" t="s">
        <v>11701</v>
      </c>
      <c r="AD1099" s="61" t="s">
        <v>12235</v>
      </c>
      <c r="AE1099" s="31">
        <v>0</v>
      </c>
      <c r="AF1099" s="61" t="s">
        <v>400</v>
      </c>
      <c r="AG1099" s="61" t="s">
        <v>291</v>
      </c>
      <c r="AH1099" s="30">
        <f t="shared" si="62"/>
        <v>4389</v>
      </c>
      <c r="AI1099" s="30">
        <f t="shared" si="63"/>
        <v>5179.0200000000004</v>
      </c>
      <c r="AJ1099" s="24" t="s">
        <v>78</v>
      </c>
      <c r="AK1099" s="31"/>
      <c r="AL1099" s="31"/>
      <c r="AM1099" s="31"/>
      <c r="AN1099" s="31"/>
      <c r="AO1099" s="31"/>
      <c r="AP1099" s="31"/>
      <c r="AQ1099" s="31"/>
      <c r="AR1099" s="31"/>
      <c r="AS1099" s="31"/>
      <c r="AT1099" s="31"/>
      <c r="AU1099" s="26" t="s">
        <v>173</v>
      </c>
      <c r="AV1099" s="26" t="s">
        <v>173</v>
      </c>
      <c r="AW1099" s="26" t="s">
        <v>173</v>
      </c>
      <c r="AX1099" s="26" t="s">
        <v>174</v>
      </c>
      <c r="AY1099" s="26" t="s">
        <v>375</v>
      </c>
      <c r="AZ1099" s="26" t="s">
        <v>376</v>
      </c>
      <c r="BA1099" s="26" t="s">
        <v>80</v>
      </c>
      <c r="BB1099" s="26" t="s">
        <v>100</v>
      </c>
      <c r="BC1099" s="26" t="s">
        <v>82</v>
      </c>
      <c r="BD1099" s="26" t="s">
        <v>83</v>
      </c>
      <c r="BE1099" s="26" t="s">
        <v>177</v>
      </c>
    </row>
    <row r="1100" spans="1:57" ht="16">
      <c r="A1100" s="24">
        <f t="shared" si="64"/>
        <v>200</v>
      </c>
      <c r="B1100" s="24">
        <v>2024</v>
      </c>
      <c r="C1100" s="31" t="s">
        <v>977</v>
      </c>
      <c r="D1100" s="35">
        <v>45642</v>
      </c>
      <c r="E1100" s="31" t="s">
        <v>101</v>
      </c>
      <c r="F1100" s="31" t="s">
        <v>69</v>
      </c>
      <c r="G1100" s="61" t="s">
        <v>366</v>
      </c>
      <c r="H1100" s="26" t="s">
        <v>86</v>
      </c>
      <c r="I1100" s="26" t="s">
        <v>71</v>
      </c>
      <c r="J1100" s="26" t="s">
        <v>87</v>
      </c>
      <c r="K1100" s="26" t="s">
        <v>73</v>
      </c>
      <c r="L1100" s="26" t="s">
        <v>74</v>
      </c>
      <c r="M1100" s="61" t="s">
        <v>12499</v>
      </c>
      <c r="N1100" s="31" t="s">
        <v>75</v>
      </c>
      <c r="O1100" s="26" t="s">
        <v>368</v>
      </c>
      <c r="P1100" s="26" t="s">
        <v>73</v>
      </c>
      <c r="Q1100" s="26" t="s">
        <v>90</v>
      </c>
      <c r="R1100" s="61" t="s">
        <v>1154</v>
      </c>
      <c r="S1100" s="61" t="s">
        <v>1155</v>
      </c>
      <c r="T1100" s="26" t="s">
        <v>92</v>
      </c>
      <c r="U1100" s="31">
        <v>2024</v>
      </c>
      <c r="V1100" s="61" t="s">
        <v>12500</v>
      </c>
      <c r="W1100" s="61" t="s">
        <v>12501</v>
      </c>
      <c r="X1100" s="61" t="s">
        <v>12502</v>
      </c>
      <c r="Y1100" s="31" t="s">
        <v>74</v>
      </c>
      <c r="Z1100" s="61" t="s">
        <v>399</v>
      </c>
      <c r="AA1100" s="60">
        <v>0</v>
      </c>
      <c r="AB1100" s="61" t="s">
        <v>11827</v>
      </c>
      <c r="AC1100" s="61" t="s">
        <v>11701</v>
      </c>
      <c r="AD1100" s="61" t="s">
        <v>12235</v>
      </c>
      <c r="AE1100" s="31">
        <v>0</v>
      </c>
      <c r="AF1100" s="61" t="s">
        <v>400</v>
      </c>
      <c r="AG1100" s="61" t="s">
        <v>291</v>
      </c>
      <c r="AH1100" s="30">
        <f t="shared" ref="AH1100:AH1157" si="65">AF1100+AG1100</f>
        <v>4389</v>
      </c>
      <c r="AI1100" s="30">
        <f t="shared" ref="AI1100:AI1155" si="66">AH1100+AH1100*18%</f>
        <v>5179.0200000000004</v>
      </c>
      <c r="AJ1100" s="24" t="s">
        <v>78</v>
      </c>
      <c r="AK1100" s="31"/>
      <c r="AL1100" s="31"/>
      <c r="AM1100" s="31"/>
      <c r="AN1100" s="31"/>
      <c r="AO1100" s="31"/>
      <c r="AP1100" s="31"/>
      <c r="AQ1100" s="31"/>
      <c r="AR1100" s="31"/>
      <c r="AS1100" s="31"/>
      <c r="AT1100" s="31"/>
      <c r="AU1100" s="26" t="s">
        <v>173</v>
      </c>
      <c r="AV1100" s="26" t="s">
        <v>173</v>
      </c>
      <c r="AW1100" s="26" t="s">
        <v>173</v>
      </c>
      <c r="AX1100" s="26" t="s">
        <v>174</v>
      </c>
      <c r="AY1100" s="26" t="s">
        <v>375</v>
      </c>
      <c r="AZ1100" s="26" t="s">
        <v>376</v>
      </c>
      <c r="BA1100" s="26" t="s">
        <v>80</v>
      </c>
      <c r="BB1100" s="26" t="s">
        <v>100</v>
      </c>
      <c r="BC1100" s="26" t="s">
        <v>82</v>
      </c>
      <c r="BD1100" s="26" t="s">
        <v>83</v>
      </c>
      <c r="BE1100" s="26" t="s">
        <v>177</v>
      </c>
    </row>
    <row r="1101" spans="1:57" ht="16">
      <c r="A1101" s="24">
        <f t="shared" si="64"/>
        <v>201</v>
      </c>
      <c r="B1101" s="24">
        <v>2024</v>
      </c>
      <c r="C1101" s="31" t="s">
        <v>977</v>
      </c>
      <c r="D1101" s="35">
        <v>45642</v>
      </c>
      <c r="E1101" s="31" t="s">
        <v>101</v>
      </c>
      <c r="F1101" s="31" t="s">
        <v>69</v>
      </c>
      <c r="G1101" s="61" t="s">
        <v>366</v>
      </c>
      <c r="H1101" s="26" t="s">
        <v>86</v>
      </c>
      <c r="I1101" s="26" t="s">
        <v>71</v>
      </c>
      <c r="J1101" s="26" t="s">
        <v>87</v>
      </c>
      <c r="K1101" s="26" t="s">
        <v>73</v>
      </c>
      <c r="L1101" s="26" t="s">
        <v>74</v>
      </c>
      <c r="M1101" s="61" t="s">
        <v>12503</v>
      </c>
      <c r="N1101" s="31" t="s">
        <v>75</v>
      </c>
      <c r="O1101" s="26" t="s">
        <v>368</v>
      </c>
      <c r="P1101" s="26" t="s">
        <v>73</v>
      </c>
      <c r="Q1101" s="26" t="s">
        <v>90</v>
      </c>
      <c r="R1101" s="61" t="s">
        <v>1154</v>
      </c>
      <c r="S1101" s="61" t="s">
        <v>1155</v>
      </c>
      <c r="T1101" s="26" t="s">
        <v>92</v>
      </c>
      <c r="U1101" s="31">
        <v>2024</v>
      </c>
      <c r="V1101" s="61" t="s">
        <v>12504</v>
      </c>
      <c r="W1101" s="61" t="s">
        <v>12505</v>
      </c>
      <c r="X1101" s="61" t="s">
        <v>12506</v>
      </c>
      <c r="Y1101" s="31" t="s">
        <v>74</v>
      </c>
      <c r="Z1101" s="61" t="s">
        <v>1163</v>
      </c>
      <c r="AA1101" s="60">
        <v>0</v>
      </c>
      <c r="AB1101" s="61" t="s">
        <v>11827</v>
      </c>
      <c r="AC1101" s="61" t="s">
        <v>11701</v>
      </c>
      <c r="AD1101" s="61" t="s">
        <v>12235</v>
      </c>
      <c r="AE1101" s="31">
        <v>0</v>
      </c>
      <c r="AF1101" s="61" t="s">
        <v>400</v>
      </c>
      <c r="AG1101" s="61" t="s">
        <v>291</v>
      </c>
      <c r="AH1101" s="30">
        <f t="shared" si="65"/>
        <v>4389</v>
      </c>
      <c r="AI1101" s="30">
        <f t="shared" si="66"/>
        <v>5179.0200000000004</v>
      </c>
      <c r="AJ1101" s="24" t="s">
        <v>78</v>
      </c>
      <c r="AK1101" s="31"/>
      <c r="AL1101" s="31"/>
      <c r="AM1101" s="31"/>
      <c r="AN1101" s="31"/>
      <c r="AO1101" s="31"/>
      <c r="AP1101" s="31"/>
      <c r="AQ1101" s="31"/>
      <c r="AR1101" s="31"/>
      <c r="AS1101" s="31"/>
      <c r="AT1101" s="31"/>
      <c r="AU1101" s="26" t="s">
        <v>173</v>
      </c>
      <c r="AV1101" s="26" t="s">
        <v>173</v>
      </c>
      <c r="AW1101" s="26" t="s">
        <v>173</v>
      </c>
      <c r="AX1101" s="26" t="s">
        <v>174</v>
      </c>
      <c r="AY1101" s="26" t="s">
        <v>375</v>
      </c>
      <c r="AZ1101" s="26" t="s">
        <v>376</v>
      </c>
      <c r="BA1101" s="26" t="s">
        <v>80</v>
      </c>
      <c r="BB1101" s="26" t="s">
        <v>100</v>
      </c>
      <c r="BC1101" s="26" t="s">
        <v>82</v>
      </c>
      <c r="BD1101" s="26" t="s">
        <v>83</v>
      </c>
      <c r="BE1101" s="26" t="s">
        <v>177</v>
      </c>
    </row>
    <row r="1102" spans="1:57" ht="16">
      <c r="A1102" s="24">
        <f t="shared" si="64"/>
        <v>202</v>
      </c>
      <c r="B1102" s="24">
        <v>2024</v>
      </c>
      <c r="C1102" s="31" t="s">
        <v>977</v>
      </c>
      <c r="D1102" s="35">
        <v>45642</v>
      </c>
      <c r="E1102" s="31" t="s">
        <v>101</v>
      </c>
      <c r="F1102" s="31" t="s">
        <v>69</v>
      </c>
      <c r="G1102" s="61" t="s">
        <v>366</v>
      </c>
      <c r="H1102" s="26" t="s">
        <v>86</v>
      </c>
      <c r="I1102" s="26" t="s">
        <v>71</v>
      </c>
      <c r="J1102" s="26" t="s">
        <v>87</v>
      </c>
      <c r="K1102" s="26" t="s">
        <v>73</v>
      </c>
      <c r="L1102" s="26" t="s">
        <v>74</v>
      </c>
      <c r="M1102" s="61" t="s">
        <v>12507</v>
      </c>
      <c r="N1102" s="31" t="s">
        <v>75</v>
      </c>
      <c r="O1102" s="26" t="s">
        <v>368</v>
      </c>
      <c r="P1102" s="26" t="s">
        <v>73</v>
      </c>
      <c r="Q1102" s="26" t="s">
        <v>90</v>
      </c>
      <c r="R1102" s="61" t="s">
        <v>1154</v>
      </c>
      <c r="S1102" s="61" t="s">
        <v>1155</v>
      </c>
      <c r="T1102" s="26" t="s">
        <v>92</v>
      </c>
      <c r="U1102" s="31">
        <v>2024</v>
      </c>
      <c r="V1102" s="61" t="s">
        <v>12508</v>
      </c>
      <c r="W1102" s="61" t="s">
        <v>12509</v>
      </c>
      <c r="X1102" s="61" t="s">
        <v>12510</v>
      </c>
      <c r="Y1102" s="31" t="s">
        <v>74</v>
      </c>
      <c r="Z1102" s="61" t="s">
        <v>1163</v>
      </c>
      <c r="AA1102" s="60">
        <v>0</v>
      </c>
      <c r="AB1102" s="61" t="s">
        <v>11827</v>
      </c>
      <c r="AC1102" s="61" t="s">
        <v>11701</v>
      </c>
      <c r="AD1102" s="61" t="s">
        <v>12235</v>
      </c>
      <c r="AE1102" s="31">
        <v>0</v>
      </c>
      <c r="AF1102" s="61" t="s">
        <v>400</v>
      </c>
      <c r="AG1102" s="61" t="s">
        <v>291</v>
      </c>
      <c r="AH1102" s="30">
        <f t="shared" si="65"/>
        <v>4389</v>
      </c>
      <c r="AI1102" s="30">
        <f t="shared" si="66"/>
        <v>5179.0200000000004</v>
      </c>
      <c r="AJ1102" s="24" t="s">
        <v>78</v>
      </c>
      <c r="AK1102" s="31"/>
      <c r="AL1102" s="31"/>
      <c r="AM1102" s="31"/>
      <c r="AN1102" s="31"/>
      <c r="AO1102" s="31"/>
      <c r="AP1102" s="31"/>
      <c r="AQ1102" s="31"/>
      <c r="AR1102" s="31"/>
      <c r="AS1102" s="31"/>
      <c r="AT1102" s="31"/>
      <c r="AU1102" s="26" t="s">
        <v>173</v>
      </c>
      <c r="AV1102" s="26" t="s">
        <v>173</v>
      </c>
      <c r="AW1102" s="26" t="s">
        <v>173</v>
      </c>
      <c r="AX1102" s="26" t="s">
        <v>174</v>
      </c>
      <c r="AY1102" s="26" t="s">
        <v>375</v>
      </c>
      <c r="AZ1102" s="26" t="s">
        <v>376</v>
      </c>
      <c r="BA1102" s="26" t="s">
        <v>80</v>
      </c>
      <c r="BB1102" s="26" t="s">
        <v>100</v>
      </c>
      <c r="BC1102" s="26" t="s">
        <v>82</v>
      </c>
      <c r="BD1102" s="26" t="s">
        <v>83</v>
      </c>
      <c r="BE1102" s="26" t="s">
        <v>177</v>
      </c>
    </row>
    <row r="1103" spans="1:57" ht="16">
      <c r="A1103" s="24">
        <f t="shared" si="64"/>
        <v>203</v>
      </c>
      <c r="B1103" s="24">
        <v>2024</v>
      </c>
      <c r="C1103" s="31" t="s">
        <v>977</v>
      </c>
      <c r="D1103" s="35">
        <v>45642</v>
      </c>
      <c r="E1103" s="31" t="s">
        <v>101</v>
      </c>
      <c r="F1103" s="31" t="s">
        <v>69</v>
      </c>
      <c r="G1103" s="61" t="s">
        <v>366</v>
      </c>
      <c r="H1103" s="26" t="s">
        <v>86</v>
      </c>
      <c r="I1103" s="26" t="s">
        <v>71</v>
      </c>
      <c r="J1103" s="26" t="s">
        <v>87</v>
      </c>
      <c r="K1103" s="26" t="s">
        <v>73</v>
      </c>
      <c r="L1103" s="26" t="s">
        <v>74</v>
      </c>
      <c r="M1103" s="61" t="s">
        <v>12511</v>
      </c>
      <c r="N1103" s="31" t="s">
        <v>75</v>
      </c>
      <c r="O1103" s="26" t="s">
        <v>368</v>
      </c>
      <c r="P1103" s="26" t="s">
        <v>73</v>
      </c>
      <c r="Q1103" s="26" t="s">
        <v>90</v>
      </c>
      <c r="R1103" s="61" t="s">
        <v>188</v>
      </c>
      <c r="S1103" s="61" t="s">
        <v>189</v>
      </c>
      <c r="T1103" s="26" t="s">
        <v>92</v>
      </c>
      <c r="U1103" s="31">
        <v>2024</v>
      </c>
      <c r="V1103" s="61" t="s">
        <v>12512</v>
      </c>
      <c r="W1103" s="61" t="s">
        <v>12513</v>
      </c>
      <c r="X1103" s="61" t="s">
        <v>12514</v>
      </c>
      <c r="Y1103" s="31" t="s">
        <v>74</v>
      </c>
      <c r="Z1103" s="61" t="s">
        <v>1174</v>
      </c>
      <c r="AA1103" s="60">
        <v>0</v>
      </c>
      <c r="AB1103" s="61" t="s">
        <v>11827</v>
      </c>
      <c r="AC1103" s="61" t="s">
        <v>11701</v>
      </c>
      <c r="AD1103" s="61" t="s">
        <v>12235</v>
      </c>
      <c r="AE1103" s="31">
        <v>0</v>
      </c>
      <c r="AF1103" s="61" t="s">
        <v>194</v>
      </c>
      <c r="AG1103" s="61" t="s">
        <v>409</v>
      </c>
      <c r="AH1103" s="30">
        <f t="shared" si="65"/>
        <v>8013</v>
      </c>
      <c r="AI1103" s="30">
        <f t="shared" si="66"/>
        <v>9455.34</v>
      </c>
      <c r="AJ1103" s="24" t="s">
        <v>78</v>
      </c>
      <c r="AK1103" s="31"/>
      <c r="AL1103" s="31"/>
      <c r="AM1103" s="31"/>
      <c r="AN1103" s="31"/>
      <c r="AO1103" s="31"/>
      <c r="AP1103" s="31"/>
      <c r="AQ1103" s="31"/>
      <c r="AR1103" s="31"/>
      <c r="AS1103" s="31"/>
      <c r="AT1103" s="31"/>
      <c r="AU1103" s="26" t="s">
        <v>173</v>
      </c>
      <c r="AV1103" s="26" t="s">
        <v>173</v>
      </c>
      <c r="AW1103" s="26" t="s">
        <v>173</v>
      </c>
      <c r="AX1103" s="26" t="s">
        <v>174</v>
      </c>
      <c r="AY1103" s="26" t="s">
        <v>375</v>
      </c>
      <c r="AZ1103" s="26" t="s">
        <v>376</v>
      </c>
      <c r="BA1103" s="26" t="s">
        <v>80</v>
      </c>
      <c r="BB1103" s="26" t="s">
        <v>100</v>
      </c>
      <c r="BC1103" s="26" t="s">
        <v>82</v>
      </c>
      <c r="BD1103" s="26" t="s">
        <v>83</v>
      </c>
      <c r="BE1103" s="26" t="s">
        <v>177</v>
      </c>
    </row>
    <row r="1104" spans="1:57" ht="16">
      <c r="A1104" s="24">
        <f t="shared" si="64"/>
        <v>204</v>
      </c>
      <c r="B1104" s="24">
        <v>2024</v>
      </c>
      <c r="C1104" s="31" t="s">
        <v>977</v>
      </c>
      <c r="D1104" s="35">
        <v>45642</v>
      </c>
      <c r="E1104" s="31" t="s">
        <v>101</v>
      </c>
      <c r="F1104" s="31" t="s">
        <v>69</v>
      </c>
      <c r="G1104" s="61" t="s">
        <v>366</v>
      </c>
      <c r="H1104" s="26" t="s">
        <v>86</v>
      </c>
      <c r="I1104" s="26" t="s">
        <v>71</v>
      </c>
      <c r="J1104" s="26" t="s">
        <v>87</v>
      </c>
      <c r="K1104" s="26" t="s">
        <v>73</v>
      </c>
      <c r="L1104" s="26" t="s">
        <v>74</v>
      </c>
      <c r="M1104" s="61" t="s">
        <v>12515</v>
      </c>
      <c r="N1104" s="31" t="s">
        <v>75</v>
      </c>
      <c r="O1104" s="26" t="s">
        <v>368</v>
      </c>
      <c r="P1104" s="26" t="s">
        <v>73</v>
      </c>
      <c r="Q1104" s="26" t="s">
        <v>90</v>
      </c>
      <c r="R1104" s="61" t="s">
        <v>1154</v>
      </c>
      <c r="S1104" s="61" t="s">
        <v>1155</v>
      </c>
      <c r="T1104" s="26" t="s">
        <v>92</v>
      </c>
      <c r="U1104" s="31">
        <v>2024</v>
      </c>
      <c r="V1104" s="61" t="s">
        <v>12516</v>
      </c>
      <c r="W1104" s="61" t="s">
        <v>12517</v>
      </c>
      <c r="X1104" s="61" t="s">
        <v>12518</v>
      </c>
      <c r="Y1104" s="31" t="s">
        <v>74</v>
      </c>
      <c r="Z1104" s="61" t="s">
        <v>1163</v>
      </c>
      <c r="AA1104" s="60">
        <v>0</v>
      </c>
      <c r="AB1104" s="61" t="s">
        <v>11827</v>
      </c>
      <c r="AC1104" s="61" t="s">
        <v>11701</v>
      </c>
      <c r="AD1104" s="61" t="s">
        <v>12235</v>
      </c>
      <c r="AE1104" s="31">
        <v>0</v>
      </c>
      <c r="AF1104" s="61" t="s">
        <v>400</v>
      </c>
      <c r="AG1104" s="61" t="s">
        <v>291</v>
      </c>
      <c r="AH1104" s="30">
        <f t="shared" si="65"/>
        <v>4389</v>
      </c>
      <c r="AI1104" s="30">
        <f t="shared" si="66"/>
        <v>5179.0200000000004</v>
      </c>
      <c r="AJ1104" s="24" t="s">
        <v>78</v>
      </c>
      <c r="AK1104" s="31"/>
      <c r="AL1104" s="31"/>
      <c r="AM1104" s="31"/>
      <c r="AN1104" s="31"/>
      <c r="AO1104" s="31"/>
      <c r="AP1104" s="31"/>
      <c r="AQ1104" s="31"/>
      <c r="AR1104" s="31"/>
      <c r="AS1104" s="31"/>
      <c r="AT1104" s="31"/>
      <c r="AU1104" s="26" t="s">
        <v>173</v>
      </c>
      <c r="AV1104" s="26" t="s">
        <v>173</v>
      </c>
      <c r="AW1104" s="26" t="s">
        <v>173</v>
      </c>
      <c r="AX1104" s="26" t="s">
        <v>174</v>
      </c>
      <c r="AY1104" s="26" t="s">
        <v>375</v>
      </c>
      <c r="AZ1104" s="26" t="s">
        <v>376</v>
      </c>
      <c r="BA1104" s="26" t="s">
        <v>80</v>
      </c>
      <c r="BB1104" s="26" t="s">
        <v>100</v>
      </c>
      <c r="BC1104" s="26" t="s">
        <v>82</v>
      </c>
      <c r="BD1104" s="26" t="s">
        <v>83</v>
      </c>
      <c r="BE1104" s="26" t="s">
        <v>177</v>
      </c>
    </row>
    <row r="1105" spans="1:57" ht="16">
      <c r="A1105" s="24">
        <f t="shared" si="64"/>
        <v>205</v>
      </c>
      <c r="B1105" s="24">
        <v>2024</v>
      </c>
      <c r="C1105" s="31" t="s">
        <v>977</v>
      </c>
      <c r="D1105" s="35">
        <v>45642</v>
      </c>
      <c r="E1105" s="31" t="s">
        <v>101</v>
      </c>
      <c r="F1105" s="31" t="s">
        <v>69</v>
      </c>
      <c r="G1105" s="61" t="s">
        <v>366</v>
      </c>
      <c r="H1105" s="26" t="s">
        <v>86</v>
      </c>
      <c r="I1105" s="26" t="s">
        <v>71</v>
      </c>
      <c r="J1105" s="26" t="s">
        <v>87</v>
      </c>
      <c r="K1105" s="26" t="s">
        <v>73</v>
      </c>
      <c r="L1105" s="26" t="s">
        <v>74</v>
      </c>
      <c r="M1105" s="61" t="s">
        <v>12519</v>
      </c>
      <c r="N1105" s="31" t="s">
        <v>75</v>
      </c>
      <c r="O1105" s="26" t="s">
        <v>368</v>
      </c>
      <c r="P1105" s="26" t="s">
        <v>73</v>
      </c>
      <c r="Q1105" s="26" t="s">
        <v>90</v>
      </c>
      <c r="R1105" s="61" t="s">
        <v>1154</v>
      </c>
      <c r="S1105" s="61" t="s">
        <v>1155</v>
      </c>
      <c r="T1105" s="26" t="s">
        <v>92</v>
      </c>
      <c r="U1105" s="31">
        <v>2024</v>
      </c>
      <c r="V1105" s="61" t="s">
        <v>12520</v>
      </c>
      <c r="W1105" s="61" t="s">
        <v>12521</v>
      </c>
      <c r="X1105" s="61" t="s">
        <v>12522</v>
      </c>
      <c r="Y1105" s="31" t="s">
        <v>74</v>
      </c>
      <c r="Z1105" s="61" t="s">
        <v>1163</v>
      </c>
      <c r="AA1105" s="60">
        <v>0</v>
      </c>
      <c r="AB1105" s="61" t="s">
        <v>11827</v>
      </c>
      <c r="AC1105" s="61" t="s">
        <v>11701</v>
      </c>
      <c r="AD1105" s="61" t="s">
        <v>12235</v>
      </c>
      <c r="AE1105" s="31">
        <v>0</v>
      </c>
      <c r="AF1105" s="61" t="s">
        <v>400</v>
      </c>
      <c r="AG1105" s="61" t="s">
        <v>291</v>
      </c>
      <c r="AH1105" s="30">
        <f t="shared" si="65"/>
        <v>4389</v>
      </c>
      <c r="AI1105" s="30">
        <f t="shared" si="66"/>
        <v>5179.0200000000004</v>
      </c>
      <c r="AJ1105" s="24" t="s">
        <v>78</v>
      </c>
      <c r="AK1105" s="31"/>
      <c r="AL1105" s="31"/>
      <c r="AM1105" s="31"/>
      <c r="AN1105" s="31"/>
      <c r="AO1105" s="31"/>
      <c r="AP1105" s="31"/>
      <c r="AQ1105" s="31"/>
      <c r="AR1105" s="31"/>
      <c r="AS1105" s="31"/>
      <c r="AT1105" s="31"/>
      <c r="AU1105" s="26" t="s">
        <v>173</v>
      </c>
      <c r="AV1105" s="26" t="s">
        <v>173</v>
      </c>
      <c r="AW1105" s="26" t="s">
        <v>173</v>
      </c>
      <c r="AX1105" s="26" t="s">
        <v>174</v>
      </c>
      <c r="AY1105" s="26" t="s">
        <v>375</v>
      </c>
      <c r="AZ1105" s="26" t="s">
        <v>376</v>
      </c>
      <c r="BA1105" s="26" t="s">
        <v>80</v>
      </c>
      <c r="BB1105" s="26" t="s">
        <v>100</v>
      </c>
      <c r="BC1105" s="26" t="s">
        <v>82</v>
      </c>
      <c r="BD1105" s="26" t="s">
        <v>83</v>
      </c>
      <c r="BE1105" s="26" t="s">
        <v>177</v>
      </c>
    </row>
    <row r="1106" spans="1:57" ht="16">
      <c r="A1106" s="24">
        <f t="shared" si="64"/>
        <v>206</v>
      </c>
      <c r="B1106" s="24">
        <v>2024</v>
      </c>
      <c r="C1106" s="31" t="s">
        <v>977</v>
      </c>
      <c r="D1106" s="35">
        <v>45642</v>
      </c>
      <c r="E1106" s="31" t="s">
        <v>101</v>
      </c>
      <c r="F1106" s="31" t="s">
        <v>69</v>
      </c>
      <c r="G1106" s="61" t="s">
        <v>366</v>
      </c>
      <c r="H1106" s="26" t="s">
        <v>86</v>
      </c>
      <c r="I1106" s="26" t="s">
        <v>71</v>
      </c>
      <c r="J1106" s="26" t="s">
        <v>87</v>
      </c>
      <c r="K1106" s="26" t="s">
        <v>73</v>
      </c>
      <c r="L1106" s="26" t="s">
        <v>74</v>
      </c>
      <c r="M1106" s="61" t="s">
        <v>12523</v>
      </c>
      <c r="N1106" s="31" t="s">
        <v>75</v>
      </c>
      <c r="O1106" s="26" t="s">
        <v>368</v>
      </c>
      <c r="P1106" s="26" t="s">
        <v>73</v>
      </c>
      <c r="Q1106" s="26" t="s">
        <v>90</v>
      </c>
      <c r="R1106" s="61" t="s">
        <v>1165</v>
      </c>
      <c r="S1106" s="61" t="s">
        <v>163</v>
      </c>
      <c r="T1106" s="26" t="s">
        <v>92</v>
      </c>
      <c r="U1106" s="31">
        <v>2024</v>
      </c>
      <c r="V1106" s="61" t="s">
        <v>12524</v>
      </c>
      <c r="W1106" s="61" t="s">
        <v>12525</v>
      </c>
      <c r="X1106" s="61" t="s">
        <v>12526</v>
      </c>
      <c r="Y1106" s="31" t="s">
        <v>74</v>
      </c>
      <c r="Z1106" s="61" t="s">
        <v>2089</v>
      </c>
      <c r="AA1106" s="60">
        <v>0</v>
      </c>
      <c r="AB1106" s="61" t="s">
        <v>11827</v>
      </c>
      <c r="AC1106" s="61" t="s">
        <v>11701</v>
      </c>
      <c r="AD1106" s="61" t="s">
        <v>12235</v>
      </c>
      <c r="AE1106" s="31">
        <v>0</v>
      </c>
      <c r="AF1106" s="61" t="s">
        <v>2090</v>
      </c>
      <c r="AG1106" s="61" t="s">
        <v>291</v>
      </c>
      <c r="AH1106" s="30">
        <f t="shared" si="65"/>
        <v>4409</v>
      </c>
      <c r="AI1106" s="30">
        <f t="shared" si="66"/>
        <v>5202.62</v>
      </c>
      <c r="AJ1106" s="24" t="s">
        <v>78</v>
      </c>
      <c r="AK1106" s="31"/>
      <c r="AL1106" s="31"/>
      <c r="AM1106" s="31"/>
      <c r="AN1106" s="31"/>
      <c r="AO1106" s="31"/>
      <c r="AP1106" s="31"/>
      <c r="AQ1106" s="31"/>
      <c r="AR1106" s="31"/>
      <c r="AS1106" s="31"/>
      <c r="AT1106" s="31"/>
      <c r="AU1106" s="26" t="s">
        <v>173</v>
      </c>
      <c r="AV1106" s="26" t="s">
        <v>173</v>
      </c>
      <c r="AW1106" s="26" t="s">
        <v>173</v>
      </c>
      <c r="AX1106" s="26" t="s">
        <v>174</v>
      </c>
      <c r="AY1106" s="26" t="s">
        <v>375</v>
      </c>
      <c r="AZ1106" s="26" t="s">
        <v>376</v>
      </c>
      <c r="BA1106" s="26" t="s">
        <v>80</v>
      </c>
      <c r="BB1106" s="26" t="s">
        <v>100</v>
      </c>
      <c r="BC1106" s="26" t="s">
        <v>82</v>
      </c>
      <c r="BD1106" s="26" t="s">
        <v>83</v>
      </c>
      <c r="BE1106" s="26" t="s">
        <v>177</v>
      </c>
    </row>
    <row r="1107" spans="1:57" ht="16">
      <c r="A1107" s="24">
        <f t="shared" si="64"/>
        <v>207</v>
      </c>
      <c r="B1107" s="24">
        <v>2024</v>
      </c>
      <c r="C1107" s="31" t="s">
        <v>977</v>
      </c>
      <c r="D1107" s="35">
        <v>45642</v>
      </c>
      <c r="E1107" s="31" t="s">
        <v>101</v>
      </c>
      <c r="F1107" s="31" t="s">
        <v>69</v>
      </c>
      <c r="G1107" s="61" t="s">
        <v>366</v>
      </c>
      <c r="H1107" s="26" t="s">
        <v>86</v>
      </c>
      <c r="I1107" s="26" t="s">
        <v>71</v>
      </c>
      <c r="J1107" s="26" t="s">
        <v>87</v>
      </c>
      <c r="K1107" s="26" t="s">
        <v>73</v>
      </c>
      <c r="L1107" s="26" t="s">
        <v>74</v>
      </c>
      <c r="M1107" s="61" t="s">
        <v>12527</v>
      </c>
      <c r="N1107" s="31" t="s">
        <v>75</v>
      </c>
      <c r="O1107" s="26" t="s">
        <v>368</v>
      </c>
      <c r="P1107" s="26" t="s">
        <v>73</v>
      </c>
      <c r="Q1107" s="26" t="s">
        <v>90</v>
      </c>
      <c r="R1107" s="61" t="s">
        <v>1154</v>
      </c>
      <c r="S1107" s="61" t="s">
        <v>1155</v>
      </c>
      <c r="T1107" s="26" t="s">
        <v>92</v>
      </c>
      <c r="U1107" s="31">
        <v>2024</v>
      </c>
      <c r="V1107" s="61" t="s">
        <v>12528</v>
      </c>
      <c r="W1107" s="61" t="s">
        <v>12529</v>
      </c>
      <c r="X1107" s="61" t="s">
        <v>12530</v>
      </c>
      <c r="Y1107" s="31" t="s">
        <v>74</v>
      </c>
      <c r="Z1107" s="61" t="s">
        <v>399</v>
      </c>
      <c r="AA1107" s="60">
        <v>0</v>
      </c>
      <c r="AB1107" s="61" t="s">
        <v>11827</v>
      </c>
      <c r="AC1107" s="61" t="s">
        <v>11701</v>
      </c>
      <c r="AD1107" s="61" t="s">
        <v>12235</v>
      </c>
      <c r="AE1107" s="31">
        <v>0</v>
      </c>
      <c r="AF1107" s="61" t="s">
        <v>400</v>
      </c>
      <c r="AG1107" s="61" t="s">
        <v>291</v>
      </c>
      <c r="AH1107" s="30">
        <f t="shared" si="65"/>
        <v>4389</v>
      </c>
      <c r="AI1107" s="30">
        <f t="shared" si="66"/>
        <v>5179.0200000000004</v>
      </c>
      <c r="AJ1107" s="24" t="s">
        <v>78</v>
      </c>
      <c r="AK1107" s="31"/>
      <c r="AL1107" s="31"/>
      <c r="AM1107" s="31"/>
      <c r="AN1107" s="31"/>
      <c r="AO1107" s="31"/>
      <c r="AP1107" s="31"/>
      <c r="AQ1107" s="31"/>
      <c r="AR1107" s="31"/>
      <c r="AS1107" s="31"/>
      <c r="AT1107" s="31"/>
      <c r="AU1107" s="26" t="s">
        <v>173</v>
      </c>
      <c r="AV1107" s="26" t="s">
        <v>173</v>
      </c>
      <c r="AW1107" s="26" t="s">
        <v>173</v>
      </c>
      <c r="AX1107" s="26" t="s">
        <v>174</v>
      </c>
      <c r="AY1107" s="26" t="s">
        <v>375</v>
      </c>
      <c r="AZ1107" s="26" t="s">
        <v>376</v>
      </c>
      <c r="BA1107" s="26" t="s">
        <v>80</v>
      </c>
      <c r="BB1107" s="26" t="s">
        <v>100</v>
      </c>
      <c r="BC1107" s="26" t="s">
        <v>82</v>
      </c>
      <c r="BD1107" s="26" t="s">
        <v>83</v>
      </c>
      <c r="BE1107" s="26" t="s">
        <v>177</v>
      </c>
    </row>
    <row r="1108" spans="1:57" ht="16">
      <c r="A1108" s="24">
        <f t="shared" si="64"/>
        <v>208</v>
      </c>
      <c r="B1108" s="24">
        <v>2024</v>
      </c>
      <c r="C1108" s="31" t="s">
        <v>977</v>
      </c>
      <c r="D1108" s="35">
        <v>45642</v>
      </c>
      <c r="E1108" s="31" t="s">
        <v>699</v>
      </c>
      <c r="F1108" s="31" t="s">
        <v>69</v>
      </c>
      <c r="G1108" s="31" t="s">
        <v>2771</v>
      </c>
      <c r="H1108" s="26" t="s">
        <v>523</v>
      </c>
      <c r="I1108" s="26" t="s">
        <v>570</v>
      </c>
      <c r="J1108" s="26" t="s">
        <v>610</v>
      </c>
      <c r="K1108" s="26" t="s">
        <v>430</v>
      </c>
      <c r="L1108" s="26" t="s">
        <v>600</v>
      </c>
      <c r="M1108" s="31" t="s">
        <v>12531</v>
      </c>
      <c r="N1108" s="31" t="s">
        <v>75</v>
      </c>
      <c r="O1108" s="31" t="s">
        <v>12532</v>
      </c>
      <c r="P1108" s="26" t="s">
        <v>12533</v>
      </c>
      <c r="Q1108" s="26" t="s">
        <v>889</v>
      </c>
      <c r="R1108" s="61" t="s">
        <v>12534</v>
      </c>
      <c r="S1108" s="61" t="s">
        <v>75</v>
      </c>
      <c r="T1108" s="26" t="s">
        <v>75</v>
      </c>
      <c r="U1108" s="31">
        <v>2022</v>
      </c>
      <c r="V1108" s="31" t="s">
        <v>12535</v>
      </c>
      <c r="W1108" s="31" t="s">
        <v>12536</v>
      </c>
      <c r="X1108" s="196" t="s">
        <v>12537</v>
      </c>
      <c r="Y1108" s="31" t="s">
        <v>74</v>
      </c>
      <c r="Z1108" s="31">
        <v>1365000</v>
      </c>
      <c r="AA1108" s="60">
        <v>0</v>
      </c>
      <c r="AB1108" s="55">
        <v>45639</v>
      </c>
      <c r="AC1108" s="55">
        <v>46003</v>
      </c>
      <c r="AD1108" s="55">
        <v>46003</v>
      </c>
      <c r="AE1108" s="31">
        <v>0</v>
      </c>
      <c r="AF1108" s="59">
        <v>26714</v>
      </c>
      <c r="AG1108" s="59">
        <v>0</v>
      </c>
      <c r="AH1108" s="30">
        <f t="shared" si="65"/>
        <v>26714</v>
      </c>
      <c r="AI1108" s="30">
        <f t="shared" si="66"/>
        <v>31522.52</v>
      </c>
      <c r="AJ1108" s="24" t="s">
        <v>975</v>
      </c>
      <c r="AK1108" s="31"/>
      <c r="AL1108" s="31"/>
      <c r="AM1108" s="31"/>
      <c r="AN1108" s="31"/>
      <c r="AO1108" s="31"/>
      <c r="AP1108" s="31"/>
      <c r="AQ1108" s="31"/>
      <c r="AR1108" s="31"/>
      <c r="AS1108" s="31"/>
      <c r="AT1108" s="31"/>
      <c r="AU1108" s="26" t="s">
        <v>173</v>
      </c>
      <c r="AV1108" s="26" t="s">
        <v>173</v>
      </c>
      <c r="AW1108" s="26" t="s">
        <v>173</v>
      </c>
      <c r="AX1108" s="26" t="s">
        <v>174</v>
      </c>
      <c r="AY1108" s="26" t="s">
        <v>175</v>
      </c>
      <c r="AZ1108" s="26" t="s">
        <v>638</v>
      </c>
      <c r="BA1108" s="26" t="s">
        <v>80</v>
      </c>
      <c r="BB1108" s="26" t="s">
        <v>100</v>
      </c>
      <c r="BC1108" s="26" t="s">
        <v>82</v>
      </c>
      <c r="BD1108" s="26" t="s">
        <v>445</v>
      </c>
      <c r="BE1108" s="26" t="s">
        <v>177</v>
      </c>
    </row>
    <row r="1109" spans="1:57" ht="16">
      <c r="A1109" s="24">
        <f t="shared" si="64"/>
        <v>209</v>
      </c>
      <c r="B1109" s="24">
        <v>2024</v>
      </c>
      <c r="C1109" s="31" t="s">
        <v>977</v>
      </c>
      <c r="D1109" s="35">
        <v>45642</v>
      </c>
      <c r="E1109" s="31" t="s">
        <v>101</v>
      </c>
      <c r="F1109" s="31" t="s">
        <v>69</v>
      </c>
      <c r="G1109" s="61" t="s">
        <v>401</v>
      </c>
      <c r="H1109" s="26" t="s">
        <v>86</v>
      </c>
      <c r="I1109" s="26" t="s">
        <v>71</v>
      </c>
      <c r="J1109" s="26" t="s">
        <v>87</v>
      </c>
      <c r="K1109" s="26" t="s">
        <v>73</v>
      </c>
      <c r="L1109" s="26" t="s">
        <v>74</v>
      </c>
      <c r="M1109" s="61" t="s">
        <v>12538</v>
      </c>
      <c r="N1109" s="31" t="s">
        <v>75</v>
      </c>
      <c r="O1109" s="26" t="s">
        <v>403</v>
      </c>
      <c r="P1109" s="26" t="s">
        <v>73</v>
      </c>
      <c r="Q1109" s="26" t="s">
        <v>90</v>
      </c>
      <c r="R1109" s="61" t="s">
        <v>412</v>
      </c>
      <c r="S1109" s="61" t="s">
        <v>163</v>
      </c>
      <c r="T1109" s="26" t="s">
        <v>92</v>
      </c>
      <c r="U1109" s="31">
        <v>2024</v>
      </c>
      <c r="V1109" s="61" t="s">
        <v>12539</v>
      </c>
      <c r="W1109" s="61" t="s">
        <v>12540</v>
      </c>
      <c r="X1109" s="61" t="s">
        <v>12541</v>
      </c>
      <c r="Y1109" s="31" t="s">
        <v>74</v>
      </c>
      <c r="Z1109" s="61" t="s">
        <v>167</v>
      </c>
      <c r="AA1109" s="60">
        <v>0</v>
      </c>
      <c r="AB1109" s="61" t="s">
        <v>6063</v>
      </c>
      <c r="AC1109" s="61" t="s">
        <v>6064</v>
      </c>
      <c r="AD1109" s="61" t="s">
        <v>12240</v>
      </c>
      <c r="AE1109" s="31">
        <v>0</v>
      </c>
      <c r="AF1109" s="61" t="s">
        <v>171</v>
      </c>
      <c r="AG1109" s="61" t="s">
        <v>291</v>
      </c>
      <c r="AH1109" s="30">
        <f t="shared" si="65"/>
        <v>4390</v>
      </c>
      <c r="AI1109" s="30">
        <f t="shared" si="66"/>
        <v>5180.2</v>
      </c>
      <c r="AJ1109" s="24" t="s">
        <v>78</v>
      </c>
      <c r="AK1109" s="31"/>
      <c r="AL1109" s="31"/>
      <c r="AM1109" s="31"/>
      <c r="AN1109" s="31"/>
      <c r="AO1109" s="31"/>
      <c r="AP1109" s="31"/>
      <c r="AQ1109" s="31"/>
      <c r="AR1109" s="31"/>
      <c r="AS1109" s="31"/>
      <c r="AT1109" s="31"/>
      <c r="AU1109" s="26" t="s">
        <v>173</v>
      </c>
      <c r="AV1109" s="26" t="s">
        <v>173</v>
      </c>
      <c r="AW1109" s="26" t="s">
        <v>173</v>
      </c>
      <c r="AX1109" s="26" t="s">
        <v>174</v>
      </c>
      <c r="AY1109" s="26" t="s">
        <v>375</v>
      </c>
      <c r="AZ1109" s="26" t="s">
        <v>410</v>
      </c>
      <c r="BA1109" s="26" t="s">
        <v>80</v>
      </c>
      <c r="BB1109" s="26" t="s">
        <v>100</v>
      </c>
      <c r="BC1109" s="26" t="s">
        <v>82</v>
      </c>
      <c r="BD1109" s="26" t="s">
        <v>83</v>
      </c>
      <c r="BE1109" s="26" t="s">
        <v>177</v>
      </c>
    </row>
    <row r="1110" spans="1:57" ht="16">
      <c r="A1110" s="24">
        <f t="shared" si="64"/>
        <v>210</v>
      </c>
      <c r="B1110" s="24">
        <v>2024</v>
      </c>
      <c r="C1110" s="31" t="s">
        <v>977</v>
      </c>
      <c r="D1110" s="35">
        <v>45642</v>
      </c>
      <c r="E1110" s="31" t="s">
        <v>101</v>
      </c>
      <c r="F1110" s="31" t="s">
        <v>69</v>
      </c>
      <c r="G1110" s="61" t="s">
        <v>401</v>
      </c>
      <c r="H1110" s="26" t="s">
        <v>86</v>
      </c>
      <c r="I1110" s="26" t="s">
        <v>71</v>
      </c>
      <c r="J1110" s="26" t="s">
        <v>87</v>
      </c>
      <c r="K1110" s="26" t="s">
        <v>73</v>
      </c>
      <c r="L1110" s="26" t="s">
        <v>74</v>
      </c>
      <c r="M1110" s="61" t="s">
        <v>12542</v>
      </c>
      <c r="N1110" s="31" t="s">
        <v>75</v>
      </c>
      <c r="O1110" s="26" t="s">
        <v>403</v>
      </c>
      <c r="P1110" s="26" t="s">
        <v>73</v>
      </c>
      <c r="Q1110" s="26" t="s">
        <v>90</v>
      </c>
      <c r="R1110" s="61" t="s">
        <v>412</v>
      </c>
      <c r="S1110" s="61" t="s">
        <v>163</v>
      </c>
      <c r="T1110" s="26" t="s">
        <v>92</v>
      </c>
      <c r="U1110" s="31">
        <v>2024</v>
      </c>
      <c r="V1110" s="61" t="s">
        <v>12543</v>
      </c>
      <c r="W1110" s="61" t="s">
        <v>12544</v>
      </c>
      <c r="X1110" s="61" t="s">
        <v>12545</v>
      </c>
      <c r="Y1110" s="31" t="s">
        <v>74</v>
      </c>
      <c r="Z1110" s="61" t="s">
        <v>167</v>
      </c>
      <c r="AA1110" s="60">
        <v>0</v>
      </c>
      <c r="AB1110" s="61" t="s">
        <v>11827</v>
      </c>
      <c r="AC1110" s="61" t="s">
        <v>11701</v>
      </c>
      <c r="AD1110" s="61" t="s">
        <v>12235</v>
      </c>
      <c r="AE1110" s="31">
        <v>0</v>
      </c>
      <c r="AF1110" s="61" t="s">
        <v>171</v>
      </c>
      <c r="AG1110" s="61" t="s">
        <v>291</v>
      </c>
      <c r="AH1110" s="30">
        <f t="shared" si="65"/>
        <v>4390</v>
      </c>
      <c r="AI1110" s="30">
        <f t="shared" si="66"/>
        <v>5180.2</v>
      </c>
      <c r="AJ1110" s="24" t="s">
        <v>78</v>
      </c>
      <c r="AK1110" s="31"/>
      <c r="AL1110" s="31"/>
      <c r="AM1110" s="31"/>
      <c r="AN1110" s="31"/>
      <c r="AO1110" s="31"/>
      <c r="AP1110" s="31"/>
      <c r="AQ1110" s="31"/>
      <c r="AR1110" s="31"/>
      <c r="AS1110" s="31"/>
      <c r="AT1110" s="31"/>
      <c r="AU1110" s="26" t="s">
        <v>173</v>
      </c>
      <c r="AV1110" s="26" t="s">
        <v>173</v>
      </c>
      <c r="AW1110" s="26" t="s">
        <v>173</v>
      </c>
      <c r="AX1110" s="26" t="s">
        <v>174</v>
      </c>
      <c r="AY1110" s="26" t="s">
        <v>375</v>
      </c>
      <c r="AZ1110" s="26" t="s">
        <v>410</v>
      </c>
      <c r="BA1110" s="26" t="s">
        <v>80</v>
      </c>
      <c r="BB1110" s="26" t="s">
        <v>100</v>
      </c>
      <c r="BC1110" s="26" t="s">
        <v>82</v>
      </c>
      <c r="BD1110" s="26" t="s">
        <v>83</v>
      </c>
      <c r="BE1110" s="26" t="s">
        <v>177</v>
      </c>
    </row>
    <row r="1111" spans="1:57" ht="16">
      <c r="A1111" s="24">
        <f t="shared" si="64"/>
        <v>211</v>
      </c>
      <c r="B1111" s="24">
        <v>2024</v>
      </c>
      <c r="C1111" s="31" t="s">
        <v>977</v>
      </c>
      <c r="D1111" s="35">
        <v>45642</v>
      </c>
      <c r="E1111" s="31" t="s">
        <v>101</v>
      </c>
      <c r="F1111" s="31" t="s">
        <v>69</v>
      </c>
      <c r="G1111" s="61" t="s">
        <v>401</v>
      </c>
      <c r="H1111" s="26" t="s">
        <v>86</v>
      </c>
      <c r="I1111" s="26" t="s">
        <v>71</v>
      </c>
      <c r="J1111" s="26" t="s">
        <v>87</v>
      </c>
      <c r="K1111" s="26" t="s">
        <v>73</v>
      </c>
      <c r="L1111" s="26" t="s">
        <v>74</v>
      </c>
      <c r="M1111" s="61" t="s">
        <v>12546</v>
      </c>
      <c r="N1111" s="31" t="s">
        <v>75</v>
      </c>
      <c r="O1111" s="26" t="s">
        <v>403</v>
      </c>
      <c r="P1111" s="26" t="s">
        <v>73</v>
      </c>
      <c r="Q1111" s="26" t="s">
        <v>90</v>
      </c>
      <c r="R1111" s="61" t="s">
        <v>412</v>
      </c>
      <c r="S1111" s="61" t="s">
        <v>163</v>
      </c>
      <c r="T1111" s="26" t="s">
        <v>92</v>
      </c>
      <c r="U1111" s="31">
        <v>2024</v>
      </c>
      <c r="V1111" s="61" t="s">
        <v>12547</v>
      </c>
      <c r="W1111" s="61" t="s">
        <v>12548</v>
      </c>
      <c r="X1111" s="61" t="s">
        <v>12549</v>
      </c>
      <c r="Y1111" s="31" t="s">
        <v>74</v>
      </c>
      <c r="Z1111" s="61" t="s">
        <v>416</v>
      </c>
      <c r="AA1111" s="60">
        <v>0</v>
      </c>
      <c r="AB1111" s="61" t="s">
        <v>11827</v>
      </c>
      <c r="AC1111" s="61" t="s">
        <v>11701</v>
      </c>
      <c r="AD1111" s="61" t="s">
        <v>12235</v>
      </c>
      <c r="AE1111" s="31">
        <v>0</v>
      </c>
      <c r="AF1111" s="61" t="s">
        <v>374</v>
      </c>
      <c r="AG1111" s="61" t="s">
        <v>291</v>
      </c>
      <c r="AH1111" s="30">
        <f t="shared" si="65"/>
        <v>4402</v>
      </c>
      <c r="AI1111" s="30">
        <f t="shared" si="66"/>
        <v>5194.3599999999997</v>
      </c>
      <c r="AJ1111" s="24" t="s">
        <v>78</v>
      </c>
      <c r="AK1111" s="31"/>
      <c r="AL1111" s="31"/>
      <c r="AM1111" s="31"/>
      <c r="AN1111" s="31"/>
      <c r="AO1111" s="31"/>
      <c r="AP1111" s="31"/>
      <c r="AQ1111" s="31"/>
      <c r="AR1111" s="31"/>
      <c r="AS1111" s="31"/>
      <c r="AT1111" s="31"/>
      <c r="AU1111" s="26" t="s">
        <v>173</v>
      </c>
      <c r="AV1111" s="26" t="s">
        <v>173</v>
      </c>
      <c r="AW1111" s="26" t="s">
        <v>173</v>
      </c>
      <c r="AX1111" s="26" t="s">
        <v>174</v>
      </c>
      <c r="AY1111" s="26" t="s">
        <v>375</v>
      </c>
      <c r="AZ1111" s="26" t="s">
        <v>410</v>
      </c>
      <c r="BA1111" s="26" t="s">
        <v>80</v>
      </c>
      <c r="BB1111" s="26" t="s">
        <v>100</v>
      </c>
      <c r="BC1111" s="26" t="s">
        <v>82</v>
      </c>
      <c r="BD1111" s="26" t="s">
        <v>83</v>
      </c>
      <c r="BE1111" s="26" t="s">
        <v>177</v>
      </c>
    </row>
    <row r="1112" spans="1:57" ht="32">
      <c r="A1112" s="24">
        <f t="shared" si="64"/>
        <v>212</v>
      </c>
      <c r="B1112" s="24">
        <v>2024</v>
      </c>
      <c r="C1112" s="31" t="s">
        <v>977</v>
      </c>
      <c r="D1112" s="35">
        <v>45642</v>
      </c>
      <c r="E1112" s="31" t="s">
        <v>101</v>
      </c>
      <c r="F1112" s="31" t="s">
        <v>69</v>
      </c>
      <c r="G1112" s="33" t="s">
        <v>102</v>
      </c>
      <c r="H1112" s="26" t="s">
        <v>86</v>
      </c>
      <c r="I1112" s="26" t="s">
        <v>429</v>
      </c>
      <c r="J1112" s="26" t="s">
        <v>87</v>
      </c>
      <c r="K1112" s="26" t="s">
        <v>430</v>
      </c>
      <c r="L1112" s="26" t="s">
        <v>74</v>
      </c>
      <c r="M1112" s="33" t="s">
        <v>12550</v>
      </c>
      <c r="N1112" s="33" t="s">
        <v>432</v>
      </c>
      <c r="O1112" s="33" t="s">
        <v>161</v>
      </c>
      <c r="P1112" s="26" t="s">
        <v>75</v>
      </c>
      <c r="Q1112" s="26" t="s">
        <v>90</v>
      </c>
      <c r="R1112" s="33" t="s">
        <v>11704</v>
      </c>
      <c r="S1112" s="33" t="s">
        <v>235</v>
      </c>
      <c r="T1112" s="26" t="s">
        <v>122</v>
      </c>
      <c r="U1112" s="33" t="s">
        <v>1224</v>
      </c>
      <c r="V1112" s="33" t="s">
        <v>12551</v>
      </c>
      <c r="W1112" s="33" t="s">
        <v>12552</v>
      </c>
      <c r="X1112" s="33" t="s">
        <v>12553</v>
      </c>
      <c r="Y1112" s="31" t="s">
        <v>74</v>
      </c>
      <c r="Z1112" s="61">
        <v>0</v>
      </c>
      <c r="AA1112" s="60">
        <v>0</v>
      </c>
      <c r="AB1112" s="33" t="s">
        <v>6063</v>
      </c>
      <c r="AC1112" s="33" t="s">
        <v>6064</v>
      </c>
      <c r="AD1112" s="33" t="s">
        <v>6064</v>
      </c>
      <c r="AE1112" s="31">
        <v>0</v>
      </c>
      <c r="AF1112" s="33" t="s">
        <v>440</v>
      </c>
      <c r="AG1112" s="33" t="s">
        <v>482</v>
      </c>
      <c r="AH1112" s="30">
        <f t="shared" si="65"/>
        <v>1039</v>
      </c>
      <c r="AI1112" s="30">
        <f t="shared" si="66"/>
        <v>1226.02</v>
      </c>
      <c r="AJ1112" s="24" t="s">
        <v>78</v>
      </c>
      <c r="AK1112" s="31"/>
      <c r="AL1112" s="31"/>
      <c r="AM1112" s="31"/>
      <c r="AN1112" s="31"/>
      <c r="AO1112" s="31"/>
      <c r="AP1112" s="31"/>
      <c r="AQ1112" s="31"/>
      <c r="AR1112" s="31"/>
      <c r="AS1112" s="31"/>
      <c r="AT1112" s="31"/>
      <c r="AU1112" s="26" t="s">
        <v>173</v>
      </c>
      <c r="AV1112" s="26" t="s">
        <v>173</v>
      </c>
      <c r="AW1112" s="26" t="s">
        <v>173</v>
      </c>
      <c r="AX1112" s="26" t="s">
        <v>174</v>
      </c>
      <c r="AY1112" s="26" t="s">
        <v>175</v>
      </c>
      <c r="AZ1112" s="26" t="s">
        <v>442</v>
      </c>
      <c r="BA1112" s="26" t="s">
        <v>80</v>
      </c>
      <c r="BB1112" s="26" t="s">
        <v>443</v>
      </c>
      <c r="BC1112" s="26" t="s">
        <v>444</v>
      </c>
      <c r="BD1112" s="26" t="s">
        <v>445</v>
      </c>
      <c r="BE1112" s="26" t="s">
        <v>446</v>
      </c>
    </row>
    <row r="1113" spans="1:57" ht="32">
      <c r="A1113" s="24">
        <f t="shared" si="64"/>
        <v>213</v>
      </c>
      <c r="B1113" s="24">
        <v>2024</v>
      </c>
      <c r="C1113" s="31" t="s">
        <v>977</v>
      </c>
      <c r="D1113" s="35">
        <v>45642</v>
      </c>
      <c r="E1113" s="31" t="s">
        <v>101</v>
      </c>
      <c r="F1113" s="31" t="s">
        <v>69</v>
      </c>
      <c r="G1113" s="33" t="s">
        <v>102</v>
      </c>
      <c r="H1113" s="26" t="s">
        <v>86</v>
      </c>
      <c r="I1113" s="26" t="s">
        <v>429</v>
      </c>
      <c r="J1113" s="26" t="s">
        <v>87</v>
      </c>
      <c r="K1113" s="26" t="s">
        <v>430</v>
      </c>
      <c r="L1113" s="26" t="s">
        <v>74</v>
      </c>
      <c r="M1113" s="33" t="s">
        <v>12554</v>
      </c>
      <c r="N1113" s="33" t="s">
        <v>432</v>
      </c>
      <c r="O1113" s="33" t="s">
        <v>161</v>
      </c>
      <c r="P1113" s="26" t="s">
        <v>75</v>
      </c>
      <c r="Q1113" s="33" t="s">
        <v>76</v>
      </c>
      <c r="R1113" s="33" t="s">
        <v>149</v>
      </c>
      <c r="S1113" s="33" t="s">
        <v>435</v>
      </c>
      <c r="T1113" s="26" t="s">
        <v>92</v>
      </c>
      <c r="U1113" s="33" t="s">
        <v>464</v>
      </c>
      <c r="V1113" s="33" t="s">
        <v>12555</v>
      </c>
      <c r="W1113" s="33" t="s">
        <v>12556</v>
      </c>
      <c r="X1113" s="33" t="s">
        <v>12557</v>
      </c>
      <c r="Y1113" s="31" t="s">
        <v>74</v>
      </c>
      <c r="Z1113" s="61">
        <v>0</v>
      </c>
      <c r="AA1113" s="60">
        <v>0</v>
      </c>
      <c r="AB1113" s="33" t="s">
        <v>6063</v>
      </c>
      <c r="AC1113" s="33" t="s">
        <v>6064</v>
      </c>
      <c r="AD1113" s="33" t="s">
        <v>6064</v>
      </c>
      <c r="AE1113" s="31">
        <v>0</v>
      </c>
      <c r="AF1113" s="33" t="s">
        <v>440</v>
      </c>
      <c r="AG1113" s="33" t="s">
        <v>441</v>
      </c>
      <c r="AH1113" s="30">
        <f t="shared" si="65"/>
        <v>714</v>
      </c>
      <c r="AI1113" s="30">
        <f t="shared" si="66"/>
        <v>842.52</v>
      </c>
      <c r="AJ1113" s="24" t="s">
        <v>78</v>
      </c>
      <c r="AK1113" s="31"/>
      <c r="AL1113" s="31"/>
      <c r="AM1113" s="31"/>
      <c r="AN1113" s="31"/>
      <c r="AO1113" s="31"/>
      <c r="AP1113" s="31"/>
      <c r="AQ1113" s="31"/>
      <c r="AR1113" s="31"/>
      <c r="AS1113" s="31"/>
      <c r="AT1113" s="31"/>
      <c r="AU1113" s="26" t="s">
        <v>173</v>
      </c>
      <c r="AV1113" s="26" t="s">
        <v>173</v>
      </c>
      <c r="AW1113" s="26" t="s">
        <v>173</v>
      </c>
      <c r="AX1113" s="26" t="s">
        <v>174</v>
      </c>
      <c r="AY1113" s="26" t="s">
        <v>175</v>
      </c>
      <c r="AZ1113" s="26" t="s">
        <v>442</v>
      </c>
      <c r="BA1113" s="26" t="s">
        <v>80</v>
      </c>
      <c r="BB1113" s="26" t="s">
        <v>443</v>
      </c>
      <c r="BC1113" s="26" t="s">
        <v>444</v>
      </c>
      <c r="BD1113" s="26" t="s">
        <v>445</v>
      </c>
      <c r="BE1113" s="26" t="s">
        <v>446</v>
      </c>
    </row>
    <row r="1114" spans="1:57" ht="32">
      <c r="A1114" s="24">
        <f t="shared" si="64"/>
        <v>214</v>
      </c>
      <c r="B1114" s="24">
        <v>2024</v>
      </c>
      <c r="C1114" s="31" t="s">
        <v>977</v>
      </c>
      <c r="D1114" s="35">
        <v>45642</v>
      </c>
      <c r="E1114" s="31" t="s">
        <v>101</v>
      </c>
      <c r="F1114" s="31" t="s">
        <v>69</v>
      </c>
      <c r="G1114" s="33" t="s">
        <v>102</v>
      </c>
      <c r="H1114" s="26" t="s">
        <v>86</v>
      </c>
      <c r="I1114" s="26" t="s">
        <v>429</v>
      </c>
      <c r="J1114" s="26" t="s">
        <v>87</v>
      </c>
      <c r="K1114" s="26" t="s">
        <v>430</v>
      </c>
      <c r="L1114" s="26" t="s">
        <v>74</v>
      </c>
      <c r="M1114" s="33" t="s">
        <v>12558</v>
      </c>
      <c r="N1114" s="33" t="s">
        <v>432</v>
      </c>
      <c r="O1114" s="33" t="s">
        <v>161</v>
      </c>
      <c r="P1114" s="26" t="s">
        <v>75</v>
      </c>
      <c r="Q1114" s="33" t="s">
        <v>475</v>
      </c>
      <c r="R1114" s="33" t="s">
        <v>9837</v>
      </c>
      <c r="S1114" s="33" t="s">
        <v>217</v>
      </c>
      <c r="T1114" s="26" t="s">
        <v>92</v>
      </c>
      <c r="U1114" s="33" t="s">
        <v>504</v>
      </c>
      <c r="V1114" s="33" t="s">
        <v>12559</v>
      </c>
      <c r="W1114" s="33" t="s">
        <v>12560</v>
      </c>
      <c r="X1114" s="33" t="s">
        <v>12561</v>
      </c>
      <c r="Y1114" s="31" t="s">
        <v>74</v>
      </c>
      <c r="Z1114" s="61">
        <v>0</v>
      </c>
      <c r="AA1114" s="60">
        <v>0</v>
      </c>
      <c r="AB1114" s="33" t="s">
        <v>6063</v>
      </c>
      <c r="AC1114" s="33" t="s">
        <v>6064</v>
      </c>
      <c r="AD1114" s="33" t="s">
        <v>6064</v>
      </c>
      <c r="AE1114" s="31">
        <v>0</v>
      </c>
      <c r="AF1114" s="33" t="s">
        <v>440</v>
      </c>
      <c r="AG1114" s="33" t="s">
        <v>441</v>
      </c>
      <c r="AH1114" s="30">
        <f t="shared" si="65"/>
        <v>714</v>
      </c>
      <c r="AI1114" s="30">
        <f t="shared" si="66"/>
        <v>842.52</v>
      </c>
      <c r="AJ1114" s="24" t="s">
        <v>78</v>
      </c>
      <c r="AK1114" s="31"/>
      <c r="AL1114" s="31"/>
      <c r="AM1114" s="31"/>
      <c r="AN1114" s="31"/>
      <c r="AO1114" s="31"/>
      <c r="AP1114" s="31"/>
      <c r="AQ1114" s="31"/>
      <c r="AR1114" s="31"/>
      <c r="AS1114" s="31"/>
      <c r="AT1114" s="31"/>
      <c r="AU1114" s="26" t="s">
        <v>173</v>
      </c>
      <c r="AV1114" s="26" t="s">
        <v>173</v>
      </c>
      <c r="AW1114" s="26" t="s">
        <v>173</v>
      </c>
      <c r="AX1114" s="26" t="s">
        <v>174</v>
      </c>
      <c r="AY1114" s="26" t="s">
        <v>175</v>
      </c>
      <c r="AZ1114" s="26" t="s">
        <v>442</v>
      </c>
      <c r="BA1114" s="26" t="s">
        <v>80</v>
      </c>
      <c r="BB1114" s="26" t="s">
        <v>443</v>
      </c>
      <c r="BC1114" s="26" t="s">
        <v>444</v>
      </c>
      <c r="BD1114" s="26" t="s">
        <v>445</v>
      </c>
      <c r="BE1114" s="26" t="s">
        <v>446</v>
      </c>
    </row>
    <row r="1115" spans="1:57" ht="32">
      <c r="A1115" s="24">
        <f t="shared" si="64"/>
        <v>215</v>
      </c>
      <c r="B1115" s="24">
        <v>2024</v>
      </c>
      <c r="C1115" s="31" t="s">
        <v>977</v>
      </c>
      <c r="D1115" s="35">
        <v>45642</v>
      </c>
      <c r="E1115" s="31" t="s">
        <v>101</v>
      </c>
      <c r="F1115" s="31" t="s">
        <v>69</v>
      </c>
      <c r="G1115" s="33" t="s">
        <v>102</v>
      </c>
      <c r="H1115" s="26" t="s">
        <v>86</v>
      </c>
      <c r="I1115" s="26" t="s">
        <v>429</v>
      </c>
      <c r="J1115" s="26" t="s">
        <v>87</v>
      </c>
      <c r="K1115" s="26" t="s">
        <v>430</v>
      </c>
      <c r="L1115" s="26" t="s">
        <v>74</v>
      </c>
      <c r="M1115" s="33" t="s">
        <v>12562</v>
      </c>
      <c r="N1115" s="33" t="s">
        <v>432</v>
      </c>
      <c r="O1115" s="33" t="s">
        <v>10171</v>
      </c>
      <c r="P1115" s="26" t="s">
        <v>75</v>
      </c>
      <c r="Q1115" s="33" t="s">
        <v>76</v>
      </c>
      <c r="R1115" s="33" t="s">
        <v>12563</v>
      </c>
      <c r="S1115" s="33" t="s">
        <v>5892</v>
      </c>
      <c r="T1115" s="26" t="s">
        <v>92</v>
      </c>
      <c r="U1115" s="33" t="s">
        <v>478</v>
      </c>
      <c r="V1115" s="33" t="s">
        <v>12564</v>
      </c>
      <c r="W1115" s="33" t="s">
        <v>12565</v>
      </c>
      <c r="X1115" s="33" t="s">
        <v>12566</v>
      </c>
      <c r="Y1115" s="31" t="s">
        <v>74</v>
      </c>
      <c r="Z1115" s="61">
        <v>0</v>
      </c>
      <c r="AA1115" s="60">
        <v>0</v>
      </c>
      <c r="AB1115" s="33" t="s">
        <v>6063</v>
      </c>
      <c r="AC1115" s="33" t="s">
        <v>6064</v>
      </c>
      <c r="AD1115" s="33" t="s">
        <v>6064</v>
      </c>
      <c r="AE1115" s="31">
        <v>0</v>
      </c>
      <c r="AF1115" s="33" t="s">
        <v>440</v>
      </c>
      <c r="AG1115" s="33" t="s">
        <v>5875</v>
      </c>
      <c r="AH1115" s="30">
        <f t="shared" si="65"/>
        <v>1366</v>
      </c>
      <c r="AI1115" s="30">
        <f t="shared" si="66"/>
        <v>1611.88</v>
      </c>
      <c r="AJ1115" s="24" t="s">
        <v>78</v>
      </c>
      <c r="AK1115" s="31"/>
      <c r="AL1115" s="31"/>
      <c r="AM1115" s="31"/>
      <c r="AN1115" s="31"/>
      <c r="AO1115" s="31"/>
      <c r="AP1115" s="31"/>
      <c r="AQ1115" s="31"/>
      <c r="AR1115" s="31"/>
      <c r="AS1115" s="31"/>
      <c r="AT1115" s="31"/>
      <c r="AU1115" s="26" t="s">
        <v>173</v>
      </c>
      <c r="AV1115" s="26" t="s">
        <v>173</v>
      </c>
      <c r="AW1115" s="26" t="s">
        <v>173</v>
      </c>
      <c r="AX1115" s="26" t="s">
        <v>174</v>
      </c>
      <c r="AY1115" s="26" t="s">
        <v>175</v>
      </c>
      <c r="AZ1115" s="26" t="s">
        <v>442</v>
      </c>
      <c r="BA1115" s="26" t="s">
        <v>80</v>
      </c>
      <c r="BB1115" s="26" t="s">
        <v>443</v>
      </c>
      <c r="BC1115" s="26" t="s">
        <v>444</v>
      </c>
      <c r="BD1115" s="26" t="s">
        <v>445</v>
      </c>
      <c r="BE1115" s="26" t="s">
        <v>446</v>
      </c>
    </row>
    <row r="1116" spans="1:57" ht="32">
      <c r="A1116" s="24">
        <f t="shared" si="64"/>
        <v>216</v>
      </c>
      <c r="B1116" s="24">
        <v>2024</v>
      </c>
      <c r="C1116" s="31" t="s">
        <v>977</v>
      </c>
      <c r="D1116" s="35">
        <v>45642</v>
      </c>
      <c r="E1116" s="31" t="s">
        <v>101</v>
      </c>
      <c r="F1116" s="31" t="s">
        <v>69</v>
      </c>
      <c r="G1116" s="33" t="s">
        <v>102</v>
      </c>
      <c r="H1116" s="26" t="s">
        <v>86</v>
      </c>
      <c r="I1116" s="26" t="s">
        <v>429</v>
      </c>
      <c r="J1116" s="26" t="s">
        <v>87</v>
      </c>
      <c r="K1116" s="26" t="s">
        <v>430</v>
      </c>
      <c r="L1116" s="26" t="s">
        <v>74</v>
      </c>
      <c r="M1116" s="33" t="s">
        <v>12567</v>
      </c>
      <c r="N1116" s="33" t="s">
        <v>432</v>
      </c>
      <c r="O1116" s="33" t="s">
        <v>10171</v>
      </c>
      <c r="P1116" s="26" t="s">
        <v>75</v>
      </c>
      <c r="Q1116" s="33" t="s">
        <v>475</v>
      </c>
      <c r="R1116" s="33" t="s">
        <v>450</v>
      </c>
      <c r="S1116" s="33" t="s">
        <v>217</v>
      </c>
      <c r="T1116" s="26" t="s">
        <v>92</v>
      </c>
      <c r="U1116" s="33" t="s">
        <v>436</v>
      </c>
      <c r="V1116" s="33" t="s">
        <v>12568</v>
      </c>
      <c r="W1116" s="33" t="s">
        <v>10197</v>
      </c>
      <c r="X1116" s="33" t="s">
        <v>12569</v>
      </c>
      <c r="Y1116" s="31" t="s">
        <v>74</v>
      </c>
      <c r="Z1116" s="61">
        <v>0</v>
      </c>
      <c r="AA1116" s="60">
        <v>0</v>
      </c>
      <c r="AB1116" s="33" t="s">
        <v>6063</v>
      </c>
      <c r="AC1116" s="33" t="s">
        <v>6064</v>
      </c>
      <c r="AD1116" s="33" t="s">
        <v>6064</v>
      </c>
      <c r="AE1116" s="31">
        <v>0</v>
      </c>
      <c r="AF1116" s="33" t="s">
        <v>440</v>
      </c>
      <c r="AG1116" s="33" t="s">
        <v>441</v>
      </c>
      <c r="AH1116" s="30">
        <f t="shared" si="65"/>
        <v>714</v>
      </c>
      <c r="AI1116" s="30">
        <f t="shared" si="66"/>
        <v>842.52</v>
      </c>
      <c r="AJ1116" s="24" t="s">
        <v>78</v>
      </c>
      <c r="AK1116" s="31"/>
      <c r="AL1116" s="31"/>
      <c r="AM1116" s="31"/>
      <c r="AN1116" s="31"/>
      <c r="AO1116" s="31"/>
      <c r="AP1116" s="31"/>
      <c r="AQ1116" s="31"/>
      <c r="AR1116" s="31"/>
      <c r="AS1116" s="31"/>
      <c r="AT1116" s="31"/>
      <c r="AU1116" s="26" t="s">
        <v>173</v>
      </c>
      <c r="AV1116" s="26" t="s">
        <v>173</v>
      </c>
      <c r="AW1116" s="26" t="s">
        <v>173</v>
      </c>
      <c r="AX1116" s="26" t="s">
        <v>174</v>
      </c>
      <c r="AY1116" s="26" t="s">
        <v>175</v>
      </c>
      <c r="AZ1116" s="26" t="s">
        <v>442</v>
      </c>
      <c r="BA1116" s="26" t="s">
        <v>80</v>
      </c>
      <c r="BB1116" s="26" t="s">
        <v>443</v>
      </c>
      <c r="BC1116" s="26" t="s">
        <v>444</v>
      </c>
      <c r="BD1116" s="26" t="s">
        <v>445</v>
      </c>
      <c r="BE1116" s="26" t="s">
        <v>446</v>
      </c>
    </row>
    <row r="1117" spans="1:57" ht="32">
      <c r="A1117" s="24">
        <f t="shared" si="64"/>
        <v>217</v>
      </c>
      <c r="B1117" s="24">
        <v>2024</v>
      </c>
      <c r="C1117" s="31" t="s">
        <v>977</v>
      </c>
      <c r="D1117" s="35">
        <v>45642</v>
      </c>
      <c r="E1117" s="31" t="s">
        <v>101</v>
      </c>
      <c r="F1117" s="31" t="s">
        <v>69</v>
      </c>
      <c r="G1117" s="33" t="s">
        <v>102</v>
      </c>
      <c r="H1117" s="26" t="s">
        <v>86</v>
      </c>
      <c r="I1117" s="26" t="s">
        <v>429</v>
      </c>
      <c r="J1117" s="26" t="s">
        <v>87</v>
      </c>
      <c r="K1117" s="26" t="s">
        <v>430</v>
      </c>
      <c r="L1117" s="26" t="s">
        <v>74</v>
      </c>
      <c r="M1117" s="33" t="s">
        <v>12570</v>
      </c>
      <c r="N1117" s="33" t="s">
        <v>432</v>
      </c>
      <c r="O1117" s="33" t="s">
        <v>161</v>
      </c>
      <c r="P1117" s="26" t="s">
        <v>75</v>
      </c>
      <c r="Q1117" s="33" t="s">
        <v>76</v>
      </c>
      <c r="R1117" s="33" t="s">
        <v>1373</v>
      </c>
      <c r="S1117" s="33" t="s">
        <v>217</v>
      </c>
      <c r="T1117" s="26" t="s">
        <v>92</v>
      </c>
      <c r="U1117" s="33" t="s">
        <v>491</v>
      </c>
      <c r="V1117" s="33" t="s">
        <v>12571</v>
      </c>
      <c r="W1117" s="33" t="s">
        <v>12572</v>
      </c>
      <c r="X1117" s="33" t="s">
        <v>12573</v>
      </c>
      <c r="Y1117" s="31" t="s">
        <v>74</v>
      </c>
      <c r="Z1117" s="61">
        <v>0</v>
      </c>
      <c r="AA1117" s="60">
        <v>0</v>
      </c>
      <c r="AB1117" s="33" t="s">
        <v>6063</v>
      </c>
      <c r="AC1117" s="33" t="s">
        <v>6064</v>
      </c>
      <c r="AD1117" s="33" t="s">
        <v>6064</v>
      </c>
      <c r="AE1117" s="31">
        <v>0</v>
      </c>
      <c r="AF1117" s="33" t="s">
        <v>440</v>
      </c>
      <c r="AG1117" s="33" t="s">
        <v>517</v>
      </c>
      <c r="AH1117" s="30">
        <f t="shared" si="65"/>
        <v>1089</v>
      </c>
      <c r="AI1117" s="30">
        <f t="shared" si="66"/>
        <v>1285.02</v>
      </c>
      <c r="AJ1117" s="24" t="s">
        <v>78</v>
      </c>
      <c r="AK1117" s="31"/>
      <c r="AL1117" s="31"/>
      <c r="AM1117" s="31"/>
      <c r="AN1117" s="31"/>
      <c r="AO1117" s="31"/>
      <c r="AP1117" s="31"/>
      <c r="AQ1117" s="31"/>
      <c r="AR1117" s="31"/>
      <c r="AS1117" s="31"/>
      <c r="AT1117" s="31"/>
      <c r="AU1117" s="26" t="s">
        <v>173</v>
      </c>
      <c r="AV1117" s="26" t="s">
        <v>173</v>
      </c>
      <c r="AW1117" s="26" t="s">
        <v>173</v>
      </c>
      <c r="AX1117" s="26" t="s">
        <v>174</v>
      </c>
      <c r="AY1117" s="26" t="s">
        <v>175</v>
      </c>
      <c r="AZ1117" s="26" t="s">
        <v>442</v>
      </c>
      <c r="BA1117" s="26" t="s">
        <v>80</v>
      </c>
      <c r="BB1117" s="26" t="s">
        <v>443</v>
      </c>
      <c r="BC1117" s="26" t="s">
        <v>444</v>
      </c>
      <c r="BD1117" s="26" t="s">
        <v>445</v>
      </c>
      <c r="BE1117" s="26" t="s">
        <v>446</v>
      </c>
    </row>
    <row r="1118" spans="1:57" ht="32">
      <c r="A1118" s="24">
        <f t="shared" si="64"/>
        <v>218</v>
      </c>
      <c r="B1118" s="24">
        <v>2024</v>
      </c>
      <c r="C1118" s="31" t="s">
        <v>977</v>
      </c>
      <c r="D1118" s="35">
        <v>45642</v>
      </c>
      <c r="E1118" s="31" t="s">
        <v>101</v>
      </c>
      <c r="F1118" s="31" t="s">
        <v>69</v>
      </c>
      <c r="G1118" s="33" t="s">
        <v>102</v>
      </c>
      <c r="H1118" s="26" t="s">
        <v>86</v>
      </c>
      <c r="I1118" s="26" t="s">
        <v>429</v>
      </c>
      <c r="J1118" s="26" t="s">
        <v>87</v>
      </c>
      <c r="K1118" s="26" t="s">
        <v>430</v>
      </c>
      <c r="L1118" s="26" t="s">
        <v>74</v>
      </c>
      <c r="M1118" s="33" t="s">
        <v>12574</v>
      </c>
      <c r="N1118" s="33" t="s">
        <v>12575</v>
      </c>
      <c r="O1118" s="33" t="s">
        <v>979</v>
      </c>
      <c r="P1118" s="26" t="s">
        <v>75</v>
      </c>
      <c r="Q1118" s="33" t="s">
        <v>5881</v>
      </c>
      <c r="R1118" s="33" t="s">
        <v>12576</v>
      </c>
      <c r="S1118" s="33" t="s">
        <v>5558</v>
      </c>
      <c r="T1118" s="26" t="s">
        <v>92</v>
      </c>
      <c r="U1118" s="33" t="s">
        <v>491</v>
      </c>
      <c r="V1118" s="33" t="s">
        <v>12577</v>
      </c>
      <c r="W1118" s="33" t="s">
        <v>12578</v>
      </c>
      <c r="X1118" s="33" t="s">
        <v>12579</v>
      </c>
      <c r="Y1118" s="31" t="s">
        <v>74</v>
      </c>
      <c r="Z1118" s="61">
        <v>0</v>
      </c>
      <c r="AA1118" s="60">
        <v>0</v>
      </c>
      <c r="AB1118" s="33" t="s">
        <v>6063</v>
      </c>
      <c r="AC1118" s="33" t="s">
        <v>6064</v>
      </c>
      <c r="AD1118" s="33" t="s">
        <v>6064</v>
      </c>
      <c r="AE1118" s="31">
        <v>0</v>
      </c>
      <c r="AF1118" s="33" t="s">
        <v>440</v>
      </c>
      <c r="AG1118" s="33" t="s">
        <v>441</v>
      </c>
      <c r="AH1118" s="30">
        <f t="shared" si="65"/>
        <v>714</v>
      </c>
      <c r="AI1118" s="30">
        <f t="shared" si="66"/>
        <v>842.52</v>
      </c>
      <c r="AJ1118" s="24" t="s">
        <v>78</v>
      </c>
      <c r="AK1118" s="31"/>
      <c r="AL1118" s="31"/>
      <c r="AM1118" s="31"/>
      <c r="AN1118" s="31"/>
      <c r="AO1118" s="31"/>
      <c r="AP1118" s="31"/>
      <c r="AQ1118" s="31"/>
      <c r="AR1118" s="31"/>
      <c r="AS1118" s="31"/>
      <c r="AT1118" s="31"/>
      <c r="AU1118" s="26" t="s">
        <v>173</v>
      </c>
      <c r="AV1118" s="26" t="s">
        <v>173</v>
      </c>
      <c r="AW1118" s="26" t="s">
        <v>173</v>
      </c>
      <c r="AX1118" s="26" t="s">
        <v>620</v>
      </c>
      <c r="AY1118" s="26" t="s">
        <v>985</v>
      </c>
      <c r="AZ1118" s="26" t="s">
        <v>12580</v>
      </c>
      <c r="BA1118" s="26" t="s">
        <v>80</v>
      </c>
      <c r="BB1118" s="26" t="s">
        <v>100</v>
      </c>
      <c r="BC1118" s="26" t="s">
        <v>82</v>
      </c>
      <c r="BD1118" s="26" t="s">
        <v>445</v>
      </c>
      <c r="BE1118" s="26" t="s">
        <v>446</v>
      </c>
    </row>
    <row r="1119" spans="1:57" ht="32">
      <c r="A1119" s="24">
        <f t="shared" si="64"/>
        <v>219</v>
      </c>
      <c r="B1119" s="24">
        <v>2024</v>
      </c>
      <c r="C1119" s="31" t="s">
        <v>977</v>
      </c>
      <c r="D1119" s="35">
        <v>45642</v>
      </c>
      <c r="E1119" s="31" t="s">
        <v>101</v>
      </c>
      <c r="F1119" s="31" t="s">
        <v>69</v>
      </c>
      <c r="G1119" s="33" t="s">
        <v>102</v>
      </c>
      <c r="H1119" s="26" t="s">
        <v>523</v>
      </c>
      <c r="I1119" s="26" t="s">
        <v>429</v>
      </c>
      <c r="J1119" s="26" t="s">
        <v>87</v>
      </c>
      <c r="K1119" s="26" t="s">
        <v>430</v>
      </c>
      <c r="L1119" s="26" t="s">
        <v>74</v>
      </c>
      <c r="M1119" s="33" t="s">
        <v>12581</v>
      </c>
      <c r="N1119" s="33" t="s">
        <v>12582</v>
      </c>
      <c r="O1119" s="33" t="s">
        <v>979</v>
      </c>
      <c r="P1119" s="26" t="s">
        <v>75</v>
      </c>
      <c r="Q1119" s="33" t="s">
        <v>889</v>
      </c>
      <c r="R1119" s="33" t="s">
        <v>12583</v>
      </c>
      <c r="S1119" s="33" t="s">
        <v>10177</v>
      </c>
      <c r="T1119" s="26" t="s">
        <v>75</v>
      </c>
      <c r="U1119" s="33" t="s">
        <v>12584</v>
      </c>
      <c r="V1119" s="33" t="s">
        <v>12585</v>
      </c>
      <c r="W1119" s="33" t="s">
        <v>12586</v>
      </c>
      <c r="X1119" s="33" t="s">
        <v>12587</v>
      </c>
      <c r="Y1119" s="31" t="s">
        <v>74</v>
      </c>
      <c r="Z1119" s="61">
        <v>0</v>
      </c>
      <c r="AA1119" s="60">
        <v>0</v>
      </c>
      <c r="AB1119" s="33" t="s">
        <v>6063</v>
      </c>
      <c r="AC1119" s="33" t="s">
        <v>6064</v>
      </c>
      <c r="AD1119" s="33" t="s">
        <v>6064</v>
      </c>
      <c r="AE1119" s="31">
        <v>0</v>
      </c>
      <c r="AF1119" s="33" t="s">
        <v>440</v>
      </c>
      <c r="AG1119" s="33" t="s">
        <v>5860</v>
      </c>
      <c r="AH1119" s="30">
        <f t="shared" si="65"/>
        <v>2669</v>
      </c>
      <c r="AI1119" s="30">
        <f t="shared" si="66"/>
        <v>3149.42</v>
      </c>
      <c r="AJ1119" s="24" t="s">
        <v>78</v>
      </c>
      <c r="AK1119" s="31"/>
      <c r="AL1119" s="31"/>
      <c r="AM1119" s="31"/>
      <c r="AN1119" s="31"/>
      <c r="AO1119" s="31"/>
      <c r="AP1119" s="31"/>
      <c r="AQ1119" s="31"/>
      <c r="AR1119" s="31"/>
      <c r="AS1119" s="31"/>
      <c r="AT1119" s="31"/>
      <c r="AU1119" s="26" t="s">
        <v>173</v>
      </c>
      <c r="AV1119" s="26" t="s">
        <v>173</v>
      </c>
      <c r="AW1119" s="26" t="s">
        <v>173</v>
      </c>
      <c r="AX1119" s="26" t="s">
        <v>620</v>
      </c>
      <c r="AY1119" s="26" t="s">
        <v>985</v>
      </c>
      <c r="AZ1119" s="26" t="s">
        <v>12588</v>
      </c>
      <c r="BA1119" s="26" t="s">
        <v>80</v>
      </c>
      <c r="BB1119" s="26" t="s">
        <v>100</v>
      </c>
      <c r="BC1119" s="26" t="s">
        <v>82</v>
      </c>
      <c r="BD1119" s="26" t="s">
        <v>445</v>
      </c>
      <c r="BE1119" s="26" t="s">
        <v>446</v>
      </c>
    </row>
    <row r="1120" spans="1:57" ht="32">
      <c r="A1120" s="24">
        <f t="shared" si="64"/>
        <v>220</v>
      </c>
      <c r="B1120" s="24">
        <v>2024</v>
      </c>
      <c r="C1120" s="31" t="s">
        <v>977</v>
      </c>
      <c r="D1120" s="35">
        <v>45642</v>
      </c>
      <c r="E1120" s="31" t="s">
        <v>101</v>
      </c>
      <c r="F1120" s="31" t="s">
        <v>69</v>
      </c>
      <c r="G1120" s="33" t="s">
        <v>102</v>
      </c>
      <c r="H1120" s="26" t="s">
        <v>86</v>
      </c>
      <c r="I1120" s="26" t="s">
        <v>429</v>
      </c>
      <c r="J1120" s="26" t="s">
        <v>87</v>
      </c>
      <c r="K1120" s="26" t="s">
        <v>430</v>
      </c>
      <c r="L1120" s="26" t="s">
        <v>74</v>
      </c>
      <c r="M1120" s="33" t="s">
        <v>12589</v>
      </c>
      <c r="N1120" s="33" t="s">
        <v>448</v>
      </c>
      <c r="O1120" s="33" t="s">
        <v>368</v>
      </c>
      <c r="P1120" s="26" t="s">
        <v>75</v>
      </c>
      <c r="Q1120" s="33" t="s">
        <v>449</v>
      </c>
      <c r="R1120" s="33" t="s">
        <v>450</v>
      </c>
      <c r="S1120" s="33" t="s">
        <v>451</v>
      </c>
      <c r="T1120" s="26" t="s">
        <v>92</v>
      </c>
      <c r="U1120" s="33" t="s">
        <v>509</v>
      </c>
      <c r="V1120" s="33" t="s">
        <v>12590</v>
      </c>
      <c r="W1120" s="33" t="s">
        <v>12591</v>
      </c>
      <c r="X1120" s="33" t="s">
        <v>12592</v>
      </c>
      <c r="Y1120" s="31" t="s">
        <v>74</v>
      </c>
      <c r="Z1120" s="61">
        <v>0</v>
      </c>
      <c r="AA1120" s="60">
        <v>0</v>
      </c>
      <c r="AB1120" s="33" t="s">
        <v>11827</v>
      </c>
      <c r="AC1120" s="33" t="s">
        <v>11701</v>
      </c>
      <c r="AD1120" s="33" t="s">
        <v>11701</v>
      </c>
      <c r="AE1120" s="31">
        <v>0</v>
      </c>
      <c r="AF1120" s="33" t="s">
        <v>440</v>
      </c>
      <c r="AG1120" s="33" t="s">
        <v>441</v>
      </c>
      <c r="AH1120" s="30">
        <f t="shared" si="65"/>
        <v>714</v>
      </c>
      <c r="AI1120" s="30">
        <f t="shared" si="66"/>
        <v>842.52</v>
      </c>
      <c r="AJ1120" s="24" t="s">
        <v>78</v>
      </c>
      <c r="AK1120" s="31"/>
      <c r="AL1120" s="31"/>
      <c r="AM1120" s="31"/>
      <c r="AN1120" s="31"/>
      <c r="AO1120" s="31"/>
      <c r="AP1120" s="31"/>
      <c r="AQ1120" s="31"/>
      <c r="AR1120" s="31"/>
      <c r="AS1120" s="31"/>
      <c r="AT1120" s="31"/>
      <c r="AU1120" s="26" t="s">
        <v>173</v>
      </c>
      <c r="AV1120" s="26" t="s">
        <v>173</v>
      </c>
      <c r="AW1120" s="26" t="s">
        <v>173</v>
      </c>
      <c r="AX1120" s="26" t="s">
        <v>174</v>
      </c>
      <c r="AY1120" s="26" t="s">
        <v>175</v>
      </c>
      <c r="AZ1120" s="26" t="s">
        <v>456</v>
      </c>
      <c r="BA1120" s="26" t="s">
        <v>80</v>
      </c>
      <c r="BB1120" s="26" t="s">
        <v>443</v>
      </c>
      <c r="BC1120" s="26" t="s">
        <v>444</v>
      </c>
      <c r="BD1120" s="26" t="s">
        <v>445</v>
      </c>
      <c r="BE1120" s="26" t="s">
        <v>446</v>
      </c>
    </row>
    <row r="1121" spans="1:57" ht="32">
      <c r="A1121" s="24">
        <f t="shared" si="64"/>
        <v>221</v>
      </c>
      <c r="B1121" s="24">
        <v>2024</v>
      </c>
      <c r="C1121" s="31" t="s">
        <v>977</v>
      </c>
      <c r="D1121" s="35">
        <v>45642</v>
      </c>
      <c r="E1121" s="31" t="s">
        <v>101</v>
      </c>
      <c r="F1121" s="31" t="s">
        <v>69</v>
      </c>
      <c r="G1121" s="33" t="s">
        <v>102</v>
      </c>
      <c r="H1121" s="26" t="s">
        <v>86</v>
      </c>
      <c r="I1121" s="26" t="s">
        <v>429</v>
      </c>
      <c r="J1121" s="26" t="s">
        <v>87</v>
      </c>
      <c r="K1121" s="26" t="s">
        <v>430</v>
      </c>
      <c r="L1121" s="26" t="s">
        <v>74</v>
      </c>
      <c r="M1121" s="33" t="s">
        <v>12593</v>
      </c>
      <c r="N1121" s="33" t="s">
        <v>432</v>
      </c>
      <c r="O1121" s="33" t="s">
        <v>161</v>
      </c>
      <c r="P1121" s="26" t="s">
        <v>75</v>
      </c>
      <c r="Q1121" s="33" t="s">
        <v>475</v>
      </c>
      <c r="R1121" s="33" t="s">
        <v>12594</v>
      </c>
      <c r="S1121" s="33" t="s">
        <v>235</v>
      </c>
      <c r="T1121" s="26" t="s">
        <v>122</v>
      </c>
      <c r="U1121" s="33" t="s">
        <v>1224</v>
      </c>
      <c r="V1121" s="33" t="s">
        <v>12595</v>
      </c>
      <c r="W1121" s="33" t="s">
        <v>12596</v>
      </c>
      <c r="X1121" s="33" t="s">
        <v>12597</v>
      </c>
      <c r="Y1121" s="31" t="s">
        <v>74</v>
      </c>
      <c r="Z1121" s="61">
        <v>0</v>
      </c>
      <c r="AA1121" s="60">
        <v>0</v>
      </c>
      <c r="AB1121" s="33" t="s">
        <v>11827</v>
      </c>
      <c r="AC1121" s="33" t="s">
        <v>11701</v>
      </c>
      <c r="AD1121" s="33" t="s">
        <v>11701</v>
      </c>
      <c r="AE1121" s="31">
        <v>0</v>
      </c>
      <c r="AF1121" s="33" t="s">
        <v>440</v>
      </c>
      <c r="AG1121" s="33" t="s">
        <v>441</v>
      </c>
      <c r="AH1121" s="30">
        <f t="shared" si="65"/>
        <v>714</v>
      </c>
      <c r="AI1121" s="30">
        <f t="shared" si="66"/>
        <v>842.52</v>
      </c>
      <c r="AJ1121" s="24" t="s">
        <v>78</v>
      </c>
      <c r="AK1121" s="31"/>
      <c r="AL1121" s="31"/>
      <c r="AM1121" s="31"/>
      <c r="AN1121" s="31"/>
      <c r="AO1121" s="31"/>
      <c r="AP1121" s="31"/>
      <c r="AQ1121" s="31"/>
      <c r="AR1121" s="31"/>
      <c r="AS1121" s="31"/>
      <c r="AT1121" s="31"/>
      <c r="AU1121" s="26" t="s">
        <v>173</v>
      </c>
      <c r="AV1121" s="26" t="s">
        <v>173</v>
      </c>
      <c r="AW1121" s="26" t="s">
        <v>173</v>
      </c>
      <c r="AX1121" s="26" t="s">
        <v>174</v>
      </c>
      <c r="AY1121" s="26" t="s">
        <v>175</v>
      </c>
      <c r="AZ1121" s="26" t="s">
        <v>442</v>
      </c>
      <c r="BA1121" s="26" t="s">
        <v>80</v>
      </c>
      <c r="BB1121" s="26" t="s">
        <v>443</v>
      </c>
      <c r="BC1121" s="26" t="s">
        <v>444</v>
      </c>
      <c r="BD1121" s="26" t="s">
        <v>445</v>
      </c>
      <c r="BE1121" s="26" t="s">
        <v>446</v>
      </c>
    </row>
    <row r="1122" spans="1:57" ht="32">
      <c r="A1122" s="24">
        <f t="shared" si="64"/>
        <v>222</v>
      </c>
      <c r="B1122" s="24">
        <v>2024</v>
      </c>
      <c r="C1122" s="31" t="s">
        <v>977</v>
      </c>
      <c r="D1122" s="35">
        <v>45642</v>
      </c>
      <c r="E1122" s="31" t="s">
        <v>101</v>
      </c>
      <c r="F1122" s="31" t="s">
        <v>69</v>
      </c>
      <c r="G1122" s="33" t="s">
        <v>102</v>
      </c>
      <c r="H1122" s="26" t="s">
        <v>86</v>
      </c>
      <c r="I1122" s="26" t="s">
        <v>429</v>
      </c>
      <c r="J1122" s="26" t="s">
        <v>87</v>
      </c>
      <c r="K1122" s="26" t="s">
        <v>430</v>
      </c>
      <c r="L1122" s="26" t="s">
        <v>74</v>
      </c>
      <c r="M1122" s="33" t="s">
        <v>12598</v>
      </c>
      <c r="N1122" s="33" t="s">
        <v>432</v>
      </c>
      <c r="O1122" s="33" t="s">
        <v>161</v>
      </c>
      <c r="P1122" s="26" t="s">
        <v>75</v>
      </c>
      <c r="Q1122" s="33" t="s">
        <v>449</v>
      </c>
      <c r="R1122" s="33" t="s">
        <v>450</v>
      </c>
      <c r="S1122" s="33" t="s">
        <v>451</v>
      </c>
      <c r="T1122" s="26" t="s">
        <v>92</v>
      </c>
      <c r="U1122" s="33" t="s">
        <v>470</v>
      </c>
      <c r="V1122" s="33" t="s">
        <v>12599</v>
      </c>
      <c r="W1122" s="33" t="s">
        <v>12600</v>
      </c>
      <c r="X1122" s="33" t="s">
        <v>12601</v>
      </c>
      <c r="Y1122" s="31" t="s">
        <v>74</v>
      </c>
      <c r="Z1122" s="61">
        <v>0</v>
      </c>
      <c r="AA1122" s="60">
        <v>0</v>
      </c>
      <c r="AB1122" s="33" t="s">
        <v>11827</v>
      </c>
      <c r="AC1122" s="33" t="s">
        <v>11701</v>
      </c>
      <c r="AD1122" s="33" t="s">
        <v>11701</v>
      </c>
      <c r="AE1122" s="31">
        <v>0</v>
      </c>
      <c r="AF1122" s="33" t="s">
        <v>440</v>
      </c>
      <c r="AG1122" s="33" t="s">
        <v>441</v>
      </c>
      <c r="AH1122" s="30">
        <f t="shared" si="65"/>
        <v>714</v>
      </c>
      <c r="AI1122" s="30">
        <f t="shared" si="66"/>
        <v>842.52</v>
      </c>
      <c r="AJ1122" s="24" t="s">
        <v>78</v>
      </c>
      <c r="AK1122" s="31"/>
      <c r="AL1122" s="31"/>
      <c r="AM1122" s="31"/>
      <c r="AN1122" s="31"/>
      <c r="AO1122" s="31"/>
      <c r="AP1122" s="31"/>
      <c r="AQ1122" s="31"/>
      <c r="AR1122" s="31"/>
      <c r="AS1122" s="31"/>
      <c r="AT1122" s="31"/>
      <c r="AU1122" s="26" t="s">
        <v>173</v>
      </c>
      <c r="AV1122" s="26" t="s">
        <v>173</v>
      </c>
      <c r="AW1122" s="26" t="s">
        <v>173</v>
      </c>
      <c r="AX1122" s="26" t="s">
        <v>174</v>
      </c>
      <c r="AY1122" s="26" t="s">
        <v>175</v>
      </c>
      <c r="AZ1122" s="26" t="s">
        <v>442</v>
      </c>
      <c r="BA1122" s="26" t="s">
        <v>80</v>
      </c>
      <c r="BB1122" s="26" t="s">
        <v>443</v>
      </c>
      <c r="BC1122" s="26" t="s">
        <v>444</v>
      </c>
      <c r="BD1122" s="26" t="s">
        <v>445</v>
      </c>
      <c r="BE1122" s="26" t="s">
        <v>446</v>
      </c>
    </row>
    <row r="1123" spans="1:57" ht="32">
      <c r="A1123" s="24">
        <f t="shared" si="64"/>
        <v>223</v>
      </c>
      <c r="B1123" s="24">
        <v>2024</v>
      </c>
      <c r="C1123" s="31" t="s">
        <v>977</v>
      </c>
      <c r="D1123" s="35">
        <v>45642</v>
      </c>
      <c r="E1123" s="31" t="s">
        <v>101</v>
      </c>
      <c r="F1123" s="31" t="s">
        <v>69</v>
      </c>
      <c r="G1123" s="33" t="s">
        <v>102</v>
      </c>
      <c r="H1123" s="26" t="s">
        <v>523</v>
      </c>
      <c r="I1123" s="26" t="s">
        <v>429</v>
      </c>
      <c r="J1123" s="26" t="s">
        <v>87</v>
      </c>
      <c r="K1123" s="26" t="s">
        <v>430</v>
      </c>
      <c r="L1123" s="26" t="s">
        <v>74</v>
      </c>
      <c r="M1123" s="33" t="s">
        <v>12602</v>
      </c>
      <c r="N1123" s="33" t="s">
        <v>432</v>
      </c>
      <c r="O1123" s="33" t="s">
        <v>161</v>
      </c>
      <c r="P1123" s="26" t="s">
        <v>75</v>
      </c>
      <c r="Q1123" s="33" t="s">
        <v>11650</v>
      </c>
      <c r="R1123" s="33" t="s">
        <v>12603</v>
      </c>
      <c r="S1123" s="33" t="s">
        <v>12604</v>
      </c>
      <c r="T1123" s="26" t="s">
        <v>75</v>
      </c>
      <c r="U1123" s="33" t="s">
        <v>452</v>
      </c>
      <c r="V1123" s="33" t="s">
        <v>12605</v>
      </c>
      <c r="W1123" s="33" t="s">
        <v>12606</v>
      </c>
      <c r="X1123" s="33" t="s">
        <v>12607</v>
      </c>
      <c r="Y1123" s="31" t="s">
        <v>74</v>
      </c>
      <c r="Z1123" s="61">
        <v>0</v>
      </c>
      <c r="AA1123" s="60">
        <v>0</v>
      </c>
      <c r="AB1123" s="33" t="s">
        <v>11827</v>
      </c>
      <c r="AC1123" s="33" t="s">
        <v>11701</v>
      </c>
      <c r="AD1123" s="33" t="s">
        <v>11701</v>
      </c>
      <c r="AE1123" s="31">
        <v>0</v>
      </c>
      <c r="AF1123" s="33" t="s">
        <v>440</v>
      </c>
      <c r="AG1123" s="33" t="s">
        <v>12608</v>
      </c>
      <c r="AH1123" s="30">
        <f t="shared" si="65"/>
        <v>8932</v>
      </c>
      <c r="AI1123" s="30">
        <f t="shared" si="66"/>
        <v>10539.76</v>
      </c>
      <c r="AJ1123" s="24" t="s">
        <v>78</v>
      </c>
      <c r="AK1123" s="31"/>
      <c r="AL1123" s="31"/>
      <c r="AM1123" s="31"/>
      <c r="AN1123" s="31"/>
      <c r="AO1123" s="31"/>
      <c r="AP1123" s="31"/>
      <c r="AQ1123" s="31"/>
      <c r="AR1123" s="31"/>
      <c r="AS1123" s="31"/>
      <c r="AT1123" s="31"/>
      <c r="AU1123" s="26" t="s">
        <v>173</v>
      </c>
      <c r="AV1123" s="26" t="s">
        <v>173</v>
      </c>
      <c r="AW1123" s="26" t="s">
        <v>173</v>
      </c>
      <c r="AX1123" s="26" t="s">
        <v>174</v>
      </c>
      <c r="AY1123" s="26" t="s">
        <v>175</v>
      </c>
      <c r="AZ1123" s="26" t="s">
        <v>442</v>
      </c>
      <c r="BA1123" s="26" t="s">
        <v>80</v>
      </c>
      <c r="BB1123" s="26" t="s">
        <v>443</v>
      </c>
      <c r="BC1123" s="26" t="s">
        <v>444</v>
      </c>
      <c r="BD1123" s="26" t="s">
        <v>445</v>
      </c>
      <c r="BE1123" s="26" t="s">
        <v>446</v>
      </c>
    </row>
    <row r="1124" spans="1:57" ht="32">
      <c r="A1124" s="24">
        <f t="shared" si="64"/>
        <v>224</v>
      </c>
      <c r="B1124" s="24">
        <v>2024</v>
      </c>
      <c r="C1124" s="31" t="s">
        <v>977</v>
      </c>
      <c r="D1124" s="35">
        <v>45642</v>
      </c>
      <c r="E1124" s="31" t="s">
        <v>101</v>
      </c>
      <c r="F1124" s="31" t="s">
        <v>69</v>
      </c>
      <c r="G1124" s="33" t="s">
        <v>102</v>
      </c>
      <c r="H1124" s="26" t="s">
        <v>86</v>
      </c>
      <c r="I1124" s="26" t="s">
        <v>429</v>
      </c>
      <c r="J1124" s="26" t="s">
        <v>87</v>
      </c>
      <c r="K1124" s="26" t="s">
        <v>430</v>
      </c>
      <c r="L1124" s="26" t="s">
        <v>74</v>
      </c>
      <c r="M1124" s="33" t="s">
        <v>12609</v>
      </c>
      <c r="N1124" s="33" t="s">
        <v>432</v>
      </c>
      <c r="O1124" s="33" t="s">
        <v>161</v>
      </c>
      <c r="P1124" s="26" t="s">
        <v>75</v>
      </c>
      <c r="Q1124" s="33" t="s">
        <v>449</v>
      </c>
      <c r="R1124" s="33" t="s">
        <v>12610</v>
      </c>
      <c r="S1124" s="33" t="s">
        <v>497</v>
      </c>
      <c r="T1124" s="26" t="s">
        <v>92</v>
      </c>
      <c r="U1124" s="33" t="s">
        <v>509</v>
      </c>
      <c r="V1124" s="33" t="s">
        <v>12611</v>
      </c>
      <c r="W1124" s="33" t="s">
        <v>12612</v>
      </c>
      <c r="X1124" s="33" t="s">
        <v>12613</v>
      </c>
      <c r="Y1124" s="31" t="s">
        <v>74</v>
      </c>
      <c r="Z1124" s="61">
        <v>0</v>
      </c>
      <c r="AA1124" s="60">
        <v>0</v>
      </c>
      <c r="AB1124" s="33" t="s">
        <v>11827</v>
      </c>
      <c r="AC1124" s="33" t="s">
        <v>11701</v>
      </c>
      <c r="AD1124" s="33" t="s">
        <v>11701</v>
      </c>
      <c r="AE1124" s="31">
        <v>0</v>
      </c>
      <c r="AF1124" s="33" t="s">
        <v>440</v>
      </c>
      <c r="AG1124" s="33" t="s">
        <v>441</v>
      </c>
      <c r="AH1124" s="30">
        <f t="shared" si="65"/>
        <v>714</v>
      </c>
      <c r="AI1124" s="30">
        <f t="shared" si="66"/>
        <v>842.52</v>
      </c>
      <c r="AJ1124" s="24" t="s">
        <v>78</v>
      </c>
      <c r="AK1124" s="31"/>
      <c r="AL1124" s="31"/>
      <c r="AM1124" s="31"/>
      <c r="AN1124" s="31"/>
      <c r="AO1124" s="31"/>
      <c r="AP1124" s="31"/>
      <c r="AQ1124" s="31"/>
      <c r="AR1124" s="31"/>
      <c r="AS1124" s="31"/>
      <c r="AT1124" s="31"/>
      <c r="AU1124" s="26" t="s">
        <v>173</v>
      </c>
      <c r="AV1124" s="26" t="s">
        <v>173</v>
      </c>
      <c r="AW1124" s="26" t="s">
        <v>173</v>
      </c>
      <c r="AX1124" s="26" t="s">
        <v>174</v>
      </c>
      <c r="AY1124" s="26" t="s">
        <v>175</v>
      </c>
      <c r="AZ1124" s="26" t="s">
        <v>442</v>
      </c>
      <c r="BA1124" s="26" t="s">
        <v>80</v>
      </c>
      <c r="BB1124" s="26" t="s">
        <v>443</v>
      </c>
      <c r="BC1124" s="26" t="s">
        <v>444</v>
      </c>
      <c r="BD1124" s="26" t="s">
        <v>445</v>
      </c>
      <c r="BE1124" s="26" t="s">
        <v>446</v>
      </c>
    </row>
    <row r="1125" spans="1:57" ht="32">
      <c r="A1125" s="24">
        <f t="shared" si="64"/>
        <v>225</v>
      </c>
      <c r="B1125" s="24">
        <v>2024</v>
      </c>
      <c r="C1125" s="31" t="s">
        <v>977</v>
      </c>
      <c r="D1125" s="35">
        <v>45642</v>
      </c>
      <c r="E1125" s="31" t="s">
        <v>101</v>
      </c>
      <c r="F1125" s="31" t="s">
        <v>69</v>
      </c>
      <c r="G1125" s="33" t="s">
        <v>102</v>
      </c>
      <c r="H1125" s="26" t="s">
        <v>86</v>
      </c>
      <c r="I1125" s="26" t="s">
        <v>429</v>
      </c>
      <c r="J1125" s="26" t="s">
        <v>87</v>
      </c>
      <c r="K1125" s="26" t="s">
        <v>430</v>
      </c>
      <c r="L1125" s="26" t="s">
        <v>74</v>
      </c>
      <c r="M1125" s="33" t="s">
        <v>12614</v>
      </c>
      <c r="N1125" s="33" t="s">
        <v>432</v>
      </c>
      <c r="O1125" s="33" t="s">
        <v>161</v>
      </c>
      <c r="P1125" s="26" t="s">
        <v>75</v>
      </c>
      <c r="Q1125" s="33" t="s">
        <v>2150</v>
      </c>
      <c r="R1125" s="33" t="s">
        <v>4137</v>
      </c>
      <c r="S1125" s="33" t="s">
        <v>163</v>
      </c>
      <c r="T1125" s="26" t="s">
        <v>92</v>
      </c>
      <c r="U1125" s="33" t="s">
        <v>1224</v>
      </c>
      <c r="V1125" s="33" t="s">
        <v>12615</v>
      </c>
      <c r="W1125" s="33" t="s">
        <v>12616</v>
      </c>
      <c r="X1125" s="33" t="s">
        <v>12617</v>
      </c>
      <c r="Y1125" s="31" t="s">
        <v>74</v>
      </c>
      <c r="Z1125" s="61">
        <v>0</v>
      </c>
      <c r="AA1125" s="60">
        <v>0</v>
      </c>
      <c r="AB1125" s="33" t="s">
        <v>11827</v>
      </c>
      <c r="AC1125" s="33" t="s">
        <v>11701</v>
      </c>
      <c r="AD1125" s="33" t="s">
        <v>11701</v>
      </c>
      <c r="AE1125" s="31">
        <v>0</v>
      </c>
      <c r="AF1125" s="33" t="s">
        <v>440</v>
      </c>
      <c r="AG1125" s="33" t="s">
        <v>441</v>
      </c>
      <c r="AH1125" s="30">
        <f t="shared" si="65"/>
        <v>714</v>
      </c>
      <c r="AI1125" s="30">
        <f t="shared" si="66"/>
        <v>842.52</v>
      </c>
      <c r="AJ1125" s="24" t="s">
        <v>78</v>
      </c>
      <c r="AK1125" s="31"/>
      <c r="AL1125" s="31"/>
      <c r="AM1125" s="31"/>
      <c r="AN1125" s="31"/>
      <c r="AO1125" s="31"/>
      <c r="AP1125" s="31"/>
      <c r="AQ1125" s="31"/>
      <c r="AR1125" s="31"/>
      <c r="AS1125" s="31"/>
      <c r="AT1125" s="31"/>
      <c r="AU1125" s="26" t="s">
        <v>173</v>
      </c>
      <c r="AV1125" s="26" t="s">
        <v>173</v>
      </c>
      <c r="AW1125" s="26" t="s">
        <v>173</v>
      </c>
      <c r="AX1125" s="26" t="s">
        <v>174</v>
      </c>
      <c r="AY1125" s="26" t="s">
        <v>175</v>
      </c>
      <c r="AZ1125" s="26" t="s">
        <v>442</v>
      </c>
      <c r="BA1125" s="26" t="s">
        <v>80</v>
      </c>
      <c r="BB1125" s="26" t="s">
        <v>443</v>
      </c>
      <c r="BC1125" s="26" t="s">
        <v>444</v>
      </c>
      <c r="BD1125" s="26" t="s">
        <v>445</v>
      </c>
      <c r="BE1125" s="26" t="s">
        <v>446</v>
      </c>
    </row>
    <row r="1126" spans="1:57" ht="32">
      <c r="A1126" s="24">
        <f t="shared" si="64"/>
        <v>226</v>
      </c>
      <c r="B1126" s="24">
        <v>2024</v>
      </c>
      <c r="C1126" s="31" t="s">
        <v>977</v>
      </c>
      <c r="D1126" s="35">
        <v>45642</v>
      </c>
      <c r="E1126" s="31" t="s">
        <v>101</v>
      </c>
      <c r="F1126" s="31" t="s">
        <v>69</v>
      </c>
      <c r="G1126" s="33" t="s">
        <v>102</v>
      </c>
      <c r="H1126" s="26" t="s">
        <v>523</v>
      </c>
      <c r="I1126" s="26" t="s">
        <v>429</v>
      </c>
      <c r="J1126" s="26" t="s">
        <v>87</v>
      </c>
      <c r="K1126" s="26" t="s">
        <v>430</v>
      </c>
      <c r="L1126" s="26" t="s">
        <v>74</v>
      </c>
      <c r="M1126" s="33" t="s">
        <v>12618</v>
      </c>
      <c r="N1126" s="33" t="s">
        <v>12619</v>
      </c>
      <c r="O1126" s="33" t="s">
        <v>12620</v>
      </c>
      <c r="P1126" s="26" t="s">
        <v>75</v>
      </c>
      <c r="Q1126" s="33" t="s">
        <v>12621</v>
      </c>
      <c r="R1126" s="33" t="s">
        <v>12622</v>
      </c>
      <c r="S1126" s="33" t="s">
        <v>12623</v>
      </c>
      <c r="T1126" s="26" t="s">
        <v>75</v>
      </c>
      <c r="U1126" s="33" t="s">
        <v>5590</v>
      </c>
      <c r="V1126" s="33" t="s">
        <v>12624</v>
      </c>
      <c r="W1126" s="33" t="s">
        <v>12625</v>
      </c>
      <c r="X1126" s="33" t="s">
        <v>12626</v>
      </c>
      <c r="Y1126" s="31" t="s">
        <v>74</v>
      </c>
      <c r="Z1126" s="61">
        <v>0</v>
      </c>
      <c r="AA1126" s="60">
        <v>0</v>
      </c>
      <c r="AB1126" s="33" t="s">
        <v>11827</v>
      </c>
      <c r="AC1126" s="33" t="s">
        <v>11701</v>
      </c>
      <c r="AD1126" s="33" t="s">
        <v>11701</v>
      </c>
      <c r="AE1126" s="31">
        <v>0</v>
      </c>
      <c r="AF1126" s="33" t="s">
        <v>440</v>
      </c>
      <c r="AG1126" s="33" t="s">
        <v>12627</v>
      </c>
      <c r="AH1126" s="30">
        <f t="shared" si="65"/>
        <v>4066</v>
      </c>
      <c r="AI1126" s="30">
        <f t="shared" si="66"/>
        <v>4797.88</v>
      </c>
      <c r="AJ1126" s="24" t="s">
        <v>78</v>
      </c>
      <c r="AK1126" s="31"/>
      <c r="AL1126" s="31"/>
      <c r="AM1126" s="31"/>
      <c r="AN1126" s="31"/>
      <c r="AO1126" s="31"/>
      <c r="AP1126" s="31"/>
      <c r="AQ1126" s="31"/>
      <c r="AR1126" s="31"/>
      <c r="AS1126" s="31"/>
      <c r="AT1126" s="31"/>
      <c r="AU1126" s="26" t="s">
        <v>173</v>
      </c>
      <c r="AV1126" s="26" t="s">
        <v>173</v>
      </c>
      <c r="AW1126" s="26" t="s">
        <v>173</v>
      </c>
      <c r="AX1126" s="26" t="s">
        <v>620</v>
      </c>
      <c r="AY1126" s="26" t="s">
        <v>985</v>
      </c>
      <c r="AZ1126" s="26" t="s">
        <v>12588</v>
      </c>
      <c r="BA1126" s="26" t="s">
        <v>80</v>
      </c>
      <c r="BB1126" s="26" t="s">
        <v>100</v>
      </c>
      <c r="BC1126" s="26" t="s">
        <v>82</v>
      </c>
      <c r="BD1126" s="26" t="s">
        <v>445</v>
      </c>
      <c r="BE1126" s="26" t="s">
        <v>446</v>
      </c>
    </row>
    <row r="1127" spans="1:57" ht="16">
      <c r="A1127" s="24">
        <f t="shared" ref="A1127:A1190" si="67">A1126+1</f>
        <v>227</v>
      </c>
      <c r="B1127" s="24">
        <v>2024</v>
      </c>
      <c r="C1127" s="31" t="s">
        <v>977</v>
      </c>
      <c r="D1127" s="35">
        <v>45642</v>
      </c>
      <c r="E1127" s="31" t="s">
        <v>532</v>
      </c>
      <c r="F1127" s="31" t="s">
        <v>69</v>
      </c>
      <c r="G1127" s="31" t="s">
        <v>533</v>
      </c>
      <c r="H1127" s="26" t="s">
        <v>86</v>
      </c>
      <c r="I1127" s="26" t="s">
        <v>71</v>
      </c>
      <c r="J1127" s="26" t="s">
        <v>87</v>
      </c>
      <c r="K1127" s="26" t="s">
        <v>430</v>
      </c>
      <c r="L1127" s="26" t="s">
        <v>74</v>
      </c>
      <c r="M1127" s="31" t="s">
        <v>12628</v>
      </c>
      <c r="N1127" s="33" t="s">
        <v>75</v>
      </c>
      <c r="O1127" s="26" t="s">
        <v>161</v>
      </c>
      <c r="P1127" s="31" t="s">
        <v>12629</v>
      </c>
      <c r="Q1127" s="31" t="s">
        <v>90</v>
      </c>
      <c r="R1127" s="31" t="s">
        <v>1201</v>
      </c>
      <c r="S1127" s="31" t="s">
        <v>75</v>
      </c>
      <c r="T1127" s="26" t="s">
        <v>92</v>
      </c>
      <c r="U1127" s="33" t="s">
        <v>75</v>
      </c>
      <c r="V1127" s="31" t="s">
        <v>12630</v>
      </c>
      <c r="W1127" s="31" t="s">
        <v>12631</v>
      </c>
      <c r="X1127" s="31" t="s">
        <v>12632</v>
      </c>
      <c r="Y1127" s="31" t="s">
        <v>74</v>
      </c>
      <c r="Z1127" s="61" t="s">
        <v>75</v>
      </c>
      <c r="AA1127" s="60">
        <v>0</v>
      </c>
      <c r="AB1127" s="33" t="s">
        <v>6063</v>
      </c>
      <c r="AC1127" s="33" t="s">
        <v>6064</v>
      </c>
      <c r="AD1127" s="33" t="s">
        <v>6064</v>
      </c>
      <c r="AE1127" s="31">
        <v>0</v>
      </c>
      <c r="AF1127" s="31">
        <v>475</v>
      </c>
      <c r="AG1127" s="31">
        <v>1239</v>
      </c>
      <c r="AH1127" s="30">
        <f t="shared" si="65"/>
        <v>1714</v>
      </c>
      <c r="AI1127" s="30">
        <f t="shared" si="66"/>
        <v>2022.52</v>
      </c>
      <c r="AJ1127" s="24" t="s">
        <v>78</v>
      </c>
      <c r="AK1127" s="31"/>
      <c r="AL1127" s="31"/>
      <c r="AM1127" s="31"/>
      <c r="AN1127" s="31"/>
      <c r="AO1127" s="31"/>
      <c r="AP1127" s="31"/>
      <c r="AQ1127" s="31"/>
      <c r="AR1127" s="31"/>
      <c r="AS1127" s="31"/>
      <c r="AT1127" s="31"/>
      <c r="AU1127" s="26" t="s">
        <v>173</v>
      </c>
      <c r="AV1127" s="26" t="s">
        <v>173</v>
      </c>
      <c r="AW1127" s="26" t="s">
        <v>173</v>
      </c>
      <c r="AX1127" s="26" t="s">
        <v>174</v>
      </c>
      <c r="AY1127" s="26" t="s">
        <v>175</v>
      </c>
      <c r="AZ1127" s="26" t="s">
        <v>176</v>
      </c>
      <c r="BA1127" s="26" t="s">
        <v>80</v>
      </c>
      <c r="BB1127" s="26" t="s">
        <v>100</v>
      </c>
      <c r="BC1127" s="26" t="s">
        <v>82</v>
      </c>
      <c r="BD1127" s="26" t="s">
        <v>83</v>
      </c>
      <c r="BE1127" s="26" t="s">
        <v>177</v>
      </c>
    </row>
    <row r="1128" spans="1:57" ht="16">
      <c r="A1128" s="24">
        <f t="shared" si="67"/>
        <v>228</v>
      </c>
      <c r="B1128" s="24">
        <v>2024</v>
      </c>
      <c r="C1128" s="31" t="s">
        <v>977</v>
      </c>
      <c r="D1128" s="35">
        <v>45642</v>
      </c>
      <c r="E1128" s="31" t="s">
        <v>532</v>
      </c>
      <c r="F1128" s="31" t="s">
        <v>69</v>
      </c>
      <c r="G1128" s="31" t="s">
        <v>533</v>
      </c>
      <c r="H1128" s="26" t="s">
        <v>86</v>
      </c>
      <c r="I1128" s="26" t="s">
        <v>71</v>
      </c>
      <c r="J1128" s="26" t="s">
        <v>87</v>
      </c>
      <c r="K1128" s="26" t="s">
        <v>73</v>
      </c>
      <c r="L1128" s="26" t="s">
        <v>74</v>
      </c>
      <c r="M1128" s="31" t="s">
        <v>12633</v>
      </c>
      <c r="N1128" s="33" t="s">
        <v>75</v>
      </c>
      <c r="O1128" s="26" t="s">
        <v>161</v>
      </c>
      <c r="P1128" s="31" t="s">
        <v>73</v>
      </c>
      <c r="Q1128" s="31" t="s">
        <v>90</v>
      </c>
      <c r="R1128" s="31" t="s">
        <v>558</v>
      </c>
      <c r="S1128" s="31" t="s">
        <v>75</v>
      </c>
      <c r="T1128" s="26" t="s">
        <v>122</v>
      </c>
      <c r="U1128" s="33">
        <v>2024</v>
      </c>
      <c r="V1128" s="31" t="s">
        <v>12634</v>
      </c>
      <c r="W1128" s="31" t="s">
        <v>12635</v>
      </c>
      <c r="X1128" s="31" t="s">
        <v>12636</v>
      </c>
      <c r="Y1128" s="31" t="s">
        <v>74</v>
      </c>
      <c r="Z1128" s="61" t="s">
        <v>75</v>
      </c>
      <c r="AA1128" s="60">
        <v>0</v>
      </c>
      <c r="AB1128" s="33" t="s">
        <v>6063</v>
      </c>
      <c r="AC1128" s="33" t="s">
        <v>6064</v>
      </c>
      <c r="AD1128" s="33" t="s">
        <v>12240</v>
      </c>
      <c r="AE1128" s="31">
        <v>0</v>
      </c>
      <c r="AF1128" s="31">
        <v>817</v>
      </c>
      <c r="AG1128" s="31">
        <v>4626</v>
      </c>
      <c r="AH1128" s="30">
        <f t="shared" si="65"/>
        <v>5443</v>
      </c>
      <c r="AI1128" s="30">
        <f t="shared" si="66"/>
        <v>6422.74</v>
      </c>
      <c r="AJ1128" s="24" t="s">
        <v>78</v>
      </c>
      <c r="AK1128" s="31"/>
      <c r="AL1128" s="31"/>
      <c r="AM1128" s="31"/>
      <c r="AN1128" s="31"/>
      <c r="AO1128" s="31"/>
      <c r="AP1128" s="31"/>
      <c r="AQ1128" s="31"/>
      <c r="AR1128" s="31"/>
      <c r="AS1128" s="31"/>
      <c r="AT1128" s="31"/>
      <c r="AU1128" s="26" t="s">
        <v>173</v>
      </c>
      <c r="AV1128" s="26" t="s">
        <v>173</v>
      </c>
      <c r="AW1128" s="26" t="s">
        <v>173</v>
      </c>
      <c r="AX1128" s="26" t="s">
        <v>174</v>
      </c>
      <c r="AY1128" s="26" t="s">
        <v>175</v>
      </c>
      <c r="AZ1128" s="26" t="s">
        <v>176</v>
      </c>
      <c r="BA1128" s="26" t="s">
        <v>80</v>
      </c>
      <c r="BB1128" s="26" t="s">
        <v>100</v>
      </c>
      <c r="BC1128" s="26" t="s">
        <v>82</v>
      </c>
      <c r="BD1128" s="26" t="s">
        <v>83</v>
      </c>
      <c r="BE1128" s="26" t="s">
        <v>177</v>
      </c>
    </row>
    <row r="1129" spans="1:57" ht="16">
      <c r="A1129" s="24">
        <f t="shared" si="67"/>
        <v>229</v>
      </c>
      <c r="B1129" s="24">
        <v>2024</v>
      </c>
      <c r="C1129" s="31" t="s">
        <v>977</v>
      </c>
      <c r="D1129" s="35">
        <v>45642</v>
      </c>
      <c r="E1129" s="31" t="s">
        <v>532</v>
      </c>
      <c r="F1129" s="31" t="s">
        <v>69</v>
      </c>
      <c r="G1129" s="31" t="s">
        <v>533</v>
      </c>
      <c r="H1129" s="26" t="s">
        <v>86</v>
      </c>
      <c r="I1129" s="26" t="s">
        <v>570</v>
      </c>
      <c r="J1129" s="26" t="s">
        <v>87</v>
      </c>
      <c r="K1129" s="26" t="s">
        <v>430</v>
      </c>
      <c r="L1129" s="26" t="s">
        <v>74</v>
      </c>
      <c r="M1129" s="31" t="s">
        <v>12637</v>
      </c>
      <c r="N1129" s="33" t="s">
        <v>75</v>
      </c>
      <c r="O1129" s="26" t="s">
        <v>161</v>
      </c>
      <c r="P1129" s="31" t="s">
        <v>12638</v>
      </c>
      <c r="Q1129" s="31" t="s">
        <v>90</v>
      </c>
      <c r="R1129" s="31" t="s">
        <v>1286</v>
      </c>
      <c r="S1129" s="31" t="s">
        <v>75</v>
      </c>
      <c r="T1129" s="26" t="s">
        <v>92</v>
      </c>
      <c r="U1129" s="33" t="s">
        <v>75</v>
      </c>
      <c r="V1129" s="31" t="s">
        <v>12639</v>
      </c>
      <c r="W1129" s="31" t="s">
        <v>12640</v>
      </c>
      <c r="X1129" s="31" t="s">
        <v>12641</v>
      </c>
      <c r="Y1129" s="31" t="s">
        <v>74</v>
      </c>
      <c r="Z1129" s="61" t="s">
        <v>75</v>
      </c>
      <c r="AA1129" s="60">
        <v>0.5</v>
      </c>
      <c r="AB1129" s="31" t="s">
        <v>12642</v>
      </c>
      <c r="AC1129" s="31" t="s">
        <v>12643</v>
      </c>
      <c r="AD1129" s="31" t="s">
        <v>12643</v>
      </c>
      <c r="AE1129" s="31">
        <v>0</v>
      </c>
      <c r="AF1129" s="31">
        <v>489</v>
      </c>
      <c r="AG1129" s="31">
        <v>0</v>
      </c>
      <c r="AH1129" s="30">
        <f t="shared" si="65"/>
        <v>489</v>
      </c>
      <c r="AI1129" s="30">
        <f t="shared" si="66"/>
        <v>577.02</v>
      </c>
      <c r="AJ1129" s="24" t="s">
        <v>78</v>
      </c>
      <c r="AK1129" s="31"/>
      <c r="AL1129" s="31"/>
      <c r="AM1129" s="31"/>
      <c r="AN1129" s="31"/>
      <c r="AO1129" s="31"/>
      <c r="AP1129" s="31"/>
      <c r="AQ1129" s="31"/>
      <c r="AR1129" s="31"/>
      <c r="AS1129" s="31"/>
      <c r="AT1129" s="31"/>
      <c r="AU1129" s="26" t="s">
        <v>173</v>
      </c>
      <c r="AV1129" s="26" t="s">
        <v>173</v>
      </c>
      <c r="AW1129" s="26" t="s">
        <v>173</v>
      </c>
      <c r="AX1129" s="26" t="s">
        <v>174</v>
      </c>
      <c r="AY1129" s="26" t="s">
        <v>175</v>
      </c>
      <c r="AZ1129" s="26" t="s">
        <v>176</v>
      </c>
      <c r="BA1129" s="26" t="s">
        <v>80</v>
      </c>
      <c r="BB1129" s="26" t="s">
        <v>100</v>
      </c>
      <c r="BC1129" s="26" t="s">
        <v>82</v>
      </c>
      <c r="BD1129" s="26" t="s">
        <v>83</v>
      </c>
      <c r="BE1129" s="26" t="s">
        <v>177</v>
      </c>
    </row>
    <row r="1130" spans="1:57" ht="16">
      <c r="A1130" s="24">
        <f t="shared" si="67"/>
        <v>230</v>
      </c>
      <c r="B1130" s="24">
        <v>2024</v>
      </c>
      <c r="C1130" s="31" t="s">
        <v>977</v>
      </c>
      <c r="D1130" s="35">
        <v>45642</v>
      </c>
      <c r="E1130" s="31" t="s">
        <v>532</v>
      </c>
      <c r="F1130" s="31" t="s">
        <v>69</v>
      </c>
      <c r="G1130" s="31" t="s">
        <v>533</v>
      </c>
      <c r="H1130" s="26" t="s">
        <v>86</v>
      </c>
      <c r="I1130" s="26" t="s">
        <v>71</v>
      </c>
      <c r="J1130" s="26" t="s">
        <v>87</v>
      </c>
      <c r="K1130" s="26" t="s">
        <v>73</v>
      </c>
      <c r="L1130" s="26" t="s">
        <v>74</v>
      </c>
      <c r="M1130" s="31" t="s">
        <v>12644</v>
      </c>
      <c r="N1130" s="33" t="s">
        <v>75</v>
      </c>
      <c r="O1130" s="26" t="s">
        <v>161</v>
      </c>
      <c r="P1130" s="31" t="s">
        <v>73</v>
      </c>
      <c r="Q1130" s="31" t="s">
        <v>90</v>
      </c>
      <c r="R1130" s="31" t="s">
        <v>1920</v>
      </c>
      <c r="S1130" s="31" t="s">
        <v>75</v>
      </c>
      <c r="T1130" s="26" t="s">
        <v>122</v>
      </c>
      <c r="U1130" s="33">
        <v>2024</v>
      </c>
      <c r="V1130" s="31" t="s">
        <v>12645</v>
      </c>
      <c r="W1130" s="31" t="s">
        <v>12646</v>
      </c>
      <c r="X1130" s="31" t="s">
        <v>12647</v>
      </c>
      <c r="Y1130" s="31" t="s">
        <v>74</v>
      </c>
      <c r="Z1130" s="61" t="s">
        <v>75</v>
      </c>
      <c r="AA1130" s="60">
        <v>0</v>
      </c>
      <c r="AB1130" s="33" t="s">
        <v>6063</v>
      </c>
      <c r="AC1130" s="33" t="s">
        <v>6064</v>
      </c>
      <c r="AD1130" s="33" t="s">
        <v>12240</v>
      </c>
      <c r="AE1130" s="31">
        <v>0</v>
      </c>
      <c r="AF1130" s="31">
        <v>870</v>
      </c>
      <c r="AG1130" s="31">
        <v>4626</v>
      </c>
      <c r="AH1130" s="30">
        <f t="shared" si="65"/>
        <v>5496</v>
      </c>
      <c r="AI1130" s="30">
        <f t="shared" si="66"/>
        <v>6485.28</v>
      </c>
      <c r="AJ1130" s="24" t="s">
        <v>78</v>
      </c>
      <c r="AK1130" s="31"/>
      <c r="AL1130" s="31"/>
      <c r="AM1130" s="31"/>
      <c r="AN1130" s="31"/>
      <c r="AO1130" s="31"/>
      <c r="AP1130" s="31"/>
      <c r="AQ1130" s="31"/>
      <c r="AR1130" s="31"/>
      <c r="AS1130" s="31"/>
      <c r="AT1130" s="31"/>
      <c r="AU1130" s="26" t="s">
        <v>173</v>
      </c>
      <c r="AV1130" s="26" t="s">
        <v>173</v>
      </c>
      <c r="AW1130" s="26" t="s">
        <v>173</v>
      </c>
      <c r="AX1130" s="26" t="s">
        <v>174</v>
      </c>
      <c r="AY1130" s="26" t="s">
        <v>175</v>
      </c>
      <c r="AZ1130" s="26" t="s">
        <v>176</v>
      </c>
      <c r="BA1130" s="26" t="s">
        <v>80</v>
      </c>
      <c r="BB1130" s="26" t="s">
        <v>100</v>
      </c>
      <c r="BC1130" s="26" t="s">
        <v>82</v>
      </c>
      <c r="BD1130" s="26" t="s">
        <v>83</v>
      </c>
      <c r="BE1130" s="26" t="s">
        <v>177</v>
      </c>
    </row>
    <row r="1131" spans="1:57" ht="16">
      <c r="A1131" s="24">
        <f t="shared" si="67"/>
        <v>231</v>
      </c>
      <c r="B1131" s="24">
        <v>2024</v>
      </c>
      <c r="C1131" s="31" t="s">
        <v>977</v>
      </c>
      <c r="D1131" s="35">
        <v>45642</v>
      </c>
      <c r="E1131" s="31" t="s">
        <v>532</v>
      </c>
      <c r="F1131" s="31" t="s">
        <v>69</v>
      </c>
      <c r="G1131" s="31" t="s">
        <v>533</v>
      </c>
      <c r="H1131" s="26" t="s">
        <v>86</v>
      </c>
      <c r="I1131" s="26" t="s">
        <v>71</v>
      </c>
      <c r="J1131" s="26" t="s">
        <v>87</v>
      </c>
      <c r="K1131" s="26" t="s">
        <v>73</v>
      </c>
      <c r="L1131" s="26" t="s">
        <v>74</v>
      </c>
      <c r="M1131" s="31" t="s">
        <v>12648</v>
      </c>
      <c r="N1131" s="33" t="s">
        <v>75</v>
      </c>
      <c r="O1131" s="26" t="s">
        <v>161</v>
      </c>
      <c r="P1131" s="31" t="s">
        <v>73</v>
      </c>
      <c r="Q1131" s="31" t="s">
        <v>90</v>
      </c>
      <c r="R1131" s="31" t="s">
        <v>558</v>
      </c>
      <c r="S1131" s="31" t="s">
        <v>75</v>
      </c>
      <c r="T1131" s="26" t="s">
        <v>122</v>
      </c>
      <c r="U1131" s="33">
        <v>2024</v>
      </c>
      <c r="V1131" s="31" t="s">
        <v>12649</v>
      </c>
      <c r="W1131" s="31" t="s">
        <v>12650</v>
      </c>
      <c r="X1131" s="31" t="s">
        <v>12651</v>
      </c>
      <c r="Y1131" s="31" t="s">
        <v>74</v>
      </c>
      <c r="Z1131" s="61" t="s">
        <v>75</v>
      </c>
      <c r="AA1131" s="60">
        <v>0</v>
      </c>
      <c r="AB1131" s="33" t="s">
        <v>6063</v>
      </c>
      <c r="AC1131" s="33" t="s">
        <v>6064</v>
      </c>
      <c r="AD1131" s="33" t="s">
        <v>12240</v>
      </c>
      <c r="AE1131" s="31">
        <v>0</v>
      </c>
      <c r="AF1131" s="31">
        <v>817</v>
      </c>
      <c r="AG1131" s="31">
        <v>4626</v>
      </c>
      <c r="AH1131" s="30">
        <f t="shared" si="65"/>
        <v>5443</v>
      </c>
      <c r="AI1131" s="30">
        <f t="shared" si="66"/>
        <v>6422.74</v>
      </c>
      <c r="AJ1131" s="24" t="s">
        <v>78</v>
      </c>
      <c r="AK1131" s="31"/>
      <c r="AL1131" s="31"/>
      <c r="AM1131" s="31"/>
      <c r="AN1131" s="31"/>
      <c r="AO1131" s="31"/>
      <c r="AP1131" s="31"/>
      <c r="AQ1131" s="31"/>
      <c r="AR1131" s="31"/>
      <c r="AS1131" s="31"/>
      <c r="AT1131" s="31"/>
      <c r="AU1131" s="26" t="s">
        <v>173</v>
      </c>
      <c r="AV1131" s="26" t="s">
        <v>173</v>
      </c>
      <c r="AW1131" s="26" t="s">
        <v>173</v>
      </c>
      <c r="AX1131" s="26" t="s">
        <v>174</v>
      </c>
      <c r="AY1131" s="26" t="s">
        <v>175</v>
      </c>
      <c r="AZ1131" s="26" t="s">
        <v>176</v>
      </c>
      <c r="BA1131" s="26" t="s">
        <v>80</v>
      </c>
      <c r="BB1131" s="26" t="s">
        <v>100</v>
      </c>
      <c r="BC1131" s="26" t="s">
        <v>82</v>
      </c>
      <c r="BD1131" s="26" t="s">
        <v>83</v>
      </c>
      <c r="BE1131" s="26" t="s">
        <v>177</v>
      </c>
    </row>
    <row r="1132" spans="1:57" ht="16">
      <c r="A1132" s="24">
        <f t="shared" si="67"/>
        <v>232</v>
      </c>
      <c r="B1132" s="24">
        <v>2024</v>
      </c>
      <c r="C1132" s="31" t="s">
        <v>977</v>
      </c>
      <c r="D1132" s="35">
        <v>45642</v>
      </c>
      <c r="E1132" s="31" t="s">
        <v>532</v>
      </c>
      <c r="F1132" s="31" t="s">
        <v>69</v>
      </c>
      <c r="G1132" s="31" t="s">
        <v>533</v>
      </c>
      <c r="H1132" s="26" t="s">
        <v>86</v>
      </c>
      <c r="I1132" s="26" t="s">
        <v>71</v>
      </c>
      <c r="J1132" s="26" t="s">
        <v>87</v>
      </c>
      <c r="K1132" s="26" t="s">
        <v>73</v>
      </c>
      <c r="L1132" s="26" t="s">
        <v>74</v>
      </c>
      <c r="M1132" s="31" t="s">
        <v>12652</v>
      </c>
      <c r="N1132" s="33" t="s">
        <v>75</v>
      </c>
      <c r="O1132" s="26" t="s">
        <v>161</v>
      </c>
      <c r="P1132" s="31" t="s">
        <v>73</v>
      </c>
      <c r="Q1132" s="31" t="s">
        <v>90</v>
      </c>
      <c r="R1132" s="31" t="s">
        <v>558</v>
      </c>
      <c r="S1132" s="31" t="s">
        <v>75</v>
      </c>
      <c r="T1132" s="26" t="s">
        <v>122</v>
      </c>
      <c r="U1132" s="33">
        <v>2024</v>
      </c>
      <c r="V1132" s="31" t="s">
        <v>12653</v>
      </c>
      <c r="W1132" s="31" t="s">
        <v>12654</v>
      </c>
      <c r="X1132" s="31" t="s">
        <v>12655</v>
      </c>
      <c r="Y1132" s="31" t="s">
        <v>74</v>
      </c>
      <c r="Z1132" s="61" t="s">
        <v>75</v>
      </c>
      <c r="AA1132" s="60">
        <v>0</v>
      </c>
      <c r="AB1132" s="33" t="s">
        <v>6063</v>
      </c>
      <c r="AC1132" s="33" t="s">
        <v>6064</v>
      </c>
      <c r="AD1132" s="33" t="s">
        <v>12240</v>
      </c>
      <c r="AE1132" s="31">
        <v>0</v>
      </c>
      <c r="AF1132" s="31">
        <v>817</v>
      </c>
      <c r="AG1132" s="31">
        <v>4626</v>
      </c>
      <c r="AH1132" s="30">
        <f t="shared" si="65"/>
        <v>5443</v>
      </c>
      <c r="AI1132" s="30">
        <f t="shared" si="66"/>
        <v>6422.74</v>
      </c>
      <c r="AJ1132" s="24" t="s">
        <v>78</v>
      </c>
      <c r="AK1132" s="31"/>
      <c r="AL1132" s="31"/>
      <c r="AM1132" s="31"/>
      <c r="AN1132" s="31"/>
      <c r="AO1132" s="31"/>
      <c r="AP1132" s="31"/>
      <c r="AQ1132" s="31"/>
      <c r="AR1132" s="31"/>
      <c r="AS1132" s="31"/>
      <c r="AT1132" s="31"/>
      <c r="AU1132" s="26" t="s">
        <v>173</v>
      </c>
      <c r="AV1132" s="26" t="s">
        <v>173</v>
      </c>
      <c r="AW1132" s="26" t="s">
        <v>173</v>
      </c>
      <c r="AX1132" s="26" t="s">
        <v>174</v>
      </c>
      <c r="AY1132" s="26" t="s">
        <v>175</v>
      </c>
      <c r="AZ1132" s="26" t="s">
        <v>176</v>
      </c>
      <c r="BA1132" s="26" t="s">
        <v>80</v>
      </c>
      <c r="BB1132" s="26" t="s">
        <v>100</v>
      </c>
      <c r="BC1132" s="26" t="s">
        <v>82</v>
      </c>
      <c r="BD1132" s="26" t="s">
        <v>83</v>
      </c>
      <c r="BE1132" s="26" t="s">
        <v>177</v>
      </c>
    </row>
    <row r="1133" spans="1:57" ht="16">
      <c r="A1133" s="24">
        <f t="shared" si="67"/>
        <v>233</v>
      </c>
      <c r="B1133" s="24">
        <v>2024</v>
      </c>
      <c r="C1133" s="31" t="s">
        <v>977</v>
      </c>
      <c r="D1133" s="35">
        <v>45642</v>
      </c>
      <c r="E1133" s="31" t="s">
        <v>532</v>
      </c>
      <c r="F1133" s="31" t="s">
        <v>69</v>
      </c>
      <c r="G1133" s="31" t="s">
        <v>533</v>
      </c>
      <c r="H1133" s="26" t="s">
        <v>86</v>
      </c>
      <c r="I1133" s="26" t="s">
        <v>570</v>
      </c>
      <c r="J1133" s="26" t="s">
        <v>87</v>
      </c>
      <c r="K1133" s="26" t="s">
        <v>430</v>
      </c>
      <c r="L1133" s="26" t="s">
        <v>74</v>
      </c>
      <c r="M1133" s="31" t="s">
        <v>12656</v>
      </c>
      <c r="N1133" s="33" t="s">
        <v>75</v>
      </c>
      <c r="O1133" s="26" t="s">
        <v>161</v>
      </c>
      <c r="P1133" s="31" t="s">
        <v>12657</v>
      </c>
      <c r="Q1133" s="31" t="s">
        <v>90</v>
      </c>
      <c r="R1133" s="31" t="s">
        <v>593</v>
      </c>
      <c r="S1133" s="31" t="s">
        <v>75</v>
      </c>
      <c r="T1133" s="26" t="s">
        <v>122</v>
      </c>
      <c r="U1133" s="33" t="s">
        <v>75</v>
      </c>
      <c r="V1133" s="31" t="s">
        <v>12658</v>
      </c>
      <c r="W1133" s="31" t="s">
        <v>12659</v>
      </c>
      <c r="X1133" s="31" t="s">
        <v>12660</v>
      </c>
      <c r="Y1133" s="31" t="s">
        <v>74</v>
      </c>
      <c r="Z1133" s="61" t="s">
        <v>75</v>
      </c>
      <c r="AA1133" s="60">
        <v>0</v>
      </c>
      <c r="AB1133" s="33" t="s">
        <v>11827</v>
      </c>
      <c r="AC1133" s="33" t="s">
        <v>11701</v>
      </c>
      <c r="AD1133" s="33" t="s">
        <v>11701</v>
      </c>
      <c r="AE1133" s="31">
        <v>0</v>
      </c>
      <c r="AF1133" s="31">
        <v>694</v>
      </c>
      <c r="AG1133" s="31">
        <v>0</v>
      </c>
      <c r="AH1133" s="30">
        <f t="shared" si="65"/>
        <v>694</v>
      </c>
      <c r="AI1133" s="30">
        <f t="shared" si="66"/>
        <v>818.92</v>
      </c>
      <c r="AJ1133" s="24" t="s">
        <v>78</v>
      </c>
      <c r="AK1133" s="31"/>
      <c r="AL1133" s="31"/>
      <c r="AM1133" s="31"/>
      <c r="AN1133" s="31"/>
      <c r="AO1133" s="31"/>
      <c r="AP1133" s="31"/>
      <c r="AQ1133" s="31"/>
      <c r="AR1133" s="31"/>
      <c r="AS1133" s="31"/>
      <c r="AT1133" s="31"/>
      <c r="AU1133" s="26" t="s">
        <v>173</v>
      </c>
      <c r="AV1133" s="26" t="s">
        <v>173</v>
      </c>
      <c r="AW1133" s="26" t="s">
        <v>173</v>
      </c>
      <c r="AX1133" s="26" t="s">
        <v>174</v>
      </c>
      <c r="AY1133" s="26" t="s">
        <v>175</v>
      </c>
      <c r="AZ1133" s="26" t="s">
        <v>176</v>
      </c>
      <c r="BA1133" s="26" t="s">
        <v>80</v>
      </c>
      <c r="BB1133" s="26" t="s">
        <v>100</v>
      </c>
      <c r="BC1133" s="26" t="s">
        <v>82</v>
      </c>
      <c r="BD1133" s="26" t="s">
        <v>83</v>
      </c>
      <c r="BE1133" s="26" t="s">
        <v>177</v>
      </c>
    </row>
    <row r="1134" spans="1:57" ht="16">
      <c r="A1134" s="24">
        <f t="shared" si="67"/>
        <v>234</v>
      </c>
      <c r="B1134" s="24">
        <v>2024</v>
      </c>
      <c r="C1134" s="31" t="s">
        <v>977</v>
      </c>
      <c r="D1134" s="35">
        <v>45642</v>
      </c>
      <c r="E1134" s="31" t="s">
        <v>532</v>
      </c>
      <c r="F1134" s="31" t="s">
        <v>69</v>
      </c>
      <c r="G1134" s="31" t="s">
        <v>533</v>
      </c>
      <c r="H1134" s="26" t="s">
        <v>86</v>
      </c>
      <c r="I1134" s="26" t="s">
        <v>71</v>
      </c>
      <c r="J1134" s="26" t="s">
        <v>87</v>
      </c>
      <c r="K1134" s="26" t="s">
        <v>73</v>
      </c>
      <c r="L1134" s="26" t="s">
        <v>74</v>
      </c>
      <c r="M1134" s="31" t="s">
        <v>12661</v>
      </c>
      <c r="N1134" s="33" t="s">
        <v>75</v>
      </c>
      <c r="O1134" s="26" t="s">
        <v>161</v>
      </c>
      <c r="P1134" s="31" t="s">
        <v>73</v>
      </c>
      <c r="Q1134" s="31" t="s">
        <v>90</v>
      </c>
      <c r="R1134" s="31" t="s">
        <v>540</v>
      </c>
      <c r="S1134" s="31" t="s">
        <v>75</v>
      </c>
      <c r="T1134" s="26" t="s">
        <v>122</v>
      </c>
      <c r="U1134" s="33">
        <v>2024</v>
      </c>
      <c r="V1134" s="31" t="s">
        <v>12662</v>
      </c>
      <c r="W1134" s="31" t="s">
        <v>12663</v>
      </c>
      <c r="X1134" s="31" t="s">
        <v>12664</v>
      </c>
      <c r="Y1134" s="31" t="s">
        <v>74</v>
      </c>
      <c r="Z1134" s="61" t="s">
        <v>75</v>
      </c>
      <c r="AA1134" s="60">
        <v>0</v>
      </c>
      <c r="AB1134" s="33" t="s">
        <v>6063</v>
      </c>
      <c r="AC1134" s="33" t="s">
        <v>6064</v>
      </c>
      <c r="AD1134" s="33" t="s">
        <v>12240</v>
      </c>
      <c r="AE1134" s="31">
        <v>0</v>
      </c>
      <c r="AF1134" s="31">
        <v>754</v>
      </c>
      <c r="AG1134" s="31">
        <v>4626</v>
      </c>
      <c r="AH1134" s="30">
        <f t="shared" si="65"/>
        <v>5380</v>
      </c>
      <c r="AI1134" s="30">
        <f t="shared" si="66"/>
        <v>6348.4</v>
      </c>
      <c r="AJ1134" s="24" t="s">
        <v>78</v>
      </c>
      <c r="AK1134" s="31"/>
      <c r="AL1134" s="31"/>
      <c r="AM1134" s="31"/>
      <c r="AN1134" s="31"/>
      <c r="AO1134" s="31"/>
      <c r="AP1134" s="31"/>
      <c r="AQ1134" s="31"/>
      <c r="AR1134" s="31"/>
      <c r="AS1134" s="31"/>
      <c r="AT1134" s="31"/>
      <c r="AU1134" s="26" t="s">
        <v>173</v>
      </c>
      <c r="AV1134" s="26" t="s">
        <v>173</v>
      </c>
      <c r="AW1134" s="26" t="s">
        <v>173</v>
      </c>
      <c r="AX1134" s="26" t="s">
        <v>174</v>
      </c>
      <c r="AY1134" s="26" t="s">
        <v>175</v>
      </c>
      <c r="AZ1134" s="26" t="s">
        <v>176</v>
      </c>
      <c r="BA1134" s="26" t="s">
        <v>80</v>
      </c>
      <c r="BB1134" s="26" t="s">
        <v>100</v>
      </c>
      <c r="BC1134" s="26" t="s">
        <v>82</v>
      </c>
      <c r="BD1134" s="26" t="s">
        <v>83</v>
      </c>
      <c r="BE1134" s="26" t="s">
        <v>177</v>
      </c>
    </row>
    <row r="1135" spans="1:57" ht="16">
      <c r="A1135" s="24">
        <f t="shared" si="67"/>
        <v>235</v>
      </c>
      <c r="B1135" s="24">
        <v>2024</v>
      </c>
      <c r="C1135" s="31" t="s">
        <v>977</v>
      </c>
      <c r="D1135" s="35">
        <v>45642</v>
      </c>
      <c r="E1135" s="31" t="s">
        <v>532</v>
      </c>
      <c r="F1135" s="31" t="s">
        <v>69</v>
      </c>
      <c r="G1135" s="31" t="s">
        <v>533</v>
      </c>
      <c r="H1135" s="26" t="s">
        <v>86</v>
      </c>
      <c r="I1135" s="26" t="s">
        <v>570</v>
      </c>
      <c r="J1135" s="26" t="s">
        <v>87</v>
      </c>
      <c r="K1135" s="26" t="s">
        <v>430</v>
      </c>
      <c r="L1135" s="26" t="s">
        <v>74</v>
      </c>
      <c r="M1135" s="31" t="s">
        <v>12665</v>
      </c>
      <c r="N1135" s="33" t="s">
        <v>75</v>
      </c>
      <c r="O1135" s="26" t="s">
        <v>161</v>
      </c>
      <c r="P1135" s="31" t="s">
        <v>12666</v>
      </c>
      <c r="Q1135" s="31" t="s">
        <v>90</v>
      </c>
      <c r="R1135" s="31" t="s">
        <v>234</v>
      </c>
      <c r="S1135" s="31" t="s">
        <v>75</v>
      </c>
      <c r="T1135" s="26" t="s">
        <v>122</v>
      </c>
      <c r="U1135" s="33" t="s">
        <v>75</v>
      </c>
      <c r="V1135" s="31" t="s">
        <v>12667</v>
      </c>
      <c r="W1135" s="31" t="s">
        <v>12668</v>
      </c>
      <c r="X1135" s="31" t="s">
        <v>12669</v>
      </c>
      <c r="Y1135" s="31" t="s">
        <v>74</v>
      </c>
      <c r="Z1135" s="61" t="s">
        <v>75</v>
      </c>
      <c r="AA1135" s="60">
        <v>0.25</v>
      </c>
      <c r="AB1135" s="33" t="s">
        <v>6063</v>
      </c>
      <c r="AC1135" s="33" t="s">
        <v>6064</v>
      </c>
      <c r="AD1135" s="33" t="s">
        <v>6064</v>
      </c>
      <c r="AE1135" s="31">
        <v>0</v>
      </c>
      <c r="AF1135" s="31">
        <v>670</v>
      </c>
      <c r="AG1135" s="31">
        <v>0</v>
      </c>
      <c r="AH1135" s="30">
        <f t="shared" si="65"/>
        <v>670</v>
      </c>
      <c r="AI1135" s="30">
        <f t="shared" si="66"/>
        <v>790.6</v>
      </c>
      <c r="AJ1135" s="24" t="s">
        <v>78</v>
      </c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26" t="s">
        <v>173</v>
      </c>
      <c r="AV1135" s="26" t="s">
        <v>173</v>
      </c>
      <c r="AW1135" s="26" t="s">
        <v>173</v>
      </c>
      <c r="AX1135" s="26" t="s">
        <v>174</v>
      </c>
      <c r="AY1135" s="26" t="s">
        <v>175</v>
      </c>
      <c r="AZ1135" s="26" t="s">
        <v>176</v>
      </c>
      <c r="BA1135" s="26" t="s">
        <v>80</v>
      </c>
      <c r="BB1135" s="26" t="s">
        <v>100</v>
      </c>
      <c r="BC1135" s="26" t="s">
        <v>82</v>
      </c>
      <c r="BD1135" s="26" t="s">
        <v>83</v>
      </c>
      <c r="BE1135" s="26" t="s">
        <v>177</v>
      </c>
    </row>
    <row r="1136" spans="1:57" ht="16">
      <c r="A1136" s="24">
        <f t="shared" si="67"/>
        <v>236</v>
      </c>
      <c r="B1136" s="24">
        <v>2024</v>
      </c>
      <c r="C1136" s="31" t="s">
        <v>977</v>
      </c>
      <c r="D1136" s="35">
        <v>45642</v>
      </c>
      <c r="E1136" s="31" t="s">
        <v>532</v>
      </c>
      <c r="F1136" s="31" t="s">
        <v>69</v>
      </c>
      <c r="G1136" s="31" t="s">
        <v>1965</v>
      </c>
      <c r="H1136" s="26" t="s">
        <v>86</v>
      </c>
      <c r="I1136" s="26" t="s">
        <v>71</v>
      </c>
      <c r="J1136" s="26" t="s">
        <v>87</v>
      </c>
      <c r="K1136" s="26" t="s">
        <v>73</v>
      </c>
      <c r="L1136" s="26" t="s">
        <v>74</v>
      </c>
      <c r="M1136" s="31" t="s">
        <v>12670</v>
      </c>
      <c r="N1136" s="33" t="s">
        <v>75</v>
      </c>
      <c r="O1136" s="26" t="s">
        <v>403</v>
      </c>
      <c r="P1136" s="31" t="s">
        <v>73</v>
      </c>
      <c r="Q1136" s="31" t="s">
        <v>90</v>
      </c>
      <c r="R1136" s="31" t="s">
        <v>535</v>
      </c>
      <c r="S1136" s="31" t="s">
        <v>75</v>
      </c>
      <c r="T1136" s="26" t="s">
        <v>122</v>
      </c>
      <c r="U1136" s="33">
        <v>2024</v>
      </c>
      <c r="V1136" s="31" t="s">
        <v>12671</v>
      </c>
      <c r="W1136" s="31" t="s">
        <v>12672</v>
      </c>
      <c r="X1136" s="31" t="s">
        <v>12673</v>
      </c>
      <c r="Y1136" s="31" t="s">
        <v>74</v>
      </c>
      <c r="Z1136" s="61" t="s">
        <v>75</v>
      </c>
      <c r="AA1136" s="60">
        <v>0</v>
      </c>
      <c r="AB1136" s="61" t="s">
        <v>11827</v>
      </c>
      <c r="AC1136" s="61" t="s">
        <v>11701</v>
      </c>
      <c r="AD1136" s="61" t="s">
        <v>12235</v>
      </c>
      <c r="AE1136" s="31">
        <v>0</v>
      </c>
      <c r="AF1136" s="31">
        <v>785</v>
      </c>
      <c r="AG1136" s="31">
        <v>4376</v>
      </c>
      <c r="AH1136" s="30">
        <f t="shared" si="65"/>
        <v>5161</v>
      </c>
      <c r="AI1136" s="30">
        <f t="shared" si="66"/>
        <v>6089.98</v>
      </c>
      <c r="AJ1136" s="24" t="s">
        <v>78</v>
      </c>
      <c r="AK1136" s="31"/>
      <c r="AL1136" s="31"/>
      <c r="AM1136" s="31"/>
      <c r="AN1136" s="31"/>
      <c r="AO1136" s="31"/>
      <c r="AP1136" s="31"/>
      <c r="AQ1136" s="31"/>
      <c r="AR1136" s="31"/>
      <c r="AS1136" s="31"/>
      <c r="AT1136" s="31"/>
      <c r="AU1136" s="26" t="s">
        <v>173</v>
      </c>
      <c r="AV1136" s="26" t="s">
        <v>173</v>
      </c>
      <c r="AW1136" s="26" t="s">
        <v>173</v>
      </c>
      <c r="AX1136" s="26" t="s">
        <v>174</v>
      </c>
      <c r="AY1136" s="26" t="s">
        <v>375</v>
      </c>
      <c r="AZ1136" s="26" t="s">
        <v>410</v>
      </c>
      <c r="BA1136" s="26" t="s">
        <v>80</v>
      </c>
      <c r="BB1136" s="26" t="s">
        <v>100</v>
      </c>
      <c r="BC1136" s="26" t="s">
        <v>82</v>
      </c>
      <c r="BD1136" s="26" t="s">
        <v>83</v>
      </c>
      <c r="BE1136" s="26" t="s">
        <v>177</v>
      </c>
    </row>
    <row r="1137" spans="1:57" ht="16">
      <c r="A1137" s="24">
        <f t="shared" si="67"/>
        <v>237</v>
      </c>
      <c r="B1137" s="24">
        <v>2024</v>
      </c>
      <c r="C1137" s="31" t="s">
        <v>977</v>
      </c>
      <c r="D1137" s="35">
        <v>45642</v>
      </c>
      <c r="E1137" s="31" t="s">
        <v>532</v>
      </c>
      <c r="F1137" s="31" t="s">
        <v>69</v>
      </c>
      <c r="G1137" s="31" t="s">
        <v>1965</v>
      </c>
      <c r="H1137" s="26" t="s">
        <v>86</v>
      </c>
      <c r="I1137" s="26" t="s">
        <v>71</v>
      </c>
      <c r="J1137" s="26" t="s">
        <v>87</v>
      </c>
      <c r="K1137" s="26" t="s">
        <v>73</v>
      </c>
      <c r="L1137" s="26" t="s">
        <v>74</v>
      </c>
      <c r="M1137" s="31" t="s">
        <v>12674</v>
      </c>
      <c r="N1137" s="33" t="s">
        <v>75</v>
      </c>
      <c r="O1137" s="26" t="s">
        <v>403</v>
      </c>
      <c r="P1137" s="31" t="s">
        <v>73</v>
      </c>
      <c r="Q1137" s="31" t="s">
        <v>90</v>
      </c>
      <c r="R1137" s="31" t="s">
        <v>540</v>
      </c>
      <c r="S1137" s="31" t="s">
        <v>75</v>
      </c>
      <c r="T1137" s="26" t="s">
        <v>122</v>
      </c>
      <c r="U1137" s="33">
        <v>2024</v>
      </c>
      <c r="V1137" s="31" t="s">
        <v>12675</v>
      </c>
      <c r="W1137" s="31" t="s">
        <v>12676</v>
      </c>
      <c r="X1137" s="31" t="s">
        <v>12677</v>
      </c>
      <c r="Y1137" s="31" t="s">
        <v>74</v>
      </c>
      <c r="Z1137" s="61" t="s">
        <v>75</v>
      </c>
      <c r="AA1137" s="60">
        <v>0</v>
      </c>
      <c r="AB1137" s="33" t="s">
        <v>6063</v>
      </c>
      <c r="AC1137" s="33" t="s">
        <v>6064</v>
      </c>
      <c r="AD1137" s="33" t="s">
        <v>12240</v>
      </c>
      <c r="AE1137" s="31">
        <v>0</v>
      </c>
      <c r="AF1137" s="31">
        <v>754</v>
      </c>
      <c r="AG1137" s="31">
        <v>4376</v>
      </c>
      <c r="AH1137" s="30">
        <f t="shared" si="65"/>
        <v>5130</v>
      </c>
      <c r="AI1137" s="30">
        <f t="shared" si="66"/>
        <v>6053.4</v>
      </c>
      <c r="AJ1137" s="24" t="s">
        <v>78</v>
      </c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26" t="s">
        <v>173</v>
      </c>
      <c r="AV1137" s="26" t="s">
        <v>173</v>
      </c>
      <c r="AW1137" s="26" t="s">
        <v>173</v>
      </c>
      <c r="AX1137" s="26" t="s">
        <v>174</v>
      </c>
      <c r="AY1137" s="26" t="s">
        <v>375</v>
      </c>
      <c r="AZ1137" s="26" t="s">
        <v>410</v>
      </c>
      <c r="BA1137" s="26" t="s">
        <v>80</v>
      </c>
      <c r="BB1137" s="26" t="s">
        <v>100</v>
      </c>
      <c r="BC1137" s="26" t="s">
        <v>82</v>
      </c>
      <c r="BD1137" s="26" t="s">
        <v>83</v>
      </c>
      <c r="BE1137" s="26" t="s">
        <v>177</v>
      </c>
    </row>
    <row r="1138" spans="1:57" ht="16">
      <c r="A1138" s="24">
        <f t="shared" si="67"/>
        <v>238</v>
      </c>
      <c r="B1138" s="24">
        <v>2024</v>
      </c>
      <c r="C1138" s="31" t="s">
        <v>977</v>
      </c>
      <c r="D1138" s="35">
        <v>45642</v>
      </c>
      <c r="E1138" s="31" t="s">
        <v>532</v>
      </c>
      <c r="F1138" s="31" t="s">
        <v>69</v>
      </c>
      <c r="G1138" s="31" t="s">
        <v>1965</v>
      </c>
      <c r="H1138" s="26" t="s">
        <v>86</v>
      </c>
      <c r="I1138" s="26" t="s">
        <v>71</v>
      </c>
      <c r="J1138" s="26" t="s">
        <v>87</v>
      </c>
      <c r="K1138" s="26" t="s">
        <v>73</v>
      </c>
      <c r="L1138" s="26" t="s">
        <v>74</v>
      </c>
      <c r="M1138" s="31" t="s">
        <v>12678</v>
      </c>
      <c r="N1138" s="33" t="s">
        <v>75</v>
      </c>
      <c r="O1138" s="26" t="s">
        <v>403</v>
      </c>
      <c r="P1138" s="31" t="s">
        <v>73</v>
      </c>
      <c r="Q1138" s="31" t="s">
        <v>90</v>
      </c>
      <c r="R1138" s="31" t="s">
        <v>535</v>
      </c>
      <c r="S1138" s="31" t="s">
        <v>75</v>
      </c>
      <c r="T1138" s="26" t="s">
        <v>122</v>
      </c>
      <c r="U1138" s="33">
        <v>2024</v>
      </c>
      <c r="V1138" s="31" t="s">
        <v>12679</v>
      </c>
      <c r="W1138" s="31" t="s">
        <v>12680</v>
      </c>
      <c r="X1138" s="31" t="s">
        <v>12681</v>
      </c>
      <c r="Y1138" s="31" t="s">
        <v>74</v>
      </c>
      <c r="Z1138" s="61" t="s">
        <v>75</v>
      </c>
      <c r="AA1138" s="60">
        <v>0</v>
      </c>
      <c r="AB1138" s="61" t="s">
        <v>11827</v>
      </c>
      <c r="AC1138" s="61" t="s">
        <v>11701</v>
      </c>
      <c r="AD1138" s="61" t="s">
        <v>12235</v>
      </c>
      <c r="AE1138" s="31">
        <v>0</v>
      </c>
      <c r="AF1138" s="31">
        <v>797</v>
      </c>
      <c r="AG1138" s="31">
        <v>4376</v>
      </c>
      <c r="AH1138" s="30">
        <f t="shared" si="65"/>
        <v>5173</v>
      </c>
      <c r="AI1138" s="30">
        <f t="shared" si="66"/>
        <v>6104.14</v>
      </c>
      <c r="AJ1138" s="24" t="s">
        <v>78</v>
      </c>
      <c r="AK1138" s="31"/>
      <c r="AL1138" s="31"/>
      <c r="AM1138" s="31"/>
      <c r="AN1138" s="31"/>
      <c r="AO1138" s="31"/>
      <c r="AP1138" s="31"/>
      <c r="AQ1138" s="31"/>
      <c r="AR1138" s="31"/>
      <c r="AS1138" s="31"/>
      <c r="AT1138" s="31"/>
      <c r="AU1138" s="26" t="s">
        <v>173</v>
      </c>
      <c r="AV1138" s="26" t="s">
        <v>173</v>
      </c>
      <c r="AW1138" s="26" t="s">
        <v>173</v>
      </c>
      <c r="AX1138" s="26" t="s">
        <v>174</v>
      </c>
      <c r="AY1138" s="26" t="s">
        <v>375</v>
      </c>
      <c r="AZ1138" s="26" t="s">
        <v>410</v>
      </c>
      <c r="BA1138" s="26" t="s">
        <v>80</v>
      </c>
      <c r="BB1138" s="26" t="s">
        <v>100</v>
      </c>
      <c r="BC1138" s="26" t="s">
        <v>82</v>
      </c>
      <c r="BD1138" s="26" t="s">
        <v>83</v>
      </c>
      <c r="BE1138" s="26" t="s">
        <v>177</v>
      </c>
    </row>
    <row r="1139" spans="1:57" ht="16">
      <c r="A1139" s="24">
        <f t="shared" si="67"/>
        <v>239</v>
      </c>
      <c r="B1139" s="24">
        <v>2024</v>
      </c>
      <c r="C1139" s="31" t="s">
        <v>977</v>
      </c>
      <c r="D1139" s="35">
        <v>45642</v>
      </c>
      <c r="E1139" s="31" t="s">
        <v>532</v>
      </c>
      <c r="F1139" s="31" t="s">
        <v>69</v>
      </c>
      <c r="G1139" s="31" t="s">
        <v>1309</v>
      </c>
      <c r="H1139" s="26" t="s">
        <v>86</v>
      </c>
      <c r="I1139" s="26" t="s">
        <v>71</v>
      </c>
      <c r="J1139" s="26" t="s">
        <v>87</v>
      </c>
      <c r="K1139" s="26" t="s">
        <v>73</v>
      </c>
      <c r="L1139" s="26" t="s">
        <v>74</v>
      </c>
      <c r="M1139" s="31" t="s">
        <v>12682</v>
      </c>
      <c r="N1139" s="33" t="s">
        <v>75</v>
      </c>
      <c r="O1139" s="26" t="s">
        <v>368</v>
      </c>
      <c r="P1139" s="31" t="s">
        <v>73</v>
      </c>
      <c r="Q1139" s="31" t="s">
        <v>90</v>
      </c>
      <c r="R1139" s="31" t="s">
        <v>1934</v>
      </c>
      <c r="S1139" s="31" t="s">
        <v>75</v>
      </c>
      <c r="T1139" s="26" t="s">
        <v>122</v>
      </c>
      <c r="U1139" s="33">
        <v>2024</v>
      </c>
      <c r="V1139" s="31" t="s">
        <v>12683</v>
      </c>
      <c r="W1139" s="31" t="s">
        <v>12684</v>
      </c>
      <c r="X1139" s="31" t="s">
        <v>12685</v>
      </c>
      <c r="Y1139" s="31" t="s">
        <v>74</v>
      </c>
      <c r="Z1139" s="61" t="s">
        <v>75</v>
      </c>
      <c r="AA1139" s="60">
        <v>0</v>
      </c>
      <c r="AB1139" s="33" t="s">
        <v>6063</v>
      </c>
      <c r="AC1139" s="33" t="s">
        <v>6064</v>
      </c>
      <c r="AD1139" s="33" t="s">
        <v>12240</v>
      </c>
      <c r="AE1139" s="31">
        <v>0</v>
      </c>
      <c r="AF1139" s="31">
        <v>902</v>
      </c>
      <c r="AG1139" s="31">
        <v>4376</v>
      </c>
      <c r="AH1139" s="30">
        <f t="shared" si="65"/>
        <v>5278</v>
      </c>
      <c r="AI1139" s="30">
        <f t="shared" si="66"/>
        <v>6228.04</v>
      </c>
      <c r="AJ1139" s="24" t="s">
        <v>78</v>
      </c>
      <c r="AK1139" s="31"/>
      <c r="AL1139" s="31"/>
      <c r="AM1139" s="31"/>
      <c r="AN1139" s="31"/>
      <c r="AO1139" s="31"/>
      <c r="AP1139" s="31"/>
      <c r="AQ1139" s="31"/>
      <c r="AR1139" s="31"/>
      <c r="AS1139" s="31"/>
      <c r="AT1139" s="31"/>
      <c r="AU1139" s="26" t="s">
        <v>173</v>
      </c>
      <c r="AV1139" s="26" t="s">
        <v>173</v>
      </c>
      <c r="AW1139" s="26" t="s">
        <v>173</v>
      </c>
      <c r="AX1139" s="26" t="s">
        <v>174</v>
      </c>
      <c r="AY1139" s="26" t="s">
        <v>375</v>
      </c>
      <c r="AZ1139" s="26" t="s">
        <v>376</v>
      </c>
      <c r="BA1139" s="26" t="s">
        <v>80</v>
      </c>
      <c r="BB1139" s="26" t="s">
        <v>100</v>
      </c>
      <c r="BC1139" s="26" t="s">
        <v>82</v>
      </c>
      <c r="BD1139" s="26" t="s">
        <v>83</v>
      </c>
      <c r="BE1139" s="26" t="s">
        <v>177</v>
      </c>
    </row>
    <row r="1140" spans="1:57" ht="16">
      <c r="A1140" s="24">
        <f t="shared" si="67"/>
        <v>240</v>
      </c>
      <c r="B1140" s="24">
        <v>2024</v>
      </c>
      <c r="C1140" s="31" t="s">
        <v>977</v>
      </c>
      <c r="D1140" s="35">
        <v>45642</v>
      </c>
      <c r="E1140" s="31" t="s">
        <v>532</v>
      </c>
      <c r="F1140" s="31" t="s">
        <v>69</v>
      </c>
      <c r="G1140" s="31" t="s">
        <v>1309</v>
      </c>
      <c r="H1140" s="26" t="s">
        <v>86</v>
      </c>
      <c r="I1140" s="26" t="s">
        <v>71</v>
      </c>
      <c r="J1140" s="26" t="s">
        <v>87</v>
      </c>
      <c r="K1140" s="26" t="s">
        <v>73</v>
      </c>
      <c r="L1140" s="26" t="s">
        <v>74</v>
      </c>
      <c r="M1140" s="31" t="s">
        <v>12686</v>
      </c>
      <c r="N1140" s="33" t="s">
        <v>75</v>
      </c>
      <c r="O1140" s="26" t="s">
        <v>368</v>
      </c>
      <c r="P1140" s="31" t="s">
        <v>73</v>
      </c>
      <c r="Q1140" s="31" t="s">
        <v>90</v>
      </c>
      <c r="R1140" s="31" t="s">
        <v>558</v>
      </c>
      <c r="S1140" s="31" t="s">
        <v>75</v>
      </c>
      <c r="T1140" s="26" t="s">
        <v>122</v>
      </c>
      <c r="U1140" s="33">
        <v>2024</v>
      </c>
      <c r="V1140" s="31" t="s">
        <v>12687</v>
      </c>
      <c r="W1140" s="31" t="s">
        <v>12688</v>
      </c>
      <c r="X1140" s="31" t="s">
        <v>12689</v>
      </c>
      <c r="Y1140" s="31" t="s">
        <v>74</v>
      </c>
      <c r="Z1140" s="61" t="s">
        <v>75</v>
      </c>
      <c r="AA1140" s="60">
        <v>0</v>
      </c>
      <c r="AB1140" s="35">
        <v>45608</v>
      </c>
      <c r="AC1140" s="35">
        <v>45942</v>
      </c>
      <c r="AD1140" s="35">
        <v>47403</v>
      </c>
      <c r="AE1140" s="31">
        <v>0</v>
      </c>
      <c r="AF1140" s="31">
        <v>815</v>
      </c>
      <c r="AG1140" s="31">
        <v>4376</v>
      </c>
      <c r="AH1140" s="30">
        <f t="shared" si="65"/>
        <v>5191</v>
      </c>
      <c r="AI1140" s="30">
        <f t="shared" si="66"/>
        <v>6125.38</v>
      </c>
      <c r="AJ1140" s="24" t="s">
        <v>78</v>
      </c>
      <c r="AK1140" s="31"/>
      <c r="AL1140" s="31"/>
      <c r="AM1140" s="31"/>
      <c r="AN1140" s="31"/>
      <c r="AO1140" s="31"/>
      <c r="AP1140" s="31"/>
      <c r="AQ1140" s="31"/>
      <c r="AR1140" s="31"/>
      <c r="AS1140" s="31"/>
      <c r="AT1140" s="31"/>
      <c r="AU1140" s="26" t="s">
        <v>173</v>
      </c>
      <c r="AV1140" s="26" t="s">
        <v>173</v>
      </c>
      <c r="AW1140" s="26" t="s">
        <v>173</v>
      </c>
      <c r="AX1140" s="26" t="s">
        <v>174</v>
      </c>
      <c r="AY1140" s="26" t="s">
        <v>375</v>
      </c>
      <c r="AZ1140" s="26" t="s">
        <v>376</v>
      </c>
      <c r="BA1140" s="26" t="s">
        <v>80</v>
      </c>
      <c r="BB1140" s="26" t="s">
        <v>100</v>
      </c>
      <c r="BC1140" s="26" t="s">
        <v>82</v>
      </c>
      <c r="BD1140" s="26" t="s">
        <v>83</v>
      </c>
      <c r="BE1140" s="26" t="s">
        <v>177</v>
      </c>
    </row>
    <row r="1141" spans="1:57" ht="16">
      <c r="A1141" s="24">
        <f t="shared" si="67"/>
        <v>241</v>
      </c>
      <c r="B1141" s="24">
        <v>2024</v>
      </c>
      <c r="C1141" s="31" t="s">
        <v>977</v>
      </c>
      <c r="D1141" s="35">
        <v>45642</v>
      </c>
      <c r="E1141" s="31" t="s">
        <v>532</v>
      </c>
      <c r="F1141" s="31" t="s">
        <v>69</v>
      </c>
      <c r="G1141" s="31" t="s">
        <v>1309</v>
      </c>
      <c r="H1141" s="26" t="s">
        <v>86</v>
      </c>
      <c r="I1141" s="26" t="s">
        <v>71</v>
      </c>
      <c r="J1141" s="26" t="s">
        <v>87</v>
      </c>
      <c r="K1141" s="26" t="s">
        <v>73</v>
      </c>
      <c r="L1141" s="26" t="s">
        <v>74</v>
      </c>
      <c r="M1141" s="31" t="s">
        <v>12690</v>
      </c>
      <c r="N1141" s="33" t="s">
        <v>75</v>
      </c>
      <c r="O1141" s="26" t="s">
        <v>368</v>
      </c>
      <c r="P1141" s="31" t="s">
        <v>73</v>
      </c>
      <c r="Q1141" s="31" t="s">
        <v>90</v>
      </c>
      <c r="R1141" s="31" t="s">
        <v>1934</v>
      </c>
      <c r="S1141" s="31" t="s">
        <v>75</v>
      </c>
      <c r="T1141" s="26" t="s">
        <v>122</v>
      </c>
      <c r="U1141" s="33">
        <v>2024</v>
      </c>
      <c r="V1141" s="31" t="s">
        <v>12691</v>
      </c>
      <c r="W1141" s="31" t="s">
        <v>12692</v>
      </c>
      <c r="X1141" s="31" t="s">
        <v>12693</v>
      </c>
      <c r="Y1141" s="31" t="s">
        <v>74</v>
      </c>
      <c r="Z1141" s="61" t="s">
        <v>75</v>
      </c>
      <c r="AA1141" s="60">
        <v>0</v>
      </c>
      <c r="AB1141" s="35">
        <v>45608</v>
      </c>
      <c r="AC1141" s="35">
        <v>45942</v>
      </c>
      <c r="AD1141" s="35">
        <v>47403</v>
      </c>
      <c r="AE1141" s="31">
        <v>0</v>
      </c>
      <c r="AF1141" s="31">
        <v>902</v>
      </c>
      <c r="AG1141" s="31">
        <v>4376</v>
      </c>
      <c r="AH1141" s="30">
        <f t="shared" si="65"/>
        <v>5278</v>
      </c>
      <c r="AI1141" s="30">
        <f t="shared" si="66"/>
        <v>6228.04</v>
      </c>
      <c r="AJ1141" s="24" t="s">
        <v>78</v>
      </c>
      <c r="AK1141" s="31"/>
      <c r="AL1141" s="31"/>
      <c r="AM1141" s="31"/>
      <c r="AN1141" s="31"/>
      <c r="AO1141" s="31"/>
      <c r="AP1141" s="31"/>
      <c r="AQ1141" s="31"/>
      <c r="AR1141" s="31"/>
      <c r="AS1141" s="31"/>
      <c r="AT1141" s="31"/>
      <c r="AU1141" s="26" t="s">
        <v>173</v>
      </c>
      <c r="AV1141" s="26" t="s">
        <v>173</v>
      </c>
      <c r="AW1141" s="26" t="s">
        <v>173</v>
      </c>
      <c r="AX1141" s="26" t="s">
        <v>174</v>
      </c>
      <c r="AY1141" s="26" t="s">
        <v>375</v>
      </c>
      <c r="AZ1141" s="26" t="s">
        <v>376</v>
      </c>
      <c r="BA1141" s="26" t="s">
        <v>80</v>
      </c>
      <c r="BB1141" s="26" t="s">
        <v>100</v>
      </c>
      <c r="BC1141" s="26" t="s">
        <v>82</v>
      </c>
      <c r="BD1141" s="26" t="s">
        <v>83</v>
      </c>
      <c r="BE1141" s="26" t="s">
        <v>177</v>
      </c>
    </row>
    <row r="1142" spans="1:57" ht="16">
      <c r="A1142" s="24">
        <f t="shared" si="67"/>
        <v>242</v>
      </c>
      <c r="B1142" s="24">
        <v>2024</v>
      </c>
      <c r="C1142" s="31" t="s">
        <v>977</v>
      </c>
      <c r="D1142" s="35">
        <v>45642</v>
      </c>
      <c r="E1142" s="31" t="s">
        <v>532</v>
      </c>
      <c r="F1142" s="31" t="s">
        <v>69</v>
      </c>
      <c r="G1142" s="31" t="s">
        <v>1309</v>
      </c>
      <c r="H1142" s="26" t="s">
        <v>86</v>
      </c>
      <c r="I1142" s="26" t="s">
        <v>570</v>
      </c>
      <c r="J1142" s="26" t="s">
        <v>87</v>
      </c>
      <c r="K1142" s="26" t="s">
        <v>430</v>
      </c>
      <c r="L1142" s="26" t="s">
        <v>74</v>
      </c>
      <c r="M1142" s="31" t="s">
        <v>12694</v>
      </c>
      <c r="N1142" s="33" t="s">
        <v>75</v>
      </c>
      <c r="O1142" s="26" t="s">
        <v>368</v>
      </c>
      <c r="P1142" s="31" t="s">
        <v>12695</v>
      </c>
      <c r="Q1142" s="31" t="s">
        <v>90</v>
      </c>
      <c r="R1142" s="31" t="s">
        <v>535</v>
      </c>
      <c r="S1142" s="31" t="s">
        <v>75</v>
      </c>
      <c r="T1142" s="26" t="s">
        <v>122</v>
      </c>
      <c r="U1142" s="33" t="s">
        <v>75</v>
      </c>
      <c r="V1142" s="31" t="s">
        <v>12696</v>
      </c>
      <c r="W1142" s="31" t="s">
        <v>12697</v>
      </c>
      <c r="X1142" s="31" t="s">
        <v>12698</v>
      </c>
      <c r="Y1142" s="31" t="s">
        <v>74</v>
      </c>
      <c r="Z1142" s="61" t="s">
        <v>75</v>
      </c>
      <c r="AA1142" s="60">
        <v>0</v>
      </c>
      <c r="AB1142" s="35">
        <v>45608</v>
      </c>
      <c r="AC1142" s="35">
        <v>45942</v>
      </c>
      <c r="AD1142" s="35">
        <v>45942</v>
      </c>
      <c r="AE1142" s="31">
        <v>0</v>
      </c>
      <c r="AF1142" s="31">
        <v>597</v>
      </c>
      <c r="AG1142" s="31">
        <v>0</v>
      </c>
      <c r="AH1142" s="30">
        <f t="shared" si="65"/>
        <v>597</v>
      </c>
      <c r="AI1142" s="30">
        <f t="shared" si="66"/>
        <v>704.46</v>
      </c>
      <c r="AJ1142" s="24" t="s">
        <v>78</v>
      </c>
      <c r="AK1142" s="31"/>
      <c r="AL1142" s="31"/>
      <c r="AM1142" s="31"/>
      <c r="AN1142" s="31"/>
      <c r="AO1142" s="31"/>
      <c r="AP1142" s="31"/>
      <c r="AQ1142" s="31"/>
      <c r="AR1142" s="31"/>
      <c r="AS1142" s="31"/>
      <c r="AT1142" s="31"/>
      <c r="AU1142" s="26" t="s">
        <v>173</v>
      </c>
      <c r="AV1142" s="26" t="s">
        <v>173</v>
      </c>
      <c r="AW1142" s="26" t="s">
        <v>173</v>
      </c>
      <c r="AX1142" s="26" t="s">
        <v>174</v>
      </c>
      <c r="AY1142" s="26" t="s">
        <v>375</v>
      </c>
      <c r="AZ1142" s="26" t="s">
        <v>376</v>
      </c>
      <c r="BA1142" s="26" t="s">
        <v>80</v>
      </c>
      <c r="BB1142" s="26" t="s">
        <v>100</v>
      </c>
      <c r="BC1142" s="26" t="s">
        <v>82</v>
      </c>
      <c r="BD1142" s="26" t="s">
        <v>83</v>
      </c>
      <c r="BE1142" s="26" t="s">
        <v>177</v>
      </c>
    </row>
    <row r="1143" spans="1:57" ht="16">
      <c r="A1143" s="24">
        <f t="shared" si="67"/>
        <v>243</v>
      </c>
      <c r="B1143" s="24">
        <v>2024</v>
      </c>
      <c r="C1143" s="31" t="s">
        <v>977</v>
      </c>
      <c r="D1143" s="35">
        <v>45642</v>
      </c>
      <c r="E1143" s="31" t="s">
        <v>532</v>
      </c>
      <c r="F1143" s="31" t="s">
        <v>69</v>
      </c>
      <c r="G1143" s="31" t="s">
        <v>1309</v>
      </c>
      <c r="H1143" s="26" t="s">
        <v>86</v>
      </c>
      <c r="I1143" s="26" t="s">
        <v>71</v>
      </c>
      <c r="J1143" s="26" t="s">
        <v>87</v>
      </c>
      <c r="K1143" s="26" t="s">
        <v>73</v>
      </c>
      <c r="L1143" s="26" t="s">
        <v>74</v>
      </c>
      <c r="M1143" s="31" t="s">
        <v>12699</v>
      </c>
      <c r="N1143" s="33" t="s">
        <v>75</v>
      </c>
      <c r="O1143" s="26" t="s">
        <v>368</v>
      </c>
      <c r="P1143" s="31" t="s">
        <v>73</v>
      </c>
      <c r="Q1143" s="31" t="s">
        <v>90</v>
      </c>
      <c r="R1143" s="31" t="s">
        <v>1934</v>
      </c>
      <c r="S1143" s="31" t="s">
        <v>75</v>
      </c>
      <c r="T1143" s="26" t="s">
        <v>122</v>
      </c>
      <c r="U1143" s="33">
        <v>2024</v>
      </c>
      <c r="V1143" s="31" t="s">
        <v>12700</v>
      </c>
      <c r="W1143" s="31" t="s">
        <v>12701</v>
      </c>
      <c r="X1143" s="31" t="s">
        <v>12702</v>
      </c>
      <c r="Y1143" s="31" t="s">
        <v>74</v>
      </c>
      <c r="Z1143" s="61" t="s">
        <v>75</v>
      </c>
      <c r="AA1143" s="60">
        <v>0</v>
      </c>
      <c r="AB1143" s="35">
        <v>45608</v>
      </c>
      <c r="AC1143" s="35">
        <v>45942</v>
      </c>
      <c r="AD1143" s="35">
        <v>47403</v>
      </c>
      <c r="AE1143" s="31">
        <v>0</v>
      </c>
      <c r="AF1143" s="31">
        <v>902</v>
      </c>
      <c r="AG1143" s="31">
        <v>4376</v>
      </c>
      <c r="AH1143" s="30">
        <f t="shared" si="65"/>
        <v>5278</v>
      </c>
      <c r="AI1143" s="30">
        <f t="shared" si="66"/>
        <v>6228.04</v>
      </c>
      <c r="AJ1143" s="24" t="s">
        <v>78</v>
      </c>
      <c r="AK1143" s="31"/>
      <c r="AL1143" s="31"/>
      <c r="AM1143" s="31"/>
      <c r="AN1143" s="31"/>
      <c r="AO1143" s="31"/>
      <c r="AP1143" s="31"/>
      <c r="AQ1143" s="31"/>
      <c r="AR1143" s="31"/>
      <c r="AS1143" s="31"/>
      <c r="AT1143" s="31"/>
      <c r="AU1143" s="26" t="s">
        <v>173</v>
      </c>
      <c r="AV1143" s="26" t="s">
        <v>173</v>
      </c>
      <c r="AW1143" s="26" t="s">
        <v>173</v>
      </c>
      <c r="AX1143" s="26" t="s">
        <v>174</v>
      </c>
      <c r="AY1143" s="26" t="s">
        <v>375</v>
      </c>
      <c r="AZ1143" s="26" t="s">
        <v>376</v>
      </c>
      <c r="BA1143" s="26" t="s">
        <v>80</v>
      </c>
      <c r="BB1143" s="26" t="s">
        <v>100</v>
      </c>
      <c r="BC1143" s="26" t="s">
        <v>82</v>
      </c>
      <c r="BD1143" s="26" t="s">
        <v>83</v>
      </c>
      <c r="BE1143" s="26" t="s">
        <v>177</v>
      </c>
    </row>
    <row r="1144" spans="1:57" ht="16">
      <c r="A1144" s="24">
        <f t="shared" si="67"/>
        <v>244</v>
      </c>
      <c r="B1144" s="24">
        <v>2024</v>
      </c>
      <c r="C1144" s="31" t="s">
        <v>977</v>
      </c>
      <c r="D1144" s="35">
        <v>45642</v>
      </c>
      <c r="E1144" s="31" t="s">
        <v>532</v>
      </c>
      <c r="F1144" s="31" t="s">
        <v>69</v>
      </c>
      <c r="G1144" s="31" t="s">
        <v>599</v>
      </c>
      <c r="H1144" s="26" t="s">
        <v>86</v>
      </c>
      <c r="I1144" s="26" t="s">
        <v>71</v>
      </c>
      <c r="J1144" s="26" t="s">
        <v>87</v>
      </c>
      <c r="K1144" s="26" t="s">
        <v>73</v>
      </c>
      <c r="L1144" s="26" t="s">
        <v>74</v>
      </c>
      <c r="M1144" s="31" t="s">
        <v>12703</v>
      </c>
      <c r="N1144" s="33" t="s">
        <v>75</v>
      </c>
      <c r="O1144" s="26" t="s">
        <v>368</v>
      </c>
      <c r="P1144" s="31" t="s">
        <v>73</v>
      </c>
      <c r="Q1144" s="31" t="s">
        <v>1976</v>
      </c>
      <c r="R1144" s="31" t="s">
        <v>4960</v>
      </c>
      <c r="S1144" s="31" t="s">
        <v>75</v>
      </c>
      <c r="T1144" s="26" t="s">
        <v>122</v>
      </c>
      <c r="U1144" s="33">
        <v>2024</v>
      </c>
      <c r="V1144" s="31" t="s">
        <v>12704</v>
      </c>
      <c r="W1144" s="31" t="s">
        <v>12705</v>
      </c>
      <c r="X1144" s="31" t="s">
        <v>12706</v>
      </c>
      <c r="Y1144" s="31" t="s">
        <v>74</v>
      </c>
      <c r="Z1144" s="61" t="s">
        <v>75</v>
      </c>
      <c r="AA1144" s="60">
        <v>0</v>
      </c>
      <c r="AB1144" s="33" t="s">
        <v>6063</v>
      </c>
      <c r="AC1144" s="33" t="s">
        <v>6064</v>
      </c>
      <c r="AD1144" s="33" t="s">
        <v>12240</v>
      </c>
      <c r="AE1144" s="31">
        <v>0</v>
      </c>
      <c r="AF1144" s="31">
        <v>1608</v>
      </c>
      <c r="AG1144" s="31">
        <v>4376</v>
      </c>
      <c r="AH1144" s="30">
        <f t="shared" si="65"/>
        <v>5984</v>
      </c>
      <c r="AI1144" s="30">
        <f t="shared" si="66"/>
        <v>7061.12</v>
      </c>
      <c r="AJ1144" s="24" t="s">
        <v>78</v>
      </c>
      <c r="AK1144" s="31"/>
      <c r="AL1144" s="31"/>
      <c r="AM1144" s="31"/>
      <c r="AN1144" s="31"/>
      <c r="AO1144" s="31"/>
      <c r="AP1144" s="31"/>
      <c r="AQ1144" s="31"/>
      <c r="AR1144" s="31"/>
      <c r="AS1144" s="31"/>
      <c r="AT1144" s="31"/>
      <c r="AU1144" s="26" t="s">
        <v>173</v>
      </c>
      <c r="AV1144" s="26" t="s">
        <v>173</v>
      </c>
      <c r="AW1144" s="26" t="s">
        <v>173</v>
      </c>
      <c r="AX1144" s="26" t="s">
        <v>174</v>
      </c>
      <c r="AY1144" s="26" t="s">
        <v>375</v>
      </c>
      <c r="AZ1144" s="26" t="s">
        <v>606</v>
      </c>
      <c r="BA1144" s="26" t="s">
        <v>80</v>
      </c>
      <c r="BB1144" s="26" t="s">
        <v>100</v>
      </c>
      <c r="BC1144" s="26" t="s">
        <v>82</v>
      </c>
      <c r="BD1144" s="26" t="s">
        <v>83</v>
      </c>
      <c r="BE1144" s="26" t="s">
        <v>177</v>
      </c>
    </row>
    <row r="1145" spans="1:57" ht="16">
      <c r="A1145" s="24">
        <f t="shared" si="67"/>
        <v>245</v>
      </c>
      <c r="B1145" s="24">
        <v>2024</v>
      </c>
      <c r="C1145" s="31" t="s">
        <v>977</v>
      </c>
      <c r="D1145" s="35">
        <v>45642</v>
      </c>
      <c r="E1145" s="31" t="s">
        <v>532</v>
      </c>
      <c r="F1145" s="31" t="s">
        <v>69</v>
      </c>
      <c r="G1145" s="31" t="s">
        <v>599</v>
      </c>
      <c r="H1145" s="26" t="s">
        <v>86</v>
      </c>
      <c r="I1145" s="26" t="s">
        <v>71</v>
      </c>
      <c r="J1145" s="26" t="s">
        <v>87</v>
      </c>
      <c r="K1145" s="26" t="s">
        <v>73</v>
      </c>
      <c r="L1145" s="26" t="s">
        <v>74</v>
      </c>
      <c r="M1145" s="31" t="s">
        <v>12707</v>
      </c>
      <c r="N1145" s="33" t="s">
        <v>75</v>
      </c>
      <c r="O1145" s="26" t="s">
        <v>368</v>
      </c>
      <c r="P1145" s="31" t="s">
        <v>73</v>
      </c>
      <c r="Q1145" s="31" t="s">
        <v>1976</v>
      </c>
      <c r="R1145" s="31" t="s">
        <v>9192</v>
      </c>
      <c r="S1145" s="31" t="s">
        <v>75</v>
      </c>
      <c r="T1145" s="26" t="s">
        <v>122</v>
      </c>
      <c r="U1145" s="33">
        <v>2024</v>
      </c>
      <c r="V1145" s="31" t="s">
        <v>12708</v>
      </c>
      <c r="W1145" s="31" t="s">
        <v>12709</v>
      </c>
      <c r="X1145" s="31" t="s">
        <v>12710</v>
      </c>
      <c r="Y1145" s="31" t="s">
        <v>74</v>
      </c>
      <c r="Z1145" s="61" t="s">
        <v>75</v>
      </c>
      <c r="AA1145" s="60">
        <v>0</v>
      </c>
      <c r="AB1145" s="61" t="s">
        <v>11827</v>
      </c>
      <c r="AC1145" s="61" t="s">
        <v>11701</v>
      </c>
      <c r="AD1145" s="61" t="s">
        <v>12235</v>
      </c>
      <c r="AE1145" s="31">
        <v>0</v>
      </c>
      <c r="AF1145" s="31">
        <v>1605</v>
      </c>
      <c r="AG1145" s="31">
        <v>4376</v>
      </c>
      <c r="AH1145" s="30">
        <f t="shared" si="65"/>
        <v>5981</v>
      </c>
      <c r="AI1145" s="30">
        <f t="shared" si="66"/>
        <v>7057.58</v>
      </c>
      <c r="AJ1145" s="24" t="s">
        <v>78</v>
      </c>
      <c r="AK1145" s="31"/>
      <c r="AL1145" s="31"/>
      <c r="AM1145" s="31"/>
      <c r="AN1145" s="31"/>
      <c r="AO1145" s="31"/>
      <c r="AP1145" s="31"/>
      <c r="AQ1145" s="31"/>
      <c r="AR1145" s="31"/>
      <c r="AS1145" s="31"/>
      <c r="AT1145" s="31"/>
      <c r="AU1145" s="26" t="s">
        <v>173</v>
      </c>
      <c r="AV1145" s="26" t="s">
        <v>173</v>
      </c>
      <c r="AW1145" s="26" t="s">
        <v>173</v>
      </c>
      <c r="AX1145" s="26" t="s">
        <v>174</v>
      </c>
      <c r="AY1145" s="26" t="s">
        <v>375</v>
      </c>
      <c r="AZ1145" s="26" t="s">
        <v>606</v>
      </c>
      <c r="BA1145" s="26" t="s">
        <v>80</v>
      </c>
      <c r="BB1145" s="26" t="s">
        <v>100</v>
      </c>
      <c r="BC1145" s="26" t="s">
        <v>82</v>
      </c>
      <c r="BD1145" s="26" t="s">
        <v>83</v>
      </c>
      <c r="BE1145" s="26" t="s">
        <v>177</v>
      </c>
    </row>
    <row r="1146" spans="1:57" ht="16">
      <c r="A1146" s="24">
        <f t="shared" si="67"/>
        <v>246</v>
      </c>
      <c r="B1146" s="24">
        <v>2024</v>
      </c>
      <c r="C1146" s="31" t="s">
        <v>977</v>
      </c>
      <c r="D1146" s="35">
        <v>45642</v>
      </c>
      <c r="E1146" s="31" t="s">
        <v>532</v>
      </c>
      <c r="F1146" s="31" t="s">
        <v>69</v>
      </c>
      <c r="G1146" s="31" t="s">
        <v>599</v>
      </c>
      <c r="H1146" s="26" t="s">
        <v>86</v>
      </c>
      <c r="I1146" s="26" t="s">
        <v>71</v>
      </c>
      <c r="J1146" s="26" t="s">
        <v>87</v>
      </c>
      <c r="K1146" s="26" t="s">
        <v>73</v>
      </c>
      <c r="L1146" s="26" t="s">
        <v>74</v>
      </c>
      <c r="M1146" s="31" t="s">
        <v>12711</v>
      </c>
      <c r="N1146" s="33" t="s">
        <v>75</v>
      </c>
      <c r="O1146" s="26" t="s">
        <v>368</v>
      </c>
      <c r="P1146" s="31" t="s">
        <v>73</v>
      </c>
      <c r="Q1146" s="31" t="s">
        <v>1976</v>
      </c>
      <c r="R1146" s="31" t="s">
        <v>9289</v>
      </c>
      <c r="S1146" s="31" t="s">
        <v>75</v>
      </c>
      <c r="T1146" s="26" t="s">
        <v>122</v>
      </c>
      <c r="U1146" s="33">
        <v>2024</v>
      </c>
      <c r="V1146" s="31" t="s">
        <v>12712</v>
      </c>
      <c r="W1146" s="31" t="s">
        <v>12713</v>
      </c>
      <c r="X1146" s="31" t="s">
        <v>12714</v>
      </c>
      <c r="Y1146" s="31" t="s">
        <v>74</v>
      </c>
      <c r="Z1146" s="61" t="s">
        <v>75</v>
      </c>
      <c r="AA1146" s="60">
        <v>0</v>
      </c>
      <c r="AB1146" s="61" t="s">
        <v>11827</v>
      </c>
      <c r="AC1146" s="61" t="s">
        <v>11701</v>
      </c>
      <c r="AD1146" s="61" t="s">
        <v>12235</v>
      </c>
      <c r="AE1146" s="31">
        <v>0</v>
      </c>
      <c r="AF1146" s="31">
        <v>1588</v>
      </c>
      <c r="AG1146" s="31">
        <v>4376</v>
      </c>
      <c r="AH1146" s="30">
        <f t="shared" si="65"/>
        <v>5964</v>
      </c>
      <c r="AI1146" s="30">
        <f t="shared" si="66"/>
        <v>7037.52</v>
      </c>
      <c r="AJ1146" s="24" t="s">
        <v>78</v>
      </c>
      <c r="AK1146" s="31"/>
      <c r="AL1146" s="31"/>
      <c r="AM1146" s="31"/>
      <c r="AN1146" s="31"/>
      <c r="AO1146" s="31"/>
      <c r="AP1146" s="31"/>
      <c r="AQ1146" s="31"/>
      <c r="AR1146" s="31"/>
      <c r="AS1146" s="31"/>
      <c r="AT1146" s="31"/>
      <c r="AU1146" s="26" t="s">
        <v>173</v>
      </c>
      <c r="AV1146" s="26" t="s">
        <v>173</v>
      </c>
      <c r="AW1146" s="26" t="s">
        <v>173</v>
      </c>
      <c r="AX1146" s="26" t="s">
        <v>174</v>
      </c>
      <c r="AY1146" s="26" t="s">
        <v>375</v>
      </c>
      <c r="AZ1146" s="26" t="s">
        <v>606</v>
      </c>
      <c r="BA1146" s="26" t="s">
        <v>80</v>
      </c>
      <c r="BB1146" s="26" t="s">
        <v>100</v>
      </c>
      <c r="BC1146" s="26" t="s">
        <v>82</v>
      </c>
      <c r="BD1146" s="26" t="s">
        <v>83</v>
      </c>
      <c r="BE1146" s="26" t="s">
        <v>177</v>
      </c>
    </row>
    <row r="1147" spans="1:57" ht="16">
      <c r="A1147" s="24">
        <f t="shared" si="67"/>
        <v>247</v>
      </c>
      <c r="B1147" s="24">
        <v>2024</v>
      </c>
      <c r="C1147" s="31" t="s">
        <v>977</v>
      </c>
      <c r="D1147" s="35">
        <v>45642</v>
      </c>
      <c r="E1147" s="31" t="s">
        <v>532</v>
      </c>
      <c r="F1147" s="31" t="s">
        <v>69</v>
      </c>
      <c r="G1147" s="31" t="s">
        <v>1238</v>
      </c>
      <c r="H1147" s="26" t="s">
        <v>86</v>
      </c>
      <c r="I1147" s="26" t="s">
        <v>71</v>
      </c>
      <c r="J1147" s="26" t="s">
        <v>87</v>
      </c>
      <c r="K1147" s="26" t="s">
        <v>73</v>
      </c>
      <c r="L1147" s="26" t="s">
        <v>74</v>
      </c>
      <c r="M1147" s="31" t="s">
        <v>12715</v>
      </c>
      <c r="N1147" s="33" t="s">
        <v>75</v>
      </c>
      <c r="O1147" s="26" t="s">
        <v>161</v>
      </c>
      <c r="P1147" s="31" t="s">
        <v>73</v>
      </c>
      <c r="Q1147" s="31" t="s">
        <v>1976</v>
      </c>
      <c r="R1147" s="31" t="s">
        <v>1977</v>
      </c>
      <c r="S1147" s="31" t="s">
        <v>75</v>
      </c>
      <c r="T1147" s="26" t="s">
        <v>122</v>
      </c>
      <c r="U1147" s="33">
        <v>2024</v>
      </c>
      <c r="V1147" s="31" t="s">
        <v>12716</v>
      </c>
      <c r="W1147" s="31" t="s">
        <v>12717</v>
      </c>
      <c r="X1147" s="31" t="s">
        <v>12718</v>
      </c>
      <c r="Y1147" s="31" t="s">
        <v>74</v>
      </c>
      <c r="Z1147" s="61" t="s">
        <v>75</v>
      </c>
      <c r="AA1147" s="60">
        <v>0</v>
      </c>
      <c r="AB1147" s="35">
        <v>45608</v>
      </c>
      <c r="AC1147" s="35">
        <v>45942</v>
      </c>
      <c r="AD1147" s="35">
        <v>47403</v>
      </c>
      <c r="AE1147" s="31">
        <v>0</v>
      </c>
      <c r="AF1147" s="31">
        <v>784</v>
      </c>
      <c r="AG1147" s="31">
        <v>4376</v>
      </c>
      <c r="AH1147" s="30">
        <f t="shared" si="65"/>
        <v>5160</v>
      </c>
      <c r="AI1147" s="30">
        <f t="shared" si="66"/>
        <v>6088.8</v>
      </c>
      <c r="AJ1147" s="24" t="s">
        <v>78</v>
      </c>
      <c r="AK1147" s="31"/>
      <c r="AL1147" s="31"/>
      <c r="AM1147" s="31"/>
      <c r="AN1147" s="31"/>
      <c r="AO1147" s="31"/>
      <c r="AP1147" s="31"/>
      <c r="AQ1147" s="31"/>
      <c r="AR1147" s="31"/>
      <c r="AS1147" s="31"/>
      <c r="AT1147" s="31"/>
      <c r="AU1147" s="26" t="s">
        <v>173</v>
      </c>
      <c r="AV1147" s="26" t="s">
        <v>173</v>
      </c>
      <c r="AW1147" s="26" t="s">
        <v>173</v>
      </c>
      <c r="AX1147" s="26" t="s">
        <v>174</v>
      </c>
      <c r="AY1147" s="26" t="s">
        <v>175</v>
      </c>
      <c r="AZ1147" s="26" t="s">
        <v>1244</v>
      </c>
      <c r="BA1147" s="26" t="s">
        <v>80</v>
      </c>
      <c r="BB1147" s="26" t="s">
        <v>100</v>
      </c>
      <c r="BC1147" s="26" t="s">
        <v>82</v>
      </c>
      <c r="BD1147" s="26" t="s">
        <v>83</v>
      </c>
      <c r="BE1147" s="26" t="s">
        <v>177</v>
      </c>
    </row>
    <row r="1148" spans="1:57" ht="16">
      <c r="A1148" s="24">
        <f t="shared" si="67"/>
        <v>248</v>
      </c>
      <c r="B1148" s="24">
        <v>2024</v>
      </c>
      <c r="C1148" s="31" t="s">
        <v>977</v>
      </c>
      <c r="D1148" s="35">
        <v>45642</v>
      </c>
      <c r="E1148" s="31" t="s">
        <v>532</v>
      </c>
      <c r="F1148" s="31" t="s">
        <v>69</v>
      </c>
      <c r="G1148" s="31" t="s">
        <v>1238</v>
      </c>
      <c r="H1148" s="26" t="s">
        <v>86</v>
      </c>
      <c r="I1148" s="26" t="s">
        <v>71</v>
      </c>
      <c r="J1148" s="26" t="s">
        <v>87</v>
      </c>
      <c r="K1148" s="26" t="s">
        <v>73</v>
      </c>
      <c r="L1148" s="26" t="s">
        <v>74</v>
      </c>
      <c r="M1148" s="31" t="s">
        <v>12719</v>
      </c>
      <c r="N1148" s="33" t="s">
        <v>75</v>
      </c>
      <c r="O1148" s="26" t="s">
        <v>161</v>
      </c>
      <c r="P1148" s="31" t="s">
        <v>73</v>
      </c>
      <c r="Q1148" s="31" t="s">
        <v>1976</v>
      </c>
      <c r="R1148" s="31" t="s">
        <v>10640</v>
      </c>
      <c r="S1148" s="31" t="s">
        <v>75</v>
      </c>
      <c r="T1148" s="26" t="s">
        <v>122</v>
      </c>
      <c r="U1148" s="33">
        <v>2024</v>
      </c>
      <c r="V1148" s="31" t="s">
        <v>12720</v>
      </c>
      <c r="W1148" s="31" t="s">
        <v>12721</v>
      </c>
      <c r="X1148" s="31" t="s">
        <v>12722</v>
      </c>
      <c r="Y1148" s="31" t="s">
        <v>74</v>
      </c>
      <c r="Z1148" s="61" t="s">
        <v>75</v>
      </c>
      <c r="AA1148" s="60">
        <v>0</v>
      </c>
      <c r="AB1148" s="35">
        <v>45608</v>
      </c>
      <c r="AC1148" s="35">
        <v>45942</v>
      </c>
      <c r="AD1148" s="35">
        <v>47403</v>
      </c>
      <c r="AE1148" s="31">
        <v>0</v>
      </c>
      <c r="AF1148" s="31">
        <v>836</v>
      </c>
      <c r="AG1148" s="31">
        <v>4376</v>
      </c>
      <c r="AH1148" s="30">
        <f t="shared" si="65"/>
        <v>5212</v>
      </c>
      <c r="AI1148" s="30">
        <f t="shared" si="66"/>
        <v>6150.16</v>
      </c>
      <c r="AJ1148" s="24" t="s">
        <v>78</v>
      </c>
      <c r="AK1148" s="31"/>
      <c r="AL1148" s="31"/>
      <c r="AM1148" s="31"/>
      <c r="AN1148" s="31"/>
      <c r="AO1148" s="31"/>
      <c r="AP1148" s="31"/>
      <c r="AQ1148" s="31"/>
      <c r="AR1148" s="31"/>
      <c r="AS1148" s="31"/>
      <c r="AT1148" s="31"/>
      <c r="AU1148" s="26" t="s">
        <v>173</v>
      </c>
      <c r="AV1148" s="26" t="s">
        <v>173</v>
      </c>
      <c r="AW1148" s="26" t="s">
        <v>173</v>
      </c>
      <c r="AX1148" s="26" t="s">
        <v>174</v>
      </c>
      <c r="AY1148" s="26" t="s">
        <v>175</v>
      </c>
      <c r="AZ1148" s="26" t="s">
        <v>1244</v>
      </c>
      <c r="BA1148" s="26" t="s">
        <v>80</v>
      </c>
      <c r="BB1148" s="26" t="s">
        <v>100</v>
      </c>
      <c r="BC1148" s="26" t="s">
        <v>82</v>
      </c>
      <c r="BD1148" s="26" t="s">
        <v>83</v>
      </c>
      <c r="BE1148" s="26" t="s">
        <v>177</v>
      </c>
    </row>
    <row r="1149" spans="1:57" ht="16">
      <c r="A1149" s="24">
        <f t="shared" si="67"/>
        <v>249</v>
      </c>
      <c r="B1149" s="24">
        <v>2024</v>
      </c>
      <c r="C1149" s="31" t="s">
        <v>977</v>
      </c>
      <c r="D1149" s="35">
        <v>45642</v>
      </c>
      <c r="E1149" s="31" t="s">
        <v>532</v>
      </c>
      <c r="F1149" s="31" t="s">
        <v>69</v>
      </c>
      <c r="G1149" s="31" t="s">
        <v>1238</v>
      </c>
      <c r="H1149" s="26" t="s">
        <v>86</v>
      </c>
      <c r="I1149" s="26" t="s">
        <v>71</v>
      </c>
      <c r="J1149" s="26" t="s">
        <v>87</v>
      </c>
      <c r="K1149" s="26" t="s">
        <v>73</v>
      </c>
      <c r="L1149" s="26" t="s">
        <v>74</v>
      </c>
      <c r="M1149" s="31" t="s">
        <v>12723</v>
      </c>
      <c r="N1149" s="33" t="s">
        <v>75</v>
      </c>
      <c r="O1149" s="26" t="s">
        <v>161</v>
      </c>
      <c r="P1149" s="31" t="s">
        <v>73</v>
      </c>
      <c r="Q1149" s="31" t="s">
        <v>1976</v>
      </c>
      <c r="R1149" s="31" t="s">
        <v>1977</v>
      </c>
      <c r="S1149" s="31" t="s">
        <v>75</v>
      </c>
      <c r="T1149" s="26" t="s">
        <v>122</v>
      </c>
      <c r="U1149" s="33">
        <v>2024</v>
      </c>
      <c r="V1149" s="31" t="s">
        <v>12724</v>
      </c>
      <c r="W1149" s="31" t="s">
        <v>12725</v>
      </c>
      <c r="X1149" s="31" t="s">
        <v>12726</v>
      </c>
      <c r="Y1149" s="31" t="s">
        <v>74</v>
      </c>
      <c r="Z1149" s="61" t="s">
        <v>75</v>
      </c>
      <c r="AA1149" s="60">
        <v>0</v>
      </c>
      <c r="AB1149" s="35">
        <v>45608</v>
      </c>
      <c r="AC1149" s="35">
        <v>45942</v>
      </c>
      <c r="AD1149" s="35">
        <v>47403</v>
      </c>
      <c r="AE1149" s="31">
        <v>0</v>
      </c>
      <c r="AF1149" s="31">
        <v>784</v>
      </c>
      <c r="AG1149" s="31">
        <v>4376</v>
      </c>
      <c r="AH1149" s="30">
        <f t="shared" si="65"/>
        <v>5160</v>
      </c>
      <c r="AI1149" s="30">
        <f t="shared" si="66"/>
        <v>6088.8</v>
      </c>
      <c r="AJ1149" s="24" t="s">
        <v>78</v>
      </c>
      <c r="AK1149" s="31"/>
      <c r="AL1149" s="31"/>
      <c r="AM1149" s="31"/>
      <c r="AN1149" s="31"/>
      <c r="AO1149" s="31"/>
      <c r="AP1149" s="31"/>
      <c r="AQ1149" s="31"/>
      <c r="AR1149" s="31"/>
      <c r="AS1149" s="31"/>
      <c r="AT1149" s="31"/>
      <c r="AU1149" s="26" t="s">
        <v>173</v>
      </c>
      <c r="AV1149" s="26" t="s">
        <v>173</v>
      </c>
      <c r="AW1149" s="26" t="s">
        <v>173</v>
      </c>
      <c r="AX1149" s="26" t="s">
        <v>174</v>
      </c>
      <c r="AY1149" s="26" t="s">
        <v>175</v>
      </c>
      <c r="AZ1149" s="26" t="s">
        <v>1244</v>
      </c>
      <c r="BA1149" s="26" t="s">
        <v>80</v>
      </c>
      <c r="BB1149" s="26" t="s">
        <v>100</v>
      </c>
      <c r="BC1149" s="26" t="s">
        <v>82</v>
      </c>
      <c r="BD1149" s="26" t="s">
        <v>83</v>
      </c>
      <c r="BE1149" s="26" t="s">
        <v>177</v>
      </c>
    </row>
    <row r="1150" spans="1:57" ht="16">
      <c r="A1150" s="24">
        <f t="shared" si="67"/>
        <v>250</v>
      </c>
      <c r="B1150" s="24">
        <v>2024</v>
      </c>
      <c r="C1150" s="31" t="s">
        <v>977</v>
      </c>
      <c r="D1150" s="35">
        <v>45642</v>
      </c>
      <c r="E1150" s="31" t="s">
        <v>532</v>
      </c>
      <c r="F1150" s="31" t="s">
        <v>69</v>
      </c>
      <c r="G1150" s="31" t="s">
        <v>1238</v>
      </c>
      <c r="H1150" s="26" t="s">
        <v>86</v>
      </c>
      <c r="I1150" s="26" t="s">
        <v>71</v>
      </c>
      <c r="J1150" s="26" t="s">
        <v>87</v>
      </c>
      <c r="K1150" s="26" t="s">
        <v>73</v>
      </c>
      <c r="L1150" s="26" t="s">
        <v>74</v>
      </c>
      <c r="M1150" s="31" t="s">
        <v>12727</v>
      </c>
      <c r="N1150" s="33" t="s">
        <v>75</v>
      </c>
      <c r="O1150" s="26" t="s">
        <v>161</v>
      </c>
      <c r="P1150" s="31" t="s">
        <v>73</v>
      </c>
      <c r="Q1150" s="31" t="s">
        <v>1976</v>
      </c>
      <c r="R1150" s="31" t="s">
        <v>12728</v>
      </c>
      <c r="S1150" s="31" t="s">
        <v>75</v>
      </c>
      <c r="T1150" s="26" t="s">
        <v>122</v>
      </c>
      <c r="U1150" s="33">
        <v>2024</v>
      </c>
      <c r="V1150" s="31" t="s">
        <v>12729</v>
      </c>
      <c r="W1150" s="31" t="s">
        <v>12730</v>
      </c>
      <c r="X1150" s="31" t="s">
        <v>12731</v>
      </c>
      <c r="Y1150" s="31" t="s">
        <v>74</v>
      </c>
      <c r="Z1150" s="61" t="s">
        <v>75</v>
      </c>
      <c r="AA1150" s="60">
        <v>0</v>
      </c>
      <c r="AB1150" s="35">
        <v>45608</v>
      </c>
      <c r="AC1150" s="35">
        <v>45942</v>
      </c>
      <c r="AD1150" s="35">
        <v>47403</v>
      </c>
      <c r="AE1150" s="31">
        <v>0</v>
      </c>
      <c r="AF1150" s="31">
        <v>696</v>
      </c>
      <c r="AG1150" s="31">
        <v>4376</v>
      </c>
      <c r="AH1150" s="30">
        <f t="shared" si="65"/>
        <v>5072</v>
      </c>
      <c r="AI1150" s="30">
        <f t="shared" si="66"/>
        <v>5984.96</v>
      </c>
      <c r="AJ1150" s="24" t="s">
        <v>78</v>
      </c>
      <c r="AK1150" s="31"/>
      <c r="AL1150" s="31"/>
      <c r="AM1150" s="31"/>
      <c r="AN1150" s="31"/>
      <c r="AO1150" s="31"/>
      <c r="AP1150" s="31"/>
      <c r="AQ1150" s="31"/>
      <c r="AR1150" s="31"/>
      <c r="AS1150" s="31"/>
      <c r="AT1150" s="31"/>
      <c r="AU1150" s="26" t="s">
        <v>173</v>
      </c>
      <c r="AV1150" s="26" t="s">
        <v>173</v>
      </c>
      <c r="AW1150" s="26" t="s">
        <v>173</v>
      </c>
      <c r="AX1150" s="26" t="s">
        <v>174</v>
      </c>
      <c r="AY1150" s="26" t="s">
        <v>175</v>
      </c>
      <c r="AZ1150" s="26" t="s">
        <v>1244</v>
      </c>
      <c r="BA1150" s="26" t="s">
        <v>80</v>
      </c>
      <c r="BB1150" s="26" t="s">
        <v>100</v>
      </c>
      <c r="BC1150" s="26" t="s">
        <v>82</v>
      </c>
      <c r="BD1150" s="26" t="s">
        <v>83</v>
      </c>
      <c r="BE1150" s="26" t="s">
        <v>177</v>
      </c>
    </row>
    <row r="1151" spans="1:57" ht="16">
      <c r="A1151" s="24">
        <f t="shared" si="67"/>
        <v>251</v>
      </c>
      <c r="B1151" s="24">
        <v>2024</v>
      </c>
      <c r="C1151" s="31" t="s">
        <v>977</v>
      </c>
      <c r="D1151" s="35">
        <v>45642</v>
      </c>
      <c r="E1151" s="31" t="s">
        <v>532</v>
      </c>
      <c r="F1151" s="31" t="s">
        <v>69</v>
      </c>
      <c r="G1151" s="31" t="s">
        <v>1238</v>
      </c>
      <c r="H1151" s="26" t="s">
        <v>86</v>
      </c>
      <c r="I1151" s="26" t="s">
        <v>71</v>
      </c>
      <c r="J1151" s="26" t="s">
        <v>87</v>
      </c>
      <c r="K1151" s="26" t="s">
        <v>73</v>
      </c>
      <c r="L1151" s="26" t="s">
        <v>74</v>
      </c>
      <c r="M1151" s="31" t="s">
        <v>12732</v>
      </c>
      <c r="N1151" s="33" t="s">
        <v>75</v>
      </c>
      <c r="O1151" s="26" t="s">
        <v>161</v>
      </c>
      <c r="P1151" s="31" t="s">
        <v>73</v>
      </c>
      <c r="Q1151" s="31" t="s">
        <v>1976</v>
      </c>
      <c r="R1151" s="31" t="s">
        <v>1977</v>
      </c>
      <c r="S1151" s="31" t="s">
        <v>75</v>
      </c>
      <c r="T1151" s="26" t="s">
        <v>122</v>
      </c>
      <c r="U1151" s="33">
        <v>2024</v>
      </c>
      <c r="V1151" s="31" t="s">
        <v>12733</v>
      </c>
      <c r="W1151" s="31" t="s">
        <v>12734</v>
      </c>
      <c r="X1151" s="31" t="s">
        <v>12735</v>
      </c>
      <c r="Y1151" s="31" t="s">
        <v>74</v>
      </c>
      <c r="Z1151" s="61" t="s">
        <v>75</v>
      </c>
      <c r="AA1151" s="60">
        <v>0</v>
      </c>
      <c r="AB1151" s="35">
        <v>45608</v>
      </c>
      <c r="AC1151" s="35">
        <v>45942</v>
      </c>
      <c r="AD1151" s="35">
        <v>47403</v>
      </c>
      <c r="AE1151" s="31">
        <v>0</v>
      </c>
      <c r="AF1151" s="31">
        <v>784</v>
      </c>
      <c r="AG1151" s="31">
        <v>4376</v>
      </c>
      <c r="AH1151" s="30">
        <f t="shared" si="65"/>
        <v>5160</v>
      </c>
      <c r="AI1151" s="30">
        <f t="shared" si="66"/>
        <v>6088.8</v>
      </c>
      <c r="AJ1151" s="24" t="s">
        <v>78</v>
      </c>
      <c r="AK1151" s="31"/>
      <c r="AL1151" s="31"/>
      <c r="AM1151" s="31"/>
      <c r="AN1151" s="31"/>
      <c r="AO1151" s="31"/>
      <c r="AP1151" s="31"/>
      <c r="AQ1151" s="31"/>
      <c r="AR1151" s="31"/>
      <c r="AS1151" s="31"/>
      <c r="AT1151" s="31"/>
      <c r="AU1151" s="26" t="s">
        <v>173</v>
      </c>
      <c r="AV1151" s="26" t="s">
        <v>173</v>
      </c>
      <c r="AW1151" s="26" t="s">
        <v>173</v>
      </c>
      <c r="AX1151" s="26" t="s">
        <v>174</v>
      </c>
      <c r="AY1151" s="26" t="s">
        <v>175</v>
      </c>
      <c r="AZ1151" s="26" t="s">
        <v>1244</v>
      </c>
      <c r="BA1151" s="26" t="s">
        <v>80</v>
      </c>
      <c r="BB1151" s="26" t="s">
        <v>100</v>
      </c>
      <c r="BC1151" s="26" t="s">
        <v>82</v>
      </c>
      <c r="BD1151" s="26" t="s">
        <v>83</v>
      </c>
      <c r="BE1151" s="26" t="s">
        <v>177</v>
      </c>
    </row>
    <row r="1152" spans="1:57" ht="16">
      <c r="A1152" s="24">
        <f t="shared" si="67"/>
        <v>252</v>
      </c>
      <c r="B1152" s="24">
        <v>2024</v>
      </c>
      <c r="C1152" s="31" t="s">
        <v>977</v>
      </c>
      <c r="D1152" s="35">
        <v>45642</v>
      </c>
      <c r="E1152" s="31" t="s">
        <v>532</v>
      </c>
      <c r="F1152" s="31" t="s">
        <v>69</v>
      </c>
      <c r="G1152" s="31" t="s">
        <v>1238</v>
      </c>
      <c r="H1152" s="26" t="s">
        <v>86</v>
      </c>
      <c r="I1152" s="26" t="s">
        <v>570</v>
      </c>
      <c r="J1152" s="26" t="s">
        <v>87</v>
      </c>
      <c r="K1152" s="26" t="s">
        <v>430</v>
      </c>
      <c r="L1152" s="26" t="s">
        <v>74</v>
      </c>
      <c r="M1152" s="31" t="s">
        <v>12736</v>
      </c>
      <c r="N1152" s="33" t="s">
        <v>75</v>
      </c>
      <c r="O1152" s="26" t="s">
        <v>161</v>
      </c>
      <c r="P1152" s="31" t="s">
        <v>12737</v>
      </c>
      <c r="Q1152" s="31" t="s">
        <v>1976</v>
      </c>
      <c r="R1152" s="31" t="s">
        <v>9289</v>
      </c>
      <c r="S1152" s="31" t="s">
        <v>75</v>
      </c>
      <c r="T1152" s="26" t="s">
        <v>122</v>
      </c>
      <c r="U1152" s="33" t="s">
        <v>75</v>
      </c>
      <c r="V1152" s="31" t="s">
        <v>12738</v>
      </c>
      <c r="W1152" s="31" t="s">
        <v>12739</v>
      </c>
      <c r="X1152" s="31" t="s">
        <v>12740</v>
      </c>
      <c r="Y1152" s="31" t="s">
        <v>74</v>
      </c>
      <c r="Z1152" s="61" t="s">
        <v>75</v>
      </c>
      <c r="AA1152" s="60">
        <v>0</v>
      </c>
      <c r="AB1152" s="31" t="s">
        <v>8994</v>
      </c>
      <c r="AC1152" s="35">
        <v>46003</v>
      </c>
      <c r="AD1152" s="35">
        <v>46003</v>
      </c>
      <c r="AE1152" s="31">
        <v>0</v>
      </c>
      <c r="AF1152" s="31">
        <v>973</v>
      </c>
      <c r="AG1152" s="31">
        <v>0</v>
      </c>
      <c r="AH1152" s="30">
        <f t="shared" si="65"/>
        <v>973</v>
      </c>
      <c r="AI1152" s="30">
        <f t="shared" si="66"/>
        <v>1148.1399999999999</v>
      </c>
      <c r="AJ1152" s="24" t="s">
        <v>78</v>
      </c>
      <c r="AK1152" s="31"/>
      <c r="AL1152" s="31"/>
      <c r="AM1152" s="31"/>
      <c r="AN1152" s="31"/>
      <c r="AO1152" s="31"/>
      <c r="AP1152" s="31"/>
      <c r="AQ1152" s="31"/>
      <c r="AR1152" s="31"/>
      <c r="AS1152" s="31"/>
      <c r="AT1152" s="31"/>
      <c r="AU1152" s="26" t="s">
        <v>173</v>
      </c>
      <c r="AV1152" s="26" t="s">
        <v>173</v>
      </c>
      <c r="AW1152" s="26" t="s">
        <v>173</v>
      </c>
      <c r="AX1152" s="26" t="s">
        <v>174</v>
      </c>
      <c r="AY1152" s="26" t="s">
        <v>175</v>
      </c>
      <c r="AZ1152" s="26" t="s">
        <v>1244</v>
      </c>
      <c r="BA1152" s="26" t="s">
        <v>80</v>
      </c>
      <c r="BB1152" s="26" t="s">
        <v>100</v>
      </c>
      <c r="BC1152" s="26" t="s">
        <v>82</v>
      </c>
      <c r="BD1152" s="26" t="s">
        <v>83</v>
      </c>
      <c r="BE1152" s="26" t="s">
        <v>177</v>
      </c>
    </row>
    <row r="1153" spans="1:57" ht="16">
      <c r="A1153" s="24">
        <f t="shared" si="67"/>
        <v>253</v>
      </c>
      <c r="B1153" s="24">
        <v>2024</v>
      </c>
      <c r="C1153" s="31" t="s">
        <v>977</v>
      </c>
      <c r="D1153" s="35">
        <v>45642</v>
      </c>
      <c r="E1153" s="31" t="s">
        <v>532</v>
      </c>
      <c r="F1153" s="31" t="s">
        <v>69</v>
      </c>
      <c r="G1153" s="31" t="s">
        <v>1238</v>
      </c>
      <c r="H1153" s="26" t="s">
        <v>86</v>
      </c>
      <c r="I1153" s="26" t="s">
        <v>71</v>
      </c>
      <c r="J1153" s="26" t="s">
        <v>87</v>
      </c>
      <c r="K1153" s="26" t="s">
        <v>73</v>
      </c>
      <c r="L1153" s="26" t="s">
        <v>74</v>
      </c>
      <c r="M1153" s="31" t="s">
        <v>12741</v>
      </c>
      <c r="N1153" s="33" t="s">
        <v>75</v>
      </c>
      <c r="O1153" s="26" t="s">
        <v>161</v>
      </c>
      <c r="P1153" s="31" t="s">
        <v>73</v>
      </c>
      <c r="Q1153" s="31" t="s">
        <v>1976</v>
      </c>
      <c r="R1153" s="31" t="s">
        <v>1977</v>
      </c>
      <c r="S1153" s="31" t="s">
        <v>75</v>
      </c>
      <c r="T1153" s="26" t="s">
        <v>122</v>
      </c>
      <c r="U1153" s="33">
        <v>2024</v>
      </c>
      <c r="V1153" s="31" t="s">
        <v>12742</v>
      </c>
      <c r="W1153" s="31" t="s">
        <v>12743</v>
      </c>
      <c r="X1153" s="31" t="s">
        <v>12744</v>
      </c>
      <c r="Y1153" s="31" t="s">
        <v>74</v>
      </c>
      <c r="Z1153" s="61" t="s">
        <v>75</v>
      </c>
      <c r="AA1153" s="60">
        <v>0</v>
      </c>
      <c r="AB1153" s="35">
        <v>45608</v>
      </c>
      <c r="AC1153" s="35">
        <v>45942</v>
      </c>
      <c r="AD1153" s="35">
        <v>47403</v>
      </c>
      <c r="AE1153" s="31">
        <v>0</v>
      </c>
      <c r="AF1153" s="31">
        <v>784</v>
      </c>
      <c r="AG1153" s="31">
        <v>4376</v>
      </c>
      <c r="AH1153" s="30">
        <f t="shared" si="65"/>
        <v>5160</v>
      </c>
      <c r="AI1153" s="30">
        <f t="shared" si="66"/>
        <v>6088.8</v>
      </c>
      <c r="AJ1153" s="24" t="s">
        <v>78</v>
      </c>
      <c r="AK1153" s="31"/>
      <c r="AL1153" s="31"/>
      <c r="AM1153" s="31"/>
      <c r="AN1153" s="31"/>
      <c r="AO1153" s="31"/>
      <c r="AP1153" s="31"/>
      <c r="AQ1153" s="31"/>
      <c r="AR1153" s="31"/>
      <c r="AS1153" s="31"/>
      <c r="AT1153" s="31"/>
      <c r="AU1153" s="26" t="s">
        <v>173</v>
      </c>
      <c r="AV1153" s="26" t="s">
        <v>173</v>
      </c>
      <c r="AW1153" s="26" t="s">
        <v>173</v>
      </c>
      <c r="AX1153" s="26" t="s">
        <v>174</v>
      </c>
      <c r="AY1153" s="26" t="s">
        <v>175</v>
      </c>
      <c r="AZ1153" s="26" t="s">
        <v>1244</v>
      </c>
      <c r="BA1153" s="26" t="s">
        <v>80</v>
      </c>
      <c r="BB1153" s="26" t="s">
        <v>100</v>
      </c>
      <c r="BC1153" s="26" t="s">
        <v>82</v>
      </c>
      <c r="BD1153" s="26" t="s">
        <v>83</v>
      </c>
      <c r="BE1153" s="26" t="s">
        <v>177</v>
      </c>
    </row>
    <row r="1154" spans="1:57" ht="16">
      <c r="A1154" s="24">
        <f t="shared" si="67"/>
        <v>254</v>
      </c>
      <c r="B1154" s="24">
        <v>2024</v>
      </c>
      <c r="C1154" s="31" t="s">
        <v>977</v>
      </c>
      <c r="D1154" s="35">
        <v>45642</v>
      </c>
      <c r="E1154" s="31" t="s">
        <v>532</v>
      </c>
      <c r="F1154" s="31" t="s">
        <v>69</v>
      </c>
      <c r="G1154" s="31" t="s">
        <v>1989</v>
      </c>
      <c r="H1154" s="26" t="s">
        <v>86</v>
      </c>
      <c r="I1154" s="26" t="s">
        <v>71</v>
      </c>
      <c r="J1154" s="26" t="s">
        <v>87</v>
      </c>
      <c r="K1154" s="26" t="s">
        <v>73</v>
      </c>
      <c r="L1154" s="26" t="s">
        <v>74</v>
      </c>
      <c r="M1154" s="31" t="s">
        <v>12745</v>
      </c>
      <c r="N1154" s="33" t="s">
        <v>75</v>
      </c>
      <c r="O1154" s="26" t="s">
        <v>368</v>
      </c>
      <c r="P1154" s="31" t="s">
        <v>73</v>
      </c>
      <c r="Q1154" s="31" t="s">
        <v>9038</v>
      </c>
      <c r="R1154" s="31" t="s">
        <v>9039</v>
      </c>
      <c r="S1154" s="31" t="s">
        <v>75</v>
      </c>
      <c r="T1154" s="26" t="s">
        <v>122</v>
      </c>
      <c r="U1154" s="33">
        <v>2024</v>
      </c>
      <c r="V1154" s="31" t="s">
        <v>12746</v>
      </c>
      <c r="W1154" s="31" t="s">
        <v>12747</v>
      </c>
      <c r="X1154" s="31" t="s">
        <v>12748</v>
      </c>
      <c r="Y1154" s="31" t="s">
        <v>74</v>
      </c>
      <c r="Z1154" s="61" t="s">
        <v>75</v>
      </c>
      <c r="AA1154" s="60">
        <v>0</v>
      </c>
      <c r="AB1154" s="35">
        <v>45608</v>
      </c>
      <c r="AC1154" s="35">
        <v>45942</v>
      </c>
      <c r="AD1154" s="35">
        <v>47403</v>
      </c>
      <c r="AE1154" s="31">
        <v>0</v>
      </c>
      <c r="AF1154" s="31">
        <v>1441</v>
      </c>
      <c r="AG1154" s="31">
        <v>3691</v>
      </c>
      <c r="AH1154" s="30">
        <f t="shared" si="65"/>
        <v>5132</v>
      </c>
      <c r="AI1154" s="30">
        <f t="shared" si="66"/>
        <v>6055.76</v>
      </c>
      <c r="AJ1154" s="24" t="s">
        <v>78</v>
      </c>
      <c r="AK1154" s="31"/>
      <c r="AL1154" s="31"/>
      <c r="AM1154" s="31"/>
      <c r="AN1154" s="31"/>
      <c r="AO1154" s="31"/>
      <c r="AP1154" s="31"/>
      <c r="AQ1154" s="31"/>
      <c r="AR1154" s="31"/>
      <c r="AS1154" s="31"/>
      <c r="AT1154" s="31"/>
      <c r="AU1154" s="26" t="s">
        <v>173</v>
      </c>
      <c r="AV1154" s="26" t="s">
        <v>173</v>
      </c>
      <c r="AW1154" s="26" t="s">
        <v>173</v>
      </c>
      <c r="AX1154" s="26" t="s">
        <v>174</v>
      </c>
      <c r="AY1154" s="26" t="s">
        <v>375</v>
      </c>
      <c r="AZ1154" s="26" t="s">
        <v>1995</v>
      </c>
      <c r="BA1154" s="26" t="s">
        <v>80</v>
      </c>
      <c r="BB1154" s="26" t="s">
        <v>100</v>
      </c>
      <c r="BC1154" s="26" t="s">
        <v>82</v>
      </c>
      <c r="BD1154" s="26" t="s">
        <v>83</v>
      </c>
      <c r="BE1154" s="26" t="s">
        <v>177</v>
      </c>
    </row>
    <row r="1155" spans="1:57" ht="16">
      <c r="A1155" s="24">
        <f t="shared" si="67"/>
        <v>255</v>
      </c>
      <c r="B1155" s="24">
        <v>2024</v>
      </c>
      <c r="C1155" s="31" t="s">
        <v>977</v>
      </c>
      <c r="D1155" s="35">
        <v>45643</v>
      </c>
      <c r="E1155" s="31" t="s">
        <v>532</v>
      </c>
      <c r="F1155" s="31" t="s">
        <v>69</v>
      </c>
      <c r="G1155" s="31" t="s">
        <v>1333</v>
      </c>
      <c r="H1155" s="26" t="s">
        <v>86</v>
      </c>
      <c r="I1155" s="26" t="s">
        <v>71</v>
      </c>
      <c r="J1155" s="26" t="s">
        <v>730</v>
      </c>
      <c r="K1155" s="26" t="s">
        <v>73</v>
      </c>
      <c r="L1155" s="26" t="s">
        <v>74</v>
      </c>
      <c r="M1155" s="31" t="s">
        <v>13340</v>
      </c>
      <c r="N1155" s="33" t="s">
        <v>75</v>
      </c>
      <c r="O1155" s="26" t="s">
        <v>161</v>
      </c>
      <c r="P1155" s="31" t="s">
        <v>73</v>
      </c>
      <c r="Q1155" s="31" t="s">
        <v>13341</v>
      </c>
      <c r="R1155" s="31" t="s">
        <v>13342</v>
      </c>
      <c r="S1155" s="31" t="s">
        <v>75</v>
      </c>
      <c r="T1155" s="26" t="s">
        <v>122</v>
      </c>
      <c r="U1155" s="33">
        <v>2024</v>
      </c>
      <c r="V1155" s="31" t="s">
        <v>13343</v>
      </c>
      <c r="W1155" s="31" t="s">
        <v>13344</v>
      </c>
      <c r="X1155" s="31" t="s">
        <v>13345</v>
      </c>
      <c r="Y1155" s="31" t="s">
        <v>74</v>
      </c>
      <c r="Z1155" s="31">
        <v>108053</v>
      </c>
      <c r="AA1155" s="60">
        <v>0</v>
      </c>
      <c r="AB1155" s="31" t="s">
        <v>11879</v>
      </c>
      <c r="AC1155" s="31" t="s">
        <v>11880</v>
      </c>
      <c r="AD1155" s="31" t="s">
        <v>13346</v>
      </c>
      <c r="AE1155" s="31">
        <v>0</v>
      </c>
      <c r="AF1155" s="59">
        <v>1489</v>
      </c>
      <c r="AG1155" s="59">
        <v>2991</v>
      </c>
      <c r="AH1155" s="30">
        <f t="shared" si="65"/>
        <v>4480</v>
      </c>
      <c r="AI1155" s="30">
        <f t="shared" si="66"/>
        <v>5286.4</v>
      </c>
      <c r="AJ1155" s="24" t="s">
        <v>78</v>
      </c>
      <c r="AK1155" s="31"/>
      <c r="AL1155" s="31"/>
      <c r="AM1155" s="31"/>
      <c r="AN1155" s="31"/>
      <c r="AO1155" s="31"/>
      <c r="AP1155" s="31"/>
      <c r="AQ1155" s="31"/>
      <c r="AR1155" s="31"/>
      <c r="AS1155" s="31"/>
      <c r="AT1155" s="31"/>
      <c r="AU1155" s="26" t="s">
        <v>173</v>
      </c>
      <c r="AV1155" s="26" t="s">
        <v>173</v>
      </c>
      <c r="AW1155" s="26" t="s">
        <v>173</v>
      </c>
      <c r="AX1155" s="26" t="s">
        <v>174</v>
      </c>
      <c r="AY1155" s="26" t="s">
        <v>175</v>
      </c>
      <c r="AZ1155" s="26" t="s">
        <v>13347</v>
      </c>
      <c r="BA1155" s="26" t="s">
        <v>80</v>
      </c>
      <c r="BB1155" s="26" t="s">
        <v>100</v>
      </c>
      <c r="BC1155" s="26" t="s">
        <v>622</v>
      </c>
      <c r="BD1155" s="26" t="s">
        <v>445</v>
      </c>
      <c r="BE1155" s="26" t="s">
        <v>177</v>
      </c>
    </row>
    <row r="1156" spans="1:57" ht="16">
      <c r="A1156" s="24">
        <f t="shared" si="67"/>
        <v>256</v>
      </c>
      <c r="B1156" s="24">
        <v>2024</v>
      </c>
      <c r="C1156" s="31" t="s">
        <v>977</v>
      </c>
      <c r="D1156" s="35">
        <v>45643</v>
      </c>
      <c r="E1156" s="31" t="s">
        <v>532</v>
      </c>
      <c r="F1156" s="31" t="s">
        <v>69</v>
      </c>
      <c r="G1156" s="31" t="s">
        <v>1333</v>
      </c>
      <c r="H1156" s="26" t="s">
        <v>641</v>
      </c>
      <c r="I1156" s="26" t="s">
        <v>71</v>
      </c>
      <c r="J1156" s="26" t="s">
        <v>610</v>
      </c>
      <c r="K1156" s="26" t="s">
        <v>430</v>
      </c>
      <c r="L1156" s="26" t="s">
        <v>74</v>
      </c>
      <c r="M1156" s="31" t="s">
        <v>13348</v>
      </c>
      <c r="N1156" s="33" t="s">
        <v>75</v>
      </c>
      <c r="O1156" s="26" t="s">
        <v>368</v>
      </c>
      <c r="P1156" s="31" t="s">
        <v>13349</v>
      </c>
      <c r="Q1156" s="31" t="s">
        <v>644</v>
      </c>
      <c r="R1156" s="31" t="s">
        <v>13350</v>
      </c>
      <c r="S1156" s="31" t="s">
        <v>75</v>
      </c>
      <c r="T1156" s="26" t="s">
        <v>75</v>
      </c>
      <c r="U1156" s="33">
        <v>2015</v>
      </c>
      <c r="V1156" s="31" t="s">
        <v>13351</v>
      </c>
      <c r="W1156" s="31" t="s">
        <v>13352</v>
      </c>
      <c r="X1156" s="31" t="s">
        <v>13353</v>
      </c>
      <c r="Y1156" s="31" t="s">
        <v>74</v>
      </c>
      <c r="Z1156" s="31">
        <v>650000</v>
      </c>
      <c r="AA1156" s="60">
        <v>0.5</v>
      </c>
      <c r="AB1156" s="31" t="s">
        <v>10739</v>
      </c>
      <c r="AC1156" s="31" t="s">
        <v>10740</v>
      </c>
      <c r="AD1156" s="31" t="s">
        <v>10740</v>
      </c>
      <c r="AE1156" s="31">
        <v>0</v>
      </c>
      <c r="AF1156" s="59">
        <v>1485</v>
      </c>
      <c r="AG1156" s="59">
        <v>36012</v>
      </c>
      <c r="AH1156" s="30">
        <f t="shared" si="65"/>
        <v>37497</v>
      </c>
      <c r="AI1156" s="30">
        <v>42128</v>
      </c>
      <c r="AJ1156" s="24" t="s">
        <v>78</v>
      </c>
      <c r="AK1156" s="31"/>
      <c r="AL1156" s="31"/>
      <c r="AM1156" s="31"/>
      <c r="AN1156" s="31"/>
      <c r="AO1156" s="31"/>
      <c r="AP1156" s="31"/>
      <c r="AQ1156" s="31"/>
      <c r="AR1156" s="31"/>
      <c r="AS1156" s="31"/>
      <c r="AT1156" s="31"/>
      <c r="AU1156" s="26" t="s">
        <v>173</v>
      </c>
      <c r="AV1156" s="26" t="s">
        <v>173</v>
      </c>
      <c r="AW1156" s="26" t="s">
        <v>173</v>
      </c>
      <c r="AX1156" s="26" t="s">
        <v>174</v>
      </c>
      <c r="AY1156" s="26" t="s">
        <v>375</v>
      </c>
      <c r="AZ1156" s="26" t="s">
        <v>8995</v>
      </c>
      <c r="BA1156" s="26" t="s">
        <v>80</v>
      </c>
      <c r="BB1156" s="26" t="s">
        <v>100</v>
      </c>
      <c r="BC1156" s="26" t="s">
        <v>82</v>
      </c>
      <c r="BD1156" s="26" t="s">
        <v>445</v>
      </c>
      <c r="BE1156" s="26" t="s">
        <v>177</v>
      </c>
    </row>
    <row r="1157" spans="1:57" ht="16">
      <c r="A1157" s="24">
        <f t="shared" si="67"/>
        <v>257</v>
      </c>
      <c r="B1157" s="24">
        <v>2024</v>
      </c>
      <c r="C1157" s="31" t="s">
        <v>977</v>
      </c>
      <c r="D1157" s="35">
        <v>45643</v>
      </c>
      <c r="E1157" s="31" t="s">
        <v>775</v>
      </c>
      <c r="F1157" s="31" t="s">
        <v>69</v>
      </c>
      <c r="G1157" s="31" t="s">
        <v>13354</v>
      </c>
      <c r="H1157" s="26" t="s">
        <v>8965</v>
      </c>
      <c r="I1157" s="26" t="s">
        <v>71</v>
      </c>
      <c r="J1157" s="26" t="s">
        <v>610</v>
      </c>
      <c r="K1157" s="26" t="s">
        <v>430</v>
      </c>
      <c r="L1157" s="26" t="s">
        <v>74</v>
      </c>
      <c r="M1157" s="31" t="s">
        <v>13355</v>
      </c>
      <c r="N1157" s="33" t="s">
        <v>75</v>
      </c>
      <c r="O1157" s="26" t="s">
        <v>368</v>
      </c>
      <c r="P1157" s="31" t="s">
        <v>13356</v>
      </c>
      <c r="Q1157" s="31" t="s">
        <v>889</v>
      </c>
      <c r="R1157" s="31" t="s">
        <v>13357</v>
      </c>
      <c r="S1157" s="31" t="s">
        <v>75</v>
      </c>
      <c r="T1157" s="26" t="s">
        <v>75</v>
      </c>
      <c r="U1157" s="33">
        <v>2013</v>
      </c>
      <c r="V1157" s="31" t="s">
        <v>13358</v>
      </c>
      <c r="W1157" s="31" t="s">
        <v>13359</v>
      </c>
      <c r="X1157" s="31" t="s">
        <v>13360</v>
      </c>
      <c r="Y1157" s="31" t="s">
        <v>74</v>
      </c>
      <c r="Z1157" s="31">
        <v>157000</v>
      </c>
      <c r="AA1157" s="60">
        <v>0.5</v>
      </c>
      <c r="AB1157" s="31" t="s">
        <v>10739</v>
      </c>
      <c r="AC1157" s="31" t="s">
        <v>10740</v>
      </c>
      <c r="AD1157" s="31" t="s">
        <v>10740</v>
      </c>
      <c r="AE1157" s="31">
        <v>0</v>
      </c>
      <c r="AF1157" s="59">
        <v>1215</v>
      </c>
      <c r="AG1157" s="59">
        <v>12217</v>
      </c>
      <c r="AH1157" s="30">
        <f t="shared" si="65"/>
        <v>13432</v>
      </c>
      <c r="AI1157" s="30">
        <f t="shared" ref="AI1157" si="68">AH1157+AH1157*18%</f>
        <v>15849.76</v>
      </c>
      <c r="AJ1157" s="24" t="s">
        <v>78</v>
      </c>
      <c r="AK1157" s="31"/>
      <c r="AL1157" s="31"/>
      <c r="AM1157" s="31"/>
      <c r="AN1157" s="31"/>
      <c r="AO1157" s="31"/>
      <c r="AP1157" s="31"/>
      <c r="AQ1157" s="31"/>
      <c r="AR1157" s="31"/>
      <c r="AS1157" s="31"/>
      <c r="AT1157" s="31"/>
      <c r="AU1157" s="26" t="s">
        <v>173</v>
      </c>
      <c r="AV1157" s="26" t="s">
        <v>173</v>
      </c>
      <c r="AW1157" s="26" t="s">
        <v>173</v>
      </c>
      <c r="AX1157" s="26" t="s">
        <v>174</v>
      </c>
      <c r="AY1157" s="26" t="s">
        <v>375</v>
      </c>
      <c r="AZ1157" s="26" t="s">
        <v>976</v>
      </c>
      <c r="BA1157" s="26" t="s">
        <v>80</v>
      </c>
      <c r="BB1157" s="26" t="s">
        <v>100</v>
      </c>
      <c r="BC1157" s="26" t="s">
        <v>82</v>
      </c>
      <c r="BD1157" s="26" t="s">
        <v>445</v>
      </c>
      <c r="BE1157" s="26" t="s">
        <v>177</v>
      </c>
    </row>
    <row r="1158" spans="1:57">
      <c r="A1158" s="24">
        <f t="shared" si="67"/>
        <v>258</v>
      </c>
      <c r="B1158" s="24">
        <v>2024</v>
      </c>
      <c r="C1158" s="31" t="s">
        <v>977</v>
      </c>
      <c r="D1158" s="35">
        <v>45643</v>
      </c>
      <c r="E1158" s="31" t="s">
        <v>607</v>
      </c>
      <c r="F1158" s="31" t="s">
        <v>69</v>
      </c>
      <c r="G1158" s="31" t="s">
        <v>608</v>
      </c>
      <c r="H1158" s="31" t="s">
        <v>1841</v>
      </c>
      <c r="I1158" s="31" t="s">
        <v>71</v>
      </c>
      <c r="J1158" s="31" t="s">
        <v>610</v>
      </c>
      <c r="K1158" s="31" t="s">
        <v>430</v>
      </c>
      <c r="L1158" s="31" t="s">
        <v>74</v>
      </c>
      <c r="M1158" s="31" t="s">
        <v>13361</v>
      </c>
      <c r="N1158" s="31" t="s">
        <v>75</v>
      </c>
      <c r="O1158" s="31" t="s">
        <v>979</v>
      </c>
      <c r="P1158" s="31" t="s">
        <v>13362</v>
      </c>
      <c r="Q1158" s="31" t="s">
        <v>1004</v>
      </c>
      <c r="R1158" s="31" t="s">
        <v>13363</v>
      </c>
      <c r="S1158" s="31">
        <v>45</v>
      </c>
      <c r="T1158" s="26" t="s">
        <v>75</v>
      </c>
      <c r="U1158" s="31">
        <v>2014</v>
      </c>
      <c r="V1158" s="31" t="s">
        <v>13364</v>
      </c>
      <c r="W1158" s="31" t="s">
        <v>13364</v>
      </c>
      <c r="X1158" s="34" t="s">
        <v>13365</v>
      </c>
      <c r="Y1158" s="31" t="s">
        <v>74</v>
      </c>
      <c r="Z1158" s="31">
        <v>296000</v>
      </c>
      <c r="AA1158" s="60">
        <v>0</v>
      </c>
      <c r="AB1158" s="55">
        <v>45643</v>
      </c>
      <c r="AC1158" s="55">
        <v>46007</v>
      </c>
      <c r="AD1158" s="55">
        <v>46007</v>
      </c>
      <c r="AE1158" s="31">
        <v>0</v>
      </c>
      <c r="AF1158" s="31">
        <v>851</v>
      </c>
      <c r="AG1158" s="31">
        <v>7692</v>
      </c>
      <c r="AH1158" s="31">
        <v>8543</v>
      </c>
      <c r="AI1158" s="31">
        <v>10081</v>
      </c>
      <c r="AJ1158" s="31" t="s">
        <v>78</v>
      </c>
      <c r="AK1158" s="31"/>
      <c r="AL1158" s="31"/>
      <c r="AM1158" s="31"/>
      <c r="AN1158" s="31"/>
      <c r="AO1158" s="31">
        <v>0</v>
      </c>
      <c r="AP1158" s="31"/>
      <c r="AQ1158" s="31">
        <v>0</v>
      </c>
      <c r="AR1158" s="31"/>
      <c r="AS1158" s="31"/>
      <c r="AT1158" s="31"/>
      <c r="AU1158" s="31" t="s">
        <v>173</v>
      </c>
      <c r="AV1158" s="31" t="s">
        <v>173</v>
      </c>
      <c r="AW1158" s="31" t="s">
        <v>173</v>
      </c>
      <c r="AX1158" s="26" t="s">
        <v>620</v>
      </c>
      <c r="AY1158" s="26" t="s">
        <v>621</v>
      </c>
      <c r="AZ1158" s="31" t="s">
        <v>13366</v>
      </c>
      <c r="BA1158" s="26" t="s">
        <v>80</v>
      </c>
      <c r="BB1158" s="26" t="s">
        <v>100</v>
      </c>
      <c r="BC1158" s="26" t="s">
        <v>82</v>
      </c>
      <c r="BD1158" s="26" t="s">
        <v>445</v>
      </c>
      <c r="BE1158" s="26" t="s">
        <v>446</v>
      </c>
    </row>
    <row r="1159" spans="1:57">
      <c r="A1159" s="24">
        <f t="shared" si="67"/>
        <v>259</v>
      </c>
      <c r="B1159" s="24">
        <v>2024</v>
      </c>
      <c r="C1159" s="31" t="s">
        <v>977</v>
      </c>
      <c r="D1159" s="35">
        <v>45643</v>
      </c>
      <c r="E1159" s="31" t="s">
        <v>7157</v>
      </c>
      <c r="F1159" s="31" t="s">
        <v>69</v>
      </c>
      <c r="G1159" s="31" t="s">
        <v>13367</v>
      </c>
      <c r="H1159" s="31" t="s">
        <v>86</v>
      </c>
      <c r="I1159" s="31" t="s">
        <v>71</v>
      </c>
      <c r="J1159" s="31" t="s">
        <v>87</v>
      </c>
      <c r="K1159" s="31" t="s">
        <v>430</v>
      </c>
      <c r="L1159" s="31" t="s">
        <v>74</v>
      </c>
      <c r="M1159" s="31" t="s">
        <v>13368</v>
      </c>
      <c r="N1159" s="31" t="s">
        <v>75</v>
      </c>
      <c r="O1159" s="31" t="s">
        <v>979</v>
      </c>
      <c r="P1159" s="31" t="s">
        <v>13369</v>
      </c>
      <c r="Q1159" s="31" t="s">
        <v>90</v>
      </c>
      <c r="R1159" s="31" t="s">
        <v>1201</v>
      </c>
      <c r="S1159" s="31">
        <v>125</v>
      </c>
      <c r="T1159" s="26" t="s">
        <v>92</v>
      </c>
      <c r="U1159" s="31">
        <v>2015</v>
      </c>
      <c r="V1159" s="31" t="s">
        <v>13370</v>
      </c>
      <c r="W1159" s="31" t="s">
        <v>13371</v>
      </c>
      <c r="X1159" s="31" t="s">
        <v>13372</v>
      </c>
      <c r="Y1159" s="31" t="s">
        <v>74</v>
      </c>
      <c r="Z1159" s="31">
        <v>25200</v>
      </c>
      <c r="AA1159" s="60">
        <v>0.5</v>
      </c>
      <c r="AB1159" s="55">
        <v>45642</v>
      </c>
      <c r="AC1159" s="55">
        <v>46006</v>
      </c>
      <c r="AD1159" s="55">
        <v>46006</v>
      </c>
      <c r="AE1159" s="31">
        <v>0</v>
      </c>
      <c r="AF1159" s="31">
        <v>133</v>
      </c>
      <c r="AG1159" s="31">
        <v>1164</v>
      </c>
      <c r="AH1159" s="31">
        <v>1297</v>
      </c>
      <c r="AI1159" s="31">
        <v>1530</v>
      </c>
      <c r="AJ1159" s="31" t="s">
        <v>78</v>
      </c>
      <c r="AK1159" s="31"/>
      <c r="AL1159" s="31"/>
      <c r="AM1159" s="31"/>
      <c r="AN1159" s="31"/>
      <c r="AO1159" s="31">
        <v>0</v>
      </c>
      <c r="AP1159" s="31"/>
      <c r="AQ1159" s="31">
        <v>0</v>
      </c>
      <c r="AR1159" s="31"/>
      <c r="AS1159" s="31"/>
      <c r="AT1159" s="31"/>
      <c r="AU1159" s="26" t="s">
        <v>173</v>
      </c>
      <c r="AV1159" s="26" t="s">
        <v>173</v>
      </c>
      <c r="AW1159" s="26" t="s">
        <v>173</v>
      </c>
      <c r="AX1159" s="26" t="s">
        <v>620</v>
      </c>
      <c r="AY1159" s="26" t="s">
        <v>621</v>
      </c>
      <c r="AZ1159" s="31" t="s">
        <v>13366</v>
      </c>
      <c r="BA1159" s="26" t="s">
        <v>80</v>
      </c>
      <c r="BB1159" s="26" t="s">
        <v>100</v>
      </c>
      <c r="BC1159" s="26" t="s">
        <v>82</v>
      </c>
      <c r="BD1159" s="26" t="s">
        <v>445</v>
      </c>
      <c r="BE1159" s="26" t="s">
        <v>446</v>
      </c>
    </row>
    <row r="1160" spans="1:57">
      <c r="A1160" s="24">
        <f t="shared" si="67"/>
        <v>260</v>
      </c>
      <c r="B1160" s="24">
        <v>2024</v>
      </c>
      <c r="C1160" s="31" t="s">
        <v>977</v>
      </c>
      <c r="D1160" s="35">
        <v>45643</v>
      </c>
      <c r="E1160" s="31" t="s">
        <v>1597</v>
      </c>
      <c r="F1160" s="31" t="s">
        <v>69</v>
      </c>
      <c r="G1160" s="58">
        <v>2210002531</v>
      </c>
      <c r="H1160" s="31" t="s">
        <v>86</v>
      </c>
      <c r="I1160" s="31" t="s">
        <v>570</v>
      </c>
      <c r="J1160" s="31" t="s">
        <v>87</v>
      </c>
      <c r="K1160" s="31" t="s">
        <v>430</v>
      </c>
      <c r="L1160" s="31" t="s">
        <v>74</v>
      </c>
      <c r="M1160" s="31" t="s">
        <v>3182</v>
      </c>
      <c r="N1160" s="31" t="s">
        <v>75</v>
      </c>
      <c r="O1160" s="31" t="s">
        <v>979</v>
      </c>
      <c r="P1160" s="31" t="s">
        <v>13373</v>
      </c>
      <c r="Q1160" s="31" t="s">
        <v>90</v>
      </c>
      <c r="R1160" s="31" t="s">
        <v>490</v>
      </c>
      <c r="S1160" s="31">
        <v>109</v>
      </c>
      <c r="T1160" s="26" t="s">
        <v>122</v>
      </c>
      <c r="U1160" s="31">
        <v>2022</v>
      </c>
      <c r="V1160" s="31" t="s">
        <v>13374</v>
      </c>
      <c r="W1160" s="31" t="s">
        <v>13375</v>
      </c>
      <c r="X1160" s="34" t="s">
        <v>13376</v>
      </c>
      <c r="Y1160" s="31" t="s">
        <v>74</v>
      </c>
      <c r="Z1160" s="31">
        <v>60402</v>
      </c>
      <c r="AA1160" s="60">
        <v>0</v>
      </c>
      <c r="AB1160" s="55">
        <v>45644</v>
      </c>
      <c r="AC1160" s="55">
        <v>46008</v>
      </c>
      <c r="AD1160" s="55">
        <v>46008</v>
      </c>
      <c r="AE1160" s="31">
        <v>0</v>
      </c>
      <c r="AF1160" s="31">
        <v>506</v>
      </c>
      <c r="AG1160" s="31">
        <v>0</v>
      </c>
      <c r="AH1160" s="31">
        <v>506</v>
      </c>
      <c r="AI1160" s="31">
        <v>597</v>
      </c>
      <c r="AJ1160" s="31" t="s">
        <v>78</v>
      </c>
      <c r="AK1160" s="31"/>
      <c r="AL1160" s="31"/>
      <c r="AM1160" s="31"/>
      <c r="AN1160" s="31"/>
      <c r="AO1160" s="31">
        <v>0</v>
      </c>
      <c r="AP1160" s="31"/>
      <c r="AQ1160" s="31">
        <v>0</v>
      </c>
      <c r="AR1160" s="31"/>
      <c r="AS1160" s="31"/>
      <c r="AT1160" s="31"/>
      <c r="AU1160" s="26" t="s">
        <v>173</v>
      </c>
      <c r="AV1160" s="26" t="s">
        <v>173</v>
      </c>
      <c r="AW1160" s="26" t="s">
        <v>173</v>
      </c>
      <c r="AX1160" s="26" t="s">
        <v>620</v>
      </c>
      <c r="AY1160" s="26" t="s">
        <v>985</v>
      </c>
      <c r="AZ1160" s="26" t="s">
        <v>1048</v>
      </c>
      <c r="BA1160" s="26" t="s">
        <v>80</v>
      </c>
      <c r="BB1160" s="26" t="s">
        <v>100</v>
      </c>
      <c r="BC1160" s="26" t="s">
        <v>82</v>
      </c>
      <c r="BD1160" s="26" t="s">
        <v>445</v>
      </c>
      <c r="BE1160" s="26" t="s">
        <v>446</v>
      </c>
    </row>
    <row r="1161" spans="1:57">
      <c r="A1161" s="24">
        <f t="shared" si="67"/>
        <v>261</v>
      </c>
      <c r="B1161" s="24">
        <v>2024</v>
      </c>
      <c r="C1161" s="31" t="s">
        <v>977</v>
      </c>
      <c r="D1161" s="35">
        <v>45643</v>
      </c>
      <c r="E1161" s="31" t="s">
        <v>630</v>
      </c>
      <c r="F1161" s="31" t="s">
        <v>69</v>
      </c>
      <c r="G1161" s="31" t="s">
        <v>631</v>
      </c>
      <c r="H1161" s="31" t="s">
        <v>523</v>
      </c>
      <c r="I1161" s="31" t="s">
        <v>71</v>
      </c>
      <c r="J1161" s="31" t="s">
        <v>610</v>
      </c>
      <c r="K1161" s="31" t="s">
        <v>430</v>
      </c>
      <c r="L1161" s="31" t="s">
        <v>74</v>
      </c>
      <c r="M1161" s="31" t="s">
        <v>13377</v>
      </c>
      <c r="N1161" s="31" t="s">
        <v>75</v>
      </c>
      <c r="O1161" s="31" t="s">
        <v>979</v>
      </c>
      <c r="P1161" s="31" t="s">
        <v>13378</v>
      </c>
      <c r="Q1161" s="31" t="s">
        <v>1809</v>
      </c>
      <c r="R1161" s="31" t="s">
        <v>8658</v>
      </c>
      <c r="S1161" s="31">
        <v>1498</v>
      </c>
      <c r="T1161" s="26" t="s">
        <v>75</v>
      </c>
      <c r="U1161" s="31">
        <v>2019</v>
      </c>
      <c r="V1161" s="31" t="s">
        <v>13379</v>
      </c>
      <c r="W1161" s="31" t="s">
        <v>13380</v>
      </c>
      <c r="X1161" s="31" t="s">
        <v>13381</v>
      </c>
      <c r="Y1161" s="31" t="s">
        <v>74</v>
      </c>
      <c r="Z1161" s="31">
        <v>472392</v>
      </c>
      <c r="AA1161" s="60">
        <v>0</v>
      </c>
      <c r="AB1161" s="55">
        <v>45644</v>
      </c>
      <c r="AC1161" s="55">
        <v>46008</v>
      </c>
      <c r="AD1161" s="55">
        <v>46008</v>
      </c>
      <c r="AE1161" s="31">
        <v>0</v>
      </c>
      <c r="AF1161" s="31">
        <v>14226</v>
      </c>
      <c r="AG1161" s="31">
        <v>3466</v>
      </c>
      <c r="AH1161" s="31">
        <v>18042</v>
      </c>
      <c r="AI1161" s="31">
        <v>21290</v>
      </c>
      <c r="AJ1161" s="31" t="s">
        <v>975</v>
      </c>
      <c r="AK1161" s="31"/>
      <c r="AL1161" s="31"/>
      <c r="AM1161" s="31"/>
      <c r="AN1161" s="31"/>
      <c r="AO1161" s="31">
        <v>0</v>
      </c>
      <c r="AP1161" s="31"/>
      <c r="AQ1161" s="31">
        <v>0</v>
      </c>
      <c r="AR1161" s="31"/>
      <c r="AS1161" s="31"/>
      <c r="AT1161" s="31"/>
      <c r="AU1161" s="26" t="s">
        <v>173</v>
      </c>
      <c r="AV1161" s="26" t="s">
        <v>173</v>
      </c>
      <c r="AW1161" s="26" t="s">
        <v>173</v>
      </c>
      <c r="AX1161" s="26" t="s">
        <v>620</v>
      </c>
      <c r="AY1161" s="26" t="s">
        <v>985</v>
      </c>
      <c r="AZ1161" s="26" t="s">
        <v>986</v>
      </c>
      <c r="BA1161" s="26" t="s">
        <v>80</v>
      </c>
      <c r="BB1161" s="26" t="s">
        <v>100</v>
      </c>
      <c r="BC1161" s="26" t="s">
        <v>82</v>
      </c>
      <c r="BD1161" s="26" t="s">
        <v>445</v>
      </c>
      <c r="BE1161" s="26" t="s">
        <v>446</v>
      </c>
    </row>
    <row r="1162" spans="1:57">
      <c r="A1162" s="24">
        <f t="shared" si="67"/>
        <v>262</v>
      </c>
      <c r="B1162" s="24">
        <v>2024</v>
      </c>
      <c r="C1162" s="31" t="s">
        <v>977</v>
      </c>
      <c r="D1162" s="35">
        <v>45643</v>
      </c>
      <c r="E1162" s="31" t="s">
        <v>2562</v>
      </c>
      <c r="F1162" s="31" t="s">
        <v>69</v>
      </c>
      <c r="G1162" s="31" t="s">
        <v>729</v>
      </c>
      <c r="H1162" s="31" t="s">
        <v>641</v>
      </c>
      <c r="I1162" s="31" t="s">
        <v>71</v>
      </c>
      <c r="J1162" s="31" t="s">
        <v>610</v>
      </c>
      <c r="K1162" s="31" t="s">
        <v>430</v>
      </c>
      <c r="L1162" s="31" t="s">
        <v>74</v>
      </c>
      <c r="M1162" s="31" t="s">
        <v>13382</v>
      </c>
      <c r="N1162" s="31" t="s">
        <v>75</v>
      </c>
      <c r="O1162" s="31" t="s">
        <v>979</v>
      </c>
      <c r="P1162" s="31" t="s">
        <v>13383</v>
      </c>
      <c r="Q1162" s="31" t="s">
        <v>1796</v>
      </c>
      <c r="R1162" s="31" t="s">
        <v>13384</v>
      </c>
      <c r="S1162" s="31">
        <v>25000</v>
      </c>
      <c r="T1162" s="26" t="s">
        <v>75</v>
      </c>
      <c r="U1162" s="31">
        <v>2015</v>
      </c>
      <c r="V1162" s="31" t="s">
        <v>13385</v>
      </c>
      <c r="W1162" s="31" t="s">
        <v>13386</v>
      </c>
      <c r="X1162" s="31" t="s">
        <v>13387</v>
      </c>
      <c r="Y1162" s="31" t="s">
        <v>74</v>
      </c>
      <c r="Z1162" s="31">
        <v>1800000</v>
      </c>
      <c r="AA1162" s="60">
        <v>0</v>
      </c>
      <c r="AB1162" s="55">
        <v>45563</v>
      </c>
      <c r="AC1162" s="55">
        <v>45927</v>
      </c>
      <c r="AD1162" s="55">
        <v>45927</v>
      </c>
      <c r="AE1162" s="31">
        <v>0</v>
      </c>
      <c r="AF1162" s="31">
        <v>8339</v>
      </c>
      <c r="AG1162" s="31">
        <v>44599</v>
      </c>
      <c r="AH1162" s="31">
        <v>52938</v>
      </c>
      <c r="AI1162" s="31">
        <v>59830</v>
      </c>
      <c r="AJ1162" s="31" t="s">
        <v>78</v>
      </c>
      <c r="AK1162" s="31"/>
      <c r="AL1162" s="31"/>
      <c r="AM1162" s="31"/>
      <c r="AN1162" s="31"/>
      <c r="AO1162" s="31">
        <v>0</v>
      </c>
      <c r="AP1162" s="31"/>
      <c r="AQ1162" s="31">
        <v>0</v>
      </c>
      <c r="AR1162" s="31"/>
      <c r="AS1162" s="31"/>
      <c r="AT1162" s="31"/>
      <c r="AU1162" s="26" t="s">
        <v>173</v>
      </c>
      <c r="AV1162" s="26" t="s">
        <v>173</v>
      </c>
      <c r="AW1162" s="26" t="s">
        <v>173</v>
      </c>
      <c r="AX1162" s="26" t="s">
        <v>620</v>
      </c>
      <c r="AY1162" s="26" t="s">
        <v>985</v>
      </c>
      <c r="AZ1162" s="26" t="s">
        <v>986</v>
      </c>
      <c r="BA1162" s="26" t="s">
        <v>80</v>
      </c>
      <c r="BB1162" s="26" t="s">
        <v>100</v>
      </c>
      <c r="BC1162" s="26" t="s">
        <v>82</v>
      </c>
      <c r="BD1162" s="26" t="s">
        <v>445</v>
      </c>
      <c r="BE1162" s="26" t="s">
        <v>446</v>
      </c>
    </row>
    <row r="1163" spans="1:57">
      <c r="A1163" s="24">
        <f t="shared" si="67"/>
        <v>263</v>
      </c>
      <c r="B1163" s="24">
        <v>2024</v>
      </c>
      <c r="C1163" s="31" t="s">
        <v>977</v>
      </c>
      <c r="D1163" s="35">
        <v>45643</v>
      </c>
      <c r="E1163" s="31" t="s">
        <v>630</v>
      </c>
      <c r="F1163" s="31" t="s">
        <v>69</v>
      </c>
      <c r="G1163" s="31" t="s">
        <v>631</v>
      </c>
      <c r="H1163" s="31" t="s">
        <v>1841</v>
      </c>
      <c r="I1163" s="31" t="s">
        <v>71</v>
      </c>
      <c r="J1163" s="31" t="s">
        <v>610</v>
      </c>
      <c r="K1163" s="31" t="s">
        <v>430</v>
      </c>
      <c r="L1163" s="31" t="s">
        <v>74</v>
      </c>
      <c r="M1163" s="31" t="s">
        <v>13388</v>
      </c>
      <c r="N1163" s="31" t="s">
        <v>75</v>
      </c>
      <c r="O1163" s="31" t="s">
        <v>979</v>
      </c>
      <c r="P1163" s="31" t="s">
        <v>13389</v>
      </c>
      <c r="Q1163" s="31" t="s">
        <v>1844</v>
      </c>
      <c r="R1163" s="31" t="s">
        <v>1845</v>
      </c>
      <c r="S1163" s="31">
        <v>7460</v>
      </c>
      <c r="T1163" s="26" t="s">
        <v>75</v>
      </c>
      <c r="U1163" s="31">
        <v>2012</v>
      </c>
      <c r="V1163" s="31" t="s">
        <v>13390</v>
      </c>
      <c r="W1163" s="31" t="s">
        <v>13391</v>
      </c>
      <c r="X1163" s="31" t="s">
        <v>13392</v>
      </c>
      <c r="Y1163" s="31" t="s">
        <v>74</v>
      </c>
      <c r="Z1163" s="31">
        <v>868220</v>
      </c>
      <c r="AA1163" s="60">
        <v>0</v>
      </c>
      <c r="AB1163" s="55">
        <v>45642</v>
      </c>
      <c r="AC1163" s="55">
        <v>46006</v>
      </c>
      <c r="AD1163" s="55">
        <v>46006</v>
      </c>
      <c r="AE1163" s="31">
        <v>0</v>
      </c>
      <c r="AF1163" s="31">
        <v>3364</v>
      </c>
      <c r="AG1163" s="31">
        <v>7367</v>
      </c>
      <c r="AH1163" s="31">
        <v>11481</v>
      </c>
      <c r="AI1163" s="31">
        <v>13549</v>
      </c>
      <c r="AJ1163" s="31" t="s">
        <v>78</v>
      </c>
      <c r="AK1163" s="31"/>
      <c r="AL1163" s="31"/>
      <c r="AM1163" s="31"/>
      <c r="AN1163" s="31"/>
      <c r="AO1163" s="31">
        <v>0</v>
      </c>
      <c r="AP1163" s="31"/>
      <c r="AQ1163" s="31">
        <v>0</v>
      </c>
      <c r="AR1163" s="31"/>
      <c r="AS1163" s="31"/>
      <c r="AT1163" s="31"/>
      <c r="AU1163" s="26" t="s">
        <v>173</v>
      </c>
      <c r="AV1163" s="26" t="s">
        <v>173</v>
      </c>
      <c r="AW1163" s="26" t="s">
        <v>173</v>
      </c>
      <c r="AX1163" s="26" t="s">
        <v>620</v>
      </c>
      <c r="AY1163" s="26" t="s">
        <v>1009</v>
      </c>
      <c r="AZ1163" s="26" t="s">
        <v>1010</v>
      </c>
      <c r="BA1163" s="26" t="s">
        <v>80</v>
      </c>
      <c r="BB1163" s="26" t="s">
        <v>100</v>
      </c>
      <c r="BC1163" s="26" t="s">
        <v>82</v>
      </c>
      <c r="BD1163" s="26" t="s">
        <v>445</v>
      </c>
      <c r="BE1163" s="26" t="s">
        <v>446</v>
      </c>
    </row>
    <row r="1164" spans="1:57">
      <c r="A1164" s="24">
        <f t="shared" si="67"/>
        <v>264</v>
      </c>
      <c r="B1164" s="24">
        <v>2024</v>
      </c>
      <c r="C1164" s="31" t="s">
        <v>977</v>
      </c>
      <c r="D1164" s="35">
        <v>45643</v>
      </c>
      <c r="E1164" s="31" t="s">
        <v>607</v>
      </c>
      <c r="F1164" s="31" t="s">
        <v>69</v>
      </c>
      <c r="G1164" s="31" t="s">
        <v>608</v>
      </c>
      <c r="H1164" s="31" t="s">
        <v>523</v>
      </c>
      <c r="I1164" s="31" t="s">
        <v>71</v>
      </c>
      <c r="J1164" s="31" t="s">
        <v>87</v>
      </c>
      <c r="K1164" s="31" t="s">
        <v>430</v>
      </c>
      <c r="L1164" s="31" t="s">
        <v>74</v>
      </c>
      <c r="M1164" s="31" t="s">
        <v>13393</v>
      </c>
      <c r="N1164" s="31" t="s">
        <v>75</v>
      </c>
      <c r="O1164" s="31" t="s">
        <v>979</v>
      </c>
      <c r="P1164" s="31" t="s">
        <v>13394</v>
      </c>
      <c r="Q1164" s="31" t="s">
        <v>4928</v>
      </c>
      <c r="R1164" s="31" t="s">
        <v>4929</v>
      </c>
      <c r="S1164" s="31">
        <v>799</v>
      </c>
      <c r="T1164" s="26" t="s">
        <v>75</v>
      </c>
      <c r="U1164" s="31">
        <v>2016</v>
      </c>
      <c r="V1164" s="31" t="s">
        <v>13395</v>
      </c>
      <c r="W1164" s="31" t="s">
        <v>13396</v>
      </c>
      <c r="X1164" s="34" t="s">
        <v>13397</v>
      </c>
      <c r="Y1164" s="31" t="s">
        <v>74</v>
      </c>
      <c r="Z1164" s="31">
        <v>171432</v>
      </c>
      <c r="AA1164" s="60">
        <v>0</v>
      </c>
      <c r="AB1164" s="55">
        <v>45642</v>
      </c>
      <c r="AC1164" s="55">
        <v>46006</v>
      </c>
      <c r="AD1164" s="55">
        <v>46006</v>
      </c>
      <c r="AE1164" s="31">
        <v>0</v>
      </c>
      <c r="AF1164" s="31">
        <v>1741</v>
      </c>
      <c r="AG1164" s="31">
        <v>2769</v>
      </c>
      <c r="AH1164" s="31">
        <v>4510</v>
      </c>
      <c r="AI1164" s="31">
        <v>5322</v>
      </c>
      <c r="AJ1164" s="31" t="s">
        <v>975</v>
      </c>
      <c r="AK1164" s="31"/>
      <c r="AL1164" s="31"/>
      <c r="AM1164" s="31"/>
      <c r="AN1164" s="31"/>
      <c r="AO1164" s="31">
        <v>0</v>
      </c>
      <c r="AP1164" s="31"/>
      <c r="AQ1164" s="31">
        <v>0</v>
      </c>
      <c r="AR1164" s="31"/>
      <c r="AS1164" s="31"/>
      <c r="AT1164" s="31"/>
      <c r="AU1164" s="26" t="s">
        <v>173</v>
      </c>
      <c r="AV1164" s="26" t="s">
        <v>173</v>
      </c>
      <c r="AW1164" s="26" t="s">
        <v>173</v>
      </c>
      <c r="AX1164" s="26" t="s">
        <v>620</v>
      </c>
      <c r="AY1164" s="26" t="s">
        <v>1009</v>
      </c>
      <c r="AZ1164" s="26" t="s">
        <v>9976</v>
      </c>
      <c r="BA1164" s="26" t="s">
        <v>80</v>
      </c>
      <c r="BB1164" s="26" t="s">
        <v>100</v>
      </c>
      <c r="BC1164" s="26" t="s">
        <v>82</v>
      </c>
      <c r="BD1164" s="26" t="s">
        <v>445</v>
      </c>
      <c r="BE1164" s="26" t="s">
        <v>446</v>
      </c>
    </row>
    <row r="1165" spans="1:57">
      <c r="A1165" s="24">
        <f t="shared" si="67"/>
        <v>265</v>
      </c>
      <c r="B1165" s="24">
        <v>2024</v>
      </c>
      <c r="C1165" s="31" t="s">
        <v>977</v>
      </c>
      <c r="D1165" s="35">
        <v>45643</v>
      </c>
      <c r="E1165" s="31" t="s">
        <v>1597</v>
      </c>
      <c r="F1165" s="31" t="s">
        <v>69</v>
      </c>
      <c r="G1165" s="58">
        <v>2210002531</v>
      </c>
      <c r="H1165" s="31" t="s">
        <v>641</v>
      </c>
      <c r="I1165" s="31" t="s">
        <v>71</v>
      </c>
      <c r="J1165" s="31" t="s">
        <v>610</v>
      </c>
      <c r="K1165" s="31" t="s">
        <v>430</v>
      </c>
      <c r="L1165" s="31" t="s">
        <v>74</v>
      </c>
      <c r="M1165" s="31" t="s">
        <v>13398</v>
      </c>
      <c r="N1165" s="31" t="s">
        <v>75</v>
      </c>
      <c r="O1165" s="31" t="s">
        <v>979</v>
      </c>
      <c r="P1165" s="31" t="s">
        <v>13399</v>
      </c>
      <c r="Q1165" s="31" t="s">
        <v>644</v>
      </c>
      <c r="R1165" s="31" t="s">
        <v>8953</v>
      </c>
      <c r="S1165" s="31">
        <v>2750</v>
      </c>
      <c r="T1165" s="26" t="s">
        <v>75</v>
      </c>
      <c r="U1165" s="31">
        <v>2019</v>
      </c>
      <c r="V1165" s="31" t="s">
        <v>13400</v>
      </c>
      <c r="W1165" s="31" t="s">
        <v>13401</v>
      </c>
      <c r="X1165" s="34" t="s">
        <v>13402</v>
      </c>
      <c r="Y1165" s="31" t="s">
        <v>74</v>
      </c>
      <c r="Z1165" s="31">
        <v>400000</v>
      </c>
      <c r="AA1165" s="60">
        <v>0.45</v>
      </c>
      <c r="AB1165" s="55">
        <v>45644</v>
      </c>
      <c r="AC1165" s="55">
        <v>46008</v>
      </c>
      <c r="AD1165" s="55">
        <v>46008</v>
      </c>
      <c r="AE1165" s="31">
        <v>0</v>
      </c>
      <c r="AF1165" s="31">
        <v>1310</v>
      </c>
      <c r="AG1165" s="31">
        <v>16319</v>
      </c>
      <c r="AH1165" s="31">
        <v>17629</v>
      </c>
      <c r="AI1165" s="31">
        <v>19839</v>
      </c>
      <c r="AJ1165" s="31" t="s">
        <v>78</v>
      </c>
      <c r="AK1165" s="31"/>
      <c r="AL1165" s="31"/>
      <c r="AM1165" s="31"/>
      <c r="AN1165" s="31"/>
      <c r="AO1165" s="31">
        <v>0</v>
      </c>
      <c r="AP1165" s="31"/>
      <c r="AQ1165" s="31">
        <v>0</v>
      </c>
      <c r="AR1165" s="31"/>
      <c r="AS1165" s="31"/>
      <c r="AT1165" s="31"/>
      <c r="AU1165" s="26" t="s">
        <v>173</v>
      </c>
      <c r="AV1165" s="26" t="s">
        <v>173</v>
      </c>
      <c r="AW1165" s="26" t="s">
        <v>173</v>
      </c>
      <c r="AX1165" s="26" t="s">
        <v>620</v>
      </c>
      <c r="AY1165" s="26" t="s">
        <v>1009</v>
      </c>
      <c r="AZ1165" s="26" t="s">
        <v>1010</v>
      </c>
      <c r="BA1165" s="26" t="s">
        <v>80</v>
      </c>
      <c r="BB1165" s="26" t="s">
        <v>100</v>
      </c>
      <c r="BC1165" s="26" t="s">
        <v>82</v>
      </c>
      <c r="BD1165" s="26" t="s">
        <v>445</v>
      </c>
      <c r="BE1165" s="26" t="s">
        <v>446</v>
      </c>
    </row>
    <row r="1166" spans="1:57">
      <c r="A1166" s="24">
        <f t="shared" si="67"/>
        <v>266</v>
      </c>
      <c r="B1166" s="24">
        <v>2024</v>
      </c>
      <c r="C1166" s="31" t="s">
        <v>977</v>
      </c>
      <c r="D1166" s="35">
        <v>45643</v>
      </c>
      <c r="E1166" s="31" t="s">
        <v>532</v>
      </c>
      <c r="F1166" s="31" t="s">
        <v>69</v>
      </c>
      <c r="G1166" s="31" t="s">
        <v>729</v>
      </c>
      <c r="H1166" s="31" t="s">
        <v>641</v>
      </c>
      <c r="I1166" s="31" t="s">
        <v>71</v>
      </c>
      <c r="J1166" s="31" t="s">
        <v>610</v>
      </c>
      <c r="K1166" s="31" t="s">
        <v>430</v>
      </c>
      <c r="L1166" s="31" t="s">
        <v>74</v>
      </c>
      <c r="M1166" s="31" t="s">
        <v>13403</v>
      </c>
      <c r="N1166" s="31" t="s">
        <v>75</v>
      </c>
      <c r="O1166" s="31" t="s">
        <v>979</v>
      </c>
      <c r="P1166" s="31" t="s">
        <v>13404</v>
      </c>
      <c r="Q1166" s="31" t="s">
        <v>1796</v>
      </c>
      <c r="R1166" s="31" t="s">
        <v>13405</v>
      </c>
      <c r="S1166" s="31">
        <v>10400</v>
      </c>
      <c r="T1166" s="26" t="s">
        <v>75</v>
      </c>
      <c r="U1166" s="31">
        <v>2015</v>
      </c>
      <c r="V1166" s="31" t="s">
        <v>13406</v>
      </c>
      <c r="W1166" s="31" t="s">
        <v>13407</v>
      </c>
      <c r="X1166" s="31" t="s">
        <v>13408</v>
      </c>
      <c r="Y1166" s="31" t="s">
        <v>74</v>
      </c>
      <c r="Z1166" s="31">
        <v>700000</v>
      </c>
      <c r="AA1166" s="60">
        <v>0</v>
      </c>
      <c r="AB1166" s="55">
        <v>45643</v>
      </c>
      <c r="AC1166" s="55">
        <v>46007</v>
      </c>
      <c r="AD1166" s="55">
        <v>46007</v>
      </c>
      <c r="AE1166" s="31">
        <v>0</v>
      </c>
      <c r="AF1166" s="31">
        <v>3952</v>
      </c>
      <c r="AG1166" s="31">
        <v>27885</v>
      </c>
      <c r="AH1166" s="31">
        <v>31837</v>
      </c>
      <c r="AI1166" s="31">
        <v>35937</v>
      </c>
      <c r="AJ1166" s="31" t="s">
        <v>78</v>
      </c>
      <c r="AK1166" s="31"/>
      <c r="AL1166" s="31"/>
      <c r="AM1166" s="31"/>
      <c r="AN1166" s="31"/>
      <c r="AO1166" s="31">
        <v>0</v>
      </c>
      <c r="AP1166" s="31"/>
      <c r="AQ1166" s="31">
        <v>0</v>
      </c>
      <c r="AR1166" s="31"/>
      <c r="AS1166" s="31"/>
      <c r="AT1166" s="31"/>
      <c r="AU1166" s="26" t="s">
        <v>173</v>
      </c>
      <c r="AV1166" s="26" t="s">
        <v>173</v>
      </c>
      <c r="AW1166" s="26" t="s">
        <v>173</v>
      </c>
      <c r="AX1166" s="26" t="s">
        <v>620</v>
      </c>
      <c r="AY1166" s="26" t="s">
        <v>985</v>
      </c>
      <c r="AZ1166" s="26" t="s">
        <v>992</v>
      </c>
      <c r="BA1166" s="26" t="s">
        <v>80</v>
      </c>
      <c r="BB1166" s="26" t="s">
        <v>100</v>
      </c>
      <c r="BC1166" s="26" t="s">
        <v>82</v>
      </c>
      <c r="BD1166" s="26" t="s">
        <v>445</v>
      </c>
      <c r="BE1166" s="26" t="s">
        <v>177</v>
      </c>
    </row>
    <row r="1167" spans="1:57" ht="16">
      <c r="A1167" s="24">
        <f t="shared" si="67"/>
        <v>267</v>
      </c>
      <c r="B1167" s="24">
        <v>2024</v>
      </c>
      <c r="C1167" s="31" t="s">
        <v>977</v>
      </c>
      <c r="D1167" s="35">
        <v>45643</v>
      </c>
      <c r="E1167" s="31" t="s">
        <v>775</v>
      </c>
      <c r="F1167" s="31" t="s">
        <v>69</v>
      </c>
      <c r="G1167" s="58" t="s">
        <v>4833</v>
      </c>
      <c r="H1167" s="31" t="s">
        <v>77</v>
      </c>
      <c r="I1167" s="31" t="s">
        <v>71</v>
      </c>
      <c r="J1167" s="31" t="s">
        <v>610</v>
      </c>
      <c r="K1167" s="31" t="s">
        <v>430</v>
      </c>
      <c r="L1167" s="31" t="s">
        <v>74</v>
      </c>
      <c r="M1167" s="31" t="s">
        <v>13409</v>
      </c>
      <c r="N1167" s="31" t="s">
        <v>75</v>
      </c>
      <c r="O1167" s="31" t="s">
        <v>979</v>
      </c>
      <c r="P1167" s="31" t="s">
        <v>13410</v>
      </c>
      <c r="Q1167" s="31" t="s">
        <v>1809</v>
      </c>
      <c r="R1167" s="31" t="s">
        <v>1810</v>
      </c>
      <c r="S1167" s="31">
        <v>1248</v>
      </c>
      <c r="T1167" s="26" t="s">
        <v>75</v>
      </c>
      <c r="U1167" s="31">
        <v>2018</v>
      </c>
      <c r="V1167" s="31" t="s">
        <v>13411</v>
      </c>
      <c r="W1167" s="31" t="s">
        <v>13412</v>
      </c>
      <c r="X1167" s="31" t="s">
        <v>13413</v>
      </c>
      <c r="Y1167" s="31" t="s">
        <v>74</v>
      </c>
      <c r="Z1167" s="31">
        <v>400000</v>
      </c>
      <c r="AA1167" s="60">
        <v>0</v>
      </c>
      <c r="AB1167" s="55">
        <v>45643</v>
      </c>
      <c r="AC1167" s="55">
        <v>46007</v>
      </c>
      <c r="AD1167" s="55">
        <v>46007</v>
      </c>
      <c r="AE1167" s="31">
        <v>0</v>
      </c>
      <c r="AF1167" s="31">
        <v>4740</v>
      </c>
      <c r="AG1167" s="31">
        <v>12267</v>
      </c>
      <c r="AH1167" s="31">
        <v>17007</v>
      </c>
      <c r="AI1167" s="31">
        <v>20069</v>
      </c>
      <c r="AJ1167" s="31" t="s">
        <v>78</v>
      </c>
      <c r="AK1167" s="31"/>
      <c r="AL1167" s="31"/>
      <c r="AM1167" s="31"/>
      <c r="AN1167" s="31"/>
      <c r="AO1167" s="31">
        <v>0</v>
      </c>
      <c r="AP1167" s="31"/>
      <c r="AQ1167" s="31">
        <v>0</v>
      </c>
      <c r="AR1167" s="31"/>
      <c r="AS1167" s="31"/>
      <c r="AT1167" s="31"/>
      <c r="AU1167" s="26" t="s">
        <v>173</v>
      </c>
      <c r="AV1167" s="26" t="s">
        <v>173</v>
      </c>
      <c r="AW1167" s="26" t="s">
        <v>173</v>
      </c>
      <c r="AX1167" s="26" t="s">
        <v>620</v>
      </c>
      <c r="AY1167" s="26" t="s">
        <v>985</v>
      </c>
      <c r="AZ1167" s="26" t="s">
        <v>992</v>
      </c>
      <c r="BA1167" s="26" t="s">
        <v>80</v>
      </c>
      <c r="BB1167" s="26" t="s">
        <v>100</v>
      </c>
      <c r="BC1167" s="26" t="s">
        <v>82</v>
      </c>
      <c r="BD1167" s="26" t="s">
        <v>445</v>
      </c>
      <c r="BE1167" s="26" t="s">
        <v>177</v>
      </c>
    </row>
    <row r="1168" spans="1:57">
      <c r="A1168" s="24">
        <f t="shared" si="67"/>
        <v>268</v>
      </c>
      <c r="B1168" s="24">
        <v>2024</v>
      </c>
      <c r="C1168" s="31" t="s">
        <v>977</v>
      </c>
      <c r="D1168" s="35">
        <v>45643</v>
      </c>
      <c r="E1168" s="31" t="s">
        <v>699</v>
      </c>
      <c r="F1168" s="31" t="s">
        <v>69</v>
      </c>
      <c r="G1168" s="31" t="s">
        <v>2771</v>
      </c>
      <c r="H1168" s="31" t="s">
        <v>8965</v>
      </c>
      <c r="I1168" s="31" t="s">
        <v>71</v>
      </c>
      <c r="J1168" s="31" t="s">
        <v>610</v>
      </c>
      <c r="K1168" s="31" t="s">
        <v>430</v>
      </c>
      <c r="L1168" s="31" t="s">
        <v>74</v>
      </c>
      <c r="M1168" s="31" t="s">
        <v>13414</v>
      </c>
      <c r="N1168" s="31" t="s">
        <v>75</v>
      </c>
      <c r="O1168" s="31" t="s">
        <v>161</v>
      </c>
      <c r="P1168" s="31" t="s">
        <v>13415</v>
      </c>
      <c r="Q1168" s="31" t="s">
        <v>889</v>
      </c>
      <c r="R1168" s="31" t="s">
        <v>6239</v>
      </c>
      <c r="S1168" s="31" t="s">
        <v>75</v>
      </c>
      <c r="T1168" s="26" t="s">
        <v>75</v>
      </c>
      <c r="U1168" s="31">
        <v>2021</v>
      </c>
      <c r="V1168" s="31" t="s">
        <v>13416</v>
      </c>
      <c r="W1168" s="31" t="s">
        <v>13417</v>
      </c>
      <c r="X1168" s="34" t="s">
        <v>13418</v>
      </c>
      <c r="Y1168" s="31" t="s">
        <v>74</v>
      </c>
      <c r="Z1168" s="31">
        <v>400000</v>
      </c>
      <c r="AA1168" s="60">
        <v>0</v>
      </c>
      <c r="AB1168" s="31" t="s">
        <v>11879</v>
      </c>
      <c r="AC1168" s="31" t="s">
        <v>11880</v>
      </c>
      <c r="AD1168" s="31" t="s">
        <v>11880</v>
      </c>
      <c r="AE1168" s="31">
        <v>0</v>
      </c>
      <c r="AF1168" s="59">
        <v>4856</v>
      </c>
      <c r="AG1168" s="59">
        <v>12237</v>
      </c>
      <c r="AH1168" s="30">
        <f t="shared" ref="AH1168:AH1231" si="69">AF1168+AG1168</f>
        <v>17093</v>
      </c>
      <c r="AI1168" s="30">
        <f t="shared" ref="AI1168:AI1231" si="70">AH1168+AH1168*18%</f>
        <v>20169.739999999998</v>
      </c>
      <c r="AJ1168" s="24" t="s">
        <v>78</v>
      </c>
      <c r="AK1168" s="31"/>
      <c r="AL1168" s="31"/>
      <c r="AM1168" s="31"/>
      <c r="AN1168" s="31"/>
      <c r="AO1168" s="31"/>
      <c r="AP1168" s="31"/>
      <c r="AQ1168" s="31"/>
      <c r="AR1168" s="31"/>
      <c r="AS1168" s="31"/>
      <c r="AT1168" s="31"/>
      <c r="AU1168" s="26" t="s">
        <v>173</v>
      </c>
      <c r="AV1168" s="26" t="s">
        <v>173</v>
      </c>
      <c r="AW1168" s="26" t="s">
        <v>173</v>
      </c>
      <c r="AX1168" s="26" t="s">
        <v>174</v>
      </c>
      <c r="AY1168" s="26" t="s">
        <v>175</v>
      </c>
      <c r="AZ1168" s="26" t="s">
        <v>442</v>
      </c>
      <c r="BA1168" s="26" t="s">
        <v>80</v>
      </c>
      <c r="BB1168" s="26" t="s">
        <v>100</v>
      </c>
      <c r="BC1168" s="26" t="s">
        <v>82</v>
      </c>
      <c r="BD1168" s="26" t="s">
        <v>445</v>
      </c>
      <c r="BE1168" s="26" t="s">
        <v>446</v>
      </c>
    </row>
    <row r="1169" spans="1:57" ht="16">
      <c r="A1169" s="24">
        <f t="shared" si="67"/>
        <v>269</v>
      </c>
      <c r="B1169" s="24">
        <v>2024</v>
      </c>
      <c r="C1169" s="31" t="s">
        <v>977</v>
      </c>
      <c r="D1169" s="35">
        <v>45643</v>
      </c>
      <c r="E1169" s="31" t="s">
        <v>101</v>
      </c>
      <c r="F1169" s="31" t="s">
        <v>69</v>
      </c>
      <c r="G1169" s="58" t="s">
        <v>159</v>
      </c>
      <c r="H1169" s="26" t="s">
        <v>86</v>
      </c>
      <c r="I1169" s="26" t="s">
        <v>71</v>
      </c>
      <c r="J1169" s="26" t="s">
        <v>87</v>
      </c>
      <c r="K1169" s="26" t="s">
        <v>73</v>
      </c>
      <c r="L1169" s="26" t="s">
        <v>74</v>
      </c>
      <c r="M1169" s="58" t="s">
        <v>13419</v>
      </c>
      <c r="N1169" s="33" t="s">
        <v>75</v>
      </c>
      <c r="O1169" s="26" t="s">
        <v>161</v>
      </c>
      <c r="P1169" s="31" t="s">
        <v>73</v>
      </c>
      <c r="Q1169" s="31" t="s">
        <v>90</v>
      </c>
      <c r="R1169" s="58" t="s">
        <v>216</v>
      </c>
      <c r="S1169" s="58" t="s">
        <v>217</v>
      </c>
      <c r="T1169" s="26" t="s">
        <v>92</v>
      </c>
      <c r="U1169" s="31">
        <v>2024</v>
      </c>
      <c r="V1169" s="58" t="s">
        <v>13420</v>
      </c>
      <c r="W1169" s="58" t="s">
        <v>13421</v>
      </c>
      <c r="X1169" s="58" t="s">
        <v>13422</v>
      </c>
      <c r="Y1169" s="31" t="s">
        <v>74</v>
      </c>
      <c r="Z1169" s="58" t="s">
        <v>221</v>
      </c>
      <c r="AA1169" s="60">
        <v>0</v>
      </c>
      <c r="AB1169" s="58" t="s">
        <v>11879</v>
      </c>
      <c r="AC1169" s="58" t="s">
        <v>11880</v>
      </c>
      <c r="AD1169" s="58" t="s">
        <v>13346</v>
      </c>
      <c r="AE1169" s="31">
        <v>0</v>
      </c>
      <c r="AF1169" s="58" t="s">
        <v>224</v>
      </c>
      <c r="AG1169" s="58" t="s">
        <v>172</v>
      </c>
      <c r="AH1169" s="30">
        <f t="shared" si="69"/>
        <v>4589</v>
      </c>
      <c r="AI1169" s="30">
        <f t="shared" si="70"/>
        <v>5415.02</v>
      </c>
      <c r="AJ1169" s="24" t="s">
        <v>78</v>
      </c>
      <c r="AK1169" s="31"/>
      <c r="AL1169" s="31"/>
      <c r="AM1169" s="31"/>
      <c r="AN1169" s="31"/>
      <c r="AO1169" s="31"/>
      <c r="AP1169" s="31"/>
      <c r="AQ1169" s="31"/>
      <c r="AR1169" s="31"/>
      <c r="AS1169" s="31"/>
      <c r="AT1169" s="31"/>
      <c r="AU1169" s="26" t="s">
        <v>173</v>
      </c>
      <c r="AV1169" s="26" t="s">
        <v>173</v>
      </c>
      <c r="AW1169" s="26" t="s">
        <v>173</v>
      </c>
      <c r="AX1169" s="26" t="s">
        <v>174</v>
      </c>
      <c r="AY1169" s="26" t="s">
        <v>175</v>
      </c>
      <c r="AZ1169" s="26" t="s">
        <v>176</v>
      </c>
      <c r="BA1169" s="26" t="s">
        <v>80</v>
      </c>
      <c r="BB1169" s="26" t="s">
        <v>100</v>
      </c>
      <c r="BC1169" s="26" t="s">
        <v>82</v>
      </c>
      <c r="BD1169" s="26" t="s">
        <v>83</v>
      </c>
      <c r="BE1169" s="26" t="s">
        <v>177</v>
      </c>
    </row>
    <row r="1170" spans="1:57" ht="16">
      <c r="A1170" s="24">
        <f t="shared" si="67"/>
        <v>270</v>
      </c>
      <c r="B1170" s="24">
        <v>2024</v>
      </c>
      <c r="C1170" s="31" t="s">
        <v>977</v>
      </c>
      <c r="D1170" s="35">
        <v>45643</v>
      </c>
      <c r="E1170" s="31" t="s">
        <v>101</v>
      </c>
      <c r="F1170" s="31" t="s">
        <v>69</v>
      </c>
      <c r="G1170" s="58" t="s">
        <v>159</v>
      </c>
      <c r="H1170" s="26" t="s">
        <v>86</v>
      </c>
      <c r="I1170" s="26" t="s">
        <v>71</v>
      </c>
      <c r="J1170" s="26" t="s">
        <v>87</v>
      </c>
      <c r="K1170" s="26" t="s">
        <v>73</v>
      </c>
      <c r="L1170" s="26" t="s">
        <v>74</v>
      </c>
      <c r="M1170" s="58" t="s">
        <v>13423</v>
      </c>
      <c r="N1170" s="33" t="s">
        <v>75</v>
      </c>
      <c r="O1170" s="26" t="s">
        <v>161</v>
      </c>
      <c r="P1170" s="31" t="s">
        <v>73</v>
      </c>
      <c r="Q1170" s="31" t="s">
        <v>90</v>
      </c>
      <c r="R1170" s="58" t="s">
        <v>188</v>
      </c>
      <c r="S1170" s="58" t="s">
        <v>189</v>
      </c>
      <c r="T1170" s="26" t="s">
        <v>92</v>
      </c>
      <c r="U1170" s="31">
        <v>2024</v>
      </c>
      <c r="V1170" s="58" t="s">
        <v>13424</v>
      </c>
      <c r="W1170" s="58" t="s">
        <v>13425</v>
      </c>
      <c r="X1170" s="58" t="s">
        <v>13426</v>
      </c>
      <c r="Y1170" s="31" t="s">
        <v>74</v>
      </c>
      <c r="Z1170" s="58" t="s">
        <v>193</v>
      </c>
      <c r="AA1170" s="60">
        <v>0</v>
      </c>
      <c r="AB1170" s="58" t="s">
        <v>11879</v>
      </c>
      <c r="AC1170" s="58" t="s">
        <v>11880</v>
      </c>
      <c r="AD1170" s="58" t="s">
        <v>13346</v>
      </c>
      <c r="AE1170" s="31">
        <v>0</v>
      </c>
      <c r="AF1170" s="58" t="s">
        <v>194</v>
      </c>
      <c r="AG1170" s="58" t="s">
        <v>195</v>
      </c>
      <c r="AH1170" s="30">
        <f t="shared" si="69"/>
        <v>8263</v>
      </c>
      <c r="AI1170" s="30">
        <f t="shared" si="70"/>
        <v>9750.34</v>
      </c>
      <c r="AJ1170" s="24" t="s">
        <v>78</v>
      </c>
      <c r="AK1170" s="31"/>
      <c r="AL1170" s="31"/>
      <c r="AM1170" s="31"/>
      <c r="AN1170" s="31"/>
      <c r="AO1170" s="31"/>
      <c r="AP1170" s="31"/>
      <c r="AQ1170" s="31"/>
      <c r="AR1170" s="31"/>
      <c r="AS1170" s="31"/>
      <c r="AT1170" s="31"/>
      <c r="AU1170" s="26" t="s">
        <v>173</v>
      </c>
      <c r="AV1170" s="26" t="s">
        <v>173</v>
      </c>
      <c r="AW1170" s="26" t="s">
        <v>173</v>
      </c>
      <c r="AX1170" s="26" t="s">
        <v>174</v>
      </c>
      <c r="AY1170" s="26" t="s">
        <v>175</v>
      </c>
      <c r="AZ1170" s="26" t="s">
        <v>176</v>
      </c>
      <c r="BA1170" s="26" t="s">
        <v>80</v>
      </c>
      <c r="BB1170" s="26" t="s">
        <v>100</v>
      </c>
      <c r="BC1170" s="26" t="s">
        <v>82</v>
      </c>
      <c r="BD1170" s="26" t="s">
        <v>83</v>
      </c>
      <c r="BE1170" s="26" t="s">
        <v>177</v>
      </c>
    </row>
    <row r="1171" spans="1:57" ht="16">
      <c r="A1171" s="24">
        <f t="shared" si="67"/>
        <v>271</v>
      </c>
      <c r="B1171" s="24">
        <v>2024</v>
      </c>
      <c r="C1171" s="31" t="s">
        <v>977</v>
      </c>
      <c r="D1171" s="35">
        <v>45643</v>
      </c>
      <c r="E1171" s="31" t="s">
        <v>101</v>
      </c>
      <c r="F1171" s="31" t="s">
        <v>69</v>
      </c>
      <c r="G1171" s="58" t="s">
        <v>159</v>
      </c>
      <c r="H1171" s="26" t="s">
        <v>86</v>
      </c>
      <c r="I1171" s="26" t="s">
        <v>71</v>
      </c>
      <c r="J1171" s="26" t="s">
        <v>87</v>
      </c>
      <c r="K1171" s="26" t="s">
        <v>73</v>
      </c>
      <c r="L1171" s="26" t="s">
        <v>74</v>
      </c>
      <c r="M1171" s="58" t="s">
        <v>13427</v>
      </c>
      <c r="N1171" s="33" t="s">
        <v>75</v>
      </c>
      <c r="O1171" s="26" t="s">
        <v>161</v>
      </c>
      <c r="P1171" s="31" t="s">
        <v>73</v>
      </c>
      <c r="Q1171" s="31" t="s">
        <v>90</v>
      </c>
      <c r="R1171" s="58" t="s">
        <v>188</v>
      </c>
      <c r="S1171" s="58" t="s">
        <v>189</v>
      </c>
      <c r="T1171" s="26" t="s">
        <v>92</v>
      </c>
      <c r="U1171" s="31">
        <v>2024</v>
      </c>
      <c r="V1171" s="58" t="s">
        <v>13428</v>
      </c>
      <c r="W1171" s="58" t="s">
        <v>13429</v>
      </c>
      <c r="X1171" s="58" t="s">
        <v>13430</v>
      </c>
      <c r="Y1171" s="31" t="s">
        <v>74</v>
      </c>
      <c r="Z1171" s="58" t="s">
        <v>193</v>
      </c>
      <c r="AA1171" s="60">
        <v>0</v>
      </c>
      <c r="AB1171" s="58" t="s">
        <v>11879</v>
      </c>
      <c r="AC1171" s="58" t="s">
        <v>11880</v>
      </c>
      <c r="AD1171" s="58" t="s">
        <v>13346</v>
      </c>
      <c r="AE1171" s="31">
        <v>0</v>
      </c>
      <c r="AF1171" s="58" t="s">
        <v>194</v>
      </c>
      <c r="AG1171" s="58" t="s">
        <v>195</v>
      </c>
      <c r="AH1171" s="30">
        <f t="shared" si="69"/>
        <v>8263</v>
      </c>
      <c r="AI1171" s="30">
        <f t="shared" si="70"/>
        <v>9750.34</v>
      </c>
      <c r="AJ1171" s="24" t="s">
        <v>78</v>
      </c>
      <c r="AK1171" s="31"/>
      <c r="AL1171" s="31"/>
      <c r="AM1171" s="31"/>
      <c r="AN1171" s="31"/>
      <c r="AO1171" s="31"/>
      <c r="AP1171" s="31"/>
      <c r="AQ1171" s="31"/>
      <c r="AR1171" s="31"/>
      <c r="AS1171" s="31"/>
      <c r="AT1171" s="31"/>
      <c r="AU1171" s="26" t="s">
        <v>173</v>
      </c>
      <c r="AV1171" s="26" t="s">
        <v>173</v>
      </c>
      <c r="AW1171" s="26" t="s">
        <v>173</v>
      </c>
      <c r="AX1171" s="26" t="s">
        <v>174</v>
      </c>
      <c r="AY1171" s="26" t="s">
        <v>175</v>
      </c>
      <c r="AZ1171" s="26" t="s">
        <v>176</v>
      </c>
      <c r="BA1171" s="26" t="s">
        <v>80</v>
      </c>
      <c r="BB1171" s="26" t="s">
        <v>100</v>
      </c>
      <c r="BC1171" s="26" t="s">
        <v>82</v>
      </c>
      <c r="BD1171" s="26" t="s">
        <v>83</v>
      </c>
      <c r="BE1171" s="26" t="s">
        <v>177</v>
      </c>
    </row>
    <row r="1172" spans="1:57" ht="16">
      <c r="A1172" s="24">
        <f t="shared" si="67"/>
        <v>272</v>
      </c>
      <c r="B1172" s="24">
        <v>2024</v>
      </c>
      <c r="C1172" s="31" t="s">
        <v>977</v>
      </c>
      <c r="D1172" s="35">
        <v>45643</v>
      </c>
      <c r="E1172" s="31" t="s">
        <v>101</v>
      </c>
      <c r="F1172" s="31" t="s">
        <v>69</v>
      </c>
      <c r="G1172" s="58" t="s">
        <v>159</v>
      </c>
      <c r="H1172" s="26" t="s">
        <v>86</v>
      </c>
      <c r="I1172" s="26" t="s">
        <v>71</v>
      </c>
      <c r="J1172" s="26" t="s">
        <v>87</v>
      </c>
      <c r="K1172" s="26" t="s">
        <v>73</v>
      </c>
      <c r="L1172" s="26" t="s">
        <v>74</v>
      </c>
      <c r="M1172" s="58" t="s">
        <v>13431</v>
      </c>
      <c r="N1172" s="33" t="s">
        <v>75</v>
      </c>
      <c r="O1172" s="26" t="s">
        <v>161</v>
      </c>
      <c r="P1172" s="31" t="s">
        <v>73</v>
      </c>
      <c r="Q1172" s="31" t="s">
        <v>90</v>
      </c>
      <c r="R1172" s="58" t="s">
        <v>162</v>
      </c>
      <c r="S1172" s="58" t="s">
        <v>163</v>
      </c>
      <c r="T1172" s="26" t="s">
        <v>92</v>
      </c>
      <c r="U1172" s="31">
        <v>2024</v>
      </c>
      <c r="V1172" s="58" t="s">
        <v>13432</v>
      </c>
      <c r="W1172" s="58" t="s">
        <v>13433</v>
      </c>
      <c r="X1172" s="58" t="s">
        <v>13434</v>
      </c>
      <c r="Y1172" s="31" t="s">
        <v>74</v>
      </c>
      <c r="Z1172" s="58" t="s">
        <v>167</v>
      </c>
      <c r="AA1172" s="60">
        <v>0</v>
      </c>
      <c r="AB1172" s="58" t="s">
        <v>11879</v>
      </c>
      <c r="AC1172" s="58" t="s">
        <v>11880</v>
      </c>
      <c r="AD1172" s="58" t="s">
        <v>13346</v>
      </c>
      <c r="AE1172" s="31">
        <v>0</v>
      </c>
      <c r="AF1172" s="58" t="s">
        <v>171</v>
      </c>
      <c r="AG1172" s="58" t="s">
        <v>172</v>
      </c>
      <c r="AH1172" s="30">
        <f t="shared" si="69"/>
        <v>4640</v>
      </c>
      <c r="AI1172" s="30">
        <f t="shared" si="70"/>
        <v>5475.2</v>
      </c>
      <c r="AJ1172" s="24" t="s">
        <v>78</v>
      </c>
      <c r="AK1172" s="31"/>
      <c r="AL1172" s="31"/>
      <c r="AM1172" s="31"/>
      <c r="AN1172" s="31"/>
      <c r="AO1172" s="31"/>
      <c r="AP1172" s="31"/>
      <c r="AQ1172" s="31"/>
      <c r="AR1172" s="31"/>
      <c r="AS1172" s="31"/>
      <c r="AT1172" s="31"/>
      <c r="AU1172" s="26" t="s">
        <v>173</v>
      </c>
      <c r="AV1172" s="26" t="s">
        <v>173</v>
      </c>
      <c r="AW1172" s="26" t="s">
        <v>173</v>
      </c>
      <c r="AX1172" s="26" t="s">
        <v>174</v>
      </c>
      <c r="AY1172" s="26" t="s">
        <v>175</v>
      </c>
      <c r="AZ1172" s="26" t="s">
        <v>176</v>
      </c>
      <c r="BA1172" s="26" t="s">
        <v>80</v>
      </c>
      <c r="BB1172" s="26" t="s">
        <v>100</v>
      </c>
      <c r="BC1172" s="26" t="s">
        <v>82</v>
      </c>
      <c r="BD1172" s="26" t="s">
        <v>83</v>
      </c>
      <c r="BE1172" s="26" t="s">
        <v>177</v>
      </c>
    </row>
    <row r="1173" spans="1:57" ht="16">
      <c r="A1173" s="24">
        <f t="shared" si="67"/>
        <v>273</v>
      </c>
      <c r="B1173" s="24">
        <v>2024</v>
      </c>
      <c r="C1173" s="31" t="s">
        <v>977</v>
      </c>
      <c r="D1173" s="35">
        <v>45643</v>
      </c>
      <c r="E1173" s="31" t="s">
        <v>101</v>
      </c>
      <c r="F1173" s="31" t="s">
        <v>69</v>
      </c>
      <c r="G1173" s="58" t="s">
        <v>159</v>
      </c>
      <c r="H1173" s="26" t="s">
        <v>86</v>
      </c>
      <c r="I1173" s="26" t="s">
        <v>71</v>
      </c>
      <c r="J1173" s="26" t="s">
        <v>87</v>
      </c>
      <c r="K1173" s="26" t="s">
        <v>73</v>
      </c>
      <c r="L1173" s="26" t="s">
        <v>74</v>
      </c>
      <c r="M1173" s="58" t="s">
        <v>13435</v>
      </c>
      <c r="N1173" s="33" t="s">
        <v>75</v>
      </c>
      <c r="O1173" s="26" t="s">
        <v>161</v>
      </c>
      <c r="P1173" s="31" t="s">
        <v>73</v>
      </c>
      <c r="Q1173" s="31" t="s">
        <v>90</v>
      </c>
      <c r="R1173" s="58" t="s">
        <v>162</v>
      </c>
      <c r="S1173" s="58" t="s">
        <v>163</v>
      </c>
      <c r="T1173" s="26" t="s">
        <v>92</v>
      </c>
      <c r="U1173" s="31">
        <v>2024</v>
      </c>
      <c r="V1173" s="58" t="s">
        <v>13436</v>
      </c>
      <c r="W1173" s="58" t="s">
        <v>13437</v>
      </c>
      <c r="X1173" s="58" t="s">
        <v>13438</v>
      </c>
      <c r="Y1173" s="31" t="s">
        <v>74</v>
      </c>
      <c r="Z1173" s="58" t="s">
        <v>167</v>
      </c>
      <c r="AA1173" s="60">
        <v>0</v>
      </c>
      <c r="AB1173" s="58" t="s">
        <v>11879</v>
      </c>
      <c r="AC1173" s="58" t="s">
        <v>11880</v>
      </c>
      <c r="AD1173" s="58" t="s">
        <v>13346</v>
      </c>
      <c r="AE1173" s="31">
        <v>0</v>
      </c>
      <c r="AF1173" s="58" t="s">
        <v>171</v>
      </c>
      <c r="AG1173" s="58" t="s">
        <v>172</v>
      </c>
      <c r="AH1173" s="30">
        <f t="shared" si="69"/>
        <v>4640</v>
      </c>
      <c r="AI1173" s="30">
        <f t="shared" si="70"/>
        <v>5475.2</v>
      </c>
      <c r="AJ1173" s="24" t="s">
        <v>78</v>
      </c>
      <c r="AK1173" s="31"/>
      <c r="AL1173" s="31"/>
      <c r="AM1173" s="31"/>
      <c r="AN1173" s="31"/>
      <c r="AO1173" s="31"/>
      <c r="AP1173" s="31"/>
      <c r="AQ1173" s="31"/>
      <c r="AR1173" s="31"/>
      <c r="AS1173" s="31"/>
      <c r="AT1173" s="31"/>
      <c r="AU1173" s="26" t="s">
        <v>173</v>
      </c>
      <c r="AV1173" s="26" t="s">
        <v>173</v>
      </c>
      <c r="AW1173" s="26" t="s">
        <v>173</v>
      </c>
      <c r="AX1173" s="26" t="s">
        <v>174</v>
      </c>
      <c r="AY1173" s="26" t="s">
        <v>175</v>
      </c>
      <c r="AZ1173" s="26" t="s">
        <v>176</v>
      </c>
      <c r="BA1173" s="26" t="s">
        <v>80</v>
      </c>
      <c r="BB1173" s="26" t="s">
        <v>100</v>
      </c>
      <c r="BC1173" s="26" t="s">
        <v>82</v>
      </c>
      <c r="BD1173" s="26" t="s">
        <v>83</v>
      </c>
      <c r="BE1173" s="26" t="s">
        <v>177</v>
      </c>
    </row>
    <row r="1174" spans="1:57" ht="16">
      <c r="A1174" s="24">
        <f t="shared" si="67"/>
        <v>274</v>
      </c>
      <c r="B1174" s="24">
        <v>2024</v>
      </c>
      <c r="C1174" s="31" t="s">
        <v>977</v>
      </c>
      <c r="D1174" s="35">
        <v>45643</v>
      </c>
      <c r="E1174" s="31" t="s">
        <v>101</v>
      </c>
      <c r="F1174" s="31" t="s">
        <v>69</v>
      </c>
      <c r="G1174" s="58" t="s">
        <v>159</v>
      </c>
      <c r="H1174" s="26" t="s">
        <v>86</v>
      </c>
      <c r="I1174" s="26" t="s">
        <v>71</v>
      </c>
      <c r="J1174" s="26" t="s">
        <v>87</v>
      </c>
      <c r="K1174" s="26" t="s">
        <v>73</v>
      </c>
      <c r="L1174" s="26" t="s">
        <v>74</v>
      </c>
      <c r="M1174" s="58" t="s">
        <v>13439</v>
      </c>
      <c r="N1174" s="33" t="s">
        <v>75</v>
      </c>
      <c r="O1174" s="26" t="s">
        <v>161</v>
      </c>
      <c r="P1174" s="31" t="s">
        <v>73</v>
      </c>
      <c r="Q1174" s="31" t="s">
        <v>90</v>
      </c>
      <c r="R1174" s="58" t="s">
        <v>201</v>
      </c>
      <c r="S1174" s="58" t="s">
        <v>163</v>
      </c>
      <c r="T1174" s="26" t="s">
        <v>92</v>
      </c>
      <c r="U1174" s="31">
        <v>2024</v>
      </c>
      <c r="V1174" s="58" t="s">
        <v>13440</v>
      </c>
      <c r="W1174" s="58" t="s">
        <v>13441</v>
      </c>
      <c r="X1174" s="58" t="s">
        <v>13442</v>
      </c>
      <c r="Y1174" s="31" t="s">
        <v>74</v>
      </c>
      <c r="Z1174" s="58" t="s">
        <v>416</v>
      </c>
      <c r="AA1174" s="60">
        <v>0</v>
      </c>
      <c r="AB1174" s="58" t="s">
        <v>11879</v>
      </c>
      <c r="AC1174" s="58" t="s">
        <v>11880</v>
      </c>
      <c r="AD1174" s="58" t="s">
        <v>13346</v>
      </c>
      <c r="AE1174" s="31">
        <v>0</v>
      </c>
      <c r="AF1174" s="58" t="s">
        <v>374</v>
      </c>
      <c r="AG1174" s="58" t="s">
        <v>172</v>
      </c>
      <c r="AH1174" s="30">
        <f t="shared" si="69"/>
        <v>4652</v>
      </c>
      <c r="AI1174" s="30">
        <f t="shared" si="70"/>
        <v>5489.36</v>
      </c>
      <c r="AJ1174" s="24" t="s">
        <v>78</v>
      </c>
      <c r="AK1174" s="31"/>
      <c r="AL1174" s="31"/>
      <c r="AM1174" s="31"/>
      <c r="AN1174" s="31"/>
      <c r="AO1174" s="31"/>
      <c r="AP1174" s="31"/>
      <c r="AQ1174" s="31"/>
      <c r="AR1174" s="31"/>
      <c r="AS1174" s="31"/>
      <c r="AT1174" s="31"/>
      <c r="AU1174" s="26" t="s">
        <v>173</v>
      </c>
      <c r="AV1174" s="26" t="s">
        <v>173</v>
      </c>
      <c r="AW1174" s="26" t="s">
        <v>173</v>
      </c>
      <c r="AX1174" s="26" t="s">
        <v>174</v>
      </c>
      <c r="AY1174" s="26" t="s">
        <v>175</v>
      </c>
      <c r="AZ1174" s="26" t="s">
        <v>176</v>
      </c>
      <c r="BA1174" s="26" t="s">
        <v>80</v>
      </c>
      <c r="BB1174" s="26" t="s">
        <v>100</v>
      </c>
      <c r="BC1174" s="26" t="s">
        <v>82</v>
      </c>
      <c r="BD1174" s="26" t="s">
        <v>83</v>
      </c>
      <c r="BE1174" s="26" t="s">
        <v>177</v>
      </c>
    </row>
    <row r="1175" spans="1:57" ht="16">
      <c r="A1175" s="24">
        <f t="shared" si="67"/>
        <v>275</v>
      </c>
      <c r="B1175" s="24">
        <v>2024</v>
      </c>
      <c r="C1175" s="31" t="s">
        <v>977</v>
      </c>
      <c r="D1175" s="35">
        <v>45643</v>
      </c>
      <c r="E1175" s="31" t="s">
        <v>101</v>
      </c>
      <c r="F1175" s="31" t="s">
        <v>69</v>
      </c>
      <c r="G1175" s="58" t="s">
        <v>159</v>
      </c>
      <c r="H1175" s="26" t="s">
        <v>86</v>
      </c>
      <c r="I1175" s="26" t="s">
        <v>71</v>
      </c>
      <c r="J1175" s="26" t="s">
        <v>87</v>
      </c>
      <c r="K1175" s="26" t="s">
        <v>73</v>
      </c>
      <c r="L1175" s="26" t="s">
        <v>74</v>
      </c>
      <c r="M1175" s="58" t="s">
        <v>13443</v>
      </c>
      <c r="N1175" s="33" t="s">
        <v>75</v>
      </c>
      <c r="O1175" s="26" t="s">
        <v>161</v>
      </c>
      <c r="P1175" s="31" t="s">
        <v>73</v>
      </c>
      <c r="Q1175" s="31" t="s">
        <v>90</v>
      </c>
      <c r="R1175" s="58" t="s">
        <v>369</v>
      </c>
      <c r="S1175" s="58" t="s">
        <v>163</v>
      </c>
      <c r="T1175" s="26" t="s">
        <v>92</v>
      </c>
      <c r="U1175" s="31">
        <v>2024</v>
      </c>
      <c r="V1175" s="58" t="s">
        <v>13444</v>
      </c>
      <c r="W1175" s="58" t="s">
        <v>13445</v>
      </c>
      <c r="X1175" s="58" t="s">
        <v>13446</v>
      </c>
      <c r="Y1175" s="31" t="s">
        <v>74</v>
      </c>
      <c r="Z1175" s="58" t="s">
        <v>416</v>
      </c>
      <c r="AA1175" s="60">
        <v>0</v>
      </c>
      <c r="AB1175" s="58" t="s">
        <v>11879</v>
      </c>
      <c r="AC1175" s="58" t="s">
        <v>11880</v>
      </c>
      <c r="AD1175" s="58" t="s">
        <v>13346</v>
      </c>
      <c r="AE1175" s="31">
        <v>0</v>
      </c>
      <c r="AF1175" s="58" t="s">
        <v>374</v>
      </c>
      <c r="AG1175" s="58" t="s">
        <v>172</v>
      </c>
      <c r="AH1175" s="30">
        <f t="shared" si="69"/>
        <v>4652</v>
      </c>
      <c r="AI1175" s="30">
        <f t="shared" si="70"/>
        <v>5489.36</v>
      </c>
      <c r="AJ1175" s="24" t="s">
        <v>78</v>
      </c>
      <c r="AK1175" s="31"/>
      <c r="AL1175" s="31"/>
      <c r="AM1175" s="31"/>
      <c r="AN1175" s="31"/>
      <c r="AO1175" s="31"/>
      <c r="AP1175" s="31"/>
      <c r="AQ1175" s="31"/>
      <c r="AR1175" s="31"/>
      <c r="AS1175" s="31"/>
      <c r="AT1175" s="31"/>
      <c r="AU1175" s="26" t="s">
        <v>173</v>
      </c>
      <c r="AV1175" s="26" t="s">
        <v>173</v>
      </c>
      <c r="AW1175" s="26" t="s">
        <v>173</v>
      </c>
      <c r="AX1175" s="26" t="s">
        <v>174</v>
      </c>
      <c r="AY1175" s="26" t="s">
        <v>175</v>
      </c>
      <c r="AZ1175" s="26" t="s">
        <v>176</v>
      </c>
      <c r="BA1175" s="26" t="s">
        <v>80</v>
      </c>
      <c r="BB1175" s="26" t="s">
        <v>100</v>
      </c>
      <c r="BC1175" s="26" t="s">
        <v>82</v>
      </c>
      <c r="BD1175" s="26" t="s">
        <v>83</v>
      </c>
      <c r="BE1175" s="26" t="s">
        <v>177</v>
      </c>
    </row>
    <row r="1176" spans="1:57" ht="16">
      <c r="A1176" s="24">
        <f t="shared" si="67"/>
        <v>276</v>
      </c>
      <c r="B1176" s="24">
        <v>2024</v>
      </c>
      <c r="C1176" s="31" t="s">
        <v>977</v>
      </c>
      <c r="D1176" s="35">
        <v>45643</v>
      </c>
      <c r="E1176" s="31" t="s">
        <v>101</v>
      </c>
      <c r="F1176" s="31" t="s">
        <v>69</v>
      </c>
      <c r="G1176" s="58" t="s">
        <v>159</v>
      </c>
      <c r="H1176" s="26" t="s">
        <v>86</v>
      </c>
      <c r="I1176" s="26" t="s">
        <v>71</v>
      </c>
      <c r="J1176" s="26" t="s">
        <v>87</v>
      </c>
      <c r="K1176" s="26" t="s">
        <v>73</v>
      </c>
      <c r="L1176" s="26" t="s">
        <v>74</v>
      </c>
      <c r="M1176" s="58" t="s">
        <v>13447</v>
      </c>
      <c r="N1176" s="33" t="s">
        <v>75</v>
      </c>
      <c r="O1176" s="26" t="s">
        <v>161</v>
      </c>
      <c r="P1176" s="31" t="s">
        <v>73</v>
      </c>
      <c r="Q1176" s="31" t="s">
        <v>90</v>
      </c>
      <c r="R1176" s="58" t="s">
        <v>234</v>
      </c>
      <c r="S1176" s="58" t="s">
        <v>235</v>
      </c>
      <c r="T1176" s="26" t="s">
        <v>92</v>
      </c>
      <c r="U1176" s="31">
        <v>2024</v>
      </c>
      <c r="V1176" s="58" t="s">
        <v>13448</v>
      </c>
      <c r="W1176" s="58" t="s">
        <v>13449</v>
      </c>
      <c r="X1176" s="58" t="s">
        <v>13450</v>
      </c>
      <c r="Y1176" s="31" t="s">
        <v>74</v>
      </c>
      <c r="Z1176" s="58" t="s">
        <v>239</v>
      </c>
      <c r="AA1176" s="60">
        <v>0</v>
      </c>
      <c r="AB1176" s="58" t="s">
        <v>11879</v>
      </c>
      <c r="AC1176" s="58" t="s">
        <v>11880</v>
      </c>
      <c r="AD1176" s="58" t="s">
        <v>13346</v>
      </c>
      <c r="AE1176" s="31">
        <v>0</v>
      </c>
      <c r="AF1176" s="58" t="s">
        <v>240</v>
      </c>
      <c r="AG1176" s="58" t="s">
        <v>172</v>
      </c>
      <c r="AH1176" s="30">
        <f t="shared" si="69"/>
        <v>4614</v>
      </c>
      <c r="AI1176" s="30">
        <f t="shared" si="70"/>
        <v>5444.52</v>
      </c>
      <c r="AJ1176" s="24" t="s">
        <v>78</v>
      </c>
      <c r="AK1176" s="31"/>
      <c r="AL1176" s="31"/>
      <c r="AM1176" s="31"/>
      <c r="AN1176" s="31"/>
      <c r="AO1176" s="31"/>
      <c r="AP1176" s="31"/>
      <c r="AQ1176" s="31"/>
      <c r="AR1176" s="31"/>
      <c r="AS1176" s="31"/>
      <c r="AT1176" s="31"/>
      <c r="AU1176" s="26" t="s">
        <v>173</v>
      </c>
      <c r="AV1176" s="26" t="s">
        <v>173</v>
      </c>
      <c r="AW1176" s="26" t="s">
        <v>173</v>
      </c>
      <c r="AX1176" s="26" t="s">
        <v>174</v>
      </c>
      <c r="AY1176" s="26" t="s">
        <v>175</v>
      </c>
      <c r="AZ1176" s="26" t="s">
        <v>176</v>
      </c>
      <c r="BA1176" s="26" t="s">
        <v>80</v>
      </c>
      <c r="BB1176" s="26" t="s">
        <v>100</v>
      </c>
      <c r="BC1176" s="26" t="s">
        <v>82</v>
      </c>
      <c r="BD1176" s="26" t="s">
        <v>83</v>
      </c>
      <c r="BE1176" s="26" t="s">
        <v>177</v>
      </c>
    </row>
    <row r="1177" spans="1:57" ht="16">
      <c r="A1177" s="24">
        <f t="shared" si="67"/>
        <v>277</v>
      </c>
      <c r="B1177" s="24">
        <v>2024</v>
      </c>
      <c r="C1177" s="31" t="s">
        <v>977</v>
      </c>
      <c r="D1177" s="35">
        <v>45643</v>
      </c>
      <c r="E1177" s="31" t="s">
        <v>101</v>
      </c>
      <c r="F1177" s="31" t="s">
        <v>69</v>
      </c>
      <c r="G1177" s="58" t="s">
        <v>159</v>
      </c>
      <c r="H1177" s="26" t="s">
        <v>86</v>
      </c>
      <c r="I1177" s="26" t="s">
        <v>71</v>
      </c>
      <c r="J1177" s="26" t="s">
        <v>87</v>
      </c>
      <c r="K1177" s="26" t="s">
        <v>73</v>
      </c>
      <c r="L1177" s="26" t="s">
        <v>74</v>
      </c>
      <c r="M1177" s="58" t="s">
        <v>13451</v>
      </c>
      <c r="N1177" s="33" t="s">
        <v>75</v>
      </c>
      <c r="O1177" s="26" t="s">
        <v>161</v>
      </c>
      <c r="P1177" s="31" t="s">
        <v>73</v>
      </c>
      <c r="Q1177" s="31" t="s">
        <v>90</v>
      </c>
      <c r="R1177" s="58" t="s">
        <v>162</v>
      </c>
      <c r="S1177" s="58" t="s">
        <v>163</v>
      </c>
      <c r="T1177" s="26" t="s">
        <v>92</v>
      </c>
      <c r="U1177" s="31">
        <v>2024</v>
      </c>
      <c r="V1177" s="58" t="s">
        <v>13452</v>
      </c>
      <c r="W1177" s="58" t="s">
        <v>13453</v>
      </c>
      <c r="X1177" s="58" t="s">
        <v>13454</v>
      </c>
      <c r="Y1177" s="31" t="s">
        <v>74</v>
      </c>
      <c r="Z1177" s="58" t="s">
        <v>167</v>
      </c>
      <c r="AA1177" s="60">
        <v>0</v>
      </c>
      <c r="AB1177" s="58" t="s">
        <v>11879</v>
      </c>
      <c r="AC1177" s="58" t="s">
        <v>11880</v>
      </c>
      <c r="AD1177" s="58" t="s">
        <v>13346</v>
      </c>
      <c r="AE1177" s="31">
        <v>0</v>
      </c>
      <c r="AF1177" s="58" t="s">
        <v>171</v>
      </c>
      <c r="AG1177" s="58" t="s">
        <v>172</v>
      </c>
      <c r="AH1177" s="30">
        <f t="shared" si="69"/>
        <v>4640</v>
      </c>
      <c r="AI1177" s="30">
        <f t="shared" si="70"/>
        <v>5475.2</v>
      </c>
      <c r="AJ1177" s="24" t="s">
        <v>78</v>
      </c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26" t="s">
        <v>173</v>
      </c>
      <c r="AV1177" s="26" t="s">
        <v>173</v>
      </c>
      <c r="AW1177" s="26" t="s">
        <v>173</v>
      </c>
      <c r="AX1177" s="26" t="s">
        <v>174</v>
      </c>
      <c r="AY1177" s="26" t="s">
        <v>175</v>
      </c>
      <c r="AZ1177" s="26" t="s">
        <v>176</v>
      </c>
      <c r="BA1177" s="26" t="s">
        <v>80</v>
      </c>
      <c r="BB1177" s="26" t="s">
        <v>100</v>
      </c>
      <c r="BC1177" s="26" t="s">
        <v>82</v>
      </c>
      <c r="BD1177" s="26" t="s">
        <v>83</v>
      </c>
      <c r="BE1177" s="26" t="s">
        <v>177</v>
      </c>
    </row>
    <row r="1178" spans="1:57" ht="16">
      <c r="A1178" s="24">
        <f t="shared" si="67"/>
        <v>278</v>
      </c>
      <c r="B1178" s="24">
        <v>2024</v>
      </c>
      <c r="C1178" s="31" t="s">
        <v>977</v>
      </c>
      <c r="D1178" s="35">
        <v>45643</v>
      </c>
      <c r="E1178" s="31" t="s">
        <v>101</v>
      </c>
      <c r="F1178" s="31" t="s">
        <v>69</v>
      </c>
      <c r="G1178" s="58" t="s">
        <v>159</v>
      </c>
      <c r="H1178" s="26" t="s">
        <v>86</v>
      </c>
      <c r="I1178" s="26" t="s">
        <v>71</v>
      </c>
      <c r="J1178" s="26" t="s">
        <v>87</v>
      </c>
      <c r="K1178" s="26" t="s">
        <v>73</v>
      </c>
      <c r="L1178" s="26" t="s">
        <v>74</v>
      </c>
      <c r="M1178" s="58" t="s">
        <v>13455</v>
      </c>
      <c r="N1178" s="33" t="s">
        <v>75</v>
      </c>
      <c r="O1178" s="26" t="s">
        <v>161</v>
      </c>
      <c r="P1178" s="31" t="s">
        <v>73</v>
      </c>
      <c r="Q1178" s="31" t="s">
        <v>90</v>
      </c>
      <c r="R1178" s="58" t="s">
        <v>216</v>
      </c>
      <c r="S1178" s="58" t="s">
        <v>217</v>
      </c>
      <c r="T1178" s="26" t="s">
        <v>92</v>
      </c>
      <c r="U1178" s="31">
        <v>2024</v>
      </c>
      <c r="V1178" s="58" t="s">
        <v>13456</v>
      </c>
      <c r="W1178" s="58" t="s">
        <v>13457</v>
      </c>
      <c r="X1178" s="58" t="s">
        <v>13458</v>
      </c>
      <c r="Y1178" s="31" t="s">
        <v>74</v>
      </c>
      <c r="Z1178" s="58" t="s">
        <v>221</v>
      </c>
      <c r="AA1178" s="60">
        <v>0</v>
      </c>
      <c r="AB1178" s="58" t="s">
        <v>11879</v>
      </c>
      <c r="AC1178" s="58" t="s">
        <v>11880</v>
      </c>
      <c r="AD1178" s="58" t="s">
        <v>13346</v>
      </c>
      <c r="AE1178" s="31">
        <v>0</v>
      </c>
      <c r="AF1178" s="58" t="s">
        <v>224</v>
      </c>
      <c r="AG1178" s="58" t="s">
        <v>172</v>
      </c>
      <c r="AH1178" s="30">
        <f t="shared" si="69"/>
        <v>4589</v>
      </c>
      <c r="AI1178" s="30">
        <f t="shared" si="70"/>
        <v>5415.02</v>
      </c>
      <c r="AJ1178" s="24" t="s">
        <v>78</v>
      </c>
      <c r="AK1178" s="31"/>
      <c r="AL1178" s="31"/>
      <c r="AM1178" s="31"/>
      <c r="AN1178" s="31"/>
      <c r="AO1178" s="31"/>
      <c r="AP1178" s="31"/>
      <c r="AQ1178" s="31"/>
      <c r="AR1178" s="31"/>
      <c r="AS1178" s="31"/>
      <c r="AT1178" s="31"/>
      <c r="AU1178" s="26" t="s">
        <v>173</v>
      </c>
      <c r="AV1178" s="26" t="s">
        <v>173</v>
      </c>
      <c r="AW1178" s="26" t="s">
        <v>173</v>
      </c>
      <c r="AX1178" s="26" t="s">
        <v>174</v>
      </c>
      <c r="AY1178" s="26" t="s">
        <v>175</v>
      </c>
      <c r="AZ1178" s="26" t="s">
        <v>176</v>
      </c>
      <c r="BA1178" s="26" t="s">
        <v>80</v>
      </c>
      <c r="BB1178" s="26" t="s">
        <v>100</v>
      </c>
      <c r="BC1178" s="26" t="s">
        <v>82</v>
      </c>
      <c r="BD1178" s="26" t="s">
        <v>83</v>
      </c>
      <c r="BE1178" s="26" t="s">
        <v>177</v>
      </c>
    </row>
    <row r="1179" spans="1:57" ht="16">
      <c r="A1179" s="24">
        <f t="shared" si="67"/>
        <v>279</v>
      </c>
      <c r="B1179" s="24">
        <v>2024</v>
      </c>
      <c r="C1179" s="31" t="s">
        <v>977</v>
      </c>
      <c r="D1179" s="35">
        <v>45643</v>
      </c>
      <c r="E1179" s="31" t="s">
        <v>101</v>
      </c>
      <c r="F1179" s="31" t="s">
        <v>69</v>
      </c>
      <c r="G1179" s="58" t="s">
        <v>159</v>
      </c>
      <c r="H1179" s="26" t="s">
        <v>86</v>
      </c>
      <c r="I1179" s="26" t="s">
        <v>71</v>
      </c>
      <c r="J1179" s="26" t="s">
        <v>87</v>
      </c>
      <c r="K1179" s="26" t="s">
        <v>73</v>
      </c>
      <c r="L1179" s="26" t="s">
        <v>74</v>
      </c>
      <c r="M1179" s="58" t="s">
        <v>13459</v>
      </c>
      <c r="N1179" s="33" t="s">
        <v>75</v>
      </c>
      <c r="O1179" s="26" t="s">
        <v>161</v>
      </c>
      <c r="P1179" s="31" t="s">
        <v>73</v>
      </c>
      <c r="Q1179" s="31" t="s">
        <v>90</v>
      </c>
      <c r="R1179" s="58" t="s">
        <v>216</v>
      </c>
      <c r="S1179" s="58" t="s">
        <v>217</v>
      </c>
      <c r="T1179" s="26" t="s">
        <v>92</v>
      </c>
      <c r="U1179" s="31">
        <v>2024</v>
      </c>
      <c r="V1179" s="58" t="s">
        <v>13460</v>
      </c>
      <c r="W1179" s="58" t="s">
        <v>13461</v>
      </c>
      <c r="X1179" s="58" t="s">
        <v>13462</v>
      </c>
      <c r="Y1179" s="31" t="s">
        <v>74</v>
      </c>
      <c r="Z1179" s="58" t="s">
        <v>221</v>
      </c>
      <c r="AA1179" s="60">
        <v>0</v>
      </c>
      <c r="AB1179" s="58" t="s">
        <v>11879</v>
      </c>
      <c r="AC1179" s="58" t="s">
        <v>11880</v>
      </c>
      <c r="AD1179" s="58" t="s">
        <v>13346</v>
      </c>
      <c r="AE1179" s="31">
        <v>0</v>
      </c>
      <c r="AF1179" s="58" t="s">
        <v>224</v>
      </c>
      <c r="AG1179" s="58" t="s">
        <v>172</v>
      </c>
      <c r="AH1179" s="30">
        <f t="shared" si="69"/>
        <v>4589</v>
      </c>
      <c r="AI1179" s="30">
        <f t="shared" si="70"/>
        <v>5415.02</v>
      </c>
      <c r="AJ1179" s="24" t="s">
        <v>78</v>
      </c>
      <c r="AK1179" s="31"/>
      <c r="AL1179" s="31"/>
      <c r="AM1179" s="31"/>
      <c r="AN1179" s="31"/>
      <c r="AO1179" s="31"/>
      <c r="AP1179" s="31"/>
      <c r="AQ1179" s="31"/>
      <c r="AR1179" s="31"/>
      <c r="AS1179" s="31"/>
      <c r="AT1179" s="31"/>
      <c r="AU1179" s="26" t="s">
        <v>173</v>
      </c>
      <c r="AV1179" s="26" t="s">
        <v>173</v>
      </c>
      <c r="AW1179" s="26" t="s">
        <v>173</v>
      </c>
      <c r="AX1179" s="26" t="s">
        <v>174</v>
      </c>
      <c r="AY1179" s="26" t="s">
        <v>175</v>
      </c>
      <c r="AZ1179" s="26" t="s">
        <v>176</v>
      </c>
      <c r="BA1179" s="26" t="s">
        <v>80</v>
      </c>
      <c r="BB1179" s="26" t="s">
        <v>100</v>
      </c>
      <c r="BC1179" s="26" t="s">
        <v>82</v>
      </c>
      <c r="BD1179" s="26" t="s">
        <v>83</v>
      </c>
      <c r="BE1179" s="26" t="s">
        <v>177</v>
      </c>
    </row>
    <row r="1180" spans="1:57" ht="16">
      <c r="A1180" s="24">
        <f t="shared" si="67"/>
        <v>280</v>
      </c>
      <c r="B1180" s="24">
        <v>2024</v>
      </c>
      <c r="C1180" s="31" t="s">
        <v>977</v>
      </c>
      <c r="D1180" s="35">
        <v>45643</v>
      </c>
      <c r="E1180" s="31" t="s">
        <v>101</v>
      </c>
      <c r="F1180" s="31" t="s">
        <v>69</v>
      </c>
      <c r="G1180" s="58" t="s">
        <v>159</v>
      </c>
      <c r="H1180" s="26" t="s">
        <v>86</v>
      </c>
      <c r="I1180" s="26" t="s">
        <v>71</v>
      </c>
      <c r="J1180" s="26" t="s">
        <v>87</v>
      </c>
      <c r="K1180" s="26" t="s">
        <v>73</v>
      </c>
      <c r="L1180" s="26" t="s">
        <v>74</v>
      </c>
      <c r="M1180" s="58" t="s">
        <v>13463</v>
      </c>
      <c r="N1180" s="33" t="s">
        <v>75</v>
      </c>
      <c r="O1180" s="26" t="s">
        <v>161</v>
      </c>
      <c r="P1180" s="31" t="s">
        <v>73</v>
      </c>
      <c r="Q1180" s="31" t="s">
        <v>90</v>
      </c>
      <c r="R1180" s="58" t="s">
        <v>201</v>
      </c>
      <c r="S1180" s="58" t="s">
        <v>163</v>
      </c>
      <c r="T1180" s="26" t="s">
        <v>92</v>
      </c>
      <c r="U1180" s="31">
        <v>2024</v>
      </c>
      <c r="V1180" s="58" t="s">
        <v>13464</v>
      </c>
      <c r="W1180" s="58" t="s">
        <v>13465</v>
      </c>
      <c r="X1180" s="58" t="s">
        <v>13466</v>
      </c>
      <c r="Y1180" s="31" t="s">
        <v>74</v>
      </c>
      <c r="Z1180" s="58" t="s">
        <v>416</v>
      </c>
      <c r="AA1180" s="60">
        <v>0</v>
      </c>
      <c r="AB1180" s="58" t="s">
        <v>11879</v>
      </c>
      <c r="AC1180" s="58" t="s">
        <v>11880</v>
      </c>
      <c r="AD1180" s="58" t="s">
        <v>13346</v>
      </c>
      <c r="AE1180" s="31">
        <v>0</v>
      </c>
      <c r="AF1180" s="58" t="s">
        <v>374</v>
      </c>
      <c r="AG1180" s="58" t="s">
        <v>172</v>
      </c>
      <c r="AH1180" s="30">
        <f t="shared" si="69"/>
        <v>4652</v>
      </c>
      <c r="AI1180" s="30">
        <f t="shared" si="70"/>
        <v>5489.36</v>
      </c>
      <c r="AJ1180" s="24" t="s">
        <v>78</v>
      </c>
      <c r="AK1180" s="31"/>
      <c r="AL1180" s="31"/>
      <c r="AM1180" s="31"/>
      <c r="AN1180" s="31"/>
      <c r="AO1180" s="31"/>
      <c r="AP1180" s="31"/>
      <c r="AQ1180" s="31"/>
      <c r="AR1180" s="31"/>
      <c r="AS1180" s="31"/>
      <c r="AT1180" s="31"/>
      <c r="AU1180" s="26" t="s">
        <v>173</v>
      </c>
      <c r="AV1180" s="26" t="s">
        <v>173</v>
      </c>
      <c r="AW1180" s="26" t="s">
        <v>173</v>
      </c>
      <c r="AX1180" s="26" t="s">
        <v>174</v>
      </c>
      <c r="AY1180" s="26" t="s">
        <v>175</v>
      </c>
      <c r="AZ1180" s="26" t="s">
        <v>176</v>
      </c>
      <c r="BA1180" s="26" t="s">
        <v>80</v>
      </c>
      <c r="BB1180" s="26" t="s">
        <v>100</v>
      </c>
      <c r="BC1180" s="26" t="s">
        <v>82</v>
      </c>
      <c r="BD1180" s="26" t="s">
        <v>83</v>
      </c>
      <c r="BE1180" s="26" t="s">
        <v>177</v>
      </c>
    </row>
    <row r="1181" spans="1:57" ht="16">
      <c r="A1181" s="24">
        <f t="shared" si="67"/>
        <v>281</v>
      </c>
      <c r="B1181" s="24">
        <v>2024</v>
      </c>
      <c r="C1181" s="31" t="s">
        <v>977</v>
      </c>
      <c r="D1181" s="35">
        <v>45643</v>
      </c>
      <c r="E1181" s="31" t="s">
        <v>101</v>
      </c>
      <c r="F1181" s="31" t="s">
        <v>69</v>
      </c>
      <c r="G1181" s="58" t="s">
        <v>159</v>
      </c>
      <c r="H1181" s="26" t="s">
        <v>86</v>
      </c>
      <c r="I1181" s="26" t="s">
        <v>71</v>
      </c>
      <c r="J1181" s="26" t="s">
        <v>87</v>
      </c>
      <c r="K1181" s="26" t="s">
        <v>73</v>
      </c>
      <c r="L1181" s="26" t="s">
        <v>74</v>
      </c>
      <c r="M1181" s="58" t="s">
        <v>13467</v>
      </c>
      <c r="N1181" s="33" t="s">
        <v>75</v>
      </c>
      <c r="O1181" s="26" t="s">
        <v>161</v>
      </c>
      <c r="P1181" s="31" t="s">
        <v>73</v>
      </c>
      <c r="Q1181" s="31" t="s">
        <v>90</v>
      </c>
      <c r="R1181" s="58" t="s">
        <v>188</v>
      </c>
      <c r="S1181" s="58" t="s">
        <v>189</v>
      </c>
      <c r="T1181" s="26" t="s">
        <v>92</v>
      </c>
      <c r="U1181" s="31">
        <v>2024</v>
      </c>
      <c r="V1181" s="58" t="s">
        <v>13468</v>
      </c>
      <c r="W1181" s="58" t="s">
        <v>13469</v>
      </c>
      <c r="X1181" s="58" t="s">
        <v>13470</v>
      </c>
      <c r="Y1181" s="31" t="s">
        <v>74</v>
      </c>
      <c r="Z1181" s="58" t="s">
        <v>193</v>
      </c>
      <c r="AA1181" s="60">
        <v>0</v>
      </c>
      <c r="AB1181" s="58" t="s">
        <v>11879</v>
      </c>
      <c r="AC1181" s="58" t="s">
        <v>11880</v>
      </c>
      <c r="AD1181" s="58" t="s">
        <v>13346</v>
      </c>
      <c r="AE1181" s="31">
        <v>0</v>
      </c>
      <c r="AF1181" s="58" t="s">
        <v>194</v>
      </c>
      <c r="AG1181" s="58" t="s">
        <v>195</v>
      </c>
      <c r="AH1181" s="30">
        <f t="shared" si="69"/>
        <v>8263</v>
      </c>
      <c r="AI1181" s="30">
        <f t="shared" si="70"/>
        <v>9750.34</v>
      </c>
      <c r="AJ1181" s="24" t="s">
        <v>78</v>
      </c>
      <c r="AK1181" s="31"/>
      <c r="AL1181" s="31"/>
      <c r="AM1181" s="31"/>
      <c r="AN1181" s="31"/>
      <c r="AO1181" s="31"/>
      <c r="AP1181" s="31"/>
      <c r="AQ1181" s="31"/>
      <c r="AR1181" s="31"/>
      <c r="AS1181" s="31"/>
      <c r="AT1181" s="31"/>
      <c r="AU1181" s="26" t="s">
        <v>173</v>
      </c>
      <c r="AV1181" s="26" t="s">
        <v>173</v>
      </c>
      <c r="AW1181" s="26" t="s">
        <v>173</v>
      </c>
      <c r="AX1181" s="26" t="s">
        <v>174</v>
      </c>
      <c r="AY1181" s="26" t="s">
        <v>175</v>
      </c>
      <c r="AZ1181" s="26" t="s">
        <v>176</v>
      </c>
      <c r="BA1181" s="26" t="s">
        <v>80</v>
      </c>
      <c r="BB1181" s="26" t="s">
        <v>100</v>
      </c>
      <c r="BC1181" s="26" t="s">
        <v>82</v>
      </c>
      <c r="BD1181" s="26" t="s">
        <v>83</v>
      </c>
      <c r="BE1181" s="26" t="s">
        <v>177</v>
      </c>
    </row>
    <row r="1182" spans="1:57" ht="16">
      <c r="A1182" s="24">
        <f t="shared" si="67"/>
        <v>282</v>
      </c>
      <c r="B1182" s="24">
        <v>2024</v>
      </c>
      <c r="C1182" s="31" t="s">
        <v>977</v>
      </c>
      <c r="D1182" s="35">
        <v>45643</v>
      </c>
      <c r="E1182" s="31" t="s">
        <v>101</v>
      </c>
      <c r="F1182" s="31" t="s">
        <v>69</v>
      </c>
      <c r="G1182" s="58" t="s">
        <v>159</v>
      </c>
      <c r="H1182" s="26" t="s">
        <v>86</v>
      </c>
      <c r="I1182" s="26" t="s">
        <v>71</v>
      </c>
      <c r="J1182" s="26" t="s">
        <v>87</v>
      </c>
      <c r="K1182" s="26" t="s">
        <v>73</v>
      </c>
      <c r="L1182" s="26" t="s">
        <v>74</v>
      </c>
      <c r="M1182" s="58" t="s">
        <v>13471</v>
      </c>
      <c r="N1182" s="33" t="s">
        <v>75</v>
      </c>
      <c r="O1182" s="26" t="s">
        <v>161</v>
      </c>
      <c r="P1182" s="31" t="s">
        <v>73</v>
      </c>
      <c r="Q1182" s="31" t="s">
        <v>90</v>
      </c>
      <c r="R1182" s="58" t="s">
        <v>188</v>
      </c>
      <c r="S1182" s="58" t="s">
        <v>189</v>
      </c>
      <c r="T1182" s="26" t="s">
        <v>92</v>
      </c>
      <c r="U1182" s="31">
        <v>2024</v>
      </c>
      <c r="V1182" s="58" t="s">
        <v>13472</v>
      </c>
      <c r="W1182" s="58" t="s">
        <v>13473</v>
      </c>
      <c r="X1182" s="58" t="s">
        <v>13474</v>
      </c>
      <c r="Y1182" s="31" t="s">
        <v>74</v>
      </c>
      <c r="Z1182" s="58" t="s">
        <v>193</v>
      </c>
      <c r="AA1182" s="60">
        <v>0</v>
      </c>
      <c r="AB1182" s="58" t="s">
        <v>11879</v>
      </c>
      <c r="AC1182" s="58" t="s">
        <v>11880</v>
      </c>
      <c r="AD1182" s="58" t="s">
        <v>13346</v>
      </c>
      <c r="AE1182" s="31">
        <v>0</v>
      </c>
      <c r="AF1182" s="58" t="s">
        <v>194</v>
      </c>
      <c r="AG1182" s="58" t="s">
        <v>195</v>
      </c>
      <c r="AH1182" s="30">
        <f t="shared" si="69"/>
        <v>8263</v>
      </c>
      <c r="AI1182" s="30">
        <f t="shared" si="70"/>
        <v>9750.34</v>
      </c>
      <c r="AJ1182" s="24" t="s">
        <v>78</v>
      </c>
      <c r="AK1182" s="31"/>
      <c r="AL1182" s="31"/>
      <c r="AM1182" s="31"/>
      <c r="AN1182" s="31"/>
      <c r="AO1182" s="31"/>
      <c r="AP1182" s="31"/>
      <c r="AQ1182" s="31"/>
      <c r="AR1182" s="31"/>
      <c r="AS1182" s="31"/>
      <c r="AT1182" s="31"/>
      <c r="AU1182" s="26" t="s">
        <v>173</v>
      </c>
      <c r="AV1182" s="26" t="s">
        <v>173</v>
      </c>
      <c r="AW1182" s="26" t="s">
        <v>173</v>
      </c>
      <c r="AX1182" s="26" t="s">
        <v>174</v>
      </c>
      <c r="AY1182" s="26" t="s">
        <v>175</v>
      </c>
      <c r="AZ1182" s="26" t="s">
        <v>176</v>
      </c>
      <c r="BA1182" s="26" t="s">
        <v>80</v>
      </c>
      <c r="BB1182" s="26" t="s">
        <v>100</v>
      </c>
      <c r="BC1182" s="26" t="s">
        <v>82</v>
      </c>
      <c r="BD1182" s="26" t="s">
        <v>83</v>
      </c>
      <c r="BE1182" s="26" t="s">
        <v>177</v>
      </c>
    </row>
    <row r="1183" spans="1:57" ht="16">
      <c r="A1183" s="24">
        <f t="shared" si="67"/>
        <v>283</v>
      </c>
      <c r="B1183" s="24">
        <v>2024</v>
      </c>
      <c r="C1183" s="31" t="s">
        <v>977</v>
      </c>
      <c r="D1183" s="35">
        <v>45643</v>
      </c>
      <c r="E1183" s="31" t="s">
        <v>101</v>
      </c>
      <c r="F1183" s="31" t="s">
        <v>69</v>
      </c>
      <c r="G1183" s="58" t="s">
        <v>159</v>
      </c>
      <c r="H1183" s="26" t="s">
        <v>86</v>
      </c>
      <c r="I1183" s="26" t="s">
        <v>71</v>
      </c>
      <c r="J1183" s="26" t="s">
        <v>87</v>
      </c>
      <c r="K1183" s="26" t="s">
        <v>73</v>
      </c>
      <c r="L1183" s="26" t="s">
        <v>74</v>
      </c>
      <c r="M1183" s="58" t="s">
        <v>13475</v>
      </c>
      <c r="N1183" s="33" t="s">
        <v>75</v>
      </c>
      <c r="O1183" s="26" t="s">
        <v>161</v>
      </c>
      <c r="P1183" s="31" t="s">
        <v>73</v>
      </c>
      <c r="Q1183" s="31" t="s">
        <v>90</v>
      </c>
      <c r="R1183" s="58" t="s">
        <v>162</v>
      </c>
      <c r="S1183" s="58" t="s">
        <v>163</v>
      </c>
      <c r="T1183" s="26" t="s">
        <v>92</v>
      </c>
      <c r="U1183" s="31">
        <v>2024</v>
      </c>
      <c r="V1183" s="58" t="s">
        <v>13476</v>
      </c>
      <c r="W1183" s="58" t="s">
        <v>13477</v>
      </c>
      <c r="X1183" s="58" t="s">
        <v>13478</v>
      </c>
      <c r="Y1183" s="31" t="s">
        <v>74</v>
      </c>
      <c r="Z1183" s="58" t="s">
        <v>167</v>
      </c>
      <c r="AA1183" s="60">
        <v>0</v>
      </c>
      <c r="AB1183" s="58" t="s">
        <v>11879</v>
      </c>
      <c r="AC1183" s="58" t="s">
        <v>11880</v>
      </c>
      <c r="AD1183" s="58" t="s">
        <v>13346</v>
      </c>
      <c r="AE1183" s="31">
        <v>0</v>
      </c>
      <c r="AF1183" s="58" t="s">
        <v>171</v>
      </c>
      <c r="AG1183" s="58" t="s">
        <v>172</v>
      </c>
      <c r="AH1183" s="30">
        <f t="shared" si="69"/>
        <v>4640</v>
      </c>
      <c r="AI1183" s="30">
        <f t="shared" si="70"/>
        <v>5475.2</v>
      </c>
      <c r="AJ1183" s="24" t="s">
        <v>78</v>
      </c>
      <c r="AK1183" s="31"/>
      <c r="AL1183" s="31"/>
      <c r="AM1183" s="31"/>
      <c r="AN1183" s="31"/>
      <c r="AO1183" s="31"/>
      <c r="AP1183" s="31"/>
      <c r="AQ1183" s="31"/>
      <c r="AR1183" s="31"/>
      <c r="AS1183" s="31"/>
      <c r="AT1183" s="31"/>
      <c r="AU1183" s="26" t="s">
        <v>173</v>
      </c>
      <c r="AV1183" s="26" t="s">
        <v>173</v>
      </c>
      <c r="AW1183" s="26" t="s">
        <v>173</v>
      </c>
      <c r="AX1183" s="26" t="s">
        <v>174</v>
      </c>
      <c r="AY1183" s="26" t="s">
        <v>175</v>
      </c>
      <c r="AZ1183" s="26" t="s">
        <v>176</v>
      </c>
      <c r="BA1183" s="26" t="s">
        <v>80</v>
      </c>
      <c r="BB1183" s="26" t="s">
        <v>100</v>
      </c>
      <c r="BC1183" s="26" t="s">
        <v>82</v>
      </c>
      <c r="BD1183" s="26" t="s">
        <v>83</v>
      </c>
      <c r="BE1183" s="26" t="s">
        <v>177</v>
      </c>
    </row>
    <row r="1184" spans="1:57" ht="16">
      <c r="A1184" s="24">
        <f t="shared" si="67"/>
        <v>284</v>
      </c>
      <c r="B1184" s="24">
        <v>2024</v>
      </c>
      <c r="C1184" s="31" t="s">
        <v>977</v>
      </c>
      <c r="D1184" s="35">
        <v>45643</v>
      </c>
      <c r="E1184" s="31" t="s">
        <v>101</v>
      </c>
      <c r="F1184" s="31" t="s">
        <v>69</v>
      </c>
      <c r="G1184" s="58" t="s">
        <v>273</v>
      </c>
      <c r="H1184" s="26" t="s">
        <v>86</v>
      </c>
      <c r="I1184" s="26" t="s">
        <v>71</v>
      </c>
      <c r="J1184" s="26" t="s">
        <v>87</v>
      </c>
      <c r="K1184" s="26" t="s">
        <v>73</v>
      </c>
      <c r="L1184" s="26" t="s">
        <v>74</v>
      </c>
      <c r="M1184" s="58" t="s">
        <v>13479</v>
      </c>
      <c r="N1184" s="33" t="s">
        <v>75</v>
      </c>
      <c r="O1184" s="26" t="s">
        <v>161</v>
      </c>
      <c r="P1184" s="31" t="s">
        <v>73</v>
      </c>
      <c r="Q1184" s="31" t="s">
        <v>275</v>
      </c>
      <c r="R1184" s="58" t="s">
        <v>293</v>
      </c>
      <c r="S1184" s="58" t="s">
        <v>217</v>
      </c>
      <c r="T1184" s="26" t="s">
        <v>92</v>
      </c>
      <c r="U1184" s="31">
        <v>2024</v>
      </c>
      <c r="V1184" s="58" t="s">
        <v>13480</v>
      </c>
      <c r="W1184" s="58" t="s">
        <v>13481</v>
      </c>
      <c r="X1184" s="58" t="s">
        <v>13482</v>
      </c>
      <c r="Y1184" s="31" t="s">
        <v>74</v>
      </c>
      <c r="Z1184" s="58" t="s">
        <v>297</v>
      </c>
      <c r="AA1184" s="60">
        <v>0</v>
      </c>
      <c r="AB1184" s="58" t="s">
        <v>11879</v>
      </c>
      <c r="AC1184" s="58" t="s">
        <v>11880</v>
      </c>
      <c r="AD1184" s="58" t="s">
        <v>13346</v>
      </c>
      <c r="AE1184" s="31">
        <v>0</v>
      </c>
      <c r="AF1184" s="58" t="s">
        <v>298</v>
      </c>
      <c r="AG1184" s="58" t="s">
        <v>291</v>
      </c>
      <c r="AH1184" s="30">
        <f t="shared" si="69"/>
        <v>4778</v>
      </c>
      <c r="AI1184" s="30">
        <f t="shared" si="70"/>
        <v>5638.04</v>
      </c>
      <c r="AJ1184" s="24" t="s">
        <v>78</v>
      </c>
      <c r="AK1184" s="31"/>
      <c r="AL1184" s="31"/>
      <c r="AM1184" s="31"/>
      <c r="AN1184" s="31"/>
      <c r="AO1184" s="31"/>
      <c r="AP1184" s="31"/>
      <c r="AQ1184" s="31"/>
      <c r="AR1184" s="31"/>
      <c r="AS1184" s="31"/>
      <c r="AT1184" s="31"/>
      <c r="AU1184" s="26" t="s">
        <v>173</v>
      </c>
      <c r="AV1184" s="26" t="s">
        <v>173</v>
      </c>
      <c r="AW1184" s="26" t="s">
        <v>173</v>
      </c>
      <c r="AX1184" s="26" t="s">
        <v>174</v>
      </c>
      <c r="AY1184" s="26" t="s">
        <v>175</v>
      </c>
      <c r="AZ1184" s="26" t="s">
        <v>283</v>
      </c>
      <c r="BA1184" s="26" t="s">
        <v>80</v>
      </c>
      <c r="BB1184" s="26" t="s">
        <v>100</v>
      </c>
      <c r="BC1184" s="26" t="s">
        <v>82</v>
      </c>
      <c r="BD1184" s="26" t="s">
        <v>83</v>
      </c>
      <c r="BE1184" s="26" t="s">
        <v>177</v>
      </c>
    </row>
    <row r="1185" spans="1:57" ht="16">
      <c r="A1185" s="24">
        <f t="shared" si="67"/>
        <v>285</v>
      </c>
      <c r="B1185" s="24">
        <v>2024</v>
      </c>
      <c r="C1185" s="31" t="s">
        <v>977</v>
      </c>
      <c r="D1185" s="35">
        <v>45643</v>
      </c>
      <c r="E1185" s="31" t="s">
        <v>101</v>
      </c>
      <c r="F1185" s="31" t="s">
        <v>69</v>
      </c>
      <c r="G1185" s="58" t="s">
        <v>273</v>
      </c>
      <c r="H1185" s="26" t="s">
        <v>86</v>
      </c>
      <c r="I1185" s="26" t="s">
        <v>71</v>
      </c>
      <c r="J1185" s="26" t="s">
        <v>87</v>
      </c>
      <c r="K1185" s="26" t="s">
        <v>73</v>
      </c>
      <c r="L1185" s="26" t="s">
        <v>74</v>
      </c>
      <c r="M1185" s="58" t="s">
        <v>13483</v>
      </c>
      <c r="N1185" s="33" t="s">
        <v>75</v>
      </c>
      <c r="O1185" s="26" t="s">
        <v>161</v>
      </c>
      <c r="P1185" s="31" t="s">
        <v>73</v>
      </c>
      <c r="Q1185" s="31" t="s">
        <v>275</v>
      </c>
      <c r="R1185" s="58" t="s">
        <v>9771</v>
      </c>
      <c r="S1185" s="58" t="s">
        <v>497</v>
      </c>
      <c r="T1185" s="26" t="s">
        <v>92</v>
      </c>
      <c r="U1185" s="31">
        <v>2024</v>
      </c>
      <c r="V1185" s="58" t="s">
        <v>13484</v>
      </c>
      <c r="W1185" s="58" t="s">
        <v>13485</v>
      </c>
      <c r="X1185" s="58" t="s">
        <v>13486</v>
      </c>
      <c r="Y1185" s="31" t="s">
        <v>74</v>
      </c>
      <c r="Z1185" s="58" t="s">
        <v>9775</v>
      </c>
      <c r="AA1185" s="60">
        <v>0</v>
      </c>
      <c r="AB1185" s="58" t="s">
        <v>11879</v>
      </c>
      <c r="AC1185" s="58" t="s">
        <v>11880</v>
      </c>
      <c r="AD1185" s="58" t="s">
        <v>13346</v>
      </c>
      <c r="AE1185" s="31">
        <v>0</v>
      </c>
      <c r="AF1185" s="58" t="s">
        <v>9776</v>
      </c>
      <c r="AG1185" s="58" t="s">
        <v>291</v>
      </c>
      <c r="AH1185" s="30">
        <f t="shared" si="69"/>
        <v>4716</v>
      </c>
      <c r="AI1185" s="30">
        <f t="shared" si="70"/>
        <v>5564.88</v>
      </c>
      <c r="AJ1185" s="24" t="s">
        <v>78</v>
      </c>
      <c r="AK1185" s="31"/>
      <c r="AL1185" s="31"/>
      <c r="AM1185" s="31"/>
      <c r="AN1185" s="31"/>
      <c r="AO1185" s="31"/>
      <c r="AP1185" s="31"/>
      <c r="AQ1185" s="31"/>
      <c r="AR1185" s="31"/>
      <c r="AS1185" s="31"/>
      <c r="AT1185" s="31"/>
      <c r="AU1185" s="26" t="s">
        <v>173</v>
      </c>
      <c r="AV1185" s="26" t="s">
        <v>173</v>
      </c>
      <c r="AW1185" s="26" t="s">
        <v>173</v>
      </c>
      <c r="AX1185" s="26" t="s">
        <v>174</v>
      </c>
      <c r="AY1185" s="26" t="s">
        <v>175</v>
      </c>
      <c r="AZ1185" s="26" t="s">
        <v>283</v>
      </c>
      <c r="BA1185" s="26" t="s">
        <v>80</v>
      </c>
      <c r="BB1185" s="26" t="s">
        <v>100</v>
      </c>
      <c r="BC1185" s="26" t="s">
        <v>82</v>
      </c>
      <c r="BD1185" s="26" t="s">
        <v>83</v>
      </c>
      <c r="BE1185" s="26" t="s">
        <v>177</v>
      </c>
    </row>
    <row r="1186" spans="1:57" ht="16">
      <c r="A1186" s="24">
        <f t="shared" si="67"/>
        <v>286</v>
      </c>
      <c r="B1186" s="24">
        <v>2024</v>
      </c>
      <c r="C1186" s="31" t="s">
        <v>977</v>
      </c>
      <c r="D1186" s="35">
        <v>45643</v>
      </c>
      <c r="E1186" s="31" t="s">
        <v>101</v>
      </c>
      <c r="F1186" s="31" t="s">
        <v>69</v>
      </c>
      <c r="G1186" s="58" t="s">
        <v>273</v>
      </c>
      <c r="H1186" s="26" t="s">
        <v>86</v>
      </c>
      <c r="I1186" s="26" t="s">
        <v>71</v>
      </c>
      <c r="J1186" s="26" t="s">
        <v>87</v>
      </c>
      <c r="K1186" s="26" t="s">
        <v>73</v>
      </c>
      <c r="L1186" s="26" t="s">
        <v>74</v>
      </c>
      <c r="M1186" s="58" t="s">
        <v>13487</v>
      </c>
      <c r="N1186" s="33" t="s">
        <v>75</v>
      </c>
      <c r="O1186" s="26" t="s">
        <v>161</v>
      </c>
      <c r="P1186" s="31" t="s">
        <v>73</v>
      </c>
      <c r="Q1186" s="31" t="s">
        <v>275</v>
      </c>
      <c r="R1186" s="58" t="s">
        <v>1130</v>
      </c>
      <c r="S1186" s="58" t="s">
        <v>217</v>
      </c>
      <c r="T1186" s="26" t="s">
        <v>92</v>
      </c>
      <c r="U1186" s="31">
        <v>2024</v>
      </c>
      <c r="V1186" s="58" t="s">
        <v>13488</v>
      </c>
      <c r="W1186" s="58" t="s">
        <v>13489</v>
      </c>
      <c r="X1186" s="58" t="s">
        <v>13490</v>
      </c>
      <c r="Y1186" s="31" t="s">
        <v>74</v>
      </c>
      <c r="Z1186" s="58" t="s">
        <v>1134</v>
      </c>
      <c r="AA1186" s="60">
        <v>0</v>
      </c>
      <c r="AB1186" s="58" t="s">
        <v>11879</v>
      </c>
      <c r="AC1186" s="58" t="s">
        <v>11880</v>
      </c>
      <c r="AD1186" s="58" t="s">
        <v>13346</v>
      </c>
      <c r="AE1186" s="31">
        <v>0</v>
      </c>
      <c r="AF1186" s="58" t="s">
        <v>1135</v>
      </c>
      <c r="AG1186" s="58" t="s">
        <v>291</v>
      </c>
      <c r="AH1186" s="30">
        <f t="shared" si="69"/>
        <v>4789</v>
      </c>
      <c r="AI1186" s="30">
        <f t="shared" si="70"/>
        <v>5651.02</v>
      </c>
      <c r="AJ1186" s="24" t="s">
        <v>78</v>
      </c>
      <c r="AK1186" s="31"/>
      <c r="AL1186" s="31"/>
      <c r="AM1186" s="31"/>
      <c r="AN1186" s="31"/>
      <c r="AO1186" s="31"/>
      <c r="AP1186" s="31"/>
      <c r="AQ1186" s="31"/>
      <c r="AR1186" s="31"/>
      <c r="AS1186" s="31"/>
      <c r="AT1186" s="31"/>
      <c r="AU1186" s="26" t="s">
        <v>173</v>
      </c>
      <c r="AV1186" s="26" t="s">
        <v>173</v>
      </c>
      <c r="AW1186" s="26" t="s">
        <v>173</v>
      </c>
      <c r="AX1186" s="26" t="s">
        <v>174</v>
      </c>
      <c r="AY1186" s="26" t="s">
        <v>175</v>
      </c>
      <c r="AZ1186" s="26" t="s">
        <v>283</v>
      </c>
      <c r="BA1186" s="26" t="s">
        <v>80</v>
      </c>
      <c r="BB1186" s="26" t="s">
        <v>100</v>
      </c>
      <c r="BC1186" s="26" t="s">
        <v>82</v>
      </c>
      <c r="BD1186" s="26" t="s">
        <v>83</v>
      </c>
      <c r="BE1186" s="26" t="s">
        <v>177</v>
      </c>
    </row>
    <row r="1187" spans="1:57" ht="32">
      <c r="A1187" s="24">
        <f t="shared" si="67"/>
        <v>287</v>
      </c>
      <c r="B1187" s="24">
        <v>2024</v>
      </c>
      <c r="C1187" s="31" t="s">
        <v>977</v>
      </c>
      <c r="D1187" s="35">
        <v>45643</v>
      </c>
      <c r="E1187" s="31" t="s">
        <v>101</v>
      </c>
      <c r="F1187" s="31" t="s">
        <v>69</v>
      </c>
      <c r="G1187" s="58" t="s">
        <v>273</v>
      </c>
      <c r="H1187" s="26" t="s">
        <v>86</v>
      </c>
      <c r="I1187" s="26" t="s">
        <v>71</v>
      </c>
      <c r="J1187" s="26" t="s">
        <v>87</v>
      </c>
      <c r="K1187" s="26" t="s">
        <v>73</v>
      </c>
      <c r="L1187" s="26" t="s">
        <v>74</v>
      </c>
      <c r="M1187" s="58" t="s">
        <v>13491</v>
      </c>
      <c r="N1187" s="33" t="s">
        <v>75</v>
      </c>
      <c r="O1187" s="26" t="s">
        <v>161</v>
      </c>
      <c r="P1187" s="31" t="s">
        <v>73</v>
      </c>
      <c r="Q1187" s="31" t="s">
        <v>275</v>
      </c>
      <c r="R1187" s="58" t="s">
        <v>13492</v>
      </c>
      <c r="S1187" s="58" t="s">
        <v>235</v>
      </c>
      <c r="T1187" s="26" t="s">
        <v>92</v>
      </c>
      <c r="U1187" s="31">
        <v>2024</v>
      </c>
      <c r="V1187" s="58" t="s">
        <v>13493</v>
      </c>
      <c r="W1187" s="58" t="s">
        <v>13494</v>
      </c>
      <c r="X1187" s="58" t="s">
        <v>13495</v>
      </c>
      <c r="Y1187" s="31" t="s">
        <v>74</v>
      </c>
      <c r="Z1187" s="58" t="s">
        <v>9760</v>
      </c>
      <c r="AA1187" s="60">
        <v>0</v>
      </c>
      <c r="AB1187" s="58" t="s">
        <v>11879</v>
      </c>
      <c r="AC1187" s="58" t="s">
        <v>11880</v>
      </c>
      <c r="AD1187" s="58" t="s">
        <v>13346</v>
      </c>
      <c r="AE1187" s="31">
        <v>0</v>
      </c>
      <c r="AF1187" s="58" t="s">
        <v>13496</v>
      </c>
      <c r="AG1187" s="58" t="s">
        <v>291</v>
      </c>
      <c r="AH1187" s="30">
        <f t="shared" si="69"/>
        <v>4429</v>
      </c>
      <c r="AI1187" s="30">
        <f t="shared" si="70"/>
        <v>5226.22</v>
      </c>
      <c r="AJ1187" s="24" t="s">
        <v>78</v>
      </c>
      <c r="AK1187" s="31"/>
      <c r="AL1187" s="31"/>
      <c r="AM1187" s="31"/>
      <c r="AN1187" s="31"/>
      <c r="AO1187" s="31"/>
      <c r="AP1187" s="31"/>
      <c r="AQ1187" s="31"/>
      <c r="AR1187" s="31"/>
      <c r="AS1187" s="31"/>
      <c r="AT1187" s="31"/>
      <c r="AU1187" s="26" t="s">
        <v>173</v>
      </c>
      <c r="AV1187" s="26" t="s">
        <v>173</v>
      </c>
      <c r="AW1187" s="26" t="s">
        <v>173</v>
      </c>
      <c r="AX1187" s="26" t="s">
        <v>174</v>
      </c>
      <c r="AY1187" s="26" t="s">
        <v>175</v>
      </c>
      <c r="AZ1187" s="26" t="s">
        <v>283</v>
      </c>
      <c r="BA1187" s="26" t="s">
        <v>80</v>
      </c>
      <c r="BB1187" s="26" t="s">
        <v>100</v>
      </c>
      <c r="BC1187" s="26" t="s">
        <v>82</v>
      </c>
      <c r="BD1187" s="26" t="s">
        <v>83</v>
      </c>
      <c r="BE1187" s="26" t="s">
        <v>177</v>
      </c>
    </row>
    <row r="1188" spans="1:57" ht="32">
      <c r="A1188" s="24">
        <f t="shared" si="67"/>
        <v>288</v>
      </c>
      <c r="B1188" s="24">
        <v>2024</v>
      </c>
      <c r="C1188" s="31" t="s">
        <v>977</v>
      </c>
      <c r="D1188" s="35">
        <v>45643</v>
      </c>
      <c r="E1188" s="31" t="s">
        <v>101</v>
      </c>
      <c r="F1188" s="31" t="s">
        <v>69</v>
      </c>
      <c r="G1188" s="58" t="s">
        <v>273</v>
      </c>
      <c r="H1188" s="26" t="s">
        <v>86</v>
      </c>
      <c r="I1188" s="26" t="s">
        <v>71</v>
      </c>
      <c r="J1188" s="26" t="s">
        <v>87</v>
      </c>
      <c r="K1188" s="26" t="s">
        <v>73</v>
      </c>
      <c r="L1188" s="26" t="s">
        <v>74</v>
      </c>
      <c r="M1188" s="58" t="s">
        <v>13497</v>
      </c>
      <c r="N1188" s="33" t="s">
        <v>75</v>
      </c>
      <c r="O1188" s="26" t="s">
        <v>161</v>
      </c>
      <c r="P1188" s="31" t="s">
        <v>73</v>
      </c>
      <c r="Q1188" s="31" t="s">
        <v>275</v>
      </c>
      <c r="R1188" s="58" t="s">
        <v>9755</v>
      </c>
      <c r="S1188" s="58" t="s">
        <v>9756</v>
      </c>
      <c r="T1188" s="26" t="s">
        <v>92</v>
      </c>
      <c r="U1188" s="31">
        <v>2024</v>
      </c>
      <c r="V1188" s="58" t="s">
        <v>13498</v>
      </c>
      <c r="W1188" s="58" t="s">
        <v>13499</v>
      </c>
      <c r="X1188" s="58" t="s">
        <v>13500</v>
      </c>
      <c r="Y1188" s="31" t="s">
        <v>74</v>
      </c>
      <c r="Z1188" s="58" t="s">
        <v>9760</v>
      </c>
      <c r="AA1188" s="60">
        <v>0</v>
      </c>
      <c r="AB1188" s="58" t="s">
        <v>11879</v>
      </c>
      <c r="AC1188" s="58" t="s">
        <v>11880</v>
      </c>
      <c r="AD1188" s="58" t="s">
        <v>13346</v>
      </c>
      <c r="AE1188" s="31">
        <v>0</v>
      </c>
      <c r="AF1188" s="58" t="s">
        <v>13496</v>
      </c>
      <c r="AG1188" s="58" t="s">
        <v>291</v>
      </c>
      <c r="AH1188" s="30">
        <f t="shared" si="69"/>
        <v>4429</v>
      </c>
      <c r="AI1188" s="30">
        <f t="shared" si="70"/>
        <v>5226.22</v>
      </c>
      <c r="AJ1188" s="24" t="s">
        <v>78</v>
      </c>
      <c r="AK1188" s="31"/>
      <c r="AL1188" s="31"/>
      <c r="AM1188" s="31"/>
      <c r="AN1188" s="31"/>
      <c r="AO1188" s="31"/>
      <c r="AP1188" s="31"/>
      <c r="AQ1188" s="31"/>
      <c r="AR1188" s="31"/>
      <c r="AS1188" s="31"/>
      <c r="AT1188" s="31"/>
      <c r="AU1188" s="26" t="s">
        <v>173</v>
      </c>
      <c r="AV1188" s="26" t="s">
        <v>173</v>
      </c>
      <c r="AW1188" s="26" t="s">
        <v>173</v>
      </c>
      <c r="AX1188" s="26" t="s">
        <v>174</v>
      </c>
      <c r="AY1188" s="26" t="s">
        <v>175</v>
      </c>
      <c r="AZ1188" s="26" t="s">
        <v>283</v>
      </c>
      <c r="BA1188" s="26" t="s">
        <v>80</v>
      </c>
      <c r="BB1188" s="26" t="s">
        <v>100</v>
      </c>
      <c r="BC1188" s="26" t="s">
        <v>82</v>
      </c>
      <c r="BD1188" s="26" t="s">
        <v>83</v>
      </c>
      <c r="BE1188" s="26" t="s">
        <v>177</v>
      </c>
    </row>
    <row r="1189" spans="1:57" ht="32">
      <c r="A1189" s="24">
        <f t="shared" si="67"/>
        <v>289</v>
      </c>
      <c r="B1189" s="24">
        <v>2024</v>
      </c>
      <c r="C1189" s="31" t="s">
        <v>977</v>
      </c>
      <c r="D1189" s="35">
        <v>45643</v>
      </c>
      <c r="E1189" s="31" t="s">
        <v>101</v>
      </c>
      <c r="F1189" s="31" t="s">
        <v>69</v>
      </c>
      <c r="G1189" s="58" t="s">
        <v>273</v>
      </c>
      <c r="H1189" s="26" t="s">
        <v>86</v>
      </c>
      <c r="I1189" s="26" t="s">
        <v>71</v>
      </c>
      <c r="J1189" s="26" t="s">
        <v>87</v>
      </c>
      <c r="K1189" s="26" t="s">
        <v>73</v>
      </c>
      <c r="L1189" s="26" t="s">
        <v>74</v>
      </c>
      <c r="M1189" s="58" t="s">
        <v>13501</v>
      </c>
      <c r="N1189" s="33" t="s">
        <v>75</v>
      </c>
      <c r="O1189" s="26" t="s">
        <v>161</v>
      </c>
      <c r="P1189" s="31" t="s">
        <v>73</v>
      </c>
      <c r="Q1189" s="31" t="s">
        <v>275</v>
      </c>
      <c r="R1189" s="58" t="s">
        <v>13502</v>
      </c>
      <c r="S1189" s="58" t="s">
        <v>235</v>
      </c>
      <c r="T1189" s="26" t="s">
        <v>92</v>
      </c>
      <c r="U1189" s="31">
        <v>2024</v>
      </c>
      <c r="V1189" s="58" t="s">
        <v>13503</v>
      </c>
      <c r="W1189" s="58" t="s">
        <v>13504</v>
      </c>
      <c r="X1189" s="58" t="s">
        <v>13505</v>
      </c>
      <c r="Y1189" s="31" t="s">
        <v>74</v>
      </c>
      <c r="Z1189" s="58" t="s">
        <v>9760</v>
      </c>
      <c r="AA1189" s="60">
        <v>0</v>
      </c>
      <c r="AB1189" s="58" t="s">
        <v>11879</v>
      </c>
      <c r="AC1189" s="58" t="s">
        <v>11880</v>
      </c>
      <c r="AD1189" s="58" t="s">
        <v>13346</v>
      </c>
      <c r="AE1189" s="31">
        <v>0</v>
      </c>
      <c r="AF1189" s="58" t="s">
        <v>13496</v>
      </c>
      <c r="AG1189" s="58" t="s">
        <v>291</v>
      </c>
      <c r="AH1189" s="30">
        <f t="shared" si="69"/>
        <v>4429</v>
      </c>
      <c r="AI1189" s="30">
        <f t="shared" si="70"/>
        <v>5226.22</v>
      </c>
      <c r="AJ1189" s="24" t="s">
        <v>78</v>
      </c>
      <c r="AK1189" s="31"/>
      <c r="AL1189" s="31"/>
      <c r="AM1189" s="31"/>
      <c r="AN1189" s="31"/>
      <c r="AO1189" s="31"/>
      <c r="AP1189" s="31"/>
      <c r="AQ1189" s="31"/>
      <c r="AR1189" s="31"/>
      <c r="AS1189" s="31"/>
      <c r="AT1189" s="31"/>
      <c r="AU1189" s="26" t="s">
        <v>173</v>
      </c>
      <c r="AV1189" s="26" t="s">
        <v>173</v>
      </c>
      <c r="AW1189" s="26" t="s">
        <v>173</v>
      </c>
      <c r="AX1189" s="26" t="s">
        <v>174</v>
      </c>
      <c r="AY1189" s="26" t="s">
        <v>175</v>
      </c>
      <c r="AZ1189" s="26" t="s">
        <v>283</v>
      </c>
      <c r="BA1189" s="26" t="s">
        <v>80</v>
      </c>
      <c r="BB1189" s="26" t="s">
        <v>100</v>
      </c>
      <c r="BC1189" s="26" t="s">
        <v>82</v>
      </c>
      <c r="BD1189" s="26" t="s">
        <v>83</v>
      </c>
      <c r="BE1189" s="26" t="s">
        <v>177</v>
      </c>
    </row>
    <row r="1190" spans="1:57" ht="32">
      <c r="A1190" s="24">
        <f t="shared" si="67"/>
        <v>290</v>
      </c>
      <c r="B1190" s="24">
        <v>2024</v>
      </c>
      <c r="C1190" s="31" t="s">
        <v>977</v>
      </c>
      <c r="D1190" s="35">
        <v>45643</v>
      </c>
      <c r="E1190" s="31" t="s">
        <v>101</v>
      </c>
      <c r="F1190" s="31" t="s">
        <v>69</v>
      </c>
      <c r="G1190" s="58" t="s">
        <v>273</v>
      </c>
      <c r="H1190" s="26" t="s">
        <v>86</v>
      </c>
      <c r="I1190" s="26" t="s">
        <v>71</v>
      </c>
      <c r="J1190" s="26" t="s">
        <v>87</v>
      </c>
      <c r="K1190" s="26" t="s">
        <v>73</v>
      </c>
      <c r="L1190" s="26" t="s">
        <v>74</v>
      </c>
      <c r="M1190" s="58" t="s">
        <v>13501</v>
      </c>
      <c r="N1190" s="33" t="s">
        <v>75</v>
      </c>
      <c r="O1190" s="26" t="s">
        <v>161</v>
      </c>
      <c r="P1190" s="31" t="s">
        <v>73</v>
      </c>
      <c r="Q1190" s="31" t="s">
        <v>275</v>
      </c>
      <c r="R1190" s="58" t="s">
        <v>13502</v>
      </c>
      <c r="S1190" s="58" t="s">
        <v>235</v>
      </c>
      <c r="T1190" s="26" t="s">
        <v>92</v>
      </c>
      <c r="U1190" s="31">
        <v>2024</v>
      </c>
      <c r="V1190" s="58" t="s">
        <v>13506</v>
      </c>
      <c r="W1190" s="58" t="s">
        <v>13507</v>
      </c>
      <c r="X1190" s="58" t="s">
        <v>13508</v>
      </c>
      <c r="Y1190" s="31" t="s">
        <v>74</v>
      </c>
      <c r="Z1190" s="58" t="s">
        <v>9760</v>
      </c>
      <c r="AA1190" s="60">
        <v>0</v>
      </c>
      <c r="AB1190" s="58" t="s">
        <v>11879</v>
      </c>
      <c r="AC1190" s="58" t="s">
        <v>11880</v>
      </c>
      <c r="AD1190" s="58" t="s">
        <v>13346</v>
      </c>
      <c r="AE1190" s="31">
        <v>0</v>
      </c>
      <c r="AF1190" s="58" t="s">
        <v>13496</v>
      </c>
      <c r="AG1190" s="58" t="s">
        <v>291</v>
      </c>
      <c r="AH1190" s="30">
        <f t="shared" si="69"/>
        <v>4429</v>
      </c>
      <c r="AI1190" s="30">
        <f t="shared" si="70"/>
        <v>5226.22</v>
      </c>
      <c r="AJ1190" s="24" t="s">
        <v>78</v>
      </c>
      <c r="AK1190" s="31"/>
      <c r="AL1190" s="31"/>
      <c r="AM1190" s="31"/>
      <c r="AN1190" s="31"/>
      <c r="AO1190" s="31"/>
      <c r="AP1190" s="31"/>
      <c r="AQ1190" s="31"/>
      <c r="AR1190" s="31"/>
      <c r="AS1190" s="31"/>
      <c r="AT1190" s="31"/>
      <c r="AU1190" s="26" t="s">
        <v>173</v>
      </c>
      <c r="AV1190" s="26" t="s">
        <v>173</v>
      </c>
      <c r="AW1190" s="26" t="s">
        <v>173</v>
      </c>
      <c r="AX1190" s="26" t="s">
        <v>174</v>
      </c>
      <c r="AY1190" s="26" t="s">
        <v>175</v>
      </c>
      <c r="AZ1190" s="26" t="s">
        <v>283</v>
      </c>
      <c r="BA1190" s="26" t="s">
        <v>80</v>
      </c>
      <c r="BB1190" s="26" t="s">
        <v>100</v>
      </c>
      <c r="BC1190" s="26" t="s">
        <v>82</v>
      </c>
      <c r="BD1190" s="26" t="s">
        <v>83</v>
      </c>
      <c r="BE1190" s="26" t="s">
        <v>177</v>
      </c>
    </row>
    <row r="1191" spans="1:57" ht="32">
      <c r="A1191" s="24">
        <f t="shared" ref="A1191:A1254" si="71">A1190+1</f>
        <v>291</v>
      </c>
      <c r="B1191" s="24">
        <v>2024</v>
      </c>
      <c r="C1191" s="31" t="s">
        <v>977</v>
      </c>
      <c r="D1191" s="35">
        <v>45643</v>
      </c>
      <c r="E1191" s="31" t="s">
        <v>101</v>
      </c>
      <c r="F1191" s="31" t="s">
        <v>69</v>
      </c>
      <c r="G1191" s="58" t="s">
        <v>273</v>
      </c>
      <c r="H1191" s="26" t="s">
        <v>86</v>
      </c>
      <c r="I1191" s="26" t="s">
        <v>71</v>
      </c>
      <c r="J1191" s="26" t="s">
        <v>87</v>
      </c>
      <c r="K1191" s="26" t="s">
        <v>73</v>
      </c>
      <c r="L1191" s="26" t="s">
        <v>74</v>
      </c>
      <c r="M1191" s="58" t="s">
        <v>13497</v>
      </c>
      <c r="N1191" s="33" t="s">
        <v>75</v>
      </c>
      <c r="O1191" s="26" t="s">
        <v>161</v>
      </c>
      <c r="P1191" s="31" t="s">
        <v>73</v>
      </c>
      <c r="Q1191" s="31" t="s">
        <v>275</v>
      </c>
      <c r="R1191" s="58" t="s">
        <v>13502</v>
      </c>
      <c r="S1191" s="58" t="s">
        <v>235</v>
      </c>
      <c r="T1191" s="26" t="s">
        <v>92</v>
      </c>
      <c r="U1191" s="31">
        <v>2024</v>
      </c>
      <c r="V1191" s="58" t="s">
        <v>13509</v>
      </c>
      <c r="W1191" s="58" t="s">
        <v>13510</v>
      </c>
      <c r="X1191" s="58" t="s">
        <v>13511</v>
      </c>
      <c r="Y1191" s="31" t="s">
        <v>74</v>
      </c>
      <c r="Z1191" s="58" t="s">
        <v>9760</v>
      </c>
      <c r="AA1191" s="60">
        <v>0</v>
      </c>
      <c r="AB1191" s="58" t="s">
        <v>11879</v>
      </c>
      <c r="AC1191" s="58" t="s">
        <v>11880</v>
      </c>
      <c r="AD1191" s="58" t="s">
        <v>13346</v>
      </c>
      <c r="AE1191" s="31">
        <v>0</v>
      </c>
      <c r="AF1191" s="58" t="s">
        <v>13496</v>
      </c>
      <c r="AG1191" s="58" t="s">
        <v>291</v>
      </c>
      <c r="AH1191" s="30">
        <f t="shared" si="69"/>
        <v>4429</v>
      </c>
      <c r="AI1191" s="30">
        <f t="shared" si="70"/>
        <v>5226.22</v>
      </c>
      <c r="AJ1191" s="24" t="s">
        <v>78</v>
      </c>
      <c r="AK1191" s="31"/>
      <c r="AL1191" s="31"/>
      <c r="AM1191" s="31"/>
      <c r="AN1191" s="31"/>
      <c r="AO1191" s="31"/>
      <c r="AP1191" s="31"/>
      <c r="AQ1191" s="31"/>
      <c r="AR1191" s="31"/>
      <c r="AS1191" s="31"/>
      <c r="AT1191" s="31"/>
      <c r="AU1191" s="26" t="s">
        <v>173</v>
      </c>
      <c r="AV1191" s="26" t="s">
        <v>173</v>
      </c>
      <c r="AW1191" s="26" t="s">
        <v>173</v>
      </c>
      <c r="AX1191" s="26" t="s">
        <v>174</v>
      </c>
      <c r="AY1191" s="26" t="s">
        <v>175</v>
      </c>
      <c r="AZ1191" s="26" t="s">
        <v>283</v>
      </c>
      <c r="BA1191" s="26" t="s">
        <v>80</v>
      </c>
      <c r="BB1191" s="26" t="s">
        <v>100</v>
      </c>
      <c r="BC1191" s="26" t="s">
        <v>82</v>
      </c>
      <c r="BD1191" s="26" t="s">
        <v>83</v>
      </c>
      <c r="BE1191" s="26" t="s">
        <v>177</v>
      </c>
    </row>
    <row r="1192" spans="1:57" ht="32">
      <c r="A1192" s="24">
        <f t="shared" si="71"/>
        <v>292</v>
      </c>
      <c r="B1192" s="24">
        <v>2024</v>
      </c>
      <c r="C1192" s="31" t="s">
        <v>977</v>
      </c>
      <c r="D1192" s="35">
        <v>45643</v>
      </c>
      <c r="E1192" s="31" t="s">
        <v>101</v>
      </c>
      <c r="F1192" s="31" t="s">
        <v>69</v>
      </c>
      <c r="G1192" s="58" t="s">
        <v>273</v>
      </c>
      <c r="H1192" s="26" t="s">
        <v>86</v>
      </c>
      <c r="I1192" s="26" t="s">
        <v>71</v>
      </c>
      <c r="J1192" s="26" t="s">
        <v>87</v>
      </c>
      <c r="K1192" s="26" t="s">
        <v>73</v>
      </c>
      <c r="L1192" s="26" t="s">
        <v>74</v>
      </c>
      <c r="M1192" s="58" t="s">
        <v>13497</v>
      </c>
      <c r="N1192" s="33" t="s">
        <v>75</v>
      </c>
      <c r="O1192" s="26" t="s">
        <v>161</v>
      </c>
      <c r="P1192" s="31" t="s">
        <v>73</v>
      </c>
      <c r="Q1192" s="31" t="s">
        <v>275</v>
      </c>
      <c r="R1192" s="58" t="s">
        <v>13502</v>
      </c>
      <c r="S1192" s="58" t="s">
        <v>235</v>
      </c>
      <c r="T1192" s="26" t="s">
        <v>92</v>
      </c>
      <c r="U1192" s="31">
        <v>2024</v>
      </c>
      <c r="V1192" s="58" t="s">
        <v>13512</v>
      </c>
      <c r="W1192" s="58" t="s">
        <v>13513</v>
      </c>
      <c r="X1192" s="58" t="s">
        <v>13514</v>
      </c>
      <c r="Y1192" s="31" t="s">
        <v>74</v>
      </c>
      <c r="Z1192" s="58" t="s">
        <v>9760</v>
      </c>
      <c r="AA1192" s="60">
        <v>0</v>
      </c>
      <c r="AB1192" s="58" t="s">
        <v>11879</v>
      </c>
      <c r="AC1192" s="58" t="s">
        <v>11880</v>
      </c>
      <c r="AD1192" s="58" t="s">
        <v>13346</v>
      </c>
      <c r="AE1192" s="31">
        <v>0</v>
      </c>
      <c r="AF1192" s="58" t="s">
        <v>13496</v>
      </c>
      <c r="AG1192" s="58" t="s">
        <v>291</v>
      </c>
      <c r="AH1192" s="30">
        <f t="shared" si="69"/>
        <v>4429</v>
      </c>
      <c r="AI1192" s="30">
        <f t="shared" si="70"/>
        <v>5226.22</v>
      </c>
      <c r="AJ1192" s="24" t="s">
        <v>78</v>
      </c>
      <c r="AK1192" s="31"/>
      <c r="AL1192" s="31"/>
      <c r="AM1192" s="31"/>
      <c r="AN1192" s="31"/>
      <c r="AO1192" s="31"/>
      <c r="AP1192" s="31"/>
      <c r="AQ1192" s="31"/>
      <c r="AR1192" s="31"/>
      <c r="AS1192" s="31"/>
      <c r="AT1192" s="31"/>
      <c r="AU1192" s="26" t="s">
        <v>173</v>
      </c>
      <c r="AV1192" s="26" t="s">
        <v>173</v>
      </c>
      <c r="AW1192" s="26" t="s">
        <v>173</v>
      </c>
      <c r="AX1192" s="26" t="s">
        <v>174</v>
      </c>
      <c r="AY1192" s="26" t="s">
        <v>175</v>
      </c>
      <c r="AZ1192" s="26" t="s">
        <v>283</v>
      </c>
      <c r="BA1192" s="26" t="s">
        <v>80</v>
      </c>
      <c r="BB1192" s="26" t="s">
        <v>100</v>
      </c>
      <c r="BC1192" s="26" t="s">
        <v>82</v>
      </c>
      <c r="BD1192" s="26" t="s">
        <v>83</v>
      </c>
      <c r="BE1192" s="26" t="s">
        <v>177</v>
      </c>
    </row>
    <row r="1193" spans="1:57" ht="32">
      <c r="A1193" s="24">
        <f t="shared" si="71"/>
        <v>293</v>
      </c>
      <c r="B1193" s="24">
        <v>2024</v>
      </c>
      <c r="C1193" s="31" t="s">
        <v>977</v>
      </c>
      <c r="D1193" s="35">
        <v>45643</v>
      </c>
      <c r="E1193" s="31" t="s">
        <v>101</v>
      </c>
      <c r="F1193" s="31" t="s">
        <v>69</v>
      </c>
      <c r="G1193" s="58" t="s">
        <v>273</v>
      </c>
      <c r="H1193" s="26" t="s">
        <v>86</v>
      </c>
      <c r="I1193" s="26" t="s">
        <v>71</v>
      </c>
      <c r="J1193" s="26" t="s">
        <v>87</v>
      </c>
      <c r="K1193" s="26" t="s">
        <v>73</v>
      </c>
      <c r="L1193" s="26" t="s">
        <v>74</v>
      </c>
      <c r="M1193" s="58" t="s">
        <v>13515</v>
      </c>
      <c r="N1193" s="33" t="s">
        <v>75</v>
      </c>
      <c r="O1193" s="26" t="s">
        <v>161</v>
      </c>
      <c r="P1193" s="31" t="s">
        <v>73</v>
      </c>
      <c r="Q1193" s="31" t="s">
        <v>275</v>
      </c>
      <c r="R1193" s="58" t="s">
        <v>13502</v>
      </c>
      <c r="S1193" s="58" t="s">
        <v>235</v>
      </c>
      <c r="T1193" s="26" t="s">
        <v>92</v>
      </c>
      <c r="U1193" s="31">
        <v>2024</v>
      </c>
      <c r="V1193" s="58" t="s">
        <v>13516</v>
      </c>
      <c r="W1193" s="58" t="s">
        <v>13517</v>
      </c>
      <c r="X1193" s="58" t="s">
        <v>13518</v>
      </c>
      <c r="Y1193" s="31" t="s">
        <v>74</v>
      </c>
      <c r="Z1193" s="58" t="s">
        <v>9760</v>
      </c>
      <c r="AA1193" s="60">
        <v>0</v>
      </c>
      <c r="AB1193" s="58" t="s">
        <v>11879</v>
      </c>
      <c r="AC1193" s="58" t="s">
        <v>11880</v>
      </c>
      <c r="AD1193" s="58" t="s">
        <v>13346</v>
      </c>
      <c r="AE1193" s="31">
        <v>0</v>
      </c>
      <c r="AF1193" s="58" t="s">
        <v>13496</v>
      </c>
      <c r="AG1193" s="58" t="s">
        <v>291</v>
      </c>
      <c r="AH1193" s="30">
        <f t="shared" si="69"/>
        <v>4429</v>
      </c>
      <c r="AI1193" s="30">
        <f t="shared" si="70"/>
        <v>5226.22</v>
      </c>
      <c r="AJ1193" s="24" t="s">
        <v>78</v>
      </c>
      <c r="AK1193" s="31"/>
      <c r="AL1193" s="31"/>
      <c r="AM1193" s="31"/>
      <c r="AN1193" s="31"/>
      <c r="AO1193" s="31"/>
      <c r="AP1193" s="31"/>
      <c r="AQ1193" s="31"/>
      <c r="AR1193" s="31"/>
      <c r="AS1193" s="31"/>
      <c r="AT1193" s="31"/>
      <c r="AU1193" s="26" t="s">
        <v>173</v>
      </c>
      <c r="AV1193" s="26" t="s">
        <v>173</v>
      </c>
      <c r="AW1193" s="26" t="s">
        <v>173</v>
      </c>
      <c r="AX1193" s="26" t="s">
        <v>174</v>
      </c>
      <c r="AY1193" s="26" t="s">
        <v>175</v>
      </c>
      <c r="AZ1193" s="26" t="s">
        <v>283</v>
      </c>
      <c r="BA1193" s="26" t="s">
        <v>80</v>
      </c>
      <c r="BB1193" s="26" t="s">
        <v>100</v>
      </c>
      <c r="BC1193" s="26" t="s">
        <v>82</v>
      </c>
      <c r="BD1193" s="26" t="s">
        <v>83</v>
      </c>
      <c r="BE1193" s="26" t="s">
        <v>177</v>
      </c>
    </row>
    <row r="1194" spans="1:57" ht="16">
      <c r="A1194" s="24">
        <f t="shared" si="71"/>
        <v>294</v>
      </c>
      <c r="B1194" s="24">
        <v>2024</v>
      </c>
      <c r="C1194" s="31" t="s">
        <v>977</v>
      </c>
      <c r="D1194" s="35">
        <v>45643</v>
      </c>
      <c r="E1194" s="31" t="s">
        <v>101</v>
      </c>
      <c r="F1194" s="31" t="s">
        <v>69</v>
      </c>
      <c r="G1194" s="58" t="s">
        <v>273</v>
      </c>
      <c r="H1194" s="26" t="s">
        <v>86</v>
      </c>
      <c r="I1194" s="26" t="s">
        <v>71</v>
      </c>
      <c r="J1194" s="26" t="s">
        <v>87</v>
      </c>
      <c r="K1194" s="26" t="s">
        <v>73</v>
      </c>
      <c r="L1194" s="26" t="s">
        <v>74</v>
      </c>
      <c r="M1194" s="58" t="s">
        <v>13519</v>
      </c>
      <c r="N1194" s="33" t="s">
        <v>75</v>
      </c>
      <c r="O1194" s="26" t="s">
        <v>161</v>
      </c>
      <c r="P1194" s="31" t="s">
        <v>73</v>
      </c>
      <c r="Q1194" s="31" t="s">
        <v>275</v>
      </c>
      <c r="R1194" s="58" t="s">
        <v>330</v>
      </c>
      <c r="S1194" s="58" t="s">
        <v>235</v>
      </c>
      <c r="T1194" s="26" t="s">
        <v>92</v>
      </c>
      <c r="U1194" s="31">
        <v>2024</v>
      </c>
      <c r="V1194" s="58" t="s">
        <v>13520</v>
      </c>
      <c r="W1194" s="58" t="s">
        <v>13521</v>
      </c>
      <c r="X1194" s="58" t="s">
        <v>13522</v>
      </c>
      <c r="Y1194" s="31" t="s">
        <v>74</v>
      </c>
      <c r="Z1194" s="58" t="s">
        <v>334</v>
      </c>
      <c r="AA1194" s="60">
        <v>0</v>
      </c>
      <c r="AB1194" s="58" t="s">
        <v>11879</v>
      </c>
      <c r="AC1194" s="58" t="s">
        <v>11880</v>
      </c>
      <c r="AD1194" s="58" t="s">
        <v>13346</v>
      </c>
      <c r="AE1194" s="31">
        <v>0</v>
      </c>
      <c r="AF1194" s="58" t="s">
        <v>335</v>
      </c>
      <c r="AG1194" s="58" t="s">
        <v>291</v>
      </c>
      <c r="AH1194" s="30">
        <f t="shared" si="69"/>
        <v>4769</v>
      </c>
      <c r="AI1194" s="30">
        <f t="shared" si="70"/>
        <v>5627.42</v>
      </c>
      <c r="AJ1194" s="24" t="s">
        <v>78</v>
      </c>
      <c r="AK1194" s="31"/>
      <c r="AL1194" s="31"/>
      <c r="AM1194" s="31"/>
      <c r="AN1194" s="31"/>
      <c r="AO1194" s="31"/>
      <c r="AP1194" s="31"/>
      <c r="AQ1194" s="31"/>
      <c r="AR1194" s="31"/>
      <c r="AS1194" s="31"/>
      <c r="AT1194" s="31"/>
      <c r="AU1194" s="26" t="s">
        <v>173</v>
      </c>
      <c r="AV1194" s="26" t="s">
        <v>173</v>
      </c>
      <c r="AW1194" s="26" t="s">
        <v>173</v>
      </c>
      <c r="AX1194" s="26" t="s">
        <v>174</v>
      </c>
      <c r="AY1194" s="26" t="s">
        <v>175</v>
      </c>
      <c r="AZ1194" s="26" t="s">
        <v>283</v>
      </c>
      <c r="BA1194" s="26" t="s">
        <v>80</v>
      </c>
      <c r="BB1194" s="26" t="s">
        <v>100</v>
      </c>
      <c r="BC1194" s="26" t="s">
        <v>82</v>
      </c>
      <c r="BD1194" s="26" t="s">
        <v>83</v>
      </c>
      <c r="BE1194" s="26" t="s">
        <v>177</v>
      </c>
    </row>
    <row r="1195" spans="1:57" ht="32">
      <c r="A1195" s="24">
        <f t="shared" si="71"/>
        <v>295</v>
      </c>
      <c r="B1195" s="24">
        <v>2024</v>
      </c>
      <c r="C1195" s="31" t="s">
        <v>977</v>
      </c>
      <c r="D1195" s="35">
        <v>45643</v>
      </c>
      <c r="E1195" s="31" t="s">
        <v>101</v>
      </c>
      <c r="F1195" s="31" t="s">
        <v>69</v>
      </c>
      <c r="G1195" s="58" t="s">
        <v>273</v>
      </c>
      <c r="H1195" s="26" t="s">
        <v>86</v>
      </c>
      <c r="I1195" s="26" t="s">
        <v>71</v>
      </c>
      <c r="J1195" s="26" t="s">
        <v>87</v>
      </c>
      <c r="K1195" s="26" t="s">
        <v>73</v>
      </c>
      <c r="L1195" s="26" t="s">
        <v>74</v>
      </c>
      <c r="M1195" s="58" t="s">
        <v>13515</v>
      </c>
      <c r="N1195" s="33" t="s">
        <v>75</v>
      </c>
      <c r="O1195" s="26" t="s">
        <v>161</v>
      </c>
      <c r="P1195" s="31" t="s">
        <v>73</v>
      </c>
      <c r="Q1195" s="31" t="s">
        <v>275</v>
      </c>
      <c r="R1195" s="58" t="s">
        <v>13502</v>
      </c>
      <c r="S1195" s="58" t="s">
        <v>235</v>
      </c>
      <c r="T1195" s="26" t="s">
        <v>92</v>
      </c>
      <c r="U1195" s="31">
        <v>2024</v>
      </c>
      <c r="V1195" s="58" t="s">
        <v>13523</v>
      </c>
      <c r="W1195" s="58" t="s">
        <v>13524</v>
      </c>
      <c r="X1195" s="58" t="s">
        <v>13525</v>
      </c>
      <c r="Y1195" s="31" t="s">
        <v>74</v>
      </c>
      <c r="Z1195" s="58" t="s">
        <v>9760</v>
      </c>
      <c r="AA1195" s="60">
        <v>0</v>
      </c>
      <c r="AB1195" s="58" t="s">
        <v>11879</v>
      </c>
      <c r="AC1195" s="58" t="s">
        <v>11880</v>
      </c>
      <c r="AD1195" s="58" t="s">
        <v>13346</v>
      </c>
      <c r="AE1195" s="31">
        <v>0</v>
      </c>
      <c r="AF1195" s="58" t="s">
        <v>13496</v>
      </c>
      <c r="AG1195" s="58" t="s">
        <v>291</v>
      </c>
      <c r="AH1195" s="30">
        <f t="shared" si="69"/>
        <v>4429</v>
      </c>
      <c r="AI1195" s="30">
        <f t="shared" si="70"/>
        <v>5226.22</v>
      </c>
      <c r="AJ1195" s="24" t="s">
        <v>78</v>
      </c>
      <c r="AK1195" s="31"/>
      <c r="AL1195" s="31"/>
      <c r="AM1195" s="31"/>
      <c r="AN1195" s="31"/>
      <c r="AO1195" s="31"/>
      <c r="AP1195" s="31"/>
      <c r="AQ1195" s="31"/>
      <c r="AR1195" s="31"/>
      <c r="AS1195" s="31"/>
      <c r="AT1195" s="31"/>
      <c r="AU1195" s="26" t="s">
        <v>173</v>
      </c>
      <c r="AV1195" s="26" t="s">
        <v>173</v>
      </c>
      <c r="AW1195" s="26" t="s">
        <v>173</v>
      </c>
      <c r="AX1195" s="26" t="s">
        <v>174</v>
      </c>
      <c r="AY1195" s="26" t="s">
        <v>175</v>
      </c>
      <c r="AZ1195" s="26" t="s">
        <v>283</v>
      </c>
      <c r="BA1195" s="26" t="s">
        <v>80</v>
      </c>
      <c r="BB1195" s="26" t="s">
        <v>100</v>
      </c>
      <c r="BC1195" s="26" t="s">
        <v>82</v>
      </c>
      <c r="BD1195" s="26" t="s">
        <v>83</v>
      </c>
      <c r="BE1195" s="26" t="s">
        <v>177</v>
      </c>
    </row>
    <row r="1196" spans="1:57" ht="32">
      <c r="A1196" s="24">
        <f t="shared" si="71"/>
        <v>296</v>
      </c>
      <c r="B1196" s="24">
        <v>2024</v>
      </c>
      <c r="C1196" s="31" t="s">
        <v>977</v>
      </c>
      <c r="D1196" s="35">
        <v>45643</v>
      </c>
      <c r="E1196" s="31" t="s">
        <v>101</v>
      </c>
      <c r="F1196" s="31" t="s">
        <v>69</v>
      </c>
      <c r="G1196" s="58" t="s">
        <v>273</v>
      </c>
      <c r="H1196" s="26" t="s">
        <v>86</v>
      </c>
      <c r="I1196" s="26" t="s">
        <v>71</v>
      </c>
      <c r="J1196" s="26" t="s">
        <v>87</v>
      </c>
      <c r="K1196" s="26" t="s">
        <v>73</v>
      </c>
      <c r="L1196" s="26" t="s">
        <v>74</v>
      </c>
      <c r="M1196" s="58" t="s">
        <v>13515</v>
      </c>
      <c r="N1196" s="33" t="s">
        <v>75</v>
      </c>
      <c r="O1196" s="26" t="s">
        <v>161</v>
      </c>
      <c r="P1196" s="31" t="s">
        <v>73</v>
      </c>
      <c r="Q1196" s="31" t="s">
        <v>275</v>
      </c>
      <c r="R1196" s="58" t="s">
        <v>13502</v>
      </c>
      <c r="S1196" s="58" t="s">
        <v>235</v>
      </c>
      <c r="T1196" s="26" t="s">
        <v>92</v>
      </c>
      <c r="U1196" s="31">
        <v>2024</v>
      </c>
      <c r="V1196" s="58" t="s">
        <v>13526</v>
      </c>
      <c r="W1196" s="58" t="s">
        <v>13527</v>
      </c>
      <c r="X1196" s="58" t="s">
        <v>13528</v>
      </c>
      <c r="Y1196" s="31" t="s">
        <v>74</v>
      </c>
      <c r="Z1196" s="58" t="s">
        <v>9760</v>
      </c>
      <c r="AA1196" s="60">
        <v>0</v>
      </c>
      <c r="AB1196" s="58" t="s">
        <v>11879</v>
      </c>
      <c r="AC1196" s="58" t="s">
        <v>11880</v>
      </c>
      <c r="AD1196" s="58" t="s">
        <v>13346</v>
      </c>
      <c r="AE1196" s="31">
        <v>0</v>
      </c>
      <c r="AF1196" s="58" t="s">
        <v>13496</v>
      </c>
      <c r="AG1196" s="58" t="s">
        <v>291</v>
      </c>
      <c r="AH1196" s="30">
        <f t="shared" si="69"/>
        <v>4429</v>
      </c>
      <c r="AI1196" s="30">
        <f t="shared" si="70"/>
        <v>5226.22</v>
      </c>
      <c r="AJ1196" s="24" t="s">
        <v>78</v>
      </c>
      <c r="AK1196" s="31"/>
      <c r="AL1196" s="31"/>
      <c r="AM1196" s="31"/>
      <c r="AN1196" s="31"/>
      <c r="AO1196" s="31"/>
      <c r="AP1196" s="31"/>
      <c r="AQ1196" s="31"/>
      <c r="AR1196" s="31"/>
      <c r="AS1196" s="31"/>
      <c r="AT1196" s="31"/>
      <c r="AU1196" s="26" t="s">
        <v>173</v>
      </c>
      <c r="AV1196" s="26" t="s">
        <v>173</v>
      </c>
      <c r="AW1196" s="26" t="s">
        <v>173</v>
      </c>
      <c r="AX1196" s="26" t="s">
        <v>174</v>
      </c>
      <c r="AY1196" s="26" t="s">
        <v>175</v>
      </c>
      <c r="AZ1196" s="26" t="s">
        <v>283</v>
      </c>
      <c r="BA1196" s="26" t="s">
        <v>80</v>
      </c>
      <c r="BB1196" s="26" t="s">
        <v>100</v>
      </c>
      <c r="BC1196" s="26" t="s">
        <v>82</v>
      </c>
      <c r="BD1196" s="26" t="s">
        <v>83</v>
      </c>
      <c r="BE1196" s="26" t="s">
        <v>177</v>
      </c>
    </row>
    <row r="1197" spans="1:57" ht="32">
      <c r="A1197" s="24">
        <f t="shared" si="71"/>
        <v>297</v>
      </c>
      <c r="B1197" s="24">
        <v>2024</v>
      </c>
      <c r="C1197" s="31" t="s">
        <v>977</v>
      </c>
      <c r="D1197" s="35">
        <v>45643</v>
      </c>
      <c r="E1197" s="31" t="s">
        <v>101</v>
      </c>
      <c r="F1197" s="31" t="s">
        <v>69</v>
      </c>
      <c r="G1197" s="58" t="s">
        <v>273</v>
      </c>
      <c r="H1197" s="26" t="s">
        <v>86</v>
      </c>
      <c r="I1197" s="26" t="s">
        <v>71</v>
      </c>
      <c r="J1197" s="26" t="s">
        <v>87</v>
      </c>
      <c r="K1197" s="26" t="s">
        <v>73</v>
      </c>
      <c r="L1197" s="26" t="s">
        <v>74</v>
      </c>
      <c r="M1197" s="58" t="s">
        <v>13515</v>
      </c>
      <c r="N1197" s="33" t="s">
        <v>75</v>
      </c>
      <c r="O1197" s="26" t="s">
        <v>161</v>
      </c>
      <c r="P1197" s="31" t="s">
        <v>73</v>
      </c>
      <c r="Q1197" s="31" t="s">
        <v>275</v>
      </c>
      <c r="R1197" s="58" t="s">
        <v>13529</v>
      </c>
      <c r="S1197" s="58" t="s">
        <v>235</v>
      </c>
      <c r="T1197" s="26" t="s">
        <v>92</v>
      </c>
      <c r="U1197" s="31">
        <v>2024</v>
      </c>
      <c r="V1197" s="58" t="s">
        <v>13530</v>
      </c>
      <c r="W1197" s="58" t="s">
        <v>13531</v>
      </c>
      <c r="X1197" s="58" t="s">
        <v>13532</v>
      </c>
      <c r="Y1197" s="31" t="s">
        <v>74</v>
      </c>
      <c r="Z1197" s="58" t="s">
        <v>9760</v>
      </c>
      <c r="AA1197" s="60">
        <v>0</v>
      </c>
      <c r="AB1197" s="58" t="s">
        <v>11879</v>
      </c>
      <c r="AC1197" s="58" t="s">
        <v>11880</v>
      </c>
      <c r="AD1197" s="58" t="s">
        <v>13346</v>
      </c>
      <c r="AE1197" s="31">
        <v>0</v>
      </c>
      <c r="AF1197" s="58" t="s">
        <v>13496</v>
      </c>
      <c r="AG1197" s="58" t="s">
        <v>291</v>
      </c>
      <c r="AH1197" s="30">
        <f t="shared" si="69"/>
        <v>4429</v>
      </c>
      <c r="AI1197" s="30">
        <f t="shared" si="70"/>
        <v>5226.22</v>
      </c>
      <c r="AJ1197" s="24" t="s">
        <v>78</v>
      </c>
      <c r="AK1197" s="31"/>
      <c r="AL1197" s="31"/>
      <c r="AM1197" s="31"/>
      <c r="AN1197" s="31"/>
      <c r="AO1197" s="31"/>
      <c r="AP1197" s="31"/>
      <c r="AQ1197" s="31"/>
      <c r="AR1197" s="31"/>
      <c r="AS1197" s="31"/>
      <c r="AT1197" s="31"/>
      <c r="AU1197" s="26" t="s">
        <v>173</v>
      </c>
      <c r="AV1197" s="26" t="s">
        <v>173</v>
      </c>
      <c r="AW1197" s="26" t="s">
        <v>173</v>
      </c>
      <c r="AX1197" s="26" t="s">
        <v>174</v>
      </c>
      <c r="AY1197" s="26" t="s">
        <v>175</v>
      </c>
      <c r="AZ1197" s="26" t="s">
        <v>283</v>
      </c>
      <c r="BA1197" s="26" t="s">
        <v>80</v>
      </c>
      <c r="BB1197" s="26" t="s">
        <v>100</v>
      </c>
      <c r="BC1197" s="26" t="s">
        <v>82</v>
      </c>
      <c r="BD1197" s="26" t="s">
        <v>83</v>
      </c>
      <c r="BE1197" s="26" t="s">
        <v>177</v>
      </c>
    </row>
    <row r="1198" spans="1:57" ht="16">
      <c r="A1198" s="24">
        <f t="shared" si="71"/>
        <v>298</v>
      </c>
      <c r="B1198" s="24">
        <v>2024</v>
      </c>
      <c r="C1198" s="31" t="s">
        <v>977</v>
      </c>
      <c r="D1198" s="35">
        <v>45643</v>
      </c>
      <c r="E1198" s="31" t="s">
        <v>101</v>
      </c>
      <c r="F1198" s="31" t="s">
        <v>69</v>
      </c>
      <c r="G1198" s="58" t="s">
        <v>273</v>
      </c>
      <c r="H1198" s="26" t="s">
        <v>86</v>
      </c>
      <c r="I1198" s="26" t="s">
        <v>71</v>
      </c>
      <c r="J1198" s="26" t="s">
        <v>87</v>
      </c>
      <c r="K1198" s="26" t="s">
        <v>73</v>
      </c>
      <c r="L1198" s="26" t="s">
        <v>74</v>
      </c>
      <c r="M1198" s="58" t="s">
        <v>13533</v>
      </c>
      <c r="N1198" s="33" t="s">
        <v>75</v>
      </c>
      <c r="O1198" s="26" t="s">
        <v>161</v>
      </c>
      <c r="P1198" s="31" t="s">
        <v>73</v>
      </c>
      <c r="Q1198" s="31" t="s">
        <v>275</v>
      </c>
      <c r="R1198" s="58" t="s">
        <v>1137</v>
      </c>
      <c r="S1198" s="58" t="s">
        <v>497</v>
      </c>
      <c r="T1198" s="26" t="s">
        <v>92</v>
      </c>
      <c r="U1198" s="31">
        <v>2024</v>
      </c>
      <c r="V1198" s="58" t="s">
        <v>13534</v>
      </c>
      <c r="W1198" s="58" t="s">
        <v>13535</v>
      </c>
      <c r="X1198" s="58" t="s">
        <v>13536</v>
      </c>
      <c r="Y1198" s="31" t="s">
        <v>74</v>
      </c>
      <c r="Z1198" s="58" t="s">
        <v>1141</v>
      </c>
      <c r="AA1198" s="60">
        <v>0</v>
      </c>
      <c r="AB1198" s="58" t="s">
        <v>11879</v>
      </c>
      <c r="AC1198" s="58" t="s">
        <v>11880</v>
      </c>
      <c r="AD1198" s="58" t="s">
        <v>13346</v>
      </c>
      <c r="AE1198" s="31">
        <v>0</v>
      </c>
      <c r="AF1198" s="58" t="s">
        <v>1142</v>
      </c>
      <c r="AG1198" s="58" t="s">
        <v>291</v>
      </c>
      <c r="AH1198" s="30">
        <f t="shared" si="69"/>
        <v>4819</v>
      </c>
      <c r="AI1198" s="30">
        <f t="shared" si="70"/>
        <v>5686.42</v>
      </c>
      <c r="AJ1198" s="24" t="s">
        <v>78</v>
      </c>
      <c r="AK1198" s="31"/>
      <c r="AL1198" s="31"/>
      <c r="AM1198" s="31"/>
      <c r="AN1198" s="31"/>
      <c r="AO1198" s="31"/>
      <c r="AP1198" s="31"/>
      <c r="AQ1198" s="31"/>
      <c r="AR1198" s="31"/>
      <c r="AS1198" s="31"/>
      <c r="AT1198" s="31"/>
      <c r="AU1198" s="26" t="s">
        <v>173</v>
      </c>
      <c r="AV1198" s="26" t="s">
        <v>173</v>
      </c>
      <c r="AW1198" s="26" t="s">
        <v>173</v>
      </c>
      <c r="AX1198" s="26" t="s">
        <v>174</v>
      </c>
      <c r="AY1198" s="26" t="s">
        <v>175</v>
      </c>
      <c r="AZ1198" s="26" t="s">
        <v>283</v>
      </c>
      <c r="BA1198" s="26" t="s">
        <v>80</v>
      </c>
      <c r="BB1198" s="26" t="s">
        <v>100</v>
      </c>
      <c r="BC1198" s="26" t="s">
        <v>82</v>
      </c>
      <c r="BD1198" s="26" t="s">
        <v>83</v>
      </c>
      <c r="BE1198" s="26" t="s">
        <v>177</v>
      </c>
    </row>
    <row r="1199" spans="1:57" ht="32">
      <c r="A1199" s="24">
        <f t="shared" si="71"/>
        <v>299</v>
      </c>
      <c r="B1199" s="24">
        <v>2024</v>
      </c>
      <c r="C1199" s="31" t="s">
        <v>977</v>
      </c>
      <c r="D1199" s="35">
        <v>45643</v>
      </c>
      <c r="E1199" s="31" t="s">
        <v>101</v>
      </c>
      <c r="F1199" s="31" t="s">
        <v>69</v>
      </c>
      <c r="G1199" s="58" t="s">
        <v>273</v>
      </c>
      <c r="H1199" s="26" t="s">
        <v>86</v>
      </c>
      <c r="I1199" s="26" t="s">
        <v>71</v>
      </c>
      <c r="J1199" s="26" t="s">
        <v>87</v>
      </c>
      <c r="K1199" s="26" t="s">
        <v>73</v>
      </c>
      <c r="L1199" s="26" t="s">
        <v>74</v>
      </c>
      <c r="M1199" s="58" t="s">
        <v>13515</v>
      </c>
      <c r="N1199" s="33" t="s">
        <v>75</v>
      </c>
      <c r="O1199" s="26" t="s">
        <v>161</v>
      </c>
      <c r="P1199" s="31" t="s">
        <v>73</v>
      </c>
      <c r="Q1199" s="31" t="s">
        <v>275</v>
      </c>
      <c r="R1199" s="58" t="s">
        <v>13502</v>
      </c>
      <c r="S1199" s="58" t="s">
        <v>235</v>
      </c>
      <c r="T1199" s="26" t="s">
        <v>92</v>
      </c>
      <c r="U1199" s="31">
        <v>2024</v>
      </c>
      <c r="V1199" s="58" t="s">
        <v>13537</v>
      </c>
      <c r="W1199" s="58" t="s">
        <v>13538</v>
      </c>
      <c r="X1199" s="58" t="s">
        <v>13539</v>
      </c>
      <c r="Y1199" s="31" t="s">
        <v>74</v>
      </c>
      <c r="Z1199" s="58" t="s">
        <v>9760</v>
      </c>
      <c r="AA1199" s="60">
        <v>0</v>
      </c>
      <c r="AB1199" s="58" t="s">
        <v>11879</v>
      </c>
      <c r="AC1199" s="58" t="s">
        <v>11880</v>
      </c>
      <c r="AD1199" s="58" t="s">
        <v>13346</v>
      </c>
      <c r="AE1199" s="31">
        <v>0</v>
      </c>
      <c r="AF1199" s="58" t="s">
        <v>13496</v>
      </c>
      <c r="AG1199" s="58" t="s">
        <v>291</v>
      </c>
      <c r="AH1199" s="30">
        <f t="shared" si="69"/>
        <v>4429</v>
      </c>
      <c r="AI1199" s="30">
        <f t="shared" si="70"/>
        <v>5226.22</v>
      </c>
      <c r="AJ1199" s="24" t="s">
        <v>78</v>
      </c>
      <c r="AK1199" s="31"/>
      <c r="AL1199" s="31"/>
      <c r="AM1199" s="31"/>
      <c r="AN1199" s="31"/>
      <c r="AO1199" s="31"/>
      <c r="AP1199" s="31"/>
      <c r="AQ1199" s="31"/>
      <c r="AR1199" s="31"/>
      <c r="AS1199" s="31"/>
      <c r="AT1199" s="31"/>
      <c r="AU1199" s="26" t="s">
        <v>173</v>
      </c>
      <c r="AV1199" s="26" t="s">
        <v>173</v>
      </c>
      <c r="AW1199" s="26" t="s">
        <v>173</v>
      </c>
      <c r="AX1199" s="26" t="s">
        <v>174</v>
      </c>
      <c r="AY1199" s="26" t="s">
        <v>175</v>
      </c>
      <c r="AZ1199" s="26" t="s">
        <v>283</v>
      </c>
      <c r="BA1199" s="26" t="s">
        <v>80</v>
      </c>
      <c r="BB1199" s="26" t="s">
        <v>100</v>
      </c>
      <c r="BC1199" s="26" t="s">
        <v>82</v>
      </c>
      <c r="BD1199" s="26" t="s">
        <v>83</v>
      </c>
      <c r="BE1199" s="26" t="s">
        <v>177</v>
      </c>
    </row>
    <row r="1200" spans="1:57" ht="16">
      <c r="A1200" s="24">
        <f t="shared" si="71"/>
        <v>300</v>
      </c>
      <c r="B1200" s="24">
        <v>2024</v>
      </c>
      <c r="C1200" s="31" t="s">
        <v>977</v>
      </c>
      <c r="D1200" s="35">
        <v>45643</v>
      </c>
      <c r="E1200" s="31" t="s">
        <v>101</v>
      </c>
      <c r="F1200" s="31" t="s">
        <v>69</v>
      </c>
      <c r="G1200" s="58" t="s">
        <v>273</v>
      </c>
      <c r="H1200" s="26" t="s">
        <v>86</v>
      </c>
      <c r="I1200" s="26" t="s">
        <v>71</v>
      </c>
      <c r="J1200" s="26" t="s">
        <v>87</v>
      </c>
      <c r="K1200" s="26" t="s">
        <v>73</v>
      </c>
      <c r="L1200" s="26" t="s">
        <v>74</v>
      </c>
      <c r="M1200" s="58" t="s">
        <v>13540</v>
      </c>
      <c r="N1200" s="33" t="s">
        <v>75</v>
      </c>
      <c r="O1200" s="26" t="s">
        <v>161</v>
      </c>
      <c r="P1200" s="31" t="s">
        <v>73</v>
      </c>
      <c r="Q1200" s="31" t="s">
        <v>275</v>
      </c>
      <c r="R1200" s="58" t="s">
        <v>13502</v>
      </c>
      <c r="S1200" s="58" t="s">
        <v>235</v>
      </c>
      <c r="T1200" s="26" t="s">
        <v>92</v>
      </c>
      <c r="U1200" s="31">
        <v>2024</v>
      </c>
      <c r="V1200" s="58" t="s">
        <v>13541</v>
      </c>
      <c r="W1200" s="58" t="s">
        <v>13542</v>
      </c>
      <c r="X1200" s="58" t="s">
        <v>13543</v>
      </c>
      <c r="Y1200" s="31" t="s">
        <v>74</v>
      </c>
      <c r="Z1200" s="58" t="s">
        <v>9760</v>
      </c>
      <c r="AA1200" s="60">
        <v>0</v>
      </c>
      <c r="AB1200" s="58" t="s">
        <v>11879</v>
      </c>
      <c r="AC1200" s="58" t="s">
        <v>11880</v>
      </c>
      <c r="AD1200" s="58" t="s">
        <v>13346</v>
      </c>
      <c r="AE1200" s="31">
        <v>0</v>
      </c>
      <c r="AF1200" s="58" t="s">
        <v>13496</v>
      </c>
      <c r="AG1200" s="58" t="s">
        <v>291</v>
      </c>
      <c r="AH1200" s="30">
        <f t="shared" si="69"/>
        <v>4429</v>
      </c>
      <c r="AI1200" s="30">
        <f t="shared" si="70"/>
        <v>5226.22</v>
      </c>
      <c r="AJ1200" s="24" t="s">
        <v>78</v>
      </c>
      <c r="AK1200" s="31"/>
      <c r="AL1200" s="31"/>
      <c r="AM1200" s="31"/>
      <c r="AN1200" s="31"/>
      <c r="AO1200" s="31"/>
      <c r="AP1200" s="31"/>
      <c r="AQ1200" s="31"/>
      <c r="AR1200" s="31"/>
      <c r="AS1200" s="31"/>
      <c r="AT1200" s="31"/>
      <c r="AU1200" s="26" t="s">
        <v>173</v>
      </c>
      <c r="AV1200" s="26" t="s">
        <v>173</v>
      </c>
      <c r="AW1200" s="26" t="s">
        <v>173</v>
      </c>
      <c r="AX1200" s="26" t="s">
        <v>174</v>
      </c>
      <c r="AY1200" s="26" t="s">
        <v>175</v>
      </c>
      <c r="AZ1200" s="26" t="s">
        <v>283</v>
      </c>
      <c r="BA1200" s="26" t="s">
        <v>80</v>
      </c>
      <c r="BB1200" s="26" t="s">
        <v>100</v>
      </c>
      <c r="BC1200" s="26" t="s">
        <v>82</v>
      </c>
      <c r="BD1200" s="26" t="s">
        <v>83</v>
      </c>
      <c r="BE1200" s="26" t="s">
        <v>177</v>
      </c>
    </row>
    <row r="1201" spans="1:57" ht="16">
      <c r="A1201" s="24">
        <f t="shared" si="71"/>
        <v>301</v>
      </c>
      <c r="B1201" s="24">
        <v>2024</v>
      </c>
      <c r="C1201" s="31" t="s">
        <v>977</v>
      </c>
      <c r="D1201" s="35">
        <v>45643</v>
      </c>
      <c r="E1201" s="31" t="s">
        <v>101</v>
      </c>
      <c r="F1201" s="31" t="s">
        <v>69</v>
      </c>
      <c r="G1201" s="58" t="s">
        <v>273</v>
      </c>
      <c r="H1201" s="26" t="s">
        <v>86</v>
      </c>
      <c r="I1201" s="26" t="s">
        <v>71</v>
      </c>
      <c r="J1201" s="26" t="s">
        <v>87</v>
      </c>
      <c r="K1201" s="26" t="s">
        <v>73</v>
      </c>
      <c r="L1201" s="26" t="s">
        <v>74</v>
      </c>
      <c r="M1201" s="58" t="s">
        <v>13540</v>
      </c>
      <c r="N1201" s="33" t="s">
        <v>75</v>
      </c>
      <c r="O1201" s="26" t="s">
        <v>161</v>
      </c>
      <c r="P1201" s="31" t="s">
        <v>73</v>
      </c>
      <c r="Q1201" s="31" t="s">
        <v>275</v>
      </c>
      <c r="R1201" s="58" t="s">
        <v>13502</v>
      </c>
      <c r="S1201" s="58" t="s">
        <v>235</v>
      </c>
      <c r="T1201" s="26" t="s">
        <v>92</v>
      </c>
      <c r="U1201" s="31">
        <v>2024</v>
      </c>
      <c r="V1201" s="58" t="s">
        <v>13544</v>
      </c>
      <c r="W1201" s="58" t="s">
        <v>13545</v>
      </c>
      <c r="X1201" s="58" t="s">
        <v>13546</v>
      </c>
      <c r="Y1201" s="31" t="s">
        <v>74</v>
      </c>
      <c r="Z1201" s="58" t="s">
        <v>9760</v>
      </c>
      <c r="AA1201" s="60">
        <v>0</v>
      </c>
      <c r="AB1201" s="58" t="s">
        <v>11879</v>
      </c>
      <c r="AC1201" s="58" t="s">
        <v>11880</v>
      </c>
      <c r="AD1201" s="58" t="s">
        <v>13346</v>
      </c>
      <c r="AE1201" s="31">
        <v>0</v>
      </c>
      <c r="AF1201" s="58" t="s">
        <v>13496</v>
      </c>
      <c r="AG1201" s="58" t="s">
        <v>291</v>
      </c>
      <c r="AH1201" s="30">
        <f t="shared" si="69"/>
        <v>4429</v>
      </c>
      <c r="AI1201" s="30">
        <f t="shared" si="70"/>
        <v>5226.22</v>
      </c>
      <c r="AJ1201" s="24" t="s">
        <v>78</v>
      </c>
      <c r="AK1201" s="31"/>
      <c r="AL1201" s="31"/>
      <c r="AM1201" s="31"/>
      <c r="AN1201" s="31"/>
      <c r="AO1201" s="31"/>
      <c r="AP1201" s="31"/>
      <c r="AQ1201" s="31"/>
      <c r="AR1201" s="31"/>
      <c r="AS1201" s="31"/>
      <c r="AT1201" s="31"/>
      <c r="AU1201" s="26" t="s">
        <v>173</v>
      </c>
      <c r="AV1201" s="26" t="s">
        <v>173</v>
      </c>
      <c r="AW1201" s="26" t="s">
        <v>173</v>
      </c>
      <c r="AX1201" s="26" t="s">
        <v>174</v>
      </c>
      <c r="AY1201" s="26" t="s">
        <v>175</v>
      </c>
      <c r="AZ1201" s="26" t="s">
        <v>283</v>
      </c>
      <c r="BA1201" s="26" t="s">
        <v>80</v>
      </c>
      <c r="BB1201" s="26" t="s">
        <v>100</v>
      </c>
      <c r="BC1201" s="26" t="s">
        <v>82</v>
      </c>
      <c r="BD1201" s="26" t="s">
        <v>83</v>
      </c>
      <c r="BE1201" s="26" t="s">
        <v>177</v>
      </c>
    </row>
    <row r="1202" spans="1:57" ht="16">
      <c r="A1202" s="24">
        <f t="shared" si="71"/>
        <v>302</v>
      </c>
      <c r="B1202" s="24">
        <v>2024</v>
      </c>
      <c r="C1202" s="31" t="s">
        <v>977</v>
      </c>
      <c r="D1202" s="35">
        <v>45643</v>
      </c>
      <c r="E1202" s="31" t="s">
        <v>101</v>
      </c>
      <c r="F1202" s="31" t="s">
        <v>69</v>
      </c>
      <c r="G1202" s="58" t="s">
        <v>273</v>
      </c>
      <c r="H1202" s="26" t="s">
        <v>86</v>
      </c>
      <c r="I1202" s="26" t="s">
        <v>71</v>
      </c>
      <c r="J1202" s="26" t="s">
        <v>87</v>
      </c>
      <c r="K1202" s="26" t="s">
        <v>73</v>
      </c>
      <c r="L1202" s="26" t="s">
        <v>74</v>
      </c>
      <c r="M1202" s="58" t="s">
        <v>13547</v>
      </c>
      <c r="N1202" s="33" t="s">
        <v>75</v>
      </c>
      <c r="O1202" s="26" t="s">
        <v>161</v>
      </c>
      <c r="P1202" s="31" t="s">
        <v>73</v>
      </c>
      <c r="Q1202" s="31" t="s">
        <v>275</v>
      </c>
      <c r="R1202" s="58" t="s">
        <v>13502</v>
      </c>
      <c r="S1202" s="58" t="s">
        <v>235</v>
      </c>
      <c r="T1202" s="26" t="s">
        <v>92</v>
      </c>
      <c r="U1202" s="31">
        <v>2024</v>
      </c>
      <c r="V1202" s="58" t="s">
        <v>13548</v>
      </c>
      <c r="W1202" s="58" t="s">
        <v>13549</v>
      </c>
      <c r="X1202" s="58" t="s">
        <v>13550</v>
      </c>
      <c r="Y1202" s="31" t="s">
        <v>74</v>
      </c>
      <c r="Z1202" s="58" t="s">
        <v>9760</v>
      </c>
      <c r="AA1202" s="60">
        <v>0</v>
      </c>
      <c r="AB1202" s="58" t="s">
        <v>11879</v>
      </c>
      <c r="AC1202" s="58" t="s">
        <v>11880</v>
      </c>
      <c r="AD1202" s="58" t="s">
        <v>13346</v>
      </c>
      <c r="AE1202" s="31">
        <v>0</v>
      </c>
      <c r="AF1202" s="58" t="s">
        <v>13496</v>
      </c>
      <c r="AG1202" s="58" t="s">
        <v>291</v>
      </c>
      <c r="AH1202" s="30">
        <f t="shared" si="69"/>
        <v>4429</v>
      </c>
      <c r="AI1202" s="30">
        <f t="shared" si="70"/>
        <v>5226.22</v>
      </c>
      <c r="AJ1202" s="24" t="s">
        <v>78</v>
      </c>
      <c r="AK1202" s="31"/>
      <c r="AL1202" s="31"/>
      <c r="AM1202" s="31"/>
      <c r="AN1202" s="31"/>
      <c r="AO1202" s="31"/>
      <c r="AP1202" s="31"/>
      <c r="AQ1202" s="31"/>
      <c r="AR1202" s="31"/>
      <c r="AS1202" s="31"/>
      <c r="AT1202" s="31"/>
      <c r="AU1202" s="26" t="s">
        <v>173</v>
      </c>
      <c r="AV1202" s="26" t="s">
        <v>173</v>
      </c>
      <c r="AW1202" s="26" t="s">
        <v>173</v>
      </c>
      <c r="AX1202" s="26" t="s">
        <v>174</v>
      </c>
      <c r="AY1202" s="26" t="s">
        <v>175</v>
      </c>
      <c r="AZ1202" s="26" t="s">
        <v>283</v>
      </c>
      <c r="BA1202" s="26" t="s">
        <v>80</v>
      </c>
      <c r="BB1202" s="26" t="s">
        <v>100</v>
      </c>
      <c r="BC1202" s="26" t="s">
        <v>82</v>
      </c>
      <c r="BD1202" s="26" t="s">
        <v>83</v>
      </c>
      <c r="BE1202" s="26" t="s">
        <v>177</v>
      </c>
    </row>
    <row r="1203" spans="1:57" ht="16">
      <c r="A1203" s="24">
        <f t="shared" si="71"/>
        <v>303</v>
      </c>
      <c r="B1203" s="24">
        <v>2024</v>
      </c>
      <c r="C1203" s="31" t="s">
        <v>977</v>
      </c>
      <c r="D1203" s="35">
        <v>45643</v>
      </c>
      <c r="E1203" s="31" t="s">
        <v>101</v>
      </c>
      <c r="F1203" s="31" t="s">
        <v>69</v>
      </c>
      <c r="G1203" s="58" t="s">
        <v>273</v>
      </c>
      <c r="H1203" s="26" t="s">
        <v>86</v>
      </c>
      <c r="I1203" s="26" t="s">
        <v>71</v>
      </c>
      <c r="J1203" s="26" t="s">
        <v>87</v>
      </c>
      <c r="K1203" s="26" t="s">
        <v>73</v>
      </c>
      <c r="L1203" s="26" t="s">
        <v>74</v>
      </c>
      <c r="M1203" s="58" t="s">
        <v>13540</v>
      </c>
      <c r="N1203" s="33" t="s">
        <v>75</v>
      </c>
      <c r="O1203" s="26" t="s">
        <v>161</v>
      </c>
      <c r="P1203" s="31" t="s">
        <v>73</v>
      </c>
      <c r="Q1203" s="31" t="s">
        <v>275</v>
      </c>
      <c r="R1203" s="58" t="s">
        <v>13502</v>
      </c>
      <c r="S1203" s="58" t="s">
        <v>235</v>
      </c>
      <c r="T1203" s="26" t="s">
        <v>92</v>
      </c>
      <c r="U1203" s="31">
        <v>2024</v>
      </c>
      <c r="V1203" s="58" t="s">
        <v>13551</v>
      </c>
      <c r="W1203" s="58" t="s">
        <v>13552</v>
      </c>
      <c r="X1203" s="58" t="s">
        <v>13553</v>
      </c>
      <c r="Y1203" s="31" t="s">
        <v>74</v>
      </c>
      <c r="Z1203" s="58" t="s">
        <v>9760</v>
      </c>
      <c r="AA1203" s="60">
        <v>0</v>
      </c>
      <c r="AB1203" s="58" t="s">
        <v>11879</v>
      </c>
      <c r="AC1203" s="58" t="s">
        <v>11880</v>
      </c>
      <c r="AD1203" s="58" t="s">
        <v>13346</v>
      </c>
      <c r="AE1203" s="31">
        <v>0</v>
      </c>
      <c r="AF1203" s="58" t="s">
        <v>13496</v>
      </c>
      <c r="AG1203" s="58" t="s">
        <v>291</v>
      </c>
      <c r="AH1203" s="30">
        <f t="shared" si="69"/>
        <v>4429</v>
      </c>
      <c r="AI1203" s="30">
        <f t="shared" si="70"/>
        <v>5226.22</v>
      </c>
      <c r="AJ1203" s="24" t="s">
        <v>78</v>
      </c>
      <c r="AK1203" s="31"/>
      <c r="AL1203" s="31"/>
      <c r="AM1203" s="31"/>
      <c r="AN1203" s="31"/>
      <c r="AO1203" s="31"/>
      <c r="AP1203" s="31"/>
      <c r="AQ1203" s="31"/>
      <c r="AR1203" s="31"/>
      <c r="AS1203" s="31"/>
      <c r="AT1203" s="31"/>
      <c r="AU1203" s="26" t="s">
        <v>173</v>
      </c>
      <c r="AV1203" s="26" t="s">
        <v>173</v>
      </c>
      <c r="AW1203" s="26" t="s">
        <v>173</v>
      </c>
      <c r="AX1203" s="26" t="s">
        <v>174</v>
      </c>
      <c r="AY1203" s="26" t="s">
        <v>175</v>
      </c>
      <c r="AZ1203" s="26" t="s">
        <v>283</v>
      </c>
      <c r="BA1203" s="26" t="s">
        <v>80</v>
      </c>
      <c r="BB1203" s="26" t="s">
        <v>100</v>
      </c>
      <c r="BC1203" s="26" t="s">
        <v>82</v>
      </c>
      <c r="BD1203" s="26" t="s">
        <v>83</v>
      </c>
      <c r="BE1203" s="26" t="s">
        <v>177</v>
      </c>
    </row>
    <row r="1204" spans="1:57" ht="16">
      <c r="A1204" s="24">
        <f t="shared" si="71"/>
        <v>304</v>
      </c>
      <c r="B1204" s="24">
        <v>2024</v>
      </c>
      <c r="C1204" s="31" t="s">
        <v>977</v>
      </c>
      <c r="D1204" s="35">
        <v>45643</v>
      </c>
      <c r="E1204" s="31" t="s">
        <v>101</v>
      </c>
      <c r="F1204" s="31" t="s">
        <v>69</v>
      </c>
      <c r="G1204" s="58" t="s">
        <v>273</v>
      </c>
      <c r="H1204" s="26" t="s">
        <v>86</v>
      </c>
      <c r="I1204" s="26" t="s">
        <v>71</v>
      </c>
      <c r="J1204" s="26" t="s">
        <v>87</v>
      </c>
      <c r="K1204" s="26" t="s">
        <v>73</v>
      </c>
      <c r="L1204" s="26" t="s">
        <v>74</v>
      </c>
      <c r="M1204" s="58" t="s">
        <v>13554</v>
      </c>
      <c r="N1204" s="33" t="s">
        <v>75</v>
      </c>
      <c r="O1204" s="26" t="s">
        <v>161</v>
      </c>
      <c r="P1204" s="31" t="s">
        <v>73</v>
      </c>
      <c r="Q1204" s="31" t="s">
        <v>275</v>
      </c>
      <c r="R1204" s="58" t="s">
        <v>13502</v>
      </c>
      <c r="S1204" s="58" t="s">
        <v>235</v>
      </c>
      <c r="T1204" s="26" t="s">
        <v>92</v>
      </c>
      <c r="U1204" s="31">
        <v>2024</v>
      </c>
      <c r="V1204" s="58" t="s">
        <v>13555</v>
      </c>
      <c r="W1204" s="58" t="s">
        <v>13556</v>
      </c>
      <c r="X1204" s="58" t="s">
        <v>13557</v>
      </c>
      <c r="Y1204" s="31" t="s">
        <v>74</v>
      </c>
      <c r="Z1204" s="58" t="s">
        <v>9760</v>
      </c>
      <c r="AA1204" s="60">
        <v>0</v>
      </c>
      <c r="AB1204" s="58" t="s">
        <v>11879</v>
      </c>
      <c r="AC1204" s="58" t="s">
        <v>11880</v>
      </c>
      <c r="AD1204" s="58" t="s">
        <v>13346</v>
      </c>
      <c r="AE1204" s="31">
        <v>0</v>
      </c>
      <c r="AF1204" s="58" t="s">
        <v>13496</v>
      </c>
      <c r="AG1204" s="58" t="s">
        <v>291</v>
      </c>
      <c r="AH1204" s="30">
        <f t="shared" si="69"/>
        <v>4429</v>
      </c>
      <c r="AI1204" s="30">
        <f t="shared" si="70"/>
        <v>5226.22</v>
      </c>
      <c r="AJ1204" s="24" t="s">
        <v>78</v>
      </c>
      <c r="AK1204" s="31"/>
      <c r="AL1204" s="31"/>
      <c r="AM1204" s="31"/>
      <c r="AN1204" s="31"/>
      <c r="AO1204" s="31"/>
      <c r="AP1204" s="31"/>
      <c r="AQ1204" s="31"/>
      <c r="AR1204" s="31"/>
      <c r="AS1204" s="31"/>
      <c r="AT1204" s="31"/>
      <c r="AU1204" s="26" t="s">
        <v>173</v>
      </c>
      <c r="AV1204" s="26" t="s">
        <v>173</v>
      </c>
      <c r="AW1204" s="26" t="s">
        <v>173</v>
      </c>
      <c r="AX1204" s="26" t="s">
        <v>174</v>
      </c>
      <c r="AY1204" s="26" t="s">
        <v>175</v>
      </c>
      <c r="AZ1204" s="26" t="s">
        <v>283</v>
      </c>
      <c r="BA1204" s="26" t="s">
        <v>80</v>
      </c>
      <c r="BB1204" s="26" t="s">
        <v>100</v>
      </c>
      <c r="BC1204" s="26" t="s">
        <v>82</v>
      </c>
      <c r="BD1204" s="26" t="s">
        <v>83</v>
      </c>
      <c r="BE1204" s="26" t="s">
        <v>177</v>
      </c>
    </row>
    <row r="1205" spans="1:57" ht="16">
      <c r="A1205" s="24">
        <f t="shared" si="71"/>
        <v>305</v>
      </c>
      <c r="B1205" s="24">
        <v>2024</v>
      </c>
      <c r="C1205" s="31" t="s">
        <v>977</v>
      </c>
      <c r="D1205" s="35">
        <v>45643</v>
      </c>
      <c r="E1205" s="31" t="s">
        <v>101</v>
      </c>
      <c r="F1205" s="31" t="s">
        <v>69</v>
      </c>
      <c r="G1205" s="58" t="s">
        <v>273</v>
      </c>
      <c r="H1205" s="26" t="s">
        <v>86</v>
      </c>
      <c r="I1205" s="26" t="s">
        <v>71</v>
      </c>
      <c r="J1205" s="26" t="s">
        <v>87</v>
      </c>
      <c r="K1205" s="26" t="s">
        <v>73</v>
      </c>
      <c r="L1205" s="26" t="s">
        <v>74</v>
      </c>
      <c r="M1205" s="58" t="s">
        <v>13547</v>
      </c>
      <c r="N1205" s="33" t="s">
        <v>75</v>
      </c>
      <c r="O1205" s="26" t="s">
        <v>161</v>
      </c>
      <c r="P1205" s="31" t="s">
        <v>73</v>
      </c>
      <c r="Q1205" s="31" t="s">
        <v>275</v>
      </c>
      <c r="R1205" s="58" t="s">
        <v>13502</v>
      </c>
      <c r="S1205" s="58" t="s">
        <v>235</v>
      </c>
      <c r="T1205" s="26" t="s">
        <v>92</v>
      </c>
      <c r="U1205" s="31">
        <v>2024</v>
      </c>
      <c r="V1205" s="58" t="s">
        <v>13558</v>
      </c>
      <c r="W1205" s="58" t="s">
        <v>13559</v>
      </c>
      <c r="X1205" s="58" t="s">
        <v>13560</v>
      </c>
      <c r="Y1205" s="31" t="s">
        <v>74</v>
      </c>
      <c r="Z1205" s="58" t="s">
        <v>9760</v>
      </c>
      <c r="AA1205" s="60">
        <v>0</v>
      </c>
      <c r="AB1205" s="58" t="s">
        <v>11879</v>
      </c>
      <c r="AC1205" s="58" t="s">
        <v>11880</v>
      </c>
      <c r="AD1205" s="58" t="s">
        <v>13346</v>
      </c>
      <c r="AE1205" s="31">
        <v>0</v>
      </c>
      <c r="AF1205" s="58" t="s">
        <v>13496</v>
      </c>
      <c r="AG1205" s="58" t="s">
        <v>291</v>
      </c>
      <c r="AH1205" s="30">
        <f t="shared" si="69"/>
        <v>4429</v>
      </c>
      <c r="AI1205" s="30">
        <f t="shared" si="70"/>
        <v>5226.22</v>
      </c>
      <c r="AJ1205" s="24" t="s">
        <v>78</v>
      </c>
      <c r="AK1205" s="31"/>
      <c r="AL1205" s="31"/>
      <c r="AM1205" s="31"/>
      <c r="AN1205" s="31"/>
      <c r="AO1205" s="31"/>
      <c r="AP1205" s="31"/>
      <c r="AQ1205" s="31"/>
      <c r="AR1205" s="31"/>
      <c r="AS1205" s="31"/>
      <c r="AT1205" s="31"/>
      <c r="AU1205" s="26" t="s">
        <v>173</v>
      </c>
      <c r="AV1205" s="26" t="s">
        <v>173</v>
      </c>
      <c r="AW1205" s="26" t="s">
        <v>173</v>
      </c>
      <c r="AX1205" s="26" t="s">
        <v>174</v>
      </c>
      <c r="AY1205" s="26" t="s">
        <v>175</v>
      </c>
      <c r="AZ1205" s="26" t="s">
        <v>283</v>
      </c>
      <c r="BA1205" s="26" t="s">
        <v>80</v>
      </c>
      <c r="BB1205" s="26" t="s">
        <v>100</v>
      </c>
      <c r="BC1205" s="26" t="s">
        <v>82</v>
      </c>
      <c r="BD1205" s="26" t="s">
        <v>83</v>
      </c>
      <c r="BE1205" s="26" t="s">
        <v>177</v>
      </c>
    </row>
    <row r="1206" spans="1:57" ht="16">
      <c r="A1206" s="24">
        <f t="shared" si="71"/>
        <v>306</v>
      </c>
      <c r="B1206" s="24">
        <v>2024</v>
      </c>
      <c r="C1206" s="31" t="s">
        <v>977</v>
      </c>
      <c r="D1206" s="35">
        <v>45643</v>
      </c>
      <c r="E1206" s="31" t="s">
        <v>101</v>
      </c>
      <c r="F1206" s="31" t="s">
        <v>69</v>
      </c>
      <c r="G1206" s="58" t="s">
        <v>273</v>
      </c>
      <c r="H1206" s="26" t="s">
        <v>86</v>
      </c>
      <c r="I1206" s="26" t="s">
        <v>71</v>
      </c>
      <c r="J1206" s="26" t="s">
        <v>87</v>
      </c>
      <c r="K1206" s="26" t="s">
        <v>73</v>
      </c>
      <c r="L1206" s="26" t="s">
        <v>74</v>
      </c>
      <c r="M1206" s="58" t="s">
        <v>13547</v>
      </c>
      <c r="N1206" s="33" t="s">
        <v>75</v>
      </c>
      <c r="O1206" s="26" t="s">
        <v>161</v>
      </c>
      <c r="P1206" s="31" t="s">
        <v>73</v>
      </c>
      <c r="Q1206" s="31" t="s">
        <v>275</v>
      </c>
      <c r="R1206" s="58" t="s">
        <v>13502</v>
      </c>
      <c r="S1206" s="58" t="s">
        <v>235</v>
      </c>
      <c r="T1206" s="26" t="s">
        <v>92</v>
      </c>
      <c r="U1206" s="31">
        <v>2024</v>
      </c>
      <c r="V1206" s="58" t="s">
        <v>13561</v>
      </c>
      <c r="W1206" s="58" t="s">
        <v>13562</v>
      </c>
      <c r="X1206" s="58" t="s">
        <v>13563</v>
      </c>
      <c r="Y1206" s="31" t="s">
        <v>74</v>
      </c>
      <c r="Z1206" s="58" t="s">
        <v>9760</v>
      </c>
      <c r="AA1206" s="60">
        <v>0</v>
      </c>
      <c r="AB1206" s="58" t="s">
        <v>11879</v>
      </c>
      <c r="AC1206" s="58" t="s">
        <v>11880</v>
      </c>
      <c r="AD1206" s="58" t="s">
        <v>13346</v>
      </c>
      <c r="AE1206" s="31">
        <v>0</v>
      </c>
      <c r="AF1206" s="58" t="s">
        <v>13496</v>
      </c>
      <c r="AG1206" s="58" t="s">
        <v>291</v>
      </c>
      <c r="AH1206" s="30">
        <f t="shared" si="69"/>
        <v>4429</v>
      </c>
      <c r="AI1206" s="30">
        <f t="shared" si="70"/>
        <v>5226.22</v>
      </c>
      <c r="AJ1206" s="24" t="s">
        <v>78</v>
      </c>
      <c r="AK1206" s="31"/>
      <c r="AL1206" s="31"/>
      <c r="AM1206" s="31"/>
      <c r="AN1206" s="31"/>
      <c r="AO1206" s="31"/>
      <c r="AP1206" s="31"/>
      <c r="AQ1206" s="31"/>
      <c r="AR1206" s="31"/>
      <c r="AS1206" s="31"/>
      <c r="AT1206" s="31"/>
      <c r="AU1206" s="26" t="s">
        <v>173</v>
      </c>
      <c r="AV1206" s="26" t="s">
        <v>173</v>
      </c>
      <c r="AW1206" s="26" t="s">
        <v>173</v>
      </c>
      <c r="AX1206" s="26" t="s">
        <v>174</v>
      </c>
      <c r="AY1206" s="26" t="s">
        <v>175</v>
      </c>
      <c r="AZ1206" s="26" t="s">
        <v>283</v>
      </c>
      <c r="BA1206" s="26" t="s">
        <v>80</v>
      </c>
      <c r="BB1206" s="26" t="s">
        <v>100</v>
      </c>
      <c r="BC1206" s="26" t="s">
        <v>82</v>
      </c>
      <c r="BD1206" s="26" t="s">
        <v>83</v>
      </c>
      <c r="BE1206" s="26" t="s">
        <v>177</v>
      </c>
    </row>
    <row r="1207" spans="1:57" ht="16">
      <c r="A1207" s="24">
        <f t="shared" si="71"/>
        <v>307</v>
      </c>
      <c r="B1207" s="24">
        <v>2024</v>
      </c>
      <c r="C1207" s="31" t="s">
        <v>977</v>
      </c>
      <c r="D1207" s="35">
        <v>45643</v>
      </c>
      <c r="E1207" s="31" t="s">
        <v>101</v>
      </c>
      <c r="F1207" s="31" t="s">
        <v>69</v>
      </c>
      <c r="G1207" s="58" t="s">
        <v>273</v>
      </c>
      <c r="H1207" s="26" t="s">
        <v>86</v>
      </c>
      <c r="I1207" s="26" t="s">
        <v>71</v>
      </c>
      <c r="J1207" s="26" t="s">
        <v>87</v>
      </c>
      <c r="K1207" s="26" t="s">
        <v>73</v>
      </c>
      <c r="L1207" s="26" t="s">
        <v>74</v>
      </c>
      <c r="M1207" s="58" t="s">
        <v>13547</v>
      </c>
      <c r="N1207" s="33" t="s">
        <v>75</v>
      </c>
      <c r="O1207" s="26" t="s">
        <v>161</v>
      </c>
      <c r="P1207" s="31" t="s">
        <v>73</v>
      </c>
      <c r="Q1207" s="31" t="s">
        <v>275</v>
      </c>
      <c r="R1207" s="58" t="s">
        <v>13502</v>
      </c>
      <c r="S1207" s="58" t="s">
        <v>235</v>
      </c>
      <c r="T1207" s="26" t="s">
        <v>92</v>
      </c>
      <c r="U1207" s="31">
        <v>2024</v>
      </c>
      <c r="V1207" s="58" t="s">
        <v>13564</v>
      </c>
      <c r="W1207" s="58" t="s">
        <v>13565</v>
      </c>
      <c r="X1207" s="58" t="s">
        <v>13566</v>
      </c>
      <c r="Y1207" s="31" t="s">
        <v>74</v>
      </c>
      <c r="Z1207" s="58" t="s">
        <v>9760</v>
      </c>
      <c r="AA1207" s="60">
        <v>0</v>
      </c>
      <c r="AB1207" s="58" t="s">
        <v>11879</v>
      </c>
      <c r="AC1207" s="58" t="s">
        <v>11880</v>
      </c>
      <c r="AD1207" s="58" t="s">
        <v>13346</v>
      </c>
      <c r="AE1207" s="31">
        <v>0</v>
      </c>
      <c r="AF1207" s="58" t="s">
        <v>13496</v>
      </c>
      <c r="AG1207" s="58" t="s">
        <v>291</v>
      </c>
      <c r="AH1207" s="30">
        <f t="shared" si="69"/>
        <v>4429</v>
      </c>
      <c r="AI1207" s="30">
        <f t="shared" si="70"/>
        <v>5226.22</v>
      </c>
      <c r="AJ1207" s="24" t="s">
        <v>78</v>
      </c>
      <c r="AK1207" s="31"/>
      <c r="AL1207" s="31"/>
      <c r="AM1207" s="31"/>
      <c r="AN1207" s="31"/>
      <c r="AO1207" s="31"/>
      <c r="AP1207" s="31"/>
      <c r="AQ1207" s="31"/>
      <c r="AR1207" s="31"/>
      <c r="AS1207" s="31"/>
      <c r="AT1207" s="31"/>
      <c r="AU1207" s="26" t="s">
        <v>173</v>
      </c>
      <c r="AV1207" s="26" t="s">
        <v>173</v>
      </c>
      <c r="AW1207" s="26" t="s">
        <v>173</v>
      </c>
      <c r="AX1207" s="26" t="s">
        <v>174</v>
      </c>
      <c r="AY1207" s="26" t="s">
        <v>175</v>
      </c>
      <c r="AZ1207" s="26" t="s">
        <v>283</v>
      </c>
      <c r="BA1207" s="26" t="s">
        <v>80</v>
      </c>
      <c r="BB1207" s="26" t="s">
        <v>100</v>
      </c>
      <c r="BC1207" s="26" t="s">
        <v>82</v>
      </c>
      <c r="BD1207" s="26" t="s">
        <v>83</v>
      </c>
      <c r="BE1207" s="26" t="s">
        <v>177</v>
      </c>
    </row>
    <row r="1208" spans="1:57" ht="16">
      <c r="A1208" s="24">
        <f t="shared" si="71"/>
        <v>308</v>
      </c>
      <c r="B1208" s="24">
        <v>2024</v>
      </c>
      <c r="C1208" s="31" t="s">
        <v>977</v>
      </c>
      <c r="D1208" s="35">
        <v>45643</v>
      </c>
      <c r="E1208" s="31" t="s">
        <v>101</v>
      </c>
      <c r="F1208" s="31" t="s">
        <v>69</v>
      </c>
      <c r="G1208" s="58" t="s">
        <v>273</v>
      </c>
      <c r="H1208" s="26" t="s">
        <v>86</v>
      </c>
      <c r="I1208" s="26" t="s">
        <v>71</v>
      </c>
      <c r="J1208" s="26" t="s">
        <v>87</v>
      </c>
      <c r="K1208" s="26" t="s">
        <v>73</v>
      </c>
      <c r="L1208" s="26" t="s">
        <v>74</v>
      </c>
      <c r="M1208" s="58" t="s">
        <v>13547</v>
      </c>
      <c r="N1208" s="33" t="s">
        <v>75</v>
      </c>
      <c r="O1208" s="26" t="s">
        <v>161</v>
      </c>
      <c r="P1208" s="31" t="s">
        <v>73</v>
      </c>
      <c r="Q1208" s="31" t="s">
        <v>275</v>
      </c>
      <c r="R1208" s="58" t="s">
        <v>13502</v>
      </c>
      <c r="S1208" s="58" t="s">
        <v>235</v>
      </c>
      <c r="T1208" s="26" t="s">
        <v>92</v>
      </c>
      <c r="U1208" s="31">
        <v>2024</v>
      </c>
      <c r="V1208" s="58" t="s">
        <v>13567</v>
      </c>
      <c r="W1208" s="58" t="s">
        <v>13568</v>
      </c>
      <c r="X1208" s="58" t="s">
        <v>13569</v>
      </c>
      <c r="Y1208" s="31" t="s">
        <v>74</v>
      </c>
      <c r="Z1208" s="58" t="s">
        <v>9760</v>
      </c>
      <c r="AA1208" s="60">
        <v>0</v>
      </c>
      <c r="AB1208" s="58" t="s">
        <v>11879</v>
      </c>
      <c r="AC1208" s="58" t="s">
        <v>11880</v>
      </c>
      <c r="AD1208" s="58" t="s">
        <v>13346</v>
      </c>
      <c r="AE1208" s="31">
        <v>0</v>
      </c>
      <c r="AF1208" s="58" t="s">
        <v>13496</v>
      </c>
      <c r="AG1208" s="58" t="s">
        <v>291</v>
      </c>
      <c r="AH1208" s="30">
        <f t="shared" si="69"/>
        <v>4429</v>
      </c>
      <c r="AI1208" s="30">
        <f t="shared" si="70"/>
        <v>5226.22</v>
      </c>
      <c r="AJ1208" s="24" t="s">
        <v>78</v>
      </c>
      <c r="AK1208" s="31"/>
      <c r="AL1208" s="31"/>
      <c r="AM1208" s="31"/>
      <c r="AN1208" s="31"/>
      <c r="AO1208" s="31"/>
      <c r="AP1208" s="31"/>
      <c r="AQ1208" s="31"/>
      <c r="AR1208" s="31"/>
      <c r="AS1208" s="31"/>
      <c r="AT1208" s="31"/>
      <c r="AU1208" s="26" t="s">
        <v>173</v>
      </c>
      <c r="AV1208" s="26" t="s">
        <v>173</v>
      </c>
      <c r="AW1208" s="26" t="s">
        <v>173</v>
      </c>
      <c r="AX1208" s="26" t="s">
        <v>174</v>
      </c>
      <c r="AY1208" s="26" t="s">
        <v>175</v>
      </c>
      <c r="AZ1208" s="26" t="s">
        <v>283</v>
      </c>
      <c r="BA1208" s="26" t="s">
        <v>80</v>
      </c>
      <c r="BB1208" s="26" t="s">
        <v>100</v>
      </c>
      <c r="BC1208" s="26" t="s">
        <v>82</v>
      </c>
      <c r="BD1208" s="26" t="s">
        <v>83</v>
      </c>
      <c r="BE1208" s="26" t="s">
        <v>177</v>
      </c>
    </row>
    <row r="1209" spans="1:57" ht="16">
      <c r="A1209" s="24">
        <f t="shared" si="71"/>
        <v>309</v>
      </c>
      <c r="B1209" s="24">
        <v>2024</v>
      </c>
      <c r="C1209" s="31" t="s">
        <v>977</v>
      </c>
      <c r="D1209" s="35">
        <v>45643</v>
      </c>
      <c r="E1209" s="31" t="s">
        <v>101</v>
      </c>
      <c r="F1209" s="31" t="s">
        <v>69</v>
      </c>
      <c r="G1209" s="58" t="s">
        <v>366</v>
      </c>
      <c r="H1209" s="26" t="s">
        <v>86</v>
      </c>
      <c r="I1209" s="26" t="s">
        <v>71</v>
      </c>
      <c r="J1209" s="26" t="s">
        <v>87</v>
      </c>
      <c r="K1209" s="26" t="s">
        <v>73</v>
      </c>
      <c r="L1209" s="26" t="s">
        <v>74</v>
      </c>
      <c r="M1209" s="58" t="s">
        <v>13570</v>
      </c>
      <c r="N1209" s="33" t="s">
        <v>75</v>
      </c>
      <c r="O1209" s="26" t="s">
        <v>368</v>
      </c>
      <c r="P1209" s="31" t="s">
        <v>73</v>
      </c>
      <c r="Q1209" s="31" t="s">
        <v>90</v>
      </c>
      <c r="R1209" s="58" t="s">
        <v>1154</v>
      </c>
      <c r="S1209" s="58" t="s">
        <v>1155</v>
      </c>
      <c r="T1209" s="26" t="s">
        <v>92</v>
      </c>
      <c r="U1209" s="31">
        <v>2024</v>
      </c>
      <c r="V1209" s="58" t="s">
        <v>13571</v>
      </c>
      <c r="W1209" s="58" t="s">
        <v>13572</v>
      </c>
      <c r="X1209" s="58" t="s">
        <v>13573</v>
      </c>
      <c r="Y1209" s="31" t="s">
        <v>74</v>
      </c>
      <c r="Z1209" s="58" t="s">
        <v>1163</v>
      </c>
      <c r="AA1209" s="60">
        <v>0</v>
      </c>
      <c r="AB1209" s="58" t="s">
        <v>11879</v>
      </c>
      <c r="AC1209" s="58" t="s">
        <v>11880</v>
      </c>
      <c r="AD1209" s="58" t="s">
        <v>13346</v>
      </c>
      <c r="AE1209" s="31">
        <v>0</v>
      </c>
      <c r="AF1209" s="58" t="s">
        <v>400</v>
      </c>
      <c r="AG1209" s="58" t="s">
        <v>291</v>
      </c>
      <c r="AH1209" s="30">
        <f t="shared" si="69"/>
        <v>4389</v>
      </c>
      <c r="AI1209" s="30">
        <f t="shared" si="70"/>
        <v>5179.0200000000004</v>
      </c>
      <c r="AJ1209" s="24" t="s">
        <v>78</v>
      </c>
      <c r="AK1209" s="31"/>
      <c r="AL1209" s="31"/>
      <c r="AM1209" s="31"/>
      <c r="AN1209" s="31"/>
      <c r="AO1209" s="31"/>
      <c r="AP1209" s="31"/>
      <c r="AQ1209" s="31"/>
      <c r="AR1209" s="31"/>
      <c r="AS1209" s="31"/>
      <c r="AT1209" s="31"/>
      <c r="AU1209" s="26" t="s">
        <v>173</v>
      </c>
      <c r="AV1209" s="26" t="s">
        <v>173</v>
      </c>
      <c r="AW1209" s="26" t="s">
        <v>173</v>
      </c>
      <c r="AX1209" s="26" t="s">
        <v>174</v>
      </c>
      <c r="AY1209" s="26" t="s">
        <v>375</v>
      </c>
      <c r="AZ1209" s="26" t="s">
        <v>376</v>
      </c>
      <c r="BA1209" s="26" t="s">
        <v>80</v>
      </c>
      <c r="BB1209" s="26" t="s">
        <v>100</v>
      </c>
      <c r="BC1209" s="26" t="s">
        <v>82</v>
      </c>
      <c r="BD1209" s="26" t="s">
        <v>83</v>
      </c>
      <c r="BE1209" s="26" t="s">
        <v>177</v>
      </c>
    </row>
    <row r="1210" spans="1:57" ht="16">
      <c r="A1210" s="24">
        <f t="shared" si="71"/>
        <v>310</v>
      </c>
      <c r="B1210" s="24">
        <v>2024</v>
      </c>
      <c r="C1210" s="31" t="s">
        <v>977</v>
      </c>
      <c r="D1210" s="35">
        <v>45643</v>
      </c>
      <c r="E1210" s="31" t="s">
        <v>101</v>
      </c>
      <c r="F1210" s="31" t="s">
        <v>69</v>
      </c>
      <c r="G1210" s="58" t="s">
        <v>366</v>
      </c>
      <c r="H1210" s="26" t="s">
        <v>86</v>
      </c>
      <c r="I1210" s="26" t="s">
        <v>71</v>
      </c>
      <c r="J1210" s="26" t="s">
        <v>87</v>
      </c>
      <c r="K1210" s="26" t="s">
        <v>73</v>
      </c>
      <c r="L1210" s="26" t="s">
        <v>74</v>
      </c>
      <c r="M1210" s="58" t="s">
        <v>13574</v>
      </c>
      <c r="N1210" s="33" t="s">
        <v>75</v>
      </c>
      <c r="O1210" s="26" t="s">
        <v>368</v>
      </c>
      <c r="P1210" s="31" t="s">
        <v>73</v>
      </c>
      <c r="Q1210" s="31" t="s">
        <v>90</v>
      </c>
      <c r="R1210" s="58" t="s">
        <v>1154</v>
      </c>
      <c r="S1210" s="58" t="s">
        <v>1155</v>
      </c>
      <c r="T1210" s="26" t="s">
        <v>92</v>
      </c>
      <c r="U1210" s="31">
        <v>2024</v>
      </c>
      <c r="V1210" s="58" t="s">
        <v>13575</v>
      </c>
      <c r="W1210" s="58" t="s">
        <v>13576</v>
      </c>
      <c r="X1210" s="58" t="s">
        <v>13577</v>
      </c>
      <c r="Y1210" s="31" t="s">
        <v>74</v>
      </c>
      <c r="Z1210" s="58" t="s">
        <v>1163</v>
      </c>
      <c r="AA1210" s="60">
        <v>0</v>
      </c>
      <c r="AB1210" s="58" t="s">
        <v>11879</v>
      </c>
      <c r="AC1210" s="58" t="s">
        <v>11880</v>
      </c>
      <c r="AD1210" s="58" t="s">
        <v>13346</v>
      </c>
      <c r="AE1210" s="31">
        <v>0</v>
      </c>
      <c r="AF1210" s="58" t="s">
        <v>400</v>
      </c>
      <c r="AG1210" s="58" t="s">
        <v>291</v>
      </c>
      <c r="AH1210" s="30">
        <f t="shared" si="69"/>
        <v>4389</v>
      </c>
      <c r="AI1210" s="30">
        <f t="shared" si="70"/>
        <v>5179.0200000000004</v>
      </c>
      <c r="AJ1210" s="24" t="s">
        <v>78</v>
      </c>
      <c r="AK1210" s="31"/>
      <c r="AL1210" s="31"/>
      <c r="AM1210" s="31"/>
      <c r="AN1210" s="31"/>
      <c r="AO1210" s="31"/>
      <c r="AP1210" s="31"/>
      <c r="AQ1210" s="31"/>
      <c r="AR1210" s="31"/>
      <c r="AS1210" s="31"/>
      <c r="AT1210" s="31"/>
      <c r="AU1210" s="26" t="s">
        <v>173</v>
      </c>
      <c r="AV1210" s="26" t="s">
        <v>173</v>
      </c>
      <c r="AW1210" s="26" t="s">
        <v>173</v>
      </c>
      <c r="AX1210" s="26" t="s">
        <v>174</v>
      </c>
      <c r="AY1210" s="26" t="s">
        <v>375</v>
      </c>
      <c r="AZ1210" s="26" t="s">
        <v>376</v>
      </c>
      <c r="BA1210" s="26" t="s">
        <v>80</v>
      </c>
      <c r="BB1210" s="26" t="s">
        <v>100</v>
      </c>
      <c r="BC1210" s="26" t="s">
        <v>82</v>
      </c>
      <c r="BD1210" s="26" t="s">
        <v>83</v>
      </c>
      <c r="BE1210" s="26" t="s">
        <v>177</v>
      </c>
    </row>
    <row r="1211" spans="1:57" ht="16">
      <c r="A1211" s="24">
        <f t="shared" si="71"/>
        <v>311</v>
      </c>
      <c r="B1211" s="24">
        <v>2024</v>
      </c>
      <c r="C1211" s="31" t="s">
        <v>977</v>
      </c>
      <c r="D1211" s="35">
        <v>45643</v>
      </c>
      <c r="E1211" s="31" t="s">
        <v>101</v>
      </c>
      <c r="F1211" s="31" t="s">
        <v>69</v>
      </c>
      <c r="G1211" s="58" t="s">
        <v>366</v>
      </c>
      <c r="H1211" s="26" t="s">
        <v>86</v>
      </c>
      <c r="I1211" s="26" t="s">
        <v>71</v>
      </c>
      <c r="J1211" s="26" t="s">
        <v>87</v>
      </c>
      <c r="K1211" s="26" t="s">
        <v>73</v>
      </c>
      <c r="L1211" s="26" t="s">
        <v>74</v>
      </c>
      <c r="M1211" s="58" t="s">
        <v>13578</v>
      </c>
      <c r="N1211" s="33" t="s">
        <v>75</v>
      </c>
      <c r="O1211" s="26" t="s">
        <v>368</v>
      </c>
      <c r="P1211" s="31" t="s">
        <v>73</v>
      </c>
      <c r="Q1211" s="31" t="s">
        <v>90</v>
      </c>
      <c r="R1211" s="58" t="s">
        <v>216</v>
      </c>
      <c r="S1211" s="58" t="s">
        <v>217</v>
      </c>
      <c r="T1211" s="26" t="s">
        <v>92</v>
      </c>
      <c r="U1211" s="31">
        <v>2024</v>
      </c>
      <c r="V1211" s="58" t="s">
        <v>13579</v>
      </c>
      <c r="W1211" s="58" t="s">
        <v>13580</v>
      </c>
      <c r="X1211" s="58" t="s">
        <v>13581</v>
      </c>
      <c r="Y1211" s="31" t="s">
        <v>74</v>
      </c>
      <c r="Z1211" s="58" t="s">
        <v>381</v>
      </c>
      <c r="AA1211" s="60">
        <v>0</v>
      </c>
      <c r="AB1211" s="58" t="s">
        <v>11879</v>
      </c>
      <c r="AC1211" s="58" t="s">
        <v>11880</v>
      </c>
      <c r="AD1211" s="58" t="s">
        <v>13346</v>
      </c>
      <c r="AE1211" s="31">
        <v>0</v>
      </c>
      <c r="AF1211" s="58" t="s">
        <v>382</v>
      </c>
      <c r="AG1211" s="58" t="s">
        <v>291</v>
      </c>
      <c r="AH1211" s="30">
        <f t="shared" si="69"/>
        <v>4338</v>
      </c>
      <c r="AI1211" s="30">
        <f t="shared" si="70"/>
        <v>5118.84</v>
      </c>
      <c r="AJ1211" s="24" t="s">
        <v>78</v>
      </c>
      <c r="AK1211" s="31"/>
      <c r="AL1211" s="31"/>
      <c r="AM1211" s="31"/>
      <c r="AN1211" s="31"/>
      <c r="AO1211" s="31"/>
      <c r="AP1211" s="31"/>
      <c r="AQ1211" s="31"/>
      <c r="AR1211" s="31"/>
      <c r="AS1211" s="31"/>
      <c r="AT1211" s="31"/>
      <c r="AU1211" s="26" t="s">
        <v>173</v>
      </c>
      <c r="AV1211" s="26" t="s">
        <v>173</v>
      </c>
      <c r="AW1211" s="26" t="s">
        <v>173</v>
      </c>
      <c r="AX1211" s="26" t="s">
        <v>174</v>
      </c>
      <c r="AY1211" s="26" t="s">
        <v>375</v>
      </c>
      <c r="AZ1211" s="26" t="s">
        <v>376</v>
      </c>
      <c r="BA1211" s="26" t="s">
        <v>80</v>
      </c>
      <c r="BB1211" s="26" t="s">
        <v>100</v>
      </c>
      <c r="BC1211" s="26" t="s">
        <v>82</v>
      </c>
      <c r="BD1211" s="26" t="s">
        <v>83</v>
      </c>
      <c r="BE1211" s="26" t="s">
        <v>177</v>
      </c>
    </row>
    <row r="1212" spans="1:57" ht="16">
      <c r="A1212" s="24">
        <f t="shared" si="71"/>
        <v>312</v>
      </c>
      <c r="B1212" s="24">
        <v>2024</v>
      </c>
      <c r="C1212" s="31" t="s">
        <v>977</v>
      </c>
      <c r="D1212" s="35">
        <v>45643</v>
      </c>
      <c r="E1212" s="31" t="s">
        <v>101</v>
      </c>
      <c r="F1212" s="31" t="s">
        <v>69</v>
      </c>
      <c r="G1212" s="58" t="s">
        <v>366</v>
      </c>
      <c r="H1212" s="26" t="s">
        <v>86</v>
      </c>
      <c r="I1212" s="26" t="s">
        <v>71</v>
      </c>
      <c r="J1212" s="26" t="s">
        <v>87</v>
      </c>
      <c r="K1212" s="26" t="s">
        <v>73</v>
      </c>
      <c r="L1212" s="26" t="s">
        <v>74</v>
      </c>
      <c r="M1212" s="58" t="s">
        <v>13582</v>
      </c>
      <c r="N1212" s="33" t="s">
        <v>75</v>
      </c>
      <c r="O1212" s="26" t="s">
        <v>368</v>
      </c>
      <c r="P1212" s="31" t="s">
        <v>73</v>
      </c>
      <c r="Q1212" s="31" t="s">
        <v>90</v>
      </c>
      <c r="R1212" s="58" t="s">
        <v>9490</v>
      </c>
      <c r="S1212" s="58" t="s">
        <v>235</v>
      </c>
      <c r="T1212" s="26" t="s">
        <v>92</v>
      </c>
      <c r="U1212" s="31">
        <v>2024</v>
      </c>
      <c r="V1212" s="58" t="s">
        <v>13583</v>
      </c>
      <c r="W1212" s="58" t="s">
        <v>13584</v>
      </c>
      <c r="X1212" s="58" t="s">
        <v>13585</v>
      </c>
      <c r="Y1212" s="31" t="s">
        <v>74</v>
      </c>
      <c r="Z1212" s="58" t="s">
        <v>9494</v>
      </c>
      <c r="AA1212" s="60">
        <v>0</v>
      </c>
      <c r="AB1212" s="58" t="s">
        <v>11879</v>
      </c>
      <c r="AC1212" s="58" t="s">
        <v>11880</v>
      </c>
      <c r="AD1212" s="58" t="s">
        <v>13346</v>
      </c>
      <c r="AE1212" s="31">
        <v>0</v>
      </c>
      <c r="AF1212" s="58" t="s">
        <v>9497</v>
      </c>
      <c r="AG1212" s="58" t="s">
        <v>291</v>
      </c>
      <c r="AH1212" s="30">
        <f t="shared" si="69"/>
        <v>4363</v>
      </c>
      <c r="AI1212" s="30">
        <f t="shared" si="70"/>
        <v>5148.34</v>
      </c>
      <c r="AJ1212" s="24" t="s">
        <v>78</v>
      </c>
      <c r="AK1212" s="31"/>
      <c r="AL1212" s="31"/>
      <c r="AM1212" s="31"/>
      <c r="AN1212" s="31"/>
      <c r="AO1212" s="31"/>
      <c r="AP1212" s="31"/>
      <c r="AQ1212" s="31"/>
      <c r="AR1212" s="31"/>
      <c r="AS1212" s="31"/>
      <c r="AT1212" s="31"/>
      <c r="AU1212" s="26" t="s">
        <v>173</v>
      </c>
      <c r="AV1212" s="26" t="s">
        <v>173</v>
      </c>
      <c r="AW1212" s="26" t="s">
        <v>173</v>
      </c>
      <c r="AX1212" s="26" t="s">
        <v>174</v>
      </c>
      <c r="AY1212" s="26" t="s">
        <v>375</v>
      </c>
      <c r="AZ1212" s="26" t="s">
        <v>376</v>
      </c>
      <c r="BA1212" s="26" t="s">
        <v>80</v>
      </c>
      <c r="BB1212" s="26" t="s">
        <v>100</v>
      </c>
      <c r="BC1212" s="26" t="s">
        <v>82</v>
      </c>
      <c r="BD1212" s="26" t="s">
        <v>83</v>
      </c>
      <c r="BE1212" s="26" t="s">
        <v>177</v>
      </c>
    </row>
    <row r="1213" spans="1:57" ht="16">
      <c r="A1213" s="24">
        <f t="shared" si="71"/>
        <v>313</v>
      </c>
      <c r="B1213" s="24">
        <v>2024</v>
      </c>
      <c r="C1213" s="31" t="s">
        <v>977</v>
      </c>
      <c r="D1213" s="35">
        <v>45643</v>
      </c>
      <c r="E1213" s="31" t="s">
        <v>101</v>
      </c>
      <c r="F1213" s="31" t="s">
        <v>69</v>
      </c>
      <c r="G1213" s="58" t="s">
        <v>366</v>
      </c>
      <c r="H1213" s="26" t="s">
        <v>86</v>
      </c>
      <c r="I1213" s="26" t="s">
        <v>71</v>
      </c>
      <c r="J1213" s="26" t="s">
        <v>87</v>
      </c>
      <c r="K1213" s="26" t="s">
        <v>73</v>
      </c>
      <c r="L1213" s="26" t="s">
        <v>74</v>
      </c>
      <c r="M1213" s="58" t="s">
        <v>13586</v>
      </c>
      <c r="N1213" s="33" t="s">
        <v>75</v>
      </c>
      <c r="O1213" s="26" t="s">
        <v>368</v>
      </c>
      <c r="P1213" s="31" t="s">
        <v>73</v>
      </c>
      <c r="Q1213" s="31" t="s">
        <v>90</v>
      </c>
      <c r="R1213" s="58" t="s">
        <v>1154</v>
      </c>
      <c r="S1213" s="58" t="s">
        <v>1155</v>
      </c>
      <c r="T1213" s="26" t="s">
        <v>92</v>
      </c>
      <c r="U1213" s="31">
        <v>2024</v>
      </c>
      <c r="V1213" s="58" t="s">
        <v>13587</v>
      </c>
      <c r="W1213" s="58" t="s">
        <v>13588</v>
      </c>
      <c r="X1213" s="58" t="s">
        <v>13589</v>
      </c>
      <c r="Y1213" s="31" t="s">
        <v>74</v>
      </c>
      <c r="Z1213" s="58" t="s">
        <v>1163</v>
      </c>
      <c r="AA1213" s="60">
        <v>0</v>
      </c>
      <c r="AB1213" s="58" t="s">
        <v>11879</v>
      </c>
      <c r="AC1213" s="58" t="s">
        <v>11880</v>
      </c>
      <c r="AD1213" s="58" t="s">
        <v>13346</v>
      </c>
      <c r="AE1213" s="31">
        <v>0</v>
      </c>
      <c r="AF1213" s="58" t="s">
        <v>400</v>
      </c>
      <c r="AG1213" s="58" t="s">
        <v>291</v>
      </c>
      <c r="AH1213" s="30">
        <f t="shared" si="69"/>
        <v>4389</v>
      </c>
      <c r="AI1213" s="30">
        <f t="shared" si="70"/>
        <v>5179.0200000000004</v>
      </c>
      <c r="AJ1213" s="24" t="s">
        <v>78</v>
      </c>
      <c r="AK1213" s="31"/>
      <c r="AL1213" s="31"/>
      <c r="AM1213" s="31"/>
      <c r="AN1213" s="31"/>
      <c r="AO1213" s="31"/>
      <c r="AP1213" s="31"/>
      <c r="AQ1213" s="31"/>
      <c r="AR1213" s="31"/>
      <c r="AS1213" s="31"/>
      <c r="AT1213" s="31"/>
      <c r="AU1213" s="26" t="s">
        <v>173</v>
      </c>
      <c r="AV1213" s="26" t="s">
        <v>173</v>
      </c>
      <c r="AW1213" s="26" t="s">
        <v>173</v>
      </c>
      <c r="AX1213" s="26" t="s">
        <v>174</v>
      </c>
      <c r="AY1213" s="26" t="s">
        <v>375</v>
      </c>
      <c r="AZ1213" s="26" t="s">
        <v>376</v>
      </c>
      <c r="BA1213" s="26" t="s">
        <v>80</v>
      </c>
      <c r="BB1213" s="26" t="s">
        <v>100</v>
      </c>
      <c r="BC1213" s="26" t="s">
        <v>82</v>
      </c>
      <c r="BD1213" s="26" t="s">
        <v>83</v>
      </c>
      <c r="BE1213" s="26" t="s">
        <v>177</v>
      </c>
    </row>
    <row r="1214" spans="1:57" ht="16">
      <c r="A1214" s="24">
        <f t="shared" si="71"/>
        <v>314</v>
      </c>
      <c r="B1214" s="24">
        <v>2024</v>
      </c>
      <c r="C1214" s="31" t="s">
        <v>977</v>
      </c>
      <c r="D1214" s="35">
        <v>45643</v>
      </c>
      <c r="E1214" s="31" t="s">
        <v>101</v>
      </c>
      <c r="F1214" s="31" t="s">
        <v>69</v>
      </c>
      <c r="G1214" s="58" t="s">
        <v>401</v>
      </c>
      <c r="H1214" s="26" t="s">
        <v>86</v>
      </c>
      <c r="I1214" s="26" t="s">
        <v>71</v>
      </c>
      <c r="J1214" s="26" t="s">
        <v>87</v>
      </c>
      <c r="K1214" s="26" t="s">
        <v>73</v>
      </c>
      <c r="L1214" s="26" t="s">
        <v>74</v>
      </c>
      <c r="M1214" s="58" t="s">
        <v>13590</v>
      </c>
      <c r="N1214" s="33" t="s">
        <v>75</v>
      </c>
      <c r="O1214" s="26" t="s">
        <v>403</v>
      </c>
      <c r="P1214" s="31" t="s">
        <v>73</v>
      </c>
      <c r="Q1214" s="31" t="s">
        <v>90</v>
      </c>
      <c r="R1214" s="58" t="s">
        <v>412</v>
      </c>
      <c r="S1214" s="58" t="s">
        <v>163</v>
      </c>
      <c r="T1214" s="26" t="s">
        <v>92</v>
      </c>
      <c r="U1214" s="31">
        <v>2024</v>
      </c>
      <c r="V1214" s="58" t="s">
        <v>13591</v>
      </c>
      <c r="W1214" s="58" t="s">
        <v>13592</v>
      </c>
      <c r="X1214" s="58" t="s">
        <v>13593</v>
      </c>
      <c r="Y1214" s="31" t="s">
        <v>74</v>
      </c>
      <c r="Z1214" s="58" t="s">
        <v>13594</v>
      </c>
      <c r="AA1214" s="60">
        <v>0</v>
      </c>
      <c r="AB1214" s="58" t="s">
        <v>11879</v>
      </c>
      <c r="AC1214" s="58" t="s">
        <v>11880</v>
      </c>
      <c r="AD1214" s="58" t="s">
        <v>13346</v>
      </c>
      <c r="AE1214" s="31">
        <v>0</v>
      </c>
      <c r="AF1214" s="58" t="s">
        <v>13595</v>
      </c>
      <c r="AG1214" s="58" t="s">
        <v>291</v>
      </c>
      <c r="AH1214" s="30">
        <f t="shared" si="69"/>
        <v>4386</v>
      </c>
      <c r="AI1214" s="30">
        <f t="shared" si="70"/>
        <v>5175.4799999999996</v>
      </c>
      <c r="AJ1214" s="24" t="s">
        <v>78</v>
      </c>
      <c r="AK1214" s="31"/>
      <c r="AL1214" s="31"/>
      <c r="AM1214" s="31"/>
      <c r="AN1214" s="31"/>
      <c r="AO1214" s="31"/>
      <c r="AP1214" s="31"/>
      <c r="AQ1214" s="31"/>
      <c r="AR1214" s="31"/>
      <c r="AS1214" s="31"/>
      <c r="AT1214" s="31"/>
      <c r="AU1214" s="26" t="s">
        <v>173</v>
      </c>
      <c r="AV1214" s="26" t="s">
        <v>173</v>
      </c>
      <c r="AW1214" s="26" t="s">
        <v>173</v>
      </c>
      <c r="AX1214" s="26" t="s">
        <v>174</v>
      </c>
      <c r="AY1214" s="26" t="s">
        <v>375</v>
      </c>
      <c r="AZ1214" s="26" t="s">
        <v>410</v>
      </c>
      <c r="BA1214" s="26" t="s">
        <v>80</v>
      </c>
      <c r="BB1214" s="26" t="s">
        <v>100</v>
      </c>
      <c r="BC1214" s="26" t="s">
        <v>82</v>
      </c>
      <c r="BD1214" s="26" t="s">
        <v>83</v>
      </c>
      <c r="BE1214" s="26" t="s">
        <v>177</v>
      </c>
    </row>
    <row r="1215" spans="1:57" ht="16">
      <c r="A1215" s="24">
        <f t="shared" si="71"/>
        <v>315</v>
      </c>
      <c r="B1215" s="24">
        <v>2024</v>
      </c>
      <c r="C1215" s="31" t="s">
        <v>977</v>
      </c>
      <c r="D1215" s="35">
        <v>45643</v>
      </c>
      <c r="E1215" s="31" t="s">
        <v>101</v>
      </c>
      <c r="F1215" s="31" t="s">
        <v>69</v>
      </c>
      <c r="G1215" s="58" t="s">
        <v>401</v>
      </c>
      <c r="H1215" s="26" t="s">
        <v>86</v>
      </c>
      <c r="I1215" s="26" t="s">
        <v>71</v>
      </c>
      <c r="J1215" s="26" t="s">
        <v>87</v>
      </c>
      <c r="K1215" s="26" t="s">
        <v>73</v>
      </c>
      <c r="L1215" s="26" t="s">
        <v>74</v>
      </c>
      <c r="M1215" s="58" t="s">
        <v>13596</v>
      </c>
      <c r="N1215" s="33" t="s">
        <v>75</v>
      </c>
      <c r="O1215" s="26" t="s">
        <v>403</v>
      </c>
      <c r="P1215" s="31" t="s">
        <v>73</v>
      </c>
      <c r="Q1215" s="31" t="s">
        <v>90</v>
      </c>
      <c r="R1215" s="58" t="s">
        <v>5481</v>
      </c>
      <c r="S1215" s="58" t="s">
        <v>235</v>
      </c>
      <c r="T1215" s="26" t="s">
        <v>92</v>
      </c>
      <c r="U1215" s="31">
        <v>2024</v>
      </c>
      <c r="V1215" s="58" t="s">
        <v>13597</v>
      </c>
      <c r="W1215" s="58" t="s">
        <v>13598</v>
      </c>
      <c r="X1215" s="58" t="s">
        <v>13599</v>
      </c>
      <c r="Y1215" s="31" t="s">
        <v>74</v>
      </c>
      <c r="Z1215" s="58" t="s">
        <v>13600</v>
      </c>
      <c r="AA1215" s="60">
        <v>0</v>
      </c>
      <c r="AB1215" s="58" t="s">
        <v>11879</v>
      </c>
      <c r="AC1215" s="58" t="s">
        <v>11880</v>
      </c>
      <c r="AD1215" s="58" t="s">
        <v>13346</v>
      </c>
      <c r="AE1215" s="31">
        <v>0</v>
      </c>
      <c r="AF1215" s="58" t="s">
        <v>13601</v>
      </c>
      <c r="AG1215" s="58" t="s">
        <v>291</v>
      </c>
      <c r="AH1215" s="30">
        <f t="shared" si="69"/>
        <v>4360</v>
      </c>
      <c r="AI1215" s="30">
        <f t="shared" si="70"/>
        <v>5144.8</v>
      </c>
      <c r="AJ1215" s="24" t="s">
        <v>78</v>
      </c>
      <c r="AK1215" s="31"/>
      <c r="AL1215" s="31"/>
      <c r="AM1215" s="31"/>
      <c r="AN1215" s="31"/>
      <c r="AO1215" s="31"/>
      <c r="AP1215" s="31"/>
      <c r="AQ1215" s="31"/>
      <c r="AR1215" s="31"/>
      <c r="AS1215" s="31"/>
      <c r="AT1215" s="31"/>
      <c r="AU1215" s="26" t="s">
        <v>173</v>
      </c>
      <c r="AV1215" s="26" t="s">
        <v>173</v>
      </c>
      <c r="AW1215" s="26" t="s">
        <v>173</v>
      </c>
      <c r="AX1215" s="26" t="s">
        <v>174</v>
      </c>
      <c r="AY1215" s="26" t="s">
        <v>375</v>
      </c>
      <c r="AZ1215" s="26" t="s">
        <v>410</v>
      </c>
      <c r="BA1215" s="26" t="s">
        <v>80</v>
      </c>
      <c r="BB1215" s="26" t="s">
        <v>100</v>
      </c>
      <c r="BC1215" s="26" t="s">
        <v>82</v>
      </c>
      <c r="BD1215" s="26" t="s">
        <v>83</v>
      </c>
      <c r="BE1215" s="26" t="s">
        <v>177</v>
      </c>
    </row>
    <row r="1216" spans="1:57" ht="16">
      <c r="A1216" s="24">
        <f t="shared" si="71"/>
        <v>316</v>
      </c>
      <c r="B1216" s="24">
        <v>2024</v>
      </c>
      <c r="C1216" s="31" t="s">
        <v>977</v>
      </c>
      <c r="D1216" s="35">
        <v>45643</v>
      </c>
      <c r="E1216" s="31" t="s">
        <v>101</v>
      </c>
      <c r="F1216" s="31" t="s">
        <v>69</v>
      </c>
      <c r="G1216" s="58" t="s">
        <v>401</v>
      </c>
      <c r="H1216" s="26" t="s">
        <v>86</v>
      </c>
      <c r="I1216" s="26" t="s">
        <v>71</v>
      </c>
      <c r="J1216" s="26" t="s">
        <v>87</v>
      </c>
      <c r="K1216" s="26" t="s">
        <v>73</v>
      </c>
      <c r="L1216" s="26" t="s">
        <v>74</v>
      </c>
      <c r="M1216" s="58" t="s">
        <v>13602</v>
      </c>
      <c r="N1216" s="33" t="s">
        <v>75</v>
      </c>
      <c r="O1216" s="26" t="s">
        <v>403</v>
      </c>
      <c r="P1216" s="31" t="s">
        <v>73</v>
      </c>
      <c r="Q1216" s="31" t="s">
        <v>90</v>
      </c>
      <c r="R1216" s="58" t="s">
        <v>5934</v>
      </c>
      <c r="S1216" s="58" t="s">
        <v>235</v>
      </c>
      <c r="T1216" s="26" t="s">
        <v>92</v>
      </c>
      <c r="U1216" s="31">
        <v>2024</v>
      </c>
      <c r="V1216" s="58" t="s">
        <v>13603</v>
      </c>
      <c r="W1216" s="58" t="s">
        <v>13604</v>
      </c>
      <c r="X1216" s="58" t="s">
        <v>13605</v>
      </c>
      <c r="Y1216" s="31" t="s">
        <v>74</v>
      </c>
      <c r="Z1216" s="58" t="s">
        <v>13606</v>
      </c>
      <c r="AA1216" s="60">
        <v>0</v>
      </c>
      <c r="AB1216" s="58" t="s">
        <v>11879</v>
      </c>
      <c r="AC1216" s="58" t="s">
        <v>11880</v>
      </c>
      <c r="AD1216" s="58" t="s">
        <v>13346</v>
      </c>
      <c r="AE1216" s="31">
        <v>0</v>
      </c>
      <c r="AF1216" s="58" t="s">
        <v>13607</v>
      </c>
      <c r="AG1216" s="58" t="s">
        <v>291</v>
      </c>
      <c r="AH1216" s="30">
        <f t="shared" si="69"/>
        <v>4393</v>
      </c>
      <c r="AI1216" s="30">
        <f t="shared" si="70"/>
        <v>5183.74</v>
      </c>
      <c r="AJ1216" s="24" t="s">
        <v>78</v>
      </c>
      <c r="AK1216" s="31"/>
      <c r="AL1216" s="31"/>
      <c r="AM1216" s="31"/>
      <c r="AN1216" s="31"/>
      <c r="AO1216" s="31"/>
      <c r="AP1216" s="31"/>
      <c r="AQ1216" s="31"/>
      <c r="AR1216" s="31"/>
      <c r="AS1216" s="31"/>
      <c r="AT1216" s="31"/>
      <c r="AU1216" s="26" t="s">
        <v>173</v>
      </c>
      <c r="AV1216" s="26" t="s">
        <v>173</v>
      </c>
      <c r="AW1216" s="26" t="s">
        <v>173</v>
      </c>
      <c r="AX1216" s="26" t="s">
        <v>174</v>
      </c>
      <c r="AY1216" s="26" t="s">
        <v>375</v>
      </c>
      <c r="AZ1216" s="26" t="s">
        <v>410</v>
      </c>
      <c r="BA1216" s="26" t="s">
        <v>80</v>
      </c>
      <c r="BB1216" s="26" t="s">
        <v>100</v>
      </c>
      <c r="BC1216" s="26" t="s">
        <v>82</v>
      </c>
      <c r="BD1216" s="26" t="s">
        <v>83</v>
      </c>
      <c r="BE1216" s="26" t="s">
        <v>177</v>
      </c>
    </row>
    <row r="1217" spans="1:57" ht="16">
      <c r="A1217" s="24">
        <f t="shared" si="71"/>
        <v>317</v>
      </c>
      <c r="B1217" s="24">
        <v>2024</v>
      </c>
      <c r="C1217" s="31" t="s">
        <v>977</v>
      </c>
      <c r="D1217" s="35">
        <v>45643</v>
      </c>
      <c r="E1217" s="31" t="s">
        <v>101</v>
      </c>
      <c r="F1217" s="31" t="s">
        <v>69</v>
      </c>
      <c r="G1217" s="58" t="s">
        <v>401</v>
      </c>
      <c r="H1217" s="26" t="s">
        <v>86</v>
      </c>
      <c r="I1217" s="26" t="s">
        <v>71</v>
      </c>
      <c r="J1217" s="26" t="s">
        <v>87</v>
      </c>
      <c r="K1217" s="26" t="s">
        <v>73</v>
      </c>
      <c r="L1217" s="26" t="s">
        <v>74</v>
      </c>
      <c r="M1217" s="58" t="s">
        <v>13608</v>
      </c>
      <c r="N1217" s="33" t="s">
        <v>75</v>
      </c>
      <c r="O1217" s="26" t="s">
        <v>403</v>
      </c>
      <c r="P1217" s="31" t="s">
        <v>73</v>
      </c>
      <c r="Q1217" s="31" t="s">
        <v>90</v>
      </c>
      <c r="R1217" s="58" t="s">
        <v>412</v>
      </c>
      <c r="S1217" s="58" t="s">
        <v>163</v>
      </c>
      <c r="T1217" s="26" t="s">
        <v>92</v>
      </c>
      <c r="U1217" s="31">
        <v>2024</v>
      </c>
      <c r="V1217" s="58" t="s">
        <v>13609</v>
      </c>
      <c r="W1217" s="58" t="s">
        <v>13610</v>
      </c>
      <c r="X1217" s="58" t="s">
        <v>13611</v>
      </c>
      <c r="Y1217" s="31" t="s">
        <v>74</v>
      </c>
      <c r="Z1217" s="58" t="s">
        <v>13594</v>
      </c>
      <c r="AA1217" s="60">
        <v>0</v>
      </c>
      <c r="AB1217" s="58" t="s">
        <v>11879</v>
      </c>
      <c r="AC1217" s="58" t="s">
        <v>11880</v>
      </c>
      <c r="AD1217" s="58" t="s">
        <v>13346</v>
      </c>
      <c r="AE1217" s="31">
        <v>0</v>
      </c>
      <c r="AF1217" s="58" t="s">
        <v>13595</v>
      </c>
      <c r="AG1217" s="58" t="s">
        <v>291</v>
      </c>
      <c r="AH1217" s="30">
        <f t="shared" si="69"/>
        <v>4386</v>
      </c>
      <c r="AI1217" s="30">
        <f t="shared" si="70"/>
        <v>5175.4799999999996</v>
      </c>
      <c r="AJ1217" s="24" t="s">
        <v>78</v>
      </c>
      <c r="AK1217" s="31"/>
      <c r="AL1217" s="31"/>
      <c r="AM1217" s="31"/>
      <c r="AN1217" s="31"/>
      <c r="AO1217" s="31"/>
      <c r="AP1217" s="31"/>
      <c r="AQ1217" s="31"/>
      <c r="AR1217" s="31"/>
      <c r="AS1217" s="31"/>
      <c r="AT1217" s="31"/>
      <c r="AU1217" s="26" t="s">
        <v>173</v>
      </c>
      <c r="AV1217" s="26" t="s">
        <v>173</v>
      </c>
      <c r="AW1217" s="26" t="s">
        <v>173</v>
      </c>
      <c r="AX1217" s="26" t="s">
        <v>174</v>
      </c>
      <c r="AY1217" s="26" t="s">
        <v>375</v>
      </c>
      <c r="AZ1217" s="26" t="s">
        <v>410</v>
      </c>
      <c r="BA1217" s="26" t="s">
        <v>80</v>
      </c>
      <c r="BB1217" s="26" t="s">
        <v>100</v>
      </c>
      <c r="BC1217" s="26" t="s">
        <v>82</v>
      </c>
      <c r="BD1217" s="26" t="s">
        <v>83</v>
      </c>
      <c r="BE1217" s="26" t="s">
        <v>177</v>
      </c>
    </row>
    <row r="1218" spans="1:57" ht="16">
      <c r="A1218" s="24">
        <f t="shared" si="71"/>
        <v>318</v>
      </c>
      <c r="B1218" s="24">
        <v>2024</v>
      </c>
      <c r="C1218" s="31" t="s">
        <v>977</v>
      </c>
      <c r="D1218" s="35">
        <v>45643</v>
      </c>
      <c r="E1218" s="31" t="s">
        <v>101</v>
      </c>
      <c r="F1218" s="31" t="s">
        <v>69</v>
      </c>
      <c r="G1218" s="58" t="s">
        <v>401</v>
      </c>
      <c r="H1218" s="26" t="s">
        <v>86</v>
      </c>
      <c r="I1218" s="26" t="s">
        <v>71</v>
      </c>
      <c r="J1218" s="26" t="s">
        <v>87</v>
      </c>
      <c r="K1218" s="26" t="s">
        <v>73</v>
      </c>
      <c r="L1218" s="26" t="s">
        <v>74</v>
      </c>
      <c r="M1218" s="58" t="s">
        <v>13612</v>
      </c>
      <c r="N1218" s="33" t="s">
        <v>75</v>
      </c>
      <c r="O1218" s="26" t="s">
        <v>403</v>
      </c>
      <c r="P1218" s="31" t="s">
        <v>73</v>
      </c>
      <c r="Q1218" s="31" t="s">
        <v>90</v>
      </c>
      <c r="R1218" s="58" t="s">
        <v>412</v>
      </c>
      <c r="S1218" s="58" t="s">
        <v>163</v>
      </c>
      <c r="T1218" s="26" t="s">
        <v>92</v>
      </c>
      <c r="U1218" s="31">
        <v>2024</v>
      </c>
      <c r="V1218" s="58" t="s">
        <v>13613</v>
      </c>
      <c r="W1218" s="58" t="s">
        <v>13614</v>
      </c>
      <c r="X1218" s="58" t="s">
        <v>13615</v>
      </c>
      <c r="Y1218" s="31" t="s">
        <v>74</v>
      </c>
      <c r="Z1218" s="58" t="s">
        <v>13594</v>
      </c>
      <c r="AA1218" s="60">
        <v>0</v>
      </c>
      <c r="AB1218" s="58" t="s">
        <v>11879</v>
      </c>
      <c r="AC1218" s="58" t="s">
        <v>11880</v>
      </c>
      <c r="AD1218" s="58" t="s">
        <v>13346</v>
      </c>
      <c r="AE1218" s="31">
        <v>0</v>
      </c>
      <c r="AF1218" s="58" t="s">
        <v>13595</v>
      </c>
      <c r="AG1218" s="58" t="s">
        <v>291</v>
      </c>
      <c r="AH1218" s="30">
        <f t="shared" si="69"/>
        <v>4386</v>
      </c>
      <c r="AI1218" s="30">
        <f t="shared" si="70"/>
        <v>5175.4799999999996</v>
      </c>
      <c r="AJ1218" s="24" t="s">
        <v>78</v>
      </c>
      <c r="AK1218" s="31"/>
      <c r="AL1218" s="31"/>
      <c r="AM1218" s="31"/>
      <c r="AN1218" s="31"/>
      <c r="AO1218" s="31"/>
      <c r="AP1218" s="31"/>
      <c r="AQ1218" s="31"/>
      <c r="AR1218" s="31"/>
      <c r="AS1218" s="31"/>
      <c r="AT1218" s="31"/>
      <c r="AU1218" s="26" t="s">
        <v>173</v>
      </c>
      <c r="AV1218" s="26" t="s">
        <v>173</v>
      </c>
      <c r="AW1218" s="26" t="s">
        <v>173</v>
      </c>
      <c r="AX1218" s="26" t="s">
        <v>174</v>
      </c>
      <c r="AY1218" s="26" t="s">
        <v>375</v>
      </c>
      <c r="AZ1218" s="26" t="s">
        <v>410</v>
      </c>
      <c r="BA1218" s="26" t="s">
        <v>80</v>
      </c>
      <c r="BB1218" s="26" t="s">
        <v>100</v>
      </c>
      <c r="BC1218" s="26" t="s">
        <v>82</v>
      </c>
      <c r="BD1218" s="26" t="s">
        <v>83</v>
      </c>
      <c r="BE1218" s="26" t="s">
        <v>177</v>
      </c>
    </row>
    <row r="1219" spans="1:57" ht="16">
      <c r="A1219" s="24">
        <f t="shared" si="71"/>
        <v>319</v>
      </c>
      <c r="B1219" s="24">
        <v>2024</v>
      </c>
      <c r="C1219" s="31" t="s">
        <v>977</v>
      </c>
      <c r="D1219" s="35">
        <v>45643</v>
      </c>
      <c r="E1219" s="31" t="s">
        <v>532</v>
      </c>
      <c r="F1219" s="31" t="s">
        <v>69</v>
      </c>
      <c r="G1219" s="31" t="s">
        <v>533</v>
      </c>
      <c r="H1219" s="26" t="s">
        <v>86</v>
      </c>
      <c r="I1219" s="26" t="s">
        <v>71</v>
      </c>
      <c r="J1219" s="26" t="s">
        <v>87</v>
      </c>
      <c r="K1219" s="26" t="s">
        <v>430</v>
      </c>
      <c r="L1219" s="26" t="s">
        <v>74</v>
      </c>
      <c r="M1219" s="31" t="s">
        <v>13616</v>
      </c>
      <c r="N1219" s="33" t="s">
        <v>75</v>
      </c>
      <c r="O1219" s="26" t="s">
        <v>161</v>
      </c>
      <c r="P1219" s="31" t="s">
        <v>13617</v>
      </c>
      <c r="Q1219" s="31" t="s">
        <v>90</v>
      </c>
      <c r="R1219" s="31" t="s">
        <v>5125</v>
      </c>
      <c r="S1219" s="58" t="s">
        <v>75</v>
      </c>
      <c r="T1219" s="26" t="s">
        <v>92</v>
      </c>
      <c r="U1219" s="31" t="s">
        <v>75</v>
      </c>
      <c r="V1219" s="31" t="s">
        <v>13618</v>
      </c>
      <c r="W1219" s="31" t="s">
        <v>13619</v>
      </c>
      <c r="X1219" s="31" t="s">
        <v>13620</v>
      </c>
      <c r="Y1219" s="31" t="s">
        <v>74</v>
      </c>
      <c r="Z1219" s="58" t="s">
        <v>75</v>
      </c>
      <c r="AA1219" s="60">
        <v>0</v>
      </c>
      <c r="AB1219" s="55">
        <v>45642</v>
      </c>
      <c r="AC1219" s="55">
        <v>46006</v>
      </c>
      <c r="AD1219" s="55">
        <v>46006</v>
      </c>
      <c r="AE1219" s="31">
        <v>0</v>
      </c>
      <c r="AF1219" s="31">
        <v>475</v>
      </c>
      <c r="AG1219" s="31">
        <v>1239</v>
      </c>
      <c r="AH1219" s="30">
        <f t="shared" si="69"/>
        <v>1714</v>
      </c>
      <c r="AI1219" s="30">
        <f t="shared" si="70"/>
        <v>2022.52</v>
      </c>
      <c r="AJ1219" s="24" t="s">
        <v>78</v>
      </c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26" t="s">
        <v>173</v>
      </c>
      <c r="AV1219" s="26" t="s">
        <v>173</v>
      </c>
      <c r="AW1219" s="26" t="s">
        <v>173</v>
      </c>
      <c r="AX1219" s="26" t="s">
        <v>174</v>
      </c>
      <c r="AY1219" s="26" t="s">
        <v>175</v>
      </c>
      <c r="AZ1219" s="26" t="s">
        <v>176</v>
      </c>
      <c r="BA1219" s="26" t="s">
        <v>80</v>
      </c>
      <c r="BB1219" s="26" t="s">
        <v>100</v>
      </c>
      <c r="BC1219" s="26" t="s">
        <v>82</v>
      </c>
      <c r="BD1219" s="26" t="s">
        <v>83</v>
      </c>
      <c r="BE1219" s="26" t="s">
        <v>177</v>
      </c>
    </row>
    <row r="1220" spans="1:57" ht="16">
      <c r="A1220" s="24">
        <f t="shared" si="71"/>
        <v>320</v>
      </c>
      <c r="B1220" s="24">
        <v>2024</v>
      </c>
      <c r="C1220" s="31" t="s">
        <v>977</v>
      </c>
      <c r="D1220" s="35">
        <v>45643</v>
      </c>
      <c r="E1220" s="31" t="s">
        <v>532</v>
      </c>
      <c r="F1220" s="31" t="s">
        <v>69</v>
      </c>
      <c r="G1220" s="31" t="s">
        <v>533</v>
      </c>
      <c r="H1220" s="26" t="s">
        <v>86</v>
      </c>
      <c r="I1220" s="26" t="s">
        <v>570</v>
      </c>
      <c r="J1220" s="26" t="s">
        <v>87</v>
      </c>
      <c r="K1220" s="26" t="s">
        <v>430</v>
      </c>
      <c r="L1220" s="26" t="s">
        <v>74</v>
      </c>
      <c r="M1220" s="31" t="s">
        <v>13621</v>
      </c>
      <c r="N1220" s="33" t="s">
        <v>75</v>
      </c>
      <c r="O1220" s="26" t="s">
        <v>161</v>
      </c>
      <c r="P1220" s="31" t="s">
        <v>13622</v>
      </c>
      <c r="Q1220" s="31" t="s">
        <v>90</v>
      </c>
      <c r="R1220" s="31" t="s">
        <v>1264</v>
      </c>
      <c r="S1220" s="58" t="s">
        <v>75</v>
      </c>
      <c r="T1220" s="26" t="s">
        <v>122</v>
      </c>
      <c r="U1220" s="31" t="s">
        <v>75</v>
      </c>
      <c r="V1220" s="31" t="s">
        <v>13623</v>
      </c>
      <c r="W1220" s="31" t="s">
        <v>13624</v>
      </c>
      <c r="X1220" s="31" t="s">
        <v>13625</v>
      </c>
      <c r="Y1220" s="31" t="s">
        <v>74</v>
      </c>
      <c r="Z1220" s="58" t="s">
        <v>75</v>
      </c>
      <c r="AA1220" s="60">
        <v>0.25</v>
      </c>
      <c r="AB1220" s="58" t="s">
        <v>11879</v>
      </c>
      <c r="AC1220" s="58" t="s">
        <v>11880</v>
      </c>
      <c r="AD1220" s="58" t="s">
        <v>11880</v>
      </c>
      <c r="AE1220" s="31">
        <v>0</v>
      </c>
      <c r="AF1220" s="31">
        <v>612</v>
      </c>
      <c r="AG1220" s="31">
        <v>0</v>
      </c>
      <c r="AH1220" s="30">
        <f t="shared" si="69"/>
        <v>612</v>
      </c>
      <c r="AI1220" s="30">
        <f t="shared" si="70"/>
        <v>722.16</v>
      </c>
      <c r="AJ1220" s="24" t="s">
        <v>78</v>
      </c>
      <c r="AK1220" s="31"/>
      <c r="AL1220" s="31"/>
      <c r="AM1220" s="31"/>
      <c r="AN1220" s="31"/>
      <c r="AO1220" s="31"/>
      <c r="AP1220" s="31"/>
      <c r="AQ1220" s="31"/>
      <c r="AR1220" s="31"/>
      <c r="AS1220" s="31"/>
      <c r="AT1220" s="31"/>
      <c r="AU1220" s="26" t="s">
        <v>173</v>
      </c>
      <c r="AV1220" s="26" t="s">
        <v>173</v>
      </c>
      <c r="AW1220" s="26" t="s">
        <v>173</v>
      </c>
      <c r="AX1220" s="26" t="s">
        <v>174</v>
      </c>
      <c r="AY1220" s="26" t="s">
        <v>175</v>
      </c>
      <c r="AZ1220" s="26" t="s">
        <v>176</v>
      </c>
      <c r="BA1220" s="26" t="s">
        <v>80</v>
      </c>
      <c r="BB1220" s="26" t="s">
        <v>100</v>
      </c>
      <c r="BC1220" s="26" t="s">
        <v>82</v>
      </c>
      <c r="BD1220" s="26" t="s">
        <v>83</v>
      </c>
      <c r="BE1220" s="26" t="s">
        <v>177</v>
      </c>
    </row>
    <row r="1221" spans="1:57" ht="16">
      <c r="A1221" s="24">
        <f t="shared" si="71"/>
        <v>321</v>
      </c>
      <c r="B1221" s="24">
        <v>2024</v>
      </c>
      <c r="C1221" s="31" t="s">
        <v>977</v>
      </c>
      <c r="D1221" s="35">
        <v>45643</v>
      </c>
      <c r="E1221" s="31" t="s">
        <v>532</v>
      </c>
      <c r="F1221" s="31" t="s">
        <v>69</v>
      </c>
      <c r="G1221" s="31" t="s">
        <v>533</v>
      </c>
      <c r="H1221" s="26" t="s">
        <v>585</v>
      </c>
      <c r="I1221" s="26" t="s">
        <v>71</v>
      </c>
      <c r="J1221" s="26" t="s">
        <v>75</v>
      </c>
      <c r="K1221" s="26" t="s">
        <v>430</v>
      </c>
      <c r="L1221" s="26" t="s">
        <v>74</v>
      </c>
      <c r="M1221" s="31" t="s">
        <v>13621</v>
      </c>
      <c r="N1221" s="33" t="s">
        <v>75</v>
      </c>
      <c r="O1221" s="26" t="s">
        <v>161</v>
      </c>
      <c r="P1221" s="31" t="s">
        <v>75</v>
      </c>
      <c r="Q1221" s="31" t="s">
        <v>75</v>
      </c>
      <c r="R1221" s="58" t="s">
        <v>75</v>
      </c>
      <c r="S1221" s="58" t="s">
        <v>75</v>
      </c>
      <c r="T1221" s="26" t="s">
        <v>75</v>
      </c>
      <c r="U1221" s="31" t="s">
        <v>75</v>
      </c>
      <c r="V1221" s="58" t="s">
        <v>75</v>
      </c>
      <c r="W1221" s="58" t="s">
        <v>75</v>
      </c>
      <c r="X1221" s="31" t="s">
        <v>13626</v>
      </c>
      <c r="Y1221" s="31" t="s">
        <v>74</v>
      </c>
      <c r="Z1221" s="58" t="s">
        <v>75</v>
      </c>
      <c r="AA1221" s="60">
        <v>0</v>
      </c>
      <c r="AB1221" s="58" t="s">
        <v>11879</v>
      </c>
      <c r="AC1221" s="58" t="s">
        <v>11880</v>
      </c>
      <c r="AD1221" s="58" t="s">
        <v>11880</v>
      </c>
      <c r="AE1221" s="31">
        <v>0</v>
      </c>
      <c r="AF1221" s="31">
        <v>300</v>
      </c>
      <c r="AG1221" s="31">
        <v>0</v>
      </c>
      <c r="AH1221" s="30">
        <f t="shared" si="69"/>
        <v>300</v>
      </c>
      <c r="AI1221" s="30">
        <f t="shared" si="70"/>
        <v>354</v>
      </c>
      <c r="AJ1221" s="24" t="s">
        <v>78</v>
      </c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26" t="s">
        <v>173</v>
      </c>
      <c r="AV1221" s="26" t="s">
        <v>173</v>
      </c>
      <c r="AW1221" s="26" t="s">
        <v>173</v>
      </c>
      <c r="AX1221" s="26" t="s">
        <v>174</v>
      </c>
      <c r="AY1221" s="26" t="s">
        <v>175</v>
      </c>
      <c r="AZ1221" s="26" t="s">
        <v>176</v>
      </c>
      <c r="BA1221" s="26" t="s">
        <v>80</v>
      </c>
      <c r="BB1221" s="26" t="s">
        <v>100</v>
      </c>
      <c r="BC1221" s="26" t="s">
        <v>82</v>
      </c>
      <c r="BD1221" s="26" t="s">
        <v>83</v>
      </c>
      <c r="BE1221" s="26" t="s">
        <v>177</v>
      </c>
    </row>
    <row r="1222" spans="1:57" ht="16">
      <c r="A1222" s="24">
        <f t="shared" si="71"/>
        <v>322</v>
      </c>
      <c r="B1222" s="24">
        <v>2024</v>
      </c>
      <c r="C1222" s="31" t="s">
        <v>977</v>
      </c>
      <c r="D1222" s="35">
        <v>45643</v>
      </c>
      <c r="E1222" s="31" t="s">
        <v>532</v>
      </c>
      <c r="F1222" s="31" t="s">
        <v>69</v>
      </c>
      <c r="G1222" s="31" t="s">
        <v>533</v>
      </c>
      <c r="H1222" s="26" t="s">
        <v>86</v>
      </c>
      <c r="I1222" s="26" t="s">
        <v>71</v>
      </c>
      <c r="J1222" s="26" t="s">
        <v>87</v>
      </c>
      <c r="K1222" s="26" t="s">
        <v>73</v>
      </c>
      <c r="L1222" s="26" t="s">
        <v>74</v>
      </c>
      <c r="M1222" s="31" t="s">
        <v>13627</v>
      </c>
      <c r="N1222" s="33" t="s">
        <v>75</v>
      </c>
      <c r="O1222" s="26" t="s">
        <v>161</v>
      </c>
      <c r="P1222" s="31" t="s">
        <v>73</v>
      </c>
      <c r="Q1222" s="31" t="s">
        <v>90</v>
      </c>
      <c r="R1222" s="31" t="s">
        <v>558</v>
      </c>
      <c r="S1222" s="58" t="s">
        <v>75</v>
      </c>
      <c r="T1222" s="26" t="s">
        <v>122</v>
      </c>
      <c r="U1222" s="31">
        <v>2024</v>
      </c>
      <c r="V1222" s="31" t="s">
        <v>13628</v>
      </c>
      <c r="W1222" s="31" t="s">
        <v>13629</v>
      </c>
      <c r="X1222" s="31" t="s">
        <v>13630</v>
      </c>
      <c r="Y1222" s="31" t="s">
        <v>74</v>
      </c>
      <c r="Z1222" s="58" t="s">
        <v>75</v>
      </c>
      <c r="AA1222" s="60">
        <v>0</v>
      </c>
      <c r="AB1222" s="31" t="s">
        <v>13631</v>
      </c>
      <c r="AC1222" s="31" t="s">
        <v>13632</v>
      </c>
      <c r="AD1222" s="31"/>
      <c r="AE1222" s="31">
        <v>0</v>
      </c>
      <c r="AF1222" s="31">
        <v>817</v>
      </c>
      <c r="AG1222" s="31">
        <v>4626</v>
      </c>
      <c r="AH1222" s="30">
        <f t="shared" si="69"/>
        <v>5443</v>
      </c>
      <c r="AI1222" s="30">
        <f t="shared" si="70"/>
        <v>6422.74</v>
      </c>
      <c r="AJ1222" s="24" t="s">
        <v>78</v>
      </c>
      <c r="AK1222" s="31"/>
      <c r="AL1222" s="31"/>
      <c r="AM1222" s="31"/>
      <c r="AN1222" s="31"/>
      <c r="AO1222" s="31"/>
      <c r="AP1222" s="31"/>
      <c r="AQ1222" s="31"/>
      <c r="AR1222" s="31"/>
      <c r="AS1222" s="31"/>
      <c r="AT1222" s="31"/>
      <c r="AU1222" s="26" t="s">
        <v>173</v>
      </c>
      <c r="AV1222" s="26" t="s">
        <v>173</v>
      </c>
      <c r="AW1222" s="26" t="s">
        <v>173</v>
      </c>
      <c r="AX1222" s="26" t="s">
        <v>174</v>
      </c>
      <c r="AY1222" s="26" t="s">
        <v>175</v>
      </c>
      <c r="AZ1222" s="26" t="s">
        <v>176</v>
      </c>
      <c r="BA1222" s="26" t="s">
        <v>80</v>
      </c>
      <c r="BB1222" s="26" t="s">
        <v>100</v>
      </c>
      <c r="BC1222" s="26" t="s">
        <v>82</v>
      </c>
      <c r="BD1222" s="26" t="s">
        <v>83</v>
      </c>
      <c r="BE1222" s="26" t="s">
        <v>177</v>
      </c>
    </row>
    <row r="1223" spans="1:57" ht="16">
      <c r="A1223" s="24">
        <f t="shared" si="71"/>
        <v>323</v>
      </c>
      <c r="B1223" s="24">
        <v>2024</v>
      </c>
      <c r="C1223" s="31" t="s">
        <v>977</v>
      </c>
      <c r="D1223" s="35">
        <v>45643</v>
      </c>
      <c r="E1223" s="31" t="s">
        <v>532</v>
      </c>
      <c r="F1223" s="31" t="s">
        <v>69</v>
      </c>
      <c r="G1223" s="31" t="s">
        <v>533</v>
      </c>
      <c r="H1223" s="26" t="s">
        <v>86</v>
      </c>
      <c r="I1223" s="26" t="s">
        <v>71</v>
      </c>
      <c r="J1223" s="26" t="s">
        <v>87</v>
      </c>
      <c r="K1223" s="26" t="s">
        <v>73</v>
      </c>
      <c r="L1223" s="26" t="s">
        <v>74</v>
      </c>
      <c r="M1223" s="31" t="s">
        <v>13633</v>
      </c>
      <c r="N1223" s="33" t="s">
        <v>75</v>
      </c>
      <c r="O1223" s="26" t="s">
        <v>161</v>
      </c>
      <c r="P1223" s="31" t="s">
        <v>73</v>
      </c>
      <c r="Q1223" s="31" t="s">
        <v>90</v>
      </c>
      <c r="R1223" s="31" t="s">
        <v>1280</v>
      </c>
      <c r="S1223" s="58" t="s">
        <v>75</v>
      </c>
      <c r="T1223" s="26" t="s">
        <v>122</v>
      </c>
      <c r="U1223" s="31">
        <v>2024</v>
      </c>
      <c r="V1223" s="31" t="s">
        <v>13634</v>
      </c>
      <c r="W1223" s="31" t="s">
        <v>13635</v>
      </c>
      <c r="X1223" s="31" t="s">
        <v>13636</v>
      </c>
      <c r="Y1223" s="31" t="s">
        <v>74</v>
      </c>
      <c r="Z1223" s="58" t="s">
        <v>75</v>
      </c>
      <c r="AA1223" s="60">
        <v>0</v>
      </c>
      <c r="AB1223" s="31" t="s">
        <v>13631</v>
      </c>
      <c r="AC1223" s="31" t="s">
        <v>13632</v>
      </c>
      <c r="AD1223" s="31"/>
      <c r="AE1223" s="31">
        <v>0</v>
      </c>
      <c r="AF1223" s="31">
        <v>854</v>
      </c>
      <c r="AG1223" s="31">
        <v>4626</v>
      </c>
      <c r="AH1223" s="30">
        <f t="shared" si="69"/>
        <v>5480</v>
      </c>
      <c r="AI1223" s="30">
        <f t="shared" si="70"/>
        <v>6466.4</v>
      </c>
      <c r="AJ1223" s="24" t="s">
        <v>78</v>
      </c>
      <c r="AK1223" s="31"/>
      <c r="AL1223" s="31"/>
      <c r="AM1223" s="31"/>
      <c r="AN1223" s="31"/>
      <c r="AO1223" s="31"/>
      <c r="AP1223" s="31"/>
      <c r="AQ1223" s="31"/>
      <c r="AR1223" s="31"/>
      <c r="AS1223" s="31"/>
      <c r="AT1223" s="31"/>
      <c r="AU1223" s="26" t="s">
        <v>173</v>
      </c>
      <c r="AV1223" s="26" t="s">
        <v>173</v>
      </c>
      <c r="AW1223" s="26" t="s">
        <v>173</v>
      </c>
      <c r="AX1223" s="26" t="s">
        <v>174</v>
      </c>
      <c r="AY1223" s="26" t="s">
        <v>175</v>
      </c>
      <c r="AZ1223" s="26" t="s">
        <v>176</v>
      </c>
      <c r="BA1223" s="26" t="s">
        <v>80</v>
      </c>
      <c r="BB1223" s="26" t="s">
        <v>100</v>
      </c>
      <c r="BC1223" s="26" t="s">
        <v>82</v>
      </c>
      <c r="BD1223" s="26" t="s">
        <v>83</v>
      </c>
      <c r="BE1223" s="26" t="s">
        <v>177</v>
      </c>
    </row>
    <row r="1224" spans="1:57" ht="16">
      <c r="A1224" s="24">
        <f t="shared" si="71"/>
        <v>324</v>
      </c>
      <c r="B1224" s="24">
        <v>2024</v>
      </c>
      <c r="C1224" s="31" t="s">
        <v>977</v>
      </c>
      <c r="D1224" s="35">
        <v>45643</v>
      </c>
      <c r="E1224" s="31" t="s">
        <v>532</v>
      </c>
      <c r="F1224" s="31" t="s">
        <v>69</v>
      </c>
      <c r="G1224" s="31" t="s">
        <v>533</v>
      </c>
      <c r="H1224" s="26" t="s">
        <v>86</v>
      </c>
      <c r="I1224" s="26" t="s">
        <v>71</v>
      </c>
      <c r="J1224" s="26" t="s">
        <v>87</v>
      </c>
      <c r="K1224" s="26" t="s">
        <v>430</v>
      </c>
      <c r="L1224" s="26" t="s">
        <v>74</v>
      </c>
      <c r="M1224" s="31" t="s">
        <v>13637</v>
      </c>
      <c r="N1224" s="33" t="s">
        <v>75</v>
      </c>
      <c r="O1224" s="26" t="s">
        <v>161</v>
      </c>
      <c r="P1224" s="31" t="s">
        <v>13638</v>
      </c>
      <c r="Q1224" s="31" t="s">
        <v>90</v>
      </c>
      <c r="R1224" s="31" t="s">
        <v>13639</v>
      </c>
      <c r="S1224" s="58" t="s">
        <v>75</v>
      </c>
      <c r="T1224" s="26" t="s">
        <v>92</v>
      </c>
      <c r="U1224" s="31" t="s">
        <v>75</v>
      </c>
      <c r="V1224" s="31" t="s">
        <v>13640</v>
      </c>
      <c r="W1224" s="31" t="s">
        <v>13641</v>
      </c>
      <c r="X1224" s="31" t="s">
        <v>13642</v>
      </c>
      <c r="Y1224" s="31" t="s">
        <v>74</v>
      </c>
      <c r="Z1224" s="58" t="s">
        <v>75</v>
      </c>
      <c r="AA1224" s="60">
        <v>0</v>
      </c>
      <c r="AB1224" s="55">
        <v>45642</v>
      </c>
      <c r="AC1224" s="55">
        <v>46006</v>
      </c>
      <c r="AD1224" s="55">
        <v>46006</v>
      </c>
      <c r="AE1224" s="31">
        <v>0</v>
      </c>
      <c r="AF1224" s="31">
        <v>475</v>
      </c>
      <c r="AG1224" s="31">
        <v>1239</v>
      </c>
      <c r="AH1224" s="30">
        <f t="shared" si="69"/>
        <v>1714</v>
      </c>
      <c r="AI1224" s="30">
        <f t="shared" si="70"/>
        <v>2022.52</v>
      </c>
      <c r="AJ1224" s="24" t="s">
        <v>78</v>
      </c>
      <c r="AK1224" s="31"/>
      <c r="AL1224" s="31"/>
      <c r="AM1224" s="31"/>
      <c r="AN1224" s="31"/>
      <c r="AO1224" s="31"/>
      <c r="AP1224" s="31"/>
      <c r="AQ1224" s="31"/>
      <c r="AR1224" s="31"/>
      <c r="AS1224" s="31"/>
      <c r="AT1224" s="31"/>
      <c r="AU1224" s="26" t="s">
        <v>173</v>
      </c>
      <c r="AV1224" s="26" t="s">
        <v>173</v>
      </c>
      <c r="AW1224" s="26" t="s">
        <v>173</v>
      </c>
      <c r="AX1224" s="26" t="s">
        <v>174</v>
      </c>
      <c r="AY1224" s="26" t="s">
        <v>175</v>
      </c>
      <c r="AZ1224" s="26" t="s">
        <v>176</v>
      </c>
      <c r="BA1224" s="26" t="s">
        <v>80</v>
      </c>
      <c r="BB1224" s="26" t="s">
        <v>100</v>
      </c>
      <c r="BC1224" s="26" t="s">
        <v>82</v>
      </c>
      <c r="BD1224" s="26" t="s">
        <v>83</v>
      </c>
      <c r="BE1224" s="26" t="s">
        <v>177</v>
      </c>
    </row>
    <row r="1225" spans="1:57" ht="16">
      <c r="A1225" s="24">
        <f t="shared" si="71"/>
        <v>325</v>
      </c>
      <c r="B1225" s="24">
        <v>2024</v>
      </c>
      <c r="C1225" s="31" t="s">
        <v>977</v>
      </c>
      <c r="D1225" s="35">
        <v>45643</v>
      </c>
      <c r="E1225" s="31" t="s">
        <v>532</v>
      </c>
      <c r="F1225" s="31" t="s">
        <v>69</v>
      </c>
      <c r="G1225" s="31" t="s">
        <v>533</v>
      </c>
      <c r="H1225" s="26" t="s">
        <v>86</v>
      </c>
      <c r="I1225" s="26" t="s">
        <v>71</v>
      </c>
      <c r="J1225" s="26" t="s">
        <v>87</v>
      </c>
      <c r="K1225" s="26" t="s">
        <v>73</v>
      </c>
      <c r="L1225" s="26" t="s">
        <v>74</v>
      </c>
      <c r="M1225" s="31" t="s">
        <v>13643</v>
      </c>
      <c r="N1225" s="33" t="s">
        <v>75</v>
      </c>
      <c r="O1225" s="26" t="s">
        <v>161</v>
      </c>
      <c r="P1225" s="31" t="s">
        <v>73</v>
      </c>
      <c r="Q1225" s="31" t="s">
        <v>90</v>
      </c>
      <c r="R1225" s="31" t="s">
        <v>535</v>
      </c>
      <c r="S1225" s="58" t="s">
        <v>75</v>
      </c>
      <c r="T1225" s="26" t="s">
        <v>122</v>
      </c>
      <c r="U1225" s="31">
        <v>2024</v>
      </c>
      <c r="V1225" s="31" t="s">
        <v>13644</v>
      </c>
      <c r="W1225" s="31" t="s">
        <v>13645</v>
      </c>
      <c r="X1225" s="31" t="s">
        <v>13646</v>
      </c>
      <c r="Y1225" s="31" t="s">
        <v>74</v>
      </c>
      <c r="Z1225" s="58" t="s">
        <v>75</v>
      </c>
      <c r="AA1225" s="60">
        <v>0</v>
      </c>
      <c r="AB1225" s="31" t="s">
        <v>13631</v>
      </c>
      <c r="AC1225" s="31" t="s">
        <v>13632</v>
      </c>
      <c r="AD1225" s="31"/>
      <c r="AE1225" s="31">
        <v>0</v>
      </c>
      <c r="AF1225" s="31">
        <v>797</v>
      </c>
      <c r="AG1225" s="31">
        <v>4626</v>
      </c>
      <c r="AH1225" s="30">
        <f t="shared" si="69"/>
        <v>5423</v>
      </c>
      <c r="AI1225" s="30">
        <f t="shared" si="70"/>
        <v>6399.14</v>
      </c>
      <c r="AJ1225" s="24" t="s">
        <v>78</v>
      </c>
      <c r="AK1225" s="31"/>
      <c r="AL1225" s="31"/>
      <c r="AM1225" s="31"/>
      <c r="AN1225" s="31"/>
      <c r="AO1225" s="31"/>
      <c r="AP1225" s="31"/>
      <c r="AQ1225" s="31"/>
      <c r="AR1225" s="31"/>
      <c r="AS1225" s="31"/>
      <c r="AT1225" s="31"/>
      <c r="AU1225" s="26" t="s">
        <v>173</v>
      </c>
      <c r="AV1225" s="26" t="s">
        <v>173</v>
      </c>
      <c r="AW1225" s="26" t="s">
        <v>173</v>
      </c>
      <c r="AX1225" s="26" t="s">
        <v>174</v>
      </c>
      <c r="AY1225" s="26" t="s">
        <v>175</v>
      </c>
      <c r="AZ1225" s="26" t="s">
        <v>176</v>
      </c>
      <c r="BA1225" s="26" t="s">
        <v>80</v>
      </c>
      <c r="BB1225" s="26" t="s">
        <v>100</v>
      </c>
      <c r="BC1225" s="26" t="s">
        <v>82</v>
      </c>
      <c r="BD1225" s="26" t="s">
        <v>83</v>
      </c>
      <c r="BE1225" s="26" t="s">
        <v>177</v>
      </c>
    </row>
    <row r="1226" spans="1:57" ht="16">
      <c r="A1226" s="24">
        <f t="shared" si="71"/>
        <v>326</v>
      </c>
      <c r="B1226" s="24">
        <v>2024</v>
      </c>
      <c r="C1226" s="31" t="s">
        <v>977</v>
      </c>
      <c r="D1226" s="35">
        <v>45643</v>
      </c>
      <c r="E1226" s="31" t="s">
        <v>532</v>
      </c>
      <c r="F1226" s="31" t="s">
        <v>69</v>
      </c>
      <c r="G1226" s="31" t="s">
        <v>533</v>
      </c>
      <c r="H1226" s="26" t="s">
        <v>86</v>
      </c>
      <c r="I1226" s="26" t="s">
        <v>71</v>
      </c>
      <c r="J1226" s="26" t="s">
        <v>87</v>
      </c>
      <c r="K1226" s="26" t="s">
        <v>73</v>
      </c>
      <c r="L1226" s="26" t="s">
        <v>74</v>
      </c>
      <c r="M1226" s="31" t="s">
        <v>13647</v>
      </c>
      <c r="N1226" s="33" t="s">
        <v>75</v>
      </c>
      <c r="O1226" s="26" t="s">
        <v>161</v>
      </c>
      <c r="P1226" s="31" t="s">
        <v>73</v>
      </c>
      <c r="Q1226" s="31" t="s">
        <v>90</v>
      </c>
      <c r="R1226" s="31" t="s">
        <v>1280</v>
      </c>
      <c r="S1226" s="58" t="s">
        <v>75</v>
      </c>
      <c r="T1226" s="26" t="s">
        <v>122</v>
      </c>
      <c r="U1226" s="31">
        <v>2024</v>
      </c>
      <c r="V1226" s="31" t="s">
        <v>13648</v>
      </c>
      <c r="W1226" s="31" t="s">
        <v>13649</v>
      </c>
      <c r="X1226" s="31" t="s">
        <v>13650</v>
      </c>
      <c r="Y1226" s="31" t="s">
        <v>74</v>
      </c>
      <c r="Z1226" s="58" t="s">
        <v>75</v>
      </c>
      <c r="AA1226" s="60">
        <v>0</v>
      </c>
      <c r="AB1226" s="31" t="s">
        <v>13631</v>
      </c>
      <c r="AC1226" s="31" t="s">
        <v>13632</v>
      </c>
      <c r="AD1226" s="31"/>
      <c r="AE1226" s="31">
        <v>0</v>
      </c>
      <c r="AF1226" s="31">
        <v>854</v>
      </c>
      <c r="AG1226" s="31">
        <v>4626</v>
      </c>
      <c r="AH1226" s="30">
        <f t="shared" si="69"/>
        <v>5480</v>
      </c>
      <c r="AI1226" s="30">
        <f t="shared" si="70"/>
        <v>6466.4</v>
      </c>
      <c r="AJ1226" s="24" t="s">
        <v>78</v>
      </c>
      <c r="AK1226" s="31"/>
      <c r="AL1226" s="31"/>
      <c r="AM1226" s="31"/>
      <c r="AN1226" s="31"/>
      <c r="AO1226" s="31"/>
      <c r="AP1226" s="31"/>
      <c r="AQ1226" s="31"/>
      <c r="AR1226" s="31"/>
      <c r="AS1226" s="31"/>
      <c r="AT1226" s="31"/>
      <c r="AU1226" s="26" t="s">
        <v>173</v>
      </c>
      <c r="AV1226" s="26" t="s">
        <v>173</v>
      </c>
      <c r="AW1226" s="26" t="s">
        <v>173</v>
      </c>
      <c r="AX1226" s="26" t="s">
        <v>174</v>
      </c>
      <c r="AY1226" s="26" t="s">
        <v>175</v>
      </c>
      <c r="AZ1226" s="26" t="s">
        <v>176</v>
      </c>
      <c r="BA1226" s="26" t="s">
        <v>80</v>
      </c>
      <c r="BB1226" s="26" t="s">
        <v>100</v>
      </c>
      <c r="BC1226" s="26" t="s">
        <v>82</v>
      </c>
      <c r="BD1226" s="26" t="s">
        <v>83</v>
      </c>
      <c r="BE1226" s="26" t="s">
        <v>177</v>
      </c>
    </row>
    <row r="1227" spans="1:57" ht="16">
      <c r="A1227" s="24">
        <f t="shared" si="71"/>
        <v>327</v>
      </c>
      <c r="B1227" s="24">
        <v>2024</v>
      </c>
      <c r="C1227" s="31" t="s">
        <v>977</v>
      </c>
      <c r="D1227" s="35">
        <v>45643</v>
      </c>
      <c r="E1227" s="31" t="s">
        <v>532</v>
      </c>
      <c r="F1227" s="31" t="s">
        <v>69</v>
      </c>
      <c r="G1227" s="31" t="s">
        <v>533</v>
      </c>
      <c r="H1227" s="26" t="s">
        <v>86</v>
      </c>
      <c r="I1227" s="26" t="s">
        <v>570</v>
      </c>
      <c r="J1227" s="26" t="s">
        <v>87</v>
      </c>
      <c r="K1227" s="26" t="s">
        <v>430</v>
      </c>
      <c r="L1227" s="26" t="s">
        <v>74</v>
      </c>
      <c r="M1227" s="31" t="s">
        <v>13651</v>
      </c>
      <c r="N1227" s="33" t="s">
        <v>75</v>
      </c>
      <c r="O1227" s="26" t="s">
        <v>161</v>
      </c>
      <c r="P1227" s="31" t="s">
        <v>13652</v>
      </c>
      <c r="Q1227" s="31" t="s">
        <v>90</v>
      </c>
      <c r="R1227" s="31" t="s">
        <v>13653</v>
      </c>
      <c r="S1227" s="58" t="s">
        <v>75</v>
      </c>
      <c r="T1227" s="26" t="s">
        <v>122</v>
      </c>
      <c r="U1227" s="31" t="s">
        <v>75</v>
      </c>
      <c r="V1227" s="31" t="s">
        <v>13654</v>
      </c>
      <c r="W1227" s="31" t="s">
        <v>13655</v>
      </c>
      <c r="X1227" s="31" t="s">
        <v>13656</v>
      </c>
      <c r="Y1227" s="31" t="s">
        <v>74</v>
      </c>
      <c r="Z1227" s="58" t="s">
        <v>75</v>
      </c>
      <c r="AA1227" s="60">
        <v>0.25</v>
      </c>
      <c r="AB1227" s="55">
        <v>45642</v>
      </c>
      <c r="AC1227" s="55">
        <v>46006</v>
      </c>
      <c r="AD1227" s="55">
        <v>46006</v>
      </c>
      <c r="AE1227" s="31">
        <v>0</v>
      </c>
      <c r="AF1227" s="31">
        <v>627</v>
      </c>
      <c r="AG1227" s="31">
        <v>0</v>
      </c>
      <c r="AH1227" s="30">
        <f t="shared" si="69"/>
        <v>627</v>
      </c>
      <c r="AI1227" s="30">
        <f t="shared" si="70"/>
        <v>739.86</v>
      </c>
      <c r="AJ1227" s="24" t="s">
        <v>78</v>
      </c>
      <c r="AK1227" s="31"/>
      <c r="AL1227" s="31"/>
      <c r="AM1227" s="31"/>
      <c r="AN1227" s="31"/>
      <c r="AO1227" s="31"/>
      <c r="AP1227" s="31"/>
      <c r="AQ1227" s="31"/>
      <c r="AR1227" s="31"/>
      <c r="AS1227" s="31"/>
      <c r="AT1227" s="31"/>
      <c r="AU1227" s="26" t="s">
        <v>173</v>
      </c>
      <c r="AV1227" s="26" t="s">
        <v>173</v>
      </c>
      <c r="AW1227" s="26" t="s">
        <v>173</v>
      </c>
      <c r="AX1227" s="26" t="s">
        <v>174</v>
      </c>
      <c r="AY1227" s="26" t="s">
        <v>175</v>
      </c>
      <c r="AZ1227" s="26" t="s">
        <v>176</v>
      </c>
      <c r="BA1227" s="26" t="s">
        <v>80</v>
      </c>
      <c r="BB1227" s="26" t="s">
        <v>100</v>
      </c>
      <c r="BC1227" s="26" t="s">
        <v>82</v>
      </c>
      <c r="BD1227" s="26" t="s">
        <v>83</v>
      </c>
      <c r="BE1227" s="26" t="s">
        <v>177</v>
      </c>
    </row>
    <row r="1228" spans="1:57" ht="16">
      <c r="A1228" s="24">
        <f t="shared" si="71"/>
        <v>328</v>
      </c>
      <c r="B1228" s="24">
        <v>2024</v>
      </c>
      <c r="C1228" s="31" t="s">
        <v>977</v>
      </c>
      <c r="D1228" s="35">
        <v>45643</v>
      </c>
      <c r="E1228" s="31" t="s">
        <v>532</v>
      </c>
      <c r="F1228" s="31" t="s">
        <v>69</v>
      </c>
      <c r="G1228" s="31" t="s">
        <v>533</v>
      </c>
      <c r="H1228" s="26" t="s">
        <v>86</v>
      </c>
      <c r="I1228" s="26" t="s">
        <v>71</v>
      </c>
      <c r="J1228" s="26" t="s">
        <v>87</v>
      </c>
      <c r="K1228" s="26" t="s">
        <v>73</v>
      </c>
      <c r="L1228" s="26" t="s">
        <v>74</v>
      </c>
      <c r="M1228" s="31" t="s">
        <v>13657</v>
      </c>
      <c r="N1228" s="33" t="s">
        <v>75</v>
      </c>
      <c r="O1228" s="26" t="s">
        <v>161</v>
      </c>
      <c r="P1228" s="31" t="s">
        <v>73</v>
      </c>
      <c r="Q1228" s="31" t="s">
        <v>90</v>
      </c>
      <c r="R1228" s="31" t="s">
        <v>5130</v>
      </c>
      <c r="S1228" s="58" t="s">
        <v>75</v>
      </c>
      <c r="T1228" s="26" t="s">
        <v>122</v>
      </c>
      <c r="U1228" s="31">
        <v>2024</v>
      </c>
      <c r="V1228" s="31" t="s">
        <v>13658</v>
      </c>
      <c r="W1228" s="31" t="s">
        <v>13659</v>
      </c>
      <c r="X1228" s="31" t="s">
        <v>13660</v>
      </c>
      <c r="Y1228" s="31" t="s">
        <v>74</v>
      </c>
      <c r="Z1228" s="58" t="s">
        <v>75</v>
      </c>
      <c r="AA1228" s="60">
        <v>0</v>
      </c>
      <c r="AB1228" s="31" t="s">
        <v>13631</v>
      </c>
      <c r="AC1228" s="31" t="s">
        <v>13632</v>
      </c>
      <c r="AD1228" s="31"/>
      <c r="AE1228" s="31">
        <v>0</v>
      </c>
      <c r="AF1228" s="31">
        <v>920</v>
      </c>
      <c r="AG1228" s="31">
        <v>4626</v>
      </c>
      <c r="AH1228" s="30">
        <f t="shared" si="69"/>
        <v>5546</v>
      </c>
      <c r="AI1228" s="30">
        <f t="shared" si="70"/>
        <v>6544.28</v>
      </c>
      <c r="AJ1228" s="24" t="s">
        <v>78</v>
      </c>
      <c r="AK1228" s="31"/>
      <c r="AL1228" s="31"/>
      <c r="AM1228" s="31"/>
      <c r="AN1228" s="31"/>
      <c r="AO1228" s="31"/>
      <c r="AP1228" s="31"/>
      <c r="AQ1228" s="31"/>
      <c r="AR1228" s="31"/>
      <c r="AS1228" s="31"/>
      <c r="AT1228" s="31"/>
      <c r="AU1228" s="26" t="s">
        <v>173</v>
      </c>
      <c r="AV1228" s="26" t="s">
        <v>173</v>
      </c>
      <c r="AW1228" s="26" t="s">
        <v>173</v>
      </c>
      <c r="AX1228" s="26" t="s">
        <v>174</v>
      </c>
      <c r="AY1228" s="26" t="s">
        <v>175</v>
      </c>
      <c r="AZ1228" s="26" t="s">
        <v>176</v>
      </c>
      <c r="BA1228" s="26" t="s">
        <v>80</v>
      </c>
      <c r="BB1228" s="26" t="s">
        <v>100</v>
      </c>
      <c r="BC1228" s="26" t="s">
        <v>82</v>
      </c>
      <c r="BD1228" s="26" t="s">
        <v>83</v>
      </c>
      <c r="BE1228" s="26" t="s">
        <v>177</v>
      </c>
    </row>
    <row r="1229" spans="1:57" ht="16">
      <c r="A1229" s="24">
        <f t="shared" si="71"/>
        <v>329</v>
      </c>
      <c r="B1229" s="24">
        <v>2024</v>
      </c>
      <c r="C1229" s="31" t="s">
        <v>977</v>
      </c>
      <c r="D1229" s="35">
        <v>45643</v>
      </c>
      <c r="E1229" s="31" t="s">
        <v>532</v>
      </c>
      <c r="F1229" s="31" t="s">
        <v>69</v>
      </c>
      <c r="G1229" s="31" t="s">
        <v>533</v>
      </c>
      <c r="H1229" s="26" t="s">
        <v>86</v>
      </c>
      <c r="I1229" s="26" t="s">
        <v>570</v>
      </c>
      <c r="J1229" s="26" t="s">
        <v>87</v>
      </c>
      <c r="K1229" s="26" t="s">
        <v>430</v>
      </c>
      <c r="L1229" s="26" t="s">
        <v>74</v>
      </c>
      <c r="M1229" s="31" t="s">
        <v>13661</v>
      </c>
      <c r="N1229" s="33" t="s">
        <v>75</v>
      </c>
      <c r="O1229" s="26" t="s">
        <v>161</v>
      </c>
      <c r="P1229" s="31" t="s">
        <v>13662</v>
      </c>
      <c r="Q1229" s="31" t="s">
        <v>90</v>
      </c>
      <c r="R1229" s="31" t="s">
        <v>1946</v>
      </c>
      <c r="S1229" s="58" t="s">
        <v>75</v>
      </c>
      <c r="T1229" s="26" t="s">
        <v>92</v>
      </c>
      <c r="U1229" s="31" t="s">
        <v>75</v>
      </c>
      <c r="V1229" s="31" t="s">
        <v>13663</v>
      </c>
      <c r="W1229" s="31" t="s">
        <v>13664</v>
      </c>
      <c r="X1229" s="31" t="s">
        <v>13665</v>
      </c>
      <c r="Y1229" s="31" t="s">
        <v>74</v>
      </c>
      <c r="Z1229" s="58" t="s">
        <v>75</v>
      </c>
      <c r="AA1229" s="60">
        <v>0.25</v>
      </c>
      <c r="AB1229" s="55">
        <v>45642</v>
      </c>
      <c r="AC1229" s="55">
        <v>46006</v>
      </c>
      <c r="AD1229" s="55">
        <v>46006</v>
      </c>
      <c r="AE1229" s="31">
        <v>0</v>
      </c>
      <c r="AF1229" s="31">
        <v>761</v>
      </c>
      <c r="AG1229" s="31">
        <v>0</v>
      </c>
      <c r="AH1229" s="30">
        <f t="shared" si="69"/>
        <v>761</v>
      </c>
      <c r="AI1229" s="30">
        <f t="shared" si="70"/>
        <v>897.98</v>
      </c>
      <c r="AJ1229" s="24" t="s">
        <v>78</v>
      </c>
      <c r="AK1229" s="31"/>
      <c r="AL1229" s="31"/>
      <c r="AM1229" s="31"/>
      <c r="AN1229" s="31"/>
      <c r="AO1229" s="31"/>
      <c r="AP1229" s="31"/>
      <c r="AQ1229" s="31"/>
      <c r="AR1229" s="31"/>
      <c r="AS1229" s="31"/>
      <c r="AT1229" s="31"/>
      <c r="AU1229" s="26" t="s">
        <v>173</v>
      </c>
      <c r="AV1229" s="26" t="s">
        <v>173</v>
      </c>
      <c r="AW1229" s="26" t="s">
        <v>173</v>
      </c>
      <c r="AX1229" s="26" t="s">
        <v>174</v>
      </c>
      <c r="AY1229" s="26" t="s">
        <v>175</v>
      </c>
      <c r="AZ1229" s="26" t="s">
        <v>176</v>
      </c>
      <c r="BA1229" s="26" t="s">
        <v>80</v>
      </c>
      <c r="BB1229" s="26" t="s">
        <v>100</v>
      </c>
      <c r="BC1229" s="26" t="s">
        <v>82</v>
      </c>
      <c r="BD1229" s="26" t="s">
        <v>83</v>
      </c>
      <c r="BE1229" s="26" t="s">
        <v>177</v>
      </c>
    </row>
    <row r="1230" spans="1:57" ht="16">
      <c r="A1230" s="24">
        <f t="shared" si="71"/>
        <v>330</v>
      </c>
      <c r="B1230" s="24">
        <v>2024</v>
      </c>
      <c r="C1230" s="31" t="s">
        <v>977</v>
      </c>
      <c r="D1230" s="35">
        <v>45643</v>
      </c>
      <c r="E1230" s="31" t="s">
        <v>532</v>
      </c>
      <c r="F1230" s="31" t="s">
        <v>69</v>
      </c>
      <c r="G1230" s="31" t="s">
        <v>533</v>
      </c>
      <c r="H1230" s="26" t="s">
        <v>86</v>
      </c>
      <c r="I1230" s="26" t="s">
        <v>71</v>
      </c>
      <c r="J1230" s="26" t="s">
        <v>87</v>
      </c>
      <c r="K1230" s="26" t="s">
        <v>430</v>
      </c>
      <c r="L1230" s="26" t="s">
        <v>74</v>
      </c>
      <c r="M1230" s="31" t="s">
        <v>13666</v>
      </c>
      <c r="N1230" s="33" t="s">
        <v>75</v>
      </c>
      <c r="O1230" s="26" t="s">
        <v>161</v>
      </c>
      <c r="P1230" s="31" t="s">
        <v>13667</v>
      </c>
      <c r="Q1230" s="31" t="s">
        <v>90</v>
      </c>
      <c r="R1230" s="31" t="s">
        <v>1258</v>
      </c>
      <c r="S1230" s="58" t="s">
        <v>75</v>
      </c>
      <c r="T1230" s="26" t="s">
        <v>122</v>
      </c>
      <c r="U1230" s="31" t="s">
        <v>75</v>
      </c>
      <c r="V1230" s="31" t="s">
        <v>13668</v>
      </c>
      <c r="W1230" s="31" t="s">
        <v>13669</v>
      </c>
      <c r="X1230" s="31" t="s">
        <v>13670</v>
      </c>
      <c r="Y1230" s="31" t="s">
        <v>74</v>
      </c>
      <c r="Z1230" s="58" t="s">
        <v>75</v>
      </c>
      <c r="AA1230" s="60">
        <v>0</v>
      </c>
      <c r="AB1230" s="58" t="s">
        <v>11879</v>
      </c>
      <c r="AC1230" s="58" t="s">
        <v>11880</v>
      </c>
      <c r="AD1230" s="58" t="s">
        <v>11880</v>
      </c>
      <c r="AE1230" s="31">
        <v>0</v>
      </c>
      <c r="AF1230" s="31">
        <v>442</v>
      </c>
      <c r="AG1230" s="31">
        <v>1239</v>
      </c>
      <c r="AH1230" s="30">
        <f t="shared" si="69"/>
        <v>1681</v>
      </c>
      <c r="AI1230" s="30">
        <f t="shared" si="70"/>
        <v>1983.58</v>
      </c>
      <c r="AJ1230" s="24" t="s">
        <v>78</v>
      </c>
      <c r="AK1230" s="31"/>
      <c r="AL1230" s="31"/>
      <c r="AM1230" s="31"/>
      <c r="AN1230" s="31"/>
      <c r="AO1230" s="31"/>
      <c r="AP1230" s="31"/>
      <c r="AQ1230" s="31"/>
      <c r="AR1230" s="31"/>
      <c r="AS1230" s="31"/>
      <c r="AT1230" s="31"/>
      <c r="AU1230" s="26" t="s">
        <v>173</v>
      </c>
      <c r="AV1230" s="26" t="s">
        <v>173</v>
      </c>
      <c r="AW1230" s="26" t="s">
        <v>173</v>
      </c>
      <c r="AX1230" s="26" t="s">
        <v>174</v>
      </c>
      <c r="AY1230" s="26" t="s">
        <v>175</v>
      </c>
      <c r="AZ1230" s="26" t="s">
        <v>176</v>
      </c>
      <c r="BA1230" s="26" t="s">
        <v>80</v>
      </c>
      <c r="BB1230" s="26" t="s">
        <v>100</v>
      </c>
      <c r="BC1230" s="26" t="s">
        <v>82</v>
      </c>
      <c r="BD1230" s="26" t="s">
        <v>83</v>
      </c>
      <c r="BE1230" s="26" t="s">
        <v>177</v>
      </c>
    </row>
    <row r="1231" spans="1:57" ht="16">
      <c r="A1231" s="24">
        <f t="shared" si="71"/>
        <v>331</v>
      </c>
      <c r="B1231" s="24">
        <v>2024</v>
      </c>
      <c r="C1231" s="31" t="s">
        <v>977</v>
      </c>
      <c r="D1231" s="35">
        <v>45643</v>
      </c>
      <c r="E1231" s="31" t="s">
        <v>532</v>
      </c>
      <c r="F1231" s="31" t="s">
        <v>69</v>
      </c>
      <c r="G1231" s="31" t="s">
        <v>533</v>
      </c>
      <c r="H1231" s="26" t="s">
        <v>86</v>
      </c>
      <c r="I1231" s="26" t="s">
        <v>570</v>
      </c>
      <c r="J1231" s="26" t="s">
        <v>87</v>
      </c>
      <c r="K1231" s="26" t="s">
        <v>430</v>
      </c>
      <c r="L1231" s="26" t="s">
        <v>74</v>
      </c>
      <c r="M1231" s="31" t="s">
        <v>13671</v>
      </c>
      <c r="N1231" s="33" t="s">
        <v>75</v>
      </c>
      <c r="O1231" s="26" t="s">
        <v>161</v>
      </c>
      <c r="P1231" s="31" t="s">
        <v>13672</v>
      </c>
      <c r="Q1231" s="31" t="s">
        <v>90</v>
      </c>
      <c r="R1231" s="31" t="s">
        <v>1286</v>
      </c>
      <c r="S1231" s="58" t="s">
        <v>75</v>
      </c>
      <c r="T1231" s="26" t="s">
        <v>92</v>
      </c>
      <c r="U1231" s="31" t="s">
        <v>75</v>
      </c>
      <c r="V1231" s="31" t="s">
        <v>13673</v>
      </c>
      <c r="W1231" s="31" t="s">
        <v>13674</v>
      </c>
      <c r="X1231" s="31" t="s">
        <v>13675</v>
      </c>
      <c r="Y1231" s="31" t="s">
        <v>74</v>
      </c>
      <c r="Z1231" s="58" t="s">
        <v>75</v>
      </c>
      <c r="AA1231" s="60">
        <v>0</v>
      </c>
      <c r="AB1231" s="55">
        <v>45642</v>
      </c>
      <c r="AC1231" s="55">
        <v>46006</v>
      </c>
      <c r="AD1231" s="55">
        <v>46006</v>
      </c>
      <c r="AE1231" s="31">
        <v>0</v>
      </c>
      <c r="AF1231" s="31">
        <v>889</v>
      </c>
      <c r="AG1231" s="31">
        <v>0</v>
      </c>
      <c r="AH1231" s="30">
        <f t="shared" si="69"/>
        <v>889</v>
      </c>
      <c r="AI1231" s="30">
        <f t="shared" si="70"/>
        <v>1049.02</v>
      </c>
      <c r="AJ1231" s="24" t="s">
        <v>78</v>
      </c>
      <c r="AK1231" s="31"/>
      <c r="AL1231" s="31"/>
      <c r="AM1231" s="31"/>
      <c r="AN1231" s="31"/>
      <c r="AO1231" s="31"/>
      <c r="AP1231" s="31"/>
      <c r="AQ1231" s="31"/>
      <c r="AR1231" s="31"/>
      <c r="AS1231" s="31"/>
      <c r="AT1231" s="31"/>
      <c r="AU1231" s="26" t="s">
        <v>173</v>
      </c>
      <c r="AV1231" s="26" t="s">
        <v>173</v>
      </c>
      <c r="AW1231" s="26" t="s">
        <v>173</v>
      </c>
      <c r="AX1231" s="26" t="s">
        <v>174</v>
      </c>
      <c r="AY1231" s="26" t="s">
        <v>175</v>
      </c>
      <c r="AZ1231" s="26" t="s">
        <v>176</v>
      </c>
      <c r="BA1231" s="26" t="s">
        <v>80</v>
      </c>
      <c r="BB1231" s="26" t="s">
        <v>100</v>
      </c>
      <c r="BC1231" s="26" t="s">
        <v>82</v>
      </c>
      <c r="BD1231" s="26" t="s">
        <v>83</v>
      </c>
      <c r="BE1231" s="26" t="s">
        <v>177</v>
      </c>
    </row>
    <row r="1232" spans="1:57" ht="16">
      <c r="A1232" s="24">
        <f t="shared" si="71"/>
        <v>332</v>
      </c>
      <c r="B1232" s="24">
        <v>2024</v>
      </c>
      <c r="C1232" s="31" t="s">
        <v>977</v>
      </c>
      <c r="D1232" s="35">
        <v>45643</v>
      </c>
      <c r="E1232" s="31" t="s">
        <v>532</v>
      </c>
      <c r="F1232" s="31" t="s">
        <v>69</v>
      </c>
      <c r="G1232" s="31" t="s">
        <v>533</v>
      </c>
      <c r="H1232" s="26" t="s">
        <v>86</v>
      </c>
      <c r="I1232" s="26" t="s">
        <v>71</v>
      </c>
      <c r="J1232" s="26" t="s">
        <v>87</v>
      </c>
      <c r="K1232" s="26" t="s">
        <v>430</v>
      </c>
      <c r="L1232" s="26" t="s">
        <v>74</v>
      </c>
      <c r="M1232" s="31" t="s">
        <v>13676</v>
      </c>
      <c r="N1232" s="33" t="s">
        <v>75</v>
      </c>
      <c r="O1232" s="26" t="s">
        <v>161</v>
      </c>
      <c r="P1232" s="31" t="s">
        <v>13677</v>
      </c>
      <c r="Q1232" s="31" t="s">
        <v>90</v>
      </c>
      <c r="R1232" s="31" t="s">
        <v>1201</v>
      </c>
      <c r="S1232" s="58" t="s">
        <v>75</v>
      </c>
      <c r="T1232" s="26" t="s">
        <v>92</v>
      </c>
      <c r="U1232" s="31" t="s">
        <v>75</v>
      </c>
      <c r="V1232" s="31" t="s">
        <v>13678</v>
      </c>
      <c r="W1232" s="31" t="s">
        <v>13679</v>
      </c>
      <c r="X1232" s="31" t="s">
        <v>13680</v>
      </c>
      <c r="Y1232" s="31" t="s">
        <v>74</v>
      </c>
      <c r="Z1232" s="58" t="s">
        <v>75</v>
      </c>
      <c r="AA1232" s="60">
        <v>0.45</v>
      </c>
      <c r="AB1232" s="58" t="s">
        <v>11879</v>
      </c>
      <c r="AC1232" s="58" t="s">
        <v>11880</v>
      </c>
      <c r="AD1232" s="58" t="s">
        <v>11880</v>
      </c>
      <c r="AE1232" s="31">
        <v>0</v>
      </c>
      <c r="AF1232" s="31">
        <v>261</v>
      </c>
      <c r="AG1232" s="31">
        <v>1239</v>
      </c>
      <c r="AH1232" s="30">
        <f t="shared" ref="AH1232:AH1254" si="72">AF1232+AG1232</f>
        <v>1500</v>
      </c>
      <c r="AI1232" s="30">
        <f t="shared" ref="AI1232:AI1254" si="73">AH1232+AH1232*18%</f>
        <v>1770</v>
      </c>
      <c r="AJ1232" s="24" t="s">
        <v>78</v>
      </c>
      <c r="AK1232" s="31"/>
      <c r="AL1232" s="31"/>
      <c r="AM1232" s="31"/>
      <c r="AN1232" s="31"/>
      <c r="AO1232" s="31"/>
      <c r="AP1232" s="31"/>
      <c r="AQ1232" s="31"/>
      <c r="AR1232" s="31"/>
      <c r="AS1232" s="31"/>
      <c r="AT1232" s="31"/>
      <c r="AU1232" s="26" t="s">
        <v>173</v>
      </c>
      <c r="AV1232" s="26" t="s">
        <v>173</v>
      </c>
      <c r="AW1232" s="26" t="s">
        <v>173</v>
      </c>
      <c r="AX1232" s="26" t="s">
        <v>174</v>
      </c>
      <c r="AY1232" s="26" t="s">
        <v>175</v>
      </c>
      <c r="AZ1232" s="26" t="s">
        <v>176</v>
      </c>
      <c r="BA1232" s="26" t="s">
        <v>80</v>
      </c>
      <c r="BB1232" s="26" t="s">
        <v>100</v>
      </c>
      <c r="BC1232" s="26" t="s">
        <v>82</v>
      </c>
      <c r="BD1232" s="26" t="s">
        <v>83</v>
      </c>
      <c r="BE1232" s="26" t="s">
        <v>177</v>
      </c>
    </row>
    <row r="1233" spans="1:57" ht="16">
      <c r="A1233" s="24">
        <f t="shared" si="71"/>
        <v>333</v>
      </c>
      <c r="B1233" s="24">
        <v>2024</v>
      </c>
      <c r="C1233" s="31" t="s">
        <v>977</v>
      </c>
      <c r="D1233" s="35">
        <v>45643</v>
      </c>
      <c r="E1233" s="31" t="s">
        <v>532</v>
      </c>
      <c r="F1233" s="31" t="s">
        <v>69</v>
      </c>
      <c r="G1233" s="31" t="s">
        <v>533</v>
      </c>
      <c r="H1233" s="26" t="s">
        <v>86</v>
      </c>
      <c r="I1233" s="26" t="s">
        <v>71</v>
      </c>
      <c r="J1233" s="26" t="s">
        <v>87</v>
      </c>
      <c r="K1233" s="26" t="s">
        <v>73</v>
      </c>
      <c r="L1233" s="26" t="s">
        <v>74</v>
      </c>
      <c r="M1233" s="31" t="s">
        <v>13647</v>
      </c>
      <c r="N1233" s="33" t="s">
        <v>75</v>
      </c>
      <c r="O1233" s="26" t="s">
        <v>161</v>
      </c>
      <c r="P1233" s="31" t="s">
        <v>73</v>
      </c>
      <c r="Q1233" s="31" t="s">
        <v>90</v>
      </c>
      <c r="R1233" s="31" t="s">
        <v>1280</v>
      </c>
      <c r="S1233" s="58" t="s">
        <v>75</v>
      </c>
      <c r="T1233" s="26" t="s">
        <v>122</v>
      </c>
      <c r="U1233" s="31">
        <v>2024</v>
      </c>
      <c r="V1233" s="31" t="s">
        <v>13681</v>
      </c>
      <c r="W1233" s="31" t="s">
        <v>13682</v>
      </c>
      <c r="X1233" s="31" t="s">
        <v>13683</v>
      </c>
      <c r="Y1233" s="31" t="s">
        <v>74</v>
      </c>
      <c r="Z1233" s="58" t="s">
        <v>75</v>
      </c>
      <c r="AA1233" s="60">
        <v>0</v>
      </c>
      <c r="AB1233" s="31" t="s">
        <v>13631</v>
      </c>
      <c r="AC1233" s="31" t="s">
        <v>13632</v>
      </c>
      <c r="AD1233" s="31"/>
      <c r="AE1233" s="31">
        <v>0</v>
      </c>
      <c r="AF1233" s="31">
        <v>854</v>
      </c>
      <c r="AG1233" s="31">
        <v>4626</v>
      </c>
      <c r="AH1233" s="30">
        <f t="shared" si="72"/>
        <v>5480</v>
      </c>
      <c r="AI1233" s="30">
        <f t="shared" si="73"/>
        <v>6466.4</v>
      </c>
      <c r="AJ1233" s="24" t="s">
        <v>78</v>
      </c>
      <c r="AK1233" s="31"/>
      <c r="AL1233" s="31"/>
      <c r="AM1233" s="31"/>
      <c r="AN1233" s="31"/>
      <c r="AO1233" s="31"/>
      <c r="AP1233" s="31"/>
      <c r="AQ1233" s="31"/>
      <c r="AR1233" s="31"/>
      <c r="AS1233" s="31"/>
      <c r="AT1233" s="31"/>
      <c r="AU1233" s="26" t="s">
        <v>173</v>
      </c>
      <c r="AV1233" s="26" t="s">
        <v>173</v>
      </c>
      <c r="AW1233" s="26" t="s">
        <v>173</v>
      </c>
      <c r="AX1233" s="26" t="s">
        <v>174</v>
      </c>
      <c r="AY1233" s="26" t="s">
        <v>175</v>
      </c>
      <c r="AZ1233" s="26" t="s">
        <v>176</v>
      </c>
      <c r="BA1233" s="26" t="s">
        <v>80</v>
      </c>
      <c r="BB1233" s="26" t="s">
        <v>100</v>
      </c>
      <c r="BC1233" s="26" t="s">
        <v>82</v>
      </c>
      <c r="BD1233" s="26" t="s">
        <v>83</v>
      </c>
      <c r="BE1233" s="26" t="s">
        <v>177</v>
      </c>
    </row>
    <row r="1234" spans="1:57" ht="16">
      <c r="A1234" s="24">
        <f t="shared" si="71"/>
        <v>334</v>
      </c>
      <c r="B1234" s="24">
        <v>2024</v>
      </c>
      <c r="C1234" s="31" t="s">
        <v>977</v>
      </c>
      <c r="D1234" s="35">
        <v>45643</v>
      </c>
      <c r="E1234" s="31" t="s">
        <v>532</v>
      </c>
      <c r="F1234" s="31" t="s">
        <v>69</v>
      </c>
      <c r="G1234" s="31" t="s">
        <v>533</v>
      </c>
      <c r="H1234" s="26" t="s">
        <v>86</v>
      </c>
      <c r="I1234" s="26" t="s">
        <v>71</v>
      </c>
      <c r="J1234" s="26" t="s">
        <v>87</v>
      </c>
      <c r="K1234" s="26" t="s">
        <v>73</v>
      </c>
      <c r="L1234" s="26" t="s">
        <v>74</v>
      </c>
      <c r="M1234" s="31" t="s">
        <v>13684</v>
      </c>
      <c r="N1234" s="33" t="s">
        <v>75</v>
      </c>
      <c r="O1234" s="26" t="s">
        <v>161</v>
      </c>
      <c r="P1234" s="31" t="s">
        <v>73</v>
      </c>
      <c r="Q1234" s="31" t="s">
        <v>90</v>
      </c>
      <c r="R1234" s="31" t="s">
        <v>558</v>
      </c>
      <c r="S1234" s="58" t="s">
        <v>75</v>
      </c>
      <c r="T1234" s="26" t="s">
        <v>122</v>
      </c>
      <c r="U1234" s="31">
        <v>2024</v>
      </c>
      <c r="V1234" s="31" t="s">
        <v>13685</v>
      </c>
      <c r="W1234" s="31" t="s">
        <v>13686</v>
      </c>
      <c r="X1234" s="31" t="s">
        <v>13687</v>
      </c>
      <c r="Y1234" s="31" t="s">
        <v>74</v>
      </c>
      <c r="Z1234" s="58" t="s">
        <v>75</v>
      </c>
      <c r="AA1234" s="60">
        <v>0</v>
      </c>
      <c r="AB1234" s="31" t="s">
        <v>13631</v>
      </c>
      <c r="AC1234" s="31" t="s">
        <v>13632</v>
      </c>
      <c r="AD1234" s="31"/>
      <c r="AE1234" s="31">
        <v>0</v>
      </c>
      <c r="AF1234" s="31">
        <v>817</v>
      </c>
      <c r="AG1234" s="31">
        <v>4626</v>
      </c>
      <c r="AH1234" s="30">
        <f t="shared" si="72"/>
        <v>5443</v>
      </c>
      <c r="AI1234" s="30">
        <f t="shared" si="73"/>
        <v>6422.74</v>
      </c>
      <c r="AJ1234" s="24" t="s">
        <v>78</v>
      </c>
      <c r="AK1234" s="31"/>
      <c r="AL1234" s="31"/>
      <c r="AM1234" s="31"/>
      <c r="AN1234" s="31"/>
      <c r="AO1234" s="31"/>
      <c r="AP1234" s="31"/>
      <c r="AQ1234" s="31"/>
      <c r="AR1234" s="31"/>
      <c r="AS1234" s="31"/>
      <c r="AT1234" s="31"/>
      <c r="AU1234" s="26" t="s">
        <v>173</v>
      </c>
      <c r="AV1234" s="26" t="s">
        <v>173</v>
      </c>
      <c r="AW1234" s="26" t="s">
        <v>173</v>
      </c>
      <c r="AX1234" s="26" t="s">
        <v>174</v>
      </c>
      <c r="AY1234" s="26" t="s">
        <v>175</v>
      </c>
      <c r="AZ1234" s="26" t="s">
        <v>176</v>
      </c>
      <c r="BA1234" s="26" t="s">
        <v>80</v>
      </c>
      <c r="BB1234" s="26" t="s">
        <v>100</v>
      </c>
      <c r="BC1234" s="26" t="s">
        <v>82</v>
      </c>
      <c r="BD1234" s="26" t="s">
        <v>83</v>
      </c>
      <c r="BE1234" s="26" t="s">
        <v>177</v>
      </c>
    </row>
    <row r="1235" spans="1:57" ht="16">
      <c r="A1235" s="24">
        <f t="shared" si="71"/>
        <v>335</v>
      </c>
      <c r="B1235" s="24">
        <v>2024</v>
      </c>
      <c r="C1235" s="31" t="s">
        <v>977</v>
      </c>
      <c r="D1235" s="35">
        <v>45643</v>
      </c>
      <c r="E1235" s="31" t="s">
        <v>532</v>
      </c>
      <c r="F1235" s="31" t="s">
        <v>69</v>
      </c>
      <c r="G1235" s="31" t="s">
        <v>1309</v>
      </c>
      <c r="H1235" s="26" t="s">
        <v>86</v>
      </c>
      <c r="I1235" s="26" t="s">
        <v>570</v>
      </c>
      <c r="J1235" s="26" t="s">
        <v>87</v>
      </c>
      <c r="K1235" s="26" t="s">
        <v>430</v>
      </c>
      <c r="L1235" s="26" t="s">
        <v>74</v>
      </c>
      <c r="M1235" s="31" t="s">
        <v>13688</v>
      </c>
      <c r="N1235" s="33" t="s">
        <v>75</v>
      </c>
      <c r="O1235" s="26" t="s">
        <v>368</v>
      </c>
      <c r="P1235" s="31" t="s">
        <v>13689</v>
      </c>
      <c r="Q1235" s="31" t="s">
        <v>90</v>
      </c>
      <c r="R1235" s="31" t="s">
        <v>216</v>
      </c>
      <c r="S1235" s="58" t="s">
        <v>75</v>
      </c>
      <c r="T1235" s="26" t="s">
        <v>92</v>
      </c>
      <c r="U1235" s="31" t="s">
        <v>75</v>
      </c>
      <c r="V1235" s="31" t="s">
        <v>13690</v>
      </c>
      <c r="W1235" s="31" t="s">
        <v>13691</v>
      </c>
      <c r="X1235" s="31" t="s">
        <v>13692</v>
      </c>
      <c r="Y1235" s="31" t="s">
        <v>74</v>
      </c>
      <c r="Z1235" s="58" t="s">
        <v>75</v>
      </c>
      <c r="AA1235" s="60">
        <v>0.25</v>
      </c>
      <c r="AB1235" s="55">
        <v>45642</v>
      </c>
      <c r="AC1235" s="55">
        <v>46006</v>
      </c>
      <c r="AD1235" s="55">
        <v>46006</v>
      </c>
      <c r="AE1235" s="31">
        <v>0</v>
      </c>
      <c r="AF1235" s="31">
        <v>617</v>
      </c>
      <c r="AG1235" s="31">
        <v>0</v>
      </c>
      <c r="AH1235" s="30">
        <f t="shared" si="72"/>
        <v>617</v>
      </c>
      <c r="AI1235" s="30">
        <f t="shared" si="73"/>
        <v>728.06</v>
      </c>
      <c r="AJ1235" s="24" t="s">
        <v>78</v>
      </c>
      <c r="AK1235" s="31"/>
      <c r="AL1235" s="31"/>
      <c r="AM1235" s="31"/>
      <c r="AN1235" s="31"/>
      <c r="AO1235" s="31"/>
      <c r="AP1235" s="31"/>
      <c r="AQ1235" s="31"/>
      <c r="AR1235" s="31"/>
      <c r="AS1235" s="31"/>
      <c r="AT1235" s="31"/>
      <c r="AU1235" s="26" t="s">
        <v>173</v>
      </c>
      <c r="AV1235" s="26" t="s">
        <v>173</v>
      </c>
      <c r="AW1235" s="26" t="s">
        <v>173</v>
      </c>
      <c r="AX1235" s="26" t="s">
        <v>174</v>
      </c>
      <c r="AY1235" s="26" t="s">
        <v>375</v>
      </c>
      <c r="AZ1235" s="26" t="s">
        <v>376</v>
      </c>
      <c r="BA1235" s="26" t="s">
        <v>80</v>
      </c>
      <c r="BB1235" s="26" t="s">
        <v>100</v>
      </c>
      <c r="BC1235" s="26" t="s">
        <v>82</v>
      </c>
      <c r="BD1235" s="26" t="s">
        <v>83</v>
      </c>
      <c r="BE1235" s="26" t="s">
        <v>177</v>
      </c>
    </row>
    <row r="1236" spans="1:57" ht="16">
      <c r="A1236" s="24">
        <f t="shared" si="71"/>
        <v>336</v>
      </c>
      <c r="B1236" s="24">
        <v>2024</v>
      </c>
      <c r="C1236" s="31" t="s">
        <v>977</v>
      </c>
      <c r="D1236" s="35">
        <v>45643</v>
      </c>
      <c r="E1236" s="31" t="s">
        <v>532</v>
      </c>
      <c r="F1236" s="31" t="s">
        <v>69</v>
      </c>
      <c r="G1236" s="31" t="s">
        <v>1309</v>
      </c>
      <c r="H1236" s="26" t="s">
        <v>86</v>
      </c>
      <c r="I1236" s="26" t="s">
        <v>71</v>
      </c>
      <c r="J1236" s="26" t="s">
        <v>87</v>
      </c>
      <c r="K1236" s="26" t="s">
        <v>73</v>
      </c>
      <c r="L1236" s="26" t="s">
        <v>74</v>
      </c>
      <c r="M1236" s="31" t="s">
        <v>13693</v>
      </c>
      <c r="N1236" s="33" t="s">
        <v>75</v>
      </c>
      <c r="O1236" s="26" t="s">
        <v>368</v>
      </c>
      <c r="P1236" s="31" t="s">
        <v>73</v>
      </c>
      <c r="Q1236" s="31" t="s">
        <v>90</v>
      </c>
      <c r="R1236" s="31" t="s">
        <v>9380</v>
      </c>
      <c r="S1236" s="58" t="s">
        <v>75</v>
      </c>
      <c r="T1236" s="26" t="s">
        <v>122</v>
      </c>
      <c r="U1236" s="31">
        <v>2024</v>
      </c>
      <c r="V1236" s="31" t="s">
        <v>13694</v>
      </c>
      <c r="W1236" s="31" t="s">
        <v>13695</v>
      </c>
      <c r="X1236" s="31" t="s">
        <v>13696</v>
      </c>
      <c r="Y1236" s="31" t="s">
        <v>74</v>
      </c>
      <c r="Z1236" s="58" t="s">
        <v>75</v>
      </c>
      <c r="AA1236" s="60">
        <v>0</v>
      </c>
      <c r="AB1236" s="31" t="s">
        <v>13631</v>
      </c>
      <c r="AC1236" s="31" t="s">
        <v>13632</v>
      </c>
      <c r="AD1236" s="31"/>
      <c r="AE1236" s="31">
        <v>0</v>
      </c>
      <c r="AF1236" s="31">
        <v>868</v>
      </c>
      <c r="AG1236" s="31">
        <v>4376</v>
      </c>
      <c r="AH1236" s="30">
        <f t="shared" si="72"/>
        <v>5244</v>
      </c>
      <c r="AI1236" s="30">
        <f t="shared" si="73"/>
        <v>6187.92</v>
      </c>
      <c r="AJ1236" s="24" t="s">
        <v>78</v>
      </c>
      <c r="AK1236" s="31"/>
      <c r="AL1236" s="31"/>
      <c r="AM1236" s="31"/>
      <c r="AN1236" s="31"/>
      <c r="AO1236" s="31"/>
      <c r="AP1236" s="31"/>
      <c r="AQ1236" s="31"/>
      <c r="AR1236" s="31"/>
      <c r="AS1236" s="31"/>
      <c r="AT1236" s="31"/>
      <c r="AU1236" s="26" t="s">
        <v>173</v>
      </c>
      <c r="AV1236" s="26" t="s">
        <v>173</v>
      </c>
      <c r="AW1236" s="26" t="s">
        <v>173</v>
      </c>
      <c r="AX1236" s="26" t="s">
        <v>174</v>
      </c>
      <c r="AY1236" s="26" t="s">
        <v>375</v>
      </c>
      <c r="AZ1236" s="26" t="s">
        <v>376</v>
      </c>
      <c r="BA1236" s="26" t="s">
        <v>80</v>
      </c>
      <c r="BB1236" s="26" t="s">
        <v>100</v>
      </c>
      <c r="BC1236" s="26" t="s">
        <v>82</v>
      </c>
      <c r="BD1236" s="26" t="s">
        <v>83</v>
      </c>
      <c r="BE1236" s="26" t="s">
        <v>177</v>
      </c>
    </row>
    <row r="1237" spans="1:57" ht="16">
      <c r="A1237" s="24">
        <f t="shared" si="71"/>
        <v>337</v>
      </c>
      <c r="B1237" s="24">
        <v>2024</v>
      </c>
      <c r="C1237" s="31" t="s">
        <v>977</v>
      </c>
      <c r="D1237" s="35">
        <v>45643</v>
      </c>
      <c r="E1237" s="31" t="s">
        <v>532</v>
      </c>
      <c r="F1237" s="31" t="s">
        <v>69</v>
      </c>
      <c r="G1237" s="31" t="s">
        <v>1309</v>
      </c>
      <c r="H1237" s="26" t="s">
        <v>86</v>
      </c>
      <c r="I1237" s="26" t="s">
        <v>71</v>
      </c>
      <c r="J1237" s="26" t="s">
        <v>87</v>
      </c>
      <c r="K1237" s="26" t="s">
        <v>73</v>
      </c>
      <c r="L1237" s="26" t="s">
        <v>74</v>
      </c>
      <c r="M1237" s="31" t="s">
        <v>13697</v>
      </c>
      <c r="N1237" s="33" t="s">
        <v>75</v>
      </c>
      <c r="O1237" s="26" t="s">
        <v>368</v>
      </c>
      <c r="P1237" s="31" t="s">
        <v>73</v>
      </c>
      <c r="Q1237" s="31" t="s">
        <v>90</v>
      </c>
      <c r="R1237" s="31" t="s">
        <v>535</v>
      </c>
      <c r="S1237" s="58" t="s">
        <v>75</v>
      </c>
      <c r="T1237" s="26" t="s">
        <v>122</v>
      </c>
      <c r="U1237" s="31">
        <v>2024</v>
      </c>
      <c r="V1237" s="31" t="s">
        <v>13698</v>
      </c>
      <c r="W1237" s="31" t="s">
        <v>13699</v>
      </c>
      <c r="X1237" s="31" t="s">
        <v>13700</v>
      </c>
      <c r="Y1237" s="31" t="s">
        <v>74</v>
      </c>
      <c r="Z1237" s="58" t="s">
        <v>75</v>
      </c>
      <c r="AA1237" s="60">
        <v>0</v>
      </c>
      <c r="AB1237" s="31" t="s">
        <v>13631</v>
      </c>
      <c r="AC1237" s="31" t="s">
        <v>13632</v>
      </c>
      <c r="AD1237" s="31"/>
      <c r="AE1237" s="31">
        <v>0</v>
      </c>
      <c r="AF1237" s="31">
        <v>886</v>
      </c>
      <c r="AG1237" s="31">
        <v>4376</v>
      </c>
      <c r="AH1237" s="30">
        <f t="shared" si="72"/>
        <v>5262</v>
      </c>
      <c r="AI1237" s="30">
        <f t="shared" si="73"/>
        <v>6209.16</v>
      </c>
      <c r="AJ1237" s="24" t="s">
        <v>78</v>
      </c>
      <c r="AK1237" s="31"/>
      <c r="AL1237" s="31"/>
      <c r="AM1237" s="31"/>
      <c r="AN1237" s="31"/>
      <c r="AO1237" s="31"/>
      <c r="AP1237" s="31"/>
      <c r="AQ1237" s="31"/>
      <c r="AR1237" s="31"/>
      <c r="AS1237" s="31"/>
      <c r="AT1237" s="31"/>
      <c r="AU1237" s="26" t="s">
        <v>173</v>
      </c>
      <c r="AV1237" s="26" t="s">
        <v>173</v>
      </c>
      <c r="AW1237" s="26" t="s">
        <v>173</v>
      </c>
      <c r="AX1237" s="26" t="s">
        <v>174</v>
      </c>
      <c r="AY1237" s="26" t="s">
        <v>375</v>
      </c>
      <c r="AZ1237" s="26" t="s">
        <v>376</v>
      </c>
      <c r="BA1237" s="26" t="s">
        <v>80</v>
      </c>
      <c r="BB1237" s="26" t="s">
        <v>100</v>
      </c>
      <c r="BC1237" s="26" t="s">
        <v>82</v>
      </c>
      <c r="BD1237" s="26" t="s">
        <v>83</v>
      </c>
      <c r="BE1237" s="26" t="s">
        <v>177</v>
      </c>
    </row>
    <row r="1238" spans="1:57" ht="16">
      <c r="A1238" s="24">
        <f t="shared" si="71"/>
        <v>338</v>
      </c>
      <c r="B1238" s="24">
        <v>2024</v>
      </c>
      <c r="C1238" s="31" t="s">
        <v>977</v>
      </c>
      <c r="D1238" s="35">
        <v>45643</v>
      </c>
      <c r="E1238" s="31" t="s">
        <v>532</v>
      </c>
      <c r="F1238" s="31" t="s">
        <v>69</v>
      </c>
      <c r="G1238" s="31" t="s">
        <v>1309</v>
      </c>
      <c r="H1238" s="26" t="s">
        <v>86</v>
      </c>
      <c r="I1238" s="26" t="s">
        <v>71</v>
      </c>
      <c r="J1238" s="26" t="s">
        <v>87</v>
      </c>
      <c r="K1238" s="26" t="s">
        <v>73</v>
      </c>
      <c r="L1238" s="26" t="s">
        <v>74</v>
      </c>
      <c r="M1238" s="31" t="s">
        <v>13701</v>
      </c>
      <c r="N1238" s="33" t="s">
        <v>75</v>
      </c>
      <c r="O1238" s="26" t="s">
        <v>368</v>
      </c>
      <c r="P1238" s="31" t="s">
        <v>73</v>
      </c>
      <c r="Q1238" s="31" t="s">
        <v>90</v>
      </c>
      <c r="R1238" s="31" t="s">
        <v>1280</v>
      </c>
      <c r="S1238" s="58" t="s">
        <v>75</v>
      </c>
      <c r="T1238" s="26" t="s">
        <v>122</v>
      </c>
      <c r="U1238" s="31">
        <v>2024</v>
      </c>
      <c r="V1238" s="31" t="s">
        <v>13702</v>
      </c>
      <c r="W1238" s="31" t="s">
        <v>13703</v>
      </c>
      <c r="X1238" s="31" t="s">
        <v>13704</v>
      </c>
      <c r="Y1238" s="31" t="s">
        <v>74</v>
      </c>
      <c r="Z1238" s="58" t="s">
        <v>75</v>
      </c>
      <c r="AA1238" s="60">
        <v>0</v>
      </c>
      <c r="AB1238" s="31" t="s">
        <v>13631</v>
      </c>
      <c r="AC1238" s="31" t="s">
        <v>13632</v>
      </c>
      <c r="AD1238" s="31"/>
      <c r="AE1238" s="31">
        <v>0</v>
      </c>
      <c r="AF1238" s="31">
        <v>852</v>
      </c>
      <c r="AG1238" s="31">
        <v>4376</v>
      </c>
      <c r="AH1238" s="30">
        <f t="shared" si="72"/>
        <v>5228</v>
      </c>
      <c r="AI1238" s="30">
        <f t="shared" si="73"/>
        <v>6169.04</v>
      </c>
      <c r="AJ1238" s="24" t="s">
        <v>78</v>
      </c>
      <c r="AK1238" s="31"/>
      <c r="AL1238" s="31"/>
      <c r="AM1238" s="31"/>
      <c r="AN1238" s="31"/>
      <c r="AO1238" s="31"/>
      <c r="AP1238" s="31"/>
      <c r="AQ1238" s="31"/>
      <c r="AR1238" s="31"/>
      <c r="AS1238" s="31"/>
      <c r="AT1238" s="31"/>
      <c r="AU1238" s="26" t="s">
        <v>173</v>
      </c>
      <c r="AV1238" s="26" t="s">
        <v>173</v>
      </c>
      <c r="AW1238" s="26" t="s">
        <v>173</v>
      </c>
      <c r="AX1238" s="26" t="s">
        <v>174</v>
      </c>
      <c r="AY1238" s="26" t="s">
        <v>375</v>
      </c>
      <c r="AZ1238" s="26" t="s">
        <v>376</v>
      </c>
      <c r="BA1238" s="26" t="s">
        <v>80</v>
      </c>
      <c r="BB1238" s="26" t="s">
        <v>100</v>
      </c>
      <c r="BC1238" s="26" t="s">
        <v>82</v>
      </c>
      <c r="BD1238" s="26" t="s">
        <v>83</v>
      </c>
      <c r="BE1238" s="26" t="s">
        <v>177</v>
      </c>
    </row>
    <row r="1239" spans="1:57" ht="16">
      <c r="A1239" s="24">
        <f t="shared" si="71"/>
        <v>339</v>
      </c>
      <c r="B1239" s="24">
        <v>2024</v>
      </c>
      <c r="C1239" s="31" t="s">
        <v>977</v>
      </c>
      <c r="D1239" s="35">
        <v>45643</v>
      </c>
      <c r="E1239" s="31" t="s">
        <v>532</v>
      </c>
      <c r="F1239" s="31" t="s">
        <v>69</v>
      </c>
      <c r="G1239" s="31" t="s">
        <v>1309</v>
      </c>
      <c r="H1239" s="26" t="s">
        <v>86</v>
      </c>
      <c r="I1239" s="26" t="s">
        <v>570</v>
      </c>
      <c r="J1239" s="26" t="s">
        <v>87</v>
      </c>
      <c r="K1239" s="26" t="s">
        <v>430</v>
      </c>
      <c r="L1239" s="26" t="s">
        <v>74</v>
      </c>
      <c r="M1239" s="31" t="s">
        <v>13705</v>
      </c>
      <c r="N1239" s="33" t="s">
        <v>75</v>
      </c>
      <c r="O1239" s="26" t="s">
        <v>368</v>
      </c>
      <c r="P1239" s="31" t="s">
        <v>13706</v>
      </c>
      <c r="Q1239" s="31" t="s">
        <v>90</v>
      </c>
      <c r="R1239" s="31" t="s">
        <v>1286</v>
      </c>
      <c r="S1239" s="58" t="s">
        <v>75</v>
      </c>
      <c r="T1239" s="26" t="s">
        <v>92</v>
      </c>
      <c r="U1239" s="31" t="s">
        <v>75</v>
      </c>
      <c r="V1239" s="31" t="s">
        <v>13707</v>
      </c>
      <c r="W1239" s="31" t="s">
        <v>13708</v>
      </c>
      <c r="X1239" s="31" t="s">
        <v>13709</v>
      </c>
      <c r="Y1239" s="31" t="s">
        <v>74</v>
      </c>
      <c r="Z1239" s="58" t="s">
        <v>75</v>
      </c>
      <c r="AA1239" s="60">
        <v>0.25</v>
      </c>
      <c r="AB1239" s="55">
        <v>45642</v>
      </c>
      <c r="AC1239" s="55">
        <v>46006</v>
      </c>
      <c r="AD1239" s="55">
        <v>46006</v>
      </c>
      <c r="AE1239" s="31">
        <v>0</v>
      </c>
      <c r="AF1239" s="31">
        <v>744</v>
      </c>
      <c r="AG1239" s="31">
        <v>0</v>
      </c>
      <c r="AH1239" s="30">
        <f t="shared" si="72"/>
        <v>744</v>
      </c>
      <c r="AI1239" s="30">
        <f t="shared" si="73"/>
        <v>877.92</v>
      </c>
      <c r="AJ1239" s="24" t="s">
        <v>78</v>
      </c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26" t="s">
        <v>173</v>
      </c>
      <c r="AV1239" s="26" t="s">
        <v>173</v>
      </c>
      <c r="AW1239" s="26" t="s">
        <v>173</v>
      </c>
      <c r="AX1239" s="26" t="s">
        <v>174</v>
      </c>
      <c r="AY1239" s="26" t="s">
        <v>375</v>
      </c>
      <c r="AZ1239" s="26" t="s">
        <v>376</v>
      </c>
      <c r="BA1239" s="26" t="s">
        <v>80</v>
      </c>
      <c r="BB1239" s="26" t="s">
        <v>100</v>
      </c>
      <c r="BC1239" s="26" t="s">
        <v>82</v>
      </c>
      <c r="BD1239" s="26" t="s">
        <v>83</v>
      </c>
      <c r="BE1239" s="26" t="s">
        <v>177</v>
      </c>
    </row>
    <row r="1240" spans="1:57" ht="16">
      <c r="A1240" s="24">
        <f t="shared" si="71"/>
        <v>340</v>
      </c>
      <c r="B1240" s="24">
        <v>2024</v>
      </c>
      <c r="C1240" s="31" t="s">
        <v>977</v>
      </c>
      <c r="D1240" s="35">
        <v>45643</v>
      </c>
      <c r="E1240" s="31" t="s">
        <v>532</v>
      </c>
      <c r="F1240" s="31" t="s">
        <v>69</v>
      </c>
      <c r="G1240" s="31" t="s">
        <v>1309</v>
      </c>
      <c r="H1240" s="26" t="s">
        <v>86</v>
      </c>
      <c r="I1240" s="26" t="s">
        <v>71</v>
      </c>
      <c r="J1240" s="26" t="s">
        <v>87</v>
      </c>
      <c r="K1240" s="26" t="s">
        <v>73</v>
      </c>
      <c r="L1240" s="26" t="s">
        <v>74</v>
      </c>
      <c r="M1240" s="31" t="s">
        <v>13710</v>
      </c>
      <c r="N1240" s="33" t="s">
        <v>75</v>
      </c>
      <c r="O1240" s="26" t="s">
        <v>368</v>
      </c>
      <c r="P1240" s="31" t="s">
        <v>73</v>
      </c>
      <c r="Q1240" s="31" t="s">
        <v>90</v>
      </c>
      <c r="R1240" s="31" t="s">
        <v>535</v>
      </c>
      <c r="S1240" s="58" t="s">
        <v>75</v>
      </c>
      <c r="T1240" s="26" t="s">
        <v>122</v>
      </c>
      <c r="U1240" s="31">
        <v>2024</v>
      </c>
      <c r="V1240" s="31" t="s">
        <v>13711</v>
      </c>
      <c r="W1240" s="31" t="s">
        <v>13712</v>
      </c>
      <c r="X1240" s="31" t="s">
        <v>13713</v>
      </c>
      <c r="Y1240" s="31" t="s">
        <v>74</v>
      </c>
      <c r="Z1240" s="58" t="s">
        <v>75</v>
      </c>
      <c r="AA1240" s="60">
        <v>0</v>
      </c>
      <c r="AB1240" s="55">
        <v>45642</v>
      </c>
      <c r="AC1240" s="55">
        <v>46006</v>
      </c>
      <c r="AD1240" s="55">
        <v>47467</v>
      </c>
      <c r="AE1240" s="31">
        <v>0</v>
      </c>
      <c r="AF1240" s="31">
        <v>819</v>
      </c>
      <c r="AG1240" s="31">
        <v>4376</v>
      </c>
      <c r="AH1240" s="30">
        <f t="shared" si="72"/>
        <v>5195</v>
      </c>
      <c r="AI1240" s="30">
        <f t="shared" si="73"/>
        <v>6130.1</v>
      </c>
      <c r="AJ1240" s="24" t="s">
        <v>78</v>
      </c>
      <c r="AK1240" s="31"/>
      <c r="AL1240" s="31"/>
      <c r="AM1240" s="31"/>
      <c r="AN1240" s="31"/>
      <c r="AO1240" s="31"/>
      <c r="AP1240" s="31"/>
      <c r="AQ1240" s="31"/>
      <c r="AR1240" s="31"/>
      <c r="AS1240" s="31"/>
      <c r="AT1240" s="31"/>
      <c r="AU1240" s="26" t="s">
        <v>173</v>
      </c>
      <c r="AV1240" s="26" t="s">
        <v>173</v>
      </c>
      <c r="AW1240" s="26" t="s">
        <v>173</v>
      </c>
      <c r="AX1240" s="26" t="s">
        <v>174</v>
      </c>
      <c r="AY1240" s="26" t="s">
        <v>375</v>
      </c>
      <c r="AZ1240" s="26" t="s">
        <v>376</v>
      </c>
      <c r="BA1240" s="26" t="s">
        <v>80</v>
      </c>
      <c r="BB1240" s="26" t="s">
        <v>100</v>
      </c>
      <c r="BC1240" s="26" t="s">
        <v>82</v>
      </c>
      <c r="BD1240" s="26" t="s">
        <v>83</v>
      </c>
      <c r="BE1240" s="26" t="s">
        <v>177</v>
      </c>
    </row>
    <row r="1241" spans="1:57" ht="16">
      <c r="A1241" s="24">
        <f t="shared" si="71"/>
        <v>341</v>
      </c>
      <c r="B1241" s="24">
        <v>2024</v>
      </c>
      <c r="C1241" s="31" t="s">
        <v>977</v>
      </c>
      <c r="D1241" s="35">
        <v>45643</v>
      </c>
      <c r="E1241" s="31" t="s">
        <v>532</v>
      </c>
      <c r="F1241" s="31" t="s">
        <v>69</v>
      </c>
      <c r="G1241" s="31" t="s">
        <v>1238</v>
      </c>
      <c r="H1241" s="26" t="s">
        <v>86</v>
      </c>
      <c r="I1241" s="26" t="s">
        <v>71</v>
      </c>
      <c r="J1241" s="26" t="s">
        <v>87</v>
      </c>
      <c r="K1241" s="26" t="s">
        <v>73</v>
      </c>
      <c r="L1241" s="26" t="s">
        <v>74</v>
      </c>
      <c r="M1241" s="31" t="s">
        <v>13714</v>
      </c>
      <c r="N1241" s="33" t="s">
        <v>75</v>
      </c>
      <c r="O1241" s="26" t="s">
        <v>161</v>
      </c>
      <c r="P1241" s="31" t="s">
        <v>73</v>
      </c>
      <c r="Q1241" s="31" t="s">
        <v>179</v>
      </c>
      <c r="R1241" s="31" t="s">
        <v>13715</v>
      </c>
      <c r="S1241" s="58" t="s">
        <v>75</v>
      </c>
      <c r="T1241" s="26" t="s">
        <v>122</v>
      </c>
      <c r="U1241" s="31">
        <v>2024</v>
      </c>
      <c r="V1241" s="31" t="s">
        <v>13716</v>
      </c>
      <c r="W1241" s="31" t="s">
        <v>13717</v>
      </c>
      <c r="X1241" s="31" t="s">
        <v>13718</v>
      </c>
      <c r="Y1241" s="31" t="s">
        <v>74</v>
      </c>
      <c r="Z1241" s="58" t="s">
        <v>75</v>
      </c>
      <c r="AA1241" s="60">
        <v>0</v>
      </c>
      <c r="AB1241" s="58" t="s">
        <v>11879</v>
      </c>
      <c r="AC1241" s="58" t="s">
        <v>11880</v>
      </c>
      <c r="AD1241" s="58" t="s">
        <v>13346</v>
      </c>
      <c r="AE1241" s="31">
        <v>0</v>
      </c>
      <c r="AF1241" s="31">
        <v>786</v>
      </c>
      <c r="AG1241" s="31">
        <v>4376</v>
      </c>
      <c r="AH1241" s="30">
        <f t="shared" si="72"/>
        <v>5162</v>
      </c>
      <c r="AI1241" s="30">
        <f t="shared" si="73"/>
        <v>6091.16</v>
      </c>
      <c r="AJ1241" s="24" t="s">
        <v>78</v>
      </c>
      <c r="AK1241" s="31"/>
      <c r="AL1241" s="31"/>
      <c r="AM1241" s="31"/>
      <c r="AN1241" s="31"/>
      <c r="AO1241" s="31"/>
      <c r="AP1241" s="31"/>
      <c r="AQ1241" s="31"/>
      <c r="AR1241" s="31"/>
      <c r="AS1241" s="31"/>
      <c r="AT1241" s="31"/>
      <c r="AU1241" s="26" t="s">
        <v>173</v>
      </c>
      <c r="AV1241" s="26" t="s">
        <v>173</v>
      </c>
      <c r="AW1241" s="26" t="s">
        <v>173</v>
      </c>
      <c r="AX1241" s="26" t="s">
        <v>174</v>
      </c>
      <c r="AY1241" s="26" t="s">
        <v>175</v>
      </c>
      <c r="AZ1241" s="26" t="s">
        <v>1244</v>
      </c>
      <c r="BA1241" s="26" t="s">
        <v>80</v>
      </c>
      <c r="BB1241" s="26" t="s">
        <v>100</v>
      </c>
      <c r="BC1241" s="26" t="s">
        <v>82</v>
      </c>
      <c r="BD1241" s="26" t="s">
        <v>83</v>
      </c>
      <c r="BE1241" s="26" t="s">
        <v>177</v>
      </c>
    </row>
    <row r="1242" spans="1:57" ht="16">
      <c r="A1242" s="24">
        <f t="shared" si="71"/>
        <v>342</v>
      </c>
      <c r="B1242" s="24">
        <v>2024</v>
      </c>
      <c r="C1242" s="31" t="s">
        <v>977</v>
      </c>
      <c r="D1242" s="35">
        <v>45643</v>
      </c>
      <c r="E1242" s="31" t="s">
        <v>532</v>
      </c>
      <c r="F1242" s="31" t="s">
        <v>69</v>
      </c>
      <c r="G1242" s="31" t="s">
        <v>599</v>
      </c>
      <c r="H1242" s="26" t="s">
        <v>86</v>
      </c>
      <c r="I1242" s="26" t="s">
        <v>71</v>
      </c>
      <c r="J1242" s="26" t="s">
        <v>87</v>
      </c>
      <c r="K1242" s="26" t="s">
        <v>73</v>
      </c>
      <c r="L1242" s="26" t="s">
        <v>74</v>
      </c>
      <c r="M1242" s="31" t="s">
        <v>13719</v>
      </c>
      <c r="N1242" s="33" t="s">
        <v>75</v>
      </c>
      <c r="O1242" s="26" t="s">
        <v>368</v>
      </c>
      <c r="P1242" s="31" t="s">
        <v>73</v>
      </c>
      <c r="Q1242" s="31" t="s">
        <v>179</v>
      </c>
      <c r="R1242" s="31" t="s">
        <v>1830</v>
      </c>
      <c r="S1242" s="58" t="s">
        <v>75</v>
      </c>
      <c r="T1242" s="26" t="s">
        <v>122</v>
      </c>
      <c r="U1242" s="31">
        <v>2024</v>
      </c>
      <c r="V1242" s="31" t="s">
        <v>13720</v>
      </c>
      <c r="W1242" s="31" t="s">
        <v>13721</v>
      </c>
      <c r="X1242" s="31" t="s">
        <v>13722</v>
      </c>
      <c r="Y1242" s="31" t="s">
        <v>74</v>
      </c>
      <c r="Z1242" s="58" t="s">
        <v>75</v>
      </c>
      <c r="AA1242" s="60">
        <v>0</v>
      </c>
      <c r="AB1242" s="58" t="s">
        <v>11879</v>
      </c>
      <c r="AC1242" s="58" t="s">
        <v>11880</v>
      </c>
      <c r="AD1242" s="58" t="s">
        <v>13346</v>
      </c>
      <c r="AE1242" s="31">
        <v>0</v>
      </c>
      <c r="AF1242" s="31">
        <v>1449</v>
      </c>
      <c r="AG1242" s="31">
        <v>4376</v>
      </c>
      <c r="AH1242" s="30">
        <f t="shared" si="72"/>
        <v>5825</v>
      </c>
      <c r="AI1242" s="30">
        <f t="shared" si="73"/>
        <v>6873.5</v>
      </c>
      <c r="AJ1242" s="24" t="s">
        <v>78</v>
      </c>
      <c r="AK1242" s="31"/>
      <c r="AL1242" s="31"/>
      <c r="AM1242" s="31"/>
      <c r="AN1242" s="31"/>
      <c r="AO1242" s="31"/>
      <c r="AP1242" s="31"/>
      <c r="AQ1242" s="31"/>
      <c r="AR1242" s="31"/>
      <c r="AS1242" s="31"/>
      <c r="AT1242" s="31"/>
      <c r="AU1242" s="26" t="s">
        <v>173</v>
      </c>
      <c r="AV1242" s="26" t="s">
        <v>173</v>
      </c>
      <c r="AW1242" s="26" t="s">
        <v>173</v>
      </c>
      <c r="AX1242" s="26" t="s">
        <v>174</v>
      </c>
      <c r="AY1242" s="26" t="s">
        <v>375</v>
      </c>
      <c r="AZ1242" s="26" t="s">
        <v>606</v>
      </c>
      <c r="BA1242" s="26" t="s">
        <v>80</v>
      </c>
      <c r="BB1242" s="26" t="s">
        <v>100</v>
      </c>
      <c r="BC1242" s="26" t="s">
        <v>82</v>
      </c>
      <c r="BD1242" s="26" t="s">
        <v>83</v>
      </c>
      <c r="BE1242" s="26" t="s">
        <v>177</v>
      </c>
    </row>
    <row r="1243" spans="1:57" ht="16">
      <c r="A1243" s="24">
        <f t="shared" si="71"/>
        <v>343</v>
      </c>
      <c r="B1243" s="24">
        <v>2024</v>
      </c>
      <c r="C1243" s="31" t="s">
        <v>977</v>
      </c>
      <c r="D1243" s="35">
        <v>45643</v>
      </c>
      <c r="E1243" s="31" t="s">
        <v>532</v>
      </c>
      <c r="F1243" s="31" t="s">
        <v>69</v>
      </c>
      <c r="G1243" s="31" t="s">
        <v>1989</v>
      </c>
      <c r="H1243" s="26" t="s">
        <v>86</v>
      </c>
      <c r="I1243" s="26" t="s">
        <v>71</v>
      </c>
      <c r="J1243" s="26" t="s">
        <v>730</v>
      </c>
      <c r="K1243" s="26" t="s">
        <v>73</v>
      </c>
      <c r="L1243" s="26" t="s">
        <v>74</v>
      </c>
      <c r="M1243" s="31" t="s">
        <v>13723</v>
      </c>
      <c r="N1243" s="33" t="s">
        <v>75</v>
      </c>
      <c r="O1243" s="26" t="s">
        <v>368</v>
      </c>
      <c r="P1243" s="31" t="s">
        <v>73</v>
      </c>
      <c r="Q1243" s="31" t="s">
        <v>9038</v>
      </c>
      <c r="R1243" s="31" t="s">
        <v>9039</v>
      </c>
      <c r="S1243" s="58" t="s">
        <v>75</v>
      </c>
      <c r="T1243" s="26" t="s">
        <v>122</v>
      </c>
      <c r="U1243" s="31">
        <v>2024</v>
      </c>
      <c r="V1243" s="31" t="s">
        <v>13724</v>
      </c>
      <c r="W1243" s="31" t="s">
        <v>13725</v>
      </c>
      <c r="X1243" s="31" t="s">
        <v>13726</v>
      </c>
      <c r="Y1243" s="31" t="s">
        <v>74</v>
      </c>
      <c r="Z1243" s="58" t="s">
        <v>75</v>
      </c>
      <c r="AA1243" s="60">
        <v>0</v>
      </c>
      <c r="AB1243" s="58" t="s">
        <v>11879</v>
      </c>
      <c r="AC1243" s="58" t="s">
        <v>11880</v>
      </c>
      <c r="AD1243" s="58" t="s">
        <v>13346</v>
      </c>
      <c r="AE1243" s="31">
        <v>0</v>
      </c>
      <c r="AF1243" s="31">
        <v>1441</v>
      </c>
      <c r="AG1243" s="31">
        <v>3691</v>
      </c>
      <c r="AH1243" s="30">
        <f t="shared" si="72"/>
        <v>5132</v>
      </c>
      <c r="AI1243" s="30">
        <f t="shared" si="73"/>
        <v>6055.76</v>
      </c>
      <c r="AJ1243" s="24" t="s">
        <v>78</v>
      </c>
      <c r="AK1243" s="31"/>
      <c r="AL1243" s="31"/>
      <c r="AM1243" s="31"/>
      <c r="AN1243" s="31"/>
      <c r="AO1243" s="31"/>
      <c r="AP1243" s="31"/>
      <c r="AQ1243" s="31"/>
      <c r="AR1243" s="31"/>
      <c r="AS1243" s="31"/>
      <c r="AT1243" s="31"/>
      <c r="AU1243" s="26" t="s">
        <v>173</v>
      </c>
      <c r="AV1243" s="26" t="s">
        <v>173</v>
      </c>
      <c r="AW1243" s="26" t="s">
        <v>173</v>
      </c>
      <c r="AX1243" s="26" t="s">
        <v>174</v>
      </c>
      <c r="AY1243" s="26" t="s">
        <v>375</v>
      </c>
      <c r="AZ1243" s="26" t="s">
        <v>1995</v>
      </c>
      <c r="BA1243" s="26" t="s">
        <v>80</v>
      </c>
      <c r="BB1243" s="26" t="s">
        <v>100</v>
      </c>
      <c r="BC1243" s="26" t="s">
        <v>82</v>
      </c>
      <c r="BD1243" s="26" t="s">
        <v>83</v>
      </c>
      <c r="BE1243" s="26" t="s">
        <v>177</v>
      </c>
    </row>
    <row r="1244" spans="1:57" ht="32">
      <c r="A1244" s="24">
        <f t="shared" si="71"/>
        <v>344</v>
      </c>
      <c r="B1244" s="24">
        <v>2024</v>
      </c>
      <c r="C1244" s="31" t="s">
        <v>977</v>
      </c>
      <c r="D1244" s="35">
        <v>45643</v>
      </c>
      <c r="E1244" s="31" t="s">
        <v>101</v>
      </c>
      <c r="F1244" s="31" t="s">
        <v>69</v>
      </c>
      <c r="G1244" s="33" t="s">
        <v>102</v>
      </c>
      <c r="H1244" s="26" t="s">
        <v>86</v>
      </c>
      <c r="I1244" s="26" t="s">
        <v>429</v>
      </c>
      <c r="J1244" s="26" t="s">
        <v>87</v>
      </c>
      <c r="K1244" s="26" t="s">
        <v>430</v>
      </c>
      <c r="L1244" s="26" t="s">
        <v>74</v>
      </c>
      <c r="M1244" s="33" t="s">
        <v>13727</v>
      </c>
      <c r="N1244" s="33" t="s">
        <v>5524</v>
      </c>
      <c r="O1244" s="33" t="s">
        <v>161</v>
      </c>
      <c r="P1244" s="31" t="s">
        <v>75</v>
      </c>
      <c r="Q1244" s="33" t="s">
        <v>90</v>
      </c>
      <c r="R1244" s="33" t="s">
        <v>5531</v>
      </c>
      <c r="S1244" s="33" t="s">
        <v>163</v>
      </c>
      <c r="T1244" s="26" t="s">
        <v>92</v>
      </c>
      <c r="U1244" s="33" t="s">
        <v>470</v>
      </c>
      <c r="V1244" s="33" t="s">
        <v>13728</v>
      </c>
      <c r="W1244" s="33" t="s">
        <v>13729</v>
      </c>
      <c r="X1244" s="33" t="s">
        <v>13730</v>
      </c>
      <c r="Y1244" s="31" t="s">
        <v>74</v>
      </c>
      <c r="Z1244" s="31">
        <v>0</v>
      </c>
      <c r="AA1244" s="60">
        <v>0</v>
      </c>
      <c r="AB1244" s="58" t="s">
        <v>11879</v>
      </c>
      <c r="AC1244" s="58" t="s">
        <v>11880</v>
      </c>
      <c r="AD1244" s="58" t="s">
        <v>11880</v>
      </c>
      <c r="AE1244" s="31">
        <v>0</v>
      </c>
      <c r="AF1244" s="33" t="s">
        <v>440</v>
      </c>
      <c r="AG1244" s="33" t="s">
        <v>441</v>
      </c>
      <c r="AH1244" s="30">
        <f t="shared" si="72"/>
        <v>714</v>
      </c>
      <c r="AI1244" s="30">
        <f t="shared" si="73"/>
        <v>842.52</v>
      </c>
      <c r="AJ1244" s="24" t="s">
        <v>78</v>
      </c>
      <c r="AK1244" s="31"/>
      <c r="AL1244" s="31"/>
      <c r="AM1244" s="31"/>
      <c r="AN1244" s="31"/>
      <c r="AO1244" s="31"/>
      <c r="AP1244" s="31"/>
      <c r="AQ1244" s="31"/>
      <c r="AR1244" s="31"/>
      <c r="AS1244" s="31"/>
      <c r="AT1244" s="31"/>
      <c r="AU1244" s="26" t="s">
        <v>173</v>
      </c>
      <c r="AV1244" s="26" t="s">
        <v>173</v>
      </c>
      <c r="AW1244" s="26" t="s">
        <v>173</v>
      </c>
      <c r="AX1244" s="26" t="s">
        <v>174</v>
      </c>
      <c r="AY1244" s="26" t="s">
        <v>175</v>
      </c>
      <c r="AZ1244" s="26" t="s">
        <v>1910</v>
      </c>
      <c r="BA1244" s="26" t="s">
        <v>80</v>
      </c>
      <c r="BB1244" s="26" t="s">
        <v>443</v>
      </c>
      <c r="BC1244" s="26" t="s">
        <v>444</v>
      </c>
      <c r="BD1244" s="26" t="s">
        <v>445</v>
      </c>
      <c r="BE1244" s="26" t="s">
        <v>446</v>
      </c>
    </row>
    <row r="1245" spans="1:57" ht="32">
      <c r="A1245" s="24">
        <f t="shared" si="71"/>
        <v>345</v>
      </c>
      <c r="B1245" s="24">
        <v>2024</v>
      </c>
      <c r="C1245" s="31" t="s">
        <v>977</v>
      </c>
      <c r="D1245" s="35">
        <v>45643</v>
      </c>
      <c r="E1245" s="31" t="s">
        <v>101</v>
      </c>
      <c r="F1245" s="31" t="s">
        <v>69</v>
      </c>
      <c r="G1245" s="33" t="s">
        <v>102</v>
      </c>
      <c r="H1245" s="26" t="s">
        <v>86</v>
      </c>
      <c r="I1245" s="26" t="s">
        <v>429</v>
      </c>
      <c r="J1245" s="26" t="s">
        <v>87</v>
      </c>
      <c r="K1245" s="26" t="s">
        <v>430</v>
      </c>
      <c r="L1245" s="26" t="s">
        <v>74</v>
      </c>
      <c r="M1245" s="33" t="s">
        <v>13731</v>
      </c>
      <c r="N1245" s="33" t="s">
        <v>432</v>
      </c>
      <c r="O1245" s="33" t="s">
        <v>161</v>
      </c>
      <c r="P1245" s="31" t="s">
        <v>75</v>
      </c>
      <c r="Q1245" s="33" t="s">
        <v>475</v>
      </c>
      <c r="R1245" s="33" t="s">
        <v>450</v>
      </c>
      <c r="S1245" s="33" t="s">
        <v>217</v>
      </c>
      <c r="T1245" s="26" t="s">
        <v>92</v>
      </c>
      <c r="U1245" s="33" t="s">
        <v>1224</v>
      </c>
      <c r="V1245" s="33" t="s">
        <v>13732</v>
      </c>
      <c r="W1245" s="33" t="s">
        <v>13733</v>
      </c>
      <c r="X1245" s="33" t="s">
        <v>13734</v>
      </c>
      <c r="Y1245" s="31" t="s">
        <v>74</v>
      </c>
      <c r="Z1245" s="31">
        <v>0</v>
      </c>
      <c r="AA1245" s="60">
        <v>0</v>
      </c>
      <c r="AB1245" s="58" t="s">
        <v>11879</v>
      </c>
      <c r="AC1245" s="58" t="s">
        <v>11880</v>
      </c>
      <c r="AD1245" s="58" t="s">
        <v>11880</v>
      </c>
      <c r="AE1245" s="31">
        <v>0</v>
      </c>
      <c r="AF1245" s="33" t="s">
        <v>440</v>
      </c>
      <c r="AG1245" s="33" t="s">
        <v>441</v>
      </c>
      <c r="AH1245" s="30">
        <f t="shared" si="72"/>
        <v>714</v>
      </c>
      <c r="AI1245" s="30">
        <f t="shared" si="73"/>
        <v>842.52</v>
      </c>
      <c r="AJ1245" s="24" t="s">
        <v>78</v>
      </c>
      <c r="AK1245" s="31"/>
      <c r="AL1245" s="31"/>
      <c r="AM1245" s="31"/>
      <c r="AN1245" s="31"/>
      <c r="AO1245" s="31"/>
      <c r="AP1245" s="31"/>
      <c r="AQ1245" s="31"/>
      <c r="AR1245" s="31"/>
      <c r="AS1245" s="31"/>
      <c r="AT1245" s="31"/>
      <c r="AU1245" s="26" t="s">
        <v>173</v>
      </c>
      <c r="AV1245" s="26" t="s">
        <v>173</v>
      </c>
      <c r="AW1245" s="26" t="s">
        <v>173</v>
      </c>
      <c r="AX1245" s="26" t="s">
        <v>174</v>
      </c>
      <c r="AY1245" s="26" t="s">
        <v>175</v>
      </c>
      <c r="AZ1245" s="26" t="s">
        <v>442</v>
      </c>
      <c r="BA1245" s="26" t="s">
        <v>80</v>
      </c>
      <c r="BB1245" s="26" t="s">
        <v>443</v>
      </c>
      <c r="BC1245" s="26" t="s">
        <v>444</v>
      </c>
      <c r="BD1245" s="26" t="s">
        <v>445</v>
      </c>
      <c r="BE1245" s="26" t="s">
        <v>446</v>
      </c>
    </row>
    <row r="1246" spans="1:57" ht="32">
      <c r="A1246" s="24">
        <f t="shared" si="71"/>
        <v>346</v>
      </c>
      <c r="B1246" s="24">
        <v>2024</v>
      </c>
      <c r="C1246" s="31" t="s">
        <v>977</v>
      </c>
      <c r="D1246" s="35">
        <v>45643</v>
      </c>
      <c r="E1246" s="31" t="s">
        <v>101</v>
      </c>
      <c r="F1246" s="31" t="s">
        <v>69</v>
      </c>
      <c r="G1246" s="33" t="s">
        <v>102</v>
      </c>
      <c r="H1246" s="26" t="s">
        <v>86</v>
      </c>
      <c r="I1246" s="26" t="s">
        <v>429</v>
      </c>
      <c r="J1246" s="26" t="s">
        <v>87</v>
      </c>
      <c r="K1246" s="26" t="s">
        <v>430</v>
      </c>
      <c r="L1246" s="26" t="s">
        <v>74</v>
      </c>
      <c r="M1246" s="33" t="s">
        <v>13735</v>
      </c>
      <c r="N1246" s="33" t="s">
        <v>432</v>
      </c>
      <c r="O1246" s="33" t="s">
        <v>161</v>
      </c>
      <c r="P1246" s="31" t="s">
        <v>75</v>
      </c>
      <c r="Q1246" s="33" t="s">
        <v>90</v>
      </c>
      <c r="R1246" s="33" t="s">
        <v>2141</v>
      </c>
      <c r="S1246" s="33" t="s">
        <v>235</v>
      </c>
      <c r="T1246" s="26" t="s">
        <v>92</v>
      </c>
      <c r="U1246" s="33" t="s">
        <v>2129</v>
      </c>
      <c r="V1246" s="33" t="s">
        <v>13736</v>
      </c>
      <c r="W1246" s="33" t="s">
        <v>13737</v>
      </c>
      <c r="X1246" s="33" t="s">
        <v>13738</v>
      </c>
      <c r="Y1246" s="31" t="s">
        <v>74</v>
      </c>
      <c r="Z1246" s="31">
        <v>0</v>
      </c>
      <c r="AA1246" s="60">
        <v>0</v>
      </c>
      <c r="AB1246" s="58" t="s">
        <v>11879</v>
      </c>
      <c r="AC1246" s="58" t="s">
        <v>11880</v>
      </c>
      <c r="AD1246" s="58" t="s">
        <v>11880</v>
      </c>
      <c r="AE1246" s="31">
        <v>0</v>
      </c>
      <c r="AF1246" s="33" t="s">
        <v>440</v>
      </c>
      <c r="AG1246" s="33" t="s">
        <v>441</v>
      </c>
      <c r="AH1246" s="30">
        <f t="shared" si="72"/>
        <v>714</v>
      </c>
      <c r="AI1246" s="30">
        <f t="shared" si="73"/>
        <v>842.52</v>
      </c>
      <c r="AJ1246" s="24" t="s">
        <v>78</v>
      </c>
      <c r="AK1246" s="31"/>
      <c r="AL1246" s="31"/>
      <c r="AM1246" s="31"/>
      <c r="AN1246" s="31"/>
      <c r="AO1246" s="31"/>
      <c r="AP1246" s="31"/>
      <c r="AQ1246" s="31"/>
      <c r="AR1246" s="31"/>
      <c r="AS1246" s="31"/>
      <c r="AT1246" s="31"/>
      <c r="AU1246" s="26" t="s">
        <v>173</v>
      </c>
      <c r="AV1246" s="26" t="s">
        <v>173</v>
      </c>
      <c r="AW1246" s="26" t="s">
        <v>173</v>
      </c>
      <c r="AX1246" s="26" t="s">
        <v>174</v>
      </c>
      <c r="AY1246" s="26" t="s">
        <v>175</v>
      </c>
      <c r="AZ1246" s="26" t="s">
        <v>442</v>
      </c>
      <c r="BA1246" s="26" t="s">
        <v>80</v>
      </c>
      <c r="BB1246" s="26" t="s">
        <v>443</v>
      </c>
      <c r="BC1246" s="26" t="s">
        <v>444</v>
      </c>
      <c r="BD1246" s="26" t="s">
        <v>445</v>
      </c>
      <c r="BE1246" s="26" t="s">
        <v>446</v>
      </c>
    </row>
    <row r="1247" spans="1:57" ht="32">
      <c r="A1247" s="24">
        <f t="shared" si="71"/>
        <v>347</v>
      </c>
      <c r="B1247" s="24">
        <v>2024</v>
      </c>
      <c r="C1247" s="31" t="s">
        <v>977</v>
      </c>
      <c r="D1247" s="35">
        <v>45643</v>
      </c>
      <c r="E1247" s="31" t="s">
        <v>101</v>
      </c>
      <c r="F1247" s="31" t="s">
        <v>69</v>
      </c>
      <c r="G1247" s="33" t="s">
        <v>102</v>
      </c>
      <c r="H1247" s="26" t="s">
        <v>86</v>
      </c>
      <c r="I1247" s="26" t="s">
        <v>429</v>
      </c>
      <c r="J1247" s="26" t="s">
        <v>87</v>
      </c>
      <c r="K1247" s="26" t="s">
        <v>430</v>
      </c>
      <c r="L1247" s="26" t="s">
        <v>74</v>
      </c>
      <c r="M1247" s="33" t="s">
        <v>13739</v>
      </c>
      <c r="N1247" s="33" t="s">
        <v>432</v>
      </c>
      <c r="O1247" s="33" t="s">
        <v>161</v>
      </c>
      <c r="P1247" s="31" t="s">
        <v>75</v>
      </c>
      <c r="Q1247" s="33" t="s">
        <v>475</v>
      </c>
      <c r="R1247" s="33" t="s">
        <v>450</v>
      </c>
      <c r="S1247" s="33" t="s">
        <v>217</v>
      </c>
      <c r="T1247" s="26" t="s">
        <v>92</v>
      </c>
      <c r="U1247" s="33" t="s">
        <v>1224</v>
      </c>
      <c r="V1247" s="33" t="s">
        <v>13740</v>
      </c>
      <c r="W1247" s="33" t="s">
        <v>13741</v>
      </c>
      <c r="X1247" s="33" t="s">
        <v>13742</v>
      </c>
      <c r="Y1247" s="31" t="s">
        <v>74</v>
      </c>
      <c r="Z1247" s="31">
        <v>0</v>
      </c>
      <c r="AA1247" s="60">
        <v>0</v>
      </c>
      <c r="AB1247" s="58" t="s">
        <v>11879</v>
      </c>
      <c r="AC1247" s="58" t="s">
        <v>11880</v>
      </c>
      <c r="AD1247" s="58" t="s">
        <v>11880</v>
      </c>
      <c r="AE1247" s="31">
        <v>0</v>
      </c>
      <c r="AF1247" s="33" t="s">
        <v>440</v>
      </c>
      <c r="AG1247" s="33" t="s">
        <v>441</v>
      </c>
      <c r="AH1247" s="30">
        <f t="shared" si="72"/>
        <v>714</v>
      </c>
      <c r="AI1247" s="30">
        <f t="shared" si="73"/>
        <v>842.52</v>
      </c>
      <c r="AJ1247" s="24" t="s">
        <v>78</v>
      </c>
      <c r="AK1247" s="31"/>
      <c r="AL1247" s="31"/>
      <c r="AM1247" s="31"/>
      <c r="AN1247" s="31"/>
      <c r="AO1247" s="31"/>
      <c r="AP1247" s="31"/>
      <c r="AQ1247" s="31"/>
      <c r="AR1247" s="31"/>
      <c r="AS1247" s="31"/>
      <c r="AT1247" s="31"/>
      <c r="AU1247" s="26" t="s">
        <v>173</v>
      </c>
      <c r="AV1247" s="26" t="s">
        <v>173</v>
      </c>
      <c r="AW1247" s="26" t="s">
        <v>173</v>
      </c>
      <c r="AX1247" s="26" t="s">
        <v>174</v>
      </c>
      <c r="AY1247" s="26" t="s">
        <v>175</v>
      </c>
      <c r="AZ1247" s="26" t="s">
        <v>442</v>
      </c>
      <c r="BA1247" s="26" t="s">
        <v>80</v>
      </c>
      <c r="BB1247" s="26" t="s">
        <v>443</v>
      </c>
      <c r="BC1247" s="26" t="s">
        <v>444</v>
      </c>
      <c r="BD1247" s="26" t="s">
        <v>445</v>
      </c>
      <c r="BE1247" s="26" t="s">
        <v>446</v>
      </c>
    </row>
    <row r="1248" spans="1:57" ht="32">
      <c r="A1248" s="24">
        <f t="shared" si="71"/>
        <v>348</v>
      </c>
      <c r="B1248" s="24">
        <v>2024</v>
      </c>
      <c r="C1248" s="31" t="s">
        <v>977</v>
      </c>
      <c r="D1248" s="35">
        <v>45643</v>
      </c>
      <c r="E1248" s="31" t="s">
        <v>101</v>
      </c>
      <c r="F1248" s="31" t="s">
        <v>69</v>
      </c>
      <c r="G1248" s="33" t="s">
        <v>102</v>
      </c>
      <c r="H1248" s="26" t="s">
        <v>86</v>
      </c>
      <c r="I1248" s="26" t="s">
        <v>429</v>
      </c>
      <c r="J1248" s="26" t="s">
        <v>87</v>
      </c>
      <c r="K1248" s="26" t="s">
        <v>430</v>
      </c>
      <c r="L1248" s="26" t="s">
        <v>74</v>
      </c>
      <c r="M1248" s="33" t="s">
        <v>13743</v>
      </c>
      <c r="N1248" s="33" t="s">
        <v>432</v>
      </c>
      <c r="O1248" s="33" t="s">
        <v>161</v>
      </c>
      <c r="P1248" s="31" t="s">
        <v>75</v>
      </c>
      <c r="Q1248" s="33" t="s">
        <v>104</v>
      </c>
      <c r="R1248" s="33" t="s">
        <v>13744</v>
      </c>
      <c r="S1248" s="33" t="s">
        <v>13745</v>
      </c>
      <c r="T1248" s="26" t="s">
        <v>92</v>
      </c>
      <c r="U1248" s="33" t="s">
        <v>491</v>
      </c>
      <c r="V1248" s="33" t="s">
        <v>13746</v>
      </c>
      <c r="W1248" s="33" t="s">
        <v>13747</v>
      </c>
      <c r="X1248" s="33" t="s">
        <v>13748</v>
      </c>
      <c r="Y1248" s="31" t="s">
        <v>74</v>
      </c>
      <c r="Z1248" s="31">
        <v>0</v>
      </c>
      <c r="AA1248" s="60">
        <v>0</v>
      </c>
      <c r="AB1248" s="58" t="s">
        <v>11879</v>
      </c>
      <c r="AC1248" s="58" t="s">
        <v>11880</v>
      </c>
      <c r="AD1248" s="58" t="s">
        <v>11880</v>
      </c>
      <c r="AE1248" s="31">
        <v>0</v>
      </c>
      <c r="AF1248" s="33" t="s">
        <v>440</v>
      </c>
      <c r="AG1248" s="33" t="s">
        <v>13749</v>
      </c>
      <c r="AH1248" s="30">
        <f t="shared" si="72"/>
        <v>538</v>
      </c>
      <c r="AI1248" s="30">
        <f t="shared" si="73"/>
        <v>634.84</v>
      </c>
      <c r="AJ1248" s="24" t="s">
        <v>78</v>
      </c>
      <c r="AK1248" s="31"/>
      <c r="AL1248" s="31"/>
      <c r="AM1248" s="31"/>
      <c r="AN1248" s="31"/>
      <c r="AO1248" s="31"/>
      <c r="AP1248" s="31"/>
      <c r="AQ1248" s="31"/>
      <c r="AR1248" s="31"/>
      <c r="AS1248" s="31"/>
      <c r="AT1248" s="31"/>
      <c r="AU1248" s="26" t="s">
        <v>173</v>
      </c>
      <c r="AV1248" s="26" t="s">
        <v>173</v>
      </c>
      <c r="AW1248" s="26" t="s">
        <v>173</v>
      </c>
      <c r="AX1248" s="26" t="s">
        <v>174</v>
      </c>
      <c r="AY1248" s="26" t="s">
        <v>175</v>
      </c>
      <c r="AZ1248" s="26" t="s">
        <v>442</v>
      </c>
      <c r="BA1248" s="26" t="s">
        <v>80</v>
      </c>
      <c r="BB1248" s="26" t="s">
        <v>443</v>
      </c>
      <c r="BC1248" s="26" t="s">
        <v>444</v>
      </c>
      <c r="BD1248" s="26" t="s">
        <v>445</v>
      </c>
      <c r="BE1248" s="26" t="s">
        <v>446</v>
      </c>
    </row>
    <row r="1249" spans="1:57" ht="32">
      <c r="A1249" s="24">
        <f t="shared" si="71"/>
        <v>349</v>
      </c>
      <c r="B1249" s="24">
        <v>2024</v>
      </c>
      <c r="C1249" s="31" t="s">
        <v>977</v>
      </c>
      <c r="D1249" s="35">
        <v>45643</v>
      </c>
      <c r="E1249" s="31" t="s">
        <v>101</v>
      </c>
      <c r="F1249" s="31" t="s">
        <v>69</v>
      </c>
      <c r="G1249" s="33" t="s">
        <v>102</v>
      </c>
      <c r="H1249" s="26" t="s">
        <v>86</v>
      </c>
      <c r="I1249" s="26" t="s">
        <v>429</v>
      </c>
      <c r="J1249" s="26" t="s">
        <v>87</v>
      </c>
      <c r="K1249" s="26" t="s">
        <v>430</v>
      </c>
      <c r="L1249" s="26" t="s">
        <v>74</v>
      </c>
      <c r="M1249" s="33" t="s">
        <v>13750</v>
      </c>
      <c r="N1249" s="33" t="s">
        <v>432</v>
      </c>
      <c r="O1249" s="33" t="s">
        <v>161</v>
      </c>
      <c r="P1249" s="31" t="s">
        <v>75</v>
      </c>
      <c r="Q1249" s="33" t="s">
        <v>76</v>
      </c>
      <c r="R1249" s="33" t="s">
        <v>469</v>
      </c>
      <c r="S1249" s="33" t="s">
        <v>217</v>
      </c>
      <c r="T1249" s="26" t="s">
        <v>92</v>
      </c>
      <c r="U1249" s="33" t="s">
        <v>509</v>
      </c>
      <c r="V1249" s="33" t="s">
        <v>13751</v>
      </c>
      <c r="W1249" s="33" t="s">
        <v>13752</v>
      </c>
      <c r="X1249" s="33" t="s">
        <v>13753</v>
      </c>
      <c r="Y1249" s="31" t="s">
        <v>74</v>
      </c>
      <c r="Z1249" s="31">
        <v>0</v>
      </c>
      <c r="AA1249" s="60">
        <v>0</v>
      </c>
      <c r="AB1249" s="58" t="s">
        <v>11879</v>
      </c>
      <c r="AC1249" s="58" t="s">
        <v>11880</v>
      </c>
      <c r="AD1249" s="58" t="s">
        <v>11880</v>
      </c>
      <c r="AE1249" s="31">
        <v>0</v>
      </c>
      <c r="AF1249" s="33" t="s">
        <v>440</v>
      </c>
      <c r="AG1249" s="33" t="s">
        <v>441</v>
      </c>
      <c r="AH1249" s="30">
        <f t="shared" si="72"/>
        <v>714</v>
      </c>
      <c r="AI1249" s="30">
        <f t="shared" si="73"/>
        <v>842.52</v>
      </c>
      <c r="AJ1249" s="24" t="s">
        <v>78</v>
      </c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26" t="s">
        <v>173</v>
      </c>
      <c r="AV1249" s="26" t="s">
        <v>173</v>
      </c>
      <c r="AW1249" s="26" t="s">
        <v>173</v>
      </c>
      <c r="AX1249" s="26" t="s">
        <v>174</v>
      </c>
      <c r="AY1249" s="26" t="s">
        <v>175</v>
      </c>
      <c r="AZ1249" s="26" t="s">
        <v>442</v>
      </c>
      <c r="BA1249" s="26" t="s">
        <v>80</v>
      </c>
      <c r="BB1249" s="26" t="s">
        <v>443</v>
      </c>
      <c r="BC1249" s="26" t="s">
        <v>444</v>
      </c>
      <c r="BD1249" s="26" t="s">
        <v>445</v>
      </c>
      <c r="BE1249" s="26" t="s">
        <v>446</v>
      </c>
    </row>
    <row r="1250" spans="1:57" ht="32">
      <c r="A1250" s="24">
        <f t="shared" si="71"/>
        <v>350</v>
      </c>
      <c r="B1250" s="24">
        <v>2024</v>
      </c>
      <c r="C1250" s="31" t="s">
        <v>977</v>
      </c>
      <c r="D1250" s="35">
        <v>45643</v>
      </c>
      <c r="E1250" s="31" t="s">
        <v>101</v>
      </c>
      <c r="F1250" s="31" t="s">
        <v>69</v>
      </c>
      <c r="G1250" s="33" t="s">
        <v>102</v>
      </c>
      <c r="H1250" s="26" t="s">
        <v>86</v>
      </c>
      <c r="I1250" s="26" t="s">
        <v>429</v>
      </c>
      <c r="J1250" s="26" t="s">
        <v>87</v>
      </c>
      <c r="K1250" s="26" t="s">
        <v>430</v>
      </c>
      <c r="L1250" s="26" t="s">
        <v>74</v>
      </c>
      <c r="M1250" s="33" t="s">
        <v>13754</v>
      </c>
      <c r="N1250" s="33" t="s">
        <v>10151</v>
      </c>
      <c r="O1250" s="33" t="s">
        <v>979</v>
      </c>
      <c r="P1250" s="31" t="s">
        <v>75</v>
      </c>
      <c r="Q1250" s="33" t="s">
        <v>90</v>
      </c>
      <c r="R1250" s="33" t="s">
        <v>535</v>
      </c>
      <c r="S1250" s="33" t="s">
        <v>235</v>
      </c>
      <c r="T1250" s="26" t="s">
        <v>122</v>
      </c>
      <c r="U1250" s="33" t="s">
        <v>491</v>
      </c>
      <c r="V1250" s="33" t="s">
        <v>13755</v>
      </c>
      <c r="W1250" s="33" t="s">
        <v>13756</v>
      </c>
      <c r="X1250" s="33" t="s">
        <v>13757</v>
      </c>
      <c r="Y1250" s="31" t="s">
        <v>74</v>
      </c>
      <c r="Z1250" s="31">
        <v>0</v>
      </c>
      <c r="AA1250" s="60">
        <v>0</v>
      </c>
      <c r="AB1250" s="58" t="s">
        <v>11879</v>
      </c>
      <c r="AC1250" s="58" t="s">
        <v>11880</v>
      </c>
      <c r="AD1250" s="58" t="s">
        <v>11880</v>
      </c>
      <c r="AE1250" s="31">
        <v>0</v>
      </c>
      <c r="AF1250" s="33" t="s">
        <v>440</v>
      </c>
      <c r="AG1250" s="33" t="s">
        <v>5803</v>
      </c>
      <c r="AH1250" s="30">
        <f t="shared" si="72"/>
        <v>989</v>
      </c>
      <c r="AI1250" s="30">
        <f t="shared" si="73"/>
        <v>1167.02</v>
      </c>
      <c r="AJ1250" s="24" t="s">
        <v>78</v>
      </c>
      <c r="AK1250" s="31"/>
      <c r="AL1250" s="31"/>
      <c r="AM1250" s="31"/>
      <c r="AN1250" s="31"/>
      <c r="AO1250" s="31"/>
      <c r="AP1250" s="31"/>
      <c r="AQ1250" s="31"/>
      <c r="AR1250" s="31"/>
      <c r="AS1250" s="31"/>
      <c r="AT1250" s="31"/>
      <c r="AU1250" s="26" t="s">
        <v>173</v>
      </c>
      <c r="AV1250" s="26" t="s">
        <v>173</v>
      </c>
      <c r="AW1250" s="26" t="s">
        <v>173</v>
      </c>
      <c r="AX1250" s="26" t="s">
        <v>620</v>
      </c>
      <c r="AY1250" s="26" t="s">
        <v>985</v>
      </c>
      <c r="AZ1250" s="31"/>
      <c r="BA1250" s="26" t="s">
        <v>80</v>
      </c>
      <c r="BB1250" s="26" t="s">
        <v>100</v>
      </c>
      <c r="BC1250" s="26" t="s">
        <v>82</v>
      </c>
      <c r="BD1250" s="26" t="s">
        <v>445</v>
      </c>
      <c r="BE1250" s="26"/>
    </row>
    <row r="1251" spans="1:57" ht="32">
      <c r="A1251" s="24">
        <f t="shared" si="71"/>
        <v>351</v>
      </c>
      <c r="B1251" s="24">
        <v>2024</v>
      </c>
      <c r="C1251" s="31" t="s">
        <v>977</v>
      </c>
      <c r="D1251" s="35">
        <v>45643</v>
      </c>
      <c r="E1251" s="31" t="s">
        <v>101</v>
      </c>
      <c r="F1251" s="31" t="s">
        <v>69</v>
      </c>
      <c r="G1251" s="33" t="s">
        <v>102</v>
      </c>
      <c r="H1251" s="26" t="s">
        <v>86</v>
      </c>
      <c r="I1251" s="26" t="s">
        <v>429</v>
      </c>
      <c r="J1251" s="26" t="s">
        <v>87</v>
      </c>
      <c r="K1251" s="26" t="s">
        <v>430</v>
      </c>
      <c r="L1251" s="26" t="s">
        <v>74</v>
      </c>
      <c r="M1251" s="33" t="s">
        <v>13758</v>
      </c>
      <c r="N1251" s="33" t="s">
        <v>432</v>
      </c>
      <c r="O1251" s="33" t="s">
        <v>161</v>
      </c>
      <c r="P1251" s="31" t="s">
        <v>75</v>
      </c>
      <c r="Q1251" s="33" t="s">
        <v>2150</v>
      </c>
      <c r="R1251" s="33" t="s">
        <v>6347</v>
      </c>
      <c r="S1251" s="33" t="s">
        <v>217</v>
      </c>
      <c r="T1251" s="26" t="s">
        <v>92</v>
      </c>
      <c r="U1251" s="33" t="s">
        <v>478</v>
      </c>
      <c r="V1251" s="33" t="s">
        <v>13759</v>
      </c>
      <c r="W1251" s="33" t="s">
        <v>13760</v>
      </c>
      <c r="X1251" s="33" t="s">
        <v>13761</v>
      </c>
      <c r="Y1251" s="31" t="s">
        <v>74</v>
      </c>
      <c r="Z1251" s="31">
        <v>0</v>
      </c>
      <c r="AA1251" s="60">
        <v>0</v>
      </c>
      <c r="AB1251" s="58" t="s">
        <v>11879</v>
      </c>
      <c r="AC1251" s="58" t="s">
        <v>11880</v>
      </c>
      <c r="AD1251" s="58" t="s">
        <v>11880</v>
      </c>
      <c r="AE1251" s="31">
        <v>0</v>
      </c>
      <c r="AF1251" s="33" t="s">
        <v>440</v>
      </c>
      <c r="AG1251" s="33" t="s">
        <v>441</v>
      </c>
      <c r="AH1251" s="30">
        <f t="shared" si="72"/>
        <v>714</v>
      </c>
      <c r="AI1251" s="30">
        <f t="shared" si="73"/>
        <v>842.52</v>
      </c>
      <c r="AJ1251" s="24" t="s">
        <v>78</v>
      </c>
      <c r="AK1251" s="31"/>
      <c r="AL1251" s="31"/>
      <c r="AM1251" s="31"/>
      <c r="AN1251" s="31"/>
      <c r="AO1251" s="31"/>
      <c r="AP1251" s="31"/>
      <c r="AQ1251" s="31"/>
      <c r="AR1251" s="31"/>
      <c r="AS1251" s="31"/>
      <c r="AT1251" s="31"/>
      <c r="AU1251" s="26" t="s">
        <v>173</v>
      </c>
      <c r="AV1251" s="26" t="s">
        <v>173</v>
      </c>
      <c r="AW1251" s="26" t="s">
        <v>173</v>
      </c>
      <c r="AX1251" s="26" t="s">
        <v>174</v>
      </c>
      <c r="AY1251" s="26" t="s">
        <v>175</v>
      </c>
      <c r="AZ1251" s="26" t="s">
        <v>442</v>
      </c>
      <c r="BA1251" s="26" t="s">
        <v>80</v>
      </c>
      <c r="BB1251" s="26" t="s">
        <v>443</v>
      </c>
      <c r="BC1251" s="26" t="s">
        <v>444</v>
      </c>
      <c r="BD1251" s="26" t="s">
        <v>445</v>
      </c>
      <c r="BE1251" s="26" t="s">
        <v>446</v>
      </c>
    </row>
    <row r="1252" spans="1:57" ht="32">
      <c r="A1252" s="24">
        <f t="shared" si="71"/>
        <v>352</v>
      </c>
      <c r="B1252" s="24">
        <v>2024</v>
      </c>
      <c r="C1252" s="31" t="s">
        <v>977</v>
      </c>
      <c r="D1252" s="35">
        <v>45643</v>
      </c>
      <c r="E1252" s="31" t="s">
        <v>101</v>
      </c>
      <c r="F1252" s="31" t="s">
        <v>69</v>
      </c>
      <c r="G1252" s="33" t="s">
        <v>102</v>
      </c>
      <c r="H1252" s="26" t="s">
        <v>86</v>
      </c>
      <c r="I1252" s="26" t="s">
        <v>429</v>
      </c>
      <c r="J1252" s="26" t="s">
        <v>87</v>
      </c>
      <c r="K1252" s="26" t="s">
        <v>430</v>
      </c>
      <c r="L1252" s="26" t="s">
        <v>74</v>
      </c>
      <c r="M1252" s="33" t="s">
        <v>13762</v>
      </c>
      <c r="N1252" s="33" t="s">
        <v>10151</v>
      </c>
      <c r="O1252" s="33" t="s">
        <v>979</v>
      </c>
      <c r="P1252" s="31" t="s">
        <v>75</v>
      </c>
      <c r="Q1252" s="33" t="s">
        <v>104</v>
      </c>
      <c r="R1252" s="33" t="s">
        <v>5632</v>
      </c>
      <c r="S1252" s="33" t="s">
        <v>5633</v>
      </c>
      <c r="T1252" s="26" t="s">
        <v>122</v>
      </c>
      <c r="U1252" s="33" t="s">
        <v>464</v>
      </c>
      <c r="V1252" s="33" t="s">
        <v>13763</v>
      </c>
      <c r="W1252" s="33" t="s">
        <v>13764</v>
      </c>
      <c r="X1252" s="33" t="s">
        <v>13765</v>
      </c>
      <c r="Y1252" s="31" t="s">
        <v>74</v>
      </c>
      <c r="Z1252" s="31">
        <v>0</v>
      </c>
      <c r="AA1252" s="60">
        <v>0</v>
      </c>
      <c r="AB1252" s="58" t="s">
        <v>11879</v>
      </c>
      <c r="AC1252" s="58" t="s">
        <v>11880</v>
      </c>
      <c r="AD1252" s="58" t="s">
        <v>11880</v>
      </c>
      <c r="AE1252" s="31">
        <v>0</v>
      </c>
      <c r="AF1252" s="33" t="s">
        <v>440</v>
      </c>
      <c r="AG1252" s="33" t="s">
        <v>5803</v>
      </c>
      <c r="AH1252" s="30">
        <f t="shared" si="72"/>
        <v>989</v>
      </c>
      <c r="AI1252" s="30">
        <f t="shared" si="73"/>
        <v>1167.02</v>
      </c>
      <c r="AJ1252" s="24" t="s">
        <v>78</v>
      </c>
      <c r="AK1252" s="31"/>
      <c r="AL1252" s="31"/>
      <c r="AM1252" s="31"/>
      <c r="AN1252" s="31"/>
      <c r="AO1252" s="31"/>
      <c r="AP1252" s="31"/>
      <c r="AQ1252" s="31"/>
      <c r="AR1252" s="31"/>
      <c r="AS1252" s="31"/>
      <c r="AT1252" s="31"/>
      <c r="AU1252" s="26" t="s">
        <v>173</v>
      </c>
      <c r="AV1252" s="26" t="s">
        <v>173</v>
      </c>
      <c r="AW1252" s="26" t="s">
        <v>173</v>
      </c>
      <c r="AX1252" s="26" t="s">
        <v>620</v>
      </c>
      <c r="AY1252" s="26" t="s">
        <v>985</v>
      </c>
      <c r="AZ1252" s="31"/>
      <c r="BA1252" s="26" t="s">
        <v>80</v>
      </c>
      <c r="BB1252" s="26" t="s">
        <v>100</v>
      </c>
      <c r="BC1252" s="26" t="s">
        <v>82</v>
      </c>
      <c r="BD1252" s="26" t="s">
        <v>445</v>
      </c>
      <c r="BE1252" s="26"/>
    </row>
    <row r="1253" spans="1:57" ht="32">
      <c r="A1253" s="24">
        <f t="shared" si="71"/>
        <v>353</v>
      </c>
      <c r="B1253" s="24">
        <v>2024</v>
      </c>
      <c r="C1253" s="31" t="s">
        <v>977</v>
      </c>
      <c r="D1253" s="35">
        <v>45643</v>
      </c>
      <c r="E1253" s="31" t="s">
        <v>101</v>
      </c>
      <c r="F1253" s="31" t="s">
        <v>69</v>
      </c>
      <c r="G1253" s="33" t="s">
        <v>102</v>
      </c>
      <c r="H1253" s="26" t="s">
        <v>86</v>
      </c>
      <c r="I1253" s="26" t="s">
        <v>429</v>
      </c>
      <c r="J1253" s="26" t="s">
        <v>87</v>
      </c>
      <c r="K1253" s="26" t="s">
        <v>430</v>
      </c>
      <c r="L1253" s="26" t="s">
        <v>74</v>
      </c>
      <c r="M1253" s="33" t="s">
        <v>13766</v>
      </c>
      <c r="N1253" s="33" t="s">
        <v>432</v>
      </c>
      <c r="O1253" s="33" t="s">
        <v>161</v>
      </c>
      <c r="P1253" s="31" t="s">
        <v>75</v>
      </c>
      <c r="Q1253" s="33" t="s">
        <v>449</v>
      </c>
      <c r="R1253" s="33" t="s">
        <v>819</v>
      </c>
      <c r="S1253" s="33" t="s">
        <v>217</v>
      </c>
      <c r="T1253" s="26" t="s">
        <v>92</v>
      </c>
      <c r="U1253" s="33" t="s">
        <v>509</v>
      </c>
      <c r="V1253" s="33" t="s">
        <v>13767</v>
      </c>
      <c r="W1253" s="33" t="s">
        <v>13768</v>
      </c>
      <c r="X1253" s="33" t="s">
        <v>13769</v>
      </c>
      <c r="Y1253" s="31" t="s">
        <v>74</v>
      </c>
      <c r="Z1253" s="31">
        <v>0</v>
      </c>
      <c r="AA1253" s="60">
        <v>0</v>
      </c>
      <c r="AB1253" s="58" t="s">
        <v>11879</v>
      </c>
      <c r="AC1253" s="58" t="s">
        <v>11880</v>
      </c>
      <c r="AD1253" s="58" t="s">
        <v>11880</v>
      </c>
      <c r="AE1253" s="31">
        <v>0</v>
      </c>
      <c r="AF1253" s="33" t="s">
        <v>440</v>
      </c>
      <c r="AG1253" s="33" t="s">
        <v>441</v>
      </c>
      <c r="AH1253" s="30">
        <f t="shared" si="72"/>
        <v>714</v>
      </c>
      <c r="AI1253" s="30">
        <f t="shared" si="73"/>
        <v>842.52</v>
      </c>
      <c r="AJ1253" s="24" t="s">
        <v>78</v>
      </c>
      <c r="AK1253" s="31"/>
      <c r="AL1253" s="31"/>
      <c r="AM1253" s="31"/>
      <c r="AN1253" s="31"/>
      <c r="AO1253" s="31"/>
      <c r="AP1253" s="31"/>
      <c r="AQ1253" s="31"/>
      <c r="AR1253" s="31"/>
      <c r="AS1253" s="31"/>
      <c r="AT1253" s="31"/>
      <c r="AU1253" s="26" t="s">
        <v>173</v>
      </c>
      <c r="AV1253" s="26" t="s">
        <v>173</v>
      </c>
      <c r="AW1253" s="26" t="s">
        <v>173</v>
      </c>
      <c r="AX1253" s="26" t="s">
        <v>174</v>
      </c>
      <c r="AY1253" s="26" t="s">
        <v>175</v>
      </c>
      <c r="AZ1253" s="26" t="s">
        <v>442</v>
      </c>
      <c r="BA1253" s="26" t="s">
        <v>80</v>
      </c>
      <c r="BB1253" s="26" t="s">
        <v>443</v>
      </c>
      <c r="BC1253" s="26" t="s">
        <v>444</v>
      </c>
      <c r="BD1253" s="26" t="s">
        <v>445</v>
      </c>
      <c r="BE1253" s="26" t="s">
        <v>446</v>
      </c>
    </row>
    <row r="1254" spans="1:57" ht="16">
      <c r="A1254" s="24">
        <f t="shared" si="71"/>
        <v>354</v>
      </c>
      <c r="B1254" s="24">
        <v>2024</v>
      </c>
      <c r="C1254" s="31" t="s">
        <v>977</v>
      </c>
      <c r="D1254" s="35">
        <v>45643</v>
      </c>
      <c r="E1254" s="31" t="s">
        <v>1597</v>
      </c>
      <c r="F1254" s="31" t="s">
        <v>69</v>
      </c>
      <c r="G1254" s="58">
        <v>2210002531</v>
      </c>
      <c r="H1254" s="26" t="s">
        <v>609</v>
      </c>
      <c r="I1254" s="26" t="s">
        <v>429</v>
      </c>
      <c r="J1254" s="26" t="s">
        <v>610</v>
      </c>
      <c r="K1254" s="26" t="s">
        <v>430</v>
      </c>
      <c r="L1254" s="26" t="s">
        <v>74</v>
      </c>
      <c r="M1254" s="31" t="s">
        <v>13770</v>
      </c>
      <c r="N1254" s="33" t="s">
        <v>75</v>
      </c>
      <c r="O1254" s="26" t="s">
        <v>12092</v>
      </c>
      <c r="P1254" s="26" t="s">
        <v>13771</v>
      </c>
      <c r="Q1254" s="31" t="s">
        <v>1747</v>
      </c>
      <c r="R1254" s="31" t="s">
        <v>13772</v>
      </c>
      <c r="S1254" s="58" t="s">
        <v>75</v>
      </c>
      <c r="T1254" s="26" t="s">
        <v>75</v>
      </c>
      <c r="U1254" s="31">
        <v>2022</v>
      </c>
      <c r="V1254" s="31" t="s">
        <v>13773</v>
      </c>
      <c r="W1254" s="31" t="s">
        <v>13774</v>
      </c>
      <c r="X1254" s="31">
        <v>900777497</v>
      </c>
      <c r="Y1254" s="31" t="s">
        <v>74</v>
      </c>
      <c r="Z1254" s="31">
        <v>0</v>
      </c>
      <c r="AA1254" s="60">
        <v>0</v>
      </c>
      <c r="AB1254" s="31" t="s">
        <v>13775</v>
      </c>
      <c r="AC1254" s="31" t="s">
        <v>13776</v>
      </c>
      <c r="AD1254" s="31" t="s">
        <v>13776</v>
      </c>
      <c r="AE1254" s="31">
        <v>0</v>
      </c>
      <c r="AF1254" s="59">
        <v>0</v>
      </c>
      <c r="AG1254" s="59">
        <v>7317</v>
      </c>
      <c r="AH1254" s="30">
        <f t="shared" si="72"/>
        <v>7317</v>
      </c>
      <c r="AI1254" s="30">
        <f t="shared" si="73"/>
        <v>8634.06</v>
      </c>
      <c r="AJ1254" s="24" t="s">
        <v>78</v>
      </c>
      <c r="AK1254" s="31"/>
      <c r="AL1254" s="31"/>
      <c r="AM1254" s="31"/>
      <c r="AN1254" s="31" t="s">
        <v>1332</v>
      </c>
      <c r="AO1254" s="31">
        <v>1842</v>
      </c>
      <c r="AP1254" s="31"/>
      <c r="AQ1254" s="31"/>
      <c r="AR1254" s="31"/>
      <c r="AS1254" s="31"/>
      <c r="AT1254" s="31"/>
      <c r="AU1254" s="26" t="s">
        <v>173</v>
      </c>
      <c r="AV1254" s="26" t="s">
        <v>173</v>
      </c>
      <c r="AW1254" s="26" t="s">
        <v>173</v>
      </c>
      <c r="AX1254" s="26" t="s">
        <v>174</v>
      </c>
      <c r="AY1254" s="26" t="s">
        <v>649</v>
      </c>
      <c r="AZ1254" s="26" t="s">
        <v>650</v>
      </c>
      <c r="BA1254" s="26" t="s">
        <v>80</v>
      </c>
      <c r="BB1254" s="26" t="s">
        <v>443</v>
      </c>
      <c r="BC1254" s="26" t="s">
        <v>622</v>
      </c>
      <c r="BD1254" s="26" t="s">
        <v>445</v>
      </c>
      <c r="BE1254" s="26" t="s">
        <v>177</v>
      </c>
    </row>
  </sheetData>
  <conditionalFormatting sqref="P1">
    <cfRule type="duplicateValues" dxfId="364" priority="104"/>
    <cfRule type="duplicateValues" dxfId="363" priority="108"/>
    <cfRule type="duplicateValues" dxfId="362" priority="112"/>
    <cfRule type="duplicateValues" dxfId="361" priority="116"/>
    <cfRule type="duplicateValues" dxfId="360" priority="120"/>
    <cfRule type="duplicateValues" dxfId="359" priority="124"/>
    <cfRule type="duplicateValues" dxfId="358" priority="128"/>
    <cfRule type="duplicateValues" dxfId="357" priority="135"/>
    <cfRule type="duplicateValues" dxfId="356" priority="139"/>
    <cfRule type="duplicateValues" dxfId="355" priority="143"/>
    <cfRule type="duplicateValues" dxfId="354" priority="147"/>
    <cfRule type="duplicateValues" dxfId="353" priority="160"/>
    <cfRule type="duplicateValues" dxfId="352" priority="165"/>
    <cfRule type="duplicateValues" dxfId="351" priority="166"/>
    <cfRule type="duplicateValues" dxfId="350" priority="167"/>
    <cfRule type="duplicateValues" dxfId="349" priority="168"/>
    <cfRule type="duplicateValues" dxfId="348" priority="169"/>
    <cfRule type="duplicateValues" dxfId="347" priority="170"/>
    <cfRule type="duplicateValues" dxfId="346" priority="171"/>
    <cfRule type="duplicateValues" dxfId="345" priority="176"/>
  </conditionalFormatting>
  <conditionalFormatting sqref="V1">
    <cfRule type="duplicateValues" dxfId="344" priority="103"/>
    <cfRule type="duplicateValues" dxfId="343" priority="107"/>
    <cfRule type="duplicateValues" dxfId="342" priority="111"/>
    <cfRule type="duplicateValues" dxfId="341" priority="115"/>
    <cfRule type="duplicateValues" dxfId="340" priority="119"/>
    <cfRule type="duplicateValues" dxfId="339" priority="123"/>
    <cfRule type="duplicateValues" dxfId="338" priority="127"/>
    <cfRule type="duplicateValues" dxfId="337" priority="129"/>
    <cfRule type="duplicateValues" dxfId="336" priority="134"/>
    <cfRule type="duplicateValues" dxfId="335" priority="138"/>
    <cfRule type="duplicateValues" dxfId="334" priority="142"/>
    <cfRule type="duplicateValues" dxfId="333" priority="146"/>
    <cfRule type="duplicateValues" dxfId="332" priority="177"/>
  </conditionalFormatting>
  <conditionalFormatting sqref="V2:W4">
    <cfRule type="duplicateValues" dxfId="331" priority="180"/>
    <cfRule type="duplicateValues" dxfId="330" priority="181"/>
    <cfRule type="duplicateValues" dxfId="329" priority="182"/>
  </conditionalFormatting>
  <conditionalFormatting sqref="V88:W157 V160:W160">
    <cfRule type="duplicateValues" dxfId="328" priority="16"/>
  </conditionalFormatting>
  <conditionalFormatting sqref="V161:W248">
    <cfRule type="duplicateValues" dxfId="327" priority="14"/>
  </conditionalFormatting>
  <conditionalFormatting sqref="V162:W163 V166:W177 V181:W248 X184:X190">
    <cfRule type="duplicateValues" dxfId="326" priority="15"/>
  </conditionalFormatting>
  <conditionalFormatting sqref="V249:W422 V426:W426 V428:W546 W427:X427 X428 V549:W556">
    <cfRule type="duplicateValues" dxfId="325" priority="12"/>
    <cfRule type="duplicateValues" dxfId="324" priority="13"/>
  </conditionalFormatting>
  <conditionalFormatting sqref="V557:W564 V569:W569 V588:W774 V779:W819 V820:V833 V834:W867 X866:X867 V871:W998 X871:X878">
    <cfRule type="duplicateValues" dxfId="323" priority="10"/>
    <cfRule type="duplicateValues" dxfId="322" priority="11"/>
  </conditionalFormatting>
  <conditionalFormatting sqref="V573:W586">
    <cfRule type="duplicateValues" dxfId="321" priority="9"/>
  </conditionalFormatting>
  <conditionalFormatting sqref="V999:W1000 V1011:W1107 V1109:W1154">
    <cfRule type="duplicateValues" dxfId="320" priority="7"/>
    <cfRule type="duplicateValues" dxfId="319" priority="8"/>
  </conditionalFormatting>
  <conditionalFormatting sqref="V1011:W1107 V1109:W1154">
    <cfRule type="duplicateValues" dxfId="318" priority="5"/>
    <cfRule type="duplicateValues" dxfId="317" priority="6"/>
  </conditionalFormatting>
  <conditionalFormatting sqref="V1158:W1167 V1169:W1253">
    <cfRule type="duplicateValues" dxfId="316" priority="1"/>
    <cfRule type="duplicateValues" dxfId="315" priority="2"/>
    <cfRule type="duplicateValues" dxfId="314" priority="3"/>
    <cfRule type="duplicateValues" dxfId="313" priority="4"/>
  </conditionalFormatting>
  <conditionalFormatting sqref="V1:X1">
    <cfRule type="duplicateValues" dxfId="312" priority="152"/>
    <cfRule type="duplicateValues" dxfId="311" priority="153"/>
    <cfRule type="duplicateValues" dxfId="310" priority="155"/>
    <cfRule type="duplicateValues" dxfId="309" priority="161"/>
    <cfRule type="duplicateValues" dxfId="308" priority="162"/>
    <cfRule type="duplicateValues" dxfId="307" priority="164"/>
    <cfRule type="duplicateValues" dxfId="306" priority="172"/>
    <cfRule type="duplicateValues" dxfId="305" priority="173"/>
    <cfRule type="duplicateValues" dxfId="304" priority="174"/>
    <cfRule type="duplicateValues" dxfId="303" priority="175"/>
  </conditionalFormatting>
  <conditionalFormatting sqref="W1">
    <cfRule type="duplicateValues" dxfId="302" priority="102"/>
    <cfRule type="duplicateValues" dxfId="301" priority="106"/>
    <cfRule type="duplicateValues" dxfId="300" priority="110"/>
    <cfRule type="duplicateValues" dxfId="299" priority="114"/>
    <cfRule type="duplicateValues" dxfId="298" priority="118"/>
    <cfRule type="duplicateValues" dxfId="297" priority="122"/>
    <cfRule type="duplicateValues" dxfId="296" priority="126"/>
    <cfRule type="duplicateValues" dxfId="295" priority="130"/>
    <cfRule type="duplicateValues" dxfId="294" priority="133"/>
    <cfRule type="duplicateValues" dxfId="293" priority="137"/>
    <cfRule type="duplicateValues" dxfId="292" priority="141"/>
    <cfRule type="duplicateValues" dxfId="291" priority="145"/>
    <cfRule type="duplicateValues" dxfId="290" priority="178"/>
  </conditionalFormatting>
  <conditionalFormatting sqref="X1">
    <cfRule type="duplicateValues" dxfId="289" priority="101"/>
    <cfRule type="duplicateValues" dxfId="288" priority="105"/>
    <cfRule type="duplicateValues" dxfId="287" priority="109"/>
    <cfRule type="duplicateValues" dxfId="286" priority="113"/>
    <cfRule type="duplicateValues" dxfId="285" priority="117"/>
    <cfRule type="duplicateValues" dxfId="284" priority="121"/>
    <cfRule type="duplicateValues" dxfId="283" priority="125"/>
    <cfRule type="duplicateValues" dxfId="282" priority="131"/>
    <cfRule type="duplicateValues" dxfId="281" priority="132"/>
    <cfRule type="duplicateValues" dxfId="280" priority="136"/>
    <cfRule type="duplicateValues" dxfId="279" priority="140"/>
    <cfRule type="duplicateValues" dxfId="278" priority="144"/>
    <cfRule type="duplicateValues" dxfId="277" priority="148"/>
    <cfRule type="duplicateValues" dxfId="276" priority="149"/>
    <cfRule type="duplicateValues" dxfId="275" priority="150"/>
    <cfRule type="duplicateValues" dxfId="274" priority="151"/>
    <cfRule type="duplicateValues" dxfId="273" priority="154"/>
    <cfRule type="duplicateValues" dxfId="272" priority="156"/>
    <cfRule type="duplicateValues" dxfId="271" priority="157"/>
    <cfRule type="duplicateValues" dxfId="270" priority="158"/>
    <cfRule type="duplicateValues" dxfId="269" priority="159"/>
    <cfRule type="duplicateValues" dxfId="268" priority="163"/>
    <cfRule type="duplicateValues" dxfId="267" priority="179"/>
  </conditionalFormatting>
  <dataValidations count="1">
    <dataValidation type="list" allowBlank="1" showInputMessage="1" showErrorMessage="1" sqref="T2:T248 T269:T546 T557:T567 T573:T587 T605:T778 T786:T870 T879:T984 T999:T1254" xr:uid="{E5B6BDCC-BA28-4D6E-B5C1-3E46888BD12B}">
      <formula1>"BIKE,SCOOTER,NA"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FCDD-9C52-47BA-A9D7-3E882D2B2880}">
  <sheetPr>
    <tabColor theme="8" tint="-0.499984740745262"/>
  </sheetPr>
  <dimension ref="A1:BQ501"/>
  <sheetViews>
    <sheetView workbookViewId="0">
      <pane ySplit="1" topLeftCell="A46" activePane="bottomLeft" state="frozen"/>
      <selection pane="bottomLeft" activeCell="D69" sqref="D69"/>
    </sheetView>
  </sheetViews>
  <sheetFormatPr baseColWidth="10" defaultColWidth="8.83203125" defaultRowHeight="15"/>
  <cols>
    <col min="1" max="1" width="5.1640625" bestFit="1" customWidth="1"/>
    <col min="2" max="2" width="5.83203125" bestFit="1" customWidth="1"/>
    <col min="3" max="3" width="7.6640625" bestFit="1" customWidth="1"/>
    <col min="4" max="4" width="10.1640625" bestFit="1" customWidth="1"/>
    <col min="5" max="5" width="26.5" bestFit="1" customWidth="1"/>
    <col min="6" max="6" width="27.5" bestFit="1" customWidth="1"/>
    <col min="7" max="7" width="9.6640625" bestFit="1" customWidth="1"/>
    <col min="8" max="8" width="4.33203125" bestFit="1" customWidth="1"/>
    <col min="9" max="9" width="17.83203125" bestFit="1" customWidth="1"/>
    <col min="10" max="10" width="9.83203125" bestFit="1" customWidth="1"/>
    <col min="11" max="11" width="19.83203125" bestFit="1" customWidth="1"/>
    <col min="12" max="12" width="15.83203125" bestFit="1" customWidth="1"/>
    <col min="13" max="13" width="32.33203125" bestFit="1" customWidth="1"/>
    <col min="14" max="14" width="8.33203125" bestFit="1" customWidth="1"/>
    <col min="15" max="15" width="14.6640625" bestFit="1" customWidth="1"/>
    <col min="16" max="16" width="13.1640625" bestFit="1" customWidth="1"/>
    <col min="17" max="17" width="13.6640625" bestFit="1" customWidth="1"/>
    <col min="18" max="18" width="14.83203125" bestFit="1" customWidth="1"/>
    <col min="19" max="19" width="8.1640625" bestFit="1" customWidth="1"/>
    <col min="20" max="20" width="13.5" bestFit="1" customWidth="1"/>
    <col min="21" max="21" width="22.5" bestFit="1" customWidth="1"/>
    <col min="22" max="22" width="15.83203125" bestFit="1" customWidth="1"/>
    <col min="23" max="23" width="20" bestFit="1" customWidth="1"/>
    <col min="24" max="24" width="24" bestFit="1" customWidth="1"/>
    <col min="25" max="25" width="14.6640625" bestFit="1" customWidth="1"/>
    <col min="26" max="26" width="17.5" bestFit="1" customWidth="1"/>
    <col min="27" max="27" width="4.5" bestFit="1" customWidth="1"/>
    <col min="28" max="28" width="15.83203125" bestFit="1" customWidth="1"/>
    <col min="29" max="29" width="15.6640625" bestFit="1" customWidth="1"/>
    <col min="30" max="30" width="14.5" bestFit="1" customWidth="1"/>
    <col min="32" max="32" width="12.5" bestFit="1" customWidth="1"/>
    <col min="33" max="33" width="17.5" bestFit="1" customWidth="1"/>
    <col min="34" max="34" width="13.5" bestFit="1" customWidth="1"/>
    <col min="35" max="35" width="15.5" bestFit="1" customWidth="1"/>
    <col min="36" max="36" width="7.6640625" bestFit="1" customWidth="1"/>
    <col min="37" max="37" width="6.1640625" bestFit="1" customWidth="1"/>
    <col min="38" max="38" width="8.6640625" bestFit="1" customWidth="1"/>
    <col min="39" max="39" width="8.1640625" bestFit="1" customWidth="1"/>
    <col min="40" max="40" width="5.83203125" bestFit="1" customWidth="1"/>
    <col min="41" max="41" width="8.1640625" bestFit="1" customWidth="1"/>
    <col min="42" max="42" width="6.1640625" bestFit="1" customWidth="1"/>
    <col min="43" max="43" width="8.5" bestFit="1" customWidth="1"/>
    <col min="44" max="44" width="10.1640625" bestFit="1" customWidth="1"/>
    <col min="45" max="45" width="12.5" bestFit="1" customWidth="1"/>
    <col min="47" max="47" width="18.1640625" bestFit="1" customWidth="1"/>
    <col min="48" max="48" width="16.33203125" bestFit="1" customWidth="1"/>
    <col min="49" max="49" width="11.5" bestFit="1" customWidth="1"/>
    <col min="50" max="50" width="13.33203125" bestFit="1" customWidth="1"/>
    <col min="51" max="51" width="22.83203125" bestFit="1" customWidth="1"/>
    <col min="52" max="52" width="19.1640625" bestFit="1" customWidth="1"/>
    <col min="53" max="53" width="14.5" bestFit="1" customWidth="1"/>
    <col min="54" max="54" width="16.5" bestFit="1" customWidth="1"/>
    <col min="55" max="55" width="18.1640625" bestFit="1" customWidth="1"/>
    <col min="56" max="56" width="14.1640625" bestFit="1" customWidth="1"/>
    <col min="57" max="57" width="10.33203125" bestFit="1" customWidth="1"/>
    <col min="58" max="58" width="19" bestFit="1" customWidth="1"/>
    <col min="59" max="59" width="20.6640625" bestFit="1" customWidth="1"/>
    <col min="60" max="60" width="23.1640625" bestFit="1" customWidth="1"/>
    <col min="61" max="61" width="8.1640625" bestFit="1" customWidth="1"/>
    <col min="62" max="62" width="18.83203125" bestFit="1" customWidth="1"/>
    <col min="63" max="63" width="10.1640625" bestFit="1" customWidth="1"/>
    <col min="64" max="64" width="5.1640625" bestFit="1" customWidth="1"/>
    <col min="65" max="65" width="14.6640625" bestFit="1" customWidth="1"/>
    <col min="66" max="66" width="12.33203125" bestFit="1" customWidth="1"/>
    <col min="68" max="68" width="11.6640625" bestFit="1" customWidth="1"/>
    <col min="69" max="69" width="8.1640625" bestFit="1" customWidth="1"/>
  </cols>
  <sheetData>
    <row r="1" spans="1:69" ht="28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1" t="s">
        <v>63</v>
      </c>
      <c r="BM1" s="1" t="s">
        <v>64</v>
      </c>
      <c r="BN1" s="1" t="s">
        <v>51</v>
      </c>
      <c r="BO1" s="1" t="s">
        <v>65</v>
      </c>
      <c r="BP1" s="1" t="s">
        <v>66</v>
      </c>
      <c r="BQ1" s="1" t="s">
        <v>67</v>
      </c>
    </row>
    <row r="2" spans="1:69">
      <c r="A2" s="6">
        <v>1</v>
      </c>
      <c r="B2" s="6">
        <v>2024</v>
      </c>
      <c r="C2" s="6" t="s">
        <v>68</v>
      </c>
      <c r="D2" s="7">
        <v>45628</v>
      </c>
      <c r="E2" s="6" t="s">
        <v>85</v>
      </c>
      <c r="F2" s="6" t="s">
        <v>69</v>
      </c>
      <c r="G2" s="6">
        <v>88428242</v>
      </c>
      <c r="H2" s="6" t="s">
        <v>86</v>
      </c>
      <c r="I2" s="6" t="s">
        <v>71</v>
      </c>
      <c r="J2" s="6" t="s">
        <v>87</v>
      </c>
      <c r="K2" s="6" t="s">
        <v>73</v>
      </c>
      <c r="L2" s="6" t="s">
        <v>74</v>
      </c>
      <c r="M2" s="6" t="s">
        <v>4485</v>
      </c>
      <c r="N2" s="6" t="s">
        <v>75</v>
      </c>
      <c r="O2" s="6" t="s">
        <v>4527</v>
      </c>
      <c r="P2" s="6" t="s">
        <v>73</v>
      </c>
      <c r="Q2" s="6" t="s">
        <v>148</v>
      </c>
      <c r="R2" s="6" t="s">
        <v>4517</v>
      </c>
      <c r="S2" s="6">
        <v>150</v>
      </c>
      <c r="T2" s="6" t="s">
        <v>92</v>
      </c>
      <c r="U2" s="6">
        <v>2024</v>
      </c>
      <c r="V2" s="6" t="s">
        <v>4530</v>
      </c>
      <c r="W2" s="6" t="s">
        <v>4531</v>
      </c>
      <c r="X2" s="6" t="s">
        <v>4452</v>
      </c>
      <c r="Y2" s="6" t="s">
        <v>74</v>
      </c>
      <c r="Z2" s="6">
        <v>103725</v>
      </c>
      <c r="AA2" s="8">
        <v>0</v>
      </c>
      <c r="AB2" s="7">
        <v>45628</v>
      </c>
      <c r="AC2" s="7">
        <v>47453</v>
      </c>
      <c r="AD2" s="7">
        <v>47453</v>
      </c>
      <c r="AE2" s="6">
        <v>0</v>
      </c>
      <c r="AF2" s="6">
        <v>1240</v>
      </c>
      <c r="AG2" s="6">
        <v>4181</v>
      </c>
      <c r="AH2" s="6">
        <f>AF2+AG2</f>
        <v>5421</v>
      </c>
      <c r="AI2" s="6">
        <f>AH2+AH2*18%</f>
        <v>6396.78</v>
      </c>
      <c r="AJ2" s="6" t="s">
        <v>78</v>
      </c>
      <c r="AK2" s="6"/>
      <c r="AL2" s="6"/>
      <c r="AM2" s="6"/>
      <c r="AN2" s="6"/>
      <c r="AO2" s="6">
        <f t="shared" ref="AO2" si="0">AH2*AN2</f>
        <v>0</v>
      </c>
      <c r="AP2" s="6"/>
      <c r="AQ2" s="6">
        <f t="shared" ref="AQ2" si="1">AH2*AP2</f>
        <v>0</v>
      </c>
      <c r="AR2" s="6"/>
      <c r="AS2" s="6"/>
      <c r="AT2" s="6"/>
      <c r="AU2" s="6" t="s">
        <v>173</v>
      </c>
      <c r="AV2" s="6" t="s">
        <v>173</v>
      </c>
      <c r="AW2" s="6" t="s">
        <v>173</v>
      </c>
      <c r="AX2" s="6" t="s">
        <v>4596</v>
      </c>
      <c r="AY2" s="6" t="s">
        <v>4597</v>
      </c>
      <c r="AZ2" s="6" t="s">
        <v>4598</v>
      </c>
      <c r="BA2" s="6" t="s">
        <v>80</v>
      </c>
      <c r="BB2" s="6" t="s">
        <v>100</v>
      </c>
      <c r="BC2" s="6" t="s">
        <v>4599</v>
      </c>
      <c r="BD2" s="6" t="s">
        <v>83</v>
      </c>
      <c r="BE2" s="6"/>
      <c r="BF2" s="6"/>
      <c r="BG2" s="6"/>
      <c r="BH2" s="6"/>
      <c r="BI2" s="6"/>
      <c r="BJ2" s="6"/>
      <c r="BK2" s="7">
        <f t="shared" ref="BK2" si="2">D2</f>
        <v>45628</v>
      </c>
      <c r="BL2" s="6">
        <f t="shared" ref="BL2" si="3">D2-BK2</f>
        <v>0</v>
      </c>
      <c r="BM2" s="6" t="s">
        <v>84</v>
      </c>
      <c r="BN2" s="9">
        <f t="shared" ref="BN2" si="4">AI2-AO2</f>
        <v>6396.78</v>
      </c>
      <c r="BO2" s="9">
        <f t="shared" ref="BO2" si="5">AI2-AQ2</f>
        <v>6396.78</v>
      </c>
      <c r="BP2" s="6"/>
      <c r="BQ2" s="6" t="s">
        <v>4451</v>
      </c>
    </row>
    <row r="3" spans="1:69">
      <c r="A3" s="6">
        <v>2</v>
      </c>
      <c r="B3" s="6">
        <v>2024</v>
      </c>
      <c r="C3" s="6" t="s">
        <v>68</v>
      </c>
      <c r="D3" s="7">
        <v>45628</v>
      </c>
      <c r="E3" s="6" t="s">
        <v>85</v>
      </c>
      <c r="F3" s="6" t="s">
        <v>69</v>
      </c>
      <c r="G3" s="6">
        <v>88428242</v>
      </c>
      <c r="H3" s="6" t="s">
        <v>86</v>
      </c>
      <c r="I3" s="6" t="s">
        <v>71</v>
      </c>
      <c r="J3" s="6" t="s">
        <v>87</v>
      </c>
      <c r="K3" s="6" t="s">
        <v>73</v>
      </c>
      <c r="L3" s="6" t="s">
        <v>74</v>
      </c>
      <c r="M3" s="6" t="s">
        <v>4486</v>
      </c>
      <c r="N3" s="6" t="s">
        <v>75</v>
      </c>
      <c r="O3" s="6" t="s">
        <v>4527</v>
      </c>
      <c r="P3" s="6" t="s">
        <v>73</v>
      </c>
      <c r="Q3" s="6" t="s">
        <v>148</v>
      </c>
      <c r="R3" s="6" t="s">
        <v>4517</v>
      </c>
      <c r="S3" s="6">
        <v>150</v>
      </c>
      <c r="T3" s="6" t="s">
        <v>92</v>
      </c>
      <c r="U3" s="6">
        <v>2024</v>
      </c>
      <c r="V3" s="6" t="s">
        <v>4532</v>
      </c>
      <c r="W3" s="6" t="s">
        <v>4533</v>
      </c>
      <c r="X3" s="6" t="s">
        <v>4453</v>
      </c>
      <c r="Y3" s="6" t="s">
        <v>74</v>
      </c>
      <c r="Z3" s="6">
        <v>103725</v>
      </c>
      <c r="AA3" s="8">
        <v>0</v>
      </c>
      <c r="AB3" s="7">
        <v>45628</v>
      </c>
      <c r="AC3" s="7">
        <v>47453</v>
      </c>
      <c r="AD3" s="7">
        <v>47453</v>
      </c>
      <c r="AE3" s="6">
        <v>0</v>
      </c>
      <c r="AF3" s="6">
        <v>1240</v>
      </c>
      <c r="AG3" s="6">
        <v>4181</v>
      </c>
      <c r="AH3" s="6">
        <f t="shared" ref="AH3:AH66" si="6">AF3+AG3</f>
        <v>5421</v>
      </c>
      <c r="AI3" s="6">
        <f t="shared" ref="AI3:AI66" si="7">AH3+AH3*18%</f>
        <v>6396.78</v>
      </c>
      <c r="AJ3" s="6" t="s">
        <v>78</v>
      </c>
      <c r="AK3" s="6"/>
      <c r="AL3" s="6"/>
      <c r="AM3" s="6"/>
      <c r="AN3" s="6"/>
      <c r="AO3" s="6">
        <f t="shared" ref="AO3:AO34" si="8">AH3*AN3</f>
        <v>0</v>
      </c>
      <c r="AP3" s="6"/>
      <c r="AQ3" s="6">
        <f t="shared" ref="AQ3:AQ34" si="9">AH3*AP3</f>
        <v>0</v>
      </c>
      <c r="AR3" s="6"/>
      <c r="AS3" s="6"/>
      <c r="AT3" s="6"/>
      <c r="AU3" s="6" t="s">
        <v>173</v>
      </c>
      <c r="AV3" s="6" t="s">
        <v>173</v>
      </c>
      <c r="AW3" s="6" t="s">
        <v>173</v>
      </c>
      <c r="AX3" s="6" t="s">
        <v>4596</v>
      </c>
      <c r="AY3" s="6" t="s">
        <v>4597</v>
      </c>
      <c r="AZ3" s="6" t="s">
        <v>4598</v>
      </c>
      <c r="BA3" s="6" t="s">
        <v>80</v>
      </c>
      <c r="BB3" s="6" t="s">
        <v>100</v>
      </c>
      <c r="BC3" s="6" t="s">
        <v>4599</v>
      </c>
      <c r="BD3" s="6" t="s">
        <v>83</v>
      </c>
      <c r="BE3" s="6"/>
      <c r="BF3" s="6"/>
      <c r="BG3" s="6"/>
      <c r="BH3" s="6"/>
      <c r="BI3" s="6"/>
      <c r="BJ3" s="6"/>
      <c r="BK3" s="7">
        <f t="shared" ref="BK3:BK66" si="10">D3</f>
        <v>45628</v>
      </c>
      <c r="BL3" s="6">
        <f t="shared" ref="BL3:BL66" si="11">D3-BK3</f>
        <v>0</v>
      </c>
      <c r="BM3" s="6" t="s">
        <v>84</v>
      </c>
      <c r="BN3" s="9">
        <f t="shared" ref="BN3:BN66" si="12">AI3-AO3</f>
        <v>6396.78</v>
      </c>
      <c r="BO3" s="9">
        <f t="shared" ref="BO3:BO66" si="13">AI3-AQ3</f>
        <v>6396.78</v>
      </c>
      <c r="BP3" s="6"/>
      <c r="BQ3" s="6" t="s">
        <v>4451</v>
      </c>
    </row>
    <row r="4" spans="1:69">
      <c r="A4" s="6">
        <v>3</v>
      </c>
      <c r="B4" s="6">
        <v>2024</v>
      </c>
      <c r="C4" s="6" t="s">
        <v>68</v>
      </c>
      <c r="D4" s="7">
        <v>45628</v>
      </c>
      <c r="E4" s="6" t="s">
        <v>85</v>
      </c>
      <c r="F4" s="6" t="s">
        <v>69</v>
      </c>
      <c r="G4" s="6">
        <v>88428242</v>
      </c>
      <c r="H4" s="6" t="s">
        <v>86</v>
      </c>
      <c r="I4" s="6" t="s">
        <v>71</v>
      </c>
      <c r="J4" s="6" t="s">
        <v>87</v>
      </c>
      <c r="K4" s="6" t="s">
        <v>73</v>
      </c>
      <c r="L4" s="6" t="s">
        <v>74</v>
      </c>
      <c r="M4" s="6" t="s">
        <v>4487</v>
      </c>
      <c r="N4" s="6" t="s">
        <v>75</v>
      </c>
      <c r="O4" s="6" t="s">
        <v>4527</v>
      </c>
      <c r="P4" s="6" t="s">
        <v>73</v>
      </c>
      <c r="Q4" s="6" t="s">
        <v>148</v>
      </c>
      <c r="R4" s="6" t="s">
        <v>4517</v>
      </c>
      <c r="S4" s="6">
        <v>150</v>
      </c>
      <c r="T4" s="6" t="s">
        <v>92</v>
      </c>
      <c r="U4" s="6">
        <v>2024</v>
      </c>
      <c r="V4" s="6" t="s">
        <v>4534</v>
      </c>
      <c r="W4" s="6" t="s">
        <v>4535</v>
      </c>
      <c r="X4" s="6" t="s">
        <v>4454</v>
      </c>
      <c r="Y4" s="6" t="s">
        <v>74</v>
      </c>
      <c r="Z4" s="6">
        <v>103725</v>
      </c>
      <c r="AA4" s="8">
        <v>0</v>
      </c>
      <c r="AB4" s="7">
        <v>45628</v>
      </c>
      <c r="AC4" s="7">
        <v>47453</v>
      </c>
      <c r="AD4" s="7">
        <v>47453</v>
      </c>
      <c r="AE4" s="6">
        <v>0</v>
      </c>
      <c r="AF4" s="6">
        <v>1240</v>
      </c>
      <c r="AG4" s="6">
        <v>4181</v>
      </c>
      <c r="AH4" s="6">
        <f t="shared" si="6"/>
        <v>5421</v>
      </c>
      <c r="AI4" s="6">
        <f t="shared" si="7"/>
        <v>6396.78</v>
      </c>
      <c r="AJ4" s="6" t="s">
        <v>78</v>
      </c>
      <c r="AK4" s="6"/>
      <c r="AL4" s="6"/>
      <c r="AM4" s="6"/>
      <c r="AN4" s="6"/>
      <c r="AO4" s="6">
        <f t="shared" si="8"/>
        <v>0</v>
      </c>
      <c r="AP4" s="6"/>
      <c r="AQ4" s="6">
        <f t="shared" si="9"/>
        <v>0</v>
      </c>
      <c r="AR4" s="6"/>
      <c r="AS4" s="6"/>
      <c r="AT4" s="6"/>
      <c r="AU4" s="6" t="s">
        <v>173</v>
      </c>
      <c r="AV4" s="6" t="s">
        <v>173</v>
      </c>
      <c r="AW4" s="6" t="s">
        <v>173</v>
      </c>
      <c r="AX4" s="6" t="s">
        <v>4596</v>
      </c>
      <c r="AY4" s="6" t="s">
        <v>4597</v>
      </c>
      <c r="AZ4" s="6" t="s">
        <v>4598</v>
      </c>
      <c r="BA4" s="6" t="s">
        <v>80</v>
      </c>
      <c r="BB4" s="6" t="s">
        <v>100</v>
      </c>
      <c r="BC4" s="6" t="s">
        <v>4599</v>
      </c>
      <c r="BD4" s="6" t="s">
        <v>83</v>
      </c>
      <c r="BE4" s="6"/>
      <c r="BF4" s="6"/>
      <c r="BG4" s="6"/>
      <c r="BH4" s="6"/>
      <c r="BI4" s="6"/>
      <c r="BJ4" s="6"/>
      <c r="BK4" s="7">
        <f t="shared" si="10"/>
        <v>45628</v>
      </c>
      <c r="BL4" s="6">
        <f t="shared" si="11"/>
        <v>0</v>
      </c>
      <c r="BM4" s="6" t="s">
        <v>84</v>
      </c>
      <c r="BN4" s="9">
        <f t="shared" si="12"/>
        <v>6396.78</v>
      </c>
      <c r="BO4" s="9">
        <f t="shared" si="13"/>
        <v>6396.78</v>
      </c>
      <c r="BP4" s="6"/>
      <c r="BQ4" s="6" t="s">
        <v>4451</v>
      </c>
    </row>
    <row r="5" spans="1:69">
      <c r="A5" s="6">
        <v>4</v>
      </c>
      <c r="B5" s="6">
        <v>2024</v>
      </c>
      <c r="C5" s="6" t="s">
        <v>68</v>
      </c>
      <c r="D5" s="7">
        <v>45628</v>
      </c>
      <c r="E5" s="6" t="s">
        <v>85</v>
      </c>
      <c r="F5" s="6" t="s">
        <v>69</v>
      </c>
      <c r="G5" s="6">
        <v>88428242</v>
      </c>
      <c r="H5" s="6" t="s">
        <v>86</v>
      </c>
      <c r="I5" s="6" t="s">
        <v>71</v>
      </c>
      <c r="J5" s="6" t="s">
        <v>87</v>
      </c>
      <c r="K5" s="6" t="s">
        <v>73</v>
      </c>
      <c r="L5" s="6" t="s">
        <v>74</v>
      </c>
      <c r="M5" s="6" t="s">
        <v>4488</v>
      </c>
      <c r="N5" s="6" t="s">
        <v>75</v>
      </c>
      <c r="O5" s="6" t="s">
        <v>4528</v>
      </c>
      <c r="P5" s="6" t="s">
        <v>73</v>
      </c>
      <c r="Q5" s="6" t="s">
        <v>148</v>
      </c>
      <c r="R5" s="6" t="s">
        <v>4518</v>
      </c>
      <c r="S5" s="6">
        <v>200</v>
      </c>
      <c r="T5" s="6" t="s">
        <v>92</v>
      </c>
      <c r="U5" s="6">
        <v>2024</v>
      </c>
      <c r="V5" s="6" t="s">
        <v>4536</v>
      </c>
      <c r="W5" s="6" t="s">
        <v>4537</v>
      </c>
      <c r="X5" s="6" t="s">
        <v>4455</v>
      </c>
      <c r="Y5" s="6" t="s">
        <v>74</v>
      </c>
      <c r="Z5" s="6">
        <v>132245</v>
      </c>
      <c r="AA5" s="8">
        <v>0</v>
      </c>
      <c r="AB5" s="7">
        <v>45628</v>
      </c>
      <c r="AC5" s="7">
        <v>47453</v>
      </c>
      <c r="AD5" s="7">
        <v>47453</v>
      </c>
      <c r="AE5" s="6">
        <v>0</v>
      </c>
      <c r="AF5" s="6">
        <v>1660</v>
      </c>
      <c r="AG5" s="6">
        <v>7446</v>
      </c>
      <c r="AH5" s="6">
        <f t="shared" si="6"/>
        <v>9106</v>
      </c>
      <c r="AI5" s="6">
        <f t="shared" si="7"/>
        <v>10745.08</v>
      </c>
      <c r="AJ5" s="6" t="s">
        <v>78</v>
      </c>
      <c r="AK5" s="6"/>
      <c r="AL5" s="6"/>
      <c r="AM5" s="6"/>
      <c r="AN5" s="6"/>
      <c r="AO5" s="6">
        <f t="shared" si="8"/>
        <v>0</v>
      </c>
      <c r="AP5" s="6"/>
      <c r="AQ5" s="6">
        <f t="shared" si="9"/>
        <v>0</v>
      </c>
      <c r="AR5" s="6"/>
      <c r="AS5" s="6"/>
      <c r="AT5" s="6"/>
      <c r="AU5" s="6" t="s">
        <v>173</v>
      </c>
      <c r="AV5" s="6" t="s">
        <v>173</v>
      </c>
      <c r="AW5" s="6" t="s">
        <v>173</v>
      </c>
      <c r="AX5" s="6" t="s">
        <v>4596</v>
      </c>
      <c r="AY5" s="6" t="s">
        <v>4597</v>
      </c>
      <c r="AZ5" s="6" t="s">
        <v>4598</v>
      </c>
      <c r="BA5" s="6" t="s">
        <v>80</v>
      </c>
      <c r="BB5" s="6" t="s">
        <v>100</v>
      </c>
      <c r="BC5" s="6" t="s">
        <v>4599</v>
      </c>
      <c r="BD5" s="6" t="s">
        <v>83</v>
      </c>
      <c r="BE5" s="6"/>
      <c r="BF5" s="6"/>
      <c r="BG5" s="6"/>
      <c r="BH5" s="6"/>
      <c r="BI5" s="6"/>
      <c r="BJ5" s="6"/>
      <c r="BK5" s="7">
        <f t="shared" si="10"/>
        <v>45628</v>
      </c>
      <c r="BL5" s="6">
        <f t="shared" si="11"/>
        <v>0</v>
      </c>
      <c r="BM5" s="6" t="s">
        <v>84</v>
      </c>
      <c r="BN5" s="9">
        <f t="shared" si="12"/>
        <v>10745.08</v>
      </c>
      <c r="BO5" s="9">
        <f t="shared" si="13"/>
        <v>10745.08</v>
      </c>
      <c r="BP5" s="6"/>
      <c r="BQ5" s="6" t="s">
        <v>4451</v>
      </c>
    </row>
    <row r="6" spans="1:69">
      <c r="A6" s="6">
        <v>5</v>
      </c>
      <c r="B6" s="6">
        <v>2024</v>
      </c>
      <c r="C6" s="6" t="s">
        <v>68</v>
      </c>
      <c r="D6" s="7">
        <v>45628</v>
      </c>
      <c r="E6" s="6" t="s">
        <v>85</v>
      </c>
      <c r="F6" s="6" t="s">
        <v>69</v>
      </c>
      <c r="G6" s="6">
        <v>88428242</v>
      </c>
      <c r="H6" s="6" t="s">
        <v>86</v>
      </c>
      <c r="I6" s="6" t="s">
        <v>71</v>
      </c>
      <c r="J6" s="6" t="s">
        <v>87</v>
      </c>
      <c r="K6" s="6" t="s">
        <v>73</v>
      </c>
      <c r="L6" s="6" t="s">
        <v>74</v>
      </c>
      <c r="M6" s="6" t="s">
        <v>4489</v>
      </c>
      <c r="N6" s="6" t="s">
        <v>75</v>
      </c>
      <c r="O6" s="6" t="s">
        <v>4529</v>
      </c>
      <c r="P6" s="6" t="s">
        <v>73</v>
      </c>
      <c r="Q6" s="6" t="s">
        <v>148</v>
      </c>
      <c r="R6" s="6" t="s">
        <v>4517</v>
      </c>
      <c r="S6" s="6">
        <v>150</v>
      </c>
      <c r="T6" s="6" t="s">
        <v>92</v>
      </c>
      <c r="U6" s="6">
        <v>2024</v>
      </c>
      <c r="V6" s="6" t="s">
        <v>4538</v>
      </c>
      <c r="W6" s="6" t="s">
        <v>4539</v>
      </c>
      <c r="X6" s="6" t="s">
        <v>4456</v>
      </c>
      <c r="Y6" s="6" t="s">
        <v>74</v>
      </c>
      <c r="Z6" s="6">
        <v>103725</v>
      </c>
      <c r="AA6" s="8">
        <v>0</v>
      </c>
      <c r="AB6" s="7">
        <v>45628</v>
      </c>
      <c r="AC6" s="7">
        <v>47453</v>
      </c>
      <c r="AD6" s="7">
        <v>47453</v>
      </c>
      <c r="AE6" s="6">
        <v>0</v>
      </c>
      <c r="AF6" s="6">
        <v>1240</v>
      </c>
      <c r="AG6" s="6">
        <v>3931</v>
      </c>
      <c r="AH6" s="6">
        <f t="shared" si="6"/>
        <v>5171</v>
      </c>
      <c r="AI6" s="6">
        <f t="shared" si="7"/>
        <v>6101.78</v>
      </c>
      <c r="AJ6" s="6" t="s">
        <v>78</v>
      </c>
      <c r="AK6" s="6"/>
      <c r="AL6" s="6"/>
      <c r="AM6" s="6"/>
      <c r="AN6" s="6"/>
      <c r="AO6" s="6">
        <f t="shared" si="8"/>
        <v>0</v>
      </c>
      <c r="AP6" s="6"/>
      <c r="AQ6" s="6">
        <f t="shared" si="9"/>
        <v>0</v>
      </c>
      <c r="AR6" s="6"/>
      <c r="AS6" s="6"/>
      <c r="AT6" s="6"/>
      <c r="AU6" s="6" t="s">
        <v>173</v>
      </c>
      <c r="AV6" s="6" t="s">
        <v>173</v>
      </c>
      <c r="AW6" s="6" t="s">
        <v>173</v>
      </c>
      <c r="AX6" s="6" t="s">
        <v>4596</v>
      </c>
      <c r="AY6" s="6" t="s">
        <v>4597</v>
      </c>
      <c r="AZ6" s="6" t="s">
        <v>4598</v>
      </c>
      <c r="BA6" s="6" t="s">
        <v>80</v>
      </c>
      <c r="BB6" s="6" t="s">
        <v>100</v>
      </c>
      <c r="BC6" s="6" t="s">
        <v>4599</v>
      </c>
      <c r="BD6" s="6" t="s">
        <v>83</v>
      </c>
      <c r="BE6" s="6"/>
      <c r="BF6" s="6"/>
      <c r="BG6" s="6"/>
      <c r="BH6" s="6"/>
      <c r="BI6" s="6"/>
      <c r="BJ6" s="6"/>
      <c r="BK6" s="7">
        <f t="shared" si="10"/>
        <v>45628</v>
      </c>
      <c r="BL6" s="6">
        <f t="shared" si="11"/>
        <v>0</v>
      </c>
      <c r="BM6" s="6" t="s">
        <v>84</v>
      </c>
      <c r="BN6" s="9">
        <f t="shared" si="12"/>
        <v>6101.78</v>
      </c>
      <c r="BO6" s="9">
        <f t="shared" si="13"/>
        <v>6101.78</v>
      </c>
      <c r="BP6" s="6"/>
      <c r="BQ6" s="6" t="s">
        <v>4451</v>
      </c>
    </row>
    <row r="7" spans="1:69">
      <c r="A7" s="6">
        <v>6</v>
      </c>
      <c r="B7" s="6">
        <v>2024</v>
      </c>
      <c r="C7" s="6" t="s">
        <v>68</v>
      </c>
      <c r="D7" s="7">
        <v>45628</v>
      </c>
      <c r="E7" s="6" t="s">
        <v>85</v>
      </c>
      <c r="F7" s="6" t="s">
        <v>69</v>
      </c>
      <c r="G7" s="6">
        <v>88428242</v>
      </c>
      <c r="H7" s="6" t="s">
        <v>86</v>
      </c>
      <c r="I7" s="6" t="s">
        <v>71</v>
      </c>
      <c r="J7" s="6" t="s">
        <v>87</v>
      </c>
      <c r="K7" s="6" t="s">
        <v>73</v>
      </c>
      <c r="L7" s="6" t="s">
        <v>74</v>
      </c>
      <c r="M7" s="6" t="s">
        <v>4490</v>
      </c>
      <c r="N7" s="6" t="s">
        <v>75</v>
      </c>
      <c r="O7" s="6" t="s">
        <v>4527</v>
      </c>
      <c r="P7" s="6" t="s">
        <v>73</v>
      </c>
      <c r="Q7" s="6" t="s">
        <v>148</v>
      </c>
      <c r="R7" s="6" t="s">
        <v>4519</v>
      </c>
      <c r="S7" s="6">
        <v>250</v>
      </c>
      <c r="T7" s="6" t="s">
        <v>92</v>
      </c>
      <c r="U7" s="6">
        <v>2024</v>
      </c>
      <c r="V7" s="6" t="s">
        <v>4540</v>
      </c>
      <c r="W7" s="6" t="s">
        <v>4541</v>
      </c>
      <c r="X7" s="6" t="s">
        <v>4457</v>
      </c>
      <c r="Y7" s="6" t="s">
        <v>74</v>
      </c>
      <c r="Z7" s="6">
        <v>146681</v>
      </c>
      <c r="AA7" s="8">
        <v>0</v>
      </c>
      <c r="AB7" s="7">
        <v>45628</v>
      </c>
      <c r="AC7" s="7">
        <v>47453</v>
      </c>
      <c r="AD7" s="7">
        <v>47453</v>
      </c>
      <c r="AE7" s="6">
        <v>0</v>
      </c>
      <c r="AF7" s="6">
        <v>1841</v>
      </c>
      <c r="AG7" s="6">
        <v>7696</v>
      </c>
      <c r="AH7" s="6">
        <f t="shared" si="6"/>
        <v>9537</v>
      </c>
      <c r="AI7" s="6">
        <f t="shared" si="7"/>
        <v>11253.66</v>
      </c>
      <c r="AJ7" s="6" t="s">
        <v>78</v>
      </c>
      <c r="AK7" s="6"/>
      <c r="AL7" s="6"/>
      <c r="AM7" s="6"/>
      <c r="AN7" s="6"/>
      <c r="AO7" s="6">
        <f t="shared" si="8"/>
        <v>0</v>
      </c>
      <c r="AP7" s="6"/>
      <c r="AQ7" s="6">
        <f t="shared" si="9"/>
        <v>0</v>
      </c>
      <c r="AR7" s="6"/>
      <c r="AS7" s="6"/>
      <c r="AT7" s="6"/>
      <c r="AU7" s="6" t="s">
        <v>173</v>
      </c>
      <c r="AV7" s="6" t="s">
        <v>173</v>
      </c>
      <c r="AW7" s="6" t="s">
        <v>173</v>
      </c>
      <c r="AX7" s="6" t="s">
        <v>4596</v>
      </c>
      <c r="AY7" s="6" t="s">
        <v>4597</v>
      </c>
      <c r="AZ7" s="6" t="s">
        <v>4598</v>
      </c>
      <c r="BA7" s="6" t="s">
        <v>80</v>
      </c>
      <c r="BB7" s="6" t="s">
        <v>100</v>
      </c>
      <c r="BC7" s="6" t="s">
        <v>4599</v>
      </c>
      <c r="BD7" s="6" t="s">
        <v>83</v>
      </c>
      <c r="BE7" s="6"/>
      <c r="BF7" s="6"/>
      <c r="BG7" s="6"/>
      <c r="BH7" s="6"/>
      <c r="BI7" s="6"/>
      <c r="BJ7" s="6"/>
      <c r="BK7" s="7">
        <f t="shared" si="10"/>
        <v>45628</v>
      </c>
      <c r="BL7" s="6">
        <f t="shared" si="11"/>
        <v>0</v>
      </c>
      <c r="BM7" s="6" t="s">
        <v>84</v>
      </c>
      <c r="BN7" s="9">
        <f t="shared" si="12"/>
        <v>11253.66</v>
      </c>
      <c r="BO7" s="9">
        <f t="shared" si="13"/>
        <v>11253.66</v>
      </c>
      <c r="BP7" s="6"/>
      <c r="BQ7" s="6" t="s">
        <v>4451</v>
      </c>
    </row>
    <row r="8" spans="1:69">
      <c r="A8" s="6">
        <v>7</v>
      </c>
      <c r="B8" s="6">
        <v>2024</v>
      </c>
      <c r="C8" s="6" t="s">
        <v>68</v>
      </c>
      <c r="D8" s="7">
        <v>45628</v>
      </c>
      <c r="E8" s="6" t="s">
        <v>85</v>
      </c>
      <c r="F8" s="6" t="s">
        <v>69</v>
      </c>
      <c r="G8" s="6">
        <v>88428242</v>
      </c>
      <c r="H8" s="6" t="s">
        <v>86</v>
      </c>
      <c r="I8" s="6" t="s">
        <v>71</v>
      </c>
      <c r="J8" s="6" t="s">
        <v>87</v>
      </c>
      <c r="K8" s="6" t="s">
        <v>73</v>
      </c>
      <c r="L8" s="6" t="s">
        <v>74</v>
      </c>
      <c r="M8" s="6" t="s">
        <v>4491</v>
      </c>
      <c r="N8" s="6" t="s">
        <v>75</v>
      </c>
      <c r="O8" s="6" t="s">
        <v>4528</v>
      </c>
      <c r="P8" s="6" t="s">
        <v>73</v>
      </c>
      <c r="Q8" s="6" t="s">
        <v>148</v>
      </c>
      <c r="R8" s="6" t="s">
        <v>4517</v>
      </c>
      <c r="S8" s="6">
        <v>150</v>
      </c>
      <c r="T8" s="6" t="s">
        <v>92</v>
      </c>
      <c r="U8" s="6">
        <v>2024</v>
      </c>
      <c r="V8" s="6" t="s">
        <v>4542</v>
      </c>
      <c r="W8" s="6" t="s">
        <v>4543</v>
      </c>
      <c r="X8" s="6" t="s">
        <v>4458</v>
      </c>
      <c r="Y8" s="6" t="s">
        <v>74</v>
      </c>
      <c r="Z8" s="6">
        <v>103725</v>
      </c>
      <c r="AA8" s="8">
        <v>0</v>
      </c>
      <c r="AB8" s="7">
        <v>45628</v>
      </c>
      <c r="AC8" s="7">
        <v>47453</v>
      </c>
      <c r="AD8" s="7">
        <v>47453</v>
      </c>
      <c r="AE8" s="6">
        <v>0</v>
      </c>
      <c r="AF8" s="6">
        <v>1240</v>
      </c>
      <c r="AG8" s="6">
        <v>4181</v>
      </c>
      <c r="AH8" s="6">
        <f t="shared" si="6"/>
        <v>5421</v>
      </c>
      <c r="AI8" s="6">
        <f t="shared" si="7"/>
        <v>6396.78</v>
      </c>
      <c r="AJ8" s="6" t="s">
        <v>78</v>
      </c>
      <c r="AK8" s="6"/>
      <c r="AL8" s="6"/>
      <c r="AM8" s="6"/>
      <c r="AN8" s="6"/>
      <c r="AO8" s="6">
        <f t="shared" si="8"/>
        <v>0</v>
      </c>
      <c r="AP8" s="6"/>
      <c r="AQ8" s="6">
        <f t="shared" si="9"/>
        <v>0</v>
      </c>
      <c r="AR8" s="6"/>
      <c r="AS8" s="6"/>
      <c r="AT8" s="6"/>
      <c r="AU8" s="6" t="s">
        <v>173</v>
      </c>
      <c r="AV8" s="6" t="s">
        <v>173</v>
      </c>
      <c r="AW8" s="6" t="s">
        <v>173</v>
      </c>
      <c r="AX8" s="6" t="s">
        <v>4596</v>
      </c>
      <c r="AY8" s="6" t="s">
        <v>4597</v>
      </c>
      <c r="AZ8" s="6" t="s">
        <v>4598</v>
      </c>
      <c r="BA8" s="6" t="s">
        <v>80</v>
      </c>
      <c r="BB8" s="6" t="s">
        <v>100</v>
      </c>
      <c r="BC8" s="6" t="s">
        <v>4599</v>
      </c>
      <c r="BD8" s="6" t="s">
        <v>83</v>
      </c>
      <c r="BE8" s="6"/>
      <c r="BF8" s="6"/>
      <c r="BG8" s="6"/>
      <c r="BH8" s="6"/>
      <c r="BI8" s="6"/>
      <c r="BJ8" s="6"/>
      <c r="BK8" s="7">
        <f t="shared" si="10"/>
        <v>45628</v>
      </c>
      <c r="BL8" s="6">
        <f t="shared" si="11"/>
        <v>0</v>
      </c>
      <c r="BM8" s="6" t="s">
        <v>84</v>
      </c>
      <c r="BN8" s="9">
        <f t="shared" si="12"/>
        <v>6396.78</v>
      </c>
      <c r="BO8" s="9">
        <f t="shared" si="13"/>
        <v>6396.78</v>
      </c>
      <c r="BP8" s="6"/>
      <c r="BQ8" s="6" t="s">
        <v>4451</v>
      </c>
    </row>
    <row r="9" spans="1:69">
      <c r="A9" s="6">
        <v>8</v>
      </c>
      <c r="B9" s="6">
        <v>2024</v>
      </c>
      <c r="C9" s="6" t="s">
        <v>68</v>
      </c>
      <c r="D9" s="7">
        <v>45630</v>
      </c>
      <c r="E9" s="6" t="s">
        <v>85</v>
      </c>
      <c r="F9" s="6" t="s">
        <v>69</v>
      </c>
      <c r="G9" s="6">
        <v>88428242</v>
      </c>
      <c r="H9" s="6" t="s">
        <v>86</v>
      </c>
      <c r="I9" s="6" t="s">
        <v>71</v>
      </c>
      <c r="J9" s="6" t="s">
        <v>87</v>
      </c>
      <c r="K9" s="6" t="s">
        <v>73</v>
      </c>
      <c r="L9" s="6" t="s">
        <v>74</v>
      </c>
      <c r="M9" s="6" t="s">
        <v>4492</v>
      </c>
      <c r="N9" s="6" t="s">
        <v>75</v>
      </c>
      <c r="O9" s="6" t="s">
        <v>4527</v>
      </c>
      <c r="P9" s="6" t="s">
        <v>73</v>
      </c>
      <c r="Q9" s="6" t="s">
        <v>148</v>
      </c>
      <c r="R9" s="6" t="s">
        <v>1373</v>
      </c>
      <c r="S9" s="6">
        <v>110</v>
      </c>
      <c r="T9" s="6" t="s">
        <v>92</v>
      </c>
      <c r="U9" s="6">
        <v>2024</v>
      </c>
      <c r="V9" s="6" t="s">
        <v>4544</v>
      </c>
      <c r="W9" s="6" t="s">
        <v>4545</v>
      </c>
      <c r="X9" s="6" t="s">
        <v>4459</v>
      </c>
      <c r="Y9" s="6" t="s">
        <v>74</v>
      </c>
      <c r="Z9" s="6">
        <v>59692</v>
      </c>
      <c r="AA9" s="8">
        <v>0</v>
      </c>
      <c r="AB9" s="7">
        <v>45630</v>
      </c>
      <c r="AC9" s="7">
        <v>47455</v>
      </c>
      <c r="AD9" s="7">
        <v>47455</v>
      </c>
      <c r="AE9" s="6">
        <v>0</v>
      </c>
      <c r="AF9" s="6">
        <v>714</v>
      </c>
      <c r="AG9" s="6">
        <v>4181</v>
      </c>
      <c r="AH9" s="6">
        <f t="shared" si="6"/>
        <v>4895</v>
      </c>
      <c r="AI9" s="6">
        <f t="shared" si="7"/>
        <v>5776.1</v>
      </c>
      <c r="AJ9" s="6" t="s">
        <v>78</v>
      </c>
      <c r="AK9" s="6"/>
      <c r="AL9" s="6"/>
      <c r="AM9" s="6"/>
      <c r="AN9" s="6"/>
      <c r="AO9" s="6">
        <f t="shared" si="8"/>
        <v>0</v>
      </c>
      <c r="AP9" s="6"/>
      <c r="AQ9" s="6">
        <f t="shared" si="9"/>
        <v>0</v>
      </c>
      <c r="AR9" s="6"/>
      <c r="AS9" s="6"/>
      <c r="AT9" s="6"/>
      <c r="AU9" s="6" t="s">
        <v>173</v>
      </c>
      <c r="AV9" s="6" t="s">
        <v>173</v>
      </c>
      <c r="AW9" s="6" t="s">
        <v>173</v>
      </c>
      <c r="AX9" s="6" t="s">
        <v>4596</v>
      </c>
      <c r="AY9" s="6" t="s">
        <v>4597</v>
      </c>
      <c r="AZ9" s="6" t="s">
        <v>4598</v>
      </c>
      <c r="BA9" s="6" t="s">
        <v>80</v>
      </c>
      <c r="BB9" s="6" t="s">
        <v>100</v>
      </c>
      <c r="BC9" s="6" t="s">
        <v>4599</v>
      </c>
      <c r="BD9" s="6" t="s">
        <v>83</v>
      </c>
      <c r="BE9" s="6"/>
      <c r="BF9" s="6"/>
      <c r="BG9" s="6"/>
      <c r="BH9" s="6"/>
      <c r="BI9" s="6"/>
      <c r="BJ9" s="6"/>
      <c r="BK9" s="7">
        <f t="shared" si="10"/>
        <v>45630</v>
      </c>
      <c r="BL9" s="6">
        <f t="shared" si="11"/>
        <v>0</v>
      </c>
      <c r="BM9" s="6" t="s">
        <v>84</v>
      </c>
      <c r="BN9" s="9">
        <f t="shared" si="12"/>
        <v>5776.1</v>
      </c>
      <c r="BO9" s="9">
        <f t="shared" si="13"/>
        <v>5776.1</v>
      </c>
      <c r="BP9" s="6"/>
      <c r="BQ9" s="6" t="s">
        <v>4451</v>
      </c>
    </row>
    <row r="10" spans="1:69">
      <c r="A10" s="6">
        <v>9</v>
      </c>
      <c r="B10" s="6">
        <v>2024</v>
      </c>
      <c r="C10" s="6" t="s">
        <v>68</v>
      </c>
      <c r="D10" s="7">
        <v>45630</v>
      </c>
      <c r="E10" s="6" t="s">
        <v>85</v>
      </c>
      <c r="F10" s="6" t="s">
        <v>69</v>
      </c>
      <c r="G10" s="6">
        <v>88428242</v>
      </c>
      <c r="H10" s="6" t="s">
        <v>86</v>
      </c>
      <c r="I10" s="6" t="s">
        <v>71</v>
      </c>
      <c r="J10" s="6" t="s">
        <v>87</v>
      </c>
      <c r="K10" s="6" t="s">
        <v>73</v>
      </c>
      <c r="L10" s="6" t="s">
        <v>74</v>
      </c>
      <c r="M10" s="6" t="s">
        <v>4493</v>
      </c>
      <c r="N10" s="6" t="s">
        <v>75</v>
      </c>
      <c r="O10" s="6" t="s">
        <v>4527</v>
      </c>
      <c r="P10" s="6" t="s">
        <v>73</v>
      </c>
      <c r="Q10" s="6" t="s">
        <v>148</v>
      </c>
      <c r="R10" s="6" t="s">
        <v>4518</v>
      </c>
      <c r="S10" s="6">
        <v>200</v>
      </c>
      <c r="T10" s="6" t="s">
        <v>92</v>
      </c>
      <c r="U10" s="6">
        <v>2024</v>
      </c>
      <c r="V10" s="6" t="s">
        <v>4546</v>
      </c>
      <c r="W10" s="6" t="s">
        <v>4547</v>
      </c>
      <c r="X10" s="6" t="s">
        <v>4460</v>
      </c>
      <c r="Y10" s="6" t="s">
        <v>74</v>
      </c>
      <c r="Z10" s="6">
        <v>146279</v>
      </c>
      <c r="AA10" s="8">
        <v>0</v>
      </c>
      <c r="AB10" s="7">
        <v>45630</v>
      </c>
      <c r="AC10" s="7">
        <v>47455</v>
      </c>
      <c r="AD10" s="7">
        <v>47455</v>
      </c>
      <c r="AE10" s="6">
        <v>0</v>
      </c>
      <c r="AF10" s="6">
        <v>1836</v>
      </c>
      <c r="AG10" s="6">
        <v>7696</v>
      </c>
      <c r="AH10" s="6">
        <f t="shared" si="6"/>
        <v>9532</v>
      </c>
      <c r="AI10" s="6">
        <f t="shared" si="7"/>
        <v>11247.76</v>
      </c>
      <c r="AJ10" s="6" t="s">
        <v>78</v>
      </c>
      <c r="AK10" s="6"/>
      <c r="AL10" s="6"/>
      <c r="AM10" s="6"/>
      <c r="AN10" s="6"/>
      <c r="AO10" s="6">
        <f t="shared" si="8"/>
        <v>0</v>
      </c>
      <c r="AP10" s="6"/>
      <c r="AQ10" s="6">
        <f t="shared" si="9"/>
        <v>0</v>
      </c>
      <c r="AR10" s="6"/>
      <c r="AS10" s="6"/>
      <c r="AT10" s="6"/>
      <c r="AU10" s="6" t="s">
        <v>173</v>
      </c>
      <c r="AV10" s="6" t="s">
        <v>173</v>
      </c>
      <c r="AW10" s="6" t="s">
        <v>173</v>
      </c>
      <c r="AX10" s="6" t="s">
        <v>4596</v>
      </c>
      <c r="AY10" s="6" t="s">
        <v>4597</v>
      </c>
      <c r="AZ10" s="6" t="s">
        <v>4598</v>
      </c>
      <c r="BA10" s="6" t="s">
        <v>80</v>
      </c>
      <c r="BB10" s="6" t="s">
        <v>100</v>
      </c>
      <c r="BC10" s="6" t="s">
        <v>4599</v>
      </c>
      <c r="BD10" s="6" t="s">
        <v>83</v>
      </c>
      <c r="BE10" s="6"/>
      <c r="BF10" s="6"/>
      <c r="BG10" s="6"/>
      <c r="BH10" s="6"/>
      <c r="BI10" s="6"/>
      <c r="BJ10" s="6"/>
      <c r="BK10" s="7">
        <f t="shared" si="10"/>
        <v>45630</v>
      </c>
      <c r="BL10" s="6">
        <f t="shared" si="11"/>
        <v>0</v>
      </c>
      <c r="BM10" s="6" t="s">
        <v>84</v>
      </c>
      <c r="BN10" s="9">
        <f t="shared" si="12"/>
        <v>11247.76</v>
      </c>
      <c r="BO10" s="9">
        <f t="shared" si="13"/>
        <v>11247.76</v>
      </c>
      <c r="BP10" s="6"/>
      <c r="BQ10" s="6" t="s">
        <v>4451</v>
      </c>
    </row>
    <row r="11" spans="1:69">
      <c r="A11" s="6">
        <v>10</v>
      </c>
      <c r="B11" s="6">
        <v>2024</v>
      </c>
      <c r="C11" s="6" t="s">
        <v>68</v>
      </c>
      <c r="D11" s="7">
        <v>45630</v>
      </c>
      <c r="E11" s="6" t="s">
        <v>85</v>
      </c>
      <c r="F11" s="6" t="s">
        <v>69</v>
      </c>
      <c r="G11" s="6">
        <v>88428242</v>
      </c>
      <c r="H11" s="6" t="s">
        <v>86</v>
      </c>
      <c r="I11" s="6" t="s">
        <v>71</v>
      </c>
      <c r="J11" s="6" t="s">
        <v>87</v>
      </c>
      <c r="K11" s="6" t="s">
        <v>73</v>
      </c>
      <c r="L11" s="6" t="s">
        <v>74</v>
      </c>
      <c r="M11" s="6" t="s">
        <v>4494</v>
      </c>
      <c r="N11" s="6" t="s">
        <v>75</v>
      </c>
      <c r="O11" s="6" t="s">
        <v>4527</v>
      </c>
      <c r="P11" s="6" t="s">
        <v>73</v>
      </c>
      <c r="Q11" s="6" t="s">
        <v>148</v>
      </c>
      <c r="R11" s="6" t="s">
        <v>4517</v>
      </c>
      <c r="S11" s="6">
        <v>150</v>
      </c>
      <c r="T11" s="6" t="s">
        <v>92</v>
      </c>
      <c r="U11" s="6">
        <v>2024</v>
      </c>
      <c r="V11" s="6" t="s">
        <v>4548</v>
      </c>
      <c r="W11" s="6" t="s">
        <v>4549</v>
      </c>
      <c r="X11" s="6" t="s">
        <v>4461</v>
      </c>
      <c r="Y11" s="6" t="s">
        <v>74</v>
      </c>
      <c r="Z11" s="6">
        <v>113901</v>
      </c>
      <c r="AA11" s="8">
        <v>0</v>
      </c>
      <c r="AB11" s="7">
        <v>45630</v>
      </c>
      <c r="AC11" s="7">
        <v>47455</v>
      </c>
      <c r="AD11" s="7">
        <v>47455</v>
      </c>
      <c r="AE11" s="6">
        <v>0</v>
      </c>
      <c r="AF11" s="6">
        <v>1361</v>
      </c>
      <c r="AG11" s="6">
        <v>4181</v>
      </c>
      <c r="AH11" s="6">
        <f t="shared" si="6"/>
        <v>5542</v>
      </c>
      <c r="AI11" s="6">
        <f t="shared" si="7"/>
        <v>6539.5599999999995</v>
      </c>
      <c r="AJ11" s="6" t="s">
        <v>78</v>
      </c>
      <c r="AK11" s="6"/>
      <c r="AL11" s="6"/>
      <c r="AM11" s="6"/>
      <c r="AN11" s="6"/>
      <c r="AO11" s="6">
        <f t="shared" si="8"/>
        <v>0</v>
      </c>
      <c r="AP11" s="6"/>
      <c r="AQ11" s="6">
        <f t="shared" si="9"/>
        <v>0</v>
      </c>
      <c r="AR11" s="6"/>
      <c r="AS11" s="6"/>
      <c r="AT11" s="6"/>
      <c r="AU11" s="6" t="s">
        <v>173</v>
      </c>
      <c r="AV11" s="6" t="s">
        <v>173</v>
      </c>
      <c r="AW11" s="6" t="s">
        <v>173</v>
      </c>
      <c r="AX11" s="6" t="s">
        <v>4596</v>
      </c>
      <c r="AY11" s="6" t="s">
        <v>4597</v>
      </c>
      <c r="AZ11" s="6" t="s">
        <v>4598</v>
      </c>
      <c r="BA11" s="6" t="s">
        <v>80</v>
      </c>
      <c r="BB11" s="6" t="s">
        <v>100</v>
      </c>
      <c r="BC11" s="6" t="s">
        <v>4599</v>
      </c>
      <c r="BD11" s="6" t="s">
        <v>83</v>
      </c>
      <c r="BE11" s="6"/>
      <c r="BF11" s="6"/>
      <c r="BG11" s="6"/>
      <c r="BH11" s="6"/>
      <c r="BI11" s="6"/>
      <c r="BJ11" s="6"/>
      <c r="BK11" s="7">
        <f t="shared" si="10"/>
        <v>45630</v>
      </c>
      <c r="BL11" s="6">
        <f t="shared" si="11"/>
        <v>0</v>
      </c>
      <c r="BM11" s="6" t="s">
        <v>84</v>
      </c>
      <c r="BN11" s="9">
        <f t="shared" si="12"/>
        <v>6539.5599999999995</v>
      </c>
      <c r="BO11" s="9">
        <f t="shared" si="13"/>
        <v>6539.5599999999995</v>
      </c>
      <c r="BP11" s="6"/>
      <c r="BQ11" s="6" t="s">
        <v>4451</v>
      </c>
    </row>
    <row r="12" spans="1:69">
      <c r="A12" s="6">
        <v>11</v>
      </c>
      <c r="B12" s="6">
        <v>2024</v>
      </c>
      <c r="C12" s="6" t="s">
        <v>68</v>
      </c>
      <c r="D12" s="7">
        <v>45630</v>
      </c>
      <c r="E12" s="6" t="s">
        <v>85</v>
      </c>
      <c r="F12" s="6" t="s">
        <v>69</v>
      </c>
      <c r="G12" s="6">
        <v>88428242</v>
      </c>
      <c r="H12" s="6" t="s">
        <v>86</v>
      </c>
      <c r="I12" s="6" t="s">
        <v>71</v>
      </c>
      <c r="J12" s="6" t="s">
        <v>87</v>
      </c>
      <c r="K12" s="6" t="s">
        <v>73</v>
      </c>
      <c r="L12" s="6" t="s">
        <v>74</v>
      </c>
      <c r="M12" s="6" t="s">
        <v>4495</v>
      </c>
      <c r="N12" s="6" t="s">
        <v>75</v>
      </c>
      <c r="O12" s="6" t="s">
        <v>4528</v>
      </c>
      <c r="P12" s="6" t="s">
        <v>73</v>
      </c>
      <c r="Q12" s="6" t="s">
        <v>148</v>
      </c>
      <c r="R12" s="6" t="s">
        <v>4517</v>
      </c>
      <c r="S12" s="6">
        <v>150</v>
      </c>
      <c r="T12" s="6" t="s">
        <v>92</v>
      </c>
      <c r="U12" s="6">
        <v>2024</v>
      </c>
      <c r="V12" s="6" t="s">
        <v>4550</v>
      </c>
      <c r="W12" s="6" t="s">
        <v>4551</v>
      </c>
      <c r="X12" s="6" t="s">
        <v>4462</v>
      </c>
      <c r="Y12" s="6" t="s">
        <v>74</v>
      </c>
      <c r="Z12" s="6">
        <v>103725</v>
      </c>
      <c r="AA12" s="8">
        <v>0</v>
      </c>
      <c r="AB12" s="7">
        <v>45630</v>
      </c>
      <c r="AC12" s="7">
        <v>47455</v>
      </c>
      <c r="AD12" s="7">
        <v>47455</v>
      </c>
      <c r="AE12" s="6">
        <v>0</v>
      </c>
      <c r="AF12" s="6">
        <v>1240</v>
      </c>
      <c r="AG12" s="6">
        <v>4181</v>
      </c>
      <c r="AH12" s="6">
        <f t="shared" si="6"/>
        <v>5421</v>
      </c>
      <c r="AI12" s="6">
        <f t="shared" si="7"/>
        <v>6396.78</v>
      </c>
      <c r="AJ12" s="6" t="s">
        <v>78</v>
      </c>
      <c r="AK12" s="6"/>
      <c r="AL12" s="6"/>
      <c r="AM12" s="6"/>
      <c r="AN12" s="6"/>
      <c r="AO12" s="6">
        <f t="shared" si="8"/>
        <v>0</v>
      </c>
      <c r="AP12" s="6"/>
      <c r="AQ12" s="6">
        <f t="shared" si="9"/>
        <v>0</v>
      </c>
      <c r="AR12" s="6"/>
      <c r="AS12" s="6"/>
      <c r="AT12" s="6"/>
      <c r="AU12" s="6" t="s">
        <v>173</v>
      </c>
      <c r="AV12" s="6" t="s">
        <v>173</v>
      </c>
      <c r="AW12" s="6" t="s">
        <v>173</v>
      </c>
      <c r="AX12" s="6" t="s">
        <v>4596</v>
      </c>
      <c r="AY12" s="6" t="s">
        <v>4597</v>
      </c>
      <c r="AZ12" s="6" t="s">
        <v>4598</v>
      </c>
      <c r="BA12" s="6" t="s">
        <v>80</v>
      </c>
      <c r="BB12" s="6" t="s">
        <v>100</v>
      </c>
      <c r="BC12" s="6" t="s">
        <v>4599</v>
      </c>
      <c r="BD12" s="6" t="s">
        <v>83</v>
      </c>
      <c r="BE12" s="6"/>
      <c r="BF12" s="6"/>
      <c r="BG12" s="6"/>
      <c r="BH12" s="6"/>
      <c r="BI12" s="6"/>
      <c r="BJ12" s="6"/>
      <c r="BK12" s="7">
        <f t="shared" si="10"/>
        <v>45630</v>
      </c>
      <c r="BL12" s="6">
        <f t="shared" si="11"/>
        <v>0</v>
      </c>
      <c r="BM12" s="6" t="s">
        <v>84</v>
      </c>
      <c r="BN12" s="9">
        <f t="shared" si="12"/>
        <v>6396.78</v>
      </c>
      <c r="BO12" s="9">
        <f t="shared" si="13"/>
        <v>6396.78</v>
      </c>
      <c r="BP12" s="6"/>
      <c r="BQ12" s="6" t="s">
        <v>4451</v>
      </c>
    </row>
    <row r="13" spans="1:69">
      <c r="A13" s="6">
        <v>12</v>
      </c>
      <c r="B13" s="6">
        <v>2024</v>
      </c>
      <c r="C13" s="6" t="s">
        <v>68</v>
      </c>
      <c r="D13" s="7">
        <v>45630</v>
      </c>
      <c r="E13" s="6" t="s">
        <v>85</v>
      </c>
      <c r="F13" s="6" t="s">
        <v>69</v>
      </c>
      <c r="G13" s="6">
        <v>88428242</v>
      </c>
      <c r="H13" s="6" t="s">
        <v>86</v>
      </c>
      <c r="I13" s="6" t="s">
        <v>71</v>
      </c>
      <c r="J13" s="6" t="s">
        <v>87</v>
      </c>
      <c r="K13" s="6" t="s">
        <v>73</v>
      </c>
      <c r="L13" s="6" t="s">
        <v>74</v>
      </c>
      <c r="M13" s="6" t="s">
        <v>4496</v>
      </c>
      <c r="N13" s="6" t="s">
        <v>75</v>
      </c>
      <c r="O13" s="6" t="s">
        <v>4529</v>
      </c>
      <c r="P13" s="6" t="s">
        <v>73</v>
      </c>
      <c r="Q13" s="6" t="s">
        <v>148</v>
      </c>
      <c r="R13" s="6" t="s">
        <v>4520</v>
      </c>
      <c r="S13" s="6">
        <v>125</v>
      </c>
      <c r="T13" s="6" t="s">
        <v>92</v>
      </c>
      <c r="U13" s="6">
        <v>2024</v>
      </c>
      <c r="V13" s="6" t="s">
        <v>4552</v>
      </c>
      <c r="W13" s="6" t="s">
        <v>4553</v>
      </c>
      <c r="X13" s="6" t="s">
        <v>4463</v>
      </c>
      <c r="Y13" s="6" t="s">
        <v>74</v>
      </c>
      <c r="Z13" s="6">
        <v>84163</v>
      </c>
      <c r="AA13" s="8">
        <v>0</v>
      </c>
      <c r="AB13" s="7">
        <v>45630</v>
      </c>
      <c r="AC13" s="7">
        <v>47455</v>
      </c>
      <c r="AD13" s="7">
        <v>47455</v>
      </c>
      <c r="AE13" s="6">
        <v>0</v>
      </c>
      <c r="AF13" s="6">
        <v>981</v>
      </c>
      <c r="AG13" s="6">
        <v>3931</v>
      </c>
      <c r="AH13" s="6">
        <f t="shared" si="6"/>
        <v>4912</v>
      </c>
      <c r="AI13" s="6">
        <f t="shared" si="7"/>
        <v>5796.16</v>
      </c>
      <c r="AJ13" s="6" t="s">
        <v>78</v>
      </c>
      <c r="AK13" s="6"/>
      <c r="AL13" s="6"/>
      <c r="AM13" s="6"/>
      <c r="AN13" s="6"/>
      <c r="AO13" s="6">
        <f t="shared" si="8"/>
        <v>0</v>
      </c>
      <c r="AP13" s="6"/>
      <c r="AQ13" s="6">
        <f t="shared" si="9"/>
        <v>0</v>
      </c>
      <c r="AR13" s="6"/>
      <c r="AS13" s="6"/>
      <c r="AT13" s="6"/>
      <c r="AU13" s="6" t="s">
        <v>173</v>
      </c>
      <c r="AV13" s="6" t="s">
        <v>173</v>
      </c>
      <c r="AW13" s="6" t="s">
        <v>173</v>
      </c>
      <c r="AX13" s="6" t="s">
        <v>4596</v>
      </c>
      <c r="AY13" s="6" t="s">
        <v>4597</v>
      </c>
      <c r="AZ13" s="6" t="s">
        <v>4598</v>
      </c>
      <c r="BA13" s="6" t="s">
        <v>80</v>
      </c>
      <c r="BB13" s="6" t="s">
        <v>100</v>
      </c>
      <c r="BC13" s="6" t="s">
        <v>4599</v>
      </c>
      <c r="BD13" s="6" t="s">
        <v>83</v>
      </c>
      <c r="BE13" s="6"/>
      <c r="BF13" s="6"/>
      <c r="BG13" s="6"/>
      <c r="BH13" s="6"/>
      <c r="BI13" s="6"/>
      <c r="BJ13" s="6"/>
      <c r="BK13" s="7">
        <f t="shared" si="10"/>
        <v>45630</v>
      </c>
      <c r="BL13" s="6">
        <f t="shared" si="11"/>
        <v>0</v>
      </c>
      <c r="BM13" s="6" t="s">
        <v>84</v>
      </c>
      <c r="BN13" s="9">
        <f t="shared" si="12"/>
        <v>5796.16</v>
      </c>
      <c r="BO13" s="9">
        <f t="shared" si="13"/>
        <v>5796.16</v>
      </c>
      <c r="BP13" s="6"/>
      <c r="BQ13" s="6" t="s">
        <v>4451</v>
      </c>
    </row>
    <row r="14" spans="1:69">
      <c r="A14" s="6">
        <v>13</v>
      </c>
      <c r="B14" s="6">
        <v>2024</v>
      </c>
      <c r="C14" s="6" t="s">
        <v>68</v>
      </c>
      <c r="D14" s="7">
        <v>45630</v>
      </c>
      <c r="E14" s="6" t="s">
        <v>85</v>
      </c>
      <c r="F14" s="6" t="s">
        <v>69</v>
      </c>
      <c r="G14" s="6">
        <v>88428242</v>
      </c>
      <c r="H14" s="6" t="s">
        <v>86</v>
      </c>
      <c r="I14" s="6" t="s">
        <v>71</v>
      </c>
      <c r="J14" s="6" t="s">
        <v>87</v>
      </c>
      <c r="K14" s="6" t="s">
        <v>73</v>
      </c>
      <c r="L14" s="6" t="s">
        <v>74</v>
      </c>
      <c r="M14" s="6" t="s">
        <v>4497</v>
      </c>
      <c r="N14" s="6" t="s">
        <v>75</v>
      </c>
      <c r="O14" s="6" t="s">
        <v>4527</v>
      </c>
      <c r="P14" s="6" t="s">
        <v>73</v>
      </c>
      <c r="Q14" s="6" t="s">
        <v>148</v>
      </c>
      <c r="R14" s="6" t="s">
        <v>4520</v>
      </c>
      <c r="S14" s="6">
        <v>125</v>
      </c>
      <c r="T14" s="6" t="s">
        <v>92</v>
      </c>
      <c r="U14" s="6">
        <v>2024</v>
      </c>
      <c r="V14" s="6" t="s">
        <v>4554</v>
      </c>
      <c r="W14" s="6" t="s">
        <v>4555</v>
      </c>
      <c r="X14" s="6" t="s">
        <v>4464</v>
      </c>
      <c r="Y14" s="6" t="s">
        <v>74</v>
      </c>
      <c r="Z14" s="6">
        <v>107166</v>
      </c>
      <c r="AA14" s="8">
        <v>0</v>
      </c>
      <c r="AB14" s="7">
        <v>45630</v>
      </c>
      <c r="AC14" s="7">
        <v>47455</v>
      </c>
      <c r="AD14" s="7">
        <v>47455</v>
      </c>
      <c r="AE14" s="6">
        <v>0</v>
      </c>
      <c r="AF14" s="6">
        <v>1281</v>
      </c>
      <c r="AG14" s="6">
        <v>4181</v>
      </c>
      <c r="AH14" s="6">
        <f t="shared" si="6"/>
        <v>5462</v>
      </c>
      <c r="AI14" s="6">
        <f t="shared" si="7"/>
        <v>6445.16</v>
      </c>
      <c r="AJ14" s="6" t="s">
        <v>78</v>
      </c>
      <c r="AK14" s="6"/>
      <c r="AL14" s="6"/>
      <c r="AM14" s="6"/>
      <c r="AN14" s="6"/>
      <c r="AO14" s="6">
        <f t="shared" si="8"/>
        <v>0</v>
      </c>
      <c r="AP14" s="6"/>
      <c r="AQ14" s="6">
        <f t="shared" si="9"/>
        <v>0</v>
      </c>
      <c r="AR14" s="6"/>
      <c r="AS14" s="6"/>
      <c r="AT14" s="6"/>
      <c r="AU14" s="6" t="s">
        <v>173</v>
      </c>
      <c r="AV14" s="6" t="s">
        <v>173</v>
      </c>
      <c r="AW14" s="6" t="s">
        <v>173</v>
      </c>
      <c r="AX14" s="6" t="s">
        <v>4596</v>
      </c>
      <c r="AY14" s="6" t="s">
        <v>4597</v>
      </c>
      <c r="AZ14" s="6" t="s">
        <v>4598</v>
      </c>
      <c r="BA14" s="6" t="s">
        <v>80</v>
      </c>
      <c r="BB14" s="6" t="s">
        <v>100</v>
      </c>
      <c r="BC14" s="6" t="s">
        <v>4599</v>
      </c>
      <c r="BD14" s="6" t="s">
        <v>83</v>
      </c>
      <c r="BE14" s="6"/>
      <c r="BF14" s="6"/>
      <c r="BG14" s="6"/>
      <c r="BH14" s="6"/>
      <c r="BI14" s="6"/>
      <c r="BJ14" s="6"/>
      <c r="BK14" s="7">
        <f t="shared" si="10"/>
        <v>45630</v>
      </c>
      <c r="BL14" s="6">
        <f t="shared" si="11"/>
        <v>0</v>
      </c>
      <c r="BM14" s="6" t="s">
        <v>84</v>
      </c>
      <c r="BN14" s="9">
        <f t="shared" si="12"/>
        <v>6445.16</v>
      </c>
      <c r="BO14" s="9">
        <f t="shared" si="13"/>
        <v>6445.16</v>
      </c>
      <c r="BP14" s="6"/>
      <c r="BQ14" s="6" t="s">
        <v>4451</v>
      </c>
    </row>
    <row r="15" spans="1:69">
      <c r="A15" s="6">
        <v>14</v>
      </c>
      <c r="B15" s="6">
        <v>2024</v>
      </c>
      <c r="C15" s="6" t="s">
        <v>68</v>
      </c>
      <c r="D15" s="7">
        <v>45630</v>
      </c>
      <c r="E15" s="6" t="s">
        <v>85</v>
      </c>
      <c r="F15" s="6" t="s">
        <v>69</v>
      </c>
      <c r="G15" s="6">
        <v>88428242</v>
      </c>
      <c r="H15" s="6" t="s">
        <v>86</v>
      </c>
      <c r="I15" s="6" t="s">
        <v>71</v>
      </c>
      <c r="J15" s="6" t="s">
        <v>72</v>
      </c>
      <c r="K15" s="6" t="s">
        <v>73</v>
      </c>
      <c r="L15" s="6" t="s">
        <v>74</v>
      </c>
      <c r="M15" s="6" t="s">
        <v>4498</v>
      </c>
      <c r="N15" s="6" t="s">
        <v>75</v>
      </c>
      <c r="O15" s="6" t="s">
        <v>4527</v>
      </c>
      <c r="P15" s="6" t="s">
        <v>73</v>
      </c>
      <c r="Q15" s="6" t="s">
        <v>148</v>
      </c>
      <c r="R15" s="6" t="s">
        <v>4521</v>
      </c>
      <c r="S15" s="6">
        <v>125</v>
      </c>
      <c r="T15" s="6" t="s">
        <v>92</v>
      </c>
      <c r="U15" s="6">
        <v>2024</v>
      </c>
      <c r="V15" s="6" t="s">
        <v>4556</v>
      </c>
      <c r="W15" s="6" t="s">
        <v>4557</v>
      </c>
      <c r="X15" s="6" t="s">
        <v>4465</v>
      </c>
      <c r="Y15" s="6" t="s">
        <v>74</v>
      </c>
      <c r="Z15" s="6">
        <v>110000</v>
      </c>
      <c r="AA15" s="8">
        <v>0</v>
      </c>
      <c r="AB15" s="7">
        <v>45630</v>
      </c>
      <c r="AC15" s="7">
        <v>47455</v>
      </c>
      <c r="AD15" s="7">
        <v>47455</v>
      </c>
      <c r="AE15" s="6">
        <v>0</v>
      </c>
      <c r="AF15" s="6">
        <v>1513</v>
      </c>
      <c r="AG15" s="6">
        <v>4481</v>
      </c>
      <c r="AH15" s="6">
        <f t="shared" si="6"/>
        <v>5994</v>
      </c>
      <c r="AI15" s="6">
        <f t="shared" si="7"/>
        <v>7072.92</v>
      </c>
      <c r="AJ15" s="6" t="s">
        <v>78</v>
      </c>
      <c r="AK15" s="6"/>
      <c r="AL15" s="6"/>
      <c r="AM15" s="6"/>
      <c r="AN15" s="6"/>
      <c r="AO15" s="6">
        <f t="shared" si="8"/>
        <v>0</v>
      </c>
      <c r="AP15" s="6"/>
      <c r="AQ15" s="6">
        <f t="shared" si="9"/>
        <v>0</v>
      </c>
      <c r="AR15" s="6"/>
      <c r="AS15" s="6"/>
      <c r="AT15" s="6"/>
      <c r="AU15" s="6" t="s">
        <v>173</v>
      </c>
      <c r="AV15" s="6" t="s">
        <v>173</v>
      </c>
      <c r="AW15" s="6" t="s">
        <v>173</v>
      </c>
      <c r="AX15" s="6" t="s">
        <v>4596</v>
      </c>
      <c r="AY15" s="6" t="s">
        <v>4597</v>
      </c>
      <c r="AZ15" s="6" t="s">
        <v>4598</v>
      </c>
      <c r="BA15" s="6" t="s">
        <v>80</v>
      </c>
      <c r="BB15" s="6" t="s">
        <v>100</v>
      </c>
      <c r="BC15" s="6" t="s">
        <v>4599</v>
      </c>
      <c r="BD15" s="6" t="s">
        <v>83</v>
      </c>
      <c r="BE15" s="6"/>
      <c r="BF15" s="6"/>
      <c r="BG15" s="6"/>
      <c r="BH15" s="6"/>
      <c r="BI15" s="6"/>
      <c r="BJ15" s="6"/>
      <c r="BK15" s="7">
        <f t="shared" si="10"/>
        <v>45630</v>
      </c>
      <c r="BL15" s="6">
        <f t="shared" si="11"/>
        <v>0</v>
      </c>
      <c r="BM15" s="6" t="s">
        <v>84</v>
      </c>
      <c r="BN15" s="9">
        <f t="shared" si="12"/>
        <v>7072.92</v>
      </c>
      <c r="BO15" s="9">
        <f t="shared" si="13"/>
        <v>7072.92</v>
      </c>
      <c r="BP15" s="6"/>
      <c r="BQ15" s="6" t="s">
        <v>4451</v>
      </c>
    </row>
    <row r="16" spans="1:69">
      <c r="A16" s="6">
        <v>15</v>
      </c>
      <c r="B16" s="6">
        <v>2024</v>
      </c>
      <c r="C16" s="6" t="s">
        <v>68</v>
      </c>
      <c r="D16" s="7">
        <v>45630</v>
      </c>
      <c r="E16" s="6" t="s">
        <v>85</v>
      </c>
      <c r="F16" s="6" t="s">
        <v>69</v>
      </c>
      <c r="G16" s="6">
        <v>88428242</v>
      </c>
      <c r="H16" s="6" t="s">
        <v>86</v>
      </c>
      <c r="I16" s="6" t="s">
        <v>71</v>
      </c>
      <c r="J16" s="6" t="s">
        <v>87</v>
      </c>
      <c r="K16" s="6" t="s">
        <v>73</v>
      </c>
      <c r="L16" s="6" t="s">
        <v>74</v>
      </c>
      <c r="M16" s="6" t="s">
        <v>4499</v>
      </c>
      <c r="N16" s="6" t="s">
        <v>75</v>
      </c>
      <c r="O16" s="6" t="s">
        <v>4528</v>
      </c>
      <c r="P16" s="6" t="s">
        <v>73</v>
      </c>
      <c r="Q16" s="6" t="s">
        <v>148</v>
      </c>
      <c r="R16" s="6" t="s">
        <v>4520</v>
      </c>
      <c r="S16" s="6">
        <v>125</v>
      </c>
      <c r="T16" s="6" t="s">
        <v>92</v>
      </c>
      <c r="U16" s="6">
        <v>2024</v>
      </c>
      <c r="V16" s="6" t="s">
        <v>4558</v>
      </c>
      <c r="W16" s="6" t="s">
        <v>4559</v>
      </c>
      <c r="X16" s="6" t="s">
        <v>4466</v>
      </c>
      <c r="Y16" s="6" t="s">
        <v>74</v>
      </c>
      <c r="Z16" s="6">
        <v>80976</v>
      </c>
      <c r="AA16" s="8">
        <v>0</v>
      </c>
      <c r="AB16" s="7">
        <v>45630</v>
      </c>
      <c r="AC16" s="7">
        <v>47455</v>
      </c>
      <c r="AD16" s="7">
        <v>47455</v>
      </c>
      <c r="AE16" s="6">
        <v>0</v>
      </c>
      <c r="AF16" s="6">
        <v>968</v>
      </c>
      <c r="AG16" s="6">
        <v>4181</v>
      </c>
      <c r="AH16" s="6">
        <f t="shared" si="6"/>
        <v>5149</v>
      </c>
      <c r="AI16" s="6">
        <f t="shared" si="7"/>
        <v>6075.82</v>
      </c>
      <c r="AJ16" s="6" t="s">
        <v>78</v>
      </c>
      <c r="AK16" s="6"/>
      <c r="AL16" s="6"/>
      <c r="AM16" s="6"/>
      <c r="AN16" s="6"/>
      <c r="AO16" s="6">
        <f t="shared" si="8"/>
        <v>0</v>
      </c>
      <c r="AP16" s="6"/>
      <c r="AQ16" s="6">
        <f t="shared" si="9"/>
        <v>0</v>
      </c>
      <c r="AR16" s="6"/>
      <c r="AS16" s="6"/>
      <c r="AT16" s="6"/>
      <c r="AU16" s="6" t="s">
        <v>173</v>
      </c>
      <c r="AV16" s="6" t="s">
        <v>173</v>
      </c>
      <c r="AW16" s="6" t="s">
        <v>173</v>
      </c>
      <c r="AX16" s="6" t="s">
        <v>4596</v>
      </c>
      <c r="AY16" s="6" t="s">
        <v>4597</v>
      </c>
      <c r="AZ16" s="6" t="s">
        <v>4598</v>
      </c>
      <c r="BA16" s="6" t="s">
        <v>80</v>
      </c>
      <c r="BB16" s="6" t="s">
        <v>100</v>
      </c>
      <c r="BC16" s="6" t="s">
        <v>4599</v>
      </c>
      <c r="BD16" s="6" t="s">
        <v>83</v>
      </c>
      <c r="BE16" s="6"/>
      <c r="BF16" s="6"/>
      <c r="BG16" s="6"/>
      <c r="BH16" s="6"/>
      <c r="BI16" s="6"/>
      <c r="BJ16" s="6"/>
      <c r="BK16" s="7">
        <f t="shared" si="10"/>
        <v>45630</v>
      </c>
      <c r="BL16" s="6">
        <f t="shared" si="11"/>
        <v>0</v>
      </c>
      <c r="BM16" s="6" t="s">
        <v>84</v>
      </c>
      <c r="BN16" s="9">
        <f t="shared" si="12"/>
        <v>6075.82</v>
      </c>
      <c r="BO16" s="9">
        <f t="shared" si="13"/>
        <v>6075.82</v>
      </c>
      <c r="BP16" s="6"/>
      <c r="BQ16" s="6" t="s">
        <v>4451</v>
      </c>
    </row>
    <row r="17" spans="1:69">
      <c r="A17" s="6">
        <v>16</v>
      </c>
      <c r="B17" s="6">
        <v>2024</v>
      </c>
      <c r="C17" s="6" t="s">
        <v>68</v>
      </c>
      <c r="D17" s="7">
        <v>45630</v>
      </c>
      <c r="E17" s="6" t="s">
        <v>85</v>
      </c>
      <c r="F17" s="6" t="s">
        <v>69</v>
      </c>
      <c r="G17" s="6">
        <v>88428242</v>
      </c>
      <c r="H17" s="6" t="s">
        <v>86</v>
      </c>
      <c r="I17" s="6" t="s">
        <v>71</v>
      </c>
      <c r="J17" s="6" t="s">
        <v>87</v>
      </c>
      <c r="K17" s="6" t="s">
        <v>73</v>
      </c>
      <c r="L17" s="6" t="s">
        <v>74</v>
      </c>
      <c r="M17" s="6" t="s">
        <v>4500</v>
      </c>
      <c r="N17" s="6" t="s">
        <v>75</v>
      </c>
      <c r="O17" s="6" t="s">
        <v>4527</v>
      </c>
      <c r="P17" s="6" t="s">
        <v>73</v>
      </c>
      <c r="Q17" s="6" t="s">
        <v>148</v>
      </c>
      <c r="R17" s="6" t="s">
        <v>4522</v>
      </c>
      <c r="S17" s="6">
        <v>220</v>
      </c>
      <c r="T17" s="6" t="s">
        <v>92</v>
      </c>
      <c r="U17" s="6">
        <v>2024</v>
      </c>
      <c r="V17" s="6" t="s">
        <v>4560</v>
      </c>
      <c r="W17" s="6" t="s">
        <v>4561</v>
      </c>
      <c r="X17" s="6" t="s">
        <v>4467</v>
      </c>
      <c r="Y17" s="6" t="s">
        <v>74</v>
      </c>
      <c r="Z17" s="6">
        <v>131942</v>
      </c>
      <c r="AA17" s="8">
        <v>0</v>
      </c>
      <c r="AB17" s="7">
        <v>45630</v>
      </c>
      <c r="AC17" s="7">
        <v>47455</v>
      </c>
      <c r="AD17" s="7">
        <v>47455</v>
      </c>
      <c r="AE17" s="6">
        <v>0</v>
      </c>
      <c r="AF17" s="6">
        <v>1656</v>
      </c>
      <c r="AG17" s="6">
        <v>7696</v>
      </c>
      <c r="AH17" s="6">
        <f t="shared" si="6"/>
        <v>9352</v>
      </c>
      <c r="AI17" s="6">
        <f t="shared" si="7"/>
        <v>11035.36</v>
      </c>
      <c r="AJ17" s="6" t="s">
        <v>78</v>
      </c>
      <c r="AK17" s="6"/>
      <c r="AL17" s="6"/>
      <c r="AM17" s="6"/>
      <c r="AN17" s="6"/>
      <c r="AO17" s="6">
        <f t="shared" si="8"/>
        <v>0</v>
      </c>
      <c r="AP17" s="6"/>
      <c r="AQ17" s="6">
        <f t="shared" si="9"/>
        <v>0</v>
      </c>
      <c r="AR17" s="6"/>
      <c r="AS17" s="6"/>
      <c r="AT17" s="6"/>
      <c r="AU17" s="6" t="s">
        <v>173</v>
      </c>
      <c r="AV17" s="6" t="s">
        <v>173</v>
      </c>
      <c r="AW17" s="6" t="s">
        <v>173</v>
      </c>
      <c r="AX17" s="6" t="s">
        <v>4596</v>
      </c>
      <c r="AY17" s="6" t="s">
        <v>4597</v>
      </c>
      <c r="AZ17" s="6" t="s">
        <v>4598</v>
      </c>
      <c r="BA17" s="6" t="s">
        <v>80</v>
      </c>
      <c r="BB17" s="6" t="s">
        <v>100</v>
      </c>
      <c r="BC17" s="6" t="s">
        <v>4599</v>
      </c>
      <c r="BD17" s="6" t="s">
        <v>83</v>
      </c>
      <c r="BE17" s="6"/>
      <c r="BF17" s="6"/>
      <c r="BG17" s="6"/>
      <c r="BH17" s="6"/>
      <c r="BI17" s="6"/>
      <c r="BJ17" s="6"/>
      <c r="BK17" s="7">
        <f t="shared" si="10"/>
        <v>45630</v>
      </c>
      <c r="BL17" s="6">
        <f t="shared" si="11"/>
        <v>0</v>
      </c>
      <c r="BM17" s="6" t="s">
        <v>84</v>
      </c>
      <c r="BN17" s="9">
        <f t="shared" si="12"/>
        <v>11035.36</v>
      </c>
      <c r="BO17" s="9">
        <f t="shared" si="13"/>
        <v>11035.36</v>
      </c>
      <c r="BP17" s="6"/>
      <c r="BQ17" s="6" t="s">
        <v>4451</v>
      </c>
    </row>
    <row r="18" spans="1:69">
      <c r="A18" s="6">
        <v>17</v>
      </c>
      <c r="B18" s="6">
        <v>2024</v>
      </c>
      <c r="C18" s="6" t="s">
        <v>68</v>
      </c>
      <c r="D18" s="7">
        <v>45631</v>
      </c>
      <c r="E18" s="6" t="s">
        <v>85</v>
      </c>
      <c r="F18" s="6" t="s">
        <v>69</v>
      </c>
      <c r="G18" s="6">
        <v>88428242</v>
      </c>
      <c r="H18" s="6" t="s">
        <v>86</v>
      </c>
      <c r="I18" s="6" t="s">
        <v>71</v>
      </c>
      <c r="J18" s="6" t="s">
        <v>87</v>
      </c>
      <c r="K18" s="6" t="s">
        <v>73</v>
      </c>
      <c r="L18" s="6" t="s">
        <v>74</v>
      </c>
      <c r="M18" s="6" t="s">
        <v>4501</v>
      </c>
      <c r="N18" s="6" t="s">
        <v>75</v>
      </c>
      <c r="O18" s="6" t="s">
        <v>4527</v>
      </c>
      <c r="P18" s="6" t="s">
        <v>73</v>
      </c>
      <c r="Q18" s="6" t="s">
        <v>148</v>
      </c>
      <c r="R18" s="6" t="s">
        <v>4517</v>
      </c>
      <c r="S18" s="6">
        <v>150</v>
      </c>
      <c r="T18" s="6" t="s">
        <v>92</v>
      </c>
      <c r="U18" s="6">
        <v>2024</v>
      </c>
      <c r="V18" s="6" t="s">
        <v>4562</v>
      </c>
      <c r="W18" s="6" t="s">
        <v>4563</v>
      </c>
      <c r="X18" s="6" t="s">
        <v>4468</v>
      </c>
      <c r="Y18" s="6" t="s">
        <v>74</v>
      </c>
      <c r="Z18" s="6">
        <v>113901</v>
      </c>
      <c r="AA18" s="8">
        <v>0</v>
      </c>
      <c r="AB18" s="7">
        <v>45631</v>
      </c>
      <c r="AC18" s="7">
        <v>47456</v>
      </c>
      <c r="AD18" s="7">
        <v>47456</v>
      </c>
      <c r="AE18" s="6">
        <v>0</v>
      </c>
      <c r="AF18" s="6">
        <v>1361</v>
      </c>
      <c r="AG18" s="6">
        <v>4181</v>
      </c>
      <c r="AH18" s="6">
        <f t="shared" si="6"/>
        <v>5542</v>
      </c>
      <c r="AI18" s="6">
        <f t="shared" si="7"/>
        <v>6539.5599999999995</v>
      </c>
      <c r="AJ18" s="6" t="s">
        <v>78</v>
      </c>
      <c r="AK18" s="6"/>
      <c r="AL18" s="6"/>
      <c r="AM18" s="6"/>
      <c r="AN18" s="6"/>
      <c r="AO18" s="6">
        <f t="shared" si="8"/>
        <v>0</v>
      </c>
      <c r="AP18" s="6"/>
      <c r="AQ18" s="6">
        <f t="shared" si="9"/>
        <v>0</v>
      </c>
      <c r="AR18" s="6"/>
      <c r="AS18" s="6"/>
      <c r="AT18" s="6"/>
      <c r="AU18" s="6" t="s">
        <v>173</v>
      </c>
      <c r="AV18" s="6" t="s">
        <v>173</v>
      </c>
      <c r="AW18" s="6" t="s">
        <v>173</v>
      </c>
      <c r="AX18" s="6" t="s">
        <v>4596</v>
      </c>
      <c r="AY18" s="6" t="s">
        <v>4597</v>
      </c>
      <c r="AZ18" s="6" t="s">
        <v>4598</v>
      </c>
      <c r="BA18" s="6" t="s">
        <v>80</v>
      </c>
      <c r="BB18" s="6" t="s">
        <v>100</v>
      </c>
      <c r="BC18" s="6" t="s">
        <v>4599</v>
      </c>
      <c r="BD18" s="6" t="s">
        <v>83</v>
      </c>
      <c r="BE18" s="6"/>
      <c r="BF18" s="6"/>
      <c r="BG18" s="6"/>
      <c r="BH18" s="6"/>
      <c r="BI18" s="6"/>
      <c r="BJ18" s="6"/>
      <c r="BK18" s="7">
        <f t="shared" si="10"/>
        <v>45631</v>
      </c>
      <c r="BL18" s="6">
        <f t="shared" si="11"/>
        <v>0</v>
      </c>
      <c r="BM18" s="6" t="s">
        <v>84</v>
      </c>
      <c r="BN18" s="9">
        <f t="shared" si="12"/>
        <v>6539.5599999999995</v>
      </c>
      <c r="BO18" s="9">
        <f t="shared" si="13"/>
        <v>6539.5599999999995</v>
      </c>
      <c r="BP18" s="6"/>
      <c r="BQ18" s="6" t="s">
        <v>4451</v>
      </c>
    </row>
    <row r="19" spans="1:69">
      <c r="A19" s="6">
        <v>18</v>
      </c>
      <c r="B19" s="6">
        <v>2024</v>
      </c>
      <c r="C19" s="6" t="s">
        <v>68</v>
      </c>
      <c r="D19" s="7">
        <v>45631</v>
      </c>
      <c r="E19" s="6" t="s">
        <v>85</v>
      </c>
      <c r="F19" s="6" t="s">
        <v>69</v>
      </c>
      <c r="G19" s="6">
        <v>88428242</v>
      </c>
      <c r="H19" s="6" t="s">
        <v>86</v>
      </c>
      <c r="I19" s="6" t="s">
        <v>71</v>
      </c>
      <c r="J19" s="6" t="s">
        <v>87</v>
      </c>
      <c r="K19" s="6" t="s">
        <v>73</v>
      </c>
      <c r="L19" s="6" t="s">
        <v>74</v>
      </c>
      <c r="M19" s="6" t="s">
        <v>4502</v>
      </c>
      <c r="N19" s="6" t="s">
        <v>75</v>
      </c>
      <c r="O19" s="6" t="s">
        <v>4528</v>
      </c>
      <c r="P19" s="6" t="s">
        <v>73</v>
      </c>
      <c r="Q19" s="6" t="s">
        <v>148</v>
      </c>
      <c r="R19" s="6" t="s">
        <v>4523</v>
      </c>
      <c r="S19" s="6">
        <v>165</v>
      </c>
      <c r="T19" s="6" t="s">
        <v>92</v>
      </c>
      <c r="U19" s="6">
        <v>2024</v>
      </c>
      <c r="V19" s="6" t="s">
        <v>4564</v>
      </c>
      <c r="W19" s="6" t="s">
        <v>4565</v>
      </c>
      <c r="X19" s="6" t="s">
        <v>4469</v>
      </c>
      <c r="Y19" s="6" t="s">
        <v>74</v>
      </c>
      <c r="Z19" s="6">
        <v>131111</v>
      </c>
      <c r="AA19" s="8">
        <v>0</v>
      </c>
      <c r="AB19" s="7">
        <v>45631</v>
      </c>
      <c r="AC19" s="7">
        <v>47456</v>
      </c>
      <c r="AD19" s="7">
        <v>47456</v>
      </c>
      <c r="AE19" s="6">
        <v>0</v>
      </c>
      <c r="AF19" s="6">
        <v>1646</v>
      </c>
      <c r="AG19" s="6">
        <v>7696</v>
      </c>
      <c r="AH19" s="6">
        <f t="shared" si="6"/>
        <v>9342</v>
      </c>
      <c r="AI19" s="6">
        <f t="shared" si="7"/>
        <v>11023.56</v>
      </c>
      <c r="AJ19" s="6" t="s">
        <v>78</v>
      </c>
      <c r="AK19" s="6"/>
      <c r="AL19" s="6"/>
      <c r="AM19" s="6"/>
      <c r="AN19" s="6"/>
      <c r="AO19" s="6">
        <f t="shared" si="8"/>
        <v>0</v>
      </c>
      <c r="AP19" s="6"/>
      <c r="AQ19" s="6">
        <f t="shared" si="9"/>
        <v>0</v>
      </c>
      <c r="AR19" s="6"/>
      <c r="AS19" s="6"/>
      <c r="AT19" s="6"/>
      <c r="AU19" s="6" t="s">
        <v>173</v>
      </c>
      <c r="AV19" s="6" t="s">
        <v>173</v>
      </c>
      <c r="AW19" s="6" t="s">
        <v>173</v>
      </c>
      <c r="AX19" s="6" t="s">
        <v>4596</v>
      </c>
      <c r="AY19" s="6" t="s">
        <v>4597</v>
      </c>
      <c r="AZ19" s="6" t="s">
        <v>4598</v>
      </c>
      <c r="BA19" s="6" t="s">
        <v>80</v>
      </c>
      <c r="BB19" s="6" t="s">
        <v>100</v>
      </c>
      <c r="BC19" s="6" t="s">
        <v>4599</v>
      </c>
      <c r="BD19" s="6" t="s">
        <v>83</v>
      </c>
      <c r="BE19" s="6"/>
      <c r="BF19" s="6"/>
      <c r="BG19" s="6"/>
      <c r="BH19" s="6"/>
      <c r="BI19" s="6"/>
      <c r="BJ19" s="6"/>
      <c r="BK19" s="7">
        <f t="shared" si="10"/>
        <v>45631</v>
      </c>
      <c r="BL19" s="6">
        <f t="shared" si="11"/>
        <v>0</v>
      </c>
      <c r="BM19" s="6" t="s">
        <v>84</v>
      </c>
      <c r="BN19" s="9">
        <f t="shared" si="12"/>
        <v>11023.56</v>
      </c>
      <c r="BO19" s="9">
        <f t="shared" si="13"/>
        <v>11023.56</v>
      </c>
      <c r="BP19" s="6"/>
      <c r="BQ19" s="6" t="s">
        <v>4451</v>
      </c>
    </row>
    <row r="20" spans="1:69">
      <c r="A20" s="6">
        <v>19</v>
      </c>
      <c r="B20" s="6">
        <v>2024</v>
      </c>
      <c r="C20" s="6" t="s">
        <v>68</v>
      </c>
      <c r="D20" s="7">
        <v>45631</v>
      </c>
      <c r="E20" s="6" t="s">
        <v>85</v>
      </c>
      <c r="F20" s="6" t="s">
        <v>69</v>
      </c>
      <c r="G20" s="6">
        <v>88428242</v>
      </c>
      <c r="H20" s="6" t="s">
        <v>86</v>
      </c>
      <c r="I20" s="6" t="s">
        <v>71</v>
      </c>
      <c r="J20" s="6" t="s">
        <v>87</v>
      </c>
      <c r="K20" s="6" t="s">
        <v>73</v>
      </c>
      <c r="L20" s="6" t="s">
        <v>74</v>
      </c>
      <c r="M20" s="6" t="s">
        <v>4503</v>
      </c>
      <c r="N20" s="6" t="s">
        <v>75</v>
      </c>
      <c r="O20" s="6" t="s">
        <v>4529</v>
      </c>
      <c r="P20" s="6" t="s">
        <v>73</v>
      </c>
      <c r="Q20" s="6" t="s">
        <v>148</v>
      </c>
      <c r="R20" s="6" t="s">
        <v>4517</v>
      </c>
      <c r="S20" s="6">
        <v>150</v>
      </c>
      <c r="T20" s="6" t="s">
        <v>92</v>
      </c>
      <c r="U20" s="6">
        <v>2024</v>
      </c>
      <c r="V20" s="6" t="s">
        <v>4566</v>
      </c>
      <c r="W20" s="6" t="s">
        <v>4567</v>
      </c>
      <c r="X20" s="6" t="s">
        <v>4470</v>
      </c>
      <c r="Y20" s="6" t="s">
        <v>74</v>
      </c>
      <c r="Z20" s="6">
        <v>103725</v>
      </c>
      <c r="AA20" s="8">
        <v>0</v>
      </c>
      <c r="AB20" s="7">
        <v>45631</v>
      </c>
      <c r="AC20" s="7">
        <v>47456</v>
      </c>
      <c r="AD20" s="7">
        <v>47456</v>
      </c>
      <c r="AE20" s="6">
        <v>0</v>
      </c>
      <c r="AF20" s="6">
        <v>1240</v>
      </c>
      <c r="AG20" s="6">
        <v>4181</v>
      </c>
      <c r="AH20" s="6">
        <f t="shared" si="6"/>
        <v>5421</v>
      </c>
      <c r="AI20" s="6">
        <f t="shared" si="7"/>
        <v>6396.78</v>
      </c>
      <c r="AJ20" s="6" t="s">
        <v>78</v>
      </c>
      <c r="AK20" s="6"/>
      <c r="AL20" s="6"/>
      <c r="AM20" s="6"/>
      <c r="AN20" s="6"/>
      <c r="AO20" s="6">
        <f t="shared" si="8"/>
        <v>0</v>
      </c>
      <c r="AP20" s="6"/>
      <c r="AQ20" s="6">
        <f t="shared" si="9"/>
        <v>0</v>
      </c>
      <c r="AR20" s="6"/>
      <c r="AS20" s="6"/>
      <c r="AT20" s="6"/>
      <c r="AU20" s="6" t="s">
        <v>173</v>
      </c>
      <c r="AV20" s="6" t="s">
        <v>173</v>
      </c>
      <c r="AW20" s="6" t="s">
        <v>173</v>
      </c>
      <c r="AX20" s="6" t="s">
        <v>4596</v>
      </c>
      <c r="AY20" s="6" t="s">
        <v>4597</v>
      </c>
      <c r="AZ20" s="6" t="s">
        <v>4598</v>
      </c>
      <c r="BA20" s="6" t="s">
        <v>80</v>
      </c>
      <c r="BB20" s="6" t="s">
        <v>100</v>
      </c>
      <c r="BC20" s="6" t="s">
        <v>4599</v>
      </c>
      <c r="BD20" s="6" t="s">
        <v>83</v>
      </c>
      <c r="BE20" s="6"/>
      <c r="BF20" s="6"/>
      <c r="BG20" s="6"/>
      <c r="BH20" s="6"/>
      <c r="BI20" s="6"/>
      <c r="BJ20" s="6"/>
      <c r="BK20" s="7">
        <f t="shared" si="10"/>
        <v>45631</v>
      </c>
      <c r="BL20" s="6">
        <f t="shared" si="11"/>
        <v>0</v>
      </c>
      <c r="BM20" s="6" t="s">
        <v>84</v>
      </c>
      <c r="BN20" s="9">
        <f t="shared" si="12"/>
        <v>6396.78</v>
      </c>
      <c r="BO20" s="9">
        <f t="shared" si="13"/>
        <v>6396.78</v>
      </c>
      <c r="BP20" s="6"/>
      <c r="BQ20" s="6" t="s">
        <v>4451</v>
      </c>
    </row>
    <row r="21" spans="1:69">
      <c r="A21" s="6">
        <v>20</v>
      </c>
      <c r="B21" s="6">
        <v>2024</v>
      </c>
      <c r="C21" s="6" t="s">
        <v>68</v>
      </c>
      <c r="D21" s="7">
        <v>45631</v>
      </c>
      <c r="E21" s="6" t="s">
        <v>85</v>
      </c>
      <c r="F21" s="6" t="s">
        <v>69</v>
      </c>
      <c r="G21" s="6">
        <v>88428242</v>
      </c>
      <c r="H21" s="6" t="s">
        <v>86</v>
      </c>
      <c r="I21" s="6" t="s">
        <v>71</v>
      </c>
      <c r="J21" s="6" t="s">
        <v>87</v>
      </c>
      <c r="K21" s="6" t="s">
        <v>73</v>
      </c>
      <c r="L21" s="6" t="s">
        <v>74</v>
      </c>
      <c r="M21" s="6" t="s">
        <v>4504</v>
      </c>
      <c r="N21" s="6" t="s">
        <v>75</v>
      </c>
      <c r="O21" s="6" t="s">
        <v>4527</v>
      </c>
      <c r="P21" s="6" t="s">
        <v>73</v>
      </c>
      <c r="Q21" s="6" t="s">
        <v>148</v>
      </c>
      <c r="R21" s="6" t="s">
        <v>4520</v>
      </c>
      <c r="S21" s="6">
        <v>125</v>
      </c>
      <c r="T21" s="6" t="s">
        <v>92</v>
      </c>
      <c r="U21" s="6">
        <v>2024</v>
      </c>
      <c r="V21" s="6" t="s">
        <v>4568</v>
      </c>
      <c r="W21" s="6" t="s">
        <v>4569</v>
      </c>
      <c r="X21" s="6" t="s">
        <v>4471</v>
      </c>
      <c r="Y21" s="6" t="s">
        <v>74</v>
      </c>
      <c r="Z21" s="6">
        <v>80976</v>
      </c>
      <c r="AA21" s="8">
        <v>0</v>
      </c>
      <c r="AB21" s="7">
        <v>45631</v>
      </c>
      <c r="AC21" s="7">
        <v>47456</v>
      </c>
      <c r="AD21" s="7">
        <v>47456</v>
      </c>
      <c r="AE21" s="6">
        <v>0</v>
      </c>
      <c r="AF21" s="6">
        <v>968</v>
      </c>
      <c r="AG21" s="6">
        <v>4181</v>
      </c>
      <c r="AH21" s="6">
        <f t="shared" si="6"/>
        <v>5149</v>
      </c>
      <c r="AI21" s="6">
        <f t="shared" si="7"/>
        <v>6075.82</v>
      </c>
      <c r="AJ21" s="6" t="s">
        <v>78</v>
      </c>
      <c r="AK21" s="6"/>
      <c r="AL21" s="6"/>
      <c r="AM21" s="6"/>
      <c r="AN21" s="6"/>
      <c r="AO21" s="6">
        <f t="shared" si="8"/>
        <v>0</v>
      </c>
      <c r="AP21" s="6"/>
      <c r="AQ21" s="6">
        <f t="shared" si="9"/>
        <v>0</v>
      </c>
      <c r="AR21" s="6"/>
      <c r="AS21" s="6"/>
      <c r="AT21" s="6"/>
      <c r="AU21" s="6" t="s">
        <v>173</v>
      </c>
      <c r="AV21" s="6" t="s">
        <v>173</v>
      </c>
      <c r="AW21" s="6" t="s">
        <v>173</v>
      </c>
      <c r="AX21" s="6" t="s">
        <v>4596</v>
      </c>
      <c r="AY21" s="6" t="s">
        <v>4597</v>
      </c>
      <c r="AZ21" s="6" t="s">
        <v>4598</v>
      </c>
      <c r="BA21" s="6" t="s">
        <v>80</v>
      </c>
      <c r="BB21" s="6" t="s">
        <v>100</v>
      </c>
      <c r="BC21" s="6" t="s">
        <v>4599</v>
      </c>
      <c r="BD21" s="6" t="s">
        <v>83</v>
      </c>
      <c r="BE21" s="6"/>
      <c r="BF21" s="6"/>
      <c r="BG21" s="6"/>
      <c r="BH21" s="6"/>
      <c r="BI21" s="6"/>
      <c r="BJ21" s="6"/>
      <c r="BK21" s="7">
        <f t="shared" si="10"/>
        <v>45631</v>
      </c>
      <c r="BL21" s="6">
        <f t="shared" si="11"/>
        <v>0</v>
      </c>
      <c r="BM21" s="6" t="s">
        <v>84</v>
      </c>
      <c r="BN21" s="9">
        <f t="shared" si="12"/>
        <v>6075.82</v>
      </c>
      <c r="BO21" s="9">
        <f t="shared" si="13"/>
        <v>6075.82</v>
      </c>
      <c r="BP21" s="6"/>
      <c r="BQ21" s="6" t="s">
        <v>4451</v>
      </c>
    </row>
    <row r="22" spans="1:69">
      <c r="A22" s="6">
        <v>21</v>
      </c>
      <c r="B22" s="6">
        <v>2024</v>
      </c>
      <c r="C22" s="6" t="s">
        <v>68</v>
      </c>
      <c r="D22" s="7">
        <v>45632</v>
      </c>
      <c r="E22" s="6" t="s">
        <v>85</v>
      </c>
      <c r="F22" s="6" t="s">
        <v>69</v>
      </c>
      <c r="G22" s="6">
        <v>88428242</v>
      </c>
      <c r="H22" s="6" t="s">
        <v>86</v>
      </c>
      <c r="I22" s="6" t="s">
        <v>71</v>
      </c>
      <c r="J22" s="6" t="s">
        <v>87</v>
      </c>
      <c r="K22" s="6" t="s">
        <v>73</v>
      </c>
      <c r="L22" s="6" t="s">
        <v>74</v>
      </c>
      <c r="M22" s="6" t="s">
        <v>4505</v>
      </c>
      <c r="N22" s="6" t="s">
        <v>75</v>
      </c>
      <c r="O22" s="6" t="s">
        <v>4527</v>
      </c>
      <c r="P22" s="6" t="s">
        <v>73</v>
      </c>
      <c r="Q22" s="6" t="s">
        <v>148</v>
      </c>
      <c r="R22" s="6" t="s">
        <v>4517</v>
      </c>
      <c r="S22" s="6">
        <v>150</v>
      </c>
      <c r="T22" s="6" t="s">
        <v>92</v>
      </c>
      <c r="U22" s="6">
        <v>2024</v>
      </c>
      <c r="V22" s="6" t="s">
        <v>4570</v>
      </c>
      <c r="W22" s="6" t="s">
        <v>4571</v>
      </c>
      <c r="X22" s="6" t="s">
        <v>4472</v>
      </c>
      <c r="Y22" s="6" t="s">
        <v>74</v>
      </c>
      <c r="Z22" s="6">
        <v>113901</v>
      </c>
      <c r="AA22" s="8">
        <v>0</v>
      </c>
      <c r="AB22" s="7">
        <v>45632</v>
      </c>
      <c r="AC22" s="7">
        <v>47457</v>
      </c>
      <c r="AD22" s="7">
        <v>47457</v>
      </c>
      <c r="AE22" s="6">
        <v>0</v>
      </c>
      <c r="AF22" s="6">
        <v>1361</v>
      </c>
      <c r="AG22" s="6">
        <v>4181</v>
      </c>
      <c r="AH22" s="6">
        <f t="shared" si="6"/>
        <v>5542</v>
      </c>
      <c r="AI22" s="6">
        <f t="shared" si="7"/>
        <v>6539.5599999999995</v>
      </c>
      <c r="AJ22" s="6" t="s">
        <v>78</v>
      </c>
      <c r="AK22" s="6"/>
      <c r="AL22" s="6"/>
      <c r="AM22" s="6"/>
      <c r="AN22" s="6"/>
      <c r="AO22" s="6">
        <f t="shared" si="8"/>
        <v>0</v>
      </c>
      <c r="AP22" s="6"/>
      <c r="AQ22" s="6">
        <f t="shared" si="9"/>
        <v>0</v>
      </c>
      <c r="AR22" s="6"/>
      <c r="AS22" s="6"/>
      <c r="AT22" s="6"/>
      <c r="AU22" s="6" t="s">
        <v>173</v>
      </c>
      <c r="AV22" s="6" t="s">
        <v>173</v>
      </c>
      <c r="AW22" s="6" t="s">
        <v>173</v>
      </c>
      <c r="AX22" s="6" t="s">
        <v>4596</v>
      </c>
      <c r="AY22" s="6" t="s">
        <v>4597</v>
      </c>
      <c r="AZ22" s="6" t="s">
        <v>4598</v>
      </c>
      <c r="BA22" s="6" t="s">
        <v>80</v>
      </c>
      <c r="BB22" s="6" t="s">
        <v>100</v>
      </c>
      <c r="BC22" s="6" t="s">
        <v>4599</v>
      </c>
      <c r="BD22" s="6" t="s">
        <v>83</v>
      </c>
      <c r="BE22" s="6"/>
      <c r="BF22" s="6"/>
      <c r="BG22" s="6"/>
      <c r="BH22" s="6"/>
      <c r="BI22" s="6"/>
      <c r="BJ22" s="6"/>
      <c r="BK22" s="7">
        <f t="shared" si="10"/>
        <v>45632</v>
      </c>
      <c r="BL22" s="6">
        <f t="shared" si="11"/>
        <v>0</v>
      </c>
      <c r="BM22" s="6" t="s">
        <v>84</v>
      </c>
      <c r="BN22" s="9">
        <f t="shared" si="12"/>
        <v>6539.5599999999995</v>
      </c>
      <c r="BO22" s="9">
        <f t="shared" si="13"/>
        <v>6539.5599999999995</v>
      </c>
      <c r="BP22" s="6"/>
      <c r="BQ22" s="6" t="s">
        <v>4451</v>
      </c>
    </row>
    <row r="23" spans="1:69">
      <c r="A23" s="6">
        <v>22</v>
      </c>
      <c r="B23" s="6">
        <v>2024</v>
      </c>
      <c r="C23" s="6" t="s">
        <v>68</v>
      </c>
      <c r="D23" s="7">
        <v>45632</v>
      </c>
      <c r="E23" s="6" t="s">
        <v>85</v>
      </c>
      <c r="F23" s="6" t="s">
        <v>69</v>
      </c>
      <c r="G23" s="6">
        <v>88428242</v>
      </c>
      <c r="H23" s="6" t="s">
        <v>86</v>
      </c>
      <c r="I23" s="6" t="s">
        <v>71</v>
      </c>
      <c r="J23" s="6" t="s">
        <v>87</v>
      </c>
      <c r="K23" s="6" t="s">
        <v>73</v>
      </c>
      <c r="L23" s="6" t="s">
        <v>74</v>
      </c>
      <c r="M23" s="6" t="s">
        <v>4506</v>
      </c>
      <c r="N23" s="6" t="s">
        <v>75</v>
      </c>
      <c r="O23" s="6" t="s">
        <v>4527</v>
      </c>
      <c r="P23" s="6" t="s">
        <v>73</v>
      </c>
      <c r="Q23" s="6" t="s">
        <v>148</v>
      </c>
      <c r="R23" s="6" t="s">
        <v>4518</v>
      </c>
      <c r="S23" s="6">
        <v>200</v>
      </c>
      <c r="T23" s="6" t="s">
        <v>92</v>
      </c>
      <c r="U23" s="6">
        <v>2024</v>
      </c>
      <c r="V23" s="6" t="s">
        <v>4572</v>
      </c>
      <c r="W23" s="6" t="s">
        <v>4573</v>
      </c>
      <c r="X23" s="6" t="s">
        <v>4473</v>
      </c>
      <c r="Y23" s="6" t="s">
        <v>74</v>
      </c>
      <c r="Z23" s="6">
        <v>146279</v>
      </c>
      <c r="AA23" s="8">
        <v>0</v>
      </c>
      <c r="AB23" s="7">
        <v>45632</v>
      </c>
      <c r="AC23" s="7">
        <v>47457</v>
      </c>
      <c r="AD23" s="7">
        <v>47457</v>
      </c>
      <c r="AE23" s="6">
        <v>0</v>
      </c>
      <c r="AF23" s="6">
        <v>1836</v>
      </c>
      <c r="AG23" s="6">
        <v>7696</v>
      </c>
      <c r="AH23" s="6">
        <f t="shared" si="6"/>
        <v>9532</v>
      </c>
      <c r="AI23" s="6">
        <f t="shared" si="7"/>
        <v>11247.76</v>
      </c>
      <c r="AJ23" s="6" t="s">
        <v>78</v>
      </c>
      <c r="AK23" s="6"/>
      <c r="AL23" s="6"/>
      <c r="AM23" s="6"/>
      <c r="AN23" s="6"/>
      <c r="AO23" s="6">
        <f t="shared" si="8"/>
        <v>0</v>
      </c>
      <c r="AP23" s="6"/>
      <c r="AQ23" s="6">
        <f t="shared" si="9"/>
        <v>0</v>
      </c>
      <c r="AR23" s="6"/>
      <c r="AS23" s="6"/>
      <c r="AT23" s="6"/>
      <c r="AU23" s="6" t="s">
        <v>173</v>
      </c>
      <c r="AV23" s="6" t="s">
        <v>173</v>
      </c>
      <c r="AW23" s="6" t="s">
        <v>173</v>
      </c>
      <c r="AX23" s="6" t="s">
        <v>4596</v>
      </c>
      <c r="AY23" s="6" t="s">
        <v>4597</v>
      </c>
      <c r="AZ23" s="6" t="s">
        <v>4598</v>
      </c>
      <c r="BA23" s="6" t="s">
        <v>80</v>
      </c>
      <c r="BB23" s="6" t="s">
        <v>100</v>
      </c>
      <c r="BC23" s="6" t="s">
        <v>4599</v>
      </c>
      <c r="BD23" s="6" t="s">
        <v>83</v>
      </c>
      <c r="BE23" s="6"/>
      <c r="BF23" s="6"/>
      <c r="BG23" s="6"/>
      <c r="BH23" s="6"/>
      <c r="BI23" s="6"/>
      <c r="BJ23" s="6"/>
      <c r="BK23" s="7">
        <f t="shared" si="10"/>
        <v>45632</v>
      </c>
      <c r="BL23" s="6">
        <f t="shared" si="11"/>
        <v>0</v>
      </c>
      <c r="BM23" s="6" t="s">
        <v>84</v>
      </c>
      <c r="BN23" s="9">
        <f t="shared" si="12"/>
        <v>11247.76</v>
      </c>
      <c r="BO23" s="9">
        <f t="shared" si="13"/>
        <v>11247.76</v>
      </c>
      <c r="BP23" s="6"/>
      <c r="BQ23" s="6" t="s">
        <v>4451</v>
      </c>
    </row>
    <row r="24" spans="1:69">
      <c r="A24" s="6">
        <v>23</v>
      </c>
      <c r="B24" s="6">
        <v>2024</v>
      </c>
      <c r="C24" s="6" t="s">
        <v>68</v>
      </c>
      <c r="D24" s="7">
        <v>45632</v>
      </c>
      <c r="E24" s="6" t="s">
        <v>85</v>
      </c>
      <c r="F24" s="6" t="s">
        <v>69</v>
      </c>
      <c r="G24" s="6">
        <v>88428242</v>
      </c>
      <c r="H24" s="6" t="s">
        <v>86</v>
      </c>
      <c r="I24" s="6" t="s">
        <v>71</v>
      </c>
      <c r="J24" s="6" t="s">
        <v>72</v>
      </c>
      <c r="K24" s="6" t="s">
        <v>73</v>
      </c>
      <c r="L24" s="6" t="s">
        <v>74</v>
      </c>
      <c r="M24" s="6" t="s">
        <v>4507</v>
      </c>
      <c r="N24" s="6" t="s">
        <v>75</v>
      </c>
      <c r="O24" s="6" t="s">
        <v>4527</v>
      </c>
      <c r="P24" s="6" t="s">
        <v>73</v>
      </c>
      <c r="Q24" s="6" t="s">
        <v>148</v>
      </c>
      <c r="R24" s="6" t="s">
        <v>4521</v>
      </c>
      <c r="S24" s="6">
        <v>125</v>
      </c>
      <c r="T24" s="6" t="s">
        <v>92</v>
      </c>
      <c r="U24" s="6">
        <v>2024</v>
      </c>
      <c r="V24" s="6" t="s">
        <v>4574</v>
      </c>
      <c r="W24" s="6" t="s">
        <v>4575</v>
      </c>
      <c r="X24" s="6" t="s">
        <v>4474</v>
      </c>
      <c r="Y24" s="6" t="s">
        <v>74</v>
      </c>
      <c r="Z24" s="6">
        <v>110000</v>
      </c>
      <c r="AA24" s="8">
        <v>0</v>
      </c>
      <c r="AB24" s="7">
        <v>45632</v>
      </c>
      <c r="AC24" s="7">
        <v>47457</v>
      </c>
      <c r="AD24" s="7">
        <v>47457</v>
      </c>
      <c r="AE24" s="6">
        <v>0</v>
      </c>
      <c r="AF24" s="6">
        <v>1513</v>
      </c>
      <c r="AG24" s="6">
        <v>4481</v>
      </c>
      <c r="AH24" s="6">
        <f t="shared" si="6"/>
        <v>5994</v>
      </c>
      <c r="AI24" s="6">
        <f t="shared" si="7"/>
        <v>7072.92</v>
      </c>
      <c r="AJ24" s="6" t="s">
        <v>78</v>
      </c>
      <c r="AK24" s="6"/>
      <c r="AL24" s="6"/>
      <c r="AM24" s="6"/>
      <c r="AN24" s="6"/>
      <c r="AO24" s="6">
        <f t="shared" si="8"/>
        <v>0</v>
      </c>
      <c r="AP24" s="6"/>
      <c r="AQ24" s="6">
        <f t="shared" si="9"/>
        <v>0</v>
      </c>
      <c r="AR24" s="6"/>
      <c r="AS24" s="6"/>
      <c r="AT24" s="6"/>
      <c r="AU24" s="6" t="s">
        <v>173</v>
      </c>
      <c r="AV24" s="6" t="s">
        <v>173</v>
      </c>
      <c r="AW24" s="6" t="s">
        <v>173</v>
      </c>
      <c r="AX24" s="6" t="s">
        <v>4596</v>
      </c>
      <c r="AY24" s="6" t="s">
        <v>4597</v>
      </c>
      <c r="AZ24" s="6" t="s">
        <v>4598</v>
      </c>
      <c r="BA24" s="6" t="s">
        <v>80</v>
      </c>
      <c r="BB24" s="6" t="s">
        <v>100</v>
      </c>
      <c r="BC24" s="6" t="s">
        <v>4599</v>
      </c>
      <c r="BD24" s="6" t="s">
        <v>83</v>
      </c>
      <c r="BE24" s="6"/>
      <c r="BF24" s="6"/>
      <c r="BG24" s="6"/>
      <c r="BH24" s="6"/>
      <c r="BI24" s="6"/>
      <c r="BJ24" s="6"/>
      <c r="BK24" s="7">
        <f t="shared" si="10"/>
        <v>45632</v>
      </c>
      <c r="BL24" s="6">
        <f t="shared" si="11"/>
        <v>0</v>
      </c>
      <c r="BM24" s="6" t="s">
        <v>84</v>
      </c>
      <c r="BN24" s="9">
        <f t="shared" si="12"/>
        <v>7072.92</v>
      </c>
      <c r="BO24" s="9">
        <f t="shared" si="13"/>
        <v>7072.92</v>
      </c>
      <c r="BP24" s="6"/>
      <c r="BQ24" s="6" t="s">
        <v>4451</v>
      </c>
    </row>
    <row r="25" spans="1:69">
      <c r="A25" s="6">
        <v>24</v>
      </c>
      <c r="B25" s="6">
        <v>2024</v>
      </c>
      <c r="C25" s="6" t="s">
        <v>68</v>
      </c>
      <c r="D25" s="7">
        <v>45632</v>
      </c>
      <c r="E25" s="6" t="s">
        <v>85</v>
      </c>
      <c r="F25" s="6" t="s">
        <v>69</v>
      </c>
      <c r="G25" s="6">
        <v>88428242</v>
      </c>
      <c r="H25" s="6" t="s">
        <v>86</v>
      </c>
      <c r="I25" s="6" t="s">
        <v>71</v>
      </c>
      <c r="J25" s="6" t="s">
        <v>87</v>
      </c>
      <c r="K25" s="6" t="s">
        <v>73</v>
      </c>
      <c r="L25" s="6" t="s">
        <v>74</v>
      </c>
      <c r="M25" s="6" t="s">
        <v>4508</v>
      </c>
      <c r="N25" s="6" t="s">
        <v>75</v>
      </c>
      <c r="O25" s="6" t="s">
        <v>4527</v>
      </c>
      <c r="P25" s="6" t="s">
        <v>73</v>
      </c>
      <c r="Q25" s="6" t="s">
        <v>148</v>
      </c>
      <c r="R25" s="6" t="s">
        <v>4524</v>
      </c>
      <c r="S25" s="6">
        <v>220</v>
      </c>
      <c r="T25" s="6" t="s">
        <v>92</v>
      </c>
      <c r="U25" s="6">
        <v>2024</v>
      </c>
      <c r="V25" s="6" t="s">
        <v>4576</v>
      </c>
      <c r="W25" s="6" t="s">
        <v>4577</v>
      </c>
      <c r="X25" s="6" t="s">
        <v>4475</v>
      </c>
      <c r="Y25" s="6" t="s">
        <v>74</v>
      </c>
      <c r="Z25" s="6">
        <v>132793</v>
      </c>
      <c r="AA25" s="8">
        <v>0</v>
      </c>
      <c r="AB25" s="7">
        <v>45632</v>
      </c>
      <c r="AC25" s="7">
        <v>47457</v>
      </c>
      <c r="AD25" s="7">
        <v>47457</v>
      </c>
      <c r="AE25" s="6">
        <v>0</v>
      </c>
      <c r="AF25" s="6">
        <v>1667</v>
      </c>
      <c r="AG25" s="6">
        <v>7696</v>
      </c>
      <c r="AH25" s="6">
        <f t="shared" si="6"/>
        <v>9363</v>
      </c>
      <c r="AI25" s="6">
        <f t="shared" si="7"/>
        <v>11048.34</v>
      </c>
      <c r="AJ25" s="6" t="s">
        <v>78</v>
      </c>
      <c r="AK25" s="6"/>
      <c r="AL25" s="6"/>
      <c r="AM25" s="6"/>
      <c r="AN25" s="6"/>
      <c r="AO25" s="6">
        <f t="shared" si="8"/>
        <v>0</v>
      </c>
      <c r="AP25" s="6"/>
      <c r="AQ25" s="6">
        <f t="shared" si="9"/>
        <v>0</v>
      </c>
      <c r="AR25" s="6"/>
      <c r="AS25" s="6"/>
      <c r="AT25" s="6"/>
      <c r="AU25" s="6" t="s">
        <v>173</v>
      </c>
      <c r="AV25" s="6" t="s">
        <v>173</v>
      </c>
      <c r="AW25" s="6" t="s">
        <v>173</v>
      </c>
      <c r="AX25" s="6" t="s">
        <v>4596</v>
      </c>
      <c r="AY25" s="6" t="s">
        <v>4597</v>
      </c>
      <c r="AZ25" s="6" t="s">
        <v>4598</v>
      </c>
      <c r="BA25" s="6" t="s">
        <v>80</v>
      </c>
      <c r="BB25" s="6" t="s">
        <v>100</v>
      </c>
      <c r="BC25" s="6" t="s">
        <v>4599</v>
      </c>
      <c r="BD25" s="6" t="s">
        <v>83</v>
      </c>
      <c r="BE25" s="6"/>
      <c r="BF25" s="6"/>
      <c r="BG25" s="6"/>
      <c r="BH25" s="6"/>
      <c r="BI25" s="6"/>
      <c r="BJ25" s="6"/>
      <c r="BK25" s="7">
        <f t="shared" si="10"/>
        <v>45632</v>
      </c>
      <c r="BL25" s="6">
        <f t="shared" si="11"/>
        <v>0</v>
      </c>
      <c r="BM25" s="6" t="s">
        <v>84</v>
      </c>
      <c r="BN25" s="9">
        <f t="shared" si="12"/>
        <v>11048.34</v>
      </c>
      <c r="BO25" s="9">
        <f t="shared" si="13"/>
        <v>11048.34</v>
      </c>
      <c r="BP25" s="6"/>
      <c r="BQ25" s="6" t="s">
        <v>4451</v>
      </c>
    </row>
    <row r="26" spans="1:69">
      <c r="A26" s="6">
        <v>25</v>
      </c>
      <c r="B26" s="6">
        <v>2024</v>
      </c>
      <c r="C26" s="6" t="s">
        <v>68</v>
      </c>
      <c r="D26" s="7">
        <v>45632</v>
      </c>
      <c r="E26" s="6" t="s">
        <v>85</v>
      </c>
      <c r="F26" s="6" t="s">
        <v>69</v>
      </c>
      <c r="G26" s="6">
        <v>88428242</v>
      </c>
      <c r="H26" s="6" t="s">
        <v>86</v>
      </c>
      <c r="I26" s="6" t="s">
        <v>71</v>
      </c>
      <c r="J26" s="6" t="s">
        <v>87</v>
      </c>
      <c r="K26" s="6" t="s">
        <v>73</v>
      </c>
      <c r="L26" s="6" t="s">
        <v>74</v>
      </c>
      <c r="M26" s="6" t="s">
        <v>4509</v>
      </c>
      <c r="N26" s="6" t="s">
        <v>75</v>
      </c>
      <c r="O26" s="6" t="s">
        <v>4527</v>
      </c>
      <c r="P26" s="6" t="s">
        <v>73</v>
      </c>
      <c r="Q26" s="6" t="s">
        <v>148</v>
      </c>
      <c r="R26" s="6" t="s">
        <v>4525</v>
      </c>
      <c r="S26" s="6">
        <v>125</v>
      </c>
      <c r="T26" s="6" t="s">
        <v>92</v>
      </c>
      <c r="U26" s="6">
        <v>2024</v>
      </c>
      <c r="V26" s="6" t="s">
        <v>4578</v>
      </c>
      <c r="W26" s="6" t="s">
        <v>4579</v>
      </c>
      <c r="X26" s="6" t="s">
        <v>4476</v>
      </c>
      <c r="Y26" s="6" t="s">
        <v>74</v>
      </c>
      <c r="Z26" s="6">
        <v>98707</v>
      </c>
      <c r="AA26" s="8">
        <v>0</v>
      </c>
      <c r="AB26" s="7">
        <v>45632</v>
      </c>
      <c r="AC26" s="7">
        <v>47457</v>
      </c>
      <c r="AD26" s="7">
        <v>47457</v>
      </c>
      <c r="AE26" s="6">
        <v>0</v>
      </c>
      <c r="AF26" s="6">
        <v>1180</v>
      </c>
      <c r="AG26" s="6">
        <v>4181</v>
      </c>
      <c r="AH26" s="6">
        <f t="shared" si="6"/>
        <v>5361</v>
      </c>
      <c r="AI26" s="6">
        <f t="shared" si="7"/>
        <v>6325.98</v>
      </c>
      <c r="AJ26" s="6" t="s">
        <v>78</v>
      </c>
      <c r="AK26" s="6"/>
      <c r="AL26" s="6"/>
      <c r="AM26" s="6"/>
      <c r="AN26" s="6"/>
      <c r="AO26" s="6">
        <f t="shared" si="8"/>
        <v>0</v>
      </c>
      <c r="AP26" s="6"/>
      <c r="AQ26" s="6">
        <f t="shared" si="9"/>
        <v>0</v>
      </c>
      <c r="AR26" s="6"/>
      <c r="AS26" s="6"/>
      <c r="AT26" s="6"/>
      <c r="AU26" s="6" t="s">
        <v>173</v>
      </c>
      <c r="AV26" s="6" t="s">
        <v>173</v>
      </c>
      <c r="AW26" s="6" t="s">
        <v>173</v>
      </c>
      <c r="AX26" s="6" t="s">
        <v>4596</v>
      </c>
      <c r="AY26" s="6" t="s">
        <v>4597</v>
      </c>
      <c r="AZ26" s="6" t="s">
        <v>4598</v>
      </c>
      <c r="BA26" s="6" t="s">
        <v>80</v>
      </c>
      <c r="BB26" s="6" t="s">
        <v>100</v>
      </c>
      <c r="BC26" s="6" t="s">
        <v>4599</v>
      </c>
      <c r="BD26" s="6" t="s">
        <v>83</v>
      </c>
      <c r="BE26" s="6"/>
      <c r="BF26" s="6"/>
      <c r="BG26" s="6"/>
      <c r="BH26" s="6"/>
      <c r="BI26" s="6"/>
      <c r="BJ26" s="6"/>
      <c r="BK26" s="7">
        <f t="shared" si="10"/>
        <v>45632</v>
      </c>
      <c r="BL26" s="6">
        <f t="shared" si="11"/>
        <v>0</v>
      </c>
      <c r="BM26" s="6" t="s">
        <v>84</v>
      </c>
      <c r="BN26" s="9">
        <f t="shared" si="12"/>
        <v>6325.98</v>
      </c>
      <c r="BO26" s="9">
        <f t="shared" si="13"/>
        <v>6325.98</v>
      </c>
      <c r="BP26" s="6"/>
      <c r="BQ26" s="6" t="s">
        <v>4451</v>
      </c>
    </row>
    <row r="27" spans="1:69">
      <c r="A27" s="6">
        <v>26</v>
      </c>
      <c r="B27" s="6">
        <v>2024</v>
      </c>
      <c r="C27" s="6" t="s">
        <v>68</v>
      </c>
      <c r="D27" s="7">
        <v>45632</v>
      </c>
      <c r="E27" s="6" t="s">
        <v>85</v>
      </c>
      <c r="F27" s="6" t="s">
        <v>69</v>
      </c>
      <c r="G27" s="6">
        <v>88428242</v>
      </c>
      <c r="H27" s="6" t="s">
        <v>86</v>
      </c>
      <c r="I27" s="6" t="s">
        <v>71</v>
      </c>
      <c r="J27" s="6" t="s">
        <v>72</v>
      </c>
      <c r="K27" s="6" t="s">
        <v>73</v>
      </c>
      <c r="L27" s="6" t="s">
        <v>74</v>
      </c>
      <c r="M27" s="6" t="s">
        <v>4241</v>
      </c>
      <c r="N27" s="6" t="s">
        <v>75</v>
      </c>
      <c r="O27" s="6" t="s">
        <v>4527</v>
      </c>
      <c r="P27" s="6" t="s">
        <v>73</v>
      </c>
      <c r="Q27" s="6" t="s">
        <v>148</v>
      </c>
      <c r="R27" s="6" t="s">
        <v>4521</v>
      </c>
      <c r="S27" s="6">
        <v>125</v>
      </c>
      <c r="T27" s="6" t="s">
        <v>92</v>
      </c>
      <c r="U27" s="6">
        <v>2024</v>
      </c>
      <c r="V27" s="6" t="s">
        <v>4580</v>
      </c>
      <c r="W27" s="6" t="s">
        <v>4581</v>
      </c>
      <c r="X27" s="6" t="s">
        <v>4477</v>
      </c>
      <c r="Y27" s="6" t="s">
        <v>74</v>
      </c>
      <c r="Z27" s="6">
        <v>110000</v>
      </c>
      <c r="AA27" s="8">
        <v>0</v>
      </c>
      <c r="AB27" s="7">
        <v>45632</v>
      </c>
      <c r="AC27" s="7">
        <v>47457</v>
      </c>
      <c r="AD27" s="7">
        <v>47457</v>
      </c>
      <c r="AE27" s="6">
        <v>0</v>
      </c>
      <c r="AF27" s="6">
        <v>2008</v>
      </c>
      <c r="AG27" s="6">
        <v>4481</v>
      </c>
      <c r="AH27" s="6">
        <f t="shared" si="6"/>
        <v>6489</v>
      </c>
      <c r="AI27" s="6">
        <f t="shared" si="7"/>
        <v>7657.02</v>
      </c>
      <c r="AJ27" s="6" t="s">
        <v>78</v>
      </c>
      <c r="AK27" s="6"/>
      <c r="AL27" s="6"/>
      <c r="AM27" s="6"/>
      <c r="AN27" s="6"/>
      <c r="AO27" s="6">
        <f t="shared" si="8"/>
        <v>0</v>
      </c>
      <c r="AP27" s="6"/>
      <c r="AQ27" s="6">
        <f t="shared" si="9"/>
        <v>0</v>
      </c>
      <c r="AR27" s="6"/>
      <c r="AS27" s="6"/>
      <c r="AT27" s="6"/>
      <c r="AU27" s="6" t="s">
        <v>173</v>
      </c>
      <c r="AV27" s="6" t="s">
        <v>173</v>
      </c>
      <c r="AW27" s="6" t="s">
        <v>173</v>
      </c>
      <c r="AX27" s="6" t="s">
        <v>4596</v>
      </c>
      <c r="AY27" s="6" t="s">
        <v>4597</v>
      </c>
      <c r="AZ27" s="6" t="s">
        <v>4598</v>
      </c>
      <c r="BA27" s="6" t="s">
        <v>80</v>
      </c>
      <c r="BB27" s="6" t="s">
        <v>100</v>
      </c>
      <c r="BC27" s="6" t="s">
        <v>4599</v>
      </c>
      <c r="BD27" s="6" t="s">
        <v>83</v>
      </c>
      <c r="BE27" s="6"/>
      <c r="BF27" s="6"/>
      <c r="BG27" s="6"/>
      <c r="BH27" s="6"/>
      <c r="BI27" s="6"/>
      <c r="BJ27" s="6"/>
      <c r="BK27" s="7">
        <f t="shared" si="10"/>
        <v>45632</v>
      </c>
      <c r="BL27" s="6">
        <f t="shared" si="11"/>
        <v>0</v>
      </c>
      <c r="BM27" s="6" t="s">
        <v>84</v>
      </c>
      <c r="BN27" s="9">
        <f t="shared" si="12"/>
        <v>7657.02</v>
      </c>
      <c r="BO27" s="9">
        <f t="shared" si="13"/>
        <v>7657.02</v>
      </c>
      <c r="BP27" s="6"/>
      <c r="BQ27" s="6" t="s">
        <v>4451</v>
      </c>
    </row>
    <row r="28" spans="1:69">
      <c r="A28" s="6">
        <v>27</v>
      </c>
      <c r="B28" s="6">
        <v>2024</v>
      </c>
      <c r="C28" s="6" t="s">
        <v>68</v>
      </c>
      <c r="D28" s="7">
        <v>45633</v>
      </c>
      <c r="E28" s="6" t="s">
        <v>85</v>
      </c>
      <c r="F28" s="6" t="s">
        <v>69</v>
      </c>
      <c r="G28" s="6">
        <v>88428242</v>
      </c>
      <c r="H28" s="6" t="s">
        <v>86</v>
      </c>
      <c r="I28" s="6" t="s">
        <v>71</v>
      </c>
      <c r="J28" s="6" t="s">
        <v>87</v>
      </c>
      <c r="K28" s="6" t="s">
        <v>73</v>
      </c>
      <c r="L28" s="6" t="s">
        <v>74</v>
      </c>
      <c r="M28" s="6" t="s">
        <v>4510</v>
      </c>
      <c r="N28" s="6" t="s">
        <v>75</v>
      </c>
      <c r="O28" s="6" t="s">
        <v>4527</v>
      </c>
      <c r="P28" s="6" t="s">
        <v>73</v>
      </c>
      <c r="Q28" s="6" t="s">
        <v>148</v>
      </c>
      <c r="R28" s="6" t="s">
        <v>4520</v>
      </c>
      <c r="S28" s="6">
        <v>125</v>
      </c>
      <c r="T28" s="6" t="s">
        <v>92</v>
      </c>
      <c r="U28" s="6">
        <v>2024</v>
      </c>
      <c r="V28" s="6" t="s">
        <v>4582</v>
      </c>
      <c r="W28" s="6" t="s">
        <v>4583</v>
      </c>
      <c r="X28" s="6" t="s">
        <v>4478</v>
      </c>
      <c r="Y28" s="6" t="s">
        <v>74</v>
      </c>
      <c r="Z28" s="6">
        <v>104315</v>
      </c>
      <c r="AA28" s="8">
        <v>0</v>
      </c>
      <c r="AB28" s="7">
        <v>45633</v>
      </c>
      <c r="AC28" s="7">
        <v>47458</v>
      </c>
      <c r="AD28" s="7">
        <v>47458</v>
      </c>
      <c r="AE28" s="6">
        <v>0</v>
      </c>
      <c r="AF28" s="6">
        <v>1247</v>
      </c>
      <c r="AG28" s="6">
        <v>4181</v>
      </c>
      <c r="AH28" s="6">
        <f t="shared" si="6"/>
        <v>5428</v>
      </c>
      <c r="AI28" s="6">
        <f t="shared" si="7"/>
        <v>6405.04</v>
      </c>
      <c r="AJ28" s="6" t="s">
        <v>78</v>
      </c>
      <c r="AK28" s="6"/>
      <c r="AL28" s="6"/>
      <c r="AM28" s="6"/>
      <c r="AN28" s="6"/>
      <c r="AO28" s="6">
        <f t="shared" si="8"/>
        <v>0</v>
      </c>
      <c r="AP28" s="6"/>
      <c r="AQ28" s="6">
        <f t="shared" si="9"/>
        <v>0</v>
      </c>
      <c r="AR28" s="6"/>
      <c r="AS28" s="6"/>
      <c r="AT28" s="6"/>
      <c r="AU28" s="6" t="s">
        <v>173</v>
      </c>
      <c r="AV28" s="6" t="s">
        <v>173</v>
      </c>
      <c r="AW28" s="6" t="s">
        <v>173</v>
      </c>
      <c r="AX28" s="6" t="s">
        <v>4596</v>
      </c>
      <c r="AY28" s="6" t="s">
        <v>4597</v>
      </c>
      <c r="AZ28" s="6" t="s">
        <v>4598</v>
      </c>
      <c r="BA28" s="6" t="s">
        <v>80</v>
      </c>
      <c r="BB28" s="6" t="s">
        <v>100</v>
      </c>
      <c r="BC28" s="6" t="s">
        <v>4599</v>
      </c>
      <c r="BD28" s="6" t="s">
        <v>83</v>
      </c>
      <c r="BE28" s="6"/>
      <c r="BF28" s="6"/>
      <c r="BG28" s="6"/>
      <c r="BH28" s="6"/>
      <c r="BI28" s="6"/>
      <c r="BJ28" s="6"/>
      <c r="BK28" s="7">
        <f t="shared" si="10"/>
        <v>45633</v>
      </c>
      <c r="BL28" s="6">
        <f t="shared" si="11"/>
        <v>0</v>
      </c>
      <c r="BM28" s="6" t="s">
        <v>84</v>
      </c>
      <c r="BN28" s="9">
        <f t="shared" si="12"/>
        <v>6405.04</v>
      </c>
      <c r="BO28" s="9">
        <f t="shared" si="13"/>
        <v>6405.04</v>
      </c>
      <c r="BP28" s="6"/>
      <c r="BQ28" s="6" t="s">
        <v>4451</v>
      </c>
    </row>
    <row r="29" spans="1:69">
      <c r="A29" s="6">
        <v>28</v>
      </c>
      <c r="B29" s="6">
        <v>2024</v>
      </c>
      <c r="C29" s="6" t="s">
        <v>68</v>
      </c>
      <c r="D29" s="7">
        <v>45633</v>
      </c>
      <c r="E29" s="6" t="s">
        <v>85</v>
      </c>
      <c r="F29" s="6" t="s">
        <v>69</v>
      </c>
      <c r="G29" s="6">
        <v>88428242</v>
      </c>
      <c r="H29" s="6" t="s">
        <v>86</v>
      </c>
      <c r="I29" s="6" t="s">
        <v>71</v>
      </c>
      <c r="J29" s="6" t="s">
        <v>87</v>
      </c>
      <c r="K29" s="6" t="s">
        <v>73</v>
      </c>
      <c r="L29" s="6" t="s">
        <v>74</v>
      </c>
      <c r="M29" s="6" t="s">
        <v>4511</v>
      </c>
      <c r="N29" s="6" t="s">
        <v>75</v>
      </c>
      <c r="O29" s="6" t="s">
        <v>4527</v>
      </c>
      <c r="P29" s="6" t="s">
        <v>73</v>
      </c>
      <c r="Q29" s="6" t="s">
        <v>148</v>
      </c>
      <c r="R29" s="6" t="s">
        <v>4526</v>
      </c>
      <c r="S29" s="6">
        <v>115</v>
      </c>
      <c r="T29" s="6" t="s">
        <v>92</v>
      </c>
      <c r="U29" s="6">
        <v>2024</v>
      </c>
      <c r="V29" s="6" t="s">
        <v>4584</v>
      </c>
      <c r="W29" s="6" t="s">
        <v>4585</v>
      </c>
      <c r="X29" s="6" t="s">
        <v>4479</v>
      </c>
      <c r="Y29" s="6" t="s">
        <v>74</v>
      </c>
      <c r="Z29" s="6">
        <v>59612</v>
      </c>
      <c r="AA29" s="8">
        <v>0</v>
      </c>
      <c r="AB29" s="7">
        <v>45633</v>
      </c>
      <c r="AC29" s="7">
        <v>47458</v>
      </c>
      <c r="AD29" s="7">
        <v>47458</v>
      </c>
      <c r="AE29" s="6">
        <v>0</v>
      </c>
      <c r="AF29" s="6">
        <v>713</v>
      </c>
      <c r="AG29" s="6">
        <v>4181</v>
      </c>
      <c r="AH29" s="6">
        <f t="shared" si="6"/>
        <v>4894</v>
      </c>
      <c r="AI29" s="6">
        <f t="shared" si="7"/>
        <v>5774.92</v>
      </c>
      <c r="AJ29" s="6" t="s">
        <v>78</v>
      </c>
      <c r="AK29" s="6"/>
      <c r="AL29" s="6"/>
      <c r="AM29" s="6"/>
      <c r="AN29" s="6"/>
      <c r="AO29" s="6">
        <f t="shared" si="8"/>
        <v>0</v>
      </c>
      <c r="AP29" s="6"/>
      <c r="AQ29" s="6">
        <f t="shared" si="9"/>
        <v>0</v>
      </c>
      <c r="AR29" s="6"/>
      <c r="AS29" s="6"/>
      <c r="AT29" s="6"/>
      <c r="AU29" s="6" t="s">
        <v>173</v>
      </c>
      <c r="AV29" s="6" t="s">
        <v>173</v>
      </c>
      <c r="AW29" s="6" t="s">
        <v>173</v>
      </c>
      <c r="AX29" s="6" t="s">
        <v>4596</v>
      </c>
      <c r="AY29" s="6" t="s">
        <v>4597</v>
      </c>
      <c r="AZ29" s="6" t="s">
        <v>4598</v>
      </c>
      <c r="BA29" s="6" t="s">
        <v>80</v>
      </c>
      <c r="BB29" s="6" t="s">
        <v>100</v>
      </c>
      <c r="BC29" s="6" t="s">
        <v>4599</v>
      </c>
      <c r="BD29" s="6" t="s">
        <v>83</v>
      </c>
      <c r="BE29" s="6"/>
      <c r="BF29" s="6"/>
      <c r="BG29" s="6"/>
      <c r="BH29" s="6"/>
      <c r="BI29" s="6"/>
      <c r="BJ29" s="6"/>
      <c r="BK29" s="7">
        <f t="shared" si="10"/>
        <v>45633</v>
      </c>
      <c r="BL29" s="6">
        <f t="shared" si="11"/>
        <v>0</v>
      </c>
      <c r="BM29" s="6" t="s">
        <v>84</v>
      </c>
      <c r="BN29" s="9">
        <f t="shared" si="12"/>
        <v>5774.92</v>
      </c>
      <c r="BO29" s="9">
        <f t="shared" si="13"/>
        <v>5774.92</v>
      </c>
      <c r="BP29" s="6"/>
      <c r="BQ29" s="6" t="s">
        <v>4451</v>
      </c>
    </row>
    <row r="30" spans="1:69">
      <c r="A30" s="6">
        <v>29</v>
      </c>
      <c r="B30" s="6">
        <v>2024</v>
      </c>
      <c r="C30" s="6" t="s">
        <v>68</v>
      </c>
      <c r="D30" s="7">
        <v>45633</v>
      </c>
      <c r="E30" s="6" t="s">
        <v>85</v>
      </c>
      <c r="F30" s="6" t="s">
        <v>69</v>
      </c>
      <c r="G30" s="6">
        <v>88428242</v>
      </c>
      <c r="H30" s="6" t="s">
        <v>86</v>
      </c>
      <c r="I30" s="6" t="s">
        <v>71</v>
      </c>
      <c r="J30" s="6" t="s">
        <v>87</v>
      </c>
      <c r="K30" s="6" t="s">
        <v>73</v>
      </c>
      <c r="L30" s="6" t="s">
        <v>74</v>
      </c>
      <c r="M30" s="6" t="s">
        <v>4512</v>
      </c>
      <c r="N30" s="6" t="s">
        <v>75</v>
      </c>
      <c r="O30" s="6" t="s">
        <v>4529</v>
      </c>
      <c r="P30" s="6" t="s">
        <v>73</v>
      </c>
      <c r="Q30" s="6" t="s">
        <v>148</v>
      </c>
      <c r="R30" s="6" t="s">
        <v>4517</v>
      </c>
      <c r="S30" s="6">
        <v>150</v>
      </c>
      <c r="T30" s="6" t="s">
        <v>92</v>
      </c>
      <c r="U30" s="6">
        <v>2024</v>
      </c>
      <c r="V30" s="6" t="s">
        <v>4586</v>
      </c>
      <c r="W30" s="6" t="s">
        <v>4587</v>
      </c>
      <c r="X30" s="6" t="s">
        <v>4480</v>
      </c>
      <c r="Y30" s="6" t="s">
        <v>74</v>
      </c>
      <c r="Z30" s="6">
        <v>80953</v>
      </c>
      <c r="AA30" s="8">
        <v>0</v>
      </c>
      <c r="AB30" s="7">
        <v>45633</v>
      </c>
      <c r="AC30" s="7">
        <v>47458</v>
      </c>
      <c r="AD30" s="7">
        <v>47458</v>
      </c>
      <c r="AE30" s="6">
        <v>0</v>
      </c>
      <c r="AF30" s="6">
        <v>968</v>
      </c>
      <c r="AG30" s="6">
        <v>4181</v>
      </c>
      <c r="AH30" s="6">
        <f t="shared" si="6"/>
        <v>5149</v>
      </c>
      <c r="AI30" s="6">
        <f t="shared" si="7"/>
        <v>6075.82</v>
      </c>
      <c r="AJ30" s="6" t="s">
        <v>78</v>
      </c>
      <c r="AK30" s="6"/>
      <c r="AL30" s="6"/>
      <c r="AM30" s="6"/>
      <c r="AN30" s="6"/>
      <c r="AO30" s="6">
        <f t="shared" si="8"/>
        <v>0</v>
      </c>
      <c r="AP30" s="6"/>
      <c r="AQ30" s="6">
        <f t="shared" si="9"/>
        <v>0</v>
      </c>
      <c r="AR30" s="6"/>
      <c r="AS30" s="6"/>
      <c r="AT30" s="6"/>
      <c r="AU30" s="6" t="s">
        <v>173</v>
      </c>
      <c r="AV30" s="6" t="s">
        <v>173</v>
      </c>
      <c r="AW30" s="6" t="s">
        <v>173</v>
      </c>
      <c r="AX30" s="6" t="s">
        <v>4596</v>
      </c>
      <c r="AY30" s="6" t="s">
        <v>4597</v>
      </c>
      <c r="AZ30" s="6" t="s">
        <v>4598</v>
      </c>
      <c r="BA30" s="6" t="s">
        <v>80</v>
      </c>
      <c r="BB30" s="6" t="s">
        <v>100</v>
      </c>
      <c r="BC30" s="6" t="s">
        <v>4599</v>
      </c>
      <c r="BD30" s="6" t="s">
        <v>83</v>
      </c>
      <c r="BE30" s="6"/>
      <c r="BF30" s="6"/>
      <c r="BG30" s="6"/>
      <c r="BH30" s="6"/>
      <c r="BI30" s="6"/>
      <c r="BJ30" s="6"/>
      <c r="BK30" s="7">
        <f t="shared" si="10"/>
        <v>45633</v>
      </c>
      <c r="BL30" s="6">
        <f t="shared" si="11"/>
        <v>0</v>
      </c>
      <c r="BM30" s="6" t="s">
        <v>84</v>
      </c>
      <c r="BN30" s="9">
        <f t="shared" si="12"/>
        <v>6075.82</v>
      </c>
      <c r="BO30" s="9">
        <f t="shared" si="13"/>
        <v>6075.82</v>
      </c>
      <c r="BP30" s="6"/>
      <c r="BQ30" s="6" t="s">
        <v>4451</v>
      </c>
    </row>
    <row r="31" spans="1:69">
      <c r="A31" s="6">
        <v>30</v>
      </c>
      <c r="B31" s="6">
        <v>2024</v>
      </c>
      <c r="C31" s="6" t="s">
        <v>68</v>
      </c>
      <c r="D31" s="7">
        <v>45633</v>
      </c>
      <c r="E31" s="6" t="s">
        <v>85</v>
      </c>
      <c r="F31" s="6" t="s">
        <v>69</v>
      </c>
      <c r="G31" s="6">
        <v>88428242</v>
      </c>
      <c r="H31" s="6" t="s">
        <v>86</v>
      </c>
      <c r="I31" s="6" t="s">
        <v>71</v>
      </c>
      <c r="J31" s="6" t="s">
        <v>87</v>
      </c>
      <c r="K31" s="6" t="s">
        <v>73</v>
      </c>
      <c r="L31" s="6" t="s">
        <v>74</v>
      </c>
      <c r="M31" s="6" t="s">
        <v>4513</v>
      </c>
      <c r="N31" s="6" t="s">
        <v>75</v>
      </c>
      <c r="O31" s="6" t="s">
        <v>4527</v>
      </c>
      <c r="P31" s="6" t="s">
        <v>73</v>
      </c>
      <c r="Q31" s="6" t="s">
        <v>148</v>
      </c>
      <c r="R31" s="6" t="s">
        <v>4517</v>
      </c>
      <c r="S31" s="6">
        <v>150</v>
      </c>
      <c r="T31" s="6" t="s">
        <v>92</v>
      </c>
      <c r="U31" s="6">
        <v>2024</v>
      </c>
      <c r="V31" s="6" t="s">
        <v>4588</v>
      </c>
      <c r="W31" s="6" t="s">
        <v>4589</v>
      </c>
      <c r="X31" s="6" t="s">
        <v>4481</v>
      </c>
      <c r="Y31" s="6" t="s">
        <v>74</v>
      </c>
      <c r="Z31" s="6">
        <v>103725</v>
      </c>
      <c r="AA31" s="8">
        <v>0</v>
      </c>
      <c r="AB31" s="7">
        <v>45633</v>
      </c>
      <c r="AC31" s="7">
        <v>47458</v>
      </c>
      <c r="AD31" s="7">
        <v>47458</v>
      </c>
      <c r="AE31" s="6">
        <v>0</v>
      </c>
      <c r="AF31" s="6">
        <v>1240</v>
      </c>
      <c r="AG31" s="6">
        <v>4181</v>
      </c>
      <c r="AH31" s="6">
        <f t="shared" si="6"/>
        <v>5421</v>
      </c>
      <c r="AI31" s="6">
        <f t="shared" si="7"/>
        <v>6396.78</v>
      </c>
      <c r="AJ31" s="6" t="s">
        <v>78</v>
      </c>
      <c r="AK31" s="6"/>
      <c r="AL31" s="6"/>
      <c r="AM31" s="6"/>
      <c r="AN31" s="6"/>
      <c r="AO31" s="6">
        <f t="shared" si="8"/>
        <v>0</v>
      </c>
      <c r="AP31" s="6"/>
      <c r="AQ31" s="6">
        <f t="shared" si="9"/>
        <v>0</v>
      </c>
      <c r="AR31" s="6"/>
      <c r="AS31" s="6"/>
      <c r="AT31" s="6"/>
      <c r="AU31" s="6" t="s">
        <v>173</v>
      </c>
      <c r="AV31" s="6" t="s">
        <v>173</v>
      </c>
      <c r="AW31" s="6" t="s">
        <v>173</v>
      </c>
      <c r="AX31" s="6" t="s">
        <v>4596</v>
      </c>
      <c r="AY31" s="6" t="s">
        <v>4597</v>
      </c>
      <c r="AZ31" s="6" t="s">
        <v>4598</v>
      </c>
      <c r="BA31" s="6" t="s">
        <v>80</v>
      </c>
      <c r="BB31" s="6" t="s">
        <v>100</v>
      </c>
      <c r="BC31" s="6" t="s">
        <v>4599</v>
      </c>
      <c r="BD31" s="6" t="s">
        <v>83</v>
      </c>
      <c r="BE31" s="6"/>
      <c r="BF31" s="6"/>
      <c r="BG31" s="6"/>
      <c r="BH31" s="6"/>
      <c r="BI31" s="6"/>
      <c r="BJ31" s="6"/>
      <c r="BK31" s="7">
        <f t="shared" si="10"/>
        <v>45633</v>
      </c>
      <c r="BL31" s="6">
        <f t="shared" si="11"/>
        <v>0</v>
      </c>
      <c r="BM31" s="6" t="s">
        <v>84</v>
      </c>
      <c r="BN31" s="9">
        <f t="shared" si="12"/>
        <v>6396.78</v>
      </c>
      <c r="BO31" s="9">
        <f t="shared" si="13"/>
        <v>6396.78</v>
      </c>
      <c r="BP31" s="6"/>
      <c r="BQ31" s="6" t="s">
        <v>4451</v>
      </c>
    </row>
    <row r="32" spans="1:69">
      <c r="A32" s="6">
        <v>31</v>
      </c>
      <c r="B32" s="6">
        <v>2024</v>
      </c>
      <c r="C32" s="6" t="s">
        <v>68</v>
      </c>
      <c r="D32" s="7">
        <v>45633</v>
      </c>
      <c r="E32" s="6" t="s">
        <v>85</v>
      </c>
      <c r="F32" s="6" t="s">
        <v>69</v>
      </c>
      <c r="G32" s="6">
        <v>88428242</v>
      </c>
      <c r="H32" s="6" t="s">
        <v>86</v>
      </c>
      <c r="I32" s="6" t="s">
        <v>71</v>
      </c>
      <c r="J32" s="6" t="s">
        <v>87</v>
      </c>
      <c r="K32" s="6" t="s">
        <v>73</v>
      </c>
      <c r="L32" s="6" t="s">
        <v>74</v>
      </c>
      <c r="M32" s="6" t="s">
        <v>4514</v>
      </c>
      <c r="N32" s="6" t="s">
        <v>75</v>
      </c>
      <c r="O32" s="6" t="s">
        <v>4527</v>
      </c>
      <c r="P32" s="6" t="s">
        <v>73</v>
      </c>
      <c r="Q32" s="6" t="s">
        <v>148</v>
      </c>
      <c r="R32" s="6" t="s">
        <v>4517</v>
      </c>
      <c r="S32" s="6">
        <v>150</v>
      </c>
      <c r="T32" s="6" t="s">
        <v>92</v>
      </c>
      <c r="U32" s="6">
        <v>2024</v>
      </c>
      <c r="V32" s="6" t="s">
        <v>4590</v>
      </c>
      <c r="W32" s="6" t="s">
        <v>4591</v>
      </c>
      <c r="X32" s="6" t="s">
        <v>4482</v>
      </c>
      <c r="Y32" s="6" t="s">
        <v>74</v>
      </c>
      <c r="Z32" s="6">
        <v>103725</v>
      </c>
      <c r="AA32" s="8">
        <v>0</v>
      </c>
      <c r="AB32" s="7">
        <v>45633</v>
      </c>
      <c r="AC32" s="7">
        <v>47458</v>
      </c>
      <c r="AD32" s="7">
        <v>47458</v>
      </c>
      <c r="AE32" s="6">
        <v>0</v>
      </c>
      <c r="AF32" s="6">
        <v>1240</v>
      </c>
      <c r="AG32" s="6">
        <v>4181</v>
      </c>
      <c r="AH32" s="6">
        <f t="shared" si="6"/>
        <v>5421</v>
      </c>
      <c r="AI32" s="6">
        <f t="shared" si="7"/>
        <v>6396.78</v>
      </c>
      <c r="AJ32" s="6" t="s">
        <v>78</v>
      </c>
      <c r="AK32" s="6"/>
      <c r="AL32" s="6"/>
      <c r="AM32" s="6"/>
      <c r="AN32" s="6"/>
      <c r="AO32" s="6">
        <f t="shared" si="8"/>
        <v>0</v>
      </c>
      <c r="AP32" s="6"/>
      <c r="AQ32" s="6">
        <f t="shared" si="9"/>
        <v>0</v>
      </c>
      <c r="AR32" s="6"/>
      <c r="AS32" s="6"/>
      <c r="AT32" s="6"/>
      <c r="AU32" s="6" t="s">
        <v>173</v>
      </c>
      <c r="AV32" s="6" t="s">
        <v>173</v>
      </c>
      <c r="AW32" s="6" t="s">
        <v>173</v>
      </c>
      <c r="AX32" s="6" t="s">
        <v>4596</v>
      </c>
      <c r="AY32" s="6" t="s">
        <v>4597</v>
      </c>
      <c r="AZ32" s="6" t="s">
        <v>4598</v>
      </c>
      <c r="BA32" s="6" t="s">
        <v>80</v>
      </c>
      <c r="BB32" s="6" t="s">
        <v>100</v>
      </c>
      <c r="BC32" s="6" t="s">
        <v>4599</v>
      </c>
      <c r="BD32" s="6" t="s">
        <v>83</v>
      </c>
      <c r="BE32" s="6"/>
      <c r="BF32" s="6"/>
      <c r="BG32" s="6"/>
      <c r="BH32" s="6"/>
      <c r="BI32" s="6"/>
      <c r="BJ32" s="6"/>
      <c r="BK32" s="7">
        <f t="shared" si="10"/>
        <v>45633</v>
      </c>
      <c r="BL32" s="6">
        <f t="shared" si="11"/>
        <v>0</v>
      </c>
      <c r="BM32" s="6" t="s">
        <v>84</v>
      </c>
      <c r="BN32" s="9">
        <f t="shared" si="12"/>
        <v>6396.78</v>
      </c>
      <c r="BO32" s="9">
        <f t="shared" si="13"/>
        <v>6396.78</v>
      </c>
      <c r="BP32" s="6"/>
      <c r="BQ32" s="6" t="s">
        <v>4451</v>
      </c>
    </row>
    <row r="33" spans="1:69">
      <c r="A33" s="6">
        <v>32</v>
      </c>
      <c r="B33" s="6">
        <v>2024</v>
      </c>
      <c r="C33" s="6" t="s">
        <v>68</v>
      </c>
      <c r="D33" s="7">
        <v>45633</v>
      </c>
      <c r="E33" s="6" t="s">
        <v>85</v>
      </c>
      <c r="F33" s="6" t="s">
        <v>69</v>
      </c>
      <c r="G33" s="6">
        <v>88428242</v>
      </c>
      <c r="H33" s="6" t="s">
        <v>86</v>
      </c>
      <c r="I33" s="6" t="s">
        <v>71</v>
      </c>
      <c r="J33" s="6" t="s">
        <v>87</v>
      </c>
      <c r="K33" s="6" t="s">
        <v>73</v>
      </c>
      <c r="L33" s="6" t="s">
        <v>74</v>
      </c>
      <c r="M33" s="6" t="s">
        <v>4515</v>
      </c>
      <c r="N33" s="6" t="s">
        <v>75</v>
      </c>
      <c r="O33" s="6" t="s">
        <v>4528</v>
      </c>
      <c r="P33" s="6" t="s">
        <v>73</v>
      </c>
      <c r="Q33" s="6" t="s">
        <v>148</v>
      </c>
      <c r="R33" s="6" t="s">
        <v>4523</v>
      </c>
      <c r="S33" s="6">
        <v>165</v>
      </c>
      <c r="T33" s="6" t="s">
        <v>92</v>
      </c>
      <c r="U33" s="6">
        <v>2024</v>
      </c>
      <c r="V33" s="6" t="s">
        <v>4592</v>
      </c>
      <c r="W33" s="6" t="s">
        <v>4593</v>
      </c>
      <c r="X33" s="6" t="s">
        <v>4483</v>
      </c>
      <c r="Y33" s="6" t="s">
        <v>74</v>
      </c>
      <c r="Z33" s="6">
        <v>131111</v>
      </c>
      <c r="AA33" s="8">
        <v>0</v>
      </c>
      <c r="AB33" s="7">
        <v>45633</v>
      </c>
      <c r="AC33" s="7">
        <v>47458</v>
      </c>
      <c r="AD33" s="7">
        <v>47458</v>
      </c>
      <c r="AE33" s="6">
        <v>0</v>
      </c>
      <c r="AF33" s="6">
        <v>1646</v>
      </c>
      <c r="AG33" s="6">
        <v>7696</v>
      </c>
      <c r="AH33" s="6">
        <f t="shared" si="6"/>
        <v>9342</v>
      </c>
      <c r="AI33" s="6">
        <f t="shared" si="7"/>
        <v>11023.56</v>
      </c>
      <c r="AJ33" s="6" t="s">
        <v>78</v>
      </c>
      <c r="AK33" s="6"/>
      <c r="AL33" s="6"/>
      <c r="AM33" s="6"/>
      <c r="AN33" s="6"/>
      <c r="AO33" s="6">
        <f t="shared" si="8"/>
        <v>0</v>
      </c>
      <c r="AP33" s="6"/>
      <c r="AQ33" s="6">
        <f t="shared" si="9"/>
        <v>0</v>
      </c>
      <c r="AR33" s="6"/>
      <c r="AS33" s="6"/>
      <c r="AT33" s="6"/>
      <c r="AU33" s="6" t="s">
        <v>173</v>
      </c>
      <c r="AV33" s="6" t="s">
        <v>173</v>
      </c>
      <c r="AW33" s="6" t="s">
        <v>173</v>
      </c>
      <c r="AX33" s="6" t="s">
        <v>4596</v>
      </c>
      <c r="AY33" s="6" t="s">
        <v>4597</v>
      </c>
      <c r="AZ33" s="6" t="s">
        <v>4598</v>
      </c>
      <c r="BA33" s="6" t="s">
        <v>80</v>
      </c>
      <c r="BB33" s="6" t="s">
        <v>100</v>
      </c>
      <c r="BC33" s="6" t="s">
        <v>4599</v>
      </c>
      <c r="BD33" s="6" t="s">
        <v>83</v>
      </c>
      <c r="BE33" s="6"/>
      <c r="BF33" s="6"/>
      <c r="BG33" s="6"/>
      <c r="BH33" s="6"/>
      <c r="BI33" s="6"/>
      <c r="BJ33" s="6"/>
      <c r="BK33" s="7">
        <f t="shared" si="10"/>
        <v>45633</v>
      </c>
      <c r="BL33" s="6">
        <f t="shared" si="11"/>
        <v>0</v>
      </c>
      <c r="BM33" s="6" t="s">
        <v>84</v>
      </c>
      <c r="BN33" s="9">
        <f t="shared" si="12"/>
        <v>11023.56</v>
      </c>
      <c r="BO33" s="9">
        <f t="shared" si="13"/>
        <v>11023.56</v>
      </c>
      <c r="BP33" s="6"/>
      <c r="BQ33" s="6" t="s">
        <v>4451</v>
      </c>
    </row>
    <row r="34" spans="1:69">
      <c r="A34" s="6">
        <v>33</v>
      </c>
      <c r="B34" s="6">
        <v>2024</v>
      </c>
      <c r="C34" s="6" t="s">
        <v>68</v>
      </c>
      <c r="D34" s="7">
        <v>45633</v>
      </c>
      <c r="E34" s="6" t="s">
        <v>85</v>
      </c>
      <c r="F34" s="6" t="s">
        <v>69</v>
      </c>
      <c r="G34" s="6">
        <v>88428242</v>
      </c>
      <c r="H34" s="6" t="s">
        <v>86</v>
      </c>
      <c r="I34" s="6" t="s">
        <v>71</v>
      </c>
      <c r="J34" s="6" t="s">
        <v>87</v>
      </c>
      <c r="K34" s="6" t="s">
        <v>73</v>
      </c>
      <c r="L34" s="6" t="s">
        <v>74</v>
      </c>
      <c r="M34" s="6" t="s">
        <v>4516</v>
      </c>
      <c r="N34" s="6" t="s">
        <v>75</v>
      </c>
      <c r="O34" s="6" t="s">
        <v>4527</v>
      </c>
      <c r="P34" s="6" t="s">
        <v>73</v>
      </c>
      <c r="Q34" s="6" t="s">
        <v>148</v>
      </c>
      <c r="R34" s="6" t="s">
        <v>4526</v>
      </c>
      <c r="S34" s="6">
        <v>115</v>
      </c>
      <c r="T34" s="6" t="s">
        <v>92</v>
      </c>
      <c r="U34" s="6">
        <v>2024</v>
      </c>
      <c r="V34" s="6" t="s">
        <v>4594</v>
      </c>
      <c r="W34" s="6" t="s">
        <v>4595</v>
      </c>
      <c r="X34" s="6" t="s">
        <v>4484</v>
      </c>
      <c r="Y34" s="6" t="s">
        <v>74</v>
      </c>
      <c r="Z34" s="6">
        <v>59569</v>
      </c>
      <c r="AA34" s="8">
        <v>0</v>
      </c>
      <c r="AB34" s="7">
        <v>45633</v>
      </c>
      <c r="AC34" s="7">
        <v>47458</v>
      </c>
      <c r="AD34" s="7">
        <v>47458</v>
      </c>
      <c r="AE34" s="6">
        <v>0</v>
      </c>
      <c r="AF34" s="6">
        <v>712</v>
      </c>
      <c r="AG34" s="6">
        <v>4181</v>
      </c>
      <c r="AH34" s="6">
        <f t="shared" si="6"/>
        <v>4893</v>
      </c>
      <c r="AI34" s="6">
        <f t="shared" si="7"/>
        <v>5773.74</v>
      </c>
      <c r="AJ34" s="6" t="s">
        <v>78</v>
      </c>
      <c r="AK34" s="6"/>
      <c r="AL34" s="6"/>
      <c r="AM34" s="6"/>
      <c r="AN34" s="6"/>
      <c r="AO34" s="6">
        <f t="shared" si="8"/>
        <v>0</v>
      </c>
      <c r="AP34" s="6"/>
      <c r="AQ34" s="6">
        <f t="shared" si="9"/>
        <v>0</v>
      </c>
      <c r="AR34" s="6"/>
      <c r="AS34" s="6"/>
      <c r="AT34" s="6"/>
      <c r="AU34" s="6" t="s">
        <v>173</v>
      </c>
      <c r="AV34" s="6" t="s">
        <v>173</v>
      </c>
      <c r="AW34" s="6" t="s">
        <v>173</v>
      </c>
      <c r="AX34" s="6" t="s">
        <v>4596</v>
      </c>
      <c r="AY34" s="6" t="s">
        <v>4597</v>
      </c>
      <c r="AZ34" s="6" t="s">
        <v>4598</v>
      </c>
      <c r="BA34" s="6" t="s">
        <v>80</v>
      </c>
      <c r="BB34" s="6" t="s">
        <v>100</v>
      </c>
      <c r="BC34" s="6" t="s">
        <v>4599</v>
      </c>
      <c r="BD34" s="6" t="s">
        <v>83</v>
      </c>
      <c r="BE34" s="6"/>
      <c r="BF34" s="6"/>
      <c r="BG34" s="6"/>
      <c r="BH34" s="6"/>
      <c r="BI34" s="6"/>
      <c r="BJ34" s="6"/>
      <c r="BK34" s="7">
        <f t="shared" si="10"/>
        <v>45633</v>
      </c>
      <c r="BL34" s="6">
        <f t="shared" si="11"/>
        <v>0</v>
      </c>
      <c r="BM34" s="6" t="s">
        <v>84</v>
      </c>
      <c r="BN34" s="9">
        <f t="shared" si="12"/>
        <v>5773.74</v>
      </c>
      <c r="BO34" s="9">
        <f t="shared" si="13"/>
        <v>5773.74</v>
      </c>
      <c r="BP34" s="6"/>
      <c r="BQ34" s="6" t="s">
        <v>4451</v>
      </c>
    </row>
    <row r="35" spans="1:69">
      <c r="A35" s="6">
        <v>34</v>
      </c>
      <c r="B35" s="6">
        <v>2024</v>
      </c>
      <c r="C35" s="6" t="s">
        <v>68</v>
      </c>
      <c r="D35" s="7">
        <v>45635</v>
      </c>
      <c r="E35" s="6" t="s">
        <v>85</v>
      </c>
      <c r="F35" s="6" t="s">
        <v>69</v>
      </c>
      <c r="G35" s="6">
        <v>88428242</v>
      </c>
      <c r="H35" s="6" t="s">
        <v>86</v>
      </c>
      <c r="I35" s="6" t="s">
        <v>71</v>
      </c>
      <c r="J35" s="6" t="s">
        <v>87</v>
      </c>
      <c r="K35" s="6" t="s">
        <v>73</v>
      </c>
      <c r="L35" s="6" t="s">
        <v>74</v>
      </c>
      <c r="M35" s="6" t="s">
        <v>12854</v>
      </c>
      <c r="N35" s="6" t="s">
        <v>75</v>
      </c>
      <c r="O35" s="6" t="s">
        <v>4527</v>
      </c>
      <c r="P35" s="6" t="s">
        <v>73</v>
      </c>
      <c r="Q35" s="6" t="s">
        <v>148</v>
      </c>
      <c r="R35" s="6" t="s">
        <v>4518</v>
      </c>
      <c r="S35" s="6">
        <v>200</v>
      </c>
      <c r="T35" s="6" t="s">
        <v>92</v>
      </c>
      <c r="U35" s="6">
        <v>2024</v>
      </c>
      <c r="V35" s="6" t="s">
        <v>12893</v>
      </c>
      <c r="W35" s="6" t="s">
        <v>12894</v>
      </c>
      <c r="X35" s="6" t="s">
        <v>12820</v>
      </c>
      <c r="Y35" s="6" t="s">
        <v>74</v>
      </c>
      <c r="Z35" s="6">
        <v>146279</v>
      </c>
      <c r="AA35" s="8">
        <v>0</v>
      </c>
      <c r="AB35" s="7">
        <v>45635</v>
      </c>
      <c r="AC35" s="7">
        <v>47460</v>
      </c>
      <c r="AD35" s="7">
        <v>47460</v>
      </c>
      <c r="AE35" s="6">
        <v>0</v>
      </c>
      <c r="AF35" s="6">
        <v>1836</v>
      </c>
      <c r="AG35" s="6">
        <v>7696</v>
      </c>
      <c r="AH35" s="6">
        <f t="shared" si="6"/>
        <v>9532</v>
      </c>
      <c r="AI35" s="6">
        <f t="shared" si="7"/>
        <v>11247.76</v>
      </c>
      <c r="AJ35" s="6" t="s">
        <v>78</v>
      </c>
      <c r="AK35" s="6"/>
      <c r="AL35" s="6"/>
      <c r="AM35" s="6"/>
      <c r="AN35" s="6"/>
      <c r="AO35" s="6">
        <f t="shared" ref="AO35" si="14">AH35*AN35</f>
        <v>0</v>
      </c>
      <c r="AP35" s="6"/>
      <c r="AQ35" s="6">
        <f t="shared" ref="AQ35" si="15">AH35*AP35</f>
        <v>0</v>
      </c>
      <c r="AR35" s="6"/>
      <c r="AS35" s="6"/>
      <c r="AT35" s="6"/>
      <c r="AU35" s="6" t="s">
        <v>173</v>
      </c>
      <c r="AV35" s="6" t="s">
        <v>173</v>
      </c>
      <c r="AW35" s="6" t="s">
        <v>173</v>
      </c>
      <c r="AX35" s="6" t="s">
        <v>4596</v>
      </c>
      <c r="AY35" s="6" t="s">
        <v>4597</v>
      </c>
      <c r="AZ35" s="6" t="s">
        <v>4598</v>
      </c>
      <c r="BA35" s="6" t="s">
        <v>80</v>
      </c>
      <c r="BB35" s="6" t="s">
        <v>100</v>
      </c>
      <c r="BC35" s="6" t="s">
        <v>4599</v>
      </c>
      <c r="BD35" s="6" t="s">
        <v>83</v>
      </c>
      <c r="BE35" s="6"/>
      <c r="BF35" s="6"/>
      <c r="BG35" s="6"/>
      <c r="BH35" s="6"/>
      <c r="BI35" s="6"/>
      <c r="BJ35" s="6"/>
      <c r="BK35" s="7">
        <f t="shared" si="10"/>
        <v>45635</v>
      </c>
      <c r="BL35" s="6">
        <f t="shared" si="11"/>
        <v>0</v>
      </c>
      <c r="BM35" s="6" t="s">
        <v>84</v>
      </c>
      <c r="BN35" s="9">
        <f t="shared" si="12"/>
        <v>11247.76</v>
      </c>
      <c r="BO35" s="9">
        <f t="shared" si="13"/>
        <v>11247.76</v>
      </c>
      <c r="BP35" s="6"/>
      <c r="BQ35" s="6" t="s">
        <v>4451</v>
      </c>
    </row>
    <row r="36" spans="1:69">
      <c r="A36" s="6">
        <v>35</v>
      </c>
      <c r="B36" s="6">
        <v>2024</v>
      </c>
      <c r="C36" s="6" t="s">
        <v>68</v>
      </c>
      <c r="D36" s="7">
        <v>45635</v>
      </c>
      <c r="E36" s="6" t="s">
        <v>85</v>
      </c>
      <c r="F36" s="6" t="s">
        <v>69</v>
      </c>
      <c r="G36" s="6">
        <v>88428242</v>
      </c>
      <c r="H36" s="6" t="s">
        <v>86</v>
      </c>
      <c r="I36" s="6" t="s">
        <v>71</v>
      </c>
      <c r="J36" s="6" t="s">
        <v>87</v>
      </c>
      <c r="K36" s="6" t="s">
        <v>73</v>
      </c>
      <c r="L36" s="6" t="s">
        <v>74</v>
      </c>
      <c r="M36" s="6" t="s">
        <v>12855</v>
      </c>
      <c r="N36" s="6" t="s">
        <v>75</v>
      </c>
      <c r="O36" s="6" t="s">
        <v>4527</v>
      </c>
      <c r="P36" s="6" t="s">
        <v>73</v>
      </c>
      <c r="Q36" s="6" t="s">
        <v>148</v>
      </c>
      <c r="R36" s="6" t="s">
        <v>4517</v>
      </c>
      <c r="S36" s="6">
        <v>150</v>
      </c>
      <c r="T36" s="6" t="s">
        <v>92</v>
      </c>
      <c r="U36" s="6">
        <v>2024</v>
      </c>
      <c r="V36" s="6" t="s">
        <v>12895</v>
      </c>
      <c r="W36" s="6" t="s">
        <v>12896</v>
      </c>
      <c r="X36" s="6" t="s">
        <v>12821</v>
      </c>
      <c r="Y36" s="6" t="s">
        <v>74</v>
      </c>
      <c r="Z36" s="6">
        <v>110752</v>
      </c>
      <c r="AA36" s="8">
        <v>0</v>
      </c>
      <c r="AB36" s="7">
        <v>45635</v>
      </c>
      <c r="AC36" s="7">
        <v>47460</v>
      </c>
      <c r="AD36" s="7">
        <v>47460</v>
      </c>
      <c r="AE36" s="6">
        <v>0</v>
      </c>
      <c r="AF36" s="6">
        <v>1324</v>
      </c>
      <c r="AG36" s="6">
        <v>4181</v>
      </c>
      <c r="AH36" s="6">
        <f t="shared" si="6"/>
        <v>5505</v>
      </c>
      <c r="AI36" s="6">
        <f t="shared" si="7"/>
        <v>6495.9</v>
      </c>
      <c r="AJ36" s="6" t="s">
        <v>78</v>
      </c>
      <c r="AK36" s="6"/>
      <c r="AL36" s="6"/>
      <c r="AM36" s="6"/>
      <c r="AN36" s="6"/>
      <c r="AO36" s="6">
        <f t="shared" ref="AO36:AO68" si="16">AH36*AN36</f>
        <v>0</v>
      </c>
      <c r="AP36" s="6"/>
      <c r="AQ36" s="6">
        <f t="shared" ref="AQ36:AQ68" si="17">AH36*AP36</f>
        <v>0</v>
      </c>
      <c r="AR36" s="6"/>
      <c r="AS36" s="6"/>
      <c r="AT36" s="6"/>
      <c r="AU36" s="6" t="s">
        <v>173</v>
      </c>
      <c r="AV36" s="6" t="s">
        <v>173</v>
      </c>
      <c r="AW36" s="6" t="s">
        <v>173</v>
      </c>
      <c r="AX36" s="6" t="s">
        <v>4596</v>
      </c>
      <c r="AY36" s="6" t="s">
        <v>4597</v>
      </c>
      <c r="AZ36" s="6" t="s">
        <v>4598</v>
      </c>
      <c r="BA36" s="6" t="s">
        <v>80</v>
      </c>
      <c r="BB36" s="6" t="s">
        <v>100</v>
      </c>
      <c r="BC36" s="6" t="s">
        <v>4599</v>
      </c>
      <c r="BD36" s="6" t="s">
        <v>83</v>
      </c>
      <c r="BE36" s="6"/>
      <c r="BF36" s="6"/>
      <c r="BG36" s="6"/>
      <c r="BH36" s="6"/>
      <c r="BI36" s="6"/>
      <c r="BJ36" s="6"/>
      <c r="BK36" s="7">
        <f t="shared" si="10"/>
        <v>45635</v>
      </c>
      <c r="BL36" s="6">
        <f t="shared" si="11"/>
        <v>0</v>
      </c>
      <c r="BM36" s="6" t="s">
        <v>84</v>
      </c>
      <c r="BN36" s="9">
        <f t="shared" si="12"/>
        <v>6495.9</v>
      </c>
      <c r="BO36" s="9">
        <f t="shared" si="13"/>
        <v>6495.9</v>
      </c>
      <c r="BP36" s="6"/>
      <c r="BQ36" s="6" t="s">
        <v>4451</v>
      </c>
    </row>
    <row r="37" spans="1:69">
      <c r="A37" s="6">
        <v>36</v>
      </c>
      <c r="B37" s="6">
        <v>2024</v>
      </c>
      <c r="C37" s="6" t="s">
        <v>68</v>
      </c>
      <c r="D37" s="7">
        <v>45635</v>
      </c>
      <c r="E37" s="6" t="s">
        <v>85</v>
      </c>
      <c r="F37" s="6" t="s">
        <v>69</v>
      </c>
      <c r="G37" s="6">
        <v>88428242</v>
      </c>
      <c r="H37" s="6" t="s">
        <v>86</v>
      </c>
      <c r="I37" s="6" t="s">
        <v>71</v>
      </c>
      <c r="J37" s="6" t="s">
        <v>87</v>
      </c>
      <c r="K37" s="6" t="s">
        <v>73</v>
      </c>
      <c r="L37" s="6" t="s">
        <v>74</v>
      </c>
      <c r="M37" s="6" t="s">
        <v>12856</v>
      </c>
      <c r="N37" s="6" t="s">
        <v>75</v>
      </c>
      <c r="O37" s="6" t="s">
        <v>4527</v>
      </c>
      <c r="P37" s="6" t="s">
        <v>73</v>
      </c>
      <c r="Q37" s="6" t="s">
        <v>148</v>
      </c>
      <c r="R37" s="6" t="s">
        <v>4517</v>
      </c>
      <c r="S37" s="6">
        <v>150</v>
      </c>
      <c r="T37" s="6" t="s">
        <v>92</v>
      </c>
      <c r="U37" s="6">
        <v>2024</v>
      </c>
      <c r="V37" s="6" t="s">
        <v>12897</v>
      </c>
      <c r="W37" s="6" t="s">
        <v>12898</v>
      </c>
      <c r="X37" s="6" t="s">
        <v>12822</v>
      </c>
      <c r="Y37" s="6" t="s">
        <v>74</v>
      </c>
      <c r="Z37" s="6">
        <v>103725</v>
      </c>
      <c r="AA37" s="8">
        <v>0</v>
      </c>
      <c r="AB37" s="7">
        <v>45635</v>
      </c>
      <c r="AC37" s="7">
        <v>47460</v>
      </c>
      <c r="AD37" s="7">
        <v>47460</v>
      </c>
      <c r="AE37" s="6">
        <v>0</v>
      </c>
      <c r="AF37" s="6">
        <v>1240</v>
      </c>
      <c r="AG37" s="6">
        <v>4181</v>
      </c>
      <c r="AH37" s="6">
        <f t="shared" si="6"/>
        <v>5421</v>
      </c>
      <c r="AI37" s="6">
        <f t="shared" si="7"/>
        <v>6396.78</v>
      </c>
      <c r="AJ37" s="6" t="s">
        <v>78</v>
      </c>
      <c r="AK37" s="6"/>
      <c r="AL37" s="6"/>
      <c r="AM37" s="6"/>
      <c r="AN37" s="6"/>
      <c r="AO37" s="6">
        <f t="shared" si="16"/>
        <v>0</v>
      </c>
      <c r="AP37" s="6"/>
      <c r="AQ37" s="6">
        <f t="shared" si="17"/>
        <v>0</v>
      </c>
      <c r="AR37" s="6"/>
      <c r="AS37" s="6"/>
      <c r="AT37" s="6"/>
      <c r="AU37" s="6" t="s">
        <v>173</v>
      </c>
      <c r="AV37" s="6" t="s">
        <v>173</v>
      </c>
      <c r="AW37" s="6" t="s">
        <v>173</v>
      </c>
      <c r="AX37" s="6" t="s">
        <v>4596</v>
      </c>
      <c r="AY37" s="6" t="s">
        <v>4597</v>
      </c>
      <c r="AZ37" s="6" t="s">
        <v>4598</v>
      </c>
      <c r="BA37" s="6" t="s">
        <v>80</v>
      </c>
      <c r="BB37" s="6" t="s">
        <v>100</v>
      </c>
      <c r="BC37" s="6" t="s">
        <v>4599</v>
      </c>
      <c r="BD37" s="6" t="s">
        <v>83</v>
      </c>
      <c r="BE37" s="6"/>
      <c r="BF37" s="6"/>
      <c r="BG37" s="6"/>
      <c r="BH37" s="6"/>
      <c r="BI37" s="6"/>
      <c r="BJ37" s="6"/>
      <c r="BK37" s="7">
        <f t="shared" si="10"/>
        <v>45635</v>
      </c>
      <c r="BL37" s="6">
        <f t="shared" si="11"/>
        <v>0</v>
      </c>
      <c r="BM37" s="6" t="s">
        <v>84</v>
      </c>
      <c r="BN37" s="9">
        <f t="shared" si="12"/>
        <v>6396.78</v>
      </c>
      <c r="BO37" s="9">
        <f t="shared" si="13"/>
        <v>6396.78</v>
      </c>
      <c r="BP37" s="6"/>
      <c r="BQ37" s="6" t="s">
        <v>4451</v>
      </c>
    </row>
    <row r="38" spans="1:69">
      <c r="A38" s="6">
        <v>37</v>
      </c>
      <c r="B38" s="6">
        <v>2024</v>
      </c>
      <c r="C38" s="6" t="s">
        <v>68</v>
      </c>
      <c r="D38" s="7">
        <v>45635</v>
      </c>
      <c r="E38" s="6" t="s">
        <v>85</v>
      </c>
      <c r="F38" s="6" t="s">
        <v>69</v>
      </c>
      <c r="G38" s="6">
        <v>88428242</v>
      </c>
      <c r="H38" s="6" t="s">
        <v>86</v>
      </c>
      <c r="I38" s="6" t="s">
        <v>71</v>
      </c>
      <c r="J38" s="6" t="s">
        <v>87</v>
      </c>
      <c r="K38" s="6" t="s">
        <v>73</v>
      </c>
      <c r="L38" s="6" t="s">
        <v>74</v>
      </c>
      <c r="M38" s="6" t="s">
        <v>12857</v>
      </c>
      <c r="N38" s="6" t="s">
        <v>75</v>
      </c>
      <c r="O38" s="6" t="s">
        <v>4528</v>
      </c>
      <c r="P38" s="6" t="s">
        <v>73</v>
      </c>
      <c r="Q38" s="6" t="s">
        <v>148</v>
      </c>
      <c r="R38" s="6" t="s">
        <v>4520</v>
      </c>
      <c r="S38" s="6">
        <v>125</v>
      </c>
      <c r="T38" s="6" t="s">
        <v>92</v>
      </c>
      <c r="U38" s="6">
        <v>2024</v>
      </c>
      <c r="V38" s="6" t="s">
        <v>12899</v>
      </c>
      <c r="W38" s="6" t="s">
        <v>12900</v>
      </c>
      <c r="X38" s="6" t="s">
        <v>12823</v>
      </c>
      <c r="Y38" s="6" t="s">
        <v>74</v>
      </c>
      <c r="Z38" s="6">
        <v>80976</v>
      </c>
      <c r="AA38" s="8">
        <v>0</v>
      </c>
      <c r="AB38" s="7">
        <v>45635</v>
      </c>
      <c r="AC38" s="7">
        <v>47460</v>
      </c>
      <c r="AD38" s="7">
        <v>47460</v>
      </c>
      <c r="AE38" s="6">
        <v>0</v>
      </c>
      <c r="AF38" s="6">
        <v>968</v>
      </c>
      <c r="AG38" s="6">
        <v>3931</v>
      </c>
      <c r="AH38" s="6">
        <f t="shared" si="6"/>
        <v>4899</v>
      </c>
      <c r="AI38" s="6">
        <f t="shared" si="7"/>
        <v>5780.82</v>
      </c>
      <c r="AJ38" s="6" t="s">
        <v>78</v>
      </c>
      <c r="AK38" s="6"/>
      <c r="AL38" s="6"/>
      <c r="AM38" s="6"/>
      <c r="AN38" s="6"/>
      <c r="AO38" s="6">
        <f t="shared" si="16"/>
        <v>0</v>
      </c>
      <c r="AP38" s="6"/>
      <c r="AQ38" s="6">
        <f t="shared" si="17"/>
        <v>0</v>
      </c>
      <c r="AR38" s="6"/>
      <c r="AS38" s="6"/>
      <c r="AT38" s="6"/>
      <c r="AU38" s="6" t="s">
        <v>173</v>
      </c>
      <c r="AV38" s="6" t="s">
        <v>173</v>
      </c>
      <c r="AW38" s="6" t="s">
        <v>173</v>
      </c>
      <c r="AX38" s="6" t="s">
        <v>4596</v>
      </c>
      <c r="AY38" s="6" t="s">
        <v>4597</v>
      </c>
      <c r="AZ38" s="6" t="s">
        <v>4598</v>
      </c>
      <c r="BA38" s="6" t="s">
        <v>80</v>
      </c>
      <c r="BB38" s="6" t="s">
        <v>100</v>
      </c>
      <c r="BC38" s="6" t="s">
        <v>4599</v>
      </c>
      <c r="BD38" s="6" t="s">
        <v>83</v>
      </c>
      <c r="BE38" s="6"/>
      <c r="BF38" s="6"/>
      <c r="BG38" s="6"/>
      <c r="BH38" s="6"/>
      <c r="BI38" s="6"/>
      <c r="BJ38" s="6"/>
      <c r="BK38" s="7">
        <f t="shared" si="10"/>
        <v>45635</v>
      </c>
      <c r="BL38" s="6">
        <f t="shared" si="11"/>
        <v>0</v>
      </c>
      <c r="BM38" s="6" t="s">
        <v>84</v>
      </c>
      <c r="BN38" s="9">
        <f t="shared" si="12"/>
        <v>5780.82</v>
      </c>
      <c r="BO38" s="9">
        <f t="shared" si="13"/>
        <v>5780.82</v>
      </c>
      <c r="BP38" s="6"/>
      <c r="BQ38" s="6" t="s">
        <v>4451</v>
      </c>
    </row>
    <row r="39" spans="1:69">
      <c r="A39" s="6">
        <v>38</v>
      </c>
      <c r="B39" s="6">
        <v>2024</v>
      </c>
      <c r="C39" s="6" t="s">
        <v>68</v>
      </c>
      <c r="D39" s="7">
        <v>45635</v>
      </c>
      <c r="E39" s="6" t="s">
        <v>85</v>
      </c>
      <c r="F39" s="6" t="s">
        <v>69</v>
      </c>
      <c r="G39" s="6">
        <v>88428242</v>
      </c>
      <c r="H39" s="6" t="s">
        <v>86</v>
      </c>
      <c r="I39" s="6" t="s">
        <v>71</v>
      </c>
      <c r="J39" s="6" t="s">
        <v>87</v>
      </c>
      <c r="K39" s="6" t="s">
        <v>73</v>
      </c>
      <c r="L39" s="6" t="s">
        <v>74</v>
      </c>
      <c r="M39" s="6" t="s">
        <v>12858</v>
      </c>
      <c r="N39" s="6" t="s">
        <v>75</v>
      </c>
      <c r="O39" s="6" t="s">
        <v>4529</v>
      </c>
      <c r="P39" s="6" t="s">
        <v>73</v>
      </c>
      <c r="Q39" s="6" t="s">
        <v>148</v>
      </c>
      <c r="R39" s="6" t="s">
        <v>4517</v>
      </c>
      <c r="S39" s="6">
        <v>150</v>
      </c>
      <c r="T39" s="6" t="s">
        <v>92</v>
      </c>
      <c r="U39" s="6">
        <v>2024</v>
      </c>
      <c r="V39" s="6" t="s">
        <v>12901</v>
      </c>
      <c r="W39" s="6" t="s">
        <v>12902</v>
      </c>
      <c r="X39" s="6" t="s">
        <v>12824</v>
      </c>
      <c r="Y39" s="6" t="s">
        <v>74</v>
      </c>
      <c r="Z39" s="6">
        <v>103725</v>
      </c>
      <c r="AA39" s="8">
        <v>0</v>
      </c>
      <c r="AB39" s="7">
        <v>45635</v>
      </c>
      <c r="AC39" s="7">
        <v>47460</v>
      </c>
      <c r="AD39" s="7">
        <v>47460</v>
      </c>
      <c r="AE39" s="6">
        <v>0</v>
      </c>
      <c r="AF39" s="6">
        <v>1240</v>
      </c>
      <c r="AG39" s="6">
        <v>3931</v>
      </c>
      <c r="AH39" s="6">
        <f t="shared" si="6"/>
        <v>5171</v>
      </c>
      <c r="AI39" s="6">
        <f t="shared" si="7"/>
        <v>6101.78</v>
      </c>
      <c r="AJ39" s="6" t="s">
        <v>78</v>
      </c>
      <c r="AK39" s="6"/>
      <c r="AL39" s="6"/>
      <c r="AM39" s="6"/>
      <c r="AN39" s="6"/>
      <c r="AO39" s="6">
        <f t="shared" si="16"/>
        <v>0</v>
      </c>
      <c r="AP39" s="6"/>
      <c r="AQ39" s="6">
        <f t="shared" si="17"/>
        <v>0</v>
      </c>
      <c r="AR39" s="6"/>
      <c r="AS39" s="6"/>
      <c r="AT39" s="6"/>
      <c r="AU39" s="6" t="s">
        <v>173</v>
      </c>
      <c r="AV39" s="6" t="s">
        <v>173</v>
      </c>
      <c r="AW39" s="6" t="s">
        <v>173</v>
      </c>
      <c r="AX39" s="6" t="s">
        <v>4596</v>
      </c>
      <c r="AY39" s="6" t="s">
        <v>4597</v>
      </c>
      <c r="AZ39" s="6" t="s">
        <v>4598</v>
      </c>
      <c r="BA39" s="6" t="s">
        <v>80</v>
      </c>
      <c r="BB39" s="6" t="s">
        <v>100</v>
      </c>
      <c r="BC39" s="6" t="s">
        <v>4599</v>
      </c>
      <c r="BD39" s="6" t="s">
        <v>83</v>
      </c>
      <c r="BE39" s="6"/>
      <c r="BF39" s="6"/>
      <c r="BG39" s="6"/>
      <c r="BH39" s="6"/>
      <c r="BI39" s="6"/>
      <c r="BJ39" s="6"/>
      <c r="BK39" s="7">
        <f t="shared" si="10"/>
        <v>45635</v>
      </c>
      <c r="BL39" s="6">
        <f t="shared" si="11"/>
        <v>0</v>
      </c>
      <c r="BM39" s="6" t="s">
        <v>84</v>
      </c>
      <c r="BN39" s="9">
        <f t="shared" si="12"/>
        <v>6101.78</v>
      </c>
      <c r="BO39" s="9">
        <f t="shared" si="13"/>
        <v>6101.78</v>
      </c>
      <c r="BP39" s="6"/>
      <c r="BQ39" s="6" t="s">
        <v>4451</v>
      </c>
    </row>
    <row r="40" spans="1:69">
      <c r="A40" s="6">
        <v>39</v>
      </c>
      <c r="B40" s="6">
        <v>2024</v>
      </c>
      <c r="C40" s="6" t="s">
        <v>68</v>
      </c>
      <c r="D40" s="7">
        <v>45635</v>
      </c>
      <c r="E40" s="6" t="s">
        <v>85</v>
      </c>
      <c r="F40" s="6" t="s">
        <v>69</v>
      </c>
      <c r="G40" s="6">
        <v>88428242</v>
      </c>
      <c r="H40" s="6" t="s">
        <v>86</v>
      </c>
      <c r="I40" s="6" t="s">
        <v>71</v>
      </c>
      <c r="J40" s="6" t="s">
        <v>87</v>
      </c>
      <c r="K40" s="6" t="s">
        <v>73</v>
      </c>
      <c r="L40" s="6" t="s">
        <v>74</v>
      </c>
      <c r="M40" s="6" t="s">
        <v>12859</v>
      </c>
      <c r="N40" s="6" t="s">
        <v>75</v>
      </c>
      <c r="O40" s="6" t="s">
        <v>4528</v>
      </c>
      <c r="P40" s="6" t="s">
        <v>73</v>
      </c>
      <c r="Q40" s="6" t="s">
        <v>148</v>
      </c>
      <c r="R40" s="6" t="s">
        <v>4517</v>
      </c>
      <c r="S40" s="6">
        <v>150</v>
      </c>
      <c r="T40" s="6" t="s">
        <v>92</v>
      </c>
      <c r="U40" s="6">
        <v>2024</v>
      </c>
      <c r="V40" s="6" t="s">
        <v>12903</v>
      </c>
      <c r="W40" s="6" t="s">
        <v>12904</v>
      </c>
      <c r="X40" s="6" t="s">
        <v>12825</v>
      </c>
      <c r="Y40" s="6" t="s">
        <v>74</v>
      </c>
      <c r="Z40" s="6">
        <v>103725</v>
      </c>
      <c r="AA40" s="8">
        <v>0</v>
      </c>
      <c r="AB40" s="7">
        <v>45635</v>
      </c>
      <c r="AC40" s="7">
        <v>47460</v>
      </c>
      <c r="AD40" s="7">
        <v>47460</v>
      </c>
      <c r="AE40" s="6">
        <v>0</v>
      </c>
      <c r="AF40" s="6">
        <v>1240</v>
      </c>
      <c r="AG40" s="6">
        <v>3931</v>
      </c>
      <c r="AH40" s="6">
        <f t="shared" si="6"/>
        <v>5171</v>
      </c>
      <c r="AI40" s="6">
        <f t="shared" si="7"/>
        <v>6101.78</v>
      </c>
      <c r="AJ40" s="6" t="s">
        <v>78</v>
      </c>
      <c r="AK40" s="6"/>
      <c r="AL40" s="6"/>
      <c r="AM40" s="6"/>
      <c r="AN40" s="6"/>
      <c r="AO40" s="6">
        <f t="shared" si="16"/>
        <v>0</v>
      </c>
      <c r="AP40" s="6"/>
      <c r="AQ40" s="6">
        <f t="shared" si="17"/>
        <v>0</v>
      </c>
      <c r="AR40" s="6"/>
      <c r="AS40" s="6"/>
      <c r="AT40" s="6"/>
      <c r="AU40" s="6" t="s">
        <v>173</v>
      </c>
      <c r="AV40" s="6" t="s">
        <v>173</v>
      </c>
      <c r="AW40" s="6" t="s">
        <v>173</v>
      </c>
      <c r="AX40" s="6" t="s">
        <v>4596</v>
      </c>
      <c r="AY40" s="6" t="s">
        <v>4597</v>
      </c>
      <c r="AZ40" s="6" t="s">
        <v>4598</v>
      </c>
      <c r="BA40" s="6" t="s">
        <v>80</v>
      </c>
      <c r="BB40" s="6" t="s">
        <v>100</v>
      </c>
      <c r="BC40" s="6" t="s">
        <v>4599</v>
      </c>
      <c r="BD40" s="6" t="s">
        <v>83</v>
      </c>
      <c r="BE40" s="6"/>
      <c r="BF40" s="6"/>
      <c r="BG40" s="6"/>
      <c r="BH40" s="6"/>
      <c r="BI40" s="6"/>
      <c r="BJ40" s="6"/>
      <c r="BK40" s="7">
        <f t="shared" si="10"/>
        <v>45635</v>
      </c>
      <c r="BL40" s="6">
        <f t="shared" si="11"/>
        <v>0</v>
      </c>
      <c r="BM40" s="6" t="s">
        <v>84</v>
      </c>
      <c r="BN40" s="9">
        <f t="shared" si="12"/>
        <v>6101.78</v>
      </c>
      <c r="BO40" s="9">
        <f t="shared" si="13"/>
        <v>6101.78</v>
      </c>
      <c r="BP40" s="6"/>
      <c r="BQ40" s="6" t="s">
        <v>4451</v>
      </c>
    </row>
    <row r="41" spans="1:69">
      <c r="A41" s="6">
        <v>40</v>
      </c>
      <c r="B41" s="6">
        <v>2024</v>
      </c>
      <c r="C41" s="6" t="s">
        <v>68</v>
      </c>
      <c r="D41" s="7">
        <v>45635</v>
      </c>
      <c r="E41" s="6" t="s">
        <v>85</v>
      </c>
      <c r="F41" s="6" t="s">
        <v>69</v>
      </c>
      <c r="G41" s="6">
        <v>88428242</v>
      </c>
      <c r="H41" s="6" t="s">
        <v>86</v>
      </c>
      <c r="I41" s="6" t="s">
        <v>71</v>
      </c>
      <c r="J41" s="6" t="s">
        <v>87</v>
      </c>
      <c r="K41" s="6" t="s">
        <v>73</v>
      </c>
      <c r="L41" s="6" t="s">
        <v>74</v>
      </c>
      <c r="M41" s="6" t="s">
        <v>12860</v>
      </c>
      <c r="N41" s="6" t="s">
        <v>75</v>
      </c>
      <c r="O41" s="6" t="s">
        <v>4527</v>
      </c>
      <c r="P41" s="6" t="s">
        <v>73</v>
      </c>
      <c r="Q41" s="6" t="s">
        <v>148</v>
      </c>
      <c r="R41" s="6" t="s">
        <v>4517</v>
      </c>
      <c r="S41" s="6">
        <v>150</v>
      </c>
      <c r="T41" s="6" t="s">
        <v>92</v>
      </c>
      <c r="U41" s="6">
        <v>2024</v>
      </c>
      <c r="V41" s="6" t="s">
        <v>12905</v>
      </c>
      <c r="W41" s="6" t="s">
        <v>12906</v>
      </c>
      <c r="X41" s="6" t="s">
        <v>12826</v>
      </c>
      <c r="Y41" s="6" t="s">
        <v>74</v>
      </c>
      <c r="Z41" s="6">
        <v>103725</v>
      </c>
      <c r="AA41" s="8">
        <v>0</v>
      </c>
      <c r="AB41" s="7">
        <v>45635</v>
      </c>
      <c r="AC41" s="7">
        <v>47460</v>
      </c>
      <c r="AD41" s="7">
        <v>47460</v>
      </c>
      <c r="AE41" s="6">
        <v>0</v>
      </c>
      <c r="AF41" s="6">
        <v>1240</v>
      </c>
      <c r="AG41" s="6">
        <v>3931</v>
      </c>
      <c r="AH41" s="6">
        <f t="shared" si="6"/>
        <v>5171</v>
      </c>
      <c r="AI41" s="6">
        <f t="shared" si="7"/>
        <v>6101.78</v>
      </c>
      <c r="AJ41" s="6" t="s">
        <v>78</v>
      </c>
      <c r="AK41" s="6"/>
      <c r="AL41" s="6"/>
      <c r="AM41" s="6"/>
      <c r="AN41" s="6"/>
      <c r="AO41" s="6">
        <f t="shared" si="16"/>
        <v>0</v>
      </c>
      <c r="AP41" s="6"/>
      <c r="AQ41" s="6">
        <f t="shared" si="17"/>
        <v>0</v>
      </c>
      <c r="AR41" s="6"/>
      <c r="AS41" s="6"/>
      <c r="AT41" s="6"/>
      <c r="AU41" s="6" t="s">
        <v>173</v>
      </c>
      <c r="AV41" s="6" t="s">
        <v>173</v>
      </c>
      <c r="AW41" s="6" t="s">
        <v>173</v>
      </c>
      <c r="AX41" s="6" t="s">
        <v>4596</v>
      </c>
      <c r="AY41" s="6" t="s">
        <v>4597</v>
      </c>
      <c r="AZ41" s="6" t="s">
        <v>4598</v>
      </c>
      <c r="BA41" s="6" t="s">
        <v>80</v>
      </c>
      <c r="BB41" s="6" t="s">
        <v>100</v>
      </c>
      <c r="BC41" s="6" t="s">
        <v>4599</v>
      </c>
      <c r="BD41" s="6" t="s">
        <v>83</v>
      </c>
      <c r="BE41" s="6"/>
      <c r="BF41" s="6"/>
      <c r="BG41" s="6"/>
      <c r="BH41" s="6"/>
      <c r="BI41" s="6"/>
      <c r="BJ41" s="6"/>
      <c r="BK41" s="7">
        <f t="shared" si="10"/>
        <v>45635</v>
      </c>
      <c r="BL41" s="6">
        <f t="shared" si="11"/>
        <v>0</v>
      </c>
      <c r="BM41" s="6" t="s">
        <v>84</v>
      </c>
      <c r="BN41" s="9">
        <f t="shared" si="12"/>
        <v>6101.78</v>
      </c>
      <c r="BO41" s="9">
        <f t="shared" si="13"/>
        <v>6101.78</v>
      </c>
      <c r="BP41" s="6"/>
      <c r="BQ41" s="6" t="s">
        <v>4451</v>
      </c>
    </row>
    <row r="42" spans="1:69">
      <c r="A42" s="6">
        <v>41</v>
      </c>
      <c r="B42" s="6">
        <v>2024</v>
      </c>
      <c r="C42" s="6" t="s">
        <v>68</v>
      </c>
      <c r="D42" s="7">
        <v>45635</v>
      </c>
      <c r="E42" s="6" t="s">
        <v>85</v>
      </c>
      <c r="F42" s="6" t="s">
        <v>69</v>
      </c>
      <c r="G42" s="6">
        <v>88428242</v>
      </c>
      <c r="H42" s="6" t="s">
        <v>86</v>
      </c>
      <c r="I42" s="6" t="s">
        <v>71</v>
      </c>
      <c r="J42" s="6" t="s">
        <v>87</v>
      </c>
      <c r="K42" s="6" t="s">
        <v>73</v>
      </c>
      <c r="L42" s="6" t="s">
        <v>74</v>
      </c>
      <c r="M42" s="6" t="s">
        <v>12861</v>
      </c>
      <c r="N42" s="6" t="s">
        <v>75</v>
      </c>
      <c r="O42" s="6" t="s">
        <v>4527</v>
      </c>
      <c r="P42" s="6" t="s">
        <v>73</v>
      </c>
      <c r="Q42" s="6" t="s">
        <v>148</v>
      </c>
      <c r="R42" s="6" t="s">
        <v>4526</v>
      </c>
      <c r="S42" s="6">
        <v>115</v>
      </c>
      <c r="T42" s="6" t="s">
        <v>92</v>
      </c>
      <c r="U42" s="6">
        <v>2024</v>
      </c>
      <c r="V42" s="6" t="s">
        <v>12907</v>
      </c>
      <c r="W42" s="6" t="s">
        <v>12908</v>
      </c>
      <c r="X42" s="6" t="s">
        <v>12827</v>
      </c>
      <c r="Y42" s="6" t="s">
        <v>74</v>
      </c>
      <c r="Z42" s="6">
        <v>59569</v>
      </c>
      <c r="AA42" s="8">
        <v>0</v>
      </c>
      <c r="AB42" s="7">
        <v>45635</v>
      </c>
      <c r="AC42" s="7">
        <v>47460</v>
      </c>
      <c r="AD42" s="7">
        <v>47460</v>
      </c>
      <c r="AE42" s="6">
        <v>0</v>
      </c>
      <c r="AF42" s="6">
        <v>712</v>
      </c>
      <c r="AG42" s="6">
        <v>4181</v>
      </c>
      <c r="AH42" s="6">
        <f t="shared" si="6"/>
        <v>4893</v>
      </c>
      <c r="AI42" s="6">
        <f t="shared" si="7"/>
        <v>5773.74</v>
      </c>
      <c r="AJ42" s="6" t="s">
        <v>78</v>
      </c>
      <c r="AK42" s="6"/>
      <c r="AL42" s="6"/>
      <c r="AM42" s="6"/>
      <c r="AN42" s="6"/>
      <c r="AO42" s="6">
        <f t="shared" si="16"/>
        <v>0</v>
      </c>
      <c r="AP42" s="6"/>
      <c r="AQ42" s="6">
        <f t="shared" si="17"/>
        <v>0</v>
      </c>
      <c r="AR42" s="6"/>
      <c r="AS42" s="6"/>
      <c r="AT42" s="6"/>
      <c r="AU42" s="6" t="s">
        <v>173</v>
      </c>
      <c r="AV42" s="6" t="s">
        <v>173</v>
      </c>
      <c r="AW42" s="6" t="s">
        <v>173</v>
      </c>
      <c r="AX42" s="6" t="s">
        <v>4596</v>
      </c>
      <c r="AY42" s="6" t="s">
        <v>4597</v>
      </c>
      <c r="AZ42" s="6" t="s">
        <v>4598</v>
      </c>
      <c r="BA42" s="6" t="s">
        <v>80</v>
      </c>
      <c r="BB42" s="6" t="s">
        <v>100</v>
      </c>
      <c r="BC42" s="6" t="s">
        <v>4599</v>
      </c>
      <c r="BD42" s="6" t="s">
        <v>83</v>
      </c>
      <c r="BE42" s="6"/>
      <c r="BF42" s="6"/>
      <c r="BG42" s="6"/>
      <c r="BH42" s="6"/>
      <c r="BI42" s="6"/>
      <c r="BJ42" s="6"/>
      <c r="BK42" s="7">
        <f t="shared" si="10"/>
        <v>45635</v>
      </c>
      <c r="BL42" s="6">
        <f t="shared" si="11"/>
        <v>0</v>
      </c>
      <c r="BM42" s="6" t="s">
        <v>84</v>
      </c>
      <c r="BN42" s="9">
        <f t="shared" si="12"/>
        <v>5773.74</v>
      </c>
      <c r="BO42" s="9">
        <f t="shared" si="13"/>
        <v>5773.74</v>
      </c>
      <c r="BP42" s="6"/>
      <c r="BQ42" s="6" t="s">
        <v>4451</v>
      </c>
    </row>
    <row r="43" spans="1:69">
      <c r="A43" s="6">
        <v>42</v>
      </c>
      <c r="B43" s="6">
        <v>2024</v>
      </c>
      <c r="C43" s="6" t="s">
        <v>68</v>
      </c>
      <c r="D43" s="7">
        <v>45635</v>
      </c>
      <c r="E43" s="6" t="s">
        <v>85</v>
      </c>
      <c r="F43" s="6" t="s">
        <v>69</v>
      </c>
      <c r="G43" s="6">
        <v>88428242</v>
      </c>
      <c r="H43" s="6" t="s">
        <v>86</v>
      </c>
      <c r="I43" s="6" t="s">
        <v>71</v>
      </c>
      <c r="J43" s="6" t="s">
        <v>87</v>
      </c>
      <c r="K43" s="6" t="s">
        <v>73</v>
      </c>
      <c r="L43" s="6" t="s">
        <v>74</v>
      </c>
      <c r="M43" s="6" t="s">
        <v>12862</v>
      </c>
      <c r="N43" s="6" t="s">
        <v>75</v>
      </c>
      <c r="O43" s="6" t="s">
        <v>12890</v>
      </c>
      <c r="P43" s="6" t="s">
        <v>73</v>
      </c>
      <c r="Q43" s="6" t="s">
        <v>148</v>
      </c>
      <c r="R43" s="6" t="s">
        <v>4517</v>
      </c>
      <c r="S43" s="6">
        <v>150</v>
      </c>
      <c r="T43" s="6" t="s">
        <v>92</v>
      </c>
      <c r="U43" s="6">
        <v>2024</v>
      </c>
      <c r="V43" s="6" t="s">
        <v>12909</v>
      </c>
      <c r="W43" s="6" t="s">
        <v>12910</v>
      </c>
      <c r="X43" s="6" t="s">
        <v>12828</v>
      </c>
      <c r="Y43" s="6" t="s">
        <v>74</v>
      </c>
      <c r="Z43" s="6">
        <v>103725</v>
      </c>
      <c r="AA43" s="8">
        <v>0</v>
      </c>
      <c r="AB43" s="7">
        <v>45635</v>
      </c>
      <c r="AC43" s="7">
        <v>47460</v>
      </c>
      <c r="AD43" s="7">
        <v>47460</v>
      </c>
      <c r="AE43" s="6">
        <v>0</v>
      </c>
      <c r="AF43" s="6">
        <v>1217</v>
      </c>
      <c r="AG43" s="6">
        <v>3931</v>
      </c>
      <c r="AH43" s="6">
        <f t="shared" si="6"/>
        <v>5148</v>
      </c>
      <c r="AI43" s="6">
        <f t="shared" si="7"/>
        <v>6074.64</v>
      </c>
      <c r="AJ43" s="6" t="s">
        <v>78</v>
      </c>
      <c r="AK43" s="6"/>
      <c r="AL43" s="6"/>
      <c r="AM43" s="6"/>
      <c r="AN43" s="6"/>
      <c r="AO43" s="6">
        <f t="shared" si="16"/>
        <v>0</v>
      </c>
      <c r="AP43" s="6"/>
      <c r="AQ43" s="6">
        <f t="shared" si="17"/>
        <v>0</v>
      </c>
      <c r="AR43" s="6"/>
      <c r="AS43" s="6"/>
      <c r="AT43" s="6"/>
      <c r="AU43" s="6" t="s">
        <v>173</v>
      </c>
      <c r="AV43" s="6" t="s">
        <v>173</v>
      </c>
      <c r="AW43" s="6" t="s">
        <v>173</v>
      </c>
      <c r="AX43" s="6" t="s">
        <v>4596</v>
      </c>
      <c r="AY43" s="6" t="s">
        <v>4597</v>
      </c>
      <c r="AZ43" s="6" t="s">
        <v>4598</v>
      </c>
      <c r="BA43" s="6" t="s">
        <v>80</v>
      </c>
      <c r="BB43" s="6" t="s">
        <v>100</v>
      </c>
      <c r="BC43" s="6" t="s">
        <v>4599</v>
      </c>
      <c r="BD43" s="6" t="s">
        <v>83</v>
      </c>
      <c r="BE43" s="6"/>
      <c r="BF43" s="6"/>
      <c r="BG43" s="6"/>
      <c r="BH43" s="6"/>
      <c r="BI43" s="6"/>
      <c r="BJ43" s="6"/>
      <c r="BK43" s="7">
        <f t="shared" si="10"/>
        <v>45635</v>
      </c>
      <c r="BL43" s="6">
        <f t="shared" si="11"/>
        <v>0</v>
      </c>
      <c r="BM43" s="6" t="s">
        <v>84</v>
      </c>
      <c r="BN43" s="9">
        <f t="shared" si="12"/>
        <v>6074.64</v>
      </c>
      <c r="BO43" s="9">
        <f t="shared" si="13"/>
        <v>6074.64</v>
      </c>
      <c r="BP43" s="6"/>
      <c r="BQ43" s="6" t="s">
        <v>4451</v>
      </c>
    </row>
    <row r="44" spans="1:69">
      <c r="A44" s="6">
        <v>43</v>
      </c>
      <c r="B44" s="6">
        <v>2024</v>
      </c>
      <c r="C44" s="6" t="s">
        <v>68</v>
      </c>
      <c r="D44" s="7">
        <v>45635</v>
      </c>
      <c r="E44" s="6" t="s">
        <v>85</v>
      </c>
      <c r="F44" s="6" t="s">
        <v>69</v>
      </c>
      <c r="G44" s="6">
        <v>88428242</v>
      </c>
      <c r="H44" s="6" t="s">
        <v>86</v>
      </c>
      <c r="I44" s="6" t="s">
        <v>71</v>
      </c>
      <c r="J44" s="6" t="s">
        <v>87</v>
      </c>
      <c r="K44" s="6" t="s">
        <v>73</v>
      </c>
      <c r="L44" s="6" t="s">
        <v>74</v>
      </c>
      <c r="M44" s="6" t="s">
        <v>12863</v>
      </c>
      <c r="N44" s="6" t="s">
        <v>75</v>
      </c>
      <c r="O44" s="6" t="s">
        <v>4529</v>
      </c>
      <c r="P44" s="6" t="s">
        <v>73</v>
      </c>
      <c r="Q44" s="6" t="s">
        <v>148</v>
      </c>
      <c r="R44" s="6" t="s">
        <v>4520</v>
      </c>
      <c r="S44" s="6">
        <v>125</v>
      </c>
      <c r="T44" s="6" t="s">
        <v>92</v>
      </c>
      <c r="U44" s="6">
        <v>2024</v>
      </c>
      <c r="V44" s="6" t="s">
        <v>12911</v>
      </c>
      <c r="W44" s="6" t="s">
        <v>12912</v>
      </c>
      <c r="X44" s="6" t="s">
        <v>12829</v>
      </c>
      <c r="Y44" s="6" t="s">
        <v>74</v>
      </c>
      <c r="Z44" s="6">
        <v>84163</v>
      </c>
      <c r="AA44" s="8">
        <v>0</v>
      </c>
      <c r="AB44" s="7">
        <v>45635</v>
      </c>
      <c r="AC44" s="7">
        <v>47460</v>
      </c>
      <c r="AD44" s="7">
        <v>47460</v>
      </c>
      <c r="AE44" s="6">
        <v>0</v>
      </c>
      <c r="AF44" s="6">
        <v>981</v>
      </c>
      <c r="AG44" s="6">
        <v>3931</v>
      </c>
      <c r="AH44" s="6">
        <f t="shared" si="6"/>
        <v>4912</v>
      </c>
      <c r="AI44" s="6">
        <f t="shared" si="7"/>
        <v>5796.16</v>
      </c>
      <c r="AJ44" s="6" t="s">
        <v>78</v>
      </c>
      <c r="AK44" s="6"/>
      <c r="AL44" s="6"/>
      <c r="AM44" s="6"/>
      <c r="AN44" s="6"/>
      <c r="AO44" s="6">
        <f t="shared" si="16"/>
        <v>0</v>
      </c>
      <c r="AP44" s="6"/>
      <c r="AQ44" s="6">
        <f t="shared" si="17"/>
        <v>0</v>
      </c>
      <c r="AR44" s="6"/>
      <c r="AS44" s="6"/>
      <c r="AT44" s="6"/>
      <c r="AU44" s="6" t="s">
        <v>173</v>
      </c>
      <c r="AV44" s="6" t="s">
        <v>173</v>
      </c>
      <c r="AW44" s="6" t="s">
        <v>173</v>
      </c>
      <c r="AX44" s="6" t="s">
        <v>4596</v>
      </c>
      <c r="AY44" s="6" t="s">
        <v>4597</v>
      </c>
      <c r="AZ44" s="6" t="s">
        <v>4598</v>
      </c>
      <c r="BA44" s="6" t="s">
        <v>80</v>
      </c>
      <c r="BB44" s="6" t="s">
        <v>100</v>
      </c>
      <c r="BC44" s="6" t="s">
        <v>4599</v>
      </c>
      <c r="BD44" s="6" t="s">
        <v>83</v>
      </c>
      <c r="BE44" s="6"/>
      <c r="BF44" s="6"/>
      <c r="BG44" s="6"/>
      <c r="BH44" s="6"/>
      <c r="BI44" s="6"/>
      <c r="BJ44" s="6"/>
      <c r="BK44" s="7">
        <f t="shared" si="10"/>
        <v>45635</v>
      </c>
      <c r="BL44" s="6">
        <f t="shared" si="11"/>
        <v>0</v>
      </c>
      <c r="BM44" s="6" t="s">
        <v>84</v>
      </c>
      <c r="BN44" s="9">
        <f t="shared" si="12"/>
        <v>5796.16</v>
      </c>
      <c r="BO44" s="9">
        <f t="shared" si="13"/>
        <v>5796.16</v>
      </c>
      <c r="BP44" s="6"/>
      <c r="BQ44" s="6" t="s">
        <v>4451</v>
      </c>
    </row>
    <row r="45" spans="1:69">
      <c r="A45" s="6">
        <v>44</v>
      </c>
      <c r="B45" s="6">
        <v>2024</v>
      </c>
      <c r="C45" s="6" t="s">
        <v>68</v>
      </c>
      <c r="D45" s="7">
        <v>45635</v>
      </c>
      <c r="E45" s="6" t="s">
        <v>85</v>
      </c>
      <c r="F45" s="6" t="s">
        <v>69</v>
      </c>
      <c r="G45" s="6">
        <v>88428242</v>
      </c>
      <c r="H45" s="6" t="s">
        <v>86</v>
      </c>
      <c r="I45" s="6" t="s">
        <v>71</v>
      </c>
      <c r="J45" s="6" t="s">
        <v>87</v>
      </c>
      <c r="K45" s="6" t="s">
        <v>73</v>
      </c>
      <c r="L45" s="6" t="s">
        <v>74</v>
      </c>
      <c r="M45" s="6" t="s">
        <v>12864</v>
      </c>
      <c r="N45" s="6" t="s">
        <v>75</v>
      </c>
      <c r="O45" s="6" t="s">
        <v>4527</v>
      </c>
      <c r="P45" s="6" t="s">
        <v>73</v>
      </c>
      <c r="Q45" s="6" t="s">
        <v>148</v>
      </c>
      <c r="R45" s="6" t="s">
        <v>4524</v>
      </c>
      <c r="S45" s="6">
        <v>220</v>
      </c>
      <c r="T45" s="6" t="s">
        <v>92</v>
      </c>
      <c r="U45" s="6">
        <v>2024</v>
      </c>
      <c r="V45" s="6" t="s">
        <v>12913</v>
      </c>
      <c r="W45" s="6" t="s">
        <v>12914</v>
      </c>
      <c r="X45" s="6" t="s">
        <v>12830</v>
      </c>
      <c r="Y45" s="6" t="s">
        <v>74</v>
      </c>
      <c r="Z45" s="6">
        <v>132793</v>
      </c>
      <c r="AA45" s="8">
        <v>0</v>
      </c>
      <c r="AB45" s="7">
        <v>45635</v>
      </c>
      <c r="AC45" s="7">
        <v>47460</v>
      </c>
      <c r="AD45" s="7">
        <v>47460</v>
      </c>
      <c r="AE45" s="6">
        <v>0</v>
      </c>
      <c r="AF45" s="6">
        <v>1667</v>
      </c>
      <c r="AG45" s="6">
        <v>7446</v>
      </c>
      <c r="AH45" s="6">
        <f t="shared" si="6"/>
        <v>9113</v>
      </c>
      <c r="AI45" s="6">
        <f t="shared" si="7"/>
        <v>10753.34</v>
      </c>
      <c r="AJ45" s="6" t="s">
        <v>78</v>
      </c>
      <c r="AK45" s="6"/>
      <c r="AL45" s="6"/>
      <c r="AM45" s="6"/>
      <c r="AN45" s="6"/>
      <c r="AO45" s="6">
        <f t="shared" si="16"/>
        <v>0</v>
      </c>
      <c r="AP45" s="6"/>
      <c r="AQ45" s="6">
        <f t="shared" si="17"/>
        <v>0</v>
      </c>
      <c r="AR45" s="6"/>
      <c r="AS45" s="6"/>
      <c r="AT45" s="6"/>
      <c r="AU45" s="6" t="s">
        <v>173</v>
      </c>
      <c r="AV45" s="6" t="s">
        <v>173</v>
      </c>
      <c r="AW45" s="6" t="s">
        <v>173</v>
      </c>
      <c r="AX45" s="6" t="s">
        <v>4596</v>
      </c>
      <c r="AY45" s="6" t="s">
        <v>4597</v>
      </c>
      <c r="AZ45" s="6" t="s">
        <v>4598</v>
      </c>
      <c r="BA45" s="6" t="s">
        <v>80</v>
      </c>
      <c r="BB45" s="6" t="s">
        <v>100</v>
      </c>
      <c r="BC45" s="6" t="s">
        <v>4599</v>
      </c>
      <c r="BD45" s="6" t="s">
        <v>83</v>
      </c>
      <c r="BE45" s="6"/>
      <c r="BF45" s="6"/>
      <c r="BG45" s="6"/>
      <c r="BH45" s="6"/>
      <c r="BI45" s="6"/>
      <c r="BJ45" s="6"/>
      <c r="BK45" s="7">
        <f t="shared" si="10"/>
        <v>45635</v>
      </c>
      <c r="BL45" s="6">
        <f t="shared" si="11"/>
        <v>0</v>
      </c>
      <c r="BM45" s="6" t="s">
        <v>84</v>
      </c>
      <c r="BN45" s="9">
        <f t="shared" si="12"/>
        <v>10753.34</v>
      </c>
      <c r="BO45" s="9">
        <f t="shared" si="13"/>
        <v>10753.34</v>
      </c>
      <c r="BP45" s="6"/>
      <c r="BQ45" s="6" t="s">
        <v>4451</v>
      </c>
    </row>
    <row r="46" spans="1:69">
      <c r="A46" s="6">
        <v>45</v>
      </c>
      <c r="B46" s="6">
        <v>2024</v>
      </c>
      <c r="C46" s="6" t="s">
        <v>68</v>
      </c>
      <c r="D46" s="7">
        <v>45635</v>
      </c>
      <c r="E46" s="6" t="s">
        <v>85</v>
      </c>
      <c r="F46" s="6" t="s">
        <v>69</v>
      </c>
      <c r="G46" s="6">
        <v>88428242</v>
      </c>
      <c r="H46" s="6" t="s">
        <v>86</v>
      </c>
      <c r="I46" s="6" t="s">
        <v>71</v>
      </c>
      <c r="J46" s="6" t="s">
        <v>87</v>
      </c>
      <c r="K46" s="6" t="s">
        <v>73</v>
      </c>
      <c r="L46" s="6" t="s">
        <v>74</v>
      </c>
      <c r="M46" s="6" t="s">
        <v>12865</v>
      </c>
      <c r="N46" s="6" t="s">
        <v>75</v>
      </c>
      <c r="O46" s="6" t="s">
        <v>4528</v>
      </c>
      <c r="P46" s="6" t="s">
        <v>73</v>
      </c>
      <c r="Q46" s="6" t="s">
        <v>148</v>
      </c>
      <c r="R46" s="6" t="s">
        <v>12887</v>
      </c>
      <c r="S46" s="6">
        <v>150</v>
      </c>
      <c r="T46" s="6" t="s">
        <v>92</v>
      </c>
      <c r="U46" s="6">
        <v>2024</v>
      </c>
      <c r="V46" s="6" t="s">
        <v>12915</v>
      </c>
      <c r="W46" s="6" t="s">
        <v>12916</v>
      </c>
      <c r="X46" s="6" t="s">
        <v>12831</v>
      </c>
      <c r="Y46" s="6" t="s">
        <v>74</v>
      </c>
      <c r="Z46" s="6">
        <v>121446</v>
      </c>
      <c r="AA46" s="8">
        <v>0</v>
      </c>
      <c r="AB46" s="7">
        <v>45635</v>
      </c>
      <c r="AC46" s="7">
        <v>47460</v>
      </c>
      <c r="AD46" s="7">
        <v>47460</v>
      </c>
      <c r="AE46" s="6">
        <v>0</v>
      </c>
      <c r="AF46" s="6">
        <v>1452</v>
      </c>
      <c r="AG46" s="6">
        <v>4181</v>
      </c>
      <c r="AH46" s="6">
        <f t="shared" si="6"/>
        <v>5633</v>
      </c>
      <c r="AI46" s="6">
        <f t="shared" si="7"/>
        <v>6646.94</v>
      </c>
      <c r="AJ46" s="6" t="s">
        <v>78</v>
      </c>
      <c r="AK46" s="6"/>
      <c r="AL46" s="6"/>
      <c r="AM46" s="6"/>
      <c r="AN46" s="6"/>
      <c r="AO46" s="6">
        <f t="shared" si="16"/>
        <v>0</v>
      </c>
      <c r="AP46" s="6"/>
      <c r="AQ46" s="6">
        <f t="shared" si="17"/>
        <v>0</v>
      </c>
      <c r="AR46" s="6"/>
      <c r="AS46" s="6"/>
      <c r="AT46" s="6"/>
      <c r="AU46" s="6" t="s">
        <v>173</v>
      </c>
      <c r="AV46" s="6" t="s">
        <v>173</v>
      </c>
      <c r="AW46" s="6" t="s">
        <v>173</v>
      </c>
      <c r="AX46" s="6" t="s">
        <v>4596</v>
      </c>
      <c r="AY46" s="6" t="s">
        <v>4597</v>
      </c>
      <c r="AZ46" s="6" t="s">
        <v>4598</v>
      </c>
      <c r="BA46" s="6" t="s">
        <v>80</v>
      </c>
      <c r="BB46" s="6" t="s">
        <v>100</v>
      </c>
      <c r="BC46" s="6" t="s">
        <v>4599</v>
      </c>
      <c r="BD46" s="6" t="s">
        <v>83</v>
      </c>
      <c r="BE46" s="6"/>
      <c r="BF46" s="6"/>
      <c r="BG46" s="6"/>
      <c r="BH46" s="6"/>
      <c r="BI46" s="6"/>
      <c r="BJ46" s="6"/>
      <c r="BK46" s="7">
        <f t="shared" si="10"/>
        <v>45635</v>
      </c>
      <c r="BL46" s="6">
        <f t="shared" si="11"/>
        <v>0</v>
      </c>
      <c r="BM46" s="6" t="s">
        <v>84</v>
      </c>
      <c r="BN46" s="9">
        <f t="shared" si="12"/>
        <v>6646.94</v>
      </c>
      <c r="BO46" s="9">
        <f t="shared" si="13"/>
        <v>6646.94</v>
      </c>
      <c r="BP46" s="6"/>
      <c r="BQ46" s="6" t="s">
        <v>4451</v>
      </c>
    </row>
    <row r="47" spans="1:69">
      <c r="A47" s="6">
        <v>46</v>
      </c>
      <c r="B47" s="6">
        <v>2024</v>
      </c>
      <c r="C47" s="6" t="s">
        <v>68</v>
      </c>
      <c r="D47" s="7">
        <v>45635</v>
      </c>
      <c r="E47" s="6" t="s">
        <v>85</v>
      </c>
      <c r="F47" s="6" t="s">
        <v>69</v>
      </c>
      <c r="G47" s="6">
        <v>88428242</v>
      </c>
      <c r="H47" s="6" t="s">
        <v>86</v>
      </c>
      <c r="I47" s="6" t="s">
        <v>71</v>
      </c>
      <c r="J47" s="6" t="s">
        <v>87</v>
      </c>
      <c r="K47" s="6" t="s">
        <v>73</v>
      </c>
      <c r="L47" s="6" t="s">
        <v>74</v>
      </c>
      <c r="M47" s="6" t="s">
        <v>12866</v>
      </c>
      <c r="N47" s="6" t="s">
        <v>75</v>
      </c>
      <c r="O47" s="6" t="s">
        <v>4529</v>
      </c>
      <c r="P47" s="6" t="s">
        <v>73</v>
      </c>
      <c r="Q47" s="6" t="s">
        <v>148</v>
      </c>
      <c r="R47" s="6" t="s">
        <v>4517</v>
      </c>
      <c r="S47" s="6">
        <v>150</v>
      </c>
      <c r="T47" s="6" t="s">
        <v>92</v>
      </c>
      <c r="U47" s="6">
        <v>2024</v>
      </c>
      <c r="V47" s="6" t="s">
        <v>12917</v>
      </c>
      <c r="W47" s="6" t="s">
        <v>12918</v>
      </c>
      <c r="X47" s="6" t="s">
        <v>12832</v>
      </c>
      <c r="Y47" s="6" t="s">
        <v>74</v>
      </c>
      <c r="Z47" s="6">
        <v>98353</v>
      </c>
      <c r="AA47" s="8">
        <v>0</v>
      </c>
      <c r="AB47" s="7">
        <v>45635</v>
      </c>
      <c r="AC47" s="7">
        <v>47460</v>
      </c>
      <c r="AD47" s="7">
        <v>47460</v>
      </c>
      <c r="AE47" s="6">
        <v>0</v>
      </c>
      <c r="AF47" s="6">
        <v>1147</v>
      </c>
      <c r="AG47" s="6">
        <v>3931</v>
      </c>
      <c r="AH47" s="6">
        <f t="shared" si="6"/>
        <v>5078</v>
      </c>
      <c r="AI47" s="6">
        <f t="shared" si="7"/>
        <v>5992.04</v>
      </c>
      <c r="AJ47" s="6" t="s">
        <v>78</v>
      </c>
      <c r="AK47" s="6"/>
      <c r="AL47" s="6"/>
      <c r="AM47" s="6"/>
      <c r="AN47" s="6"/>
      <c r="AO47" s="6">
        <f t="shared" si="16"/>
        <v>0</v>
      </c>
      <c r="AP47" s="6"/>
      <c r="AQ47" s="6">
        <f t="shared" si="17"/>
        <v>0</v>
      </c>
      <c r="AR47" s="6"/>
      <c r="AS47" s="6"/>
      <c r="AT47" s="6"/>
      <c r="AU47" s="6" t="s">
        <v>173</v>
      </c>
      <c r="AV47" s="6" t="s">
        <v>173</v>
      </c>
      <c r="AW47" s="6" t="s">
        <v>173</v>
      </c>
      <c r="AX47" s="6" t="s">
        <v>4596</v>
      </c>
      <c r="AY47" s="6" t="s">
        <v>4597</v>
      </c>
      <c r="AZ47" s="6" t="s">
        <v>4598</v>
      </c>
      <c r="BA47" s="6" t="s">
        <v>80</v>
      </c>
      <c r="BB47" s="6" t="s">
        <v>100</v>
      </c>
      <c r="BC47" s="6" t="s">
        <v>4599</v>
      </c>
      <c r="BD47" s="6" t="s">
        <v>83</v>
      </c>
      <c r="BE47" s="6"/>
      <c r="BF47" s="6"/>
      <c r="BG47" s="6"/>
      <c r="BH47" s="6"/>
      <c r="BI47" s="6"/>
      <c r="BJ47" s="6"/>
      <c r="BK47" s="7">
        <f t="shared" si="10"/>
        <v>45635</v>
      </c>
      <c r="BL47" s="6">
        <f t="shared" si="11"/>
        <v>0</v>
      </c>
      <c r="BM47" s="6" t="s">
        <v>84</v>
      </c>
      <c r="BN47" s="9">
        <f t="shared" si="12"/>
        <v>5992.04</v>
      </c>
      <c r="BO47" s="9">
        <f t="shared" si="13"/>
        <v>5992.04</v>
      </c>
      <c r="BP47" s="6"/>
      <c r="BQ47" s="6" t="s">
        <v>4451</v>
      </c>
    </row>
    <row r="48" spans="1:69">
      <c r="A48" s="6">
        <v>47</v>
      </c>
      <c r="B48" s="6">
        <v>2024</v>
      </c>
      <c r="C48" s="6" t="s">
        <v>68</v>
      </c>
      <c r="D48" s="7">
        <v>45636</v>
      </c>
      <c r="E48" s="6" t="s">
        <v>85</v>
      </c>
      <c r="F48" s="6" t="s">
        <v>69</v>
      </c>
      <c r="G48" s="6">
        <v>88428242</v>
      </c>
      <c r="H48" s="6" t="s">
        <v>86</v>
      </c>
      <c r="I48" s="6" t="s">
        <v>71</v>
      </c>
      <c r="J48" s="6" t="s">
        <v>87</v>
      </c>
      <c r="K48" s="6" t="s">
        <v>73</v>
      </c>
      <c r="L48" s="6" t="s">
        <v>74</v>
      </c>
      <c r="M48" s="6" t="s">
        <v>12867</v>
      </c>
      <c r="N48" s="6" t="s">
        <v>75</v>
      </c>
      <c r="O48" s="6" t="s">
        <v>4527</v>
      </c>
      <c r="P48" s="6" t="s">
        <v>73</v>
      </c>
      <c r="Q48" s="6" t="s">
        <v>148</v>
      </c>
      <c r="R48" s="6" t="s">
        <v>4520</v>
      </c>
      <c r="S48" s="6">
        <v>125</v>
      </c>
      <c r="T48" s="6" t="s">
        <v>92</v>
      </c>
      <c r="U48" s="6">
        <v>2024</v>
      </c>
      <c r="V48" s="6" t="s">
        <v>12919</v>
      </c>
      <c r="W48" s="6" t="s">
        <v>12920</v>
      </c>
      <c r="X48" s="6" t="s">
        <v>12833</v>
      </c>
      <c r="Y48" s="6" t="s">
        <v>74</v>
      </c>
      <c r="Z48" s="6">
        <v>92403</v>
      </c>
      <c r="AA48" s="8">
        <v>0</v>
      </c>
      <c r="AB48" s="7">
        <v>45636</v>
      </c>
      <c r="AC48" s="7">
        <v>47461</v>
      </c>
      <c r="AD48" s="7">
        <v>47461</v>
      </c>
      <c r="AE48" s="6">
        <v>0</v>
      </c>
      <c r="AF48" s="6">
        <v>1105</v>
      </c>
      <c r="AG48" s="6">
        <v>4181</v>
      </c>
      <c r="AH48" s="6">
        <f t="shared" si="6"/>
        <v>5286</v>
      </c>
      <c r="AI48" s="6">
        <f t="shared" si="7"/>
        <v>6237.48</v>
      </c>
      <c r="AJ48" s="6" t="s">
        <v>78</v>
      </c>
      <c r="AK48" s="6"/>
      <c r="AL48" s="6"/>
      <c r="AM48" s="6"/>
      <c r="AN48" s="6"/>
      <c r="AO48" s="6">
        <f t="shared" si="16"/>
        <v>0</v>
      </c>
      <c r="AP48" s="6"/>
      <c r="AQ48" s="6">
        <f t="shared" si="17"/>
        <v>0</v>
      </c>
      <c r="AR48" s="6"/>
      <c r="AS48" s="6"/>
      <c r="AT48" s="6"/>
      <c r="AU48" s="6" t="s">
        <v>173</v>
      </c>
      <c r="AV48" s="6" t="s">
        <v>173</v>
      </c>
      <c r="AW48" s="6" t="s">
        <v>173</v>
      </c>
      <c r="AX48" s="6" t="s">
        <v>4596</v>
      </c>
      <c r="AY48" s="6" t="s">
        <v>4597</v>
      </c>
      <c r="AZ48" s="6" t="s">
        <v>4598</v>
      </c>
      <c r="BA48" s="6" t="s">
        <v>80</v>
      </c>
      <c r="BB48" s="6" t="s">
        <v>100</v>
      </c>
      <c r="BC48" s="6" t="s">
        <v>4599</v>
      </c>
      <c r="BD48" s="6" t="s">
        <v>83</v>
      </c>
      <c r="BE48" s="6"/>
      <c r="BF48" s="6"/>
      <c r="BG48" s="6"/>
      <c r="BH48" s="6"/>
      <c r="BI48" s="6"/>
      <c r="BJ48" s="6"/>
      <c r="BK48" s="7">
        <f t="shared" si="10"/>
        <v>45636</v>
      </c>
      <c r="BL48" s="6">
        <f t="shared" si="11"/>
        <v>0</v>
      </c>
      <c r="BM48" s="6" t="s">
        <v>84</v>
      </c>
      <c r="BN48" s="9">
        <f t="shared" si="12"/>
        <v>6237.48</v>
      </c>
      <c r="BO48" s="9">
        <f t="shared" si="13"/>
        <v>6237.48</v>
      </c>
      <c r="BP48" s="6"/>
      <c r="BQ48" s="6" t="s">
        <v>4451</v>
      </c>
    </row>
    <row r="49" spans="1:69">
      <c r="A49" s="6">
        <v>48</v>
      </c>
      <c r="B49" s="6">
        <v>2024</v>
      </c>
      <c r="C49" s="6" t="s">
        <v>68</v>
      </c>
      <c r="D49" s="7">
        <v>45636</v>
      </c>
      <c r="E49" s="6" t="s">
        <v>85</v>
      </c>
      <c r="F49" s="6" t="s">
        <v>69</v>
      </c>
      <c r="G49" s="6">
        <v>88428242</v>
      </c>
      <c r="H49" s="6" t="s">
        <v>86</v>
      </c>
      <c r="I49" s="6" t="s">
        <v>71</v>
      </c>
      <c r="J49" s="6" t="s">
        <v>87</v>
      </c>
      <c r="K49" s="6" t="s">
        <v>73</v>
      </c>
      <c r="L49" s="6" t="s">
        <v>74</v>
      </c>
      <c r="M49" s="6" t="s">
        <v>12868</v>
      </c>
      <c r="N49" s="6" t="s">
        <v>75</v>
      </c>
      <c r="O49" s="6" t="s">
        <v>12891</v>
      </c>
      <c r="P49" s="6" t="s">
        <v>73</v>
      </c>
      <c r="Q49" s="6" t="s">
        <v>148</v>
      </c>
      <c r="R49" s="6" t="s">
        <v>4520</v>
      </c>
      <c r="S49" s="6">
        <v>125</v>
      </c>
      <c r="T49" s="6" t="s">
        <v>92</v>
      </c>
      <c r="U49" s="6">
        <v>2024</v>
      </c>
      <c r="V49" s="6" t="s">
        <v>12921</v>
      </c>
      <c r="W49" s="6" t="s">
        <v>12922</v>
      </c>
      <c r="X49" s="6" t="s">
        <v>12834</v>
      </c>
      <c r="Y49" s="6" t="s">
        <v>74</v>
      </c>
      <c r="Z49" s="6">
        <v>84000</v>
      </c>
      <c r="AA49" s="8">
        <v>0</v>
      </c>
      <c r="AB49" s="7">
        <v>45636</v>
      </c>
      <c r="AC49" s="7">
        <v>47461</v>
      </c>
      <c r="AD49" s="7">
        <v>47461</v>
      </c>
      <c r="AE49" s="6">
        <v>0</v>
      </c>
      <c r="AF49" s="6">
        <v>986</v>
      </c>
      <c r="AG49" s="6">
        <v>3931</v>
      </c>
      <c r="AH49" s="6">
        <f t="shared" si="6"/>
        <v>4917</v>
      </c>
      <c r="AI49" s="6">
        <f t="shared" si="7"/>
        <v>5802.0599999999995</v>
      </c>
      <c r="AJ49" s="6" t="s">
        <v>78</v>
      </c>
      <c r="AK49" s="6"/>
      <c r="AL49" s="6"/>
      <c r="AM49" s="6"/>
      <c r="AN49" s="6"/>
      <c r="AO49" s="6">
        <f t="shared" si="16"/>
        <v>0</v>
      </c>
      <c r="AP49" s="6"/>
      <c r="AQ49" s="6">
        <f t="shared" si="17"/>
        <v>0</v>
      </c>
      <c r="AR49" s="6"/>
      <c r="AS49" s="6"/>
      <c r="AT49" s="6"/>
      <c r="AU49" s="6" t="s">
        <v>173</v>
      </c>
      <c r="AV49" s="6" t="s">
        <v>173</v>
      </c>
      <c r="AW49" s="6" t="s">
        <v>173</v>
      </c>
      <c r="AX49" s="6" t="s">
        <v>4596</v>
      </c>
      <c r="AY49" s="6" t="s">
        <v>4597</v>
      </c>
      <c r="AZ49" s="6" t="s">
        <v>4598</v>
      </c>
      <c r="BA49" s="6" t="s">
        <v>80</v>
      </c>
      <c r="BB49" s="6" t="s">
        <v>100</v>
      </c>
      <c r="BC49" s="6" t="s">
        <v>4599</v>
      </c>
      <c r="BD49" s="6" t="s">
        <v>83</v>
      </c>
      <c r="BE49" s="6"/>
      <c r="BF49" s="6"/>
      <c r="BG49" s="6"/>
      <c r="BH49" s="6"/>
      <c r="BI49" s="6"/>
      <c r="BJ49" s="6"/>
      <c r="BK49" s="7">
        <f t="shared" si="10"/>
        <v>45636</v>
      </c>
      <c r="BL49" s="6">
        <f t="shared" si="11"/>
        <v>0</v>
      </c>
      <c r="BM49" s="6" t="s">
        <v>84</v>
      </c>
      <c r="BN49" s="9">
        <f t="shared" si="12"/>
        <v>5802.0599999999995</v>
      </c>
      <c r="BO49" s="9">
        <f t="shared" si="13"/>
        <v>5802.0599999999995</v>
      </c>
      <c r="BP49" s="6"/>
      <c r="BQ49" s="6" t="s">
        <v>4451</v>
      </c>
    </row>
    <row r="50" spans="1:69">
      <c r="A50" s="6">
        <v>49</v>
      </c>
      <c r="B50" s="6">
        <v>2024</v>
      </c>
      <c r="C50" s="6" t="s">
        <v>68</v>
      </c>
      <c r="D50" s="7">
        <v>45636</v>
      </c>
      <c r="E50" s="6" t="s">
        <v>85</v>
      </c>
      <c r="F50" s="6" t="s">
        <v>69</v>
      </c>
      <c r="G50" s="6">
        <v>88428242</v>
      </c>
      <c r="H50" s="6" t="s">
        <v>86</v>
      </c>
      <c r="I50" s="6" t="s">
        <v>71</v>
      </c>
      <c r="J50" s="6" t="s">
        <v>87</v>
      </c>
      <c r="K50" s="6" t="s">
        <v>73</v>
      </c>
      <c r="L50" s="6" t="s">
        <v>74</v>
      </c>
      <c r="M50" s="6" t="s">
        <v>12869</v>
      </c>
      <c r="N50" s="6" t="s">
        <v>75</v>
      </c>
      <c r="O50" s="6" t="s">
        <v>4528</v>
      </c>
      <c r="P50" s="6" t="s">
        <v>73</v>
      </c>
      <c r="Q50" s="6" t="s">
        <v>148</v>
      </c>
      <c r="R50" s="6" t="s">
        <v>4517</v>
      </c>
      <c r="S50" s="6">
        <v>150</v>
      </c>
      <c r="T50" s="6" t="s">
        <v>92</v>
      </c>
      <c r="U50" s="6">
        <v>2024</v>
      </c>
      <c r="V50" s="6" t="s">
        <v>12923</v>
      </c>
      <c r="W50" s="6" t="s">
        <v>12924</v>
      </c>
      <c r="X50" s="6" t="s">
        <v>12835</v>
      </c>
      <c r="Y50" s="6" t="s">
        <v>74</v>
      </c>
      <c r="Z50" s="6">
        <v>103725</v>
      </c>
      <c r="AA50" s="8">
        <v>0</v>
      </c>
      <c r="AB50" s="7">
        <v>45636</v>
      </c>
      <c r="AC50" s="7">
        <v>47461</v>
      </c>
      <c r="AD50" s="7">
        <v>47461</v>
      </c>
      <c r="AE50" s="6">
        <v>0</v>
      </c>
      <c r="AF50" s="6">
        <v>1240</v>
      </c>
      <c r="AG50" s="6">
        <v>3931</v>
      </c>
      <c r="AH50" s="6">
        <f t="shared" si="6"/>
        <v>5171</v>
      </c>
      <c r="AI50" s="6">
        <f t="shared" si="7"/>
        <v>6101.78</v>
      </c>
      <c r="AJ50" s="6" t="s">
        <v>78</v>
      </c>
      <c r="AK50" s="6"/>
      <c r="AL50" s="6"/>
      <c r="AM50" s="6"/>
      <c r="AN50" s="6"/>
      <c r="AO50" s="6">
        <f t="shared" si="16"/>
        <v>0</v>
      </c>
      <c r="AP50" s="6"/>
      <c r="AQ50" s="6">
        <f t="shared" si="17"/>
        <v>0</v>
      </c>
      <c r="AR50" s="6"/>
      <c r="AS50" s="6"/>
      <c r="AT50" s="6"/>
      <c r="AU50" s="6" t="s">
        <v>173</v>
      </c>
      <c r="AV50" s="6" t="s">
        <v>173</v>
      </c>
      <c r="AW50" s="6" t="s">
        <v>173</v>
      </c>
      <c r="AX50" s="6" t="s">
        <v>4596</v>
      </c>
      <c r="AY50" s="6" t="s">
        <v>4597</v>
      </c>
      <c r="AZ50" s="6" t="s">
        <v>4598</v>
      </c>
      <c r="BA50" s="6" t="s">
        <v>80</v>
      </c>
      <c r="BB50" s="6" t="s">
        <v>100</v>
      </c>
      <c r="BC50" s="6" t="s">
        <v>4599</v>
      </c>
      <c r="BD50" s="6" t="s">
        <v>83</v>
      </c>
      <c r="BE50" s="6"/>
      <c r="BF50" s="6"/>
      <c r="BG50" s="6"/>
      <c r="BH50" s="6"/>
      <c r="BI50" s="6"/>
      <c r="BJ50" s="6"/>
      <c r="BK50" s="7">
        <f t="shared" si="10"/>
        <v>45636</v>
      </c>
      <c r="BL50" s="6">
        <f t="shared" si="11"/>
        <v>0</v>
      </c>
      <c r="BM50" s="6" t="s">
        <v>84</v>
      </c>
      <c r="BN50" s="9">
        <f t="shared" si="12"/>
        <v>6101.78</v>
      </c>
      <c r="BO50" s="9">
        <f t="shared" si="13"/>
        <v>6101.78</v>
      </c>
      <c r="BP50" s="6"/>
      <c r="BQ50" s="6" t="s">
        <v>4451</v>
      </c>
    </row>
    <row r="51" spans="1:69">
      <c r="A51" s="6">
        <v>50</v>
      </c>
      <c r="B51" s="6">
        <v>2024</v>
      </c>
      <c r="C51" s="6" t="s">
        <v>68</v>
      </c>
      <c r="D51" s="7">
        <v>45636</v>
      </c>
      <c r="E51" s="6" t="s">
        <v>85</v>
      </c>
      <c r="F51" s="6" t="s">
        <v>69</v>
      </c>
      <c r="G51" s="6">
        <v>88428242</v>
      </c>
      <c r="H51" s="6" t="s">
        <v>86</v>
      </c>
      <c r="I51" s="6" t="s">
        <v>71</v>
      </c>
      <c r="J51" s="6" t="s">
        <v>87</v>
      </c>
      <c r="K51" s="6" t="s">
        <v>73</v>
      </c>
      <c r="L51" s="6" t="s">
        <v>74</v>
      </c>
      <c r="M51" s="6" t="s">
        <v>12870</v>
      </c>
      <c r="N51" s="6" t="s">
        <v>75</v>
      </c>
      <c r="O51" s="6" t="s">
        <v>4527</v>
      </c>
      <c r="P51" s="6" t="s">
        <v>73</v>
      </c>
      <c r="Q51" s="6" t="s">
        <v>148</v>
      </c>
      <c r="R51" s="6" t="s">
        <v>4520</v>
      </c>
      <c r="S51" s="6">
        <v>125</v>
      </c>
      <c r="T51" s="6" t="s">
        <v>92</v>
      </c>
      <c r="U51" s="6">
        <v>2024</v>
      </c>
      <c r="V51" s="6" t="s">
        <v>12925</v>
      </c>
      <c r="W51" s="6" t="s">
        <v>12926</v>
      </c>
      <c r="X51" s="6" t="s">
        <v>12836</v>
      </c>
      <c r="Y51" s="6" t="s">
        <v>74</v>
      </c>
      <c r="Z51" s="6">
        <v>84163</v>
      </c>
      <c r="AA51" s="8">
        <v>0</v>
      </c>
      <c r="AB51" s="7">
        <v>45636</v>
      </c>
      <c r="AC51" s="7">
        <v>47461</v>
      </c>
      <c r="AD51" s="7">
        <v>47461</v>
      </c>
      <c r="AE51" s="6">
        <v>0</v>
      </c>
      <c r="AF51" s="6">
        <v>1869</v>
      </c>
      <c r="AG51" s="6">
        <v>4181</v>
      </c>
      <c r="AH51" s="6">
        <f t="shared" si="6"/>
        <v>6050</v>
      </c>
      <c r="AI51" s="6">
        <f t="shared" si="7"/>
        <v>7139</v>
      </c>
      <c r="AJ51" s="6" t="s">
        <v>78</v>
      </c>
      <c r="AK51" s="6"/>
      <c r="AL51" s="6"/>
      <c r="AM51" s="6"/>
      <c r="AN51" s="6"/>
      <c r="AO51" s="6">
        <f t="shared" si="16"/>
        <v>0</v>
      </c>
      <c r="AP51" s="6"/>
      <c r="AQ51" s="6">
        <f t="shared" si="17"/>
        <v>0</v>
      </c>
      <c r="AR51" s="6"/>
      <c r="AS51" s="6"/>
      <c r="AT51" s="6"/>
      <c r="AU51" s="6" t="s">
        <v>173</v>
      </c>
      <c r="AV51" s="6" t="s">
        <v>173</v>
      </c>
      <c r="AW51" s="6" t="s">
        <v>173</v>
      </c>
      <c r="AX51" s="6" t="s">
        <v>4596</v>
      </c>
      <c r="AY51" s="6" t="s">
        <v>4597</v>
      </c>
      <c r="AZ51" s="6" t="s">
        <v>4598</v>
      </c>
      <c r="BA51" s="6" t="s">
        <v>80</v>
      </c>
      <c r="BB51" s="6" t="s">
        <v>100</v>
      </c>
      <c r="BC51" s="6" t="s">
        <v>4599</v>
      </c>
      <c r="BD51" s="6" t="s">
        <v>83</v>
      </c>
      <c r="BE51" s="6"/>
      <c r="BF51" s="6"/>
      <c r="BG51" s="6"/>
      <c r="BH51" s="6"/>
      <c r="BI51" s="6"/>
      <c r="BJ51" s="6"/>
      <c r="BK51" s="7">
        <f t="shared" si="10"/>
        <v>45636</v>
      </c>
      <c r="BL51" s="6">
        <f t="shared" si="11"/>
        <v>0</v>
      </c>
      <c r="BM51" s="6" t="s">
        <v>84</v>
      </c>
      <c r="BN51" s="9">
        <f t="shared" si="12"/>
        <v>7139</v>
      </c>
      <c r="BO51" s="9">
        <f t="shared" si="13"/>
        <v>7139</v>
      </c>
      <c r="BP51" s="6"/>
      <c r="BQ51" s="6" t="s">
        <v>4451</v>
      </c>
    </row>
    <row r="52" spans="1:69">
      <c r="A52" s="6">
        <v>51</v>
      </c>
      <c r="B52" s="6">
        <v>2024</v>
      </c>
      <c r="C52" s="6" t="s">
        <v>68</v>
      </c>
      <c r="D52" s="7">
        <v>45636</v>
      </c>
      <c r="E52" s="6" t="s">
        <v>85</v>
      </c>
      <c r="F52" s="6" t="s">
        <v>69</v>
      </c>
      <c r="G52" s="6">
        <v>88428242</v>
      </c>
      <c r="H52" s="6" t="s">
        <v>86</v>
      </c>
      <c r="I52" s="6" t="s">
        <v>71</v>
      </c>
      <c r="J52" s="6" t="s">
        <v>87</v>
      </c>
      <c r="K52" s="6" t="s">
        <v>73</v>
      </c>
      <c r="L52" s="6" t="s">
        <v>74</v>
      </c>
      <c r="M52" s="6" t="s">
        <v>12871</v>
      </c>
      <c r="N52" s="6" t="s">
        <v>75</v>
      </c>
      <c r="O52" s="6" t="s">
        <v>4527</v>
      </c>
      <c r="P52" s="6" t="s">
        <v>73</v>
      </c>
      <c r="Q52" s="6" t="s">
        <v>148</v>
      </c>
      <c r="R52" s="6" t="s">
        <v>1373</v>
      </c>
      <c r="S52" s="6">
        <v>100</v>
      </c>
      <c r="T52" s="6" t="s">
        <v>92</v>
      </c>
      <c r="U52" s="6">
        <v>2024</v>
      </c>
      <c r="V52" s="6" t="s">
        <v>12927</v>
      </c>
      <c r="W52" s="6" t="s">
        <v>12928</v>
      </c>
      <c r="X52" s="6" t="s">
        <v>12837</v>
      </c>
      <c r="Y52" s="6" t="s">
        <v>74</v>
      </c>
      <c r="Z52" s="6">
        <v>68090</v>
      </c>
      <c r="AA52" s="8">
        <v>0</v>
      </c>
      <c r="AB52" s="7">
        <v>45636</v>
      </c>
      <c r="AC52" s="7">
        <v>47461</v>
      </c>
      <c r="AD52" s="7">
        <v>47461</v>
      </c>
      <c r="AE52" s="6">
        <v>0</v>
      </c>
      <c r="AF52" s="6">
        <v>814</v>
      </c>
      <c r="AG52" s="6">
        <v>3931</v>
      </c>
      <c r="AH52" s="6">
        <f t="shared" si="6"/>
        <v>4745</v>
      </c>
      <c r="AI52" s="6">
        <f t="shared" si="7"/>
        <v>5599.1</v>
      </c>
      <c r="AJ52" s="6" t="s">
        <v>78</v>
      </c>
      <c r="AK52" s="6"/>
      <c r="AL52" s="6"/>
      <c r="AM52" s="6"/>
      <c r="AN52" s="6"/>
      <c r="AO52" s="6">
        <f t="shared" si="16"/>
        <v>0</v>
      </c>
      <c r="AP52" s="6"/>
      <c r="AQ52" s="6">
        <f t="shared" si="17"/>
        <v>0</v>
      </c>
      <c r="AR52" s="6"/>
      <c r="AS52" s="6"/>
      <c r="AT52" s="6"/>
      <c r="AU52" s="6" t="s">
        <v>173</v>
      </c>
      <c r="AV52" s="6" t="s">
        <v>173</v>
      </c>
      <c r="AW52" s="6" t="s">
        <v>173</v>
      </c>
      <c r="AX52" s="6" t="s">
        <v>4596</v>
      </c>
      <c r="AY52" s="6" t="s">
        <v>4597</v>
      </c>
      <c r="AZ52" s="6" t="s">
        <v>4598</v>
      </c>
      <c r="BA52" s="6" t="s">
        <v>80</v>
      </c>
      <c r="BB52" s="6" t="s">
        <v>100</v>
      </c>
      <c r="BC52" s="6" t="s">
        <v>4599</v>
      </c>
      <c r="BD52" s="6" t="s">
        <v>83</v>
      </c>
      <c r="BE52" s="6"/>
      <c r="BF52" s="6"/>
      <c r="BG52" s="6"/>
      <c r="BH52" s="6"/>
      <c r="BI52" s="6"/>
      <c r="BJ52" s="6"/>
      <c r="BK52" s="7">
        <f t="shared" si="10"/>
        <v>45636</v>
      </c>
      <c r="BL52" s="6">
        <f t="shared" si="11"/>
        <v>0</v>
      </c>
      <c r="BM52" s="6" t="s">
        <v>84</v>
      </c>
      <c r="BN52" s="9">
        <f t="shared" si="12"/>
        <v>5599.1</v>
      </c>
      <c r="BO52" s="9">
        <f t="shared" si="13"/>
        <v>5599.1</v>
      </c>
      <c r="BP52" s="6"/>
      <c r="BQ52" s="6" t="s">
        <v>4451</v>
      </c>
    </row>
    <row r="53" spans="1:69">
      <c r="A53" s="6">
        <v>52</v>
      </c>
      <c r="B53" s="6">
        <v>2024</v>
      </c>
      <c r="C53" s="6" t="s">
        <v>68</v>
      </c>
      <c r="D53" s="7">
        <v>45636</v>
      </c>
      <c r="E53" s="6" t="s">
        <v>85</v>
      </c>
      <c r="F53" s="6" t="s">
        <v>69</v>
      </c>
      <c r="G53" s="6">
        <v>88428242</v>
      </c>
      <c r="H53" s="6" t="s">
        <v>86</v>
      </c>
      <c r="I53" s="6" t="s">
        <v>71</v>
      </c>
      <c r="J53" s="6" t="s">
        <v>87</v>
      </c>
      <c r="K53" s="6" t="s">
        <v>73</v>
      </c>
      <c r="L53" s="6" t="s">
        <v>74</v>
      </c>
      <c r="M53" s="6" t="s">
        <v>12872</v>
      </c>
      <c r="N53" s="6" t="s">
        <v>75</v>
      </c>
      <c r="O53" s="6" t="s">
        <v>4527</v>
      </c>
      <c r="P53" s="6" t="s">
        <v>73</v>
      </c>
      <c r="Q53" s="6" t="s">
        <v>148</v>
      </c>
      <c r="R53" s="6" t="s">
        <v>4520</v>
      </c>
      <c r="S53" s="6">
        <v>125</v>
      </c>
      <c r="T53" s="6" t="s">
        <v>92</v>
      </c>
      <c r="U53" s="6">
        <v>2024</v>
      </c>
      <c r="V53" s="6" t="s">
        <v>12929</v>
      </c>
      <c r="W53" s="6" t="s">
        <v>12930</v>
      </c>
      <c r="X53" s="6" t="s">
        <v>12838</v>
      </c>
      <c r="Y53" s="6" t="s">
        <v>74</v>
      </c>
      <c r="Z53" s="6">
        <v>80976</v>
      </c>
      <c r="AA53" s="8">
        <v>0</v>
      </c>
      <c r="AB53" s="7">
        <v>45636</v>
      </c>
      <c r="AC53" s="7">
        <v>47461</v>
      </c>
      <c r="AD53" s="7">
        <v>47461</v>
      </c>
      <c r="AE53" s="6">
        <v>0</v>
      </c>
      <c r="AF53" s="6">
        <v>968</v>
      </c>
      <c r="AG53" s="6">
        <v>3931</v>
      </c>
      <c r="AH53" s="6">
        <f t="shared" si="6"/>
        <v>4899</v>
      </c>
      <c r="AI53" s="6">
        <f t="shared" si="7"/>
        <v>5780.82</v>
      </c>
      <c r="AJ53" s="6" t="s">
        <v>78</v>
      </c>
      <c r="AK53" s="6"/>
      <c r="AL53" s="6"/>
      <c r="AM53" s="6"/>
      <c r="AN53" s="6"/>
      <c r="AO53" s="6">
        <f t="shared" si="16"/>
        <v>0</v>
      </c>
      <c r="AP53" s="6"/>
      <c r="AQ53" s="6">
        <f t="shared" si="17"/>
        <v>0</v>
      </c>
      <c r="AR53" s="6"/>
      <c r="AS53" s="6"/>
      <c r="AT53" s="6"/>
      <c r="AU53" s="6" t="s">
        <v>173</v>
      </c>
      <c r="AV53" s="6" t="s">
        <v>173</v>
      </c>
      <c r="AW53" s="6" t="s">
        <v>173</v>
      </c>
      <c r="AX53" s="6" t="s">
        <v>4596</v>
      </c>
      <c r="AY53" s="6" t="s">
        <v>4597</v>
      </c>
      <c r="AZ53" s="6" t="s">
        <v>4598</v>
      </c>
      <c r="BA53" s="6" t="s">
        <v>80</v>
      </c>
      <c r="BB53" s="6" t="s">
        <v>100</v>
      </c>
      <c r="BC53" s="6" t="s">
        <v>4599</v>
      </c>
      <c r="BD53" s="6" t="s">
        <v>83</v>
      </c>
      <c r="BE53" s="6"/>
      <c r="BF53" s="6"/>
      <c r="BG53" s="6"/>
      <c r="BH53" s="6"/>
      <c r="BI53" s="6"/>
      <c r="BJ53" s="6"/>
      <c r="BK53" s="7">
        <f t="shared" si="10"/>
        <v>45636</v>
      </c>
      <c r="BL53" s="6">
        <f t="shared" si="11"/>
        <v>0</v>
      </c>
      <c r="BM53" s="6" t="s">
        <v>84</v>
      </c>
      <c r="BN53" s="9">
        <f t="shared" si="12"/>
        <v>5780.82</v>
      </c>
      <c r="BO53" s="9">
        <f t="shared" si="13"/>
        <v>5780.82</v>
      </c>
      <c r="BP53" s="6"/>
      <c r="BQ53" s="6" t="s">
        <v>4451</v>
      </c>
    </row>
    <row r="54" spans="1:69">
      <c r="A54" s="6">
        <v>53</v>
      </c>
      <c r="B54" s="6">
        <v>2024</v>
      </c>
      <c r="C54" s="6" t="s">
        <v>68</v>
      </c>
      <c r="D54" s="7">
        <v>45637</v>
      </c>
      <c r="E54" s="6" t="s">
        <v>85</v>
      </c>
      <c r="F54" s="6" t="s">
        <v>69</v>
      </c>
      <c r="G54" s="6">
        <v>88428242</v>
      </c>
      <c r="H54" s="6" t="s">
        <v>86</v>
      </c>
      <c r="I54" s="6" t="s">
        <v>71</v>
      </c>
      <c r="J54" s="6" t="s">
        <v>87</v>
      </c>
      <c r="K54" s="6" t="s">
        <v>73</v>
      </c>
      <c r="L54" s="6" t="s">
        <v>74</v>
      </c>
      <c r="M54" s="6" t="s">
        <v>12873</v>
      </c>
      <c r="N54" s="6" t="s">
        <v>75</v>
      </c>
      <c r="O54" s="6" t="s">
        <v>4527</v>
      </c>
      <c r="P54" s="6" t="s">
        <v>73</v>
      </c>
      <c r="Q54" s="6" t="s">
        <v>148</v>
      </c>
      <c r="R54" s="6" t="s">
        <v>4517</v>
      </c>
      <c r="S54" s="6">
        <v>150</v>
      </c>
      <c r="T54" s="6" t="s">
        <v>92</v>
      </c>
      <c r="U54" s="6">
        <v>2024</v>
      </c>
      <c r="V54" s="6" t="s">
        <v>12931</v>
      </c>
      <c r="W54" s="6" t="s">
        <v>12932</v>
      </c>
      <c r="X54" s="6" t="s">
        <v>12839</v>
      </c>
      <c r="Y54" s="6" t="s">
        <v>74</v>
      </c>
      <c r="Z54" s="6">
        <v>103725</v>
      </c>
      <c r="AA54" s="8">
        <v>0</v>
      </c>
      <c r="AB54" s="7">
        <v>45637</v>
      </c>
      <c r="AC54" s="7">
        <v>47462</v>
      </c>
      <c r="AD54" s="7">
        <v>47462</v>
      </c>
      <c r="AE54" s="6">
        <v>0</v>
      </c>
      <c r="AF54" s="6">
        <v>1240</v>
      </c>
      <c r="AG54" s="6">
        <v>3931</v>
      </c>
      <c r="AH54" s="6">
        <f t="shared" si="6"/>
        <v>5171</v>
      </c>
      <c r="AI54" s="6">
        <f t="shared" si="7"/>
        <v>6101.78</v>
      </c>
      <c r="AJ54" s="6" t="s">
        <v>78</v>
      </c>
      <c r="AK54" s="6"/>
      <c r="AL54" s="6"/>
      <c r="AM54" s="6"/>
      <c r="AN54" s="6"/>
      <c r="AO54" s="6">
        <f t="shared" si="16"/>
        <v>0</v>
      </c>
      <c r="AP54" s="6"/>
      <c r="AQ54" s="6">
        <f t="shared" si="17"/>
        <v>0</v>
      </c>
      <c r="AR54" s="6"/>
      <c r="AS54" s="6"/>
      <c r="AT54" s="6"/>
      <c r="AU54" s="6" t="s">
        <v>173</v>
      </c>
      <c r="AV54" s="6" t="s">
        <v>173</v>
      </c>
      <c r="AW54" s="6" t="s">
        <v>173</v>
      </c>
      <c r="AX54" s="6" t="s">
        <v>4596</v>
      </c>
      <c r="AY54" s="6" t="s">
        <v>4597</v>
      </c>
      <c r="AZ54" s="6" t="s">
        <v>4598</v>
      </c>
      <c r="BA54" s="6" t="s">
        <v>80</v>
      </c>
      <c r="BB54" s="6" t="s">
        <v>100</v>
      </c>
      <c r="BC54" s="6" t="s">
        <v>4599</v>
      </c>
      <c r="BD54" s="6" t="s">
        <v>83</v>
      </c>
      <c r="BE54" s="6"/>
      <c r="BF54" s="6"/>
      <c r="BG54" s="6"/>
      <c r="BH54" s="6"/>
      <c r="BI54" s="6"/>
      <c r="BJ54" s="6"/>
      <c r="BK54" s="7">
        <f t="shared" si="10"/>
        <v>45637</v>
      </c>
      <c r="BL54" s="6">
        <f t="shared" si="11"/>
        <v>0</v>
      </c>
      <c r="BM54" s="6" t="s">
        <v>84</v>
      </c>
      <c r="BN54" s="9">
        <f t="shared" si="12"/>
        <v>6101.78</v>
      </c>
      <c r="BO54" s="9">
        <f t="shared" si="13"/>
        <v>6101.78</v>
      </c>
      <c r="BP54" s="6"/>
      <c r="BQ54" s="6" t="s">
        <v>4451</v>
      </c>
    </row>
    <row r="55" spans="1:69">
      <c r="A55" s="6">
        <v>54</v>
      </c>
      <c r="B55" s="6">
        <v>2024</v>
      </c>
      <c r="C55" s="6" t="s">
        <v>68</v>
      </c>
      <c r="D55" s="7">
        <v>45637</v>
      </c>
      <c r="E55" s="6" t="s">
        <v>85</v>
      </c>
      <c r="F55" s="6" t="s">
        <v>69</v>
      </c>
      <c r="G55" s="6">
        <v>88428242</v>
      </c>
      <c r="H55" s="6" t="s">
        <v>86</v>
      </c>
      <c r="I55" s="6" t="s">
        <v>71</v>
      </c>
      <c r="J55" s="6" t="s">
        <v>87</v>
      </c>
      <c r="K55" s="6" t="s">
        <v>73</v>
      </c>
      <c r="L55" s="6" t="s">
        <v>74</v>
      </c>
      <c r="M55" s="6" t="s">
        <v>12874</v>
      </c>
      <c r="N55" s="6" t="s">
        <v>75</v>
      </c>
      <c r="O55" s="6" t="s">
        <v>4527</v>
      </c>
      <c r="P55" s="6" t="s">
        <v>73</v>
      </c>
      <c r="Q55" s="6" t="s">
        <v>148</v>
      </c>
      <c r="R55" s="6" t="s">
        <v>4523</v>
      </c>
      <c r="S55" s="6">
        <v>165</v>
      </c>
      <c r="T55" s="6" t="s">
        <v>92</v>
      </c>
      <c r="U55" s="6">
        <v>2024</v>
      </c>
      <c r="V55" s="6" t="s">
        <v>12933</v>
      </c>
      <c r="W55" s="6" t="s">
        <v>12934</v>
      </c>
      <c r="X55" s="6" t="s">
        <v>12840</v>
      </c>
      <c r="Y55" s="6" t="s">
        <v>74</v>
      </c>
      <c r="Z55" s="6">
        <v>120994</v>
      </c>
      <c r="AA55" s="8">
        <v>0</v>
      </c>
      <c r="AB55" s="7">
        <v>45637</v>
      </c>
      <c r="AC55" s="7">
        <v>47462</v>
      </c>
      <c r="AD55" s="7">
        <v>47462</v>
      </c>
      <c r="AE55" s="6">
        <v>0</v>
      </c>
      <c r="AF55" s="6">
        <v>1518</v>
      </c>
      <c r="AG55" s="6">
        <v>7696</v>
      </c>
      <c r="AH55" s="6">
        <f t="shared" si="6"/>
        <v>9214</v>
      </c>
      <c r="AI55" s="6">
        <f t="shared" si="7"/>
        <v>10872.52</v>
      </c>
      <c r="AJ55" s="6" t="s">
        <v>78</v>
      </c>
      <c r="AK55" s="6"/>
      <c r="AL55" s="6"/>
      <c r="AM55" s="6"/>
      <c r="AN55" s="6"/>
      <c r="AO55" s="6">
        <f t="shared" si="16"/>
        <v>0</v>
      </c>
      <c r="AP55" s="6"/>
      <c r="AQ55" s="6">
        <f t="shared" si="17"/>
        <v>0</v>
      </c>
      <c r="AR55" s="6"/>
      <c r="AS55" s="6"/>
      <c r="AT55" s="6"/>
      <c r="AU55" s="6" t="s">
        <v>173</v>
      </c>
      <c r="AV55" s="6" t="s">
        <v>173</v>
      </c>
      <c r="AW55" s="6" t="s">
        <v>173</v>
      </c>
      <c r="AX55" s="6" t="s">
        <v>4596</v>
      </c>
      <c r="AY55" s="6" t="s">
        <v>4597</v>
      </c>
      <c r="AZ55" s="6" t="s">
        <v>4598</v>
      </c>
      <c r="BA55" s="6" t="s">
        <v>80</v>
      </c>
      <c r="BB55" s="6" t="s">
        <v>100</v>
      </c>
      <c r="BC55" s="6" t="s">
        <v>4599</v>
      </c>
      <c r="BD55" s="6" t="s">
        <v>83</v>
      </c>
      <c r="BE55" s="6"/>
      <c r="BF55" s="6"/>
      <c r="BG55" s="6"/>
      <c r="BH55" s="6"/>
      <c r="BI55" s="6"/>
      <c r="BJ55" s="6"/>
      <c r="BK55" s="7">
        <f t="shared" si="10"/>
        <v>45637</v>
      </c>
      <c r="BL55" s="6">
        <f t="shared" si="11"/>
        <v>0</v>
      </c>
      <c r="BM55" s="6" t="s">
        <v>84</v>
      </c>
      <c r="BN55" s="9">
        <f t="shared" si="12"/>
        <v>10872.52</v>
      </c>
      <c r="BO55" s="9">
        <f t="shared" si="13"/>
        <v>10872.52</v>
      </c>
      <c r="BP55" s="6"/>
      <c r="BQ55" s="6" t="s">
        <v>4451</v>
      </c>
    </row>
    <row r="56" spans="1:69">
      <c r="A56" s="6">
        <v>55</v>
      </c>
      <c r="B56" s="6">
        <v>2024</v>
      </c>
      <c r="C56" s="6" t="s">
        <v>68</v>
      </c>
      <c r="D56" s="7">
        <v>45637</v>
      </c>
      <c r="E56" s="6" t="s">
        <v>85</v>
      </c>
      <c r="F56" s="6" t="s">
        <v>69</v>
      </c>
      <c r="G56" s="6">
        <v>88428242</v>
      </c>
      <c r="H56" s="6" t="s">
        <v>86</v>
      </c>
      <c r="I56" s="6" t="s">
        <v>71</v>
      </c>
      <c r="J56" s="6" t="s">
        <v>87</v>
      </c>
      <c r="K56" s="6" t="s">
        <v>73</v>
      </c>
      <c r="L56" s="6" t="s">
        <v>74</v>
      </c>
      <c r="M56" s="6" t="s">
        <v>6341</v>
      </c>
      <c r="N56" s="6" t="s">
        <v>75</v>
      </c>
      <c r="O56" s="6" t="s">
        <v>4527</v>
      </c>
      <c r="P56" s="6" t="s">
        <v>73</v>
      </c>
      <c r="Q56" s="6" t="s">
        <v>148</v>
      </c>
      <c r="R56" s="6" t="s">
        <v>4520</v>
      </c>
      <c r="S56" s="6">
        <v>125</v>
      </c>
      <c r="T56" s="6" t="s">
        <v>92</v>
      </c>
      <c r="U56" s="6">
        <v>2024</v>
      </c>
      <c r="V56" s="6" t="s">
        <v>12935</v>
      </c>
      <c r="W56" s="6" t="s">
        <v>12936</v>
      </c>
      <c r="X56" s="6" t="s">
        <v>12841</v>
      </c>
      <c r="Y56" s="6" t="s">
        <v>74</v>
      </c>
      <c r="Z56" s="6">
        <v>92403</v>
      </c>
      <c r="AA56" s="8">
        <v>0</v>
      </c>
      <c r="AB56" s="7">
        <v>45637</v>
      </c>
      <c r="AC56" s="7">
        <v>47462</v>
      </c>
      <c r="AD56" s="7">
        <v>47462</v>
      </c>
      <c r="AE56" s="6">
        <v>0</v>
      </c>
      <c r="AF56" s="6">
        <v>1105</v>
      </c>
      <c r="AG56" s="6">
        <v>4181</v>
      </c>
      <c r="AH56" s="6">
        <f t="shared" si="6"/>
        <v>5286</v>
      </c>
      <c r="AI56" s="6">
        <f t="shared" si="7"/>
        <v>6237.48</v>
      </c>
      <c r="AJ56" s="6" t="s">
        <v>78</v>
      </c>
      <c r="AK56" s="6"/>
      <c r="AL56" s="6"/>
      <c r="AM56" s="6"/>
      <c r="AN56" s="6"/>
      <c r="AO56" s="6">
        <f t="shared" si="16"/>
        <v>0</v>
      </c>
      <c r="AP56" s="6"/>
      <c r="AQ56" s="6">
        <f t="shared" si="17"/>
        <v>0</v>
      </c>
      <c r="AR56" s="6"/>
      <c r="AS56" s="6"/>
      <c r="AT56" s="6"/>
      <c r="AU56" s="6" t="s">
        <v>173</v>
      </c>
      <c r="AV56" s="6" t="s">
        <v>173</v>
      </c>
      <c r="AW56" s="6" t="s">
        <v>173</v>
      </c>
      <c r="AX56" s="6" t="s">
        <v>4596</v>
      </c>
      <c r="AY56" s="6" t="s">
        <v>4597</v>
      </c>
      <c r="AZ56" s="6" t="s">
        <v>4598</v>
      </c>
      <c r="BA56" s="6" t="s">
        <v>80</v>
      </c>
      <c r="BB56" s="6" t="s">
        <v>100</v>
      </c>
      <c r="BC56" s="6" t="s">
        <v>4599</v>
      </c>
      <c r="BD56" s="6" t="s">
        <v>83</v>
      </c>
      <c r="BE56" s="6"/>
      <c r="BF56" s="6"/>
      <c r="BG56" s="6"/>
      <c r="BH56" s="6"/>
      <c r="BI56" s="6"/>
      <c r="BJ56" s="6"/>
      <c r="BK56" s="7">
        <f t="shared" si="10"/>
        <v>45637</v>
      </c>
      <c r="BL56" s="6">
        <f t="shared" si="11"/>
        <v>0</v>
      </c>
      <c r="BM56" s="6" t="s">
        <v>84</v>
      </c>
      <c r="BN56" s="9">
        <f t="shared" si="12"/>
        <v>6237.48</v>
      </c>
      <c r="BO56" s="9">
        <f t="shared" si="13"/>
        <v>6237.48</v>
      </c>
      <c r="BP56" s="6"/>
      <c r="BQ56" s="6" t="s">
        <v>4451</v>
      </c>
    </row>
    <row r="57" spans="1:69">
      <c r="A57" s="6">
        <v>56</v>
      </c>
      <c r="B57" s="6">
        <v>2024</v>
      </c>
      <c r="C57" s="6" t="s">
        <v>68</v>
      </c>
      <c r="D57" s="7">
        <v>45637</v>
      </c>
      <c r="E57" s="6" t="s">
        <v>85</v>
      </c>
      <c r="F57" s="6" t="s">
        <v>69</v>
      </c>
      <c r="G57" s="6">
        <v>88428242</v>
      </c>
      <c r="H57" s="6" t="s">
        <v>86</v>
      </c>
      <c r="I57" s="6" t="s">
        <v>71</v>
      </c>
      <c r="J57" s="6" t="s">
        <v>87</v>
      </c>
      <c r="K57" s="6" t="s">
        <v>73</v>
      </c>
      <c r="L57" s="6" t="s">
        <v>74</v>
      </c>
      <c r="M57" s="6" t="s">
        <v>12875</v>
      </c>
      <c r="N57" s="6" t="s">
        <v>75</v>
      </c>
      <c r="O57" s="6" t="s">
        <v>4527</v>
      </c>
      <c r="P57" s="6" t="s">
        <v>73</v>
      </c>
      <c r="Q57" s="6" t="s">
        <v>148</v>
      </c>
      <c r="R57" s="6" t="s">
        <v>4523</v>
      </c>
      <c r="S57" s="6">
        <v>165</v>
      </c>
      <c r="T57" s="6" t="s">
        <v>92</v>
      </c>
      <c r="U57" s="6">
        <v>2024</v>
      </c>
      <c r="V57" s="6" t="s">
        <v>12937</v>
      </c>
      <c r="W57" s="6" t="s">
        <v>12938</v>
      </c>
      <c r="X57" s="6" t="s">
        <v>12842</v>
      </c>
      <c r="Y57" s="6" t="s">
        <v>74</v>
      </c>
      <c r="Z57" s="6">
        <v>120994</v>
      </c>
      <c r="AA57" s="8">
        <v>0</v>
      </c>
      <c r="AB57" s="7">
        <v>45637</v>
      </c>
      <c r="AC57" s="7">
        <v>47462</v>
      </c>
      <c r="AD57" s="7">
        <v>47462</v>
      </c>
      <c r="AE57" s="6">
        <v>0</v>
      </c>
      <c r="AF57" s="6">
        <v>1518</v>
      </c>
      <c r="AG57" s="6">
        <v>7696</v>
      </c>
      <c r="AH57" s="6">
        <f t="shared" si="6"/>
        <v>9214</v>
      </c>
      <c r="AI57" s="6">
        <f t="shared" si="7"/>
        <v>10872.52</v>
      </c>
      <c r="AJ57" s="6" t="s">
        <v>78</v>
      </c>
      <c r="AK57" s="6"/>
      <c r="AL57" s="6"/>
      <c r="AM57" s="6"/>
      <c r="AN57" s="6"/>
      <c r="AO57" s="6">
        <f t="shared" si="16"/>
        <v>0</v>
      </c>
      <c r="AP57" s="6"/>
      <c r="AQ57" s="6">
        <f t="shared" si="17"/>
        <v>0</v>
      </c>
      <c r="AR57" s="6"/>
      <c r="AS57" s="6"/>
      <c r="AT57" s="6"/>
      <c r="AU57" s="6" t="s">
        <v>173</v>
      </c>
      <c r="AV57" s="6" t="s">
        <v>173</v>
      </c>
      <c r="AW57" s="6" t="s">
        <v>173</v>
      </c>
      <c r="AX57" s="6" t="s">
        <v>4596</v>
      </c>
      <c r="AY57" s="6" t="s">
        <v>4597</v>
      </c>
      <c r="AZ57" s="6" t="s">
        <v>4598</v>
      </c>
      <c r="BA57" s="6" t="s">
        <v>80</v>
      </c>
      <c r="BB57" s="6" t="s">
        <v>100</v>
      </c>
      <c r="BC57" s="6" t="s">
        <v>4599</v>
      </c>
      <c r="BD57" s="6" t="s">
        <v>83</v>
      </c>
      <c r="BE57" s="6"/>
      <c r="BF57" s="6"/>
      <c r="BG57" s="6"/>
      <c r="BH57" s="6"/>
      <c r="BI57" s="6"/>
      <c r="BJ57" s="6"/>
      <c r="BK57" s="7">
        <f t="shared" si="10"/>
        <v>45637</v>
      </c>
      <c r="BL57" s="6">
        <f t="shared" si="11"/>
        <v>0</v>
      </c>
      <c r="BM57" s="6" t="s">
        <v>84</v>
      </c>
      <c r="BN57" s="9">
        <f t="shared" si="12"/>
        <v>10872.52</v>
      </c>
      <c r="BO57" s="9">
        <f t="shared" si="13"/>
        <v>10872.52</v>
      </c>
      <c r="BP57" s="6"/>
      <c r="BQ57" s="6" t="s">
        <v>4451</v>
      </c>
    </row>
    <row r="58" spans="1:69">
      <c r="A58" s="6">
        <v>57</v>
      </c>
      <c r="B58" s="6">
        <v>2024</v>
      </c>
      <c r="C58" s="6" t="s">
        <v>68</v>
      </c>
      <c r="D58" s="7">
        <v>45637</v>
      </c>
      <c r="E58" s="6" t="s">
        <v>85</v>
      </c>
      <c r="F58" s="6" t="s">
        <v>69</v>
      </c>
      <c r="G58" s="6">
        <v>88428242</v>
      </c>
      <c r="H58" s="6" t="s">
        <v>86</v>
      </c>
      <c r="I58" s="6" t="s">
        <v>71</v>
      </c>
      <c r="J58" s="6" t="s">
        <v>87</v>
      </c>
      <c r="K58" s="6" t="s">
        <v>73</v>
      </c>
      <c r="L58" s="6" t="s">
        <v>74</v>
      </c>
      <c r="M58" s="6" t="s">
        <v>12876</v>
      </c>
      <c r="N58" s="6" t="s">
        <v>75</v>
      </c>
      <c r="O58" s="6" t="s">
        <v>4529</v>
      </c>
      <c r="P58" s="6" t="s">
        <v>73</v>
      </c>
      <c r="Q58" s="6" t="s">
        <v>148</v>
      </c>
      <c r="R58" s="6" t="s">
        <v>4517</v>
      </c>
      <c r="S58" s="6">
        <v>150</v>
      </c>
      <c r="T58" s="6" t="s">
        <v>92</v>
      </c>
      <c r="U58" s="6">
        <v>2024</v>
      </c>
      <c r="V58" s="6" t="s">
        <v>12939</v>
      </c>
      <c r="W58" s="6" t="s">
        <v>12940</v>
      </c>
      <c r="X58" s="6" t="s">
        <v>12843</v>
      </c>
      <c r="Y58" s="6" t="s">
        <v>74</v>
      </c>
      <c r="Z58" s="6">
        <v>103725</v>
      </c>
      <c r="AA58" s="8">
        <v>0</v>
      </c>
      <c r="AB58" s="7">
        <v>45637</v>
      </c>
      <c r="AC58" s="7">
        <v>47462</v>
      </c>
      <c r="AD58" s="7">
        <v>47462</v>
      </c>
      <c r="AE58" s="6">
        <v>0</v>
      </c>
      <c r="AF58" s="6">
        <v>1240</v>
      </c>
      <c r="AG58" s="6">
        <v>4181</v>
      </c>
      <c r="AH58" s="6">
        <f t="shared" si="6"/>
        <v>5421</v>
      </c>
      <c r="AI58" s="6">
        <f t="shared" si="7"/>
        <v>6396.78</v>
      </c>
      <c r="AJ58" s="6" t="s">
        <v>78</v>
      </c>
      <c r="AK58" s="6"/>
      <c r="AL58" s="6"/>
      <c r="AM58" s="6"/>
      <c r="AN58" s="6"/>
      <c r="AO58" s="6">
        <f t="shared" si="16"/>
        <v>0</v>
      </c>
      <c r="AP58" s="6"/>
      <c r="AQ58" s="6">
        <f t="shared" si="17"/>
        <v>0</v>
      </c>
      <c r="AR58" s="6"/>
      <c r="AS58" s="6"/>
      <c r="AT58" s="6"/>
      <c r="AU58" s="6" t="s">
        <v>173</v>
      </c>
      <c r="AV58" s="6" t="s">
        <v>173</v>
      </c>
      <c r="AW58" s="6" t="s">
        <v>173</v>
      </c>
      <c r="AX58" s="6" t="s">
        <v>4596</v>
      </c>
      <c r="AY58" s="6" t="s">
        <v>4597</v>
      </c>
      <c r="AZ58" s="6" t="s">
        <v>4598</v>
      </c>
      <c r="BA58" s="6" t="s">
        <v>80</v>
      </c>
      <c r="BB58" s="6" t="s">
        <v>100</v>
      </c>
      <c r="BC58" s="6" t="s">
        <v>4599</v>
      </c>
      <c r="BD58" s="6" t="s">
        <v>83</v>
      </c>
      <c r="BE58" s="6"/>
      <c r="BF58" s="6"/>
      <c r="BG58" s="6"/>
      <c r="BH58" s="6"/>
      <c r="BI58" s="6"/>
      <c r="BJ58" s="6"/>
      <c r="BK58" s="7">
        <f t="shared" si="10"/>
        <v>45637</v>
      </c>
      <c r="BL58" s="6">
        <f t="shared" si="11"/>
        <v>0</v>
      </c>
      <c r="BM58" s="6" t="s">
        <v>84</v>
      </c>
      <c r="BN58" s="9">
        <f t="shared" si="12"/>
        <v>6396.78</v>
      </c>
      <c r="BO58" s="9">
        <f t="shared" si="13"/>
        <v>6396.78</v>
      </c>
      <c r="BP58" s="6"/>
      <c r="BQ58" s="6" t="s">
        <v>4451</v>
      </c>
    </row>
    <row r="59" spans="1:69">
      <c r="A59" s="6">
        <v>58</v>
      </c>
      <c r="B59" s="6">
        <v>2024</v>
      </c>
      <c r="C59" s="6" t="s">
        <v>68</v>
      </c>
      <c r="D59" s="7">
        <v>45637</v>
      </c>
      <c r="E59" s="6" t="s">
        <v>85</v>
      </c>
      <c r="F59" s="6" t="s">
        <v>69</v>
      </c>
      <c r="G59" s="6">
        <v>88428242</v>
      </c>
      <c r="H59" s="6" t="s">
        <v>86</v>
      </c>
      <c r="I59" s="6" t="s">
        <v>71</v>
      </c>
      <c r="J59" s="6" t="s">
        <v>87</v>
      </c>
      <c r="K59" s="6" t="s">
        <v>73</v>
      </c>
      <c r="L59" s="6" t="s">
        <v>74</v>
      </c>
      <c r="M59" s="6" t="s">
        <v>12877</v>
      </c>
      <c r="N59" s="6" t="s">
        <v>75</v>
      </c>
      <c r="O59" s="6" t="s">
        <v>4528</v>
      </c>
      <c r="P59" s="6" t="s">
        <v>73</v>
      </c>
      <c r="Q59" s="6" t="s">
        <v>148</v>
      </c>
      <c r="R59" s="6" t="s">
        <v>4526</v>
      </c>
      <c r="S59" s="6">
        <v>115</v>
      </c>
      <c r="T59" s="6" t="s">
        <v>92</v>
      </c>
      <c r="U59" s="6">
        <v>2024</v>
      </c>
      <c r="V59" s="6" t="s">
        <v>12941</v>
      </c>
      <c r="W59" s="6" t="s">
        <v>12942</v>
      </c>
      <c r="X59" s="6" t="s">
        <v>12844</v>
      </c>
      <c r="Y59" s="6" t="s">
        <v>74</v>
      </c>
      <c r="Z59" s="6">
        <v>59569</v>
      </c>
      <c r="AA59" s="8">
        <v>0</v>
      </c>
      <c r="AB59" s="7">
        <v>45637</v>
      </c>
      <c r="AC59" s="7">
        <v>47462</v>
      </c>
      <c r="AD59" s="7">
        <v>47462</v>
      </c>
      <c r="AE59" s="6">
        <v>0</v>
      </c>
      <c r="AF59" s="6">
        <v>712</v>
      </c>
      <c r="AG59" s="6">
        <v>4181</v>
      </c>
      <c r="AH59" s="6">
        <f t="shared" si="6"/>
        <v>4893</v>
      </c>
      <c r="AI59" s="6">
        <f t="shared" si="7"/>
        <v>5773.74</v>
      </c>
      <c r="AJ59" s="6" t="s">
        <v>78</v>
      </c>
      <c r="AK59" s="6"/>
      <c r="AL59" s="6"/>
      <c r="AM59" s="6"/>
      <c r="AN59" s="6"/>
      <c r="AO59" s="6">
        <f t="shared" si="16"/>
        <v>0</v>
      </c>
      <c r="AP59" s="6"/>
      <c r="AQ59" s="6">
        <f t="shared" si="17"/>
        <v>0</v>
      </c>
      <c r="AR59" s="6"/>
      <c r="AS59" s="6"/>
      <c r="AT59" s="6"/>
      <c r="AU59" s="6" t="s">
        <v>173</v>
      </c>
      <c r="AV59" s="6" t="s">
        <v>173</v>
      </c>
      <c r="AW59" s="6" t="s">
        <v>173</v>
      </c>
      <c r="AX59" s="6" t="s">
        <v>4596</v>
      </c>
      <c r="AY59" s="6" t="s">
        <v>4597</v>
      </c>
      <c r="AZ59" s="6" t="s">
        <v>4598</v>
      </c>
      <c r="BA59" s="6" t="s">
        <v>80</v>
      </c>
      <c r="BB59" s="6" t="s">
        <v>100</v>
      </c>
      <c r="BC59" s="6" t="s">
        <v>4599</v>
      </c>
      <c r="BD59" s="6" t="s">
        <v>83</v>
      </c>
      <c r="BE59" s="6"/>
      <c r="BF59" s="6"/>
      <c r="BG59" s="6"/>
      <c r="BH59" s="6"/>
      <c r="BI59" s="6"/>
      <c r="BJ59" s="6"/>
      <c r="BK59" s="7">
        <f t="shared" si="10"/>
        <v>45637</v>
      </c>
      <c r="BL59" s="6">
        <f t="shared" si="11"/>
        <v>0</v>
      </c>
      <c r="BM59" s="6" t="s">
        <v>84</v>
      </c>
      <c r="BN59" s="9">
        <f t="shared" si="12"/>
        <v>5773.74</v>
      </c>
      <c r="BO59" s="9">
        <f t="shared" si="13"/>
        <v>5773.74</v>
      </c>
      <c r="BP59" s="6"/>
      <c r="BQ59" s="6" t="s">
        <v>4451</v>
      </c>
    </row>
    <row r="60" spans="1:69">
      <c r="A60" s="6">
        <v>59</v>
      </c>
      <c r="B60" s="6">
        <v>2024</v>
      </c>
      <c r="C60" s="6" t="s">
        <v>68</v>
      </c>
      <c r="D60" s="7">
        <v>45637</v>
      </c>
      <c r="E60" s="6" t="s">
        <v>85</v>
      </c>
      <c r="F60" s="6" t="s">
        <v>69</v>
      </c>
      <c r="G60" s="6">
        <v>88428242</v>
      </c>
      <c r="H60" s="6" t="s">
        <v>86</v>
      </c>
      <c r="I60" s="6" t="s">
        <v>71</v>
      </c>
      <c r="J60" s="6" t="s">
        <v>87</v>
      </c>
      <c r="K60" s="6" t="s">
        <v>73</v>
      </c>
      <c r="L60" s="6" t="s">
        <v>74</v>
      </c>
      <c r="M60" s="6" t="s">
        <v>12878</v>
      </c>
      <c r="N60" s="6" t="s">
        <v>75</v>
      </c>
      <c r="O60" s="6" t="s">
        <v>12892</v>
      </c>
      <c r="P60" s="6" t="s">
        <v>73</v>
      </c>
      <c r="Q60" s="6" t="s">
        <v>148</v>
      </c>
      <c r="R60" s="6" t="s">
        <v>12888</v>
      </c>
      <c r="S60" s="6">
        <v>160</v>
      </c>
      <c r="T60" s="6" t="s">
        <v>92</v>
      </c>
      <c r="U60" s="6">
        <v>2024</v>
      </c>
      <c r="V60" s="6" t="s">
        <v>12943</v>
      </c>
      <c r="W60" s="6" t="s">
        <v>12944</v>
      </c>
      <c r="X60" s="6" t="s">
        <v>12845</v>
      </c>
      <c r="Y60" s="6" t="s">
        <v>74</v>
      </c>
      <c r="Z60" s="6">
        <v>127640</v>
      </c>
      <c r="AA60" s="8">
        <v>0</v>
      </c>
      <c r="AB60" s="7">
        <v>45637</v>
      </c>
      <c r="AC60" s="7">
        <v>47462</v>
      </c>
      <c r="AD60" s="7">
        <v>47462</v>
      </c>
      <c r="AE60" s="6">
        <v>0</v>
      </c>
      <c r="AF60" s="6">
        <v>1572</v>
      </c>
      <c r="AG60" s="6">
        <v>7696</v>
      </c>
      <c r="AH60" s="6">
        <f t="shared" si="6"/>
        <v>9268</v>
      </c>
      <c r="AI60" s="6">
        <f t="shared" si="7"/>
        <v>10936.24</v>
      </c>
      <c r="AJ60" s="6" t="s">
        <v>78</v>
      </c>
      <c r="AK60" s="6"/>
      <c r="AL60" s="6"/>
      <c r="AM60" s="6"/>
      <c r="AN60" s="6"/>
      <c r="AO60" s="6">
        <f t="shared" si="16"/>
        <v>0</v>
      </c>
      <c r="AP60" s="6"/>
      <c r="AQ60" s="6">
        <f t="shared" si="17"/>
        <v>0</v>
      </c>
      <c r="AR60" s="6"/>
      <c r="AS60" s="6"/>
      <c r="AT60" s="6"/>
      <c r="AU60" s="6" t="s">
        <v>173</v>
      </c>
      <c r="AV60" s="6" t="s">
        <v>173</v>
      </c>
      <c r="AW60" s="6" t="s">
        <v>173</v>
      </c>
      <c r="AX60" s="6" t="s">
        <v>4596</v>
      </c>
      <c r="AY60" s="6" t="s">
        <v>4597</v>
      </c>
      <c r="AZ60" s="6" t="s">
        <v>4598</v>
      </c>
      <c r="BA60" s="6" t="s">
        <v>80</v>
      </c>
      <c r="BB60" s="6" t="s">
        <v>100</v>
      </c>
      <c r="BC60" s="6" t="s">
        <v>4599</v>
      </c>
      <c r="BD60" s="6" t="s">
        <v>83</v>
      </c>
      <c r="BE60" s="6"/>
      <c r="BF60" s="6"/>
      <c r="BG60" s="6"/>
      <c r="BH60" s="6"/>
      <c r="BI60" s="6"/>
      <c r="BJ60" s="6"/>
      <c r="BK60" s="7">
        <f t="shared" si="10"/>
        <v>45637</v>
      </c>
      <c r="BL60" s="6">
        <f t="shared" si="11"/>
        <v>0</v>
      </c>
      <c r="BM60" s="6" t="s">
        <v>84</v>
      </c>
      <c r="BN60" s="9">
        <f t="shared" si="12"/>
        <v>10936.24</v>
      </c>
      <c r="BO60" s="9">
        <f t="shared" si="13"/>
        <v>10936.24</v>
      </c>
      <c r="BP60" s="6"/>
      <c r="BQ60" s="6" t="s">
        <v>4451</v>
      </c>
    </row>
    <row r="61" spans="1:69">
      <c r="A61" s="6">
        <v>60</v>
      </c>
      <c r="B61" s="6">
        <v>2024</v>
      </c>
      <c r="C61" s="6" t="s">
        <v>68</v>
      </c>
      <c r="D61" s="7">
        <v>45638</v>
      </c>
      <c r="E61" s="6" t="s">
        <v>85</v>
      </c>
      <c r="F61" s="6" t="s">
        <v>69</v>
      </c>
      <c r="G61" s="6">
        <v>88428242</v>
      </c>
      <c r="H61" s="6" t="s">
        <v>86</v>
      </c>
      <c r="I61" s="6" t="s">
        <v>71</v>
      </c>
      <c r="J61" s="6" t="s">
        <v>87</v>
      </c>
      <c r="K61" s="6" t="s">
        <v>73</v>
      </c>
      <c r="L61" s="6" t="s">
        <v>74</v>
      </c>
      <c r="M61" s="6" t="s">
        <v>12879</v>
      </c>
      <c r="N61" s="6" t="s">
        <v>75</v>
      </c>
      <c r="O61" s="6" t="s">
        <v>4527</v>
      </c>
      <c r="P61" s="6" t="s">
        <v>73</v>
      </c>
      <c r="Q61" s="6" t="s">
        <v>148</v>
      </c>
      <c r="R61" s="6" t="s">
        <v>4526</v>
      </c>
      <c r="S61" s="6">
        <v>115</v>
      </c>
      <c r="T61" s="6" t="s">
        <v>92</v>
      </c>
      <c r="U61" s="6">
        <v>2024</v>
      </c>
      <c r="V61" s="6" t="s">
        <v>12945</v>
      </c>
      <c r="W61" s="6" t="s">
        <v>12946</v>
      </c>
      <c r="X61" s="6" t="s">
        <v>12846</v>
      </c>
      <c r="Y61" s="6" t="s">
        <v>74</v>
      </c>
      <c r="Z61" s="6">
        <v>69088</v>
      </c>
      <c r="AA61" s="8">
        <v>0</v>
      </c>
      <c r="AB61" s="7">
        <v>45638</v>
      </c>
      <c r="AC61" s="7">
        <v>47463</v>
      </c>
      <c r="AD61" s="7">
        <v>47463</v>
      </c>
      <c r="AE61" s="6">
        <v>0</v>
      </c>
      <c r="AF61" s="6">
        <v>826</v>
      </c>
      <c r="AG61" s="6">
        <v>3931</v>
      </c>
      <c r="AH61" s="6">
        <f t="shared" si="6"/>
        <v>4757</v>
      </c>
      <c r="AI61" s="6">
        <f t="shared" si="7"/>
        <v>5613.26</v>
      </c>
      <c r="AJ61" s="6" t="s">
        <v>78</v>
      </c>
      <c r="AK61" s="6"/>
      <c r="AL61" s="6"/>
      <c r="AM61" s="6"/>
      <c r="AN61" s="6"/>
      <c r="AO61" s="6">
        <f t="shared" si="16"/>
        <v>0</v>
      </c>
      <c r="AP61" s="6"/>
      <c r="AQ61" s="6">
        <f t="shared" si="17"/>
        <v>0</v>
      </c>
      <c r="AR61" s="6"/>
      <c r="AS61" s="6"/>
      <c r="AT61" s="6"/>
      <c r="AU61" s="6" t="s">
        <v>173</v>
      </c>
      <c r="AV61" s="6" t="s">
        <v>173</v>
      </c>
      <c r="AW61" s="6" t="s">
        <v>173</v>
      </c>
      <c r="AX61" s="6" t="s">
        <v>4596</v>
      </c>
      <c r="AY61" s="6" t="s">
        <v>4597</v>
      </c>
      <c r="AZ61" s="6" t="s">
        <v>4598</v>
      </c>
      <c r="BA61" s="6" t="s">
        <v>80</v>
      </c>
      <c r="BB61" s="6" t="s">
        <v>100</v>
      </c>
      <c r="BC61" s="6" t="s">
        <v>4599</v>
      </c>
      <c r="BD61" s="6" t="s">
        <v>83</v>
      </c>
      <c r="BE61" s="6"/>
      <c r="BF61" s="6"/>
      <c r="BG61" s="6"/>
      <c r="BH61" s="6"/>
      <c r="BI61" s="6"/>
      <c r="BJ61" s="6"/>
      <c r="BK61" s="7">
        <f t="shared" si="10"/>
        <v>45638</v>
      </c>
      <c r="BL61" s="6">
        <f t="shared" si="11"/>
        <v>0</v>
      </c>
      <c r="BM61" s="6" t="s">
        <v>84</v>
      </c>
      <c r="BN61" s="9">
        <f t="shared" si="12"/>
        <v>5613.26</v>
      </c>
      <c r="BO61" s="9">
        <f t="shared" si="13"/>
        <v>5613.26</v>
      </c>
      <c r="BP61" s="6"/>
      <c r="BQ61" s="6" t="s">
        <v>4451</v>
      </c>
    </row>
    <row r="62" spans="1:69">
      <c r="A62" s="6">
        <v>61</v>
      </c>
      <c r="B62" s="6">
        <v>2024</v>
      </c>
      <c r="C62" s="6" t="s">
        <v>68</v>
      </c>
      <c r="D62" s="7">
        <v>45639</v>
      </c>
      <c r="E62" s="6" t="s">
        <v>85</v>
      </c>
      <c r="F62" s="6" t="s">
        <v>69</v>
      </c>
      <c r="G62" s="6">
        <v>88428242</v>
      </c>
      <c r="H62" s="6" t="s">
        <v>86</v>
      </c>
      <c r="I62" s="6" t="s">
        <v>71</v>
      </c>
      <c r="J62" s="6" t="s">
        <v>87</v>
      </c>
      <c r="K62" s="6" t="s">
        <v>73</v>
      </c>
      <c r="L62" s="6" t="s">
        <v>74</v>
      </c>
      <c r="M62" s="6" t="s">
        <v>12880</v>
      </c>
      <c r="N62" s="6" t="s">
        <v>75</v>
      </c>
      <c r="O62" s="6" t="s">
        <v>4527</v>
      </c>
      <c r="P62" s="6" t="s">
        <v>73</v>
      </c>
      <c r="Q62" s="6" t="s">
        <v>148</v>
      </c>
      <c r="R62" s="6" t="s">
        <v>4518</v>
      </c>
      <c r="S62" s="6">
        <v>200</v>
      </c>
      <c r="T62" s="6" t="s">
        <v>92</v>
      </c>
      <c r="U62" s="6">
        <v>2024</v>
      </c>
      <c r="V62" s="6" t="s">
        <v>12947</v>
      </c>
      <c r="W62" s="6" t="s">
        <v>12948</v>
      </c>
      <c r="X62" s="6" t="s">
        <v>12847</v>
      </c>
      <c r="Y62" s="6" t="s">
        <v>74</v>
      </c>
      <c r="Z62" s="6">
        <v>146279</v>
      </c>
      <c r="AA62" s="8">
        <v>0</v>
      </c>
      <c r="AB62" s="7">
        <v>45639</v>
      </c>
      <c r="AC62" s="7">
        <v>47464</v>
      </c>
      <c r="AD62" s="7">
        <v>47464</v>
      </c>
      <c r="AE62" s="6">
        <v>0</v>
      </c>
      <c r="AF62" s="6">
        <v>1836</v>
      </c>
      <c r="AG62" s="6">
        <v>7696</v>
      </c>
      <c r="AH62" s="6">
        <f t="shared" si="6"/>
        <v>9532</v>
      </c>
      <c r="AI62" s="6">
        <f t="shared" si="7"/>
        <v>11247.76</v>
      </c>
      <c r="AJ62" s="6" t="s">
        <v>78</v>
      </c>
      <c r="AK62" s="6"/>
      <c r="AL62" s="6"/>
      <c r="AM62" s="6"/>
      <c r="AN62" s="6"/>
      <c r="AO62" s="6">
        <f t="shared" si="16"/>
        <v>0</v>
      </c>
      <c r="AP62" s="6"/>
      <c r="AQ62" s="6">
        <f t="shared" si="17"/>
        <v>0</v>
      </c>
      <c r="AR62" s="6"/>
      <c r="AS62" s="6"/>
      <c r="AT62" s="6"/>
      <c r="AU62" s="6" t="s">
        <v>173</v>
      </c>
      <c r="AV62" s="6" t="s">
        <v>173</v>
      </c>
      <c r="AW62" s="6" t="s">
        <v>173</v>
      </c>
      <c r="AX62" s="6" t="s">
        <v>4596</v>
      </c>
      <c r="AY62" s="6" t="s">
        <v>4597</v>
      </c>
      <c r="AZ62" s="6" t="s">
        <v>4598</v>
      </c>
      <c r="BA62" s="6" t="s">
        <v>80</v>
      </c>
      <c r="BB62" s="6" t="s">
        <v>100</v>
      </c>
      <c r="BC62" s="6" t="s">
        <v>4599</v>
      </c>
      <c r="BD62" s="6" t="s">
        <v>83</v>
      </c>
      <c r="BE62" s="6"/>
      <c r="BF62" s="6"/>
      <c r="BG62" s="6"/>
      <c r="BH62" s="6"/>
      <c r="BI62" s="6"/>
      <c r="BJ62" s="6"/>
      <c r="BK62" s="7">
        <f t="shared" si="10"/>
        <v>45639</v>
      </c>
      <c r="BL62" s="6">
        <f t="shared" si="11"/>
        <v>0</v>
      </c>
      <c r="BM62" s="6" t="s">
        <v>84</v>
      </c>
      <c r="BN62" s="9">
        <f t="shared" si="12"/>
        <v>11247.76</v>
      </c>
      <c r="BO62" s="9">
        <f t="shared" si="13"/>
        <v>11247.76</v>
      </c>
      <c r="BP62" s="6"/>
      <c r="BQ62" s="6" t="s">
        <v>4451</v>
      </c>
    </row>
    <row r="63" spans="1:69">
      <c r="A63" s="6">
        <v>62</v>
      </c>
      <c r="B63" s="6">
        <v>2024</v>
      </c>
      <c r="C63" s="6" t="s">
        <v>68</v>
      </c>
      <c r="D63" s="7">
        <v>45639</v>
      </c>
      <c r="E63" s="6" t="s">
        <v>85</v>
      </c>
      <c r="F63" s="6" t="s">
        <v>69</v>
      </c>
      <c r="G63" s="6">
        <v>88428242</v>
      </c>
      <c r="H63" s="6" t="s">
        <v>86</v>
      </c>
      <c r="I63" s="6" t="s">
        <v>71</v>
      </c>
      <c r="J63" s="6" t="s">
        <v>87</v>
      </c>
      <c r="K63" s="6" t="s">
        <v>73</v>
      </c>
      <c r="L63" s="6" t="s">
        <v>74</v>
      </c>
      <c r="M63" s="6" t="s">
        <v>12881</v>
      </c>
      <c r="N63" s="6" t="s">
        <v>75</v>
      </c>
      <c r="O63" s="6" t="s">
        <v>4528</v>
      </c>
      <c r="P63" s="6" t="s">
        <v>73</v>
      </c>
      <c r="Q63" s="6" t="s">
        <v>148</v>
      </c>
      <c r="R63" s="6" t="s">
        <v>4517</v>
      </c>
      <c r="S63" s="6">
        <v>150</v>
      </c>
      <c r="T63" s="6" t="s">
        <v>92</v>
      </c>
      <c r="U63" s="6">
        <v>2024</v>
      </c>
      <c r="V63" s="6" t="s">
        <v>12949</v>
      </c>
      <c r="W63" s="6" t="s">
        <v>12950</v>
      </c>
      <c r="X63" s="6" t="s">
        <v>12848</v>
      </c>
      <c r="Y63" s="6" t="s">
        <v>74</v>
      </c>
      <c r="Z63" s="6">
        <v>113901</v>
      </c>
      <c r="AA63" s="8">
        <v>0</v>
      </c>
      <c r="AB63" s="7">
        <v>45639</v>
      </c>
      <c r="AC63" s="7">
        <v>47464</v>
      </c>
      <c r="AD63" s="7">
        <v>47464</v>
      </c>
      <c r="AE63" s="6">
        <v>0</v>
      </c>
      <c r="AF63" s="6">
        <v>1361</v>
      </c>
      <c r="AG63" s="6">
        <v>4181</v>
      </c>
      <c r="AH63" s="6">
        <f t="shared" si="6"/>
        <v>5542</v>
      </c>
      <c r="AI63" s="6">
        <f t="shared" si="7"/>
        <v>6539.5599999999995</v>
      </c>
      <c r="AJ63" s="6" t="s">
        <v>78</v>
      </c>
      <c r="AK63" s="6"/>
      <c r="AL63" s="6"/>
      <c r="AM63" s="6"/>
      <c r="AN63" s="6"/>
      <c r="AO63" s="6">
        <f t="shared" si="16"/>
        <v>0</v>
      </c>
      <c r="AP63" s="6"/>
      <c r="AQ63" s="6">
        <f t="shared" si="17"/>
        <v>0</v>
      </c>
      <c r="AR63" s="6"/>
      <c r="AS63" s="6"/>
      <c r="AT63" s="6"/>
      <c r="AU63" s="6" t="s">
        <v>173</v>
      </c>
      <c r="AV63" s="6" t="s">
        <v>173</v>
      </c>
      <c r="AW63" s="6" t="s">
        <v>173</v>
      </c>
      <c r="AX63" s="6" t="s">
        <v>4596</v>
      </c>
      <c r="AY63" s="6" t="s">
        <v>4597</v>
      </c>
      <c r="AZ63" s="6" t="s">
        <v>4598</v>
      </c>
      <c r="BA63" s="6" t="s">
        <v>80</v>
      </c>
      <c r="BB63" s="6" t="s">
        <v>100</v>
      </c>
      <c r="BC63" s="6" t="s">
        <v>4599</v>
      </c>
      <c r="BD63" s="6" t="s">
        <v>83</v>
      </c>
      <c r="BE63" s="6"/>
      <c r="BF63" s="6"/>
      <c r="BG63" s="6"/>
      <c r="BH63" s="6"/>
      <c r="BI63" s="6"/>
      <c r="BJ63" s="6"/>
      <c r="BK63" s="7">
        <f t="shared" si="10"/>
        <v>45639</v>
      </c>
      <c r="BL63" s="6">
        <f t="shared" si="11"/>
        <v>0</v>
      </c>
      <c r="BM63" s="6" t="s">
        <v>84</v>
      </c>
      <c r="BN63" s="9">
        <f t="shared" si="12"/>
        <v>6539.5599999999995</v>
      </c>
      <c r="BO63" s="9">
        <f t="shared" si="13"/>
        <v>6539.5599999999995</v>
      </c>
      <c r="BP63" s="6"/>
      <c r="BQ63" s="6" t="s">
        <v>4451</v>
      </c>
    </row>
    <row r="64" spans="1:69">
      <c r="A64" s="6">
        <v>63</v>
      </c>
      <c r="B64" s="6">
        <v>2024</v>
      </c>
      <c r="C64" s="6" t="s">
        <v>68</v>
      </c>
      <c r="D64" s="7">
        <v>45639</v>
      </c>
      <c r="E64" s="6" t="s">
        <v>85</v>
      </c>
      <c r="F64" s="6" t="s">
        <v>69</v>
      </c>
      <c r="G64" s="6">
        <v>88428242</v>
      </c>
      <c r="H64" s="6" t="s">
        <v>86</v>
      </c>
      <c r="I64" s="6" t="s">
        <v>71</v>
      </c>
      <c r="J64" s="6" t="s">
        <v>87</v>
      </c>
      <c r="K64" s="6" t="s">
        <v>73</v>
      </c>
      <c r="L64" s="6" t="s">
        <v>74</v>
      </c>
      <c r="M64" s="6" t="s">
        <v>12882</v>
      </c>
      <c r="N64" s="6" t="s">
        <v>75</v>
      </c>
      <c r="O64" s="6" t="s">
        <v>4529</v>
      </c>
      <c r="P64" s="6" t="s">
        <v>73</v>
      </c>
      <c r="Q64" s="6" t="s">
        <v>148</v>
      </c>
      <c r="R64" s="6" t="s">
        <v>4520</v>
      </c>
      <c r="S64" s="6">
        <v>125</v>
      </c>
      <c r="T64" s="6" t="s">
        <v>92</v>
      </c>
      <c r="U64" s="6">
        <v>2024</v>
      </c>
      <c r="V64" s="6" t="s">
        <v>12951</v>
      </c>
      <c r="W64" s="6" t="s">
        <v>12952</v>
      </c>
      <c r="X64" s="6" t="s">
        <v>12849</v>
      </c>
      <c r="Y64" s="6" t="s">
        <v>74</v>
      </c>
      <c r="Z64" s="6">
        <v>95200</v>
      </c>
      <c r="AA64" s="8">
        <v>0</v>
      </c>
      <c r="AB64" s="7">
        <v>45639</v>
      </c>
      <c r="AC64" s="7">
        <v>47464</v>
      </c>
      <c r="AD64" s="7">
        <v>47464</v>
      </c>
      <c r="AE64" s="6">
        <v>0</v>
      </c>
      <c r="AF64" s="6">
        <v>1138</v>
      </c>
      <c r="AG64" s="6">
        <v>3931</v>
      </c>
      <c r="AH64" s="6">
        <f t="shared" si="6"/>
        <v>5069</v>
      </c>
      <c r="AI64" s="6">
        <f t="shared" si="7"/>
        <v>5981.42</v>
      </c>
      <c r="AJ64" s="6" t="s">
        <v>78</v>
      </c>
      <c r="AK64" s="6"/>
      <c r="AL64" s="6"/>
      <c r="AM64" s="6"/>
      <c r="AN64" s="6"/>
      <c r="AO64" s="6">
        <f t="shared" si="16"/>
        <v>0</v>
      </c>
      <c r="AP64" s="6"/>
      <c r="AQ64" s="6">
        <f t="shared" si="17"/>
        <v>0</v>
      </c>
      <c r="AR64" s="6"/>
      <c r="AS64" s="6"/>
      <c r="AT64" s="6"/>
      <c r="AU64" s="6" t="s">
        <v>173</v>
      </c>
      <c r="AV64" s="6" t="s">
        <v>173</v>
      </c>
      <c r="AW64" s="6" t="s">
        <v>173</v>
      </c>
      <c r="AX64" s="6" t="s">
        <v>4596</v>
      </c>
      <c r="AY64" s="6" t="s">
        <v>4597</v>
      </c>
      <c r="AZ64" s="6" t="s">
        <v>4598</v>
      </c>
      <c r="BA64" s="6" t="s">
        <v>80</v>
      </c>
      <c r="BB64" s="6" t="s">
        <v>100</v>
      </c>
      <c r="BC64" s="6" t="s">
        <v>4599</v>
      </c>
      <c r="BD64" s="6" t="s">
        <v>83</v>
      </c>
      <c r="BE64" s="6"/>
      <c r="BF64" s="6"/>
      <c r="BG64" s="6"/>
      <c r="BH64" s="6"/>
      <c r="BI64" s="6"/>
      <c r="BJ64" s="6"/>
      <c r="BK64" s="7">
        <f t="shared" si="10"/>
        <v>45639</v>
      </c>
      <c r="BL64" s="6">
        <f t="shared" si="11"/>
        <v>0</v>
      </c>
      <c r="BM64" s="6" t="s">
        <v>84</v>
      </c>
      <c r="BN64" s="9">
        <f t="shared" si="12"/>
        <v>5981.42</v>
      </c>
      <c r="BO64" s="9">
        <f t="shared" si="13"/>
        <v>5981.42</v>
      </c>
      <c r="BP64" s="6"/>
      <c r="BQ64" s="6" t="s">
        <v>4451</v>
      </c>
    </row>
    <row r="65" spans="1:69">
      <c r="A65" s="6">
        <v>64</v>
      </c>
      <c r="B65" s="6">
        <v>2024</v>
      </c>
      <c r="C65" s="6" t="s">
        <v>68</v>
      </c>
      <c r="D65" s="7">
        <v>45639</v>
      </c>
      <c r="E65" s="6" t="s">
        <v>85</v>
      </c>
      <c r="F65" s="6" t="s">
        <v>69</v>
      </c>
      <c r="G65" s="6">
        <v>88428242</v>
      </c>
      <c r="H65" s="6" t="s">
        <v>86</v>
      </c>
      <c r="I65" s="6" t="s">
        <v>71</v>
      </c>
      <c r="J65" s="6" t="s">
        <v>87</v>
      </c>
      <c r="K65" s="6" t="s">
        <v>73</v>
      </c>
      <c r="L65" s="6" t="s">
        <v>74</v>
      </c>
      <c r="M65" s="6" t="s">
        <v>12883</v>
      </c>
      <c r="N65" s="6" t="s">
        <v>75</v>
      </c>
      <c r="O65" s="6" t="s">
        <v>4529</v>
      </c>
      <c r="P65" s="6" t="s">
        <v>73</v>
      </c>
      <c r="Q65" s="6" t="s">
        <v>148</v>
      </c>
      <c r="R65" s="6" t="s">
        <v>4517</v>
      </c>
      <c r="S65" s="6">
        <v>150</v>
      </c>
      <c r="T65" s="6" t="s">
        <v>92</v>
      </c>
      <c r="U65" s="6">
        <v>2024</v>
      </c>
      <c r="V65" s="6" t="s">
        <v>12953</v>
      </c>
      <c r="W65" s="6" t="s">
        <v>12954</v>
      </c>
      <c r="X65" s="6" t="s">
        <v>12850</v>
      </c>
      <c r="Y65" s="6" t="s">
        <v>74</v>
      </c>
      <c r="Z65" s="6">
        <v>103725</v>
      </c>
      <c r="AA65" s="8">
        <v>0</v>
      </c>
      <c r="AB65" s="7">
        <v>45639</v>
      </c>
      <c r="AC65" s="7">
        <v>47464</v>
      </c>
      <c r="AD65" s="7">
        <v>47464</v>
      </c>
      <c r="AE65" s="6">
        <v>0</v>
      </c>
      <c r="AF65" s="6">
        <v>1240</v>
      </c>
      <c r="AG65" s="6">
        <v>3931</v>
      </c>
      <c r="AH65" s="6">
        <f t="shared" si="6"/>
        <v>5171</v>
      </c>
      <c r="AI65" s="6">
        <f t="shared" si="7"/>
        <v>6101.78</v>
      </c>
      <c r="AJ65" s="6" t="s">
        <v>78</v>
      </c>
      <c r="AK65" s="6"/>
      <c r="AL65" s="6"/>
      <c r="AM65" s="6"/>
      <c r="AN65" s="6"/>
      <c r="AO65" s="6">
        <f t="shared" si="16"/>
        <v>0</v>
      </c>
      <c r="AP65" s="6"/>
      <c r="AQ65" s="6">
        <f t="shared" si="17"/>
        <v>0</v>
      </c>
      <c r="AR65" s="6"/>
      <c r="AS65" s="6"/>
      <c r="AT65" s="6"/>
      <c r="AU65" s="6" t="s">
        <v>173</v>
      </c>
      <c r="AV65" s="6" t="s">
        <v>173</v>
      </c>
      <c r="AW65" s="6" t="s">
        <v>173</v>
      </c>
      <c r="AX65" s="6" t="s">
        <v>4596</v>
      </c>
      <c r="AY65" s="6" t="s">
        <v>4597</v>
      </c>
      <c r="AZ65" s="6" t="s">
        <v>4598</v>
      </c>
      <c r="BA65" s="6" t="s">
        <v>80</v>
      </c>
      <c r="BB65" s="6" t="s">
        <v>100</v>
      </c>
      <c r="BC65" s="6" t="s">
        <v>4599</v>
      </c>
      <c r="BD65" s="6" t="s">
        <v>83</v>
      </c>
      <c r="BE65" s="6"/>
      <c r="BF65" s="6"/>
      <c r="BG65" s="6"/>
      <c r="BH65" s="6"/>
      <c r="BI65" s="6"/>
      <c r="BJ65" s="6"/>
      <c r="BK65" s="7">
        <f t="shared" si="10"/>
        <v>45639</v>
      </c>
      <c r="BL65" s="6">
        <f t="shared" si="11"/>
        <v>0</v>
      </c>
      <c r="BM65" s="6" t="s">
        <v>84</v>
      </c>
      <c r="BN65" s="9">
        <f t="shared" si="12"/>
        <v>6101.78</v>
      </c>
      <c r="BO65" s="9">
        <f t="shared" si="13"/>
        <v>6101.78</v>
      </c>
      <c r="BP65" s="6"/>
      <c r="BQ65" s="6" t="s">
        <v>4451</v>
      </c>
    </row>
    <row r="66" spans="1:69">
      <c r="A66" s="6">
        <v>65</v>
      </c>
      <c r="B66" s="6">
        <v>2024</v>
      </c>
      <c r="C66" s="6" t="s">
        <v>68</v>
      </c>
      <c r="D66" s="7">
        <v>45639</v>
      </c>
      <c r="E66" s="6" t="s">
        <v>85</v>
      </c>
      <c r="F66" s="6" t="s">
        <v>69</v>
      </c>
      <c r="G66" s="6">
        <v>88428242</v>
      </c>
      <c r="H66" s="6" t="s">
        <v>86</v>
      </c>
      <c r="I66" s="6" t="s">
        <v>71</v>
      </c>
      <c r="J66" s="6" t="s">
        <v>87</v>
      </c>
      <c r="K66" s="6" t="s">
        <v>73</v>
      </c>
      <c r="L66" s="6" t="s">
        <v>74</v>
      </c>
      <c r="M66" s="6" t="s">
        <v>12884</v>
      </c>
      <c r="N66" s="6" t="s">
        <v>75</v>
      </c>
      <c r="O66" s="6" t="s">
        <v>4528</v>
      </c>
      <c r="P66" s="6" t="s">
        <v>73</v>
      </c>
      <c r="Q66" s="6" t="s">
        <v>148</v>
      </c>
      <c r="R66" s="6" t="s">
        <v>12889</v>
      </c>
      <c r="S66" s="6">
        <v>160</v>
      </c>
      <c r="T66" s="6" t="s">
        <v>92</v>
      </c>
      <c r="U66" s="6">
        <v>2024</v>
      </c>
      <c r="V66" s="6" t="s">
        <v>12955</v>
      </c>
      <c r="W66" s="6" t="s">
        <v>12956</v>
      </c>
      <c r="X66" s="6" t="s">
        <v>12851</v>
      </c>
      <c r="Y66" s="6" t="s">
        <v>74</v>
      </c>
      <c r="Z66" s="6">
        <v>101511</v>
      </c>
      <c r="AA66" s="8">
        <v>0</v>
      </c>
      <c r="AB66" s="7">
        <v>45639</v>
      </c>
      <c r="AC66" s="7">
        <v>47464</v>
      </c>
      <c r="AD66" s="7">
        <v>47464</v>
      </c>
      <c r="AE66" s="6">
        <v>0</v>
      </c>
      <c r="AF66" s="6">
        <v>1274</v>
      </c>
      <c r="AG66" s="6">
        <v>7696</v>
      </c>
      <c r="AH66" s="6">
        <f t="shared" si="6"/>
        <v>8970</v>
      </c>
      <c r="AI66" s="6">
        <f t="shared" si="7"/>
        <v>10584.6</v>
      </c>
      <c r="AJ66" s="6" t="s">
        <v>78</v>
      </c>
      <c r="AK66" s="6"/>
      <c r="AL66" s="6"/>
      <c r="AM66" s="6"/>
      <c r="AN66" s="6"/>
      <c r="AO66" s="6">
        <f t="shared" si="16"/>
        <v>0</v>
      </c>
      <c r="AP66" s="6"/>
      <c r="AQ66" s="6">
        <f t="shared" si="17"/>
        <v>0</v>
      </c>
      <c r="AR66" s="6"/>
      <c r="AS66" s="6"/>
      <c r="AT66" s="6"/>
      <c r="AU66" s="6" t="s">
        <v>173</v>
      </c>
      <c r="AV66" s="6" t="s">
        <v>173</v>
      </c>
      <c r="AW66" s="6" t="s">
        <v>173</v>
      </c>
      <c r="AX66" s="6" t="s">
        <v>4596</v>
      </c>
      <c r="AY66" s="6" t="s">
        <v>4597</v>
      </c>
      <c r="AZ66" s="6" t="s">
        <v>4598</v>
      </c>
      <c r="BA66" s="6" t="s">
        <v>80</v>
      </c>
      <c r="BB66" s="6" t="s">
        <v>100</v>
      </c>
      <c r="BC66" s="6" t="s">
        <v>4599</v>
      </c>
      <c r="BD66" s="6" t="s">
        <v>83</v>
      </c>
      <c r="BE66" s="6"/>
      <c r="BF66" s="6"/>
      <c r="BG66" s="6"/>
      <c r="BH66" s="6"/>
      <c r="BI66" s="6"/>
      <c r="BJ66" s="6"/>
      <c r="BK66" s="7">
        <f t="shared" si="10"/>
        <v>45639</v>
      </c>
      <c r="BL66" s="6">
        <f t="shared" si="11"/>
        <v>0</v>
      </c>
      <c r="BM66" s="6" t="s">
        <v>84</v>
      </c>
      <c r="BN66" s="9">
        <f t="shared" si="12"/>
        <v>10584.6</v>
      </c>
      <c r="BO66" s="9">
        <f t="shared" si="13"/>
        <v>10584.6</v>
      </c>
      <c r="BP66" s="6"/>
      <c r="BQ66" s="6" t="s">
        <v>4451</v>
      </c>
    </row>
    <row r="67" spans="1:69">
      <c r="A67" s="6">
        <v>66</v>
      </c>
      <c r="B67" s="6">
        <v>2024</v>
      </c>
      <c r="C67" s="6" t="s">
        <v>68</v>
      </c>
      <c r="D67" s="7">
        <v>45639</v>
      </c>
      <c r="E67" s="6" t="s">
        <v>85</v>
      </c>
      <c r="F67" s="6" t="s">
        <v>69</v>
      </c>
      <c r="G67" s="6">
        <v>88428242</v>
      </c>
      <c r="H67" s="6" t="s">
        <v>86</v>
      </c>
      <c r="I67" s="6" t="s">
        <v>71</v>
      </c>
      <c r="J67" s="6" t="s">
        <v>87</v>
      </c>
      <c r="K67" s="6" t="s">
        <v>73</v>
      </c>
      <c r="L67" s="6" t="s">
        <v>74</v>
      </c>
      <c r="M67" s="6" t="s">
        <v>12885</v>
      </c>
      <c r="N67" s="6" t="s">
        <v>75</v>
      </c>
      <c r="O67" s="6" t="s">
        <v>4529</v>
      </c>
      <c r="P67" s="6" t="s">
        <v>73</v>
      </c>
      <c r="Q67" s="6" t="s">
        <v>148</v>
      </c>
      <c r="R67" s="6" t="s">
        <v>4523</v>
      </c>
      <c r="S67" s="6">
        <v>165</v>
      </c>
      <c r="T67" s="6" t="s">
        <v>92</v>
      </c>
      <c r="U67" s="6">
        <v>2024</v>
      </c>
      <c r="V67" s="6" t="s">
        <v>12957</v>
      </c>
      <c r="W67" s="6" t="s">
        <v>12958</v>
      </c>
      <c r="X67" s="6" t="s">
        <v>12852</v>
      </c>
      <c r="Y67" s="6" t="s">
        <v>74</v>
      </c>
      <c r="Z67" s="6">
        <v>131111</v>
      </c>
      <c r="AA67" s="8">
        <v>0</v>
      </c>
      <c r="AB67" s="7">
        <v>45639</v>
      </c>
      <c r="AC67" s="7">
        <v>47464</v>
      </c>
      <c r="AD67" s="7">
        <v>47464</v>
      </c>
      <c r="AE67" s="6">
        <v>0</v>
      </c>
      <c r="AF67" s="6">
        <v>1646</v>
      </c>
      <c r="AG67" s="6">
        <v>7696</v>
      </c>
      <c r="AH67" s="6">
        <f t="shared" ref="AH67:AH130" si="18">AF67+AG67</f>
        <v>9342</v>
      </c>
      <c r="AI67" s="6">
        <f t="shared" ref="AI67:AI130" si="19">AH67+AH67*18%</f>
        <v>11023.56</v>
      </c>
      <c r="AJ67" s="6" t="s">
        <v>78</v>
      </c>
      <c r="AK67" s="6"/>
      <c r="AL67" s="6"/>
      <c r="AM67" s="6"/>
      <c r="AN67" s="6"/>
      <c r="AO67" s="6">
        <f t="shared" si="16"/>
        <v>0</v>
      </c>
      <c r="AP67" s="6"/>
      <c r="AQ67" s="6">
        <f t="shared" si="17"/>
        <v>0</v>
      </c>
      <c r="AR67" s="6"/>
      <c r="AS67" s="6"/>
      <c r="AT67" s="6"/>
      <c r="AU67" s="6" t="s">
        <v>173</v>
      </c>
      <c r="AV67" s="6" t="s">
        <v>173</v>
      </c>
      <c r="AW67" s="6" t="s">
        <v>173</v>
      </c>
      <c r="AX67" s="6" t="s">
        <v>4596</v>
      </c>
      <c r="AY67" s="6" t="s">
        <v>4597</v>
      </c>
      <c r="AZ67" s="6" t="s">
        <v>4598</v>
      </c>
      <c r="BA67" s="6" t="s">
        <v>80</v>
      </c>
      <c r="BB67" s="6" t="s">
        <v>100</v>
      </c>
      <c r="BC67" s="6" t="s">
        <v>4599</v>
      </c>
      <c r="BD67" s="6" t="s">
        <v>83</v>
      </c>
      <c r="BE67" s="6"/>
      <c r="BF67" s="6"/>
      <c r="BG67" s="6"/>
      <c r="BH67" s="6"/>
      <c r="BI67" s="6"/>
      <c r="BJ67" s="6"/>
      <c r="BK67" s="7">
        <f t="shared" ref="BK67:BK130" si="20">D67</f>
        <v>45639</v>
      </c>
      <c r="BL67" s="6">
        <f t="shared" ref="BL67:BL130" si="21">D67-BK67</f>
        <v>0</v>
      </c>
      <c r="BM67" s="6" t="s">
        <v>84</v>
      </c>
      <c r="BN67" s="9">
        <f t="shared" ref="BN67:BN130" si="22">AI67-AO67</f>
        <v>11023.56</v>
      </c>
      <c r="BO67" s="9">
        <f t="shared" ref="BO67:BO130" si="23">AI67-AQ67</f>
        <v>11023.56</v>
      </c>
      <c r="BP67" s="6"/>
      <c r="BQ67" s="6" t="s">
        <v>4451</v>
      </c>
    </row>
    <row r="68" spans="1:69">
      <c r="A68" s="6">
        <v>67</v>
      </c>
      <c r="B68" s="6">
        <v>2024</v>
      </c>
      <c r="C68" s="6" t="s">
        <v>68</v>
      </c>
      <c r="D68" s="7">
        <v>45639</v>
      </c>
      <c r="E68" s="6" t="s">
        <v>85</v>
      </c>
      <c r="F68" s="6" t="s">
        <v>69</v>
      </c>
      <c r="G68" s="6">
        <v>88428242</v>
      </c>
      <c r="H68" s="6" t="s">
        <v>86</v>
      </c>
      <c r="I68" s="6" t="s">
        <v>71</v>
      </c>
      <c r="J68" s="6" t="s">
        <v>72</v>
      </c>
      <c r="K68" s="6" t="s">
        <v>73</v>
      </c>
      <c r="L68" s="6" t="s">
        <v>74</v>
      </c>
      <c r="M68" s="6" t="s">
        <v>12886</v>
      </c>
      <c r="N68" s="6" t="s">
        <v>75</v>
      </c>
      <c r="O68" s="6" t="s">
        <v>4527</v>
      </c>
      <c r="P68" s="6" t="s">
        <v>73</v>
      </c>
      <c r="Q68" s="6" t="s">
        <v>148</v>
      </c>
      <c r="R68" s="6" t="s">
        <v>4521</v>
      </c>
      <c r="S68" s="6">
        <v>125</v>
      </c>
      <c r="T68" s="6" t="s">
        <v>92</v>
      </c>
      <c r="U68" s="6">
        <v>2024</v>
      </c>
      <c r="V68" s="6" t="s">
        <v>12959</v>
      </c>
      <c r="W68" s="6" t="s">
        <v>12960</v>
      </c>
      <c r="X68" s="6" t="s">
        <v>12853</v>
      </c>
      <c r="Y68" s="6" t="s">
        <v>74</v>
      </c>
      <c r="Z68" s="6">
        <v>95002</v>
      </c>
      <c r="AA68" s="8">
        <v>0</v>
      </c>
      <c r="AB68" s="7">
        <v>45639</v>
      </c>
      <c r="AC68" s="7">
        <v>47464</v>
      </c>
      <c r="AD68" s="7">
        <v>47464</v>
      </c>
      <c r="AE68" s="6">
        <v>0</v>
      </c>
      <c r="AF68" s="6">
        <v>1306</v>
      </c>
      <c r="AG68" s="6">
        <v>4481</v>
      </c>
      <c r="AH68" s="6">
        <f t="shared" si="18"/>
        <v>5787</v>
      </c>
      <c r="AI68" s="6">
        <f t="shared" si="19"/>
        <v>6828.66</v>
      </c>
      <c r="AJ68" s="6" t="s">
        <v>78</v>
      </c>
      <c r="AK68" s="6"/>
      <c r="AL68" s="6"/>
      <c r="AM68" s="6"/>
      <c r="AN68" s="6"/>
      <c r="AO68" s="6">
        <f t="shared" si="16"/>
        <v>0</v>
      </c>
      <c r="AP68" s="6"/>
      <c r="AQ68" s="6">
        <f t="shared" si="17"/>
        <v>0</v>
      </c>
      <c r="AR68" s="6"/>
      <c r="AS68" s="6"/>
      <c r="AT68" s="6"/>
      <c r="AU68" s="6" t="s">
        <v>173</v>
      </c>
      <c r="AV68" s="6" t="s">
        <v>173</v>
      </c>
      <c r="AW68" s="6" t="s">
        <v>173</v>
      </c>
      <c r="AX68" s="6" t="s">
        <v>4596</v>
      </c>
      <c r="AY68" s="6" t="s">
        <v>4597</v>
      </c>
      <c r="AZ68" s="6" t="s">
        <v>4598</v>
      </c>
      <c r="BA68" s="6" t="s">
        <v>80</v>
      </c>
      <c r="BB68" s="6" t="s">
        <v>100</v>
      </c>
      <c r="BC68" s="6" t="s">
        <v>4599</v>
      </c>
      <c r="BD68" s="6" t="s">
        <v>83</v>
      </c>
      <c r="BE68" s="6"/>
      <c r="BF68" s="6"/>
      <c r="BG68" s="6"/>
      <c r="BH68" s="6"/>
      <c r="BI68" s="6"/>
      <c r="BJ68" s="6"/>
      <c r="BK68" s="7">
        <f t="shared" si="20"/>
        <v>45639</v>
      </c>
      <c r="BL68" s="6">
        <f t="shared" si="21"/>
        <v>0</v>
      </c>
      <c r="BM68" s="6" t="s">
        <v>84</v>
      </c>
      <c r="BN68" s="9">
        <f t="shared" si="22"/>
        <v>6828.66</v>
      </c>
      <c r="BO68" s="9">
        <f t="shared" si="23"/>
        <v>6828.66</v>
      </c>
      <c r="BP68" s="6"/>
      <c r="BQ68" s="6" t="s">
        <v>4451</v>
      </c>
    </row>
    <row r="69" spans="1:69">
      <c r="A69" s="6">
        <v>68</v>
      </c>
      <c r="B69" s="6">
        <v>2024</v>
      </c>
      <c r="C69" s="6" t="s">
        <v>68</v>
      </c>
      <c r="D69" s="7">
        <v>45628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>
        <f t="shared" si="18"/>
        <v>0</v>
      </c>
      <c r="AI69" s="6">
        <f t="shared" si="19"/>
        <v>0</v>
      </c>
      <c r="AJ69" s="6"/>
      <c r="AK69" s="6"/>
      <c r="AL69" s="6"/>
      <c r="AM69" s="6"/>
      <c r="AN69" s="6"/>
      <c r="AO69" s="6">
        <f t="shared" ref="AO69:AO130" si="24">AH69*AN69</f>
        <v>0</v>
      </c>
      <c r="AP69" s="6"/>
      <c r="AQ69" s="6">
        <f t="shared" ref="AQ69:AQ130" si="25">AH69*AP69</f>
        <v>0</v>
      </c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7">
        <f t="shared" si="20"/>
        <v>45628</v>
      </c>
      <c r="BL69" s="6">
        <f t="shared" si="21"/>
        <v>0</v>
      </c>
      <c r="BM69" s="6" t="s">
        <v>84</v>
      </c>
      <c r="BN69" s="9">
        <f t="shared" si="22"/>
        <v>0</v>
      </c>
      <c r="BO69" s="9">
        <f t="shared" si="23"/>
        <v>0</v>
      </c>
      <c r="BP69" s="6"/>
      <c r="BQ69" s="6" t="s">
        <v>4451</v>
      </c>
    </row>
    <row r="70" spans="1:69">
      <c r="A70" s="6">
        <v>69</v>
      </c>
      <c r="B70" s="6">
        <v>2024</v>
      </c>
      <c r="C70" s="6" t="s">
        <v>68</v>
      </c>
      <c r="D70" s="7">
        <v>45628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>
        <f t="shared" si="18"/>
        <v>0</v>
      </c>
      <c r="AI70" s="6">
        <f t="shared" si="19"/>
        <v>0</v>
      </c>
      <c r="AJ70" s="6"/>
      <c r="AK70" s="6"/>
      <c r="AL70" s="6"/>
      <c r="AM70" s="6"/>
      <c r="AN70" s="6"/>
      <c r="AO70" s="6">
        <f t="shared" si="24"/>
        <v>0</v>
      </c>
      <c r="AP70" s="6"/>
      <c r="AQ70" s="6">
        <f t="shared" si="25"/>
        <v>0</v>
      </c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7">
        <f t="shared" si="20"/>
        <v>45628</v>
      </c>
      <c r="BL70" s="6">
        <f t="shared" si="21"/>
        <v>0</v>
      </c>
      <c r="BM70" s="6" t="s">
        <v>84</v>
      </c>
      <c r="BN70" s="9">
        <f t="shared" si="22"/>
        <v>0</v>
      </c>
      <c r="BO70" s="9">
        <f t="shared" si="23"/>
        <v>0</v>
      </c>
      <c r="BP70" s="6"/>
      <c r="BQ70" s="6" t="s">
        <v>4451</v>
      </c>
    </row>
    <row r="71" spans="1:69">
      <c r="A71" s="6">
        <v>70</v>
      </c>
      <c r="B71" s="6">
        <v>2024</v>
      </c>
      <c r="C71" s="6" t="s">
        <v>68</v>
      </c>
      <c r="D71" s="7">
        <v>45628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>
        <f t="shared" si="18"/>
        <v>0</v>
      </c>
      <c r="AI71" s="6">
        <f t="shared" si="19"/>
        <v>0</v>
      </c>
      <c r="AJ71" s="6"/>
      <c r="AK71" s="6"/>
      <c r="AL71" s="6"/>
      <c r="AM71" s="6"/>
      <c r="AN71" s="6"/>
      <c r="AO71" s="6">
        <f t="shared" si="24"/>
        <v>0</v>
      </c>
      <c r="AP71" s="6"/>
      <c r="AQ71" s="6">
        <f t="shared" si="25"/>
        <v>0</v>
      </c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7">
        <f t="shared" si="20"/>
        <v>45628</v>
      </c>
      <c r="BL71" s="6">
        <f t="shared" si="21"/>
        <v>0</v>
      </c>
      <c r="BM71" s="6" t="s">
        <v>84</v>
      </c>
      <c r="BN71" s="9">
        <f t="shared" si="22"/>
        <v>0</v>
      </c>
      <c r="BO71" s="9">
        <f t="shared" si="23"/>
        <v>0</v>
      </c>
      <c r="BP71" s="6"/>
      <c r="BQ71" s="6" t="s">
        <v>4451</v>
      </c>
    </row>
    <row r="72" spans="1:69">
      <c r="A72" s="6">
        <v>71</v>
      </c>
      <c r="B72" s="6">
        <v>2024</v>
      </c>
      <c r="C72" s="6" t="s">
        <v>68</v>
      </c>
      <c r="D72" s="7">
        <v>45628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>
        <f t="shared" si="18"/>
        <v>0</v>
      </c>
      <c r="AI72" s="6">
        <f t="shared" si="19"/>
        <v>0</v>
      </c>
      <c r="AJ72" s="6"/>
      <c r="AK72" s="6"/>
      <c r="AL72" s="6"/>
      <c r="AM72" s="6"/>
      <c r="AN72" s="6"/>
      <c r="AO72" s="6">
        <f t="shared" si="24"/>
        <v>0</v>
      </c>
      <c r="AP72" s="6"/>
      <c r="AQ72" s="6">
        <f t="shared" si="25"/>
        <v>0</v>
      </c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7">
        <f t="shared" si="20"/>
        <v>45628</v>
      </c>
      <c r="BL72" s="6">
        <f t="shared" si="21"/>
        <v>0</v>
      </c>
      <c r="BM72" s="6" t="s">
        <v>84</v>
      </c>
      <c r="BN72" s="9">
        <f t="shared" si="22"/>
        <v>0</v>
      </c>
      <c r="BO72" s="9">
        <f t="shared" si="23"/>
        <v>0</v>
      </c>
      <c r="BP72" s="6"/>
      <c r="BQ72" s="6" t="s">
        <v>4451</v>
      </c>
    </row>
    <row r="73" spans="1:69">
      <c r="A73" s="6">
        <v>72</v>
      </c>
      <c r="B73" s="6">
        <v>2024</v>
      </c>
      <c r="C73" s="6" t="s">
        <v>68</v>
      </c>
      <c r="D73" s="7">
        <v>45628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>
        <f t="shared" si="18"/>
        <v>0</v>
      </c>
      <c r="AI73" s="6">
        <f t="shared" si="19"/>
        <v>0</v>
      </c>
      <c r="AJ73" s="6"/>
      <c r="AK73" s="6"/>
      <c r="AL73" s="6"/>
      <c r="AM73" s="6"/>
      <c r="AN73" s="6"/>
      <c r="AO73" s="6">
        <f t="shared" si="24"/>
        <v>0</v>
      </c>
      <c r="AP73" s="6"/>
      <c r="AQ73" s="6">
        <f t="shared" si="25"/>
        <v>0</v>
      </c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7">
        <f t="shared" si="20"/>
        <v>45628</v>
      </c>
      <c r="BL73" s="6">
        <f t="shared" si="21"/>
        <v>0</v>
      </c>
      <c r="BM73" s="6" t="s">
        <v>84</v>
      </c>
      <c r="BN73" s="9">
        <f t="shared" si="22"/>
        <v>0</v>
      </c>
      <c r="BO73" s="9">
        <f t="shared" si="23"/>
        <v>0</v>
      </c>
      <c r="BP73" s="6"/>
      <c r="BQ73" s="6" t="s">
        <v>4451</v>
      </c>
    </row>
    <row r="74" spans="1:69">
      <c r="A74" s="6">
        <v>73</v>
      </c>
      <c r="B74" s="6">
        <v>2024</v>
      </c>
      <c r="C74" s="6" t="s">
        <v>68</v>
      </c>
      <c r="D74" s="7">
        <v>45628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>
        <f t="shared" si="18"/>
        <v>0</v>
      </c>
      <c r="AI74" s="6">
        <f t="shared" si="19"/>
        <v>0</v>
      </c>
      <c r="AJ74" s="6"/>
      <c r="AK74" s="6"/>
      <c r="AL74" s="6"/>
      <c r="AM74" s="6"/>
      <c r="AN74" s="6"/>
      <c r="AO74" s="6">
        <f t="shared" si="24"/>
        <v>0</v>
      </c>
      <c r="AP74" s="6"/>
      <c r="AQ74" s="6">
        <f t="shared" si="25"/>
        <v>0</v>
      </c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7">
        <f t="shared" si="20"/>
        <v>45628</v>
      </c>
      <c r="BL74" s="6">
        <f t="shared" si="21"/>
        <v>0</v>
      </c>
      <c r="BM74" s="6" t="s">
        <v>84</v>
      </c>
      <c r="BN74" s="9">
        <f t="shared" si="22"/>
        <v>0</v>
      </c>
      <c r="BO74" s="9">
        <f t="shared" si="23"/>
        <v>0</v>
      </c>
      <c r="BP74" s="6"/>
      <c r="BQ74" s="6" t="s">
        <v>4451</v>
      </c>
    </row>
    <row r="75" spans="1:69">
      <c r="A75" s="6">
        <v>74</v>
      </c>
      <c r="B75" s="6">
        <v>2024</v>
      </c>
      <c r="C75" s="6" t="s">
        <v>68</v>
      </c>
      <c r="D75" s="7">
        <v>45628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>
        <f t="shared" si="18"/>
        <v>0</v>
      </c>
      <c r="AI75" s="6">
        <f t="shared" si="19"/>
        <v>0</v>
      </c>
      <c r="AJ75" s="6"/>
      <c r="AK75" s="6"/>
      <c r="AL75" s="6"/>
      <c r="AM75" s="6"/>
      <c r="AN75" s="6"/>
      <c r="AO75" s="6">
        <f t="shared" si="24"/>
        <v>0</v>
      </c>
      <c r="AP75" s="6"/>
      <c r="AQ75" s="6">
        <f t="shared" si="25"/>
        <v>0</v>
      </c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7">
        <f t="shared" si="20"/>
        <v>45628</v>
      </c>
      <c r="BL75" s="6">
        <f t="shared" si="21"/>
        <v>0</v>
      </c>
      <c r="BM75" s="6" t="s">
        <v>84</v>
      </c>
      <c r="BN75" s="9">
        <f t="shared" si="22"/>
        <v>0</v>
      </c>
      <c r="BO75" s="9">
        <f t="shared" si="23"/>
        <v>0</v>
      </c>
      <c r="BP75" s="6"/>
      <c r="BQ75" s="6" t="s">
        <v>4451</v>
      </c>
    </row>
    <row r="76" spans="1:69">
      <c r="A76" s="6">
        <v>75</v>
      </c>
      <c r="B76" s="6">
        <v>2024</v>
      </c>
      <c r="C76" s="6" t="s">
        <v>68</v>
      </c>
      <c r="D76" s="7">
        <v>45628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>
        <f t="shared" si="18"/>
        <v>0</v>
      </c>
      <c r="AI76" s="6">
        <f t="shared" si="19"/>
        <v>0</v>
      </c>
      <c r="AJ76" s="6"/>
      <c r="AK76" s="6"/>
      <c r="AL76" s="6"/>
      <c r="AM76" s="6"/>
      <c r="AN76" s="6"/>
      <c r="AO76" s="6">
        <f t="shared" si="24"/>
        <v>0</v>
      </c>
      <c r="AP76" s="6"/>
      <c r="AQ76" s="6">
        <f t="shared" si="25"/>
        <v>0</v>
      </c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7">
        <f t="shared" si="20"/>
        <v>45628</v>
      </c>
      <c r="BL76" s="6">
        <f t="shared" si="21"/>
        <v>0</v>
      </c>
      <c r="BM76" s="6" t="s">
        <v>84</v>
      </c>
      <c r="BN76" s="9">
        <f t="shared" si="22"/>
        <v>0</v>
      </c>
      <c r="BO76" s="9">
        <f t="shared" si="23"/>
        <v>0</v>
      </c>
      <c r="BP76" s="6"/>
      <c r="BQ76" s="6" t="s">
        <v>4451</v>
      </c>
    </row>
    <row r="77" spans="1:69">
      <c r="A77" s="6">
        <v>76</v>
      </c>
      <c r="B77" s="6">
        <v>2024</v>
      </c>
      <c r="C77" s="6" t="s">
        <v>68</v>
      </c>
      <c r="D77" s="7">
        <v>45628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>
        <f t="shared" si="18"/>
        <v>0</v>
      </c>
      <c r="AI77" s="6">
        <f t="shared" si="19"/>
        <v>0</v>
      </c>
      <c r="AJ77" s="6"/>
      <c r="AK77" s="6"/>
      <c r="AL77" s="6"/>
      <c r="AM77" s="6"/>
      <c r="AN77" s="6"/>
      <c r="AO77" s="6">
        <f t="shared" si="24"/>
        <v>0</v>
      </c>
      <c r="AP77" s="6"/>
      <c r="AQ77" s="6">
        <f t="shared" si="25"/>
        <v>0</v>
      </c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7">
        <f t="shared" si="20"/>
        <v>45628</v>
      </c>
      <c r="BL77" s="6">
        <f t="shared" si="21"/>
        <v>0</v>
      </c>
      <c r="BM77" s="6" t="s">
        <v>84</v>
      </c>
      <c r="BN77" s="9">
        <f t="shared" si="22"/>
        <v>0</v>
      </c>
      <c r="BO77" s="9">
        <f t="shared" si="23"/>
        <v>0</v>
      </c>
      <c r="BP77" s="6"/>
      <c r="BQ77" s="6" t="s">
        <v>4451</v>
      </c>
    </row>
    <row r="78" spans="1:69">
      <c r="A78" s="6">
        <v>77</v>
      </c>
      <c r="B78" s="6">
        <v>2024</v>
      </c>
      <c r="C78" s="6" t="s">
        <v>68</v>
      </c>
      <c r="D78" s="7">
        <v>45628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>
        <f t="shared" si="18"/>
        <v>0</v>
      </c>
      <c r="AI78" s="6">
        <f t="shared" si="19"/>
        <v>0</v>
      </c>
      <c r="AJ78" s="6"/>
      <c r="AK78" s="6"/>
      <c r="AL78" s="6"/>
      <c r="AM78" s="6"/>
      <c r="AN78" s="6"/>
      <c r="AO78" s="6">
        <f t="shared" si="24"/>
        <v>0</v>
      </c>
      <c r="AP78" s="6"/>
      <c r="AQ78" s="6">
        <f t="shared" si="25"/>
        <v>0</v>
      </c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7">
        <f t="shared" si="20"/>
        <v>45628</v>
      </c>
      <c r="BL78" s="6">
        <f t="shared" si="21"/>
        <v>0</v>
      </c>
      <c r="BM78" s="6" t="s">
        <v>84</v>
      </c>
      <c r="BN78" s="9">
        <f t="shared" si="22"/>
        <v>0</v>
      </c>
      <c r="BO78" s="9">
        <f t="shared" si="23"/>
        <v>0</v>
      </c>
      <c r="BP78" s="6"/>
      <c r="BQ78" s="6" t="s">
        <v>4451</v>
      </c>
    </row>
    <row r="79" spans="1:69">
      <c r="A79" s="6">
        <v>78</v>
      </c>
      <c r="B79" s="6">
        <v>2024</v>
      </c>
      <c r="C79" s="6" t="s">
        <v>68</v>
      </c>
      <c r="D79" s="7">
        <v>45628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>
        <f t="shared" si="18"/>
        <v>0</v>
      </c>
      <c r="AI79" s="6">
        <f t="shared" si="19"/>
        <v>0</v>
      </c>
      <c r="AJ79" s="6"/>
      <c r="AK79" s="6"/>
      <c r="AL79" s="6"/>
      <c r="AM79" s="6"/>
      <c r="AN79" s="6"/>
      <c r="AO79" s="6">
        <f t="shared" si="24"/>
        <v>0</v>
      </c>
      <c r="AP79" s="6"/>
      <c r="AQ79" s="6">
        <f t="shared" si="25"/>
        <v>0</v>
      </c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7">
        <f t="shared" si="20"/>
        <v>45628</v>
      </c>
      <c r="BL79" s="6">
        <f t="shared" si="21"/>
        <v>0</v>
      </c>
      <c r="BM79" s="6" t="s">
        <v>84</v>
      </c>
      <c r="BN79" s="9">
        <f t="shared" si="22"/>
        <v>0</v>
      </c>
      <c r="BO79" s="9">
        <f t="shared" si="23"/>
        <v>0</v>
      </c>
      <c r="BP79" s="6"/>
      <c r="BQ79" s="6" t="s">
        <v>4451</v>
      </c>
    </row>
    <row r="80" spans="1:69">
      <c r="A80" s="6">
        <v>79</v>
      </c>
      <c r="B80" s="6">
        <v>2024</v>
      </c>
      <c r="C80" s="6" t="s">
        <v>68</v>
      </c>
      <c r="D80" s="7">
        <v>45628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>
        <f t="shared" si="18"/>
        <v>0</v>
      </c>
      <c r="AI80" s="6">
        <f t="shared" si="19"/>
        <v>0</v>
      </c>
      <c r="AJ80" s="6"/>
      <c r="AK80" s="6"/>
      <c r="AL80" s="6"/>
      <c r="AM80" s="6"/>
      <c r="AN80" s="6"/>
      <c r="AO80" s="6">
        <f t="shared" si="24"/>
        <v>0</v>
      </c>
      <c r="AP80" s="6"/>
      <c r="AQ80" s="6">
        <f t="shared" si="25"/>
        <v>0</v>
      </c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7">
        <f t="shared" si="20"/>
        <v>45628</v>
      </c>
      <c r="BL80" s="6">
        <f t="shared" si="21"/>
        <v>0</v>
      </c>
      <c r="BM80" s="6" t="s">
        <v>84</v>
      </c>
      <c r="BN80" s="9">
        <f t="shared" si="22"/>
        <v>0</v>
      </c>
      <c r="BO80" s="9">
        <f t="shared" si="23"/>
        <v>0</v>
      </c>
      <c r="BP80" s="6"/>
      <c r="BQ80" s="6" t="s">
        <v>4451</v>
      </c>
    </row>
    <row r="81" spans="1:69">
      <c r="A81" s="6">
        <v>80</v>
      </c>
      <c r="B81" s="6">
        <v>2024</v>
      </c>
      <c r="C81" s="6" t="s">
        <v>68</v>
      </c>
      <c r="D81" s="7">
        <v>45628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>
        <f t="shared" si="18"/>
        <v>0</v>
      </c>
      <c r="AI81" s="6">
        <f t="shared" si="19"/>
        <v>0</v>
      </c>
      <c r="AJ81" s="6"/>
      <c r="AK81" s="6"/>
      <c r="AL81" s="6"/>
      <c r="AM81" s="6"/>
      <c r="AN81" s="6"/>
      <c r="AO81" s="6">
        <f t="shared" si="24"/>
        <v>0</v>
      </c>
      <c r="AP81" s="6"/>
      <c r="AQ81" s="6">
        <f t="shared" si="25"/>
        <v>0</v>
      </c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7">
        <f t="shared" si="20"/>
        <v>45628</v>
      </c>
      <c r="BL81" s="6">
        <f t="shared" si="21"/>
        <v>0</v>
      </c>
      <c r="BM81" s="6" t="s">
        <v>84</v>
      </c>
      <c r="BN81" s="9">
        <f t="shared" si="22"/>
        <v>0</v>
      </c>
      <c r="BO81" s="9">
        <f t="shared" si="23"/>
        <v>0</v>
      </c>
      <c r="BP81" s="6"/>
      <c r="BQ81" s="6" t="s">
        <v>4451</v>
      </c>
    </row>
    <row r="82" spans="1:69">
      <c r="A82" s="6">
        <v>81</v>
      </c>
      <c r="B82" s="6">
        <v>2024</v>
      </c>
      <c r="C82" s="6" t="s">
        <v>68</v>
      </c>
      <c r="D82" s="7">
        <v>45628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>
        <f t="shared" si="18"/>
        <v>0</v>
      </c>
      <c r="AI82" s="6">
        <f t="shared" si="19"/>
        <v>0</v>
      </c>
      <c r="AJ82" s="6"/>
      <c r="AK82" s="6"/>
      <c r="AL82" s="6"/>
      <c r="AM82" s="6"/>
      <c r="AN82" s="6"/>
      <c r="AO82" s="6">
        <f t="shared" si="24"/>
        <v>0</v>
      </c>
      <c r="AP82" s="6"/>
      <c r="AQ82" s="6">
        <f t="shared" si="25"/>
        <v>0</v>
      </c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7">
        <f t="shared" si="20"/>
        <v>45628</v>
      </c>
      <c r="BL82" s="6">
        <f t="shared" si="21"/>
        <v>0</v>
      </c>
      <c r="BM82" s="6" t="s">
        <v>84</v>
      </c>
      <c r="BN82" s="9">
        <f t="shared" si="22"/>
        <v>0</v>
      </c>
      <c r="BO82" s="9">
        <f t="shared" si="23"/>
        <v>0</v>
      </c>
      <c r="BP82" s="6"/>
      <c r="BQ82" s="6" t="s">
        <v>4451</v>
      </c>
    </row>
    <row r="83" spans="1:69">
      <c r="A83" s="6">
        <v>82</v>
      </c>
      <c r="B83" s="6">
        <v>2024</v>
      </c>
      <c r="C83" s="6" t="s">
        <v>68</v>
      </c>
      <c r="D83" s="7">
        <v>45628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>
        <f t="shared" si="18"/>
        <v>0</v>
      </c>
      <c r="AI83" s="6">
        <f t="shared" si="19"/>
        <v>0</v>
      </c>
      <c r="AJ83" s="6"/>
      <c r="AK83" s="6"/>
      <c r="AL83" s="6"/>
      <c r="AM83" s="6"/>
      <c r="AN83" s="6"/>
      <c r="AO83" s="6">
        <f t="shared" si="24"/>
        <v>0</v>
      </c>
      <c r="AP83" s="6"/>
      <c r="AQ83" s="6">
        <f t="shared" si="25"/>
        <v>0</v>
      </c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7">
        <f t="shared" si="20"/>
        <v>45628</v>
      </c>
      <c r="BL83" s="6">
        <f t="shared" si="21"/>
        <v>0</v>
      </c>
      <c r="BM83" s="6" t="s">
        <v>84</v>
      </c>
      <c r="BN83" s="9">
        <f t="shared" si="22"/>
        <v>0</v>
      </c>
      <c r="BO83" s="9">
        <f t="shared" si="23"/>
        <v>0</v>
      </c>
      <c r="BP83" s="6"/>
      <c r="BQ83" s="6" t="s">
        <v>4451</v>
      </c>
    </row>
    <row r="84" spans="1:69">
      <c r="A84" s="6">
        <v>83</v>
      </c>
      <c r="B84" s="6">
        <v>2024</v>
      </c>
      <c r="C84" s="6" t="s">
        <v>68</v>
      </c>
      <c r="D84" s="7">
        <v>45628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>
        <f t="shared" si="18"/>
        <v>0</v>
      </c>
      <c r="AI84" s="6">
        <f t="shared" si="19"/>
        <v>0</v>
      </c>
      <c r="AJ84" s="6"/>
      <c r="AK84" s="6"/>
      <c r="AL84" s="6"/>
      <c r="AM84" s="6"/>
      <c r="AN84" s="6"/>
      <c r="AO84" s="6">
        <f t="shared" si="24"/>
        <v>0</v>
      </c>
      <c r="AP84" s="6"/>
      <c r="AQ84" s="6">
        <f t="shared" si="25"/>
        <v>0</v>
      </c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7">
        <f t="shared" si="20"/>
        <v>45628</v>
      </c>
      <c r="BL84" s="6">
        <f t="shared" si="21"/>
        <v>0</v>
      </c>
      <c r="BM84" s="6" t="s">
        <v>84</v>
      </c>
      <c r="BN84" s="9">
        <f t="shared" si="22"/>
        <v>0</v>
      </c>
      <c r="BO84" s="9">
        <f t="shared" si="23"/>
        <v>0</v>
      </c>
      <c r="BP84" s="6"/>
      <c r="BQ84" s="6" t="s">
        <v>4451</v>
      </c>
    </row>
    <row r="85" spans="1:69">
      <c r="A85" s="6">
        <v>84</v>
      </c>
      <c r="B85" s="6">
        <v>2024</v>
      </c>
      <c r="C85" s="6" t="s">
        <v>68</v>
      </c>
      <c r="D85" s="7">
        <v>45628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>
        <f t="shared" si="18"/>
        <v>0</v>
      </c>
      <c r="AI85" s="6">
        <f t="shared" si="19"/>
        <v>0</v>
      </c>
      <c r="AJ85" s="6"/>
      <c r="AK85" s="6"/>
      <c r="AL85" s="6"/>
      <c r="AM85" s="6"/>
      <c r="AN85" s="6"/>
      <c r="AO85" s="6">
        <f t="shared" si="24"/>
        <v>0</v>
      </c>
      <c r="AP85" s="6"/>
      <c r="AQ85" s="6">
        <f t="shared" si="25"/>
        <v>0</v>
      </c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7">
        <f t="shared" si="20"/>
        <v>45628</v>
      </c>
      <c r="BL85" s="6">
        <f t="shared" si="21"/>
        <v>0</v>
      </c>
      <c r="BM85" s="6" t="s">
        <v>84</v>
      </c>
      <c r="BN85" s="9">
        <f t="shared" si="22"/>
        <v>0</v>
      </c>
      <c r="BO85" s="9">
        <f t="shared" si="23"/>
        <v>0</v>
      </c>
      <c r="BP85" s="6"/>
      <c r="BQ85" s="6" t="s">
        <v>4451</v>
      </c>
    </row>
    <row r="86" spans="1:69">
      <c r="A86" s="6">
        <v>85</v>
      </c>
      <c r="B86" s="6">
        <v>2024</v>
      </c>
      <c r="C86" s="6" t="s">
        <v>68</v>
      </c>
      <c r="D86" s="7">
        <v>45628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>
        <f t="shared" si="18"/>
        <v>0</v>
      </c>
      <c r="AI86" s="6">
        <f t="shared" si="19"/>
        <v>0</v>
      </c>
      <c r="AJ86" s="6"/>
      <c r="AK86" s="6"/>
      <c r="AL86" s="6"/>
      <c r="AM86" s="6"/>
      <c r="AN86" s="6"/>
      <c r="AO86" s="6">
        <f t="shared" si="24"/>
        <v>0</v>
      </c>
      <c r="AP86" s="6"/>
      <c r="AQ86" s="6">
        <f t="shared" si="25"/>
        <v>0</v>
      </c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7">
        <f t="shared" si="20"/>
        <v>45628</v>
      </c>
      <c r="BL86" s="6">
        <f t="shared" si="21"/>
        <v>0</v>
      </c>
      <c r="BM86" s="6" t="s">
        <v>84</v>
      </c>
      <c r="BN86" s="9">
        <f t="shared" si="22"/>
        <v>0</v>
      </c>
      <c r="BO86" s="9">
        <f t="shared" si="23"/>
        <v>0</v>
      </c>
      <c r="BP86" s="6"/>
      <c r="BQ86" s="6" t="s">
        <v>4451</v>
      </c>
    </row>
    <row r="87" spans="1:69">
      <c r="A87" s="6">
        <v>86</v>
      </c>
      <c r="B87" s="6">
        <v>2024</v>
      </c>
      <c r="C87" s="6" t="s">
        <v>68</v>
      </c>
      <c r="D87" s="7">
        <v>45628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>
        <f t="shared" si="18"/>
        <v>0</v>
      </c>
      <c r="AI87" s="6">
        <f t="shared" si="19"/>
        <v>0</v>
      </c>
      <c r="AJ87" s="6"/>
      <c r="AK87" s="6"/>
      <c r="AL87" s="6"/>
      <c r="AM87" s="6"/>
      <c r="AN87" s="6"/>
      <c r="AO87" s="6">
        <f t="shared" si="24"/>
        <v>0</v>
      </c>
      <c r="AP87" s="6"/>
      <c r="AQ87" s="6">
        <f t="shared" si="25"/>
        <v>0</v>
      </c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7">
        <f t="shared" si="20"/>
        <v>45628</v>
      </c>
      <c r="BL87" s="6">
        <f t="shared" si="21"/>
        <v>0</v>
      </c>
      <c r="BM87" s="6" t="s">
        <v>84</v>
      </c>
      <c r="BN87" s="9">
        <f t="shared" si="22"/>
        <v>0</v>
      </c>
      <c r="BO87" s="9">
        <f t="shared" si="23"/>
        <v>0</v>
      </c>
      <c r="BP87" s="6"/>
      <c r="BQ87" s="6" t="s">
        <v>4451</v>
      </c>
    </row>
    <row r="88" spans="1:69">
      <c r="A88" s="6">
        <v>87</v>
      </c>
      <c r="B88" s="6">
        <v>2024</v>
      </c>
      <c r="C88" s="6" t="s">
        <v>68</v>
      </c>
      <c r="D88" s="7">
        <v>45628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>
        <f t="shared" si="18"/>
        <v>0</v>
      </c>
      <c r="AI88" s="6">
        <f t="shared" si="19"/>
        <v>0</v>
      </c>
      <c r="AJ88" s="6"/>
      <c r="AK88" s="6"/>
      <c r="AL88" s="6"/>
      <c r="AM88" s="6"/>
      <c r="AN88" s="6"/>
      <c r="AO88" s="6">
        <f t="shared" si="24"/>
        <v>0</v>
      </c>
      <c r="AP88" s="6"/>
      <c r="AQ88" s="6">
        <f t="shared" si="25"/>
        <v>0</v>
      </c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7">
        <f t="shared" si="20"/>
        <v>45628</v>
      </c>
      <c r="BL88" s="6">
        <f t="shared" si="21"/>
        <v>0</v>
      </c>
      <c r="BM88" s="6" t="s">
        <v>84</v>
      </c>
      <c r="BN88" s="9">
        <f t="shared" si="22"/>
        <v>0</v>
      </c>
      <c r="BO88" s="9">
        <f t="shared" si="23"/>
        <v>0</v>
      </c>
      <c r="BP88" s="6"/>
      <c r="BQ88" s="6" t="s">
        <v>4451</v>
      </c>
    </row>
    <row r="89" spans="1:69">
      <c r="A89" s="6">
        <v>88</v>
      </c>
      <c r="B89" s="6">
        <v>2024</v>
      </c>
      <c r="C89" s="6" t="s">
        <v>68</v>
      </c>
      <c r="D89" s="7">
        <v>45628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>
        <f t="shared" si="18"/>
        <v>0</v>
      </c>
      <c r="AI89" s="6">
        <f t="shared" si="19"/>
        <v>0</v>
      </c>
      <c r="AJ89" s="6"/>
      <c r="AK89" s="6"/>
      <c r="AL89" s="6"/>
      <c r="AM89" s="6"/>
      <c r="AN89" s="6"/>
      <c r="AO89" s="6">
        <f t="shared" si="24"/>
        <v>0</v>
      </c>
      <c r="AP89" s="6"/>
      <c r="AQ89" s="6">
        <f t="shared" si="25"/>
        <v>0</v>
      </c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7">
        <f t="shared" si="20"/>
        <v>45628</v>
      </c>
      <c r="BL89" s="6">
        <f t="shared" si="21"/>
        <v>0</v>
      </c>
      <c r="BM89" s="6" t="s">
        <v>84</v>
      </c>
      <c r="BN89" s="9">
        <f t="shared" si="22"/>
        <v>0</v>
      </c>
      <c r="BO89" s="9">
        <f t="shared" si="23"/>
        <v>0</v>
      </c>
      <c r="BP89" s="6"/>
      <c r="BQ89" s="6" t="s">
        <v>4451</v>
      </c>
    </row>
    <row r="90" spans="1:69">
      <c r="A90" s="6">
        <v>89</v>
      </c>
      <c r="B90" s="6">
        <v>2024</v>
      </c>
      <c r="C90" s="6" t="s">
        <v>68</v>
      </c>
      <c r="D90" s="7">
        <v>45628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>
        <f t="shared" si="18"/>
        <v>0</v>
      </c>
      <c r="AI90" s="6">
        <f t="shared" si="19"/>
        <v>0</v>
      </c>
      <c r="AJ90" s="6"/>
      <c r="AK90" s="6"/>
      <c r="AL90" s="6"/>
      <c r="AM90" s="6"/>
      <c r="AN90" s="6"/>
      <c r="AO90" s="6">
        <f t="shared" si="24"/>
        <v>0</v>
      </c>
      <c r="AP90" s="6"/>
      <c r="AQ90" s="6">
        <f t="shared" si="25"/>
        <v>0</v>
      </c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7">
        <f t="shared" si="20"/>
        <v>45628</v>
      </c>
      <c r="BL90" s="6">
        <f t="shared" si="21"/>
        <v>0</v>
      </c>
      <c r="BM90" s="6" t="s">
        <v>84</v>
      </c>
      <c r="BN90" s="9">
        <f t="shared" si="22"/>
        <v>0</v>
      </c>
      <c r="BO90" s="9">
        <f t="shared" si="23"/>
        <v>0</v>
      </c>
      <c r="BP90" s="6"/>
      <c r="BQ90" s="6" t="s">
        <v>4451</v>
      </c>
    </row>
    <row r="91" spans="1:69">
      <c r="A91" s="6">
        <v>90</v>
      </c>
      <c r="B91" s="6">
        <v>2024</v>
      </c>
      <c r="C91" s="6" t="s">
        <v>68</v>
      </c>
      <c r="D91" s="7">
        <v>45628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>
        <f t="shared" si="18"/>
        <v>0</v>
      </c>
      <c r="AI91" s="6">
        <f t="shared" si="19"/>
        <v>0</v>
      </c>
      <c r="AJ91" s="6"/>
      <c r="AK91" s="6"/>
      <c r="AL91" s="6"/>
      <c r="AM91" s="6"/>
      <c r="AN91" s="6"/>
      <c r="AO91" s="6">
        <f t="shared" si="24"/>
        <v>0</v>
      </c>
      <c r="AP91" s="6"/>
      <c r="AQ91" s="6">
        <f t="shared" si="25"/>
        <v>0</v>
      </c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7">
        <f t="shared" si="20"/>
        <v>45628</v>
      </c>
      <c r="BL91" s="6">
        <f t="shared" si="21"/>
        <v>0</v>
      </c>
      <c r="BM91" s="6" t="s">
        <v>84</v>
      </c>
      <c r="BN91" s="9">
        <f t="shared" si="22"/>
        <v>0</v>
      </c>
      <c r="BO91" s="9">
        <f t="shared" si="23"/>
        <v>0</v>
      </c>
      <c r="BP91" s="6"/>
      <c r="BQ91" s="6" t="s">
        <v>4451</v>
      </c>
    </row>
    <row r="92" spans="1:69">
      <c r="A92" s="6">
        <v>91</v>
      </c>
      <c r="B92" s="6">
        <v>2024</v>
      </c>
      <c r="C92" s="6" t="s">
        <v>68</v>
      </c>
      <c r="D92" s="7">
        <v>45628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>
        <f t="shared" si="18"/>
        <v>0</v>
      </c>
      <c r="AI92" s="6">
        <f t="shared" si="19"/>
        <v>0</v>
      </c>
      <c r="AJ92" s="6"/>
      <c r="AK92" s="6"/>
      <c r="AL92" s="6"/>
      <c r="AM92" s="6"/>
      <c r="AN92" s="6"/>
      <c r="AO92" s="6">
        <f t="shared" si="24"/>
        <v>0</v>
      </c>
      <c r="AP92" s="6"/>
      <c r="AQ92" s="6">
        <f t="shared" si="25"/>
        <v>0</v>
      </c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7">
        <f t="shared" si="20"/>
        <v>45628</v>
      </c>
      <c r="BL92" s="6">
        <f t="shared" si="21"/>
        <v>0</v>
      </c>
      <c r="BM92" s="6" t="s">
        <v>84</v>
      </c>
      <c r="BN92" s="9">
        <f t="shared" si="22"/>
        <v>0</v>
      </c>
      <c r="BO92" s="9">
        <f t="shared" si="23"/>
        <v>0</v>
      </c>
      <c r="BP92" s="6"/>
      <c r="BQ92" s="6" t="s">
        <v>4451</v>
      </c>
    </row>
    <row r="93" spans="1:69">
      <c r="A93" s="6">
        <v>92</v>
      </c>
      <c r="B93" s="6">
        <v>2024</v>
      </c>
      <c r="C93" s="6" t="s">
        <v>68</v>
      </c>
      <c r="D93" s="7">
        <v>45628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>
        <f t="shared" si="18"/>
        <v>0</v>
      </c>
      <c r="AI93" s="6">
        <f t="shared" si="19"/>
        <v>0</v>
      </c>
      <c r="AJ93" s="6"/>
      <c r="AK93" s="6"/>
      <c r="AL93" s="6"/>
      <c r="AM93" s="6"/>
      <c r="AN93" s="6"/>
      <c r="AO93" s="6">
        <f t="shared" si="24"/>
        <v>0</v>
      </c>
      <c r="AP93" s="6"/>
      <c r="AQ93" s="6">
        <f t="shared" si="25"/>
        <v>0</v>
      </c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7">
        <f t="shared" si="20"/>
        <v>45628</v>
      </c>
      <c r="BL93" s="6">
        <f t="shared" si="21"/>
        <v>0</v>
      </c>
      <c r="BM93" s="6" t="s">
        <v>84</v>
      </c>
      <c r="BN93" s="9">
        <f t="shared" si="22"/>
        <v>0</v>
      </c>
      <c r="BO93" s="9">
        <f t="shared" si="23"/>
        <v>0</v>
      </c>
      <c r="BP93" s="6"/>
      <c r="BQ93" s="6" t="s">
        <v>4451</v>
      </c>
    </row>
    <row r="94" spans="1:69">
      <c r="A94" s="6">
        <v>93</v>
      </c>
      <c r="B94" s="6">
        <v>2024</v>
      </c>
      <c r="C94" s="6" t="s">
        <v>68</v>
      </c>
      <c r="D94" s="7">
        <v>45628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>
        <f t="shared" si="18"/>
        <v>0</v>
      </c>
      <c r="AI94" s="6">
        <f t="shared" si="19"/>
        <v>0</v>
      </c>
      <c r="AJ94" s="6"/>
      <c r="AK94" s="6"/>
      <c r="AL94" s="6"/>
      <c r="AM94" s="6"/>
      <c r="AN94" s="6"/>
      <c r="AO94" s="6">
        <f t="shared" si="24"/>
        <v>0</v>
      </c>
      <c r="AP94" s="6"/>
      <c r="AQ94" s="6">
        <f t="shared" si="25"/>
        <v>0</v>
      </c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7">
        <f t="shared" si="20"/>
        <v>45628</v>
      </c>
      <c r="BL94" s="6">
        <f t="shared" si="21"/>
        <v>0</v>
      </c>
      <c r="BM94" s="6" t="s">
        <v>84</v>
      </c>
      <c r="BN94" s="9">
        <f t="shared" si="22"/>
        <v>0</v>
      </c>
      <c r="BO94" s="9">
        <f t="shared" si="23"/>
        <v>0</v>
      </c>
      <c r="BP94" s="6"/>
      <c r="BQ94" s="6" t="s">
        <v>4451</v>
      </c>
    </row>
    <row r="95" spans="1:69">
      <c r="A95" s="6">
        <v>94</v>
      </c>
      <c r="B95" s="6">
        <v>2024</v>
      </c>
      <c r="C95" s="6" t="s">
        <v>68</v>
      </c>
      <c r="D95" s="7">
        <v>45628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>
        <f t="shared" si="18"/>
        <v>0</v>
      </c>
      <c r="AI95" s="6">
        <f t="shared" si="19"/>
        <v>0</v>
      </c>
      <c r="AJ95" s="6"/>
      <c r="AK95" s="6"/>
      <c r="AL95" s="6"/>
      <c r="AM95" s="6"/>
      <c r="AN95" s="6"/>
      <c r="AO95" s="6">
        <f t="shared" si="24"/>
        <v>0</v>
      </c>
      <c r="AP95" s="6"/>
      <c r="AQ95" s="6">
        <f t="shared" si="25"/>
        <v>0</v>
      </c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7">
        <f t="shared" si="20"/>
        <v>45628</v>
      </c>
      <c r="BL95" s="6">
        <f t="shared" si="21"/>
        <v>0</v>
      </c>
      <c r="BM95" s="6" t="s">
        <v>84</v>
      </c>
      <c r="BN95" s="9">
        <f t="shared" si="22"/>
        <v>0</v>
      </c>
      <c r="BO95" s="9">
        <f t="shared" si="23"/>
        <v>0</v>
      </c>
      <c r="BP95" s="6"/>
      <c r="BQ95" s="6" t="s">
        <v>4451</v>
      </c>
    </row>
    <row r="96" spans="1:69">
      <c r="A96" s="6">
        <v>95</v>
      </c>
      <c r="B96" s="6">
        <v>2024</v>
      </c>
      <c r="C96" s="6" t="s">
        <v>68</v>
      </c>
      <c r="D96" s="7">
        <v>45628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>
        <f t="shared" si="18"/>
        <v>0</v>
      </c>
      <c r="AI96" s="6">
        <f t="shared" si="19"/>
        <v>0</v>
      </c>
      <c r="AJ96" s="6"/>
      <c r="AK96" s="6"/>
      <c r="AL96" s="6"/>
      <c r="AM96" s="6"/>
      <c r="AN96" s="6"/>
      <c r="AO96" s="6">
        <f t="shared" si="24"/>
        <v>0</v>
      </c>
      <c r="AP96" s="6"/>
      <c r="AQ96" s="6">
        <f t="shared" si="25"/>
        <v>0</v>
      </c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7">
        <f t="shared" si="20"/>
        <v>45628</v>
      </c>
      <c r="BL96" s="6">
        <f t="shared" si="21"/>
        <v>0</v>
      </c>
      <c r="BM96" s="6" t="s">
        <v>84</v>
      </c>
      <c r="BN96" s="9">
        <f t="shared" si="22"/>
        <v>0</v>
      </c>
      <c r="BO96" s="9">
        <f t="shared" si="23"/>
        <v>0</v>
      </c>
      <c r="BP96" s="6"/>
      <c r="BQ96" s="6" t="s">
        <v>4451</v>
      </c>
    </row>
    <row r="97" spans="1:69">
      <c r="A97" s="6">
        <v>96</v>
      </c>
      <c r="B97" s="6">
        <v>2024</v>
      </c>
      <c r="C97" s="6" t="s">
        <v>68</v>
      </c>
      <c r="D97" s="7">
        <v>45628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>
        <f t="shared" si="18"/>
        <v>0</v>
      </c>
      <c r="AI97" s="6">
        <f t="shared" si="19"/>
        <v>0</v>
      </c>
      <c r="AJ97" s="6"/>
      <c r="AK97" s="6"/>
      <c r="AL97" s="6"/>
      <c r="AM97" s="6"/>
      <c r="AN97" s="6"/>
      <c r="AO97" s="6">
        <f t="shared" si="24"/>
        <v>0</v>
      </c>
      <c r="AP97" s="6"/>
      <c r="AQ97" s="6">
        <f t="shared" si="25"/>
        <v>0</v>
      </c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7">
        <f t="shared" si="20"/>
        <v>45628</v>
      </c>
      <c r="BL97" s="6">
        <f t="shared" si="21"/>
        <v>0</v>
      </c>
      <c r="BM97" s="6" t="s">
        <v>84</v>
      </c>
      <c r="BN97" s="9">
        <f t="shared" si="22"/>
        <v>0</v>
      </c>
      <c r="BO97" s="9">
        <f t="shared" si="23"/>
        <v>0</v>
      </c>
      <c r="BP97" s="6"/>
      <c r="BQ97" s="6" t="s">
        <v>4451</v>
      </c>
    </row>
    <row r="98" spans="1:69">
      <c r="A98" s="6">
        <v>97</v>
      </c>
      <c r="B98" s="6">
        <v>2024</v>
      </c>
      <c r="C98" s="6" t="s">
        <v>68</v>
      </c>
      <c r="D98" s="7">
        <v>45628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>
        <f t="shared" si="18"/>
        <v>0</v>
      </c>
      <c r="AI98" s="6">
        <f t="shared" si="19"/>
        <v>0</v>
      </c>
      <c r="AJ98" s="6"/>
      <c r="AK98" s="6"/>
      <c r="AL98" s="6"/>
      <c r="AM98" s="6"/>
      <c r="AN98" s="6"/>
      <c r="AO98" s="6">
        <f t="shared" si="24"/>
        <v>0</v>
      </c>
      <c r="AP98" s="6"/>
      <c r="AQ98" s="6">
        <f t="shared" si="25"/>
        <v>0</v>
      </c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7">
        <f t="shared" si="20"/>
        <v>45628</v>
      </c>
      <c r="BL98" s="6">
        <f t="shared" si="21"/>
        <v>0</v>
      </c>
      <c r="BM98" s="6" t="s">
        <v>84</v>
      </c>
      <c r="BN98" s="9">
        <f t="shared" si="22"/>
        <v>0</v>
      </c>
      <c r="BO98" s="9">
        <f t="shared" si="23"/>
        <v>0</v>
      </c>
      <c r="BP98" s="6"/>
      <c r="BQ98" s="6" t="s">
        <v>4451</v>
      </c>
    </row>
    <row r="99" spans="1:69">
      <c r="A99" s="6">
        <v>98</v>
      </c>
      <c r="B99" s="6">
        <v>2024</v>
      </c>
      <c r="C99" s="6" t="s">
        <v>68</v>
      </c>
      <c r="D99" s="7">
        <v>45628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>
        <f t="shared" si="18"/>
        <v>0</v>
      </c>
      <c r="AI99" s="6">
        <f t="shared" si="19"/>
        <v>0</v>
      </c>
      <c r="AJ99" s="6"/>
      <c r="AK99" s="6"/>
      <c r="AL99" s="6"/>
      <c r="AM99" s="6"/>
      <c r="AN99" s="6"/>
      <c r="AO99" s="6">
        <f t="shared" si="24"/>
        <v>0</v>
      </c>
      <c r="AP99" s="6"/>
      <c r="AQ99" s="6">
        <f t="shared" si="25"/>
        <v>0</v>
      </c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7">
        <f t="shared" si="20"/>
        <v>45628</v>
      </c>
      <c r="BL99" s="6">
        <f t="shared" si="21"/>
        <v>0</v>
      </c>
      <c r="BM99" s="6" t="s">
        <v>84</v>
      </c>
      <c r="BN99" s="9">
        <f t="shared" si="22"/>
        <v>0</v>
      </c>
      <c r="BO99" s="9">
        <f t="shared" si="23"/>
        <v>0</v>
      </c>
      <c r="BP99" s="6"/>
      <c r="BQ99" s="6" t="s">
        <v>4451</v>
      </c>
    </row>
    <row r="100" spans="1:69">
      <c r="A100" s="6">
        <v>99</v>
      </c>
      <c r="B100" s="6">
        <v>2024</v>
      </c>
      <c r="C100" s="6" t="s">
        <v>68</v>
      </c>
      <c r="D100" s="7">
        <v>45628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>
        <f t="shared" si="18"/>
        <v>0</v>
      </c>
      <c r="AI100" s="6">
        <f t="shared" si="19"/>
        <v>0</v>
      </c>
      <c r="AJ100" s="6"/>
      <c r="AK100" s="6"/>
      <c r="AL100" s="6"/>
      <c r="AM100" s="6"/>
      <c r="AN100" s="6"/>
      <c r="AO100" s="6">
        <f t="shared" si="24"/>
        <v>0</v>
      </c>
      <c r="AP100" s="6"/>
      <c r="AQ100" s="6">
        <f t="shared" si="25"/>
        <v>0</v>
      </c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7">
        <f t="shared" si="20"/>
        <v>45628</v>
      </c>
      <c r="BL100" s="6">
        <f t="shared" si="21"/>
        <v>0</v>
      </c>
      <c r="BM100" s="6" t="s">
        <v>84</v>
      </c>
      <c r="BN100" s="9">
        <f t="shared" si="22"/>
        <v>0</v>
      </c>
      <c r="BO100" s="9">
        <f t="shared" si="23"/>
        <v>0</v>
      </c>
      <c r="BP100" s="6"/>
      <c r="BQ100" s="6" t="s">
        <v>4451</v>
      </c>
    </row>
    <row r="101" spans="1:69">
      <c r="A101" s="6">
        <v>100</v>
      </c>
      <c r="B101" s="6">
        <v>2024</v>
      </c>
      <c r="C101" s="6" t="s">
        <v>68</v>
      </c>
      <c r="D101" s="7">
        <v>45628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>
        <f t="shared" si="18"/>
        <v>0</v>
      </c>
      <c r="AI101" s="6">
        <f t="shared" si="19"/>
        <v>0</v>
      </c>
      <c r="AJ101" s="6"/>
      <c r="AK101" s="6"/>
      <c r="AL101" s="6"/>
      <c r="AM101" s="6"/>
      <c r="AN101" s="6"/>
      <c r="AO101" s="6">
        <f t="shared" si="24"/>
        <v>0</v>
      </c>
      <c r="AP101" s="6"/>
      <c r="AQ101" s="6">
        <f t="shared" si="25"/>
        <v>0</v>
      </c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7">
        <f t="shared" si="20"/>
        <v>45628</v>
      </c>
      <c r="BL101" s="6">
        <f t="shared" si="21"/>
        <v>0</v>
      </c>
      <c r="BM101" s="6" t="s">
        <v>84</v>
      </c>
      <c r="BN101" s="9">
        <f t="shared" si="22"/>
        <v>0</v>
      </c>
      <c r="BO101" s="9">
        <f t="shared" si="23"/>
        <v>0</v>
      </c>
      <c r="BP101" s="6"/>
      <c r="BQ101" s="6" t="s">
        <v>4451</v>
      </c>
    </row>
    <row r="102" spans="1:69">
      <c r="A102" s="6">
        <v>101</v>
      </c>
      <c r="B102" s="6">
        <v>2024</v>
      </c>
      <c r="C102" s="6" t="s">
        <v>68</v>
      </c>
      <c r="D102" s="7">
        <v>45628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>
        <f t="shared" si="18"/>
        <v>0</v>
      </c>
      <c r="AI102" s="6">
        <f t="shared" si="19"/>
        <v>0</v>
      </c>
      <c r="AJ102" s="6"/>
      <c r="AK102" s="6"/>
      <c r="AL102" s="6"/>
      <c r="AM102" s="6"/>
      <c r="AN102" s="6"/>
      <c r="AO102" s="6">
        <f t="shared" si="24"/>
        <v>0</v>
      </c>
      <c r="AP102" s="6"/>
      <c r="AQ102" s="6">
        <f t="shared" si="25"/>
        <v>0</v>
      </c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7">
        <f t="shared" si="20"/>
        <v>45628</v>
      </c>
      <c r="BL102" s="6">
        <f t="shared" si="21"/>
        <v>0</v>
      </c>
      <c r="BM102" s="6" t="s">
        <v>84</v>
      </c>
      <c r="BN102" s="9">
        <f t="shared" si="22"/>
        <v>0</v>
      </c>
      <c r="BO102" s="9">
        <f t="shared" si="23"/>
        <v>0</v>
      </c>
      <c r="BP102" s="6"/>
      <c r="BQ102" s="6" t="s">
        <v>4451</v>
      </c>
    </row>
    <row r="103" spans="1:69">
      <c r="A103" s="6">
        <v>102</v>
      </c>
      <c r="B103" s="6">
        <v>2024</v>
      </c>
      <c r="C103" s="6" t="s">
        <v>68</v>
      </c>
      <c r="D103" s="7">
        <v>45628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>
        <f t="shared" si="18"/>
        <v>0</v>
      </c>
      <c r="AI103" s="6">
        <f t="shared" si="19"/>
        <v>0</v>
      </c>
      <c r="AJ103" s="6"/>
      <c r="AK103" s="6"/>
      <c r="AL103" s="6"/>
      <c r="AM103" s="6"/>
      <c r="AN103" s="6"/>
      <c r="AO103" s="6">
        <f t="shared" si="24"/>
        <v>0</v>
      </c>
      <c r="AP103" s="6"/>
      <c r="AQ103" s="6">
        <f t="shared" si="25"/>
        <v>0</v>
      </c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7">
        <f t="shared" si="20"/>
        <v>45628</v>
      </c>
      <c r="BL103" s="6">
        <f t="shared" si="21"/>
        <v>0</v>
      </c>
      <c r="BM103" s="6" t="s">
        <v>84</v>
      </c>
      <c r="BN103" s="9">
        <f t="shared" si="22"/>
        <v>0</v>
      </c>
      <c r="BO103" s="9">
        <f t="shared" si="23"/>
        <v>0</v>
      </c>
      <c r="BP103" s="6"/>
      <c r="BQ103" s="6" t="s">
        <v>4451</v>
      </c>
    </row>
    <row r="104" spans="1:69">
      <c r="A104" s="6">
        <v>103</v>
      </c>
      <c r="B104" s="6">
        <v>2024</v>
      </c>
      <c r="C104" s="6" t="s">
        <v>68</v>
      </c>
      <c r="D104" s="7">
        <v>45628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>
        <f t="shared" si="18"/>
        <v>0</v>
      </c>
      <c r="AI104" s="6">
        <f t="shared" si="19"/>
        <v>0</v>
      </c>
      <c r="AJ104" s="6"/>
      <c r="AK104" s="6"/>
      <c r="AL104" s="6"/>
      <c r="AM104" s="6"/>
      <c r="AN104" s="6"/>
      <c r="AO104" s="6">
        <f t="shared" si="24"/>
        <v>0</v>
      </c>
      <c r="AP104" s="6"/>
      <c r="AQ104" s="6">
        <f t="shared" si="25"/>
        <v>0</v>
      </c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7">
        <f t="shared" si="20"/>
        <v>45628</v>
      </c>
      <c r="BL104" s="6">
        <f t="shared" si="21"/>
        <v>0</v>
      </c>
      <c r="BM104" s="6" t="s">
        <v>84</v>
      </c>
      <c r="BN104" s="9">
        <f t="shared" si="22"/>
        <v>0</v>
      </c>
      <c r="BO104" s="9">
        <f t="shared" si="23"/>
        <v>0</v>
      </c>
      <c r="BP104" s="6"/>
      <c r="BQ104" s="6" t="s">
        <v>4451</v>
      </c>
    </row>
    <row r="105" spans="1:69">
      <c r="A105" s="6">
        <v>104</v>
      </c>
      <c r="B105" s="6">
        <v>2024</v>
      </c>
      <c r="C105" s="6" t="s">
        <v>68</v>
      </c>
      <c r="D105" s="7">
        <v>45628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>
        <f t="shared" si="18"/>
        <v>0</v>
      </c>
      <c r="AI105" s="6">
        <f t="shared" si="19"/>
        <v>0</v>
      </c>
      <c r="AJ105" s="6"/>
      <c r="AK105" s="6"/>
      <c r="AL105" s="6"/>
      <c r="AM105" s="6"/>
      <c r="AN105" s="6"/>
      <c r="AO105" s="6">
        <f t="shared" si="24"/>
        <v>0</v>
      </c>
      <c r="AP105" s="6"/>
      <c r="AQ105" s="6">
        <f t="shared" si="25"/>
        <v>0</v>
      </c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7">
        <f t="shared" si="20"/>
        <v>45628</v>
      </c>
      <c r="BL105" s="6">
        <f t="shared" si="21"/>
        <v>0</v>
      </c>
      <c r="BM105" s="6" t="s">
        <v>84</v>
      </c>
      <c r="BN105" s="9">
        <f t="shared" si="22"/>
        <v>0</v>
      </c>
      <c r="BO105" s="9">
        <f t="shared" si="23"/>
        <v>0</v>
      </c>
      <c r="BP105" s="6"/>
      <c r="BQ105" s="6" t="s">
        <v>4451</v>
      </c>
    </row>
    <row r="106" spans="1:69">
      <c r="A106" s="6">
        <v>105</v>
      </c>
      <c r="B106" s="6">
        <v>2024</v>
      </c>
      <c r="C106" s="6" t="s">
        <v>68</v>
      </c>
      <c r="D106" s="7">
        <v>45628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>
        <f t="shared" si="18"/>
        <v>0</v>
      </c>
      <c r="AI106" s="6">
        <f t="shared" si="19"/>
        <v>0</v>
      </c>
      <c r="AJ106" s="6"/>
      <c r="AK106" s="6"/>
      <c r="AL106" s="6"/>
      <c r="AM106" s="6"/>
      <c r="AN106" s="6"/>
      <c r="AO106" s="6">
        <f t="shared" si="24"/>
        <v>0</v>
      </c>
      <c r="AP106" s="6"/>
      <c r="AQ106" s="6">
        <f t="shared" si="25"/>
        <v>0</v>
      </c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7">
        <f t="shared" si="20"/>
        <v>45628</v>
      </c>
      <c r="BL106" s="6">
        <f t="shared" si="21"/>
        <v>0</v>
      </c>
      <c r="BM106" s="6" t="s">
        <v>84</v>
      </c>
      <c r="BN106" s="9">
        <f t="shared" si="22"/>
        <v>0</v>
      </c>
      <c r="BO106" s="9">
        <f t="shared" si="23"/>
        <v>0</v>
      </c>
      <c r="BP106" s="6"/>
      <c r="BQ106" s="6" t="s">
        <v>4451</v>
      </c>
    </row>
    <row r="107" spans="1:69">
      <c r="A107" s="6">
        <v>106</v>
      </c>
      <c r="B107" s="6">
        <v>2024</v>
      </c>
      <c r="C107" s="6" t="s">
        <v>68</v>
      </c>
      <c r="D107" s="7">
        <v>45628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>
        <f t="shared" si="18"/>
        <v>0</v>
      </c>
      <c r="AI107" s="6">
        <f t="shared" si="19"/>
        <v>0</v>
      </c>
      <c r="AJ107" s="6"/>
      <c r="AK107" s="6"/>
      <c r="AL107" s="6"/>
      <c r="AM107" s="6"/>
      <c r="AN107" s="6"/>
      <c r="AO107" s="6">
        <f t="shared" si="24"/>
        <v>0</v>
      </c>
      <c r="AP107" s="6"/>
      <c r="AQ107" s="6">
        <f t="shared" si="25"/>
        <v>0</v>
      </c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7">
        <f t="shared" si="20"/>
        <v>45628</v>
      </c>
      <c r="BL107" s="6">
        <f t="shared" si="21"/>
        <v>0</v>
      </c>
      <c r="BM107" s="6" t="s">
        <v>84</v>
      </c>
      <c r="BN107" s="9">
        <f t="shared" si="22"/>
        <v>0</v>
      </c>
      <c r="BO107" s="9">
        <f t="shared" si="23"/>
        <v>0</v>
      </c>
      <c r="BP107" s="6"/>
      <c r="BQ107" s="6" t="s">
        <v>4451</v>
      </c>
    </row>
    <row r="108" spans="1:69">
      <c r="A108" s="6">
        <v>107</v>
      </c>
      <c r="B108" s="6">
        <v>2024</v>
      </c>
      <c r="C108" s="6" t="s">
        <v>68</v>
      </c>
      <c r="D108" s="7">
        <v>45628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>
        <f t="shared" si="18"/>
        <v>0</v>
      </c>
      <c r="AI108" s="6">
        <f t="shared" si="19"/>
        <v>0</v>
      </c>
      <c r="AJ108" s="6"/>
      <c r="AK108" s="6"/>
      <c r="AL108" s="6"/>
      <c r="AM108" s="6"/>
      <c r="AN108" s="6"/>
      <c r="AO108" s="6">
        <f t="shared" si="24"/>
        <v>0</v>
      </c>
      <c r="AP108" s="6"/>
      <c r="AQ108" s="6">
        <f t="shared" si="25"/>
        <v>0</v>
      </c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7">
        <f t="shared" si="20"/>
        <v>45628</v>
      </c>
      <c r="BL108" s="6">
        <f t="shared" si="21"/>
        <v>0</v>
      </c>
      <c r="BM108" s="6" t="s">
        <v>84</v>
      </c>
      <c r="BN108" s="9">
        <f t="shared" si="22"/>
        <v>0</v>
      </c>
      <c r="BO108" s="9">
        <f t="shared" si="23"/>
        <v>0</v>
      </c>
      <c r="BP108" s="6"/>
      <c r="BQ108" s="6" t="s">
        <v>4451</v>
      </c>
    </row>
    <row r="109" spans="1:69">
      <c r="A109" s="6">
        <v>108</v>
      </c>
      <c r="B109" s="6">
        <v>2024</v>
      </c>
      <c r="C109" s="6" t="s">
        <v>68</v>
      </c>
      <c r="D109" s="7">
        <v>45628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>
        <f t="shared" si="18"/>
        <v>0</v>
      </c>
      <c r="AI109" s="6">
        <f t="shared" si="19"/>
        <v>0</v>
      </c>
      <c r="AJ109" s="6"/>
      <c r="AK109" s="6"/>
      <c r="AL109" s="6"/>
      <c r="AM109" s="6"/>
      <c r="AN109" s="6"/>
      <c r="AO109" s="6">
        <f t="shared" si="24"/>
        <v>0</v>
      </c>
      <c r="AP109" s="6"/>
      <c r="AQ109" s="6">
        <f t="shared" si="25"/>
        <v>0</v>
      </c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7">
        <f t="shared" si="20"/>
        <v>45628</v>
      </c>
      <c r="BL109" s="6">
        <f t="shared" si="21"/>
        <v>0</v>
      </c>
      <c r="BM109" s="6" t="s">
        <v>84</v>
      </c>
      <c r="BN109" s="9">
        <f t="shared" si="22"/>
        <v>0</v>
      </c>
      <c r="BO109" s="9">
        <f t="shared" si="23"/>
        <v>0</v>
      </c>
      <c r="BP109" s="6"/>
      <c r="BQ109" s="6" t="s">
        <v>4451</v>
      </c>
    </row>
    <row r="110" spans="1:69">
      <c r="A110" s="6">
        <v>109</v>
      </c>
      <c r="B110" s="6">
        <v>2024</v>
      </c>
      <c r="C110" s="6" t="s">
        <v>68</v>
      </c>
      <c r="D110" s="7">
        <v>45628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>
        <f t="shared" si="18"/>
        <v>0</v>
      </c>
      <c r="AI110" s="6">
        <f t="shared" si="19"/>
        <v>0</v>
      </c>
      <c r="AJ110" s="6"/>
      <c r="AK110" s="6"/>
      <c r="AL110" s="6"/>
      <c r="AM110" s="6"/>
      <c r="AN110" s="6"/>
      <c r="AO110" s="6">
        <f t="shared" si="24"/>
        <v>0</v>
      </c>
      <c r="AP110" s="6"/>
      <c r="AQ110" s="6">
        <f t="shared" si="25"/>
        <v>0</v>
      </c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7">
        <f t="shared" si="20"/>
        <v>45628</v>
      </c>
      <c r="BL110" s="6">
        <f t="shared" si="21"/>
        <v>0</v>
      </c>
      <c r="BM110" s="6" t="s">
        <v>84</v>
      </c>
      <c r="BN110" s="9">
        <f t="shared" si="22"/>
        <v>0</v>
      </c>
      <c r="BO110" s="9">
        <f t="shared" si="23"/>
        <v>0</v>
      </c>
      <c r="BP110" s="6"/>
      <c r="BQ110" s="6" t="s">
        <v>4451</v>
      </c>
    </row>
    <row r="111" spans="1:69">
      <c r="A111" s="6">
        <v>110</v>
      </c>
      <c r="B111" s="6">
        <v>2024</v>
      </c>
      <c r="C111" s="6" t="s">
        <v>68</v>
      </c>
      <c r="D111" s="7">
        <v>45628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>
        <f t="shared" si="18"/>
        <v>0</v>
      </c>
      <c r="AI111" s="6">
        <f t="shared" si="19"/>
        <v>0</v>
      </c>
      <c r="AJ111" s="6"/>
      <c r="AK111" s="6"/>
      <c r="AL111" s="6"/>
      <c r="AM111" s="6"/>
      <c r="AN111" s="6"/>
      <c r="AO111" s="6">
        <f t="shared" si="24"/>
        <v>0</v>
      </c>
      <c r="AP111" s="6"/>
      <c r="AQ111" s="6">
        <f t="shared" si="25"/>
        <v>0</v>
      </c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7">
        <f t="shared" si="20"/>
        <v>45628</v>
      </c>
      <c r="BL111" s="6">
        <f t="shared" si="21"/>
        <v>0</v>
      </c>
      <c r="BM111" s="6" t="s">
        <v>84</v>
      </c>
      <c r="BN111" s="9">
        <f t="shared" si="22"/>
        <v>0</v>
      </c>
      <c r="BO111" s="9">
        <f t="shared" si="23"/>
        <v>0</v>
      </c>
      <c r="BP111" s="6"/>
      <c r="BQ111" s="6" t="s">
        <v>4451</v>
      </c>
    </row>
    <row r="112" spans="1:69">
      <c r="A112" s="6">
        <v>111</v>
      </c>
      <c r="B112" s="6">
        <v>2024</v>
      </c>
      <c r="C112" s="6" t="s">
        <v>68</v>
      </c>
      <c r="D112" s="7">
        <v>45628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>
        <f t="shared" si="18"/>
        <v>0</v>
      </c>
      <c r="AI112" s="6">
        <f t="shared" si="19"/>
        <v>0</v>
      </c>
      <c r="AJ112" s="6"/>
      <c r="AK112" s="6"/>
      <c r="AL112" s="6"/>
      <c r="AM112" s="6"/>
      <c r="AN112" s="6"/>
      <c r="AO112" s="6">
        <f t="shared" si="24"/>
        <v>0</v>
      </c>
      <c r="AP112" s="6"/>
      <c r="AQ112" s="6">
        <f t="shared" si="25"/>
        <v>0</v>
      </c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7">
        <f t="shared" si="20"/>
        <v>45628</v>
      </c>
      <c r="BL112" s="6">
        <f t="shared" si="21"/>
        <v>0</v>
      </c>
      <c r="BM112" s="6" t="s">
        <v>84</v>
      </c>
      <c r="BN112" s="9">
        <f t="shared" si="22"/>
        <v>0</v>
      </c>
      <c r="BO112" s="9">
        <f t="shared" si="23"/>
        <v>0</v>
      </c>
      <c r="BP112" s="6"/>
      <c r="BQ112" s="6" t="s">
        <v>4451</v>
      </c>
    </row>
    <row r="113" spans="1:69">
      <c r="A113" s="6">
        <v>112</v>
      </c>
      <c r="B113" s="6">
        <v>2024</v>
      </c>
      <c r="C113" s="6" t="s">
        <v>68</v>
      </c>
      <c r="D113" s="7">
        <v>45628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>
        <f t="shared" si="18"/>
        <v>0</v>
      </c>
      <c r="AI113" s="6">
        <f t="shared" si="19"/>
        <v>0</v>
      </c>
      <c r="AJ113" s="6"/>
      <c r="AK113" s="6"/>
      <c r="AL113" s="6"/>
      <c r="AM113" s="6"/>
      <c r="AN113" s="6"/>
      <c r="AO113" s="6">
        <f t="shared" si="24"/>
        <v>0</v>
      </c>
      <c r="AP113" s="6"/>
      <c r="AQ113" s="6">
        <f t="shared" si="25"/>
        <v>0</v>
      </c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7">
        <f t="shared" si="20"/>
        <v>45628</v>
      </c>
      <c r="BL113" s="6">
        <f t="shared" si="21"/>
        <v>0</v>
      </c>
      <c r="BM113" s="6" t="s">
        <v>84</v>
      </c>
      <c r="BN113" s="9">
        <f t="shared" si="22"/>
        <v>0</v>
      </c>
      <c r="BO113" s="9">
        <f t="shared" si="23"/>
        <v>0</v>
      </c>
      <c r="BP113" s="6"/>
      <c r="BQ113" s="6" t="s">
        <v>4451</v>
      </c>
    </row>
    <row r="114" spans="1:69">
      <c r="A114" s="6">
        <v>113</v>
      </c>
      <c r="B114" s="6">
        <v>2024</v>
      </c>
      <c r="C114" s="6" t="s">
        <v>68</v>
      </c>
      <c r="D114" s="7">
        <v>45628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>
        <f t="shared" si="18"/>
        <v>0</v>
      </c>
      <c r="AI114" s="6">
        <f t="shared" si="19"/>
        <v>0</v>
      </c>
      <c r="AJ114" s="6"/>
      <c r="AK114" s="6"/>
      <c r="AL114" s="6"/>
      <c r="AM114" s="6"/>
      <c r="AN114" s="6"/>
      <c r="AO114" s="6">
        <f t="shared" si="24"/>
        <v>0</v>
      </c>
      <c r="AP114" s="6"/>
      <c r="AQ114" s="6">
        <f t="shared" si="25"/>
        <v>0</v>
      </c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7">
        <f t="shared" si="20"/>
        <v>45628</v>
      </c>
      <c r="BL114" s="6">
        <f t="shared" si="21"/>
        <v>0</v>
      </c>
      <c r="BM114" s="6" t="s">
        <v>84</v>
      </c>
      <c r="BN114" s="9">
        <f t="shared" si="22"/>
        <v>0</v>
      </c>
      <c r="BO114" s="9">
        <f t="shared" si="23"/>
        <v>0</v>
      </c>
      <c r="BP114" s="6"/>
      <c r="BQ114" s="6" t="s">
        <v>4451</v>
      </c>
    </row>
    <row r="115" spans="1:69">
      <c r="A115" s="6">
        <v>114</v>
      </c>
      <c r="B115" s="6">
        <v>2024</v>
      </c>
      <c r="C115" s="6" t="s">
        <v>68</v>
      </c>
      <c r="D115" s="7">
        <v>45628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>
        <f t="shared" si="18"/>
        <v>0</v>
      </c>
      <c r="AI115" s="6">
        <f t="shared" si="19"/>
        <v>0</v>
      </c>
      <c r="AJ115" s="6"/>
      <c r="AK115" s="6"/>
      <c r="AL115" s="6"/>
      <c r="AM115" s="6"/>
      <c r="AN115" s="6"/>
      <c r="AO115" s="6">
        <f t="shared" si="24"/>
        <v>0</v>
      </c>
      <c r="AP115" s="6"/>
      <c r="AQ115" s="6">
        <f t="shared" si="25"/>
        <v>0</v>
      </c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7">
        <f t="shared" si="20"/>
        <v>45628</v>
      </c>
      <c r="BL115" s="6">
        <f t="shared" si="21"/>
        <v>0</v>
      </c>
      <c r="BM115" s="6" t="s">
        <v>84</v>
      </c>
      <c r="BN115" s="9">
        <f t="shared" si="22"/>
        <v>0</v>
      </c>
      <c r="BO115" s="9">
        <f t="shared" si="23"/>
        <v>0</v>
      </c>
      <c r="BP115" s="6"/>
      <c r="BQ115" s="6" t="s">
        <v>4451</v>
      </c>
    </row>
    <row r="116" spans="1:69">
      <c r="A116" s="6">
        <v>115</v>
      </c>
      <c r="B116" s="6">
        <v>2024</v>
      </c>
      <c r="C116" s="6" t="s">
        <v>68</v>
      </c>
      <c r="D116" s="7">
        <v>45628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>
        <f t="shared" si="18"/>
        <v>0</v>
      </c>
      <c r="AI116" s="6">
        <f t="shared" si="19"/>
        <v>0</v>
      </c>
      <c r="AJ116" s="6"/>
      <c r="AK116" s="6"/>
      <c r="AL116" s="6"/>
      <c r="AM116" s="6"/>
      <c r="AN116" s="6"/>
      <c r="AO116" s="6">
        <f t="shared" si="24"/>
        <v>0</v>
      </c>
      <c r="AP116" s="6"/>
      <c r="AQ116" s="6">
        <f t="shared" si="25"/>
        <v>0</v>
      </c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7">
        <f t="shared" si="20"/>
        <v>45628</v>
      </c>
      <c r="BL116" s="6">
        <f t="shared" si="21"/>
        <v>0</v>
      </c>
      <c r="BM116" s="6" t="s">
        <v>84</v>
      </c>
      <c r="BN116" s="9">
        <f t="shared" si="22"/>
        <v>0</v>
      </c>
      <c r="BO116" s="9">
        <f t="shared" si="23"/>
        <v>0</v>
      </c>
      <c r="BP116" s="6"/>
      <c r="BQ116" s="6" t="s">
        <v>4451</v>
      </c>
    </row>
    <row r="117" spans="1:69">
      <c r="A117" s="6">
        <v>116</v>
      </c>
      <c r="B117" s="6">
        <v>2024</v>
      </c>
      <c r="C117" s="6" t="s">
        <v>68</v>
      </c>
      <c r="D117" s="7">
        <v>45628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>
        <f t="shared" si="18"/>
        <v>0</v>
      </c>
      <c r="AI117" s="6">
        <f t="shared" si="19"/>
        <v>0</v>
      </c>
      <c r="AJ117" s="6"/>
      <c r="AK117" s="6"/>
      <c r="AL117" s="6"/>
      <c r="AM117" s="6"/>
      <c r="AN117" s="6"/>
      <c r="AO117" s="6">
        <f t="shared" si="24"/>
        <v>0</v>
      </c>
      <c r="AP117" s="6"/>
      <c r="AQ117" s="6">
        <f t="shared" si="25"/>
        <v>0</v>
      </c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7">
        <f t="shared" si="20"/>
        <v>45628</v>
      </c>
      <c r="BL117" s="6">
        <f t="shared" si="21"/>
        <v>0</v>
      </c>
      <c r="BM117" s="6" t="s">
        <v>84</v>
      </c>
      <c r="BN117" s="9">
        <f t="shared" si="22"/>
        <v>0</v>
      </c>
      <c r="BO117" s="9">
        <f t="shared" si="23"/>
        <v>0</v>
      </c>
      <c r="BP117" s="6"/>
      <c r="BQ117" s="6" t="s">
        <v>4451</v>
      </c>
    </row>
    <row r="118" spans="1:69">
      <c r="A118" s="6">
        <v>117</v>
      </c>
      <c r="B118" s="6">
        <v>2024</v>
      </c>
      <c r="C118" s="6" t="s">
        <v>68</v>
      </c>
      <c r="D118" s="7">
        <v>45628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>
        <f t="shared" si="18"/>
        <v>0</v>
      </c>
      <c r="AI118" s="6">
        <f t="shared" si="19"/>
        <v>0</v>
      </c>
      <c r="AJ118" s="6"/>
      <c r="AK118" s="6"/>
      <c r="AL118" s="6"/>
      <c r="AM118" s="6"/>
      <c r="AN118" s="6"/>
      <c r="AO118" s="6">
        <f t="shared" si="24"/>
        <v>0</v>
      </c>
      <c r="AP118" s="6"/>
      <c r="AQ118" s="6">
        <f t="shared" si="25"/>
        <v>0</v>
      </c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7">
        <f t="shared" si="20"/>
        <v>45628</v>
      </c>
      <c r="BL118" s="6">
        <f t="shared" si="21"/>
        <v>0</v>
      </c>
      <c r="BM118" s="6" t="s">
        <v>84</v>
      </c>
      <c r="BN118" s="9">
        <f t="shared" si="22"/>
        <v>0</v>
      </c>
      <c r="BO118" s="9">
        <f t="shared" si="23"/>
        <v>0</v>
      </c>
      <c r="BP118" s="6"/>
      <c r="BQ118" s="6" t="s">
        <v>4451</v>
      </c>
    </row>
    <row r="119" spans="1:69">
      <c r="A119" s="6">
        <v>118</v>
      </c>
      <c r="B119" s="6">
        <v>2024</v>
      </c>
      <c r="C119" s="6" t="s">
        <v>68</v>
      </c>
      <c r="D119" s="7">
        <v>45628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>
        <f t="shared" si="18"/>
        <v>0</v>
      </c>
      <c r="AI119" s="6">
        <f t="shared" si="19"/>
        <v>0</v>
      </c>
      <c r="AJ119" s="6"/>
      <c r="AK119" s="6"/>
      <c r="AL119" s="6"/>
      <c r="AM119" s="6"/>
      <c r="AN119" s="6"/>
      <c r="AO119" s="6">
        <f t="shared" si="24"/>
        <v>0</v>
      </c>
      <c r="AP119" s="6"/>
      <c r="AQ119" s="6">
        <f t="shared" si="25"/>
        <v>0</v>
      </c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7">
        <f t="shared" si="20"/>
        <v>45628</v>
      </c>
      <c r="BL119" s="6">
        <f t="shared" si="21"/>
        <v>0</v>
      </c>
      <c r="BM119" s="6" t="s">
        <v>84</v>
      </c>
      <c r="BN119" s="9">
        <f t="shared" si="22"/>
        <v>0</v>
      </c>
      <c r="BO119" s="9">
        <f t="shared" si="23"/>
        <v>0</v>
      </c>
      <c r="BP119" s="6"/>
      <c r="BQ119" s="6" t="s">
        <v>4451</v>
      </c>
    </row>
    <row r="120" spans="1:69">
      <c r="A120" s="6">
        <v>119</v>
      </c>
      <c r="B120" s="6">
        <v>2024</v>
      </c>
      <c r="C120" s="6" t="s">
        <v>68</v>
      </c>
      <c r="D120" s="7">
        <v>45628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>
        <f t="shared" si="18"/>
        <v>0</v>
      </c>
      <c r="AI120" s="6">
        <f t="shared" si="19"/>
        <v>0</v>
      </c>
      <c r="AJ120" s="6"/>
      <c r="AK120" s="6"/>
      <c r="AL120" s="6"/>
      <c r="AM120" s="6"/>
      <c r="AN120" s="6"/>
      <c r="AO120" s="6">
        <f t="shared" si="24"/>
        <v>0</v>
      </c>
      <c r="AP120" s="6"/>
      <c r="AQ120" s="6">
        <f t="shared" si="25"/>
        <v>0</v>
      </c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7">
        <f t="shared" si="20"/>
        <v>45628</v>
      </c>
      <c r="BL120" s="6">
        <f t="shared" si="21"/>
        <v>0</v>
      </c>
      <c r="BM120" s="6" t="s">
        <v>84</v>
      </c>
      <c r="BN120" s="9">
        <f t="shared" si="22"/>
        <v>0</v>
      </c>
      <c r="BO120" s="9">
        <f t="shared" si="23"/>
        <v>0</v>
      </c>
      <c r="BP120" s="6"/>
      <c r="BQ120" s="6" t="s">
        <v>4451</v>
      </c>
    </row>
    <row r="121" spans="1:69">
      <c r="A121" s="6">
        <v>120</v>
      </c>
      <c r="B121" s="6">
        <v>2024</v>
      </c>
      <c r="C121" s="6" t="s">
        <v>68</v>
      </c>
      <c r="D121" s="7">
        <v>45628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>
        <f t="shared" si="18"/>
        <v>0</v>
      </c>
      <c r="AI121" s="6">
        <f t="shared" si="19"/>
        <v>0</v>
      </c>
      <c r="AJ121" s="6"/>
      <c r="AK121" s="6"/>
      <c r="AL121" s="6"/>
      <c r="AM121" s="6"/>
      <c r="AN121" s="6"/>
      <c r="AO121" s="6">
        <f t="shared" si="24"/>
        <v>0</v>
      </c>
      <c r="AP121" s="6"/>
      <c r="AQ121" s="6">
        <f t="shared" si="25"/>
        <v>0</v>
      </c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7">
        <f t="shared" si="20"/>
        <v>45628</v>
      </c>
      <c r="BL121" s="6">
        <f t="shared" si="21"/>
        <v>0</v>
      </c>
      <c r="BM121" s="6" t="s">
        <v>84</v>
      </c>
      <c r="BN121" s="9">
        <f t="shared" si="22"/>
        <v>0</v>
      </c>
      <c r="BO121" s="9">
        <f t="shared" si="23"/>
        <v>0</v>
      </c>
      <c r="BP121" s="6"/>
      <c r="BQ121" s="6" t="s">
        <v>4451</v>
      </c>
    </row>
    <row r="122" spans="1:69">
      <c r="A122" s="6">
        <v>121</v>
      </c>
      <c r="B122" s="6">
        <v>2024</v>
      </c>
      <c r="C122" s="6" t="s">
        <v>68</v>
      </c>
      <c r="D122" s="7">
        <v>45628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>
        <f t="shared" si="18"/>
        <v>0</v>
      </c>
      <c r="AI122" s="6">
        <f t="shared" si="19"/>
        <v>0</v>
      </c>
      <c r="AJ122" s="6"/>
      <c r="AK122" s="6"/>
      <c r="AL122" s="6"/>
      <c r="AM122" s="6"/>
      <c r="AN122" s="6"/>
      <c r="AO122" s="6">
        <f t="shared" si="24"/>
        <v>0</v>
      </c>
      <c r="AP122" s="6"/>
      <c r="AQ122" s="6">
        <f t="shared" si="25"/>
        <v>0</v>
      </c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7">
        <f t="shared" si="20"/>
        <v>45628</v>
      </c>
      <c r="BL122" s="6">
        <f t="shared" si="21"/>
        <v>0</v>
      </c>
      <c r="BM122" s="6" t="s">
        <v>84</v>
      </c>
      <c r="BN122" s="9">
        <f t="shared" si="22"/>
        <v>0</v>
      </c>
      <c r="BO122" s="9">
        <f t="shared" si="23"/>
        <v>0</v>
      </c>
      <c r="BP122" s="6"/>
      <c r="BQ122" s="6" t="s">
        <v>4451</v>
      </c>
    </row>
    <row r="123" spans="1:69">
      <c r="A123" s="6">
        <v>122</v>
      </c>
      <c r="B123" s="6">
        <v>2024</v>
      </c>
      <c r="C123" s="6" t="s">
        <v>68</v>
      </c>
      <c r="D123" s="7">
        <v>45628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>
        <f t="shared" si="18"/>
        <v>0</v>
      </c>
      <c r="AI123" s="6">
        <f t="shared" si="19"/>
        <v>0</v>
      </c>
      <c r="AJ123" s="6"/>
      <c r="AK123" s="6"/>
      <c r="AL123" s="6"/>
      <c r="AM123" s="6"/>
      <c r="AN123" s="6"/>
      <c r="AO123" s="6">
        <f t="shared" si="24"/>
        <v>0</v>
      </c>
      <c r="AP123" s="6"/>
      <c r="AQ123" s="6">
        <f t="shared" si="25"/>
        <v>0</v>
      </c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7">
        <f t="shared" si="20"/>
        <v>45628</v>
      </c>
      <c r="BL123" s="6">
        <f t="shared" si="21"/>
        <v>0</v>
      </c>
      <c r="BM123" s="6" t="s">
        <v>84</v>
      </c>
      <c r="BN123" s="9">
        <f t="shared" si="22"/>
        <v>0</v>
      </c>
      <c r="BO123" s="9">
        <f t="shared" si="23"/>
        <v>0</v>
      </c>
      <c r="BP123" s="6"/>
      <c r="BQ123" s="6" t="s">
        <v>4451</v>
      </c>
    </row>
    <row r="124" spans="1:69">
      <c r="A124" s="6">
        <v>123</v>
      </c>
      <c r="B124" s="6">
        <v>2024</v>
      </c>
      <c r="C124" s="6" t="s">
        <v>68</v>
      </c>
      <c r="D124" s="7">
        <v>45628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>
        <f t="shared" si="18"/>
        <v>0</v>
      </c>
      <c r="AI124" s="6">
        <f t="shared" si="19"/>
        <v>0</v>
      </c>
      <c r="AJ124" s="6"/>
      <c r="AK124" s="6"/>
      <c r="AL124" s="6"/>
      <c r="AM124" s="6"/>
      <c r="AN124" s="6"/>
      <c r="AO124" s="6">
        <f t="shared" si="24"/>
        <v>0</v>
      </c>
      <c r="AP124" s="6"/>
      <c r="AQ124" s="6">
        <f t="shared" si="25"/>
        <v>0</v>
      </c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7">
        <f t="shared" si="20"/>
        <v>45628</v>
      </c>
      <c r="BL124" s="6">
        <f t="shared" si="21"/>
        <v>0</v>
      </c>
      <c r="BM124" s="6" t="s">
        <v>84</v>
      </c>
      <c r="BN124" s="9">
        <f t="shared" si="22"/>
        <v>0</v>
      </c>
      <c r="BO124" s="9">
        <f t="shared" si="23"/>
        <v>0</v>
      </c>
      <c r="BP124" s="6"/>
      <c r="BQ124" s="6" t="s">
        <v>4451</v>
      </c>
    </row>
    <row r="125" spans="1:69">
      <c r="A125" s="6">
        <v>124</v>
      </c>
      <c r="B125" s="6">
        <v>2024</v>
      </c>
      <c r="C125" s="6" t="s">
        <v>68</v>
      </c>
      <c r="D125" s="7">
        <v>45628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>
        <f t="shared" si="18"/>
        <v>0</v>
      </c>
      <c r="AI125" s="6">
        <f t="shared" si="19"/>
        <v>0</v>
      </c>
      <c r="AJ125" s="6"/>
      <c r="AK125" s="6"/>
      <c r="AL125" s="6"/>
      <c r="AM125" s="6"/>
      <c r="AN125" s="6"/>
      <c r="AO125" s="6">
        <f t="shared" si="24"/>
        <v>0</v>
      </c>
      <c r="AP125" s="6"/>
      <c r="AQ125" s="6">
        <f t="shared" si="25"/>
        <v>0</v>
      </c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7">
        <f t="shared" si="20"/>
        <v>45628</v>
      </c>
      <c r="BL125" s="6">
        <f t="shared" si="21"/>
        <v>0</v>
      </c>
      <c r="BM125" s="6" t="s">
        <v>84</v>
      </c>
      <c r="BN125" s="9">
        <f t="shared" si="22"/>
        <v>0</v>
      </c>
      <c r="BO125" s="9">
        <f t="shared" si="23"/>
        <v>0</v>
      </c>
      <c r="BP125" s="6"/>
      <c r="BQ125" s="6" t="s">
        <v>4451</v>
      </c>
    </row>
    <row r="126" spans="1:69">
      <c r="A126" s="6">
        <v>125</v>
      </c>
      <c r="B126" s="6">
        <v>2024</v>
      </c>
      <c r="C126" s="6" t="s">
        <v>68</v>
      </c>
      <c r="D126" s="7">
        <v>45628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>
        <f t="shared" si="18"/>
        <v>0</v>
      </c>
      <c r="AI126" s="6">
        <f t="shared" si="19"/>
        <v>0</v>
      </c>
      <c r="AJ126" s="6"/>
      <c r="AK126" s="6"/>
      <c r="AL126" s="6"/>
      <c r="AM126" s="6"/>
      <c r="AN126" s="6"/>
      <c r="AO126" s="6">
        <f t="shared" si="24"/>
        <v>0</v>
      </c>
      <c r="AP126" s="6"/>
      <c r="AQ126" s="6">
        <f t="shared" si="25"/>
        <v>0</v>
      </c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7">
        <f t="shared" si="20"/>
        <v>45628</v>
      </c>
      <c r="BL126" s="6">
        <f t="shared" si="21"/>
        <v>0</v>
      </c>
      <c r="BM126" s="6" t="s">
        <v>84</v>
      </c>
      <c r="BN126" s="9">
        <f t="shared" si="22"/>
        <v>0</v>
      </c>
      <c r="BO126" s="9">
        <f t="shared" si="23"/>
        <v>0</v>
      </c>
      <c r="BP126" s="6"/>
      <c r="BQ126" s="6" t="s">
        <v>4451</v>
      </c>
    </row>
    <row r="127" spans="1:69">
      <c r="A127" s="6">
        <v>126</v>
      </c>
      <c r="B127" s="6">
        <v>2024</v>
      </c>
      <c r="C127" s="6" t="s">
        <v>68</v>
      </c>
      <c r="D127" s="7">
        <v>45628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>
        <f t="shared" si="18"/>
        <v>0</v>
      </c>
      <c r="AI127" s="6">
        <f t="shared" si="19"/>
        <v>0</v>
      </c>
      <c r="AJ127" s="6"/>
      <c r="AK127" s="6"/>
      <c r="AL127" s="6"/>
      <c r="AM127" s="6"/>
      <c r="AN127" s="6"/>
      <c r="AO127" s="6">
        <f t="shared" si="24"/>
        <v>0</v>
      </c>
      <c r="AP127" s="6"/>
      <c r="AQ127" s="6">
        <f t="shared" si="25"/>
        <v>0</v>
      </c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7">
        <f t="shared" si="20"/>
        <v>45628</v>
      </c>
      <c r="BL127" s="6">
        <f t="shared" si="21"/>
        <v>0</v>
      </c>
      <c r="BM127" s="6" t="s">
        <v>84</v>
      </c>
      <c r="BN127" s="9">
        <f t="shared" si="22"/>
        <v>0</v>
      </c>
      <c r="BO127" s="9">
        <f t="shared" si="23"/>
        <v>0</v>
      </c>
      <c r="BP127" s="6"/>
      <c r="BQ127" s="6" t="s">
        <v>4451</v>
      </c>
    </row>
    <row r="128" spans="1:69">
      <c r="A128" s="6">
        <v>127</v>
      </c>
      <c r="B128" s="6">
        <v>2024</v>
      </c>
      <c r="C128" s="6" t="s">
        <v>68</v>
      </c>
      <c r="D128" s="7">
        <v>45628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>
        <f t="shared" si="18"/>
        <v>0</v>
      </c>
      <c r="AI128" s="6">
        <f t="shared" si="19"/>
        <v>0</v>
      </c>
      <c r="AJ128" s="6"/>
      <c r="AK128" s="6"/>
      <c r="AL128" s="6"/>
      <c r="AM128" s="6"/>
      <c r="AN128" s="6"/>
      <c r="AO128" s="6">
        <f t="shared" si="24"/>
        <v>0</v>
      </c>
      <c r="AP128" s="6"/>
      <c r="AQ128" s="6">
        <f t="shared" si="25"/>
        <v>0</v>
      </c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7">
        <f t="shared" si="20"/>
        <v>45628</v>
      </c>
      <c r="BL128" s="6">
        <f t="shared" si="21"/>
        <v>0</v>
      </c>
      <c r="BM128" s="6" t="s">
        <v>84</v>
      </c>
      <c r="BN128" s="9">
        <f t="shared" si="22"/>
        <v>0</v>
      </c>
      <c r="BO128" s="9">
        <f t="shared" si="23"/>
        <v>0</v>
      </c>
      <c r="BP128" s="6"/>
      <c r="BQ128" s="6" t="s">
        <v>4451</v>
      </c>
    </row>
    <row r="129" spans="1:69">
      <c r="A129" s="6">
        <v>128</v>
      </c>
      <c r="B129" s="6">
        <v>2024</v>
      </c>
      <c r="C129" s="6" t="s">
        <v>68</v>
      </c>
      <c r="D129" s="7">
        <v>45628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>
        <f t="shared" si="18"/>
        <v>0</v>
      </c>
      <c r="AI129" s="6">
        <f t="shared" si="19"/>
        <v>0</v>
      </c>
      <c r="AJ129" s="6"/>
      <c r="AK129" s="6"/>
      <c r="AL129" s="6"/>
      <c r="AM129" s="6"/>
      <c r="AN129" s="6"/>
      <c r="AO129" s="6">
        <f t="shared" si="24"/>
        <v>0</v>
      </c>
      <c r="AP129" s="6"/>
      <c r="AQ129" s="6">
        <f t="shared" si="25"/>
        <v>0</v>
      </c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7">
        <f t="shared" si="20"/>
        <v>45628</v>
      </c>
      <c r="BL129" s="6">
        <f t="shared" si="21"/>
        <v>0</v>
      </c>
      <c r="BM129" s="6" t="s">
        <v>84</v>
      </c>
      <c r="BN129" s="9">
        <f t="shared" si="22"/>
        <v>0</v>
      </c>
      <c r="BO129" s="9">
        <f t="shared" si="23"/>
        <v>0</v>
      </c>
      <c r="BP129" s="6"/>
      <c r="BQ129" s="6" t="s">
        <v>4451</v>
      </c>
    </row>
    <row r="130" spans="1:69">
      <c r="A130" s="6">
        <v>129</v>
      </c>
      <c r="B130" s="6">
        <v>2024</v>
      </c>
      <c r="C130" s="6" t="s">
        <v>68</v>
      </c>
      <c r="D130" s="7">
        <v>45628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>
        <f t="shared" si="18"/>
        <v>0</v>
      </c>
      <c r="AI130" s="6">
        <f t="shared" si="19"/>
        <v>0</v>
      </c>
      <c r="AJ130" s="6"/>
      <c r="AK130" s="6"/>
      <c r="AL130" s="6"/>
      <c r="AM130" s="6"/>
      <c r="AN130" s="6"/>
      <c r="AO130" s="6">
        <f t="shared" si="24"/>
        <v>0</v>
      </c>
      <c r="AP130" s="6"/>
      <c r="AQ130" s="6">
        <f t="shared" si="25"/>
        <v>0</v>
      </c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7">
        <f t="shared" si="20"/>
        <v>45628</v>
      </c>
      <c r="BL130" s="6">
        <f t="shared" si="21"/>
        <v>0</v>
      </c>
      <c r="BM130" s="6" t="s">
        <v>84</v>
      </c>
      <c r="BN130" s="9">
        <f t="shared" si="22"/>
        <v>0</v>
      </c>
      <c r="BO130" s="9">
        <f t="shared" si="23"/>
        <v>0</v>
      </c>
      <c r="BP130" s="6"/>
      <c r="BQ130" s="6" t="s">
        <v>4451</v>
      </c>
    </row>
    <row r="131" spans="1:69">
      <c r="A131" s="6">
        <v>130</v>
      </c>
      <c r="B131" s="6">
        <v>2024</v>
      </c>
      <c r="C131" s="6" t="s">
        <v>68</v>
      </c>
      <c r="D131" s="7">
        <v>45628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>
        <f t="shared" ref="AH131:AH194" si="26">AF131+AG131</f>
        <v>0</v>
      </c>
      <c r="AI131" s="6">
        <f t="shared" ref="AI131:AI194" si="27">AH131+AH131*18%</f>
        <v>0</v>
      </c>
      <c r="AJ131" s="6"/>
      <c r="AK131" s="6"/>
      <c r="AL131" s="6"/>
      <c r="AM131" s="6"/>
      <c r="AN131" s="6"/>
      <c r="AO131" s="6">
        <f t="shared" ref="AO131:AO194" si="28">AH131*AN131</f>
        <v>0</v>
      </c>
      <c r="AP131" s="6"/>
      <c r="AQ131" s="6">
        <f t="shared" ref="AQ131:AQ194" si="29">AH131*AP131</f>
        <v>0</v>
      </c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7">
        <f t="shared" ref="BK131:BK194" si="30">D131</f>
        <v>45628</v>
      </c>
      <c r="BL131" s="6">
        <f t="shared" ref="BL131:BL194" si="31">D131-BK131</f>
        <v>0</v>
      </c>
      <c r="BM131" s="6" t="s">
        <v>84</v>
      </c>
      <c r="BN131" s="9">
        <f t="shared" ref="BN131:BN194" si="32">AI131-AO131</f>
        <v>0</v>
      </c>
      <c r="BO131" s="9">
        <f t="shared" ref="BO131:BO194" si="33">AI131-AQ131</f>
        <v>0</v>
      </c>
      <c r="BP131" s="6"/>
      <c r="BQ131" s="6" t="s">
        <v>4451</v>
      </c>
    </row>
    <row r="132" spans="1:69">
      <c r="A132" s="6">
        <v>131</v>
      </c>
      <c r="B132" s="6">
        <v>2024</v>
      </c>
      <c r="C132" s="6" t="s">
        <v>68</v>
      </c>
      <c r="D132" s="7">
        <v>45628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>
        <f t="shared" si="26"/>
        <v>0</v>
      </c>
      <c r="AI132" s="6">
        <f t="shared" si="27"/>
        <v>0</v>
      </c>
      <c r="AJ132" s="6"/>
      <c r="AK132" s="6"/>
      <c r="AL132" s="6"/>
      <c r="AM132" s="6"/>
      <c r="AN132" s="6"/>
      <c r="AO132" s="6">
        <f t="shared" si="28"/>
        <v>0</v>
      </c>
      <c r="AP132" s="6"/>
      <c r="AQ132" s="6">
        <f t="shared" si="29"/>
        <v>0</v>
      </c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7">
        <f t="shared" si="30"/>
        <v>45628</v>
      </c>
      <c r="BL132" s="6">
        <f t="shared" si="31"/>
        <v>0</v>
      </c>
      <c r="BM132" s="6" t="s">
        <v>84</v>
      </c>
      <c r="BN132" s="9">
        <f t="shared" si="32"/>
        <v>0</v>
      </c>
      <c r="BO132" s="9">
        <f t="shared" si="33"/>
        <v>0</v>
      </c>
      <c r="BP132" s="6"/>
      <c r="BQ132" s="6" t="s">
        <v>4451</v>
      </c>
    </row>
    <row r="133" spans="1:69">
      <c r="A133" s="6">
        <v>132</v>
      </c>
      <c r="B133" s="6">
        <v>2024</v>
      </c>
      <c r="C133" s="6" t="s">
        <v>68</v>
      </c>
      <c r="D133" s="7">
        <v>45628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>
        <f t="shared" si="26"/>
        <v>0</v>
      </c>
      <c r="AI133" s="6">
        <f t="shared" si="27"/>
        <v>0</v>
      </c>
      <c r="AJ133" s="6"/>
      <c r="AK133" s="6"/>
      <c r="AL133" s="6"/>
      <c r="AM133" s="6"/>
      <c r="AN133" s="6"/>
      <c r="AO133" s="6">
        <f t="shared" si="28"/>
        <v>0</v>
      </c>
      <c r="AP133" s="6"/>
      <c r="AQ133" s="6">
        <f t="shared" si="29"/>
        <v>0</v>
      </c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7">
        <f t="shared" si="30"/>
        <v>45628</v>
      </c>
      <c r="BL133" s="6">
        <f t="shared" si="31"/>
        <v>0</v>
      </c>
      <c r="BM133" s="6" t="s">
        <v>84</v>
      </c>
      <c r="BN133" s="9">
        <f t="shared" si="32"/>
        <v>0</v>
      </c>
      <c r="BO133" s="9">
        <f t="shared" si="33"/>
        <v>0</v>
      </c>
      <c r="BP133" s="6"/>
      <c r="BQ133" s="6" t="s">
        <v>4451</v>
      </c>
    </row>
    <row r="134" spans="1:69">
      <c r="A134" s="6">
        <v>133</v>
      </c>
      <c r="B134" s="6">
        <v>2024</v>
      </c>
      <c r="C134" s="6" t="s">
        <v>68</v>
      </c>
      <c r="D134" s="7">
        <v>45628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>
        <f t="shared" si="26"/>
        <v>0</v>
      </c>
      <c r="AI134" s="6">
        <f t="shared" si="27"/>
        <v>0</v>
      </c>
      <c r="AJ134" s="6"/>
      <c r="AK134" s="6"/>
      <c r="AL134" s="6"/>
      <c r="AM134" s="6"/>
      <c r="AN134" s="6"/>
      <c r="AO134" s="6">
        <f t="shared" si="28"/>
        <v>0</v>
      </c>
      <c r="AP134" s="6"/>
      <c r="AQ134" s="6">
        <f t="shared" si="29"/>
        <v>0</v>
      </c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7">
        <f t="shared" si="30"/>
        <v>45628</v>
      </c>
      <c r="BL134" s="6">
        <f t="shared" si="31"/>
        <v>0</v>
      </c>
      <c r="BM134" s="6" t="s">
        <v>84</v>
      </c>
      <c r="BN134" s="9">
        <f t="shared" si="32"/>
        <v>0</v>
      </c>
      <c r="BO134" s="9">
        <f t="shared" si="33"/>
        <v>0</v>
      </c>
      <c r="BP134" s="6"/>
      <c r="BQ134" s="6" t="s">
        <v>4451</v>
      </c>
    </row>
    <row r="135" spans="1:69">
      <c r="A135" s="6">
        <v>134</v>
      </c>
      <c r="B135" s="6">
        <v>2024</v>
      </c>
      <c r="C135" s="6" t="s">
        <v>68</v>
      </c>
      <c r="D135" s="7">
        <v>45628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>
        <f t="shared" si="26"/>
        <v>0</v>
      </c>
      <c r="AI135" s="6">
        <f t="shared" si="27"/>
        <v>0</v>
      </c>
      <c r="AJ135" s="6"/>
      <c r="AK135" s="6"/>
      <c r="AL135" s="6"/>
      <c r="AM135" s="6"/>
      <c r="AN135" s="6"/>
      <c r="AO135" s="6">
        <f t="shared" si="28"/>
        <v>0</v>
      </c>
      <c r="AP135" s="6"/>
      <c r="AQ135" s="6">
        <f t="shared" si="29"/>
        <v>0</v>
      </c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7">
        <f t="shared" si="30"/>
        <v>45628</v>
      </c>
      <c r="BL135" s="6">
        <f t="shared" si="31"/>
        <v>0</v>
      </c>
      <c r="BM135" s="6" t="s">
        <v>84</v>
      </c>
      <c r="BN135" s="9">
        <f t="shared" si="32"/>
        <v>0</v>
      </c>
      <c r="BO135" s="9">
        <f t="shared" si="33"/>
        <v>0</v>
      </c>
      <c r="BP135" s="6"/>
      <c r="BQ135" s="6" t="s">
        <v>4451</v>
      </c>
    </row>
    <row r="136" spans="1:69">
      <c r="A136" s="6">
        <v>135</v>
      </c>
      <c r="B136" s="6">
        <v>2024</v>
      </c>
      <c r="C136" s="6" t="s">
        <v>68</v>
      </c>
      <c r="D136" s="7">
        <v>45628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>
        <f t="shared" si="26"/>
        <v>0</v>
      </c>
      <c r="AI136" s="6">
        <f t="shared" si="27"/>
        <v>0</v>
      </c>
      <c r="AJ136" s="6"/>
      <c r="AK136" s="6"/>
      <c r="AL136" s="6"/>
      <c r="AM136" s="6"/>
      <c r="AN136" s="6"/>
      <c r="AO136" s="6">
        <f t="shared" si="28"/>
        <v>0</v>
      </c>
      <c r="AP136" s="6"/>
      <c r="AQ136" s="6">
        <f t="shared" si="29"/>
        <v>0</v>
      </c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7">
        <f t="shared" si="30"/>
        <v>45628</v>
      </c>
      <c r="BL136" s="6">
        <f t="shared" si="31"/>
        <v>0</v>
      </c>
      <c r="BM136" s="6" t="s">
        <v>84</v>
      </c>
      <c r="BN136" s="9">
        <f t="shared" si="32"/>
        <v>0</v>
      </c>
      <c r="BO136" s="9">
        <f t="shared" si="33"/>
        <v>0</v>
      </c>
      <c r="BP136" s="6"/>
      <c r="BQ136" s="6" t="s">
        <v>4451</v>
      </c>
    </row>
    <row r="137" spans="1:69">
      <c r="A137" s="6">
        <v>136</v>
      </c>
      <c r="B137" s="6">
        <v>2024</v>
      </c>
      <c r="C137" s="6" t="s">
        <v>68</v>
      </c>
      <c r="D137" s="7">
        <v>45628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>
        <f t="shared" si="26"/>
        <v>0</v>
      </c>
      <c r="AI137" s="6">
        <f t="shared" si="27"/>
        <v>0</v>
      </c>
      <c r="AJ137" s="6"/>
      <c r="AK137" s="6"/>
      <c r="AL137" s="6"/>
      <c r="AM137" s="6"/>
      <c r="AN137" s="6"/>
      <c r="AO137" s="6">
        <f t="shared" si="28"/>
        <v>0</v>
      </c>
      <c r="AP137" s="6"/>
      <c r="AQ137" s="6">
        <f t="shared" si="29"/>
        <v>0</v>
      </c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7">
        <f t="shared" si="30"/>
        <v>45628</v>
      </c>
      <c r="BL137" s="6">
        <f t="shared" si="31"/>
        <v>0</v>
      </c>
      <c r="BM137" s="6" t="s">
        <v>84</v>
      </c>
      <c r="BN137" s="9">
        <f t="shared" si="32"/>
        <v>0</v>
      </c>
      <c r="BO137" s="9">
        <f t="shared" si="33"/>
        <v>0</v>
      </c>
      <c r="BP137" s="6"/>
      <c r="BQ137" s="6" t="s">
        <v>4451</v>
      </c>
    </row>
    <row r="138" spans="1:69">
      <c r="A138" s="6">
        <v>137</v>
      </c>
      <c r="B138" s="6">
        <v>2024</v>
      </c>
      <c r="C138" s="6" t="s">
        <v>68</v>
      </c>
      <c r="D138" s="7">
        <v>45628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>
        <f t="shared" si="26"/>
        <v>0</v>
      </c>
      <c r="AI138" s="6">
        <f t="shared" si="27"/>
        <v>0</v>
      </c>
      <c r="AJ138" s="6"/>
      <c r="AK138" s="6"/>
      <c r="AL138" s="6"/>
      <c r="AM138" s="6"/>
      <c r="AN138" s="6"/>
      <c r="AO138" s="6">
        <f t="shared" si="28"/>
        <v>0</v>
      </c>
      <c r="AP138" s="6"/>
      <c r="AQ138" s="6">
        <f t="shared" si="29"/>
        <v>0</v>
      </c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7">
        <f t="shared" si="30"/>
        <v>45628</v>
      </c>
      <c r="BL138" s="6">
        <f t="shared" si="31"/>
        <v>0</v>
      </c>
      <c r="BM138" s="6" t="s">
        <v>84</v>
      </c>
      <c r="BN138" s="9">
        <f t="shared" si="32"/>
        <v>0</v>
      </c>
      <c r="BO138" s="9">
        <f t="shared" si="33"/>
        <v>0</v>
      </c>
      <c r="BP138" s="6"/>
      <c r="BQ138" s="6" t="s">
        <v>4451</v>
      </c>
    </row>
    <row r="139" spans="1:69">
      <c r="A139" s="6">
        <v>138</v>
      </c>
      <c r="B139" s="6">
        <v>2024</v>
      </c>
      <c r="C139" s="6" t="s">
        <v>68</v>
      </c>
      <c r="D139" s="7">
        <v>45628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>
        <f t="shared" si="26"/>
        <v>0</v>
      </c>
      <c r="AI139" s="6">
        <f t="shared" si="27"/>
        <v>0</v>
      </c>
      <c r="AJ139" s="6"/>
      <c r="AK139" s="6"/>
      <c r="AL139" s="6"/>
      <c r="AM139" s="6"/>
      <c r="AN139" s="6"/>
      <c r="AO139" s="6">
        <f t="shared" si="28"/>
        <v>0</v>
      </c>
      <c r="AP139" s="6"/>
      <c r="AQ139" s="6">
        <f t="shared" si="29"/>
        <v>0</v>
      </c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7">
        <f t="shared" si="30"/>
        <v>45628</v>
      </c>
      <c r="BL139" s="6">
        <f t="shared" si="31"/>
        <v>0</v>
      </c>
      <c r="BM139" s="6" t="s">
        <v>84</v>
      </c>
      <c r="BN139" s="9">
        <f t="shared" si="32"/>
        <v>0</v>
      </c>
      <c r="BO139" s="9">
        <f t="shared" si="33"/>
        <v>0</v>
      </c>
      <c r="BP139" s="6"/>
      <c r="BQ139" s="6" t="s">
        <v>4451</v>
      </c>
    </row>
    <row r="140" spans="1:69">
      <c r="A140" s="6">
        <v>139</v>
      </c>
      <c r="B140" s="6">
        <v>2024</v>
      </c>
      <c r="C140" s="6" t="s">
        <v>68</v>
      </c>
      <c r="D140" s="7">
        <v>45628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>
        <f t="shared" si="26"/>
        <v>0</v>
      </c>
      <c r="AI140" s="6">
        <f t="shared" si="27"/>
        <v>0</v>
      </c>
      <c r="AJ140" s="6"/>
      <c r="AK140" s="6"/>
      <c r="AL140" s="6"/>
      <c r="AM140" s="6"/>
      <c r="AN140" s="6"/>
      <c r="AO140" s="6">
        <f t="shared" si="28"/>
        <v>0</v>
      </c>
      <c r="AP140" s="6"/>
      <c r="AQ140" s="6">
        <f t="shared" si="29"/>
        <v>0</v>
      </c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7">
        <f t="shared" si="30"/>
        <v>45628</v>
      </c>
      <c r="BL140" s="6">
        <f t="shared" si="31"/>
        <v>0</v>
      </c>
      <c r="BM140" s="6" t="s">
        <v>84</v>
      </c>
      <c r="BN140" s="9">
        <f t="shared" si="32"/>
        <v>0</v>
      </c>
      <c r="BO140" s="9">
        <f t="shared" si="33"/>
        <v>0</v>
      </c>
      <c r="BP140" s="6"/>
      <c r="BQ140" s="6" t="s">
        <v>4451</v>
      </c>
    </row>
    <row r="141" spans="1:69">
      <c r="A141" s="6">
        <v>140</v>
      </c>
      <c r="B141" s="6">
        <v>2024</v>
      </c>
      <c r="C141" s="6" t="s">
        <v>68</v>
      </c>
      <c r="D141" s="7">
        <v>45628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>
        <f t="shared" si="26"/>
        <v>0</v>
      </c>
      <c r="AI141" s="6">
        <f t="shared" si="27"/>
        <v>0</v>
      </c>
      <c r="AJ141" s="6"/>
      <c r="AK141" s="6"/>
      <c r="AL141" s="6"/>
      <c r="AM141" s="6"/>
      <c r="AN141" s="6"/>
      <c r="AO141" s="6">
        <f t="shared" si="28"/>
        <v>0</v>
      </c>
      <c r="AP141" s="6"/>
      <c r="AQ141" s="6">
        <f t="shared" si="29"/>
        <v>0</v>
      </c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7">
        <f t="shared" si="30"/>
        <v>45628</v>
      </c>
      <c r="BL141" s="6">
        <f t="shared" si="31"/>
        <v>0</v>
      </c>
      <c r="BM141" s="6" t="s">
        <v>84</v>
      </c>
      <c r="BN141" s="9">
        <f t="shared" si="32"/>
        <v>0</v>
      </c>
      <c r="BO141" s="9">
        <f t="shared" si="33"/>
        <v>0</v>
      </c>
      <c r="BP141" s="6"/>
      <c r="BQ141" s="6" t="s">
        <v>4451</v>
      </c>
    </row>
    <row r="142" spans="1:69">
      <c r="A142" s="6">
        <v>141</v>
      </c>
      <c r="B142" s="6">
        <v>2024</v>
      </c>
      <c r="C142" s="6" t="s">
        <v>68</v>
      </c>
      <c r="D142" s="7">
        <v>45628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>
        <f t="shared" si="26"/>
        <v>0</v>
      </c>
      <c r="AI142" s="6">
        <f t="shared" si="27"/>
        <v>0</v>
      </c>
      <c r="AJ142" s="6"/>
      <c r="AK142" s="6"/>
      <c r="AL142" s="6"/>
      <c r="AM142" s="6"/>
      <c r="AN142" s="6"/>
      <c r="AO142" s="6">
        <f t="shared" si="28"/>
        <v>0</v>
      </c>
      <c r="AP142" s="6"/>
      <c r="AQ142" s="6">
        <f t="shared" si="29"/>
        <v>0</v>
      </c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7">
        <f t="shared" si="30"/>
        <v>45628</v>
      </c>
      <c r="BL142" s="6">
        <f t="shared" si="31"/>
        <v>0</v>
      </c>
      <c r="BM142" s="6" t="s">
        <v>84</v>
      </c>
      <c r="BN142" s="9">
        <f t="shared" si="32"/>
        <v>0</v>
      </c>
      <c r="BO142" s="9">
        <f t="shared" si="33"/>
        <v>0</v>
      </c>
      <c r="BP142" s="6"/>
      <c r="BQ142" s="6" t="s">
        <v>4451</v>
      </c>
    </row>
    <row r="143" spans="1:69">
      <c r="A143" s="6">
        <v>142</v>
      </c>
      <c r="B143" s="6">
        <v>2024</v>
      </c>
      <c r="C143" s="6" t="s">
        <v>68</v>
      </c>
      <c r="D143" s="7">
        <v>45628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>
        <f t="shared" si="26"/>
        <v>0</v>
      </c>
      <c r="AI143" s="6">
        <f t="shared" si="27"/>
        <v>0</v>
      </c>
      <c r="AJ143" s="6"/>
      <c r="AK143" s="6"/>
      <c r="AL143" s="6"/>
      <c r="AM143" s="6"/>
      <c r="AN143" s="6"/>
      <c r="AO143" s="6">
        <f t="shared" si="28"/>
        <v>0</v>
      </c>
      <c r="AP143" s="6"/>
      <c r="AQ143" s="6">
        <f t="shared" si="29"/>
        <v>0</v>
      </c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7">
        <f t="shared" si="30"/>
        <v>45628</v>
      </c>
      <c r="BL143" s="6">
        <f t="shared" si="31"/>
        <v>0</v>
      </c>
      <c r="BM143" s="6" t="s">
        <v>84</v>
      </c>
      <c r="BN143" s="9">
        <f t="shared" si="32"/>
        <v>0</v>
      </c>
      <c r="BO143" s="9">
        <f t="shared" si="33"/>
        <v>0</v>
      </c>
      <c r="BP143" s="6"/>
      <c r="BQ143" s="6" t="s">
        <v>4451</v>
      </c>
    </row>
    <row r="144" spans="1:69">
      <c r="A144" s="6">
        <v>143</v>
      </c>
      <c r="B144" s="6">
        <v>2024</v>
      </c>
      <c r="C144" s="6" t="s">
        <v>68</v>
      </c>
      <c r="D144" s="7">
        <v>45628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>
        <f t="shared" si="26"/>
        <v>0</v>
      </c>
      <c r="AI144" s="6">
        <f t="shared" si="27"/>
        <v>0</v>
      </c>
      <c r="AJ144" s="6"/>
      <c r="AK144" s="6"/>
      <c r="AL144" s="6"/>
      <c r="AM144" s="6"/>
      <c r="AN144" s="6"/>
      <c r="AO144" s="6">
        <f t="shared" si="28"/>
        <v>0</v>
      </c>
      <c r="AP144" s="6"/>
      <c r="AQ144" s="6">
        <f t="shared" si="29"/>
        <v>0</v>
      </c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7">
        <f t="shared" si="30"/>
        <v>45628</v>
      </c>
      <c r="BL144" s="6">
        <f t="shared" si="31"/>
        <v>0</v>
      </c>
      <c r="BM144" s="6" t="s">
        <v>84</v>
      </c>
      <c r="BN144" s="9">
        <f t="shared" si="32"/>
        <v>0</v>
      </c>
      <c r="BO144" s="9">
        <f t="shared" si="33"/>
        <v>0</v>
      </c>
      <c r="BP144" s="6"/>
      <c r="BQ144" s="6" t="s">
        <v>4451</v>
      </c>
    </row>
    <row r="145" spans="1:69">
      <c r="A145" s="6">
        <v>144</v>
      </c>
      <c r="B145" s="6">
        <v>2024</v>
      </c>
      <c r="C145" s="6" t="s">
        <v>68</v>
      </c>
      <c r="D145" s="7">
        <v>45628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>
        <f t="shared" si="26"/>
        <v>0</v>
      </c>
      <c r="AI145" s="6">
        <f t="shared" si="27"/>
        <v>0</v>
      </c>
      <c r="AJ145" s="6"/>
      <c r="AK145" s="6"/>
      <c r="AL145" s="6"/>
      <c r="AM145" s="6"/>
      <c r="AN145" s="6"/>
      <c r="AO145" s="6">
        <f t="shared" si="28"/>
        <v>0</v>
      </c>
      <c r="AP145" s="6"/>
      <c r="AQ145" s="6">
        <f t="shared" si="29"/>
        <v>0</v>
      </c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7">
        <f t="shared" si="30"/>
        <v>45628</v>
      </c>
      <c r="BL145" s="6">
        <f t="shared" si="31"/>
        <v>0</v>
      </c>
      <c r="BM145" s="6" t="s">
        <v>84</v>
      </c>
      <c r="BN145" s="9">
        <f t="shared" si="32"/>
        <v>0</v>
      </c>
      <c r="BO145" s="9">
        <f t="shared" si="33"/>
        <v>0</v>
      </c>
      <c r="BP145" s="6"/>
      <c r="BQ145" s="6" t="s">
        <v>4451</v>
      </c>
    </row>
    <row r="146" spans="1:69">
      <c r="A146" s="6">
        <v>145</v>
      </c>
      <c r="B146" s="6">
        <v>2024</v>
      </c>
      <c r="C146" s="6" t="s">
        <v>68</v>
      </c>
      <c r="D146" s="7">
        <v>45628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>
        <f t="shared" si="26"/>
        <v>0</v>
      </c>
      <c r="AI146" s="6">
        <f t="shared" si="27"/>
        <v>0</v>
      </c>
      <c r="AJ146" s="6"/>
      <c r="AK146" s="6"/>
      <c r="AL146" s="6"/>
      <c r="AM146" s="6"/>
      <c r="AN146" s="6"/>
      <c r="AO146" s="6">
        <f t="shared" si="28"/>
        <v>0</v>
      </c>
      <c r="AP146" s="6"/>
      <c r="AQ146" s="6">
        <f t="shared" si="29"/>
        <v>0</v>
      </c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7">
        <f t="shared" si="30"/>
        <v>45628</v>
      </c>
      <c r="BL146" s="6">
        <f t="shared" si="31"/>
        <v>0</v>
      </c>
      <c r="BM146" s="6" t="s">
        <v>84</v>
      </c>
      <c r="BN146" s="9">
        <f t="shared" si="32"/>
        <v>0</v>
      </c>
      <c r="BO146" s="9">
        <f t="shared" si="33"/>
        <v>0</v>
      </c>
      <c r="BP146" s="6"/>
      <c r="BQ146" s="6" t="s">
        <v>4451</v>
      </c>
    </row>
    <row r="147" spans="1:69">
      <c r="A147" s="6">
        <v>146</v>
      </c>
      <c r="B147" s="6">
        <v>2024</v>
      </c>
      <c r="C147" s="6" t="s">
        <v>68</v>
      </c>
      <c r="D147" s="7">
        <v>45628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>
        <f t="shared" si="26"/>
        <v>0</v>
      </c>
      <c r="AI147" s="6">
        <f t="shared" si="27"/>
        <v>0</v>
      </c>
      <c r="AJ147" s="6"/>
      <c r="AK147" s="6"/>
      <c r="AL147" s="6"/>
      <c r="AM147" s="6"/>
      <c r="AN147" s="6"/>
      <c r="AO147" s="6">
        <f t="shared" si="28"/>
        <v>0</v>
      </c>
      <c r="AP147" s="6"/>
      <c r="AQ147" s="6">
        <f t="shared" si="29"/>
        <v>0</v>
      </c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7">
        <f t="shared" si="30"/>
        <v>45628</v>
      </c>
      <c r="BL147" s="6">
        <f t="shared" si="31"/>
        <v>0</v>
      </c>
      <c r="BM147" s="6" t="s">
        <v>84</v>
      </c>
      <c r="BN147" s="9">
        <f t="shared" si="32"/>
        <v>0</v>
      </c>
      <c r="BO147" s="9">
        <f t="shared" si="33"/>
        <v>0</v>
      </c>
      <c r="BP147" s="6"/>
      <c r="BQ147" s="6" t="s">
        <v>4451</v>
      </c>
    </row>
    <row r="148" spans="1:69">
      <c r="A148" s="6">
        <v>147</v>
      </c>
      <c r="B148" s="6">
        <v>2024</v>
      </c>
      <c r="C148" s="6" t="s">
        <v>68</v>
      </c>
      <c r="D148" s="7">
        <v>45628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>
        <f t="shared" si="26"/>
        <v>0</v>
      </c>
      <c r="AI148" s="6">
        <f t="shared" si="27"/>
        <v>0</v>
      </c>
      <c r="AJ148" s="6"/>
      <c r="AK148" s="6"/>
      <c r="AL148" s="6"/>
      <c r="AM148" s="6"/>
      <c r="AN148" s="6"/>
      <c r="AO148" s="6">
        <f t="shared" si="28"/>
        <v>0</v>
      </c>
      <c r="AP148" s="6"/>
      <c r="AQ148" s="6">
        <f t="shared" si="29"/>
        <v>0</v>
      </c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7">
        <f t="shared" si="30"/>
        <v>45628</v>
      </c>
      <c r="BL148" s="6">
        <f t="shared" si="31"/>
        <v>0</v>
      </c>
      <c r="BM148" s="6" t="s">
        <v>84</v>
      </c>
      <c r="BN148" s="9">
        <f t="shared" si="32"/>
        <v>0</v>
      </c>
      <c r="BO148" s="9">
        <f t="shared" si="33"/>
        <v>0</v>
      </c>
      <c r="BP148" s="6"/>
      <c r="BQ148" s="6" t="s">
        <v>4451</v>
      </c>
    </row>
    <row r="149" spans="1:69">
      <c r="A149" s="6">
        <v>148</v>
      </c>
      <c r="B149" s="6">
        <v>2024</v>
      </c>
      <c r="C149" s="6" t="s">
        <v>68</v>
      </c>
      <c r="D149" s="7">
        <v>45628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>
        <f t="shared" si="26"/>
        <v>0</v>
      </c>
      <c r="AI149" s="6">
        <f t="shared" si="27"/>
        <v>0</v>
      </c>
      <c r="AJ149" s="6"/>
      <c r="AK149" s="6"/>
      <c r="AL149" s="6"/>
      <c r="AM149" s="6"/>
      <c r="AN149" s="6"/>
      <c r="AO149" s="6">
        <f t="shared" si="28"/>
        <v>0</v>
      </c>
      <c r="AP149" s="6"/>
      <c r="AQ149" s="6">
        <f t="shared" si="29"/>
        <v>0</v>
      </c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7">
        <f t="shared" si="30"/>
        <v>45628</v>
      </c>
      <c r="BL149" s="6">
        <f t="shared" si="31"/>
        <v>0</v>
      </c>
      <c r="BM149" s="6" t="s">
        <v>84</v>
      </c>
      <c r="BN149" s="9">
        <f t="shared" si="32"/>
        <v>0</v>
      </c>
      <c r="BO149" s="9">
        <f t="shared" si="33"/>
        <v>0</v>
      </c>
      <c r="BP149" s="6"/>
      <c r="BQ149" s="6" t="s">
        <v>4451</v>
      </c>
    </row>
    <row r="150" spans="1:69">
      <c r="A150" s="6">
        <v>149</v>
      </c>
      <c r="B150" s="6">
        <v>2024</v>
      </c>
      <c r="C150" s="6" t="s">
        <v>68</v>
      </c>
      <c r="D150" s="7">
        <v>45628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>
        <f t="shared" si="26"/>
        <v>0</v>
      </c>
      <c r="AI150" s="6">
        <f t="shared" si="27"/>
        <v>0</v>
      </c>
      <c r="AJ150" s="6"/>
      <c r="AK150" s="6"/>
      <c r="AL150" s="6"/>
      <c r="AM150" s="6"/>
      <c r="AN150" s="6"/>
      <c r="AO150" s="6">
        <f t="shared" si="28"/>
        <v>0</v>
      </c>
      <c r="AP150" s="6"/>
      <c r="AQ150" s="6">
        <f t="shared" si="29"/>
        <v>0</v>
      </c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7">
        <f t="shared" si="30"/>
        <v>45628</v>
      </c>
      <c r="BL150" s="6">
        <f t="shared" si="31"/>
        <v>0</v>
      </c>
      <c r="BM150" s="6" t="s">
        <v>84</v>
      </c>
      <c r="BN150" s="9">
        <f t="shared" si="32"/>
        <v>0</v>
      </c>
      <c r="BO150" s="9">
        <f t="shared" si="33"/>
        <v>0</v>
      </c>
      <c r="BP150" s="6"/>
      <c r="BQ150" s="6" t="s">
        <v>4451</v>
      </c>
    </row>
    <row r="151" spans="1:69">
      <c r="A151" s="6">
        <v>150</v>
      </c>
      <c r="B151" s="6">
        <v>2024</v>
      </c>
      <c r="C151" s="6" t="s">
        <v>68</v>
      </c>
      <c r="D151" s="7">
        <v>45628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>
        <f t="shared" si="26"/>
        <v>0</v>
      </c>
      <c r="AI151" s="6">
        <f t="shared" si="27"/>
        <v>0</v>
      </c>
      <c r="AJ151" s="6"/>
      <c r="AK151" s="6"/>
      <c r="AL151" s="6"/>
      <c r="AM151" s="6"/>
      <c r="AN151" s="6"/>
      <c r="AO151" s="6">
        <f t="shared" si="28"/>
        <v>0</v>
      </c>
      <c r="AP151" s="6"/>
      <c r="AQ151" s="6">
        <f t="shared" si="29"/>
        <v>0</v>
      </c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7">
        <f t="shared" si="30"/>
        <v>45628</v>
      </c>
      <c r="BL151" s="6">
        <f t="shared" si="31"/>
        <v>0</v>
      </c>
      <c r="BM151" s="6" t="s">
        <v>84</v>
      </c>
      <c r="BN151" s="9">
        <f t="shared" si="32"/>
        <v>0</v>
      </c>
      <c r="BO151" s="9">
        <f t="shared" si="33"/>
        <v>0</v>
      </c>
      <c r="BP151" s="6"/>
      <c r="BQ151" s="6" t="s">
        <v>4451</v>
      </c>
    </row>
    <row r="152" spans="1:69">
      <c r="A152" s="6">
        <v>151</v>
      </c>
      <c r="B152" s="6">
        <v>2024</v>
      </c>
      <c r="C152" s="6" t="s">
        <v>68</v>
      </c>
      <c r="D152" s="7">
        <v>45628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>
        <f t="shared" si="26"/>
        <v>0</v>
      </c>
      <c r="AI152" s="6">
        <f t="shared" si="27"/>
        <v>0</v>
      </c>
      <c r="AJ152" s="6"/>
      <c r="AK152" s="6"/>
      <c r="AL152" s="6"/>
      <c r="AM152" s="6"/>
      <c r="AN152" s="6"/>
      <c r="AO152" s="6">
        <f t="shared" si="28"/>
        <v>0</v>
      </c>
      <c r="AP152" s="6"/>
      <c r="AQ152" s="6">
        <f t="shared" si="29"/>
        <v>0</v>
      </c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7">
        <f t="shared" si="30"/>
        <v>45628</v>
      </c>
      <c r="BL152" s="6">
        <f t="shared" si="31"/>
        <v>0</v>
      </c>
      <c r="BM152" s="6" t="s">
        <v>84</v>
      </c>
      <c r="BN152" s="9">
        <f t="shared" si="32"/>
        <v>0</v>
      </c>
      <c r="BO152" s="9">
        <f t="shared" si="33"/>
        <v>0</v>
      </c>
      <c r="BP152" s="6"/>
      <c r="BQ152" s="6" t="s">
        <v>4451</v>
      </c>
    </row>
    <row r="153" spans="1:69">
      <c r="A153" s="6">
        <v>152</v>
      </c>
      <c r="B153" s="6">
        <v>2024</v>
      </c>
      <c r="C153" s="6" t="s">
        <v>68</v>
      </c>
      <c r="D153" s="7">
        <v>45628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>
        <f t="shared" si="26"/>
        <v>0</v>
      </c>
      <c r="AI153" s="6">
        <f t="shared" si="27"/>
        <v>0</v>
      </c>
      <c r="AJ153" s="6"/>
      <c r="AK153" s="6"/>
      <c r="AL153" s="6"/>
      <c r="AM153" s="6"/>
      <c r="AN153" s="6"/>
      <c r="AO153" s="6">
        <f t="shared" si="28"/>
        <v>0</v>
      </c>
      <c r="AP153" s="6"/>
      <c r="AQ153" s="6">
        <f t="shared" si="29"/>
        <v>0</v>
      </c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7">
        <f t="shared" si="30"/>
        <v>45628</v>
      </c>
      <c r="BL153" s="6">
        <f t="shared" si="31"/>
        <v>0</v>
      </c>
      <c r="BM153" s="6" t="s">
        <v>84</v>
      </c>
      <c r="BN153" s="9">
        <f t="shared" si="32"/>
        <v>0</v>
      </c>
      <c r="BO153" s="9">
        <f t="shared" si="33"/>
        <v>0</v>
      </c>
      <c r="BP153" s="6"/>
      <c r="BQ153" s="6" t="s">
        <v>4451</v>
      </c>
    </row>
    <row r="154" spans="1:69">
      <c r="A154" s="6">
        <v>153</v>
      </c>
      <c r="B154" s="6">
        <v>2024</v>
      </c>
      <c r="C154" s="6" t="s">
        <v>68</v>
      </c>
      <c r="D154" s="7">
        <v>45628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>
        <f t="shared" si="26"/>
        <v>0</v>
      </c>
      <c r="AI154" s="6">
        <f t="shared" si="27"/>
        <v>0</v>
      </c>
      <c r="AJ154" s="6"/>
      <c r="AK154" s="6"/>
      <c r="AL154" s="6"/>
      <c r="AM154" s="6"/>
      <c r="AN154" s="6"/>
      <c r="AO154" s="6">
        <f t="shared" si="28"/>
        <v>0</v>
      </c>
      <c r="AP154" s="6"/>
      <c r="AQ154" s="6">
        <f t="shared" si="29"/>
        <v>0</v>
      </c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7">
        <f t="shared" si="30"/>
        <v>45628</v>
      </c>
      <c r="BL154" s="6">
        <f t="shared" si="31"/>
        <v>0</v>
      </c>
      <c r="BM154" s="6" t="s">
        <v>84</v>
      </c>
      <c r="BN154" s="9">
        <f t="shared" si="32"/>
        <v>0</v>
      </c>
      <c r="BO154" s="9">
        <f t="shared" si="33"/>
        <v>0</v>
      </c>
      <c r="BP154" s="6"/>
      <c r="BQ154" s="6" t="s">
        <v>4451</v>
      </c>
    </row>
    <row r="155" spans="1:69">
      <c r="A155" s="6">
        <v>154</v>
      </c>
      <c r="B155" s="6">
        <v>2024</v>
      </c>
      <c r="C155" s="6" t="s">
        <v>68</v>
      </c>
      <c r="D155" s="7">
        <v>45628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>
        <f t="shared" si="26"/>
        <v>0</v>
      </c>
      <c r="AI155" s="6">
        <f t="shared" si="27"/>
        <v>0</v>
      </c>
      <c r="AJ155" s="6"/>
      <c r="AK155" s="6"/>
      <c r="AL155" s="6"/>
      <c r="AM155" s="6"/>
      <c r="AN155" s="6"/>
      <c r="AO155" s="6">
        <f t="shared" si="28"/>
        <v>0</v>
      </c>
      <c r="AP155" s="6"/>
      <c r="AQ155" s="6">
        <f t="shared" si="29"/>
        <v>0</v>
      </c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7">
        <f t="shared" si="30"/>
        <v>45628</v>
      </c>
      <c r="BL155" s="6">
        <f t="shared" si="31"/>
        <v>0</v>
      </c>
      <c r="BM155" s="6" t="s">
        <v>84</v>
      </c>
      <c r="BN155" s="9">
        <f t="shared" si="32"/>
        <v>0</v>
      </c>
      <c r="BO155" s="9">
        <f t="shared" si="33"/>
        <v>0</v>
      </c>
      <c r="BP155" s="6"/>
      <c r="BQ155" s="6" t="s">
        <v>4451</v>
      </c>
    </row>
    <row r="156" spans="1:69">
      <c r="A156" s="6">
        <v>155</v>
      </c>
      <c r="B156" s="6">
        <v>2024</v>
      </c>
      <c r="C156" s="6" t="s">
        <v>68</v>
      </c>
      <c r="D156" s="7">
        <v>45628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>
        <f t="shared" si="26"/>
        <v>0</v>
      </c>
      <c r="AI156" s="6">
        <f t="shared" si="27"/>
        <v>0</v>
      </c>
      <c r="AJ156" s="6"/>
      <c r="AK156" s="6"/>
      <c r="AL156" s="6"/>
      <c r="AM156" s="6"/>
      <c r="AN156" s="6"/>
      <c r="AO156" s="6">
        <f t="shared" si="28"/>
        <v>0</v>
      </c>
      <c r="AP156" s="6"/>
      <c r="AQ156" s="6">
        <f t="shared" si="29"/>
        <v>0</v>
      </c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7">
        <f t="shared" si="30"/>
        <v>45628</v>
      </c>
      <c r="BL156" s="6">
        <f t="shared" si="31"/>
        <v>0</v>
      </c>
      <c r="BM156" s="6" t="s">
        <v>84</v>
      </c>
      <c r="BN156" s="9">
        <f t="shared" si="32"/>
        <v>0</v>
      </c>
      <c r="BO156" s="9">
        <f t="shared" si="33"/>
        <v>0</v>
      </c>
      <c r="BP156" s="6"/>
      <c r="BQ156" s="6" t="s">
        <v>4451</v>
      </c>
    </row>
    <row r="157" spans="1:69">
      <c r="A157" s="6">
        <v>156</v>
      </c>
      <c r="B157" s="6">
        <v>2024</v>
      </c>
      <c r="C157" s="6" t="s">
        <v>68</v>
      </c>
      <c r="D157" s="7">
        <v>45628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>
        <f t="shared" si="26"/>
        <v>0</v>
      </c>
      <c r="AI157" s="6">
        <f t="shared" si="27"/>
        <v>0</v>
      </c>
      <c r="AJ157" s="6"/>
      <c r="AK157" s="6"/>
      <c r="AL157" s="6"/>
      <c r="AM157" s="6"/>
      <c r="AN157" s="6"/>
      <c r="AO157" s="6">
        <f t="shared" si="28"/>
        <v>0</v>
      </c>
      <c r="AP157" s="6"/>
      <c r="AQ157" s="6">
        <f t="shared" si="29"/>
        <v>0</v>
      </c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7">
        <f t="shared" si="30"/>
        <v>45628</v>
      </c>
      <c r="BL157" s="6">
        <f t="shared" si="31"/>
        <v>0</v>
      </c>
      <c r="BM157" s="6" t="s">
        <v>84</v>
      </c>
      <c r="BN157" s="9">
        <f t="shared" si="32"/>
        <v>0</v>
      </c>
      <c r="BO157" s="9">
        <f t="shared" si="33"/>
        <v>0</v>
      </c>
      <c r="BP157" s="6"/>
      <c r="BQ157" s="6" t="s">
        <v>4451</v>
      </c>
    </row>
    <row r="158" spans="1:69">
      <c r="A158" s="6">
        <v>157</v>
      </c>
      <c r="B158" s="6">
        <v>2024</v>
      </c>
      <c r="C158" s="6" t="s">
        <v>68</v>
      </c>
      <c r="D158" s="7">
        <v>45628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>
        <f t="shared" si="26"/>
        <v>0</v>
      </c>
      <c r="AI158" s="6">
        <f t="shared" si="27"/>
        <v>0</v>
      </c>
      <c r="AJ158" s="6"/>
      <c r="AK158" s="6"/>
      <c r="AL158" s="6"/>
      <c r="AM158" s="6"/>
      <c r="AN158" s="6"/>
      <c r="AO158" s="6">
        <f t="shared" si="28"/>
        <v>0</v>
      </c>
      <c r="AP158" s="6"/>
      <c r="AQ158" s="6">
        <f t="shared" si="29"/>
        <v>0</v>
      </c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7">
        <f t="shared" si="30"/>
        <v>45628</v>
      </c>
      <c r="BL158" s="6">
        <f t="shared" si="31"/>
        <v>0</v>
      </c>
      <c r="BM158" s="6" t="s">
        <v>84</v>
      </c>
      <c r="BN158" s="9">
        <f t="shared" si="32"/>
        <v>0</v>
      </c>
      <c r="BO158" s="9">
        <f t="shared" si="33"/>
        <v>0</v>
      </c>
      <c r="BP158" s="6"/>
      <c r="BQ158" s="6" t="s">
        <v>4451</v>
      </c>
    </row>
    <row r="159" spans="1:69">
      <c r="A159" s="6">
        <v>158</v>
      </c>
      <c r="B159" s="6">
        <v>2024</v>
      </c>
      <c r="C159" s="6" t="s">
        <v>68</v>
      </c>
      <c r="D159" s="7">
        <v>45628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>
        <f t="shared" si="26"/>
        <v>0</v>
      </c>
      <c r="AI159" s="6">
        <f t="shared" si="27"/>
        <v>0</v>
      </c>
      <c r="AJ159" s="6"/>
      <c r="AK159" s="6"/>
      <c r="AL159" s="6"/>
      <c r="AM159" s="6"/>
      <c r="AN159" s="6"/>
      <c r="AO159" s="6">
        <f t="shared" si="28"/>
        <v>0</v>
      </c>
      <c r="AP159" s="6"/>
      <c r="AQ159" s="6">
        <f t="shared" si="29"/>
        <v>0</v>
      </c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7">
        <f t="shared" si="30"/>
        <v>45628</v>
      </c>
      <c r="BL159" s="6">
        <f t="shared" si="31"/>
        <v>0</v>
      </c>
      <c r="BM159" s="6" t="s">
        <v>84</v>
      </c>
      <c r="BN159" s="9">
        <f t="shared" si="32"/>
        <v>0</v>
      </c>
      <c r="BO159" s="9">
        <f t="shared" si="33"/>
        <v>0</v>
      </c>
      <c r="BP159" s="6"/>
      <c r="BQ159" s="6" t="s">
        <v>4451</v>
      </c>
    </row>
    <row r="160" spans="1:69">
      <c r="A160" s="6">
        <v>159</v>
      </c>
      <c r="B160" s="6">
        <v>2024</v>
      </c>
      <c r="C160" s="6" t="s">
        <v>68</v>
      </c>
      <c r="D160" s="7">
        <v>45628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>
        <f t="shared" si="26"/>
        <v>0</v>
      </c>
      <c r="AI160" s="6">
        <f t="shared" si="27"/>
        <v>0</v>
      </c>
      <c r="AJ160" s="6"/>
      <c r="AK160" s="6"/>
      <c r="AL160" s="6"/>
      <c r="AM160" s="6"/>
      <c r="AN160" s="6"/>
      <c r="AO160" s="6">
        <f t="shared" si="28"/>
        <v>0</v>
      </c>
      <c r="AP160" s="6"/>
      <c r="AQ160" s="6">
        <f t="shared" si="29"/>
        <v>0</v>
      </c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7">
        <f t="shared" si="30"/>
        <v>45628</v>
      </c>
      <c r="BL160" s="6">
        <f t="shared" si="31"/>
        <v>0</v>
      </c>
      <c r="BM160" s="6" t="s">
        <v>84</v>
      </c>
      <c r="BN160" s="9">
        <f t="shared" si="32"/>
        <v>0</v>
      </c>
      <c r="BO160" s="9">
        <f t="shared" si="33"/>
        <v>0</v>
      </c>
      <c r="BP160" s="6"/>
      <c r="BQ160" s="6" t="s">
        <v>4451</v>
      </c>
    </row>
    <row r="161" spans="1:69">
      <c r="A161" s="6">
        <v>160</v>
      </c>
      <c r="B161" s="6">
        <v>2024</v>
      </c>
      <c r="C161" s="6" t="s">
        <v>68</v>
      </c>
      <c r="D161" s="7">
        <v>45628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>
        <f t="shared" si="26"/>
        <v>0</v>
      </c>
      <c r="AI161" s="6">
        <f t="shared" si="27"/>
        <v>0</v>
      </c>
      <c r="AJ161" s="6"/>
      <c r="AK161" s="6"/>
      <c r="AL161" s="6"/>
      <c r="AM161" s="6"/>
      <c r="AN161" s="6"/>
      <c r="AO161" s="6">
        <f t="shared" si="28"/>
        <v>0</v>
      </c>
      <c r="AP161" s="6"/>
      <c r="AQ161" s="6">
        <f t="shared" si="29"/>
        <v>0</v>
      </c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7">
        <f t="shared" si="30"/>
        <v>45628</v>
      </c>
      <c r="BL161" s="6">
        <f t="shared" si="31"/>
        <v>0</v>
      </c>
      <c r="BM161" s="6" t="s">
        <v>84</v>
      </c>
      <c r="BN161" s="9">
        <f t="shared" si="32"/>
        <v>0</v>
      </c>
      <c r="BO161" s="9">
        <f t="shared" si="33"/>
        <v>0</v>
      </c>
      <c r="BP161" s="6"/>
      <c r="BQ161" s="6" t="s">
        <v>4451</v>
      </c>
    </row>
    <row r="162" spans="1:69">
      <c r="A162" s="6">
        <v>161</v>
      </c>
      <c r="B162" s="6">
        <v>2024</v>
      </c>
      <c r="C162" s="6" t="s">
        <v>68</v>
      </c>
      <c r="D162" s="7">
        <v>45628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>
        <f t="shared" si="26"/>
        <v>0</v>
      </c>
      <c r="AI162" s="6">
        <f t="shared" si="27"/>
        <v>0</v>
      </c>
      <c r="AJ162" s="6"/>
      <c r="AK162" s="6"/>
      <c r="AL162" s="6"/>
      <c r="AM162" s="6"/>
      <c r="AN162" s="6"/>
      <c r="AO162" s="6">
        <f t="shared" si="28"/>
        <v>0</v>
      </c>
      <c r="AP162" s="6"/>
      <c r="AQ162" s="6">
        <f t="shared" si="29"/>
        <v>0</v>
      </c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7">
        <f t="shared" si="30"/>
        <v>45628</v>
      </c>
      <c r="BL162" s="6">
        <f t="shared" si="31"/>
        <v>0</v>
      </c>
      <c r="BM162" s="6" t="s">
        <v>84</v>
      </c>
      <c r="BN162" s="9">
        <f t="shared" si="32"/>
        <v>0</v>
      </c>
      <c r="BO162" s="9">
        <f t="shared" si="33"/>
        <v>0</v>
      </c>
      <c r="BP162" s="6"/>
      <c r="BQ162" s="6" t="s">
        <v>4451</v>
      </c>
    </row>
    <row r="163" spans="1:69">
      <c r="A163" s="6">
        <v>162</v>
      </c>
      <c r="B163" s="6">
        <v>2024</v>
      </c>
      <c r="C163" s="6" t="s">
        <v>68</v>
      </c>
      <c r="D163" s="7">
        <v>45628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>
        <f t="shared" si="26"/>
        <v>0</v>
      </c>
      <c r="AI163" s="6">
        <f t="shared" si="27"/>
        <v>0</v>
      </c>
      <c r="AJ163" s="6"/>
      <c r="AK163" s="6"/>
      <c r="AL163" s="6"/>
      <c r="AM163" s="6"/>
      <c r="AN163" s="6"/>
      <c r="AO163" s="6">
        <f t="shared" si="28"/>
        <v>0</v>
      </c>
      <c r="AP163" s="6"/>
      <c r="AQ163" s="6">
        <f t="shared" si="29"/>
        <v>0</v>
      </c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7">
        <f t="shared" si="30"/>
        <v>45628</v>
      </c>
      <c r="BL163" s="6">
        <f t="shared" si="31"/>
        <v>0</v>
      </c>
      <c r="BM163" s="6" t="s">
        <v>84</v>
      </c>
      <c r="BN163" s="9">
        <f t="shared" si="32"/>
        <v>0</v>
      </c>
      <c r="BO163" s="9">
        <f t="shared" si="33"/>
        <v>0</v>
      </c>
      <c r="BP163" s="6"/>
      <c r="BQ163" s="6" t="s">
        <v>4451</v>
      </c>
    </row>
    <row r="164" spans="1:69">
      <c r="A164" s="6">
        <v>163</v>
      </c>
      <c r="B164" s="6">
        <v>2024</v>
      </c>
      <c r="C164" s="6" t="s">
        <v>68</v>
      </c>
      <c r="D164" s="7">
        <v>45628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>
        <f t="shared" si="26"/>
        <v>0</v>
      </c>
      <c r="AI164" s="6">
        <f t="shared" si="27"/>
        <v>0</v>
      </c>
      <c r="AJ164" s="6"/>
      <c r="AK164" s="6"/>
      <c r="AL164" s="6"/>
      <c r="AM164" s="6"/>
      <c r="AN164" s="6"/>
      <c r="AO164" s="6">
        <f t="shared" si="28"/>
        <v>0</v>
      </c>
      <c r="AP164" s="6"/>
      <c r="AQ164" s="6">
        <f t="shared" si="29"/>
        <v>0</v>
      </c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7">
        <f t="shared" si="30"/>
        <v>45628</v>
      </c>
      <c r="BL164" s="6">
        <f t="shared" si="31"/>
        <v>0</v>
      </c>
      <c r="BM164" s="6" t="s">
        <v>84</v>
      </c>
      <c r="BN164" s="9">
        <f t="shared" si="32"/>
        <v>0</v>
      </c>
      <c r="BO164" s="9">
        <f t="shared" si="33"/>
        <v>0</v>
      </c>
      <c r="BP164" s="6"/>
      <c r="BQ164" s="6" t="s">
        <v>4451</v>
      </c>
    </row>
    <row r="165" spans="1:69">
      <c r="A165" s="6">
        <v>164</v>
      </c>
      <c r="B165" s="6">
        <v>2024</v>
      </c>
      <c r="C165" s="6" t="s">
        <v>68</v>
      </c>
      <c r="D165" s="7">
        <v>45628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>
        <f t="shared" si="26"/>
        <v>0</v>
      </c>
      <c r="AI165" s="6">
        <f t="shared" si="27"/>
        <v>0</v>
      </c>
      <c r="AJ165" s="6"/>
      <c r="AK165" s="6"/>
      <c r="AL165" s="6"/>
      <c r="AM165" s="6"/>
      <c r="AN165" s="6"/>
      <c r="AO165" s="6">
        <f t="shared" si="28"/>
        <v>0</v>
      </c>
      <c r="AP165" s="6"/>
      <c r="AQ165" s="6">
        <f t="shared" si="29"/>
        <v>0</v>
      </c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7">
        <f t="shared" si="30"/>
        <v>45628</v>
      </c>
      <c r="BL165" s="6">
        <f t="shared" si="31"/>
        <v>0</v>
      </c>
      <c r="BM165" s="6" t="s">
        <v>84</v>
      </c>
      <c r="BN165" s="9">
        <f t="shared" si="32"/>
        <v>0</v>
      </c>
      <c r="BO165" s="9">
        <f t="shared" si="33"/>
        <v>0</v>
      </c>
      <c r="BP165" s="6"/>
      <c r="BQ165" s="6" t="s">
        <v>4451</v>
      </c>
    </row>
    <row r="166" spans="1:69">
      <c r="A166" s="6">
        <v>165</v>
      </c>
      <c r="B166" s="6">
        <v>2024</v>
      </c>
      <c r="C166" s="6" t="s">
        <v>68</v>
      </c>
      <c r="D166" s="7">
        <v>45628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>
        <f t="shared" si="26"/>
        <v>0</v>
      </c>
      <c r="AI166" s="6">
        <f t="shared" si="27"/>
        <v>0</v>
      </c>
      <c r="AJ166" s="6"/>
      <c r="AK166" s="6"/>
      <c r="AL166" s="6"/>
      <c r="AM166" s="6"/>
      <c r="AN166" s="6"/>
      <c r="AO166" s="6">
        <f t="shared" si="28"/>
        <v>0</v>
      </c>
      <c r="AP166" s="6"/>
      <c r="AQ166" s="6">
        <f t="shared" si="29"/>
        <v>0</v>
      </c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7">
        <f t="shared" si="30"/>
        <v>45628</v>
      </c>
      <c r="BL166" s="6">
        <f t="shared" si="31"/>
        <v>0</v>
      </c>
      <c r="BM166" s="6" t="s">
        <v>84</v>
      </c>
      <c r="BN166" s="9">
        <f t="shared" si="32"/>
        <v>0</v>
      </c>
      <c r="BO166" s="9">
        <f t="shared" si="33"/>
        <v>0</v>
      </c>
      <c r="BP166" s="6"/>
      <c r="BQ166" s="6" t="s">
        <v>4451</v>
      </c>
    </row>
    <row r="167" spans="1:69">
      <c r="A167" s="6">
        <v>166</v>
      </c>
      <c r="B167" s="6">
        <v>2024</v>
      </c>
      <c r="C167" s="6" t="s">
        <v>68</v>
      </c>
      <c r="D167" s="7">
        <v>45628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>
        <f t="shared" si="26"/>
        <v>0</v>
      </c>
      <c r="AI167" s="6">
        <f t="shared" si="27"/>
        <v>0</v>
      </c>
      <c r="AJ167" s="6"/>
      <c r="AK167" s="6"/>
      <c r="AL167" s="6"/>
      <c r="AM167" s="6"/>
      <c r="AN167" s="6"/>
      <c r="AO167" s="6">
        <f t="shared" si="28"/>
        <v>0</v>
      </c>
      <c r="AP167" s="6"/>
      <c r="AQ167" s="6">
        <f t="shared" si="29"/>
        <v>0</v>
      </c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7">
        <f t="shared" si="30"/>
        <v>45628</v>
      </c>
      <c r="BL167" s="6">
        <f t="shared" si="31"/>
        <v>0</v>
      </c>
      <c r="BM167" s="6" t="s">
        <v>84</v>
      </c>
      <c r="BN167" s="9">
        <f t="shared" si="32"/>
        <v>0</v>
      </c>
      <c r="BO167" s="9">
        <f t="shared" si="33"/>
        <v>0</v>
      </c>
      <c r="BP167" s="6"/>
      <c r="BQ167" s="6" t="s">
        <v>4451</v>
      </c>
    </row>
    <row r="168" spans="1:69">
      <c r="A168" s="6">
        <v>167</v>
      </c>
      <c r="B168" s="6">
        <v>2024</v>
      </c>
      <c r="C168" s="6" t="s">
        <v>68</v>
      </c>
      <c r="D168" s="7">
        <v>45628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>
        <f t="shared" si="26"/>
        <v>0</v>
      </c>
      <c r="AI168" s="6">
        <f t="shared" si="27"/>
        <v>0</v>
      </c>
      <c r="AJ168" s="6"/>
      <c r="AK168" s="6"/>
      <c r="AL168" s="6"/>
      <c r="AM168" s="6"/>
      <c r="AN168" s="6"/>
      <c r="AO168" s="6">
        <f t="shared" si="28"/>
        <v>0</v>
      </c>
      <c r="AP168" s="6"/>
      <c r="AQ168" s="6">
        <f t="shared" si="29"/>
        <v>0</v>
      </c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7">
        <f t="shared" si="30"/>
        <v>45628</v>
      </c>
      <c r="BL168" s="6">
        <f t="shared" si="31"/>
        <v>0</v>
      </c>
      <c r="BM168" s="6" t="s">
        <v>84</v>
      </c>
      <c r="BN168" s="9">
        <f t="shared" si="32"/>
        <v>0</v>
      </c>
      <c r="BO168" s="9">
        <f t="shared" si="33"/>
        <v>0</v>
      </c>
      <c r="BP168" s="6"/>
      <c r="BQ168" s="6" t="s">
        <v>4451</v>
      </c>
    </row>
    <row r="169" spans="1:69">
      <c r="A169" s="6">
        <v>168</v>
      </c>
      <c r="B169" s="6">
        <v>2024</v>
      </c>
      <c r="C169" s="6" t="s">
        <v>68</v>
      </c>
      <c r="D169" s="7">
        <v>45628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>
        <f t="shared" si="26"/>
        <v>0</v>
      </c>
      <c r="AI169" s="6">
        <f t="shared" si="27"/>
        <v>0</v>
      </c>
      <c r="AJ169" s="6"/>
      <c r="AK169" s="6"/>
      <c r="AL169" s="6"/>
      <c r="AM169" s="6"/>
      <c r="AN169" s="6"/>
      <c r="AO169" s="6">
        <f t="shared" si="28"/>
        <v>0</v>
      </c>
      <c r="AP169" s="6"/>
      <c r="AQ169" s="6">
        <f t="shared" si="29"/>
        <v>0</v>
      </c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7">
        <f t="shared" si="30"/>
        <v>45628</v>
      </c>
      <c r="BL169" s="6">
        <f t="shared" si="31"/>
        <v>0</v>
      </c>
      <c r="BM169" s="6" t="s">
        <v>84</v>
      </c>
      <c r="BN169" s="9">
        <f t="shared" si="32"/>
        <v>0</v>
      </c>
      <c r="BO169" s="9">
        <f t="shared" si="33"/>
        <v>0</v>
      </c>
      <c r="BP169" s="6"/>
      <c r="BQ169" s="6" t="s">
        <v>4451</v>
      </c>
    </row>
    <row r="170" spans="1:69">
      <c r="A170" s="6">
        <v>169</v>
      </c>
      <c r="B170" s="6">
        <v>2024</v>
      </c>
      <c r="C170" s="6" t="s">
        <v>68</v>
      </c>
      <c r="D170" s="7">
        <v>45628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>
        <f t="shared" si="26"/>
        <v>0</v>
      </c>
      <c r="AI170" s="6">
        <f t="shared" si="27"/>
        <v>0</v>
      </c>
      <c r="AJ170" s="6"/>
      <c r="AK170" s="6"/>
      <c r="AL170" s="6"/>
      <c r="AM170" s="6"/>
      <c r="AN170" s="6"/>
      <c r="AO170" s="6">
        <f t="shared" si="28"/>
        <v>0</v>
      </c>
      <c r="AP170" s="6"/>
      <c r="AQ170" s="6">
        <f t="shared" si="29"/>
        <v>0</v>
      </c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7">
        <f t="shared" si="30"/>
        <v>45628</v>
      </c>
      <c r="BL170" s="6">
        <f t="shared" si="31"/>
        <v>0</v>
      </c>
      <c r="BM170" s="6" t="s">
        <v>84</v>
      </c>
      <c r="BN170" s="9">
        <f t="shared" si="32"/>
        <v>0</v>
      </c>
      <c r="BO170" s="9">
        <f t="shared" si="33"/>
        <v>0</v>
      </c>
      <c r="BP170" s="6"/>
      <c r="BQ170" s="6" t="s">
        <v>4451</v>
      </c>
    </row>
    <row r="171" spans="1:69">
      <c r="A171" s="6">
        <v>170</v>
      </c>
      <c r="B171" s="6">
        <v>2024</v>
      </c>
      <c r="C171" s="6" t="s">
        <v>68</v>
      </c>
      <c r="D171" s="7">
        <v>45628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>
        <f t="shared" si="26"/>
        <v>0</v>
      </c>
      <c r="AI171" s="6">
        <f t="shared" si="27"/>
        <v>0</v>
      </c>
      <c r="AJ171" s="6"/>
      <c r="AK171" s="6"/>
      <c r="AL171" s="6"/>
      <c r="AM171" s="6"/>
      <c r="AN171" s="6"/>
      <c r="AO171" s="6">
        <f t="shared" si="28"/>
        <v>0</v>
      </c>
      <c r="AP171" s="6"/>
      <c r="AQ171" s="6">
        <f t="shared" si="29"/>
        <v>0</v>
      </c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7">
        <f t="shared" si="30"/>
        <v>45628</v>
      </c>
      <c r="BL171" s="6">
        <f t="shared" si="31"/>
        <v>0</v>
      </c>
      <c r="BM171" s="6" t="s">
        <v>84</v>
      </c>
      <c r="BN171" s="9">
        <f t="shared" si="32"/>
        <v>0</v>
      </c>
      <c r="BO171" s="9">
        <f t="shared" si="33"/>
        <v>0</v>
      </c>
      <c r="BP171" s="6"/>
      <c r="BQ171" s="6" t="s">
        <v>4451</v>
      </c>
    </row>
    <row r="172" spans="1:69">
      <c r="A172" s="6">
        <v>171</v>
      </c>
      <c r="B172" s="6">
        <v>2024</v>
      </c>
      <c r="C172" s="6" t="s">
        <v>68</v>
      </c>
      <c r="D172" s="7">
        <v>45628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>
        <f t="shared" si="26"/>
        <v>0</v>
      </c>
      <c r="AI172" s="6">
        <f t="shared" si="27"/>
        <v>0</v>
      </c>
      <c r="AJ172" s="6"/>
      <c r="AK172" s="6"/>
      <c r="AL172" s="6"/>
      <c r="AM172" s="6"/>
      <c r="AN172" s="6"/>
      <c r="AO172" s="6">
        <f t="shared" si="28"/>
        <v>0</v>
      </c>
      <c r="AP172" s="6"/>
      <c r="AQ172" s="6">
        <f t="shared" si="29"/>
        <v>0</v>
      </c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7">
        <f t="shared" si="30"/>
        <v>45628</v>
      </c>
      <c r="BL172" s="6">
        <f t="shared" si="31"/>
        <v>0</v>
      </c>
      <c r="BM172" s="6" t="s">
        <v>84</v>
      </c>
      <c r="BN172" s="9">
        <f t="shared" si="32"/>
        <v>0</v>
      </c>
      <c r="BO172" s="9">
        <f t="shared" si="33"/>
        <v>0</v>
      </c>
      <c r="BP172" s="6"/>
      <c r="BQ172" s="6" t="s">
        <v>4451</v>
      </c>
    </row>
    <row r="173" spans="1:69">
      <c r="A173" s="6">
        <v>172</v>
      </c>
      <c r="B173" s="6">
        <v>2024</v>
      </c>
      <c r="C173" s="6" t="s">
        <v>68</v>
      </c>
      <c r="D173" s="7">
        <v>45628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>
        <f t="shared" si="26"/>
        <v>0</v>
      </c>
      <c r="AI173" s="6">
        <f t="shared" si="27"/>
        <v>0</v>
      </c>
      <c r="AJ173" s="6"/>
      <c r="AK173" s="6"/>
      <c r="AL173" s="6"/>
      <c r="AM173" s="6"/>
      <c r="AN173" s="6"/>
      <c r="AO173" s="6">
        <f t="shared" si="28"/>
        <v>0</v>
      </c>
      <c r="AP173" s="6"/>
      <c r="AQ173" s="6">
        <f t="shared" si="29"/>
        <v>0</v>
      </c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7">
        <f t="shared" si="30"/>
        <v>45628</v>
      </c>
      <c r="BL173" s="6">
        <f t="shared" si="31"/>
        <v>0</v>
      </c>
      <c r="BM173" s="6" t="s">
        <v>84</v>
      </c>
      <c r="BN173" s="9">
        <f t="shared" si="32"/>
        <v>0</v>
      </c>
      <c r="BO173" s="9">
        <f t="shared" si="33"/>
        <v>0</v>
      </c>
      <c r="BP173" s="6"/>
      <c r="BQ173" s="6" t="s">
        <v>4451</v>
      </c>
    </row>
    <row r="174" spans="1:69">
      <c r="A174" s="6">
        <v>173</v>
      </c>
      <c r="B174" s="6">
        <v>2024</v>
      </c>
      <c r="C174" s="6" t="s">
        <v>68</v>
      </c>
      <c r="D174" s="7">
        <v>45628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>
        <f t="shared" si="26"/>
        <v>0</v>
      </c>
      <c r="AI174" s="6">
        <f t="shared" si="27"/>
        <v>0</v>
      </c>
      <c r="AJ174" s="6"/>
      <c r="AK174" s="6"/>
      <c r="AL174" s="6"/>
      <c r="AM174" s="6"/>
      <c r="AN174" s="6"/>
      <c r="AO174" s="6">
        <f t="shared" si="28"/>
        <v>0</v>
      </c>
      <c r="AP174" s="6"/>
      <c r="AQ174" s="6">
        <f t="shared" si="29"/>
        <v>0</v>
      </c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7">
        <f t="shared" si="30"/>
        <v>45628</v>
      </c>
      <c r="BL174" s="6">
        <f t="shared" si="31"/>
        <v>0</v>
      </c>
      <c r="BM174" s="6" t="s">
        <v>84</v>
      </c>
      <c r="BN174" s="9">
        <f t="shared" si="32"/>
        <v>0</v>
      </c>
      <c r="BO174" s="9">
        <f t="shared" si="33"/>
        <v>0</v>
      </c>
      <c r="BP174" s="6"/>
      <c r="BQ174" s="6" t="s">
        <v>4451</v>
      </c>
    </row>
    <row r="175" spans="1:69">
      <c r="A175" s="6">
        <v>174</v>
      </c>
      <c r="B175" s="6">
        <v>2024</v>
      </c>
      <c r="C175" s="6" t="s">
        <v>68</v>
      </c>
      <c r="D175" s="7">
        <v>45628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>
        <f t="shared" si="26"/>
        <v>0</v>
      </c>
      <c r="AI175" s="6">
        <f t="shared" si="27"/>
        <v>0</v>
      </c>
      <c r="AJ175" s="6"/>
      <c r="AK175" s="6"/>
      <c r="AL175" s="6"/>
      <c r="AM175" s="6"/>
      <c r="AN175" s="6"/>
      <c r="AO175" s="6">
        <f t="shared" si="28"/>
        <v>0</v>
      </c>
      <c r="AP175" s="6"/>
      <c r="AQ175" s="6">
        <f t="shared" si="29"/>
        <v>0</v>
      </c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7">
        <f t="shared" si="30"/>
        <v>45628</v>
      </c>
      <c r="BL175" s="6">
        <f t="shared" si="31"/>
        <v>0</v>
      </c>
      <c r="BM175" s="6" t="s">
        <v>84</v>
      </c>
      <c r="BN175" s="9">
        <f t="shared" si="32"/>
        <v>0</v>
      </c>
      <c r="BO175" s="9">
        <f t="shared" si="33"/>
        <v>0</v>
      </c>
      <c r="BP175" s="6"/>
      <c r="BQ175" s="6" t="s">
        <v>4451</v>
      </c>
    </row>
    <row r="176" spans="1:69">
      <c r="A176" s="6">
        <v>175</v>
      </c>
      <c r="B176" s="6">
        <v>2024</v>
      </c>
      <c r="C176" s="6" t="s">
        <v>68</v>
      </c>
      <c r="D176" s="7">
        <v>45628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>
        <f t="shared" si="26"/>
        <v>0</v>
      </c>
      <c r="AI176" s="6">
        <f t="shared" si="27"/>
        <v>0</v>
      </c>
      <c r="AJ176" s="6"/>
      <c r="AK176" s="6"/>
      <c r="AL176" s="6"/>
      <c r="AM176" s="6"/>
      <c r="AN176" s="6"/>
      <c r="AO176" s="6">
        <f t="shared" si="28"/>
        <v>0</v>
      </c>
      <c r="AP176" s="6"/>
      <c r="AQ176" s="6">
        <f t="shared" si="29"/>
        <v>0</v>
      </c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7">
        <f t="shared" si="30"/>
        <v>45628</v>
      </c>
      <c r="BL176" s="6">
        <f t="shared" si="31"/>
        <v>0</v>
      </c>
      <c r="BM176" s="6" t="s">
        <v>84</v>
      </c>
      <c r="BN176" s="9">
        <f t="shared" si="32"/>
        <v>0</v>
      </c>
      <c r="BO176" s="9">
        <f t="shared" si="33"/>
        <v>0</v>
      </c>
      <c r="BP176" s="6"/>
      <c r="BQ176" s="6" t="s">
        <v>4451</v>
      </c>
    </row>
    <row r="177" spans="1:69">
      <c r="A177" s="6">
        <v>176</v>
      </c>
      <c r="B177" s="6">
        <v>2024</v>
      </c>
      <c r="C177" s="6" t="s">
        <v>68</v>
      </c>
      <c r="D177" s="7">
        <v>45628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>
        <f t="shared" si="26"/>
        <v>0</v>
      </c>
      <c r="AI177" s="6">
        <f t="shared" si="27"/>
        <v>0</v>
      </c>
      <c r="AJ177" s="6"/>
      <c r="AK177" s="6"/>
      <c r="AL177" s="6"/>
      <c r="AM177" s="6"/>
      <c r="AN177" s="6"/>
      <c r="AO177" s="6">
        <f t="shared" si="28"/>
        <v>0</v>
      </c>
      <c r="AP177" s="6"/>
      <c r="AQ177" s="6">
        <f t="shared" si="29"/>
        <v>0</v>
      </c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7">
        <f t="shared" si="30"/>
        <v>45628</v>
      </c>
      <c r="BL177" s="6">
        <f t="shared" si="31"/>
        <v>0</v>
      </c>
      <c r="BM177" s="6" t="s">
        <v>84</v>
      </c>
      <c r="BN177" s="9">
        <f t="shared" si="32"/>
        <v>0</v>
      </c>
      <c r="BO177" s="9">
        <f t="shared" si="33"/>
        <v>0</v>
      </c>
      <c r="BP177" s="6"/>
      <c r="BQ177" s="6" t="s">
        <v>4451</v>
      </c>
    </row>
    <row r="178" spans="1:69">
      <c r="A178" s="6">
        <v>177</v>
      </c>
      <c r="B178" s="6">
        <v>2024</v>
      </c>
      <c r="C178" s="6" t="s">
        <v>68</v>
      </c>
      <c r="D178" s="7">
        <v>45628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>
        <f t="shared" si="26"/>
        <v>0</v>
      </c>
      <c r="AI178" s="6">
        <f t="shared" si="27"/>
        <v>0</v>
      </c>
      <c r="AJ178" s="6"/>
      <c r="AK178" s="6"/>
      <c r="AL178" s="6"/>
      <c r="AM178" s="6"/>
      <c r="AN178" s="6"/>
      <c r="AO178" s="6">
        <f t="shared" si="28"/>
        <v>0</v>
      </c>
      <c r="AP178" s="6"/>
      <c r="AQ178" s="6">
        <f t="shared" si="29"/>
        <v>0</v>
      </c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7">
        <f t="shared" si="30"/>
        <v>45628</v>
      </c>
      <c r="BL178" s="6">
        <f t="shared" si="31"/>
        <v>0</v>
      </c>
      <c r="BM178" s="6" t="s">
        <v>84</v>
      </c>
      <c r="BN178" s="9">
        <f t="shared" si="32"/>
        <v>0</v>
      </c>
      <c r="BO178" s="9">
        <f t="shared" si="33"/>
        <v>0</v>
      </c>
      <c r="BP178" s="6"/>
      <c r="BQ178" s="6" t="s">
        <v>4451</v>
      </c>
    </row>
    <row r="179" spans="1:69">
      <c r="A179" s="6">
        <v>178</v>
      </c>
      <c r="B179" s="6">
        <v>2024</v>
      </c>
      <c r="C179" s="6" t="s">
        <v>68</v>
      </c>
      <c r="D179" s="7">
        <v>45628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>
        <f t="shared" si="26"/>
        <v>0</v>
      </c>
      <c r="AI179" s="6">
        <f t="shared" si="27"/>
        <v>0</v>
      </c>
      <c r="AJ179" s="6"/>
      <c r="AK179" s="6"/>
      <c r="AL179" s="6"/>
      <c r="AM179" s="6"/>
      <c r="AN179" s="6"/>
      <c r="AO179" s="6">
        <f t="shared" si="28"/>
        <v>0</v>
      </c>
      <c r="AP179" s="6"/>
      <c r="AQ179" s="6">
        <f t="shared" si="29"/>
        <v>0</v>
      </c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7">
        <f t="shared" si="30"/>
        <v>45628</v>
      </c>
      <c r="BL179" s="6">
        <f t="shared" si="31"/>
        <v>0</v>
      </c>
      <c r="BM179" s="6" t="s">
        <v>84</v>
      </c>
      <c r="BN179" s="9">
        <f t="shared" si="32"/>
        <v>0</v>
      </c>
      <c r="BO179" s="9">
        <f t="shared" si="33"/>
        <v>0</v>
      </c>
      <c r="BP179" s="6"/>
      <c r="BQ179" s="6" t="s">
        <v>4451</v>
      </c>
    </row>
    <row r="180" spans="1:69">
      <c r="A180" s="6">
        <v>179</v>
      </c>
      <c r="B180" s="6">
        <v>2024</v>
      </c>
      <c r="C180" s="6" t="s">
        <v>68</v>
      </c>
      <c r="D180" s="7">
        <v>45628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>
        <f t="shared" si="26"/>
        <v>0</v>
      </c>
      <c r="AI180" s="6">
        <f t="shared" si="27"/>
        <v>0</v>
      </c>
      <c r="AJ180" s="6"/>
      <c r="AK180" s="6"/>
      <c r="AL180" s="6"/>
      <c r="AM180" s="6"/>
      <c r="AN180" s="6"/>
      <c r="AO180" s="6">
        <f t="shared" si="28"/>
        <v>0</v>
      </c>
      <c r="AP180" s="6"/>
      <c r="AQ180" s="6">
        <f t="shared" si="29"/>
        <v>0</v>
      </c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7">
        <f t="shared" si="30"/>
        <v>45628</v>
      </c>
      <c r="BL180" s="6">
        <f t="shared" si="31"/>
        <v>0</v>
      </c>
      <c r="BM180" s="6" t="s">
        <v>84</v>
      </c>
      <c r="BN180" s="9">
        <f t="shared" si="32"/>
        <v>0</v>
      </c>
      <c r="BO180" s="9">
        <f t="shared" si="33"/>
        <v>0</v>
      </c>
      <c r="BP180" s="6"/>
      <c r="BQ180" s="6" t="s">
        <v>4451</v>
      </c>
    </row>
    <row r="181" spans="1:69">
      <c r="A181" s="6">
        <v>180</v>
      </c>
      <c r="B181" s="6">
        <v>2024</v>
      </c>
      <c r="C181" s="6" t="s">
        <v>68</v>
      </c>
      <c r="D181" s="7">
        <v>45628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>
        <f t="shared" si="26"/>
        <v>0</v>
      </c>
      <c r="AI181" s="6">
        <f t="shared" si="27"/>
        <v>0</v>
      </c>
      <c r="AJ181" s="6"/>
      <c r="AK181" s="6"/>
      <c r="AL181" s="6"/>
      <c r="AM181" s="6"/>
      <c r="AN181" s="6"/>
      <c r="AO181" s="6">
        <f t="shared" si="28"/>
        <v>0</v>
      </c>
      <c r="AP181" s="6"/>
      <c r="AQ181" s="6">
        <f t="shared" si="29"/>
        <v>0</v>
      </c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7">
        <f t="shared" si="30"/>
        <v>45628</v>
      </c>
      <c r="BL181" s="6">
        <f t="shared" si="31"/>
        <v>0</v>
      </c>
      <c r="BM181" s="6" t="s">
        <v>84</v>
      </c>
      <c r="BN181" s="9">
        <f t="shared" si="32"/>
        <v>0</v>
      </c>
      <c r="BO181" s="9">
        <f t="shared" si="33"/>
        <v>0</v>
      </c>
      <c r="BP181" s="6"/>
      <c r="BQ181" s="6" t="s">
        <v>4451</v>
      </c>
    </row>
    <row r="182" spans="1:69">
      <c r="A182" s="6">
        <v>181</v>
      </c>
      <c r="B182" s="6">
        <v>2024</v>
      </c>
      <c r="C182" s="6" t="s">
        <v>68</v>
      </c>
      <c r="D182" s="7">
        <v>45628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>
        <f t="shared" si="26"/>
        <v>0</v>
      </c>
      <c r="AI182" s="6">
        <f t="shared" si="27"/>
        <v>0</v>
      </c>
      <c r="AJ182" s="6"/>
      <c r="AK182" s="6"/>
      <c r="AL182" s="6"/>
      <c r="AM182" s="6"/>
      <c r="AN182" s="6"/>
      <c r="AO182" s="6">
        <f t="shared" si="28"/>
        <v>0</v>
      </c>
      <c r="AP182" s="6"/>
      <c r="AQ182" s="6">
        <f t="shared" si="29"/>
        <v>0</v>
      </c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7">
        <f t="shared" si="30"/>
        <v>45628</v>
      </c>
      <c r="BL182" s="6">
        <f t="shared" si="31"/>
        <v>0</v>
      </c>
      <c r="BM182" s="6" t="s">
        <v>84</v>
      </c>
      <c r="BN182" s="9">
        <f t="shared" si="32"/>
        <v>0</v>
      </c>
      <c r="BO182" s="9">
        <f t="shared" si="33"/>
        <v>0</v>
      </c>
      <c r="BP182" s="6"/>
      <c r="BQ182" s="6" t="s">
        <v>4451</v>
      </c>
    </row>
    <row r="183" spans="1:69">
      <c r="A183" s="6">
        <v>182</v>
      </c>
      <c r="B183" s="6">
        <v>2024</v>
      </c>
      <c r="C183" s="6" t="s">
        <v>68</v>
      </c>
      <c r="D183" s="7">
        <v>45628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>
        <f t="shared" si="26"/>
        <v>0</v>
      </c>
      <c r="AI183" s="6">
        <f t="shared" si="27"/>
        <v>0</v>
      </c>
      <c r="AJ183" s="6"/>
      <c r="AK183" s="6"/>
      <c r="AL183" s="6"/>
      <c r="AM183" s="6"/>
      <c r="AN183" s="6"/>
      <c r="AO183" s="6">
        <f t="shared" si="28"/>
        <v>0</v>
      </c>
      <c r="AP183" s="6"/>
      <c r="AQ183" s="6">
        <f t="shared" si="29"/>
        <v>0</v>
      </c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7">
        <f t="shared" si="30"/>
        <v>45628</v>
      </c>
      <c r="BL183" s="6">
        <f t="shared" si="31"/>
        <v>0</v>
      </c>
      <c r="BM183" s="6" t="s">
        <v>84</v>
      </c>
      <c r="BN183" s="9">
        <f t="shared" si="32"/>
        <v>0</v>
      </c>
      <c r="BO183" s="9">
        <f t="shared" si="33"/>
        <v>0</v>
      </c>
      <c r="BP183" s="6"/>
      <c r="BQ183" s="6" t="s">
        <v>4451</v>
      </c>
    </row>
    <row r="184" spans="1:69">
      <c r="A184" s="6">
        <v>183</v>
      </c>
      <c r="B184" s="6">
        <v>2024</v>
      </c>
      <c r="C184" s="6" t="s">
        <v>68</v>
      </c>
      <c r="D184" s="7">
        <v>45628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>
        <f t="shared" si="26"/>
        <v>0</v>
      </c>
      <c r="AI184" s="6">
        <f t="shared" si="27"/>
        <v>0</v>
      </c>
      <c r="AJ184" s="6"/>
      <c r="AK184" s="6"/>
      <c r="AL184" s="6"/>
      <c r="AM184" s="6"/>
      <c r="AN184" s="6"/>
      <c r="AO184" s="6">
        <f t="shared" si="28"/>
        <v>0</v>
      </c>
      <c r="AP184" s="6"/>
      <c r="AQ184" s="6">
        <f t="shared" si="29"/>
        <v>0</v>
      </c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7">
        <f t="shared" si="30"/>
        <v>45628</v>
      </c>
      <c r="BL184" s="6">
        <f t="shared" si="31"/>
        <v>0</v>
      </c>
      <c r="BM184" s="6" t="s">
        <v>84</v>
      </c>
      <c r="BN184" s="9">
        <f t="shared" si="32"/>
        <v>0</v>
      </c>
      <c r="BO184" s="9">
        <f t="shared" si="33"/>
        <v>0</v>
      </c>
      <c r="BP184" s="6"/>
      <c r="BQ184" s="6" t="s">
        <v>4451</v>
      </c>
    </row>
    <row r="185" spans="1:69">
      <c r="A185" s="6">
        <v>184</v>
      </c>
      <c r="B185" s="6">
        <v>2024</v>
      </c>
      <c r="C185" s="6" t="s">
        <v>68</v>
      </c>
      <c r="D185" s="7">
        <v>45628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>
        <f t="shared" si="26"/>
        <v>0</v>
      </c>
      <c r="AI185" s="6">
        <f t="shared" si="27"/>
        <v>0</v>
      </c>
      <c r="AJ185" s="6"/>
      <c r="AK185" s="6"/>
      <c r="AL185" s="6"/>
      <c r="AM185" s="6"/>
      <c r="AN185" s="6"/>
      <c r="AO185" s="6">
        <f t="shared" si="28"/>
        <v>0</v>
      </c>
      <c r="AP185" s="6"/>
      <c r="AQ185" s="6">
        <f t="shared" si="29"/>
        <v>0</v>
      </c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7">
        <f t="shared" si="30"/>
        <v>45628</v>
      </c>
      <c r="BL185" s="6">
        <f t="shared" si="31"/>
        <v>0</v>
      </c>
      <c r="BM185" s="6" t="s">
        <v>84</v>
      </c>
      <c r="BN185" s="9">
        <f t="shared" si="32"/>
        <v>0</v>
      </c>
      <c r="BO185" s="9">
        <f t="shared" si="33"/>
        <v>0</v>
      </c>
      <c r="BP185" s="6"/>
      <c r="BQ185" s="6" t="s">
        <v>4451</v>
      </c>
    </row>
    <row r="186" spans="1:69">
      <c r="A186" s="6">
        <v>185</v>
      </c>
      <c r="B186" s="6">
        <v>2024</v>
      </c>
      <c r="C186" s="6" t="s">
        <v>68</v>
      </c>
      <c r="D186" s="7">
        <v>45628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>
        <f t="shared" si="26"/>
        <v>0</v>
      </c>
      <c r="AI186" s="6">
        <f t="shared" si="27"/>
        <v>0</v>
      </c>
      <c r="AJ186" s="6"/>
      <c r="AK186" s="6"/>
      <c r="AL186" s="6"/>
      <c r="AM186" s="6"/>
      <c r="AN186" s="6"/>
      <c r="AO186" s="6">
        <f t="shared" si="28"/>
        <v>0</v>
      </c>
      <c r="AP186" s="6"/>
      <c r="AQ186" s="6">
        <f t="shared" si="29"/>
        <v>0</v>
      </c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7">
        <f t="shared" si="30"/>
        <v>45628</v>
      </c>
      <c r="BL186" s="6">
        <f t="shared" si="31"/>
        <v>0</v>
      </c>
      <c r="BM186" s="6" t="s">
        <v>84</v>
      </c>
      <c r="BN186" s="9">
        <f t="shared" si="32"/>
        <v>0</v>
      </c>
      <c r="BO186" s="9">
        <f t="shared" si="33"/>
        <v>0</v>
      </c>
      <c r="BP186" s="6"/>
      <c r="BQ186" s="6" t="s">
        <v>4451</v>
      </c>
    </row>
    <row r="187" spans="1:69">
      <c r="A187" s="6">
        <v>186</v>
      </c>
      <c r="B187" s="6">
        <v>2024</v>
      </c>
      <c r="C187" s="6" t="s">
        <v>68</v>
      </c>
      <c r="D187" s="7">
        <v>45628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>
        <f t="shared" si="26"/>
        <v>0</v>
      </c>
      <c r="AI187" s="6">
        <f t="shared" si="27"/>
        <v>0</v>
      </c>
      <c r="AJ187" s="6"/>
      <c r="AK187" s="6"/>
      <c r="AL187" s="6"/>
      <c r="AM187" s="6"/>
      <c r="AN187" s="6"/>
      <c r="AO187" s="6">
        <f t="shared" si="28"/>
        <v>0</v>
      </c>
      <c r="AP187" s="6"/>
      <c r="AQ187" s="6">
        <f t="shared" si="29"/>
        <v>0</v>
      </c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7">
        <f t="shared" si="30"/>
        <v>45628</v>
      </c>
      <c r="BL187" s="6">
        <f t="shared" si="31"/>
        <v>0</v>
      </c>
      <c r="BM187" s="6" t="s">
        <v>84</v>
      </c>
      <c r="BN187" s="9">
        <f t="shared" si="32"/>
        <v>0</v>
      </c>
      <c r="BO187" s="9">
        <f t="shared" si="33"/>
        <v>0</v>
      </c>
      <c r="BP187" s="6"/>
      <c r="BQ187" s="6" t="s">
        <v>4451</v>
      </c>
    </row>
    <row r="188" spans="1:69">
      <c r="A188" s="6">
        <v>187</v>
      </c>
      <c r="B188" s="6">
        <v>2024</v>
      </c>
      <c r="C188" s="6" t="s">
        <v>68</v>
      </c>
      <c r="D188" s="7">
        <v>45628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>
        <f t="shared" si="26"/>
        <v>0</v>
      </c>
      <c r="AI188" s="6">
        <f t="shared" si="27"/>
        <v>0</v>
      </c>
      <c r="AJ188" s="6"/>
      <c r="AK188" s="6"/>
      <c r="AL188" s="6"/>
      <c r="AM188" s="6"/>
      <c r="AN188" s="6"/>
      <c r="AO188" s="6">
        <f t="shared" si="28"/>
        <v>0</v>
      </c>
      <c r="AP188" s="6"/>
      <c r="AQ188" s="6">
        <f t="shared" si="29"/>
        <v>0</v>
      </c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7">
        <f t="shared" si="30"/>
        <v>45628</v>
      </c>
      <c r="BL188" s="6">
        <f t="shared" si="31"/>
        <v>0</v>
      </c>
      <c r="BM188" s="6" t="s">
        <v>84</v>
      </c>
      <c r="BN188" s="9">
        <f t="shared" si="32"/>
        <v>0</v>
      </c>
      <c r="BO188" s="9">
        <f t="shared" si="33"/>
        <v>0</v>
      </c>
      <c r="BP188" s="6"/>
      <c r="BQ188" s="6" t="s">
        <v>4451</v>
      </c>
    </row>
    <row r="189" spans="1:69">
      <c r="A189" s="6">
        <v>188</v>
      </c>
      <c r="B189" s="6">
        <v>2024</v>
      </c>
      <c r="C189" s="6" t="s">
        <v>68</v>
      </c>
      <c r="D189" s="7">
        <v>45628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>
        <f t="shared" si="26"/>
        <v>0</v>
      </c>
      <c r="AI189" s="6">
        <f t="shared" si="27"/>
        <v>0</v>
      </c>
      <c r="AJ189" s="6"/>
      <c r="AK189" s="6"/>
      <c r="AL189" s="6"/>
      <c r="AM189" s="6"/>
      <c r="AN189" s="6"/>
      <c r="AO189" s="6">
        <f t="shared" si="28"/>
        <v>0</v>
      </c>
      <c r="AP189" s="6"/>
      <c r="AQ189" s="6">
        <f t="shared" si="29"/>
        <v>0</v>
      </c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7">
        <f t="shared" si="30"/>
        <v>45628</v>
      </c>
      <c r="BL189" s="6">
        <f t="shared" si="31"/>
        <v>0</v>
      </c>
      <c r="BM189" s="6" t="s">
        <v>84</v>
      </c>
      <c r="BN189" s="9">
        <f t="shared" si="32"/>
        <v>0</v>
      </c>
      <c r="BO189" s="9">
        <f t="shared" si="33"/>
        <v>0</v>
      </c>
      <c r="BP189" s="6"/>
      <c r="BQ189" s="6" t="s">
        <v>4451</v>
      </c>
    </row>
    <row r="190" spans="1:69">
      <c r="A190" s="6">
        <v>189</v>
      </c>
      <c r="B190" s="6">
        <v>2024</v>
      </c>
      <c r="C190" s="6" t="s">
        <v>68</v>
      </c>
      <c r="D190" s="7">
        <v>45628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>
        <f t="shared" si="26"/>
        <v>0</v>
      </c>
      <c r="AI190" s="6">
        <f t="shared" si="27"/>
        <v>0</v>
      </c>
      <c r="AJ190" s="6"/>
      <c r="AK190" s="6"/>
      <c r="AL190" s="6"/>
      <c r="AM190" s="6"/>
      <c r="AN190" s="6"/>
      <c r="AO190" s="6">
        <f t="shared" si="28"/>
        <v>0</v>
      </c>
      <c r="AP190" s="6"/>
      <c r="AQ190" s="6">
        <f t="shared" si="29"/>
        <v>0</v>
      </c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7">
        <f t="shared" si="30"/>
        <v>45628</v>
      </c>
      <c r="BL190" s="6">
        <f t="shared" si="31"/>
        <v>0</v>
      </c>
      <c r="BM190" s="6" t="s">
        <v>84</v>
      </c>
      <c r="BN190" s="9">
        <f t="shared" si="32"/>
        <v>0</v>
      </c>
      <c r="BO190" s="9">
        <f t="shared" si="33"/>
        <v>0</v>
      </c>
      <c r="BP190" s="6"/>
      <c r="BQ190" s="6" t="s">
        <v>4451</v>
      </c>
    </row>
    <row r="191" spans="1:69">
      <c r="A191" s="6">
        <v>190</v>
      </c>
      <c r="B191" s="6">
        <v>2024</v>
      </c>
      <c r="C191" s="6" t="s">
        <v>68</v>
      </c>
      <c r="D191" s="7">
        <v>45628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>
        <f t="shared" si="26"/>
        <v>0</v>
      </c>
      <c r="AI191" s="6">
        <f t="shared" si="27"/>
        <v>0</v>
      </c>
      <c r="AJ191" s="6"/>
      <c r="AK191" s="6"/>
      <c r="AL191" s="6"/>
      <c r="AM191" s="6"/>
      <c r="AN191" s="6"/>
      <c r="AO191" s="6">
        <f t="shared" si="28"/>
        <v>0</v>
      </c>
      <c r="AP191" s="6"/>
      <c r="AQ191" s="6">
        <f t="shared" si="29"/>
        <v>0</v>
      </c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7">
        <f t="shared" si="30"/>
        <v>45628</v>
      </c>
      <c r="BL191" s="6">
        <f t="shared" si="31"/>
        <v>0</v>
      </c>
      <c r="BM191" s="6" t="s">
        <v>84</v>
      </c>
      <c r="BN191" s="9">
        <f t="shared" si="32"/>
        <v>0</v>
      </c>
      <c r="BO191" s="9">
        <f t="shared" si="33"/>
        <v>0</v>
      </c>
      <c r="BP191" s="6"/>
      <c r="BQ191" s="6" t="s">
        <v>4451</v>
      </c>
    </row>
    <row r="192" spans="1:69">
      <c r="A192" s="6">
        <v>191</v>
      </c>
      <c r="B192" s="6">
        <v>2024</v>
      </c>
      <c r="C192" s="6" t="s">
        <v>68</v>
      </c>
      <c r="D192" s="7">
        <v>45628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>
        <f t="shared" si="26"/>
        <v>0</v>
      </c>
      <c r="AI192" s="6">
        <f t="shared" si="27"/>
        <v>0</v>
      </c>
      <c r="AJ192" s="6"/>
      <c r="AK192" s="6"/>
      <c r="AL192" s="6"/>
      <c r="AM192" s="6"/>
      <c r="AN192" s="6"/>
      <c r="AO192" s="6">
        <f t="shared" si="28"/>
        <v>0</v>
      </c>
      <c r="AP192" s="6"/>
      <c r="AQ192" s="6">
        <f t="shared" si="29"/>
        <v>0</v>
      </c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7">
        <f t="shared" si="30"/>
        <v>45628</v>
      </c>
      <c r="BL192" s="6">
        <f t="shared" si="31"/>
        <v>0</v>
      </c>
      <c r="BM192" s="6" t="s">
        <v>84</v>
      </c>
      <c r="BN192" s="9">
        <f t="shared" si="32"/>
        <v>0</v>
      </c>
      <c r="BO192" s="9">
        <f t="shared" si="33"/>
        <v>0</v>
      </c>
      <c r="BP192" s="6"/>
      <c r="BQ192" s="6" t="s">
        <v>4451</v>
      </c>
    </row>
    <row r="193" spans="1:69">
      <c r="A193" s="6">
        <v>192</v>
      </c>
      <c r="B193" s="6">
        <v>2024</v>
      </c>
      <c r="C193" s="6" t="s">
        <v>68</v>
      </c>
      <c r="D193" s="7">
        <v>45628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>
        <f t="shared" si="26"/>
        <v>0</v>
      </c>
      <c r="AI193" s="6">
        <f t="shared" si="27"/>
        <v>0</v>
      </c>
      <c r="AJ193" s="6"/>
      <c r="AK193" s="6"/>
      <c r="AL193" s="6"/>
      <c r="AM193" s="6"/>
      <c r="AN193" s="6"/>
      <c r="AO193" s="6">
        <f t="shared" si="28"/>
        <v>0</v>
      </c>
      <c r="AP193" s="6"/>
      <c r="AQ193" s="6">
        <f t="shared" si="29"/>
        <v>0</v>
      </c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7">
        <f t="shared" si="30"/>
        <v>45628</v>
      </c>
      <c r="BL193" s="6">
        <f t="shared" si="31"/>
        <v>0</v>
      </c>
      <c r="BM193" s="6" t="s">
        <v>84</v>
      </c>
      <c r="BN193" s="9">
        <f t="shared" si="32"/>
        <v>0</v>
      </c>
      <c r="BO193" s="9">
        <f t="shared" si="33"/>
        <v>0</v>
      </c>
      <c r="BP193" s="6"/>
      <c r="BQ193" s="6" t="s">
        <v>4451</v>
      </c>
    </row>
    <row r="194" spans="1:69">
      <c r="A194" s="6">
        <v>193</v>
      </c>
      <c r="B194" s="6">
        <v>2024</v>
      </c>
      <c r="C194" s="6" t="s">
        <v>68</v>
      </c>
      <c r="D194" s="7">
        <v>45628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>
        <f t="shared" si="26"/>
        <v>0</v>
      </c>
      <c r="AI194" s="6">
        <f t="shared" si="27"/>
        <v>0</v>
      </c>
      <c r="AJ194" s="6"/>
      <c r="AK194" s="6"/>
      <c r="AL194" s="6"/>
      <c r="AM194" s="6"/>
      <c r="AN194" s="6"/>
      <c r="AO194" s="6">
        <f t="shared" si="28"/>
        <v>0</v>
      </c>
      <c r="AP194" s="6"/>
      <c r="AQ194" s="6">
        <f t="shared" si="29"/>
        <v>0</v>
      </c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7">
        <f t="shared" si="30"/>
        <v>45628</v>
      </c>
      <c r="BL194" s="6">
        <f t="shared" si="31"/>
        <v>0</v>
      </c>
      <c r="BM194" s="6" t="s">
        <v>84</v>
      </c>
      <c r="BN194" s="9">
        <f t="shared" si="32"/>
        <v>0</v>
      </c>
      <c r="BO194" s="9">
        <f t="shared" si="33"/>
        <v>0</v>
      </c>
      <c r="BP194" s="6"/>
      <c r="BQ194" s="6" t="s">
        <v>4451</v>
      </c>
    </row>
    <row r="195" spans="1:69">
      <c r="A195" s="6">
        <v>194</v>
      </c>
      <c r="B195" s="6">
        <v>2024</v>
      </c>
      <c r="C195" s="6" t="s">
        <v>68</v>
      </c>
      <c r="D195" s="7">
        <v>45628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>
        <f t="shared" ref="AH195:AH258" si="34">AF195+AG195</f>
        <v>0</v>
      </c>
      <c r="AI195" s="6">
        <f t="shared" ref="AI195:AI258" si="35">AH195+AH195*18%</f>
        <v>0</v>
      </c>
      <c r="AJ195" s="6"/>
      <c r="AK195" s="6"/>
      <c r="AL195" s="6"/>
      <c r="AM195" s="6"/>
      <c r="AN195" s="6"/>
      <c r="AO195" s="6">
        <f t="shared" ref="AO195:AO258" si="36">AH195*AN195</f>
        <v>0</v>
      </c>
      <c r="AP195" s="6"/>
      <c r="AQ195" s="6">
        <f t="shared" ref="AQ195:AQ258" si="37">AH195*AP195</f>
        <v>0</v>
      </c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7">
        <f t="shared" ref="BK195:BK258" si="38">D195</f>
        <v>45628</v>
      </c>
      <c r="BL195" s="6">
        <f t="shared" ref="BL195:BL258" si="39">D195-BK195</f>
        <v>0</v>
      </c>
      <c r="BM195" s="6" t="s">
        <v>84</v>
      </c>
      <c r="BN195" s="9">
        <f t="shared" ref="BN195:BN258" si="40">AI195-AO195</f>
        <v>0</v>
      </c>
      <c r="BO195" s="9">
        <f t="shared" ref="BO195:BO258" si="41">AI195-AQ195</f>
        <v>0</v>
      </c>
      <c r="BP195" s="6"/>
      <c r="BQ195" s="6" t="s">
        <v>4451</v>
      </c>
    </row>
    <row r="196" spans="1:69">
      <c r="A196" s="6">
        <v>195</v>
      </c>
      <c r="B196" s="6">
        <v>2024</v>
      </c>
      <c r="C196" s="6" t="s">
        <v>68</v>
      </c>
      <c r="D196" s="7">
        <v>45628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>
        <f t="shared" si="34"/>
        <v>0</v>
      </c>
      <c r="AI196" s="6">
        <f t="shared" si="35"/>
        <v>0</v>
      </c>
      <c r="AJ196" s="6"/>
      <c r="AK196" s="6"/>
      <c r="AL196" s="6"/>
      <c r="AM196" s="6"/>
      <c r="AN196" s="6"/>
      <c r="AO196" s="6">
        <f t="shared" si="36"/>
        <v>0</v>
      </c>
      <c r="AP196" s="6"/>
      <c r="AQ196" s="6">
        <f t="shared" si="37"/>
        <v>0</v>
      </c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7">
        <f t="shared" si="38"/>
        <v>45628</v>
      </c>
      <c r="BL196" s="6">
        <f t="shared" si="39"/>
        <v>0</v>
      </c>
      <c r="BM196" s="6" t="s">
        <v>84</v>
      </c>
      <c r="BN196" s="9">
        <f t="shared" si="40"/>
        <v>0</v>
      </c>
      <c r="BO196" s="9">
        <f t="shared" si="41"/>
        <v>0</v>
      </c>
      <c r="BP196" s="6"/>
      <c r="BQ196" s="6" t="s">
        <v>4451</v>
      </c>
    </row>
    <row r="197" spans="1:69">
      <c r="A197" s="6">
        <v>196</v>
      </c>
      <c r="B197" s="6">
        <v>2024</v>
      </c>
      <c r="C197" s="6" t="s">
        <v>68</v>
      </c>
      <c r="D197" s="7">
        <v>45628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>
        <f t="shared" si="34"/>
        <v>0</v>
      </c>
      <c r="AI197" s="6">
        <f t="shared" si="35"/>
        <v>0</v>
      </c>
      <c r="AJ197" s="6"/>
      <c r="AK197" s="6"/>
      <c r="AL197" s="6"/>
      <c r="AM197" s="6"/>
      <c r="AN197" s="6"/>
      <c r="AO197" s="6">
        <f t="shared" si="36"/>
        <v>0</v>
      </c>
      <c r="AP197" s="6"/>
      <c r="AQ197" s="6">
        <f t="shared" si="37"/>
        <v>0</v>
      </c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7">
        <f t="shared" si="38"/>
        <v>45628</v>
      </c>
      <c r="BL197" s="6">
        <f t="shared" si="39"/>
        <v>0</v>
      </c>
      <c r="BM197" s="6" t="s">
        <v>84</v>
      </c>
      <c r="BN197" s="9">
        <f t="shared" si="40"/>
        <v>0</v>
      </c>
      <c r="BO197" s="9">
        <f t="shared" si="41"/>
        <v>0</v>
      </c>
      <c r="BP197" s="6"/>
      <c r="BQ197" s="6" t="s">
        <v>4451</v>
      </c>
    </row>
    <row r="198" spans="1:69">
      <c r="A198" s="6">
        <v>197</v>
      </c>
      <c r="B198" s="6">
        <v>2024</v>
      </c>
      <c r="C198" s="6" t="s">
        <v>68</v>
      </c>
      <c r="D198" s="7">
        <v>45628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>
        <f t="shared" si="34"/>
        <v>0</v>
      </c>
      <c r="AI198" s="6">
        <f t="shared" si="35"/>
        <v>0</v>
      </c>
      <c r="AJ198" s="6"/>
      <c r="AK198" s="6"/>
      <c r="AL198" s="6"/>
      <c r="AM198" s="6"/>
      <c r="AN198" s="6"/>
      <c r="AO198" s="6">
        <f t="shared" si="36"/>
        <v>0</v>
      </c>
      <c r="AP198" s="6"/>
      <c r="AQ198" s="6">
        <f t="shared" si="37"/>
        <v>0</v>
      </c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7">
        <f t="shared" si="38"/>
        <v>45628</v>
      </c>
      <c r="BL198" s="6">
        <f t="shared" si="39"/>
        <v>0</v>
      </c>
      <c r="BM198" s="6" t="s">
        <v>84</v>
      </c>
      <c r="BN198" s="9">
        <f t="shared" si="40"/>
        <v>0</v>
      </c>
      <c r="BO198" s="9">
        <f t="shared" si="41"/>
        <v>0</v>
      </c>
      <c r="BP198" s="6"/>
      <c r="BQ198" s="6" t="s">
        <v>4451</v>
      </c>
    </row>
    <row r="199" spans="1:69">
      <c r="A199" s="6">
        <v>198</v>
      </c>
      <c r="B199" s="6">
        <v>2024</v>
      </c>
      <c r="C199" s="6" t="s">
        <v>68</v>
      </c>
      <c r="D199" s="7">
        <v>45628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>
        <f t="shared" si="34"/>
        <v>0</v>
      </c>
      <c r="AI199" s="6">
        <f t="shared" si="35"/>
        <v>0</v>
      </c>
      <c r="AJ199" s="6"/>
      <c r="AK199" s="6"/>
      <c r="AL199" s="6"/>
      <c r="AM199" s="6"/>
      <c r="AN199" s="6"/>
      <c r="AO199" s="6">
        <f t="shared" si="36"/>
        <v>0</v>
      </c>
      <c r="AP199" s="6"/>
      <c r="AQ199" s="6">
        <f t="shared" si="37"/>
        <v>0</v>
      </c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7">
        <f t="shared" si="38"/>
        <v>45628</v>
      </c>
      <c r="BL199" s="6">
        <f t="shared" si="39"/>
        <v>0</v>
      </c>
      <c r="BM199" s="6" t="s">
        <v>84</v>
      </c>
      <c r="BN199" s="9">
        <f t="shared" si="40"/>
        <v>0</v>
      </c>
      <c r="BO199" s="9">
        <f t="shared" si="41"/>
        <v>0</v>
      </c>
      <c r="BP199" s="6"/>
      <c r="BQ199" s="6" t="s">
        <v>4451</v>
      </c>
    </row>
    <row r="200" spans="1:69">
      <c r="A200" s="6">
        <v>199</v>
      </c>
      <c r="B200" s="6">
        <v>2024</v>
      </c>
      <c r="C200" s="6" t="s">
        <v>68</v>
      </c>
      <c r="D200" s="7">
        <v>45628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>
        <f t="shared" si="34"/>
        <v>0</v>
      </c>
      <c r="AI200" s="6">
        <f t="shared" si="35"/>
        <v>0</v>
      </c>
      <c r="AJ200" s="6"/>
      <c r="AK200" s="6"/>
      <c r="AL200" s="6"/>
      <c r="AM200" s="6"/>
      <c r="AN200" s="6"/>
      <c r="AO200" s="6">
        <f t="shared" si="36"/>
        <v>0</v>
      </c>
      <c r="AP200" s="6"/>
      <c r="AQ200" s="6">
        <f t="shared" si="37"/>
        <v>0</v>
      </c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7">
        <f t="shared" si="38"/>
        <v>45628</v>
      </c>
      <c r="BL200" s="6">
        <f t="shared" si="39"/>
        <v>0</v>
      </c>
      <c r="BM200" s="6" t="s">
        <v>84</v>
      </c>
      <c r="BN200" s="9">
        <f t="shared" si="40"/>
        <v>0</v>
      </c>
      <c r="BO200" s="9">
        <f t="shared" si="41"/>
        <v>0</v>
      </c>
      <c r="BP200" s="6"/>
      <c r="BQ200" s="6" t="s">
        <v>4451</v>
      </c>
    </row>
    <row r="201" spans="1:69">
      <c r="A201" s="6">
        <v>200</v>
      </c>
      <c r="B201" s="6">
        <v>2024</v>
      </c>
      <c r="C201" s="6" t="s">
        <v>68</v>
      </c>
      <c r="D201" s="7">
        <v>45628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>
        <f t="shared" si="34"/>
        <v>0</v>
      </c>
      <c r="AI201" s="6">
        <f t="shared" si="35"/>
        <v>0</v>
      </c>
      <c r="AJ201" s="6"/>
      <c r="AK201" s="6"/>
      <c r="AL201" s="6"/>
      <c r="AM201" s="6"/>
      <c r="AN201" s="6"/>
      <c r="AO201" s="6">
        <f t="shared" si="36"/>
        <v>0</v>
      </c>
      <c r="AP201" s="6"/>
      <c r="AQ201" s="6">
        <f t="shared" si="37"/>
        <v>0</v>
      </c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7">
        <f t="shared" si="38"/>
        <v>45628</v>
      </c>
      <c r="BL201" s="6">
        <f t="shared" si="39"/>
        <v>0</v>
      </c>
      <c r="BM201" s="6" t="s">
        <v>84</v>
      </c>
      <c r="BN201" s="9">
        <f t="shared" si="40"/>
        <v>0</v>
      </c>
      <c r="BO201" s="9">
        <f t="shared" si="41"/>
        <v>0</v>
      </c>
      <c r="BP201" s="6"/>
      <c r="BQ201" s="6" t="s">
        <v>4451</v>
      </c>
    </row>
    <row r="202" spans="1:69">
      <c r="A202" s="6">
        <v>201</v>
      </c>
      <c r="B202" s="6">
        <v>2024</v>
      </c>
      <c r="C202" s="6" t="s">
        <v>68</v>
      </c>
      <c r="D202" s="7">
        <v>45628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>
        <f t="shared" si="34"/>
        <v>0</v>
      </c>
      <c r="AI202" s="6">
        <f t="shared" si="35"/>
        <v>0</v>
      </c>
      <c r="AJ202" s="6"/>
      <c r="AK202" s="6"/>
      <c r="AL202" s="6"/>
      <c r="AM202" s="6"/>
      <c r="AN202" s="6"/>
      <c r="AO202" s="6">
        <f t="shared" si="36"/>
        <v>0</v>
      </c>
      <c r="AP202" s="6"/>
      <c r="AQ202" s="6">
        <f t="shared" si="37"/>
        <v>0</v>
      </c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7">
        <f t="shared" si="38"/>
        <v>45628</v>
      </c>
      <c r="BL202" s="6">
        <f t="shared" si="39"/>
        <v>0</v>
      </c>
      <c r="BM202" s="6" t="s">
        <v>84</v>
      </c>
      <c r="BN202" s="9">
        <f t="shared" si="40"/>
        <v>0</v>
      </c>
      <c r="BO202" s="9">
        <f t="shared" si="41"/>
        <v>0</v>
      </c>
      <c r="BP202" s="6"/>
      <c r="BQ202" s="6" t="s">
        <v>4451</v>
      </c>
    </row>
    <row r="203" spans="1:69">
      <c r="A203" s="6">
        <v>202</v>
      </c>
      <c r="B203" s="6">
        <v>2024</v>
      </c>
      <c r="C203" s="6" t="s">
        <v>68</v>
      </c>
      <c r="D203" s="7">
        <v>45628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>
        <f t="shared" si="34"/>
        <v>0</v>
      </c>
      <c r="AI203" s="6">
        <f t="shared" si="35"/>
        <v>0</v>
      </c>
      <c r="AJ203" s="6"/>
      <c r="AK203" s="6"/>
      <c r="AL203" s="6"/>
      <c r="AM203" s="6"/>
      <c r="AN203" s="6"/>
      <c r="AO203" s="6">
        <f t="shared" si="36"/>
        <v>0</v>
      </c>
      <c r="AP203" s="6"/>
      <c r="AQ203" s="6">
        <f t="shared" si="37"/>
        <v>0</v>
      </c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7">
        <f t="shared" si="38"/>
        <v>45628</v>
      </c>
      <c r="BL203" s="6">
        <f t="shared" si="39"/>
        <v>0</v>
      </c>
      <c r="BM203" s="6" t="s">
        <v>84</v>
      </c>
      <c r="BN203" s="9">
        <f t="shared" si="40"/>
        <v>0</v>
      </c>
      <c r="BO203" s="9">
        <f t="shared" si="41"/>
        <v>0</v>
      </c>
      <c r="BP203" s="6"/>
      <c r="BQ203" s="6" t="s">
        <v>4451</v>
      </c>
    </row>
    <row r="204" spans="1:69">
      <c r="A204" s="6">
        <v>203</v>
      </c>
      <c r="B204" s="6">
        <v>2024</v>
      </c>
      <c r="C204" s="6" t="s">
        <v>68</v>
      </c>
      <c r="D204" s="7">
        <v>45628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>
        <f t="shared" si="34"/>
        <v>0</v>
      </c>
      <c r="AI204" s="6">
        <f t="shared" si="35"/>
        <v>0</v>
      </c>
      <c r="AJ204" s="6"/>
      <c r="AK204" s="6"/>
      <c r="AL204" s="6"/>
      <c r="AM204" s="6"/>
      <c r="AN204" s="6"/>
      <c r="AO204" s="6">
        <f t="shared" si="36"/>
        <v>0</v>
      </c>
      <c r="AP204" s="6"/>
      <c r="AQ204" s="6">
        <f t="shared" si="37"/>
        <v>0</v>
      </c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7">
        <f t="shared" si="38"/>
        <v>45628</v>
      </c>
      <c r="BL204" s="6">
        <f t="shared" si="39"/>
        <v>0</v>
      </c>
      <c r="BM204" s="6" t="s">
        <v>84</v>
      </c>
      <c r="BN204" s="9">
        <f t="shared" si="40"/>
        <v>0</v>
      </c>
      <c r="BO204" s="9">
        <f t="shared" si="41"/>
        <v>0</v>
      </c>
      <c r="BP204" s="6"/>
      <c r="BQ204" s="6" t="s">
        <v>4451</v>
      </c>
    </row>
    <row r="205" spans="1:69">
      <c r="A205" s="6">
        <v>204</v>
      </c>
      <c r="B205" s="6">
        <v>2024</v>
      </c>
      <c r="C205" s="6" t="s">
        <v>68</v>
      </c>
      <c r="D205" s="7">
        <v>45628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>
        <f t="shared" si="34"/>
        <v>0</v>
      </c>
      <c r="AI205" s="6">
        <f t="shared" si="35"/>
        <v>0</v>
      </c>
      <c r="AJ205" s="6"/>
      <c r="AK205" s="6"/>
      <c r="AL205" s="6"/>
      <c r="AM205" s="6"/>
      <c r="AN205" s="6"/>
      <c r="AO205" s="6">
        <f t="shared" si="36"/>
        <v>0</v>
      </c>
      <c r="AP205" s="6"/>
      <c r="AQ205" s="6">
        <f t="shared" si="37"/>
        <v>0</v>
      </c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7">
        <f t="shared" si="38"/>
        <v>45628</v>
      </c>
      <c r="BL205" s="6">
        <f t="shared" si="39"/>
        <v>0</v>
      </c>
      <c r="BM205" s="6" t="s">
        <v>84</v>
      </c>
      <c r="BN205" s="9">
        <f t="shared" si="40"/>
        <v>0</v>
      </c>
      <c r="BO205" s="9">
        <f t="shared" si="41"/>
        <v>0</v>
      </c>
      <c r="BP205" s="6"/>
      <c r="BQ205" s="6" t="s">
        <v>4451</v>
      </c>
    </row>
    <row r="206" spans="1:69">
      <c r="A206" s="6">
        <v>205</v>
      </c>
      <c r="B206" s="6">
        <v>2024</v>
      </c>
      <c r="C206" s="6" t="s">
        <v>68</v>
      </c>
      <c r="D206" s="7">
        <v>45628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>
        <f t="shared" si="34"/>
        <v>0</v>
      </c>
      <c r="AI206" s="6">
        <f t="shared" si="35"/>
        <v>0</v>
      </c>
      <c r="AJ206" s="6"/>
      <c r="AK206" s="6"/>
      <c r="AL206" s="6"/>
      <c r="AM206" s="6"/>
      <c r="AN206" s="6"/>
      <c r="AO206" s="6">
        <f t="shared" si="36"/>
        <v>0</v>
      </c>
      <c r="AP206" s="6"/>
      <c r="AQ206" s="6">
        <f t="shared" si="37"/>
        <v>0</v>
      </c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7">
        <f t="shared" si="38"/>
        <v>45628</v>
      </c>
      <c r="BL206" s="6">
        <f t="shared" si="39"/>
        <v>0</v>
      </c>
      <c r="BM206" s="6" t="s">
        <v>84</v>
      </c>
      <c r="BN206" s="9">
        <f t="shared" si="40"/>
        <v>0</v>
      </c>
      <c r="BO206" s="9">
        <f t="shared" si="41"/>
        <v>0</v>
      </c>
      <c r="BP206" s="6"/>
      <c r="BQ206" s="6" t="s">
        <v>4451</v>
      </c>
    </row>
    <row r="207" spans="1:69">
      <c r="A207" s="6">
        <v>206</v>
      </c>
      <c r="B207" s="6">
        <v>2024</v>
      </c>
      <c r="C207" s="6" t="s">
        <v>68</v>
      </c>
      <c r="D207" s="7">
        <v>45628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>
        <f t="shared" si="34"/>
        <v>0</v>
      </c>
      <c r="AI207" s="6">
        <f t="shared" si="35"/>
        <v>0</v>
      </c>
      <c r="AJ207" s="6"/>
      <c r="AK207" s="6"/>
      <c r="AL207" s="6"/>
      <c r="AM207" s="6"/>
      <c r="AN207" s="6"/>
      <c r="AO207" s="6">
        <f t="shared" si="36"/>
        <v>0</v>
      </c>
      <c r="AP207" s="6"/>
      <c r="AQ207" s="6">
        <f t="shared" si="37"/>
        <v>0</v>
      </c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7">
        <f t="shared" si="38"/>
        <v>45628</v>
      </c>
      <c r="BL207" s="6">
        <f t="shared" si="39"/>
        <v>0</v>
      </c>
      <c r="BM207" s="6" t="s">
        <v>84</v>
      </c>
      <c r="BN207" s="9">
        <f t="shared" si="40"/>
        <v>0</v>
      </c>
      <c r="BO207" s="9">
        <f t="shared" si="41"/>
        <v>0</v>
      </c>
      <c r="BP207" s="6"/>
      <c r="BQ207" s="6" t="s">
        <v>4451</v>
      </c>
    </row>
    <row r="208" spans="1:69">
      <c r="A208" s="6">
        <v>207</v>
      </c>
      <c r="B208" s="6">
        <v>2024</v>
      </c>
      <c r="C208" s="6" t="s">
        <v>68</v>
      </c>
      <c r="D208" s="7">
        <v>45628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>
        <f t="shared" si="34"/>
        <v>0</v>
      </c>
      <c r="AI208" s="6">
        <f t="shared" si="35"/>
        <v>0</v>
      </c>
      <c r="AJ208" s="6"/>
      <c r="AK208" s="6"/>
      <c r="AL208" s="6"/>
      <c r="AM208" s="6"/>
      <c r="AN208" s="6"/>
      <c r="AO208" s="6">
        <f t="shared" si="36"/>
        <v>0</v>
      </c>
      <c r="AP208" s="6"/>
      <c r="AQ208" s="6">
        <f t="shared" si="37"/>
        <v>0</v>
      </c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7">
        <f t="shared" si="38"/>
        <v>45628</v>
      </c>
      <c r="BL208" s="6">
        <f t="shared" si="39"/>
        <v>0</v>
      </c>
      <c r="BM208" s="6" t="s">
        <v>84</v>
      </c>
      <c r="BN208" s="9">
        <f t="shared" si="40"/>
        <v>0</v>
      </c>
      <c r="BO208" s="9">
        <f t="shared" si="41"/>
        <v>0</v>
      </c>
      <c r="BP208" s="6"/>
      <c r="BQ208" s="6" t="s">
        <v>4451</v>
      </c>
    </row>
    <row r="209" spans="1:69">
      <c r="A209" s="6">
        <v>208</v>
      </c>
      <c r="B209" s="6">
        <v>2024</v>
      </c>
      <c r="C209" s="6" t="s">
        <v>68</v>
      </c>
      <c r="D209" s="7">
        <v>45628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>
        <f t="shared" si="34"/>
        <v>0</v>
      </c>
      <c r="AI209" s="6">
        <f t="shared" si="35"/>
        <v>0</v>
      </c>
      <c r="AJ209" s="6"/>
      <c r="AK209" s="6"/>
      <c r="AL209" s="6"/>
      <c r="AM209" s="6"/>
      <c r="AN209" s="6"/>
      <c r="AO209" s="6">
        <f t="shared" si="36"/>
        <v>0</v>
      </c>
      <c r="AP209" s="6"/>
      <c r="AQ209" s="6">
        <f t="shared" si="37"/>
        <v>0</v>
      </c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7">
        <f t="shared" si="38"/>
        <v>45628</v>
      </c>
      <c r="BL209" s="6">
        <f t="shared" si="39"/>
        <v>0</v>
      </c>
      <c r="BM209" s="6" t="s">
        <v>84</v>
      </c>
      <c r="BN209" s="9">
        <f t="shared" si="40"/>
        <v>0</v>
      </c>
      <c r="BO209" s="9">
        <f t="shared" si="41"/>
        <v>0</v>
      </c>
      <c r="BP209" s="6"/>
      <c r="BQ209" s="6" t="s">
        <v>4451</v>
      </c>
    </row>
    <row r="210" spans="1:69">
      <c r="A210" s="6">
        <v>209</v>
      </c>
      <c r="B210" s="6">
        <v>2024</v>
      </c>
      <c r="C210" s="6" t="s">
        <v>68</v>
      </c>
      <c r="D210" s="7">
        <v>45628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>
        <f t="shared" si="34"/>
        <v>0</v>
      </c>
      <c r="AI210" s="6">
        <f t="shared" si="35"/>
        <v>0</v>
      </c>
      <c r="AJ210" s="6"/>
      <c r="AK210" s="6"/>
      <c r="AL210" s="6"/>
      <c r="AM210" s="6"/>
      <c r="AN210" s="6"/>
      <c r="AO210" s="6">
        <f t="shared" si="36"/>
        <v>0</v>
      </c>
      <c r="AP210" s="6"/>
      <c r="AQ210" s="6">
        <f t="shared" si="37"/>
        <v>0</v>
      </c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7">
        <f t="shared" si="38"/>
        <v>45628</v>
      </c>
      <c r="BL210" s="6">
        <f t="shared" si="39"/>
        <v>0</v>
      </c>
      <c r="BM210" s="6" t="s">
        <v>84</v>
      </c>
      <c r="BN210" s="9">
        <f t="shared" si="40"/>
        <v>0</v>
      </c>
      <c r="BO210" s="9">
        <f t="shared" si="41"/>
        <v>0</v>
      </c>
      <c r="BP210" s="6"/>
      <c r="BQ210" s="6" t="s">
        <v>4451</v>
      </c>
    </row>
    <row r="211" spans="1:69">
      <c r="A211" s="6">
        <v>210</v>
      </c>
      <c r="B211" s="6">
        <v>2024</v>
      </c>
      <c r="C211" s="6" t="s">
        <v>68</v>
      </c>
      <c r="D211" s="7">
        <v>45628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>
        <f t="shared" si="34"/>
        <v>0</v>
      </c>
      <c r="AI211" s="6">
        <f t="shared" si="35"/>
        <v>0</v>
      </c>
      <c r="AJ211" s="6"/>
      <c r="AK211" s="6"/>
      <c r="AL211" s="6"/>
      <c r="AM211" s="6"/>
      <c r="AN211" s="6"/>
      <c r="AO211" s="6">
        <f t="shared" si="36"/>
        <v>0</v>
      </c>
      <c r="AP211" s="6"/>
      <c r="AQ211" s="6">
        <f t="shared" si="37"/>
        <v>0</v>
      </c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7">
        <f t="shared" si="38"/>
        <v>45628</v>
      </c>
      <c r="BL211" s="6">
        <f t="shared" si="39"/>
        <v>0</v>
      </c>
      <c r="BM211" s="6" t="s">
        <v>84</v>
      </c>
      <c r="BN211" s="9">
        <f t="shared" si="40"/>
        <v>0</v>
      </c>
      <c r="BO211" s="9">
        <f t="shared" si="41"/>
        <v>0</v>
      </c>
      <c r="BP211" s="6"/>
      <c r="BQ211" s="6" t="s">
        <v>4451</v>
      </c>
    </row>
    <row r="212" spans="1:69">
      <c r="A212" s="6">
        <v>211</v>
      </c>
      <c r="B212" s="6">
        <v>2024</v>
      </c>
      <c r="C212" s="6" t="s">
        <v>68</v>
      </c>
      <c r="D212" s="7">
        <v>45628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>
        <f t="shared" si="34"/>
        <v>0</v>
      </c>
      <c r="AI212" s="6">
        <f t="shared" si="35"/>
        <v>0</v>
      </c>
      <c r="AJ212" s="6"/>
      <c r="AK212" s="6"/>
      <c r="AL212" s="6"/>
      <c r="AM212" s="6"/>
      <c r="AN212" s="6"/>
      <c r="AO212" s="6">
        <f t="shared" si="36"/>
        <v>0</v>
      </c>
      <c r="AP212" s="6"/>
      <c r="AQ212" s="6">
        <f t="shared" si="37"/>
        <v>0</v>
      </c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7">
        <f t="shared" si="38"/>
        <v>45628</v>
      </c>
      <c r="BL212" s="6">
        <f t="shared" si="39"/>
        <v>0</v>
      </c>
      <c r="BM212" s="6" t="s">
        <v>84</v>
      </c>
      <c r="BN212" s="9">
        <f t="shared" si="40"/>
        <v>0</v>
      </c>
      <c r="BO212" s="9">
        <f t="shared" si="41"/>
        <v>0</v>
      </c>
      <c r="BP212" s="6"/>
      <c r="BQ212" s="6" t="s">
        <v>4451</v>
      </c>
    </row>
    <row r="213" spans="1:69">
      <c r="A213" s="6">
        <v>212</v>
      </c>
      <c r="B213" s="6">
        <v>2024</v>
      </c>
      <c r="C213" s="6" t="s">
        <v>68</v>
      </c>
      <c r="D213" s="7">
        <v>45628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>
        <f t="shared" si="34"/>
        <v>0</v>
      </c>
      <c r="AI213" s="6">
        <f t="shared" si="35"/>
        <v>0</v>
      </c>
      <c r="AJ213" s="6"/>
      <c r="AK213" s="6"/>
      <c r="AL213" s="6"/>
      <c r="AM213" s="6"/>
      <c r="AN213" s="6"/>
      <c r="AO213" s="6">
        <f t="shared" si="36"/>
        <v>0</v>
      </c>
      <c r="AP213" s="6"/>
      <c r="AQ213" s="6">
        <f t="shared" si="37"/>
        <v>0</v>
      </c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7">
        <f t="shared" si="38"/>
        <v>45628</v>
      </c>
      <c r="BL213" s="6">
        <f t="shared" si="39"/>
        <v>0</v>
      </c>
      <c r="BM213" s="6" t="s">
        <v>84</v>
      </c>
      <c r="BN213" s="9">
        <f t="shared" si="40"/>
        <v>0</v>
      </c>
      <c r="BO213" s="9">
        <f t="shared" si="41"/>
        <v>0</v>
      </c>
      <c r="BP213" s="6"/>
      <c r="BQ213" s="6" t="s">
        <v>4451</v>
      </c>
    </row>
    <row r="214" spans="1:69">
      <c r="A214" s="6">
        <v>213</v>
      </c>
      <c r="B214" s="6">
        <v>2024</v>
      </c>
      <c r="C214" s="6" t="s">
        <v>68</v>
      </c>
      <c r="D214" s="7">
        <v>45628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>
        <f t="shared" si="34"/>
        <v>0</v>
      </c>
      <c r="AI214" s="6">
        <f t="shared" si="35"/>
        <v>0</v>
      </c>
      <c r="AJ214" s="6"/>
      <c r="AK214" s="6"/>
      <c r="AL214" s="6"/>
      <c r="AM214" s="6"/>
      <c r="AN214" s="6"/>
      <c r="AO214" s="6">
        <f t="shared" si="36"/>
        <v>0</v>
      </c>
      <c r="AP214" s="6"/>
      <c r="AQ214" s="6">
        <f t="shared" si="37"/>
        <v>0</v>
      </c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7">
        <f t="shared" si="38"/>
        <v>45628</v>
      </c>
      <c r="BL214" s="6">
        <f t="shared" si="39"/>
        <v>0</v>
      </c>
      <c r="BM214" s="6" t="s">
        <v>84</v>
      </c>
      <c r="BN214" s="9">
        <f t="shared" si="40"/>
        <v>0</v>
      </c>
      <c r="BO214" s="9">
        <f t="shared" si="41"/>
        <v>0</v>
      </c>
      <c r="BP214" s="6"/>
      <c r="BQ214" s="6" t="s">
        <v>4451</v>
      </c>
    </row>
    <row r="215" spans="1:69">
      <c r="A215" s="6">
        <v>214</v>
      </c>
      <c r="B215" s="6">
        <v>2024</v>
      </c>
      <c r="C215" s="6" t="s">
        <v>68</v>
      </c>
      <c r="D215" s="7">
        <v>45628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>
        <f t="shared" si="34"/>
        <v>0</v>
      </c>
      <c r="AI215" s="6">
        <f t="shared" si="35"/>
        <v>0</v>
      </c>
      <c r="AJ215" s="6"/>
      <c r="AK215" s="6"/>
      <c r="AL215" s="6"/>
      <c r="AM215" s="6"/>
      <c r="AN215" s="6"/>
      <c r="AO215" s="6">
        <f t="shared" si="36"/>
        <v>0</v>
      </c>
      <c r="AP215" s="6"/>
      <c r="AQ215" s="6">
        <f t="shared" si="37"/>
        <v>0</v>
      </c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7">
        <f t="shared" si="38"/>
        <v>45628</v>
      </c>
      <c r="BL215" s="6">
        <f t="shared" si="39"/>
        <v>0</v>
      </c>
      <c r="BM215" s="6" t="s">
        <v>84</v>
      </c>
      <c r="BN215" s="9">
        <f t="shared" si="40"/>
        <v>0</v>
      </c>
      <c r="BO215" s="9">
        <f t="shared" si="41"/>
        <v>0</v>
      </c>
      <c r="BP215" s="6"/>
      <c r="BQ215" s="6" t="s">
        <v>4451</v>
      </c>
    </row>
    <row r="216" spans="1:69">
      <c r="A216" s="6">
        <v>215</v>
      </c>
      <c r="B216" s="6">
        <v>2024</v>
      </c>
      <c r="C216" s="6" t="s">
        <v>68</v>
      </c>
      <c r="D216" s="7">
        <v>45628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>
        <f t="shared" si="34"/>
        <v>0</v>
      </c>
      <c r="AI216" s="6">
        <f t="shared" si="35"/>
        <v>0</v>
      </c>
      <c r="AJ216" s="6"/>
      <c r="AK216" s="6"/>
      <c r="AL216" s="6"/>
      <c r="AM216" s="6"/>
      <c r="AN216" s="6"/>
      <c r="AO216" s="6">
        <f t="shared" si="36"/>
        <v>0</v>
      </c>
      <c r="AP216" s="6"/>
      <c r="AQ216" s="6">
        <f t="shared" si="37"/>
        <v>0</v>
      </c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7">
        <f t="shared" si="38"/>
        <v>45628</v>
      </c>
      <c r="BL216" s="6">
        <f t="shared" si="39"/>
        <v>0</v>
      </c>
      <c r="BM216" s="6" t="s">
        <v>84</v>
      </c>
      <c r="BN216" s="9">
        <f t="shared" si="40"/>
        <v>0</v>
      </c>
      <c r="BO216" s="9">
        <f t="shared" si="41"/>
        <v>0</v>
      </c>
      <c r="BP216" s="6"/>
      <c r="BQ216" s="6" t="s">
        <v>4451</v>
      </c>
    </row>
    <row r="217" spans="1:69">
      <c r="A217" s="6">
        <v>216</v>
      </c>
      <c r="B217" s="6">
        <v>2024</v>
      </c>
      <c r="C217" s="6" t="s">
        <v>68</v>
      </c>
      <c r="D217" s="7">
        <v>45628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>
        <f t="shared" si="34"/>
        <v>0</v>
      </c>
      <c r="AI217" s="6">
        <f t="shared" si="35"/>
        <v>0</v>
      </c>
      <c r="AJ217" s="6"/>
      <c r="AK217" s="6"/>
      <c r="AL217" s="6"/>
      <c r="AM217" s="6"/>
      <c r="AN217" s="6"/>
      <c r="AO217" s="6">
        <f t="shared" si="36"/>
        <v>0</v>
      </c>
      <c r="AP217" s="6"/>
      <c r="AQ217" s="6">
        <f t="shared" si="37"/>
        <v>0</v>
      </c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7">
        <f t="shared" si="38"/>
        <v>45628</v>
      </c>
      <c r="BL217" s="6">
        <f t="shared" si="39"/>
        <v>0</v>
      </c>
      <c r="BM217" s="6" t="s">
        <v>84</v>
      </c>
      <c r="BN217" s="9">
        <f t="shared" si="40"/>
        <v>0</v>
      </c>
      <c r="BO217" s="9">
        <f t="shared" si="41"/>
        <v>0</v>
      </c>
      <c r="BP217" s="6"/>
      <c r="BQ217" s="6" t="s">
        <v>4451</v>
      </c>
    </row>
    <row r="218" spans="1:69">
      <c r="A218" s="6">
        <v>217</v>
      </c>
      <c r="B218" s="6">
        <v>2024</v>
      </c>
      <c r="C218" s="6" t="s">
        <v>68</v>
      </c>
      <c r="D218" s="7">
        <v>45628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>
        <f t="shared" si="34"/>
        <v>0</v>
      </c>
      <c r="AI218" s="6">
        <f t="shared" si="35"/>
        <v>0</v>
      </c>
      <c r="AJ218" s="6"/>
      <c r="AK218" s="6"/>
      <c r="AL218" s="6"/>
      <c r="AM218" s="6"/>
      <c r="AN218" s="6"/>
      <c r="AO218" s="6">
        <f t="shared" si="36"/>
        <v>0</v>
      </c>
      <c r="AP218" s="6"/>
      <c r="AQ218" s="6">
        <f t="shared" si="37"/>
        <v>0</v>
      </c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7">
        <f t="shared" si="38"/>
        <v>45628</v>
      </c>
      <c r="BL218" s="6">
        <f t="shared" si="39"/>
        <v>0</v>
      </c>
      <c r="BM218" s="6" t="s">
        <v>84</v>
      </c>
      <c r="BN218" s="9">
        <f t="shared" si="40"/>
        <v>0</v>
      </c>
      <c r="BO218" s="9">
        <f t="shared" si="41"/>
        <v>0</v>
      </c>
      <c r="BP218" s="6"/>
      <c r="BQ218" s="6" t="s">
        <v>4451</v>
      </c>
    </row>
    <row r="219" spans="1:69">
      <c r="A219" s="6">
        <v>218</v>
      </c>
      <c r="B219" s="6">
        <v>2024</v>
      </c>
      <c r="C219" s="6" t="s">
        <v>68</v>
      </c>
      <c r="D219" s="7">
        <v>45628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>
        <f t="shared" si="34"/>
        <v>0</v>
      </c>
      <c r="AI219" s="6">
        <f t="shared" si="35"/>
        <v>0</v>
      </c>
      <c r="AJ219" s="6"/>
      <c r="AK219" s="6"/>
      <c r="AL219" s="6"/>
      <c r="AM219" s="6"/>
      <c r="AN219" s="6"/>
      <c r="AO219" s="6">
        <f t="shared" si="36"/>
        <v>0</v>
      </c>
      <c r="AP219" s="6"/>
      <c r="AQ219" s="6">
        <f t="shared" si="37"/>
        <v>0</v>
      </c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7">
        <f t="shared" si="38"/>
        <v>45628</v>
      </c>
      <c r="BL219" s="6">
        <f t="shared" si="39"/>
        <v>0</v>
      </c>
      <c r="BM219" s="6" t="s">
        <v>84</v>
      </c>
      <c r="BN219" s="9">
        <f t="shared" si="40"/>
        <v>0</v>
      </c>
      <c r="BO219" s="9">
        <f t="shared" si="41"/>
        <v>0</v>
      </c>
      <c r="BP219" s="6"/>
      <c r="BQ219" s="6" t="s">
        <v>4451</v>
      </c>
    </row>
    <row r="220" spans="1:69">
      <c r="A220" s="6">
        <v>219</v>
      </c>
      <c r="B220" s="6">
        <v>2024</v>
      </c>
      <c r="C220" s="6" t="s">
        <v>68</v>
      </c>
      <c r="D220" s="7">
        <v>45628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>
        <f t="shared" si="34"/>
        <v>0</v>
      </c>
      <c r="AI220" s="6">
        <f t="shared" si="35"/>
        <v>0</v>
      </c>
      <c r="AJ220" s="6"/>
      <c r="AK220" s="6"/>
      <c r="AL220" s="6"/>
      <c r="AM220" s="6"/>
      <c r="AN220" s="6"/>
      <c r="AO220" s="6">
        <f t="shared" si="36"/>
        <v>0</v>
      </c>
      <c r="AP220" s="6"/>
      <c r="AQ220" s="6">
        <f t="shared" si="37"/>
        <v>0</v>
      </c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7">
        <f t="shared" si="38"/>
        <v>45628</v>
      </c>
      <c r="BL220" s="6">
        <f t="shared" si="39"/>
        <v>0</v>
      </c>
      <c r="BM220" s="6" t="s">
        <v>84</v>
      </c>
      <c r="BN220" s="9">
        <f t="shared" si="40"/>
        <v>0</v>
      </c>
      <c r="BO220" s="9">
        <f t="shared" si="41"/>
        <v>0</v>
      </c>
      <c r="BP220" s="6"/>
      <c r="BQ220" s="6" t="s">
        <v>4451</v>
      </c>
    </row>
    <row r="221" spans="1:69">
      <c r="A221" s="6">
        <v>220</v>
      </c>
      <c r="B221" s="6">
        <v>2024</v>
      </c>
      <c r="C221" s="6" t="s">
        <v>68</v>
      </c>
      <c r="D221" s="7">
        <v>45628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>
        <f t="shared" si="34"/>
        <v>0</v>
      </c>
      <c r="AI221" s="6">
        <f t="shared" si="35"/>
        <v>0</v>
      </c>
      <c r="AJ221" s="6"/>
      <c r="AK221" s="6"/>
      <c r="AL221" s="6"/>
      <c r="AM221" s="6"/>
      <c r="AN221" s="6"/>
      <c r="AO221" s="6">
        <f t="shared" si="36"/>
        <v>0</v>
      </c>
      <c r="AP221" s="6"/>
      <c r="AQ221" s="6">
        <f t="shared" si="37"/>
        <v>0</v>
      </c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7">
        <f t="shared" si="38"/>
        <v>45628</v>
      </c>
      <c r="BL221" s="6">
        <f t="shared" si="39"/>
        <v>0</v>
      </c>
      <c r="BM221" s="6" t="s">
        <v>84</v>
      </c>
      <c r="BN221" s="9">
        <f t="shared" si="40"/>
        <v>0</v>
      </c>
      <c r="BO221" s="9">
        <f t="shared" si="41"/>
        <v>0</v>
      </c>
      <c r="BP221" s="6"/>
      <c r="BQ221" s="6" t="s">
        <v>4451</v>
      </c>
    </row>
    <row r="222" spans="1:69">
      <c r="A222" s="6">
        <v>221</v>
      </c>
      <c r="B222" s="6">
        <v>2024</v>
      </c>
      <c r="C222" s="6" t="s">
        <v>68</v>
      </c>
      <c r="D222" s="7">
        <v>45628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>
        <f t="shared" si="34"/>
        <v>0</v>
      </c>
      <c r="AI222" s="6">
        <f t="shared" si="35"/>
        <v>0</v>
      </c>
      <c r="AJ222" s="6"/>
      <c r="AK222" s="6"/>
      <c r="AL222" s="6"/>
      <c r="AM222" s="6"/>
      <c r="AN222" s="6"/>
      <c r="AO222" s="6">
        <f t="shared" si="36"/>
        <v>0</v>
      </c>
      <c r="AP222" s="6"/>
      <c r="AQ222" s="6">
        <f t="shared" si="37"/>
        <v>0</v>
      </c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7">
        <f t="shared" si="38"/>
        <v>45628</v>
      </c>
      <c r="BL222" s="6">
        <f t="shared" si="39"/>
        <v>0</v>
      </c>
      <c r="BM222" s="6" t="s">
        <v>84</v>
      </c>
      <c r="BN222" s="9">
        <f t="shared" si="40"/>
        <v>0</v>
      </c>
      <c r="BO222" s="9">
        <f t="shared" si="41"/>
        <v>0</v>
      </c>
      <c r="BP222" s="6"/>
      <c r="BQ222" s="6" t="s">
        <v>4451</v>
      </c>
    </row>
    <row r="223" spans="1:69">
      <c r="A223" s="6">
        <v>222</v>
      </c>
      <c r="B223" s="6">
        <v>2024</v>
      </c>
      <c r="C223" s="6" t="s">
        <v>68</v>
      </c>
      <c r="D223" s="7">
        <v>45628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>
        <f t="shared" si="34"/>
        <v>0</v>
      </c>
      <c r="AI223" s="6">
        <f t="shared" si="35"/>
        <v>0</v>
      </c>
      <c r="AJ223" s="6"/>
      <c r="AK223" s="6"/>
      <c r="AL223" s="6"/>
      <c r="AM223" s="6"/>
      <c r="AN223" s="6"/>
      <c r="AO223" s="6">
        <f t="shared" si="36"/>
        <v>0</v>
      </c>
      <c r="AP223" s="6"/>
      <c r="AQ223" s="6">
        <f t="shared" si="37"/>
        <v>0</v>
      </c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7">
        <f t="shared" si="38"/>
        <v>45628</v>
      </c>
      <c r="BL223" s="6">
        <f t="shared" si="39"/>
        <v>0</v>
      </c>
      <c r="BM223" s="6" t="s">
        <v>84</v>
      </c>
      <c r="BN223" s="9">
        <f t="shared" si="40"/>
        <v>0</v>
      </c>
      <c r="BO223" s="9">
        <f t="shared" si="41"/>
        <v>0</v>
      </c>
      <c r="BP223" s="6"/>
      <c r="BQ223" s="6" t="s">
        <v>4451</v>
      </c>
    </row>
    <row r="224" spans="1:69">
      <c r="A224" s="6">
        <v>223</v>
      </c>
      <c r="B224" s="6">
        <v>2024</v>
      </c>
      <c r="C224" s="6" t="s">
        <v>68</v>
      </c>
      <c r="D224" s="7">
        <v>45628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>
        <f t="shared" si="34"/>
        <v>0</v>
      </c>
      <c r="AI224" s="6">
        <f t="shared" si="35"/>
        <v>0</v>
      </c>
      <c r="AJ224" s="6"/>
      <c r="AK224" s="6"/>
      <c r="AL224" s="6"/>
      <c r="AM224" s="6"/>
      <c r="AN224" s="6"/>
      <c r="AO224" s="6">
        <f t="shared" si="36"/>
        <v>0</v>
      </c>
      <c r="AP224" s="6"/>
      <c r="AQ224" s="6">
        <f t="shared" si="37"/>
        <v>0</v>
      </c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7">
        <f t="shared" si="38"/>
        <v>45628</v>
      </c>
      <c r="BL224" s="6">
        <f t="shared" si="39"/>
        <v>0</v>
      </c>
      <c r="BM224" s="6" t="s">
        <v>84</v>
      </c>
      <c r="BN224" s="9">
        <f t="shared" si="40"/>
        <v>0</v>
      </c>
      <c r="BO224" s="9">
        <f t="shared" si="41"/>
        <v>0</v>
      </c>
      <c r="BP224" s="6"/>
      <c r="BQ224" s="6" t="s">
        <v>4451</v>
      </c>
    </row>
    <row r="225" spans="1:69">
      <c r="A225" s="6">
        <v>224</v>
      </c>
      <c r="B225" s="6">
        <v>2024</v>
      </c>
      <c r="C225" s="6" t="s">
        <v>68</v>
      </c>
      <c r="D225" s="7">
        <v>45628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>
        <f t="shared" si="34"/>
        <v>0</v>
      </c>
      <c r="AI225" s="6">
        <f t="shared" si="35"/>
        <v>0</v>
      </c>
      <c r="AJ225" s="6"/>
      <c r="AK225" s="6"/>
      <c r="AL225" s="6"/>
      <c r="AM225" s="6"/>
      <c r="AN225" s="6"/>
      <c r="AO225" s="6">
        <f t="shared" si="36"/>
        <v>0</v>
      </c>
      <c r="AP225" s="6"/>
      <c r="AQ225" s="6">
        <f t="shared" si="37"/>
        <v>0</v>
      </c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7">
        <f t="shared" si="38"/>
        <v>45628</v>
      </c>
      <c r="BL225" s="6">
        <f t="shared" si="39"/>
        <v>0</v>
      </c>
      <c r="BM225" s="6" t="s">
        <v>84</v>
      </c>
      <c r="BN225" s="9">
        <f t="shared" si="40"/>
        <v>0</v>
      </c>
      <c r="BO225" s="9">
        <f t="shared" si="41"/>
        <v>0</v>
      </c>
      <c r="BP225" s="6"/>
      <c r="BQ225" s="6" t="s">
        <v>4451</v>
      </c>
    </row>
    <row r="226" spans="1:69">
      <c r="A226" s="6">
        <v>225</v>
      </c>
      <c r="B226" s="6">
        <v>2024</v>
      </c>
      <c r="C226" s="6" t="s">
        <v>68</v>
      </c>
      <c r="D226" s="7">
        <v>45628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>
        <f t="shared" si="34"/>
        <v>0</v>
      </c>
      <c r="AI226" s="6">
        <f t="shared" si="35"/>
        <v>0</v>
      </c>
      <c r="AJ226" s="6"/>
      <c r="AK226" s="6"/>
      <c r="AL226" s="6"/>
      <c r="AM226" s="6"/>
      <c r="AN226" s="6"/>
      <c r="AO226" s="6">
        <f t="shared" si="36"/>
        <v>0</v>
      </c>
      <c r="AP226" s="6"/>
      <c r="AQ226" s="6">
        <f t="shared" si="37"/>
        <v>0</v>
      </c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7">
        <f t="shared" si="38"/>
        <v>45628</v>
      </c>
      <c r="BL226" s="6">
        <f t="shared" si="39"/>
        <v>0</v>
      </c>
      <c r="BM226" s="6" t="s">
        <v>84</v>
      </c>
      <c r="BN226" s="9">
        <f t="shared" si="40"/>
        <v>0</v>
      </c>
      <c r="BO226" s="9">
        <f t="shared" si="41"/>
        <v>0</v>
      </c>
      <c r="BP226" s="6"/>
      <c r="BQ226" s="6" t="s">
        <v>4451</v>
      </c>
    </row>
    <row r="227" spans="1:69">
      <c r="A227" s="6">
        <v>226</v>
      </c>
      <c r="B227" s="6">
        <v>2024</v>
      </c>
      <c r="C227" s="6" t="s">
        <v>68</v>
      </c>
      <c r="D227" s="7">
        <v>45628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>
        <f t="shared" si="34"/>
        <v>0</v>
      </c>
      <c r="AI227" s="6">
        <f t="shared" si="35"/>
        <v>0</v>
      </c>
      <c r="AJ227" s="6"/>
      <c r="AK227" s="6"/>
      <c r="AL227" s="6"/>
      <c r="AM227" s="6"/>
      <c r="AN227" s="6"/>
      <c r="AO227" s="6">
        <f t="shared" si="36"/>
        <v>0</v>
      </c>
      <c r="AP227" s="6"/>
      <c r="AQ227" s="6">
        <f t="shared" si="37"/>
        <v>0</v>
      </c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7">
        <f t="shared" si="38"/>
        <v>45628</v>
      </c>
      <c r="BL227" s="6">
        <f t="shared" si="39"/>
        <v>0</v>
      </c>
      <c r="BM227" s="6" t="s">
        <v>84</v>
      </c>
      <c r="BN227" s="9">
        <f t="shared" si="40"/>
        <v>0</v>
      </c>
      <c r="BO227" s="9">
        <f t="shared" si="41"/>
        <v>0</v>
      </c>
      <c r="BP227" s="6"/>
      <c r="BQ227" s="6" t="s">
        <v>4451</v>
      </c>
    </row>
    <row r="228" spans="1:69">
      <c r="A228" s="6">
        <v>227</v>
      </c>
      <c r="B228" s="6">
        <v>2024</v>
      </c>
      <c r="C228" s="6" t="s">
        <v>68</v>
      </c>
      <c r="D228" s="7">
        <v>45628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>
        <f t="shared" si="34"/>
        <v>0</v>
      </c>
      <c r="AI228" s="6">
        <f t="shared" si="35"/>
        <v>0</v>
      </c>
      <c r="AJ228" s="6"/>
      <c r="AK228" s="6"/>
      <c r="AL228" s="6"/>
      <c r="AM228" s="6"/>
      <c r="AN228" s="6"/>
      <c r="AO228" s="6">
        <f t="shared" si="36"/>
        <v>0</v>
      </c>
      <c r="AP228" s="6"/>
      <c r="AQ228" s="6">
        <f t="shared" si="37"/>
        <v>0</v>
      </c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7">
        <f t="shared" si="38"/>
        <v>45628</v>
      </c>
      <c r="BL228" s="6">
        <f t="shared" si="39"/>
        <v>0</v>
      </c>
      <c r="BM228" s="6" t="s">
        <v>84</v>
      </c>
      <c r="BN228" s="9">
        <f t="shared" si="40"/>
        <v>0</v>
      </c>
      <c r="BO228" s="9">
        <f t="shared" si="41"/>
        <v>0</v>
      </c>
      <c r="BP228" s="6"/>
      <c r="BQ228" s="6" t="s">
        <v>4451</v>
      </c>
    </row>
    <row r="229" spans="1:69">
      <c r="A229" s="6">
        <v>228</v>
      </c>
      <c r="B229" s="6">
        <v>2024</v>
      </c>
      <c r="C229" s="6" t="s">
        <v>68</v>
      </c>
      <c r="D229" s="7">
        <v>45628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>
        <f t="shared" si="34"/>
        <v>0</v>
      </c>
      <c r="AI229" s="6">
        <f t="shared" si="35"/>
        <v>0</v>
      </c>
      <c r="AJ229" s="6"/>
      <c r="AK229" s="6"/>
      <c r="AL229" s="6"/>
      <c r="AM229" s="6"/>
      <c r="AN229" s="6"/>
      <c r="AO229" s="6">
        <f t="shared" si="36"/>
        <v>0</v>
      </c>
      <c r="AP229" s="6"/>
      <c r="AQ229" s="6">
        <f t="shared" si="37"/>
        <v>0</v>
      </c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7">
        <f t="shared" si="38"/>
        <v>45628</v>
      </c>
      <c r="BL229" s="6">
        <f t="shared" si="39"/>
        <v>0</v>
      </c>
      <c r="BM229" s="6" t="s">
        <v>84</v>
      </c>
      <c r="BN229" s="9">
        <f t="shared" si="40"/>
        <v>0</v>
      </c>
      <c r="BO229" s="9">
        <f t="shared" si="41"/>
        <v>0</v>
      </c>
      <c r="BP229" s="6"/>
      <c r="BQ229" s="6" t="s">
        <v>4451</v>
      </c>
    </row>
    <row r="230" spans="1:69">
      <c r="A230" s="6">
        <v>229</v>
      </c>
      <c r="B230" s="6">
        <v>2024</v>
      </c>
      <c r="C230" s="6" t="s">
        <v>68</v>
      </c>
      <c r="D230" s="7">
        <v>45628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>
        <f t="shared" si="34"/>
        <v>0</v>
      </c>
      <c r="AI230" s="6">
        <f t="shared" si="35"/>
        <v>0</v>
      </c>
      <c r="AJ230" s="6"/>
      <c r="AK230" s="6"/>
      <c r="AL230" s="6"/>
      <c r="AM230" s="6"/>
      <c r="AN230" s="6"/>
      <c r="AO230" s="6">
        <f t="shared" si="36"/>
        <v>0</v>
      </c>
      <c r="AP230" s="6"/>
      <c r="AQ230" s="6">
        <f t="shared" si="37"/>
        <v>0</v>
      </c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7">
        <f t="shared" si="38"/>
        <v>45628</v>
      </c>
      <c r="BL230" s="6">
        <f t="shared" si="39"/>
        <v>0</v>
      </c>
      <c r="BM230" s="6" t="s">
        <v>84</v>
      </c>
      <c r="BN230" s="9">
        <f t="shared" si="40"/>
        <v>0</v>
      </c>
      <c r="BO230" s="9">
        <f t="shared" si="41"/>
        <v>0</v>
      </c>
      <c r="BP230" s="6"/>
      <c r="BQ230" s="6" t="s">
        <v>4451</v>
      </c>
    </row>
    <row r="231" spans="1:69">
      <c r="A231" s="6">
        <v>230</v>
      </c>
      <c r="B231" s="6">
        <v>2024</v>
      </c>
      <c r="C231" s="6" t="s">
        <v>68</v>
      </c>
      <c r="D231" s="7">
        <v>45628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>
        <f t="shared" si="34"/>
        <v>0</v>
      </c>
      <c r="AI231" s="6">
        <f t="shared" si="35"/>
        <v>0</v>
      </c>
      <c r="AJ231" s="6"/>
      <c r="AK231" s="6"/>
      <c r="AL231" s="6"/>
      <c r="AM231" s="6"/>
      <c r="AN231" s="6"/>
      <c r="AO231" s="6">
        <f t="shared" si="36"/>
        <v>0</v>
      </c>
      <c r="AP231" s="6"/>
      <c r="AQ231" s="6">
        <f t="shared" si="37"/>
        <v>0</v>
      </c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7">
        <f t="shared" si="38"/>
        <v>45628</v>
      </c>
      <c r="BL231" s="6">
        <f t="shared" si="39"/>
        <v>0</v>
      </c>
      <c r="BM231" s="6" t="s">
        <v>84</v>
      </c>
      <c r="BN231" s="9">
        <f t="shared" si="40"/>
        <v>0</v>
      </c>
      <c r="BO231" s="9">
        <f t="shared" si="41"/>
        <v>0</v>
      </c>
      <c r="BP231" s="6"/>
      <c r="BQ231" s="6" t="s">
        <v>4451</v>
      </c>
    </row>
    <row r="232" spans="1:69">
      <c r="A232" s="6">
        <v>231</v>
      </c>
      <c r="B232" s="6">
        <v>2024</v>
      </c>
      <c r="C232" s="6" t="s">
        <v>68</v>
      </c>
      <c r="D232" s="7">
        <v>45628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>
        <f t="shared" si="34"/>
        <v>0</v>
      </c>
      <c r="AI232" s="6">
        <f t="shared" si="35"/>
        <v>0</v>
      </c>
      <c r="AJ232" s="6"/>
      <c r="AK232" s="6"/>
      <c r="AL232" s="6"/>
      <c r="AM232" s="6"/>
      <c r="AN232" s="6"/>
      <c r="AO232" s="6">
        <f t="shared" si="36"/>
        <v>0</v>
      </c>
      <c r="AP232" s="6"/>
      <c r="AQ232" s="6">
        <f t="shared" si="37"/>
        <v>0</v>
      </c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7">
        <f t="shared" si="38"/>
        <v>45628</v>
      </c>
      <c r="BL232" s="6">
        <f t="shared" si="39"/>
        <v>0</v>
      </c>
      <c r="BM232" s="6" t="s">
        <v>84</v>
      </c>
      <c r="BN232" s="9">
        <f t="shared" si="40"/>
        <v>0</v>
      </c>
      <c r="BO232" s="9">
        <f t="shared" si="41"/>
        <v>0</v>
      </c>
      <c r="BP232" s="6"/>
      <c r="BQ232" s="6" t="s">
        <v>4451</v>
      </c>
    </row>
    <row r="233" spans="1:69">
      <c r="A233" s="6">
        <v>232</v>
      </c>
      <c r="B233" s="6">
        <v>2024</v>
      </c>
      <c r="C233" s="6" t="s">
        <v>68</v>
      </c>
      <c r="D233" s="7">
        <v>45628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>
        <f t="shared" si="34"/>
        <v>0</v>
      </c>
      <c r="AI233" s="6">
        <f t="shared" si="35"/>
        <v>0</v>
      </c>
      <c r="AJ233" s="6"/>
      <c r="AK233" s="6"/>
      <c r="AL233" s="6"/>
      <c r="AM233" s="6"/>
      <c r="AN233" s="6"/>
      <c r="AO233" s="6">
        <f t="shared" si="36"/>
        <v>0</v>
      </c>
      <c r="AP233" s="6"/>
      <c r="AQ233" s="6">
        <f t="shared" si="37"/>
        <v>0</v>
      </c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7">
        <f t="shared" si="38"/>
        <v>45628</v>
      </c>
      <c r="BL233" s="6">
        <f t="shared" si="39"/>
        <v>0</v>
      </c>
      <c r="BM233" s="6" t="s">
        <v>84</v>
      </c>
      <c r="BN233" s="9">
        <f t="shared" si="40"/>
        <v>0</v>
      </c>
      <c r="BO233" s="9">
        <f t="shared" si="41"/>
        <v>0</v>
      </c>
      <c r="BP233" s="6"/>
      <c r="BQ233" s="6" t="s">
        <v>4451</v>
      </c>
    </row>
    <row r="234" spans="1:69">
      <c r="A234" s="6">
        <v>233</v>
      </c>
      <c r="B234" s="6">
        <v>2024</v>
      </c>
      <c r="C234" s="6" t="s">
        <v>68</v>
      </c>
      <c r="D234" s="7">
        <v>45628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>
        <f t="shared" si="34"/>
        <v>0</v>
      </c>
      <c r="AI234" s="6">
        <f t="shared" si="35"/>
        <v>0</v>
      </c>
      <c r="AJ234" s="6"/>
      <c r="AK234" s="6"/>
      <c r="AL234" s="6"/>
      <c r="AM234" s="6"/>
      <c r="AN234" s="6"/>
      <c r="AO234" s="6">
        <f t="shared" si="36"/>
        <v>0</v>
      </c>
      <c r="AP234" s="6"/>
      <c r="AQ234" s="6">
        <f t="shared" si="37"/>
        <v>0</v>
      </c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7">
        <f t="shared" si="38"/>
        <v>45628</v>
      </c>
      <c r="BL234" s="6">
        <f t="shared" si="39"/>
        <v>0</v>
      </c>
      <c r="BM234" s="6" t="s">
        <v>84</v>
      </c>
      <c r="BN234" s="9">
        <f t="shared" si="40"/>
        <v>0</v>
      </c>
      <c r="BO234" s="9">
        <f t="shared" si="41"/>
        <v>0</v>
      </c>
      <c r="BP234" s="6"/>
      <c r="BQ234" s="6" t="s">
        <v>4451</v>
      </c>
    </row>
    <row r="235" spans="1:69">
      <c r="A235" s="6">
        <v>234</v>
      </c>
      <c r="B235" s="6">
        <v>2024</v>
      </c>
      <c r="C235" s="6" t="s">
        <v>68</v>
      </c>
      <c r="D235" s="7">
        <v>45628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>
        <f t="shared" si="34"/>
        <v>0</v>
      </c>
      <c r="AI235" s="6">
        <f t="shared" si="35"/>
        <v>0</v>
      </c>
      <c r="AJ235" s="6"/>
      <c r="AK235" s="6"/>
      <c r="AL235" s="6"/>
      <c r="AM235" s="6"/>
      <c r="AN235" s="6"/>
      <c r="AO235" s="6">
        <f t="shared" si="36"/>
        <v>0</v>
      </c>
      <c r="AP235" s="6"/>
      <c r="AQ235" s="6">
        <f t="shared" si="37"/>
        <v>0</v>
      </c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7">
        <f t="shared" si="38"/>
        <v>45628</v>
      </c>
      <c r="BL235" s="6">
        <f t="shared" si="39"/>
        <v>0</v>
      </c>
      <c r="BM235" s="6" t="s">
        <v>84</v>
      </c>
      <c r="BN235" s="9">
        <f t="shared" si="40"/>
        <v>0</v>
      </c>
      <c r="BO235" s="9">
        <f t="shared" si="41"/>
        <v>0</v>
      </c>
      <c r="BP235" s="6"/>
      <c r="BQ235" s="6" t="s">
        <v>4451</v>
      </c>
    </row>
    <row r="236" spans="1:69">
      <c r="A236" s="6">
        <v>235</v>
      </c>
      <c r="B236" s="6">
        <v>2024</v>
      </c>
      <c r="C236" s="6" t="s">
        <v>68</v>
      </c>
      <c r="D236" s="7">
        <v>45628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>
        <f t="shared" si="34"/>
        <v>0</v>
      </c>
      <c r="AI236" s="6">
        <f t="shared" si="35"/>
        <v>0</v>
      </c>
      <c r="AJ236" s="6"/>
      <c r="AK236" s="6"/>
      <c r="AL236" s="6"/>
      <c r="AM236" s="6"/>
      <c r="AN236" s="6"/>
      <c r="AO236" s="6">
        <f t="shared" si="36"/>
        <v>0</v>
      </c>
      <c r="AP236" s="6"/>
      <c r="AQ236" s="6">
        <f t="shared" si="37"/>
        <v>0</v>
      </c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7">
        <f t="shared" si="38"/>
        <v>45628</v>
      </c>
      <c r="BL236" s="6">
        <f t="shared" si="39"/>
        <v>0</v>
      </c>
      <c r="BM236" s="6" t="s">
        <v>84</v>
      </c>
      <c r="BN236" s="9">
        <f t="shared" si="40"/>
        <v>0</v>
      </c>
      <c r="BO236" s="9">
        <f t="shared" si="41"/>
        <v>0</v>
      </c>
      <c r="BP236" s="6"/>
      <c r="BQ236" s="6" t="s">
        <v>4451</v>
      </c>
    </row>
    <row r="237" spans="1:69">
      <c r="A237" s="6">
        <v>236</v>
      </c>
      <c r="B237" s="6">
        <v>2024</v>
      </c>
      <c r="C237" s="6" t="s">
        <v>68</v>
      </c>
      <c r="D237" s="7">
        <v>45628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>
        <f t="shared" si="34"/>
        <v>0</v>
      </c>
      <c r="AI237" s="6">
        <f t="shared" si="35"/>
        <v>0</v>
      </c>
      <c r="AJ237" s="6"/>
      <c r="AK237" s="6"/>
      <c r="AL237" s="6"/>
      <c r="AM237" s="6"/>
      <c r="AN237" s="6"/>
      <c r="AO237" s="6">
        <f t="shared" si="36"/>
        <v>0</v>
      </c>
      <c r="AP237" s="6"/>
      <c r="AQ237" s="6">
        <f t="shared" si="37"/>
        <v>0</v>
      </c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7">
        <f t="shared" si="38"/>
        <v>45628</v>
      </c>
      <c r="BL237" s="6">
        <f t="shared" si="39"/>
        <v>0</v>
      </c>
      <c r="BM237" s="6" t="s">
        <v>84</v>
      </c>
      <c r="BN237" s="9">
        <f t="shared" si="40"/>
        <v>0</v>
      </c>
      <c r="BO237" s="9">
        <f t="shared" si="41"/>
        <v>0</v>
      </c>
      <c r="BP237" s="6"/>
      <c r="BQ237" s="6" t="s">
        <v>4451</v>
      </c>
    </row>
    <row r="238" spans="1:69">
      <c r="A238" s="6">
        <v>237</v>
      </c>
      <c r="B238" s="6">
        <v>2024</v>
      </c>
      <c r="C238" s="6" t="s">
        <v>68</v>
      </c>
      <c r="D238" s="7">
        <v>45628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>
        <f t="shared" si="34"/>
        <v>0</v>
      </c>
      <c r="AI238" s="6">
        <f t="shared" si="35"/>
        <v>0</v>
      </c>
      <c r="AJ238" s="6"/>
      <c r="AK238" s="6"/>
      <c r="AL238" s="6"/>
      <c r="AM238" s="6"/>
      <c r="AN238" s="6"/>
      <c r="AO238" s="6">
        <f t="shared" si="36"/>
        <v>0</v>
      </c>
      <c r="AP238" s="6"/>
      <c r="AQ238" s="6">
        <f t="shared" si="37"/>
        <v>0</v>
      </c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7">
        <f t="shared" si="38"/>
        <v>45628</v>
      </c>
      <c r="BL238" s="6">
        <f t="shared" si="39"/>
        <v>0</v>
      </c>
      <c r="BM238" s="6" t="s">
        <v>84</v>
      </c>
      <c r="BN238" s="9">
        <f t="shared" si="40"/>
        <v>0</v>
      </c>
      <c r="BO238" s="9">
        <f t="shared" si="41"/>
        <v>0</v>
      </c>
      <c r="BP238" s="6"/>
      <c r="BQ238" s="6" t="s">
        <v>4451</v>
      </c>
    </row>
    <row r="239" spans="1:69">
      <c r="A239" s="6">
        <v>238</v>
      </c>
      <c r="B239" s="6">
        <v>2024</v>
      </c>
      <c r="C239" s="6" t="s">
        <v>68</v>
      </c>
      <c r="D239" s="7">
        <v>45628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>
        <f t="shared" si="34"/>
        <v>0</v>
      </c>
      <c r="AI239" s="6">
        <f t="shared" si="35"/>
        <v>0</v>
      </c>
      <c r="AJ239" s="6"/>
      <c r="AK239" s="6"/>
      <c r="AL239" s="6"/>
      <c r="AM239" s="6"/>
      <c r="AN239" s="6"/>
      <c r="AO239" s="6">
        <f t="shared" si="36"/>
        <v>0</v>
      </c>
      <c r="AP239" s="6"/>
      <c r="AQ239" s="6">
        <f t="shared" si="37"/>
        <v>0</v>
      </c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7">
        <f t="shared" si="38"/>
        <v>45628</v>
      </c>
      <c r="BL239" s="6">
        <f t="shared" si="39"/>
        <v>0</v>
      </c>
      <c r="BM239" s="6" t="s">
        <v>84</v>
      </c>
      <c r="BN239" s="9">
        <f t="shared" si="40"/>
        <v>0</v>
      </c>
      <c r="BO239" s="9">
        <f t="shared" si="41"/>
        <v>0</v>
      </c>
      <c r="BP239" s="6"/>
      <c r="BQ239" s="6" t="s">
        <v>4451</v>
      </c>
    </row>
    <row r="240" spans="1:69">
      <c r="A240" s="6">
        <v>239</v>
      </c>
      <c r="B240" s="6">
        <v>2024</v>
      </c>
      <c r="C240" s="6" t="s">
        <v>68</v>
      </c>
      <c r="D240" s="7">
        <v>45628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>
        <f t="shared" si="34"/>
        <v>0</v>
      </c>
      <c r="AI240" s="6">
        <f t="shared" si="35"/>
        <v>0</v>
      </c>
      <c r="AJ240" s="6"/>
      <c r="AK240" s="6"/>
      <c r="AL240" s="6"/>
      <c r="AM240" s="6"/>
      <c r="AN240" s="6"/>
      <c r="AO240" s="6">
        <f t="shared" si="36"/>
        <v>0</v>
      </c>
      <c r="AP240" s="6"/>
      <c r="AQ240" s="6">
        <f t="shared" si="37"/>
        <v>0</v>
      </c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7">
        <f t="shared" si="38"/>
        <v>45628</v>
      </c>
      <c r="BL240" s="6">
        <f t="shared" si="39"/>
        <v>0</v>
      </c>
      <c r="BM240" s="6" t="s">
        <v>84</v>
      </c>
      <c r="BN240" s="9">
        <f t="shared" si="40"/>
        <v>0</v>
      </c>
      <c r="BO240" s="9">
        <f t="shared" si="41"/>
        <v>0</v>
      </c>
      <c r="BP240" s="6"/>
      <c r="BQ240" s="6" t="s">
        <v>4451</v>
      </c>
    </row>
    <row r="241" spans="1:69">
      <c r="A241" s="6">
        <v>240</v>
      </c>
      <c r="B241" s="6">
        <v>2024</v>
      </c>
      <c r="C241" s="6" t="s">
        <v>68</v>
      </c>
      <c r="D241" s="7">
        <v>45628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>
        <f t="shared" si="34"/>
        <v>0</v>
      </c>
      <c r="AI241" s="6">
        <f t="shared" si="35"/>
        <v>0</v>
      </c>
      <c r="AJ241" s="6"/>
      <c r="AK241" s="6"/>
      <c r="AL241" s="6"/>
      <c r="AM241" s="6"/>
      <c r="AN241" s="6"/>
      <c r="AO241" s="6">
        <f t="shared" si="36"/>
        <v>0</v>
      </c>
      <c r="AP241" s="6"/>
      <c r="AQ241" s="6">
        <f t="shared" si="37"/>
        <v>0</v>
      </c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7">
        <f t="shared" si="38"/>
        <v>45628</v>
      </c>
      <c r="BL241" s="6">
        <f t="shared" si="39"/>
        <v>0</v>
      </c>
      <c r="BM241" s="6" t="s">
        <v>84</v>
      </c>
      <c r="BN241" s="9">
        <f t="shared" si="40"/>
        <v>0</v>
      </c>
      <c r="BO241" s="9">
        <f t="shared" si="41"/>
        <v>0</v>
      </c>
      <c r="BP241" s="6"/>
      <c r="BQ241" s="6" t="s">
        <v>4451</v>
      </c>
    </row>
    <row r="242" spans="1:69">
      <c r="A242" s="6">
        <v>241</v>
      </c>
      <c r="B242" s="6">
        <v>2024</v>
      </c>
      <c r="C242" s="6" t="s">
        <v>68</v>
      </c>
      <c r="D242" s="7">
        <v>45628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>
        <f t="shared" si="34"/>
        <v>0</v>
      </c>
      <c r="AI242" s="6">
        <f t="shared" si="35"/>
        <v>0</v>
      </c>
      <c r="AJ242" s="6"/>
      <c r="AK242" s="6"/>
      <c r="AL242" s="6"/>
      <c r="AM242" s="6"/>
      <c r="AN242" s="6"/>
      <c r="AO242" s="6">
        <f t="shared" si="36"/>
        <v>0</v>
      </c>
      <c r="AP242" s="6"/>
      <c r="AQ242" s="6">
        <f t="shared" si="37"/>
        <v>0</v>
      </c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7">
        <f t="shared" si="38"/>
        <v>45628</v>
      </c>
      <c r="BL242" s="6">
        <f t="shared" si="39"/>
        <v>0</v>
      </c>
      <c r="BM242" s="6" t="s">
        <v>84</v>
      </c>
      <c r="BN242" s="9">
        <f t="shared" si="40"/>
        <v>0</v>
      </c>
      <c r="BO242" s="9">
        <f t="shared" si="41"/>
        <v>0</v>
      </c>
      <c r="BP242" s="6"/>
      <c r="BQ242" s="6" t="s">
        <v>4451</v>
      </c>
    </row>
    <row r="243" spans="1:69">
      <c r="A243" s="6">
        <v>242</v>
      </c>
      <c r="B243" s="6">
        <v>2024</v>
      </c>
      <c r="C243" s="6" t="s">
        <v>68</v>
      </c>
      <c r="D243" s="7">
        <v>45628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>
        <f t="shared" si="34"/>
        <v>0</v>
      </c>
      <c r="AI243" s="6">
        <f t="shared" si="35"/>
        <v>0</v>
      </c>
      <c r="AJ243" s="6"/>
      <c r="AK243" s="6"/>
      <c r="AL243" s="6"/>
      <c r="AM243" s="6"/>
      <c r="AN243" s="6"/>
      <c r="AO243" s="6">
        <f t="shared" si="36"/>
        <v>0</v>
      </c>
      <c r="AP243" s="6"/>
      <c r="AQ243" s="6">
        <f t="shared" si="37"/>
        <v>0</v>
      </c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7">
        <f t="shared" si="38"/>
        <v>45628</v>
      </c>
      <c r="BL243" s="6">
        <f t="shared" si="39"/>
        <v>0</v>
      </c>
      <c r="BM243" s="6" t="s">
        <v>84</v>
      </c>
      <c r="BN243" s="9">
        <f t="shared" si="40"/>
        <v>0</v>
      </c>
      <c r="BO243" s="9">
        <f t="shared" si="41"/>
        <v>0</v>
      </c>
      <c r="BP243" s="6"/>
      <c r="BQ243" s="6" t="s">
        <v>4451</v>
      </c>
    </row>
    <row r="244" spans="1:69">
      <c r="A244" s="6">
        <v>243</v>
      </c>
      <c r="B244" s="6">
        <v>2024</v>
      </c>
      <c r="C244" s="6" t="s">
        <v>68</v>
      </c>
      <c r="D244" s="7">
        <v>45628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>
        <f t="shared" si="34"/>
        <v>0</v>
      </c>
      <c r="AI244" s="6">
        <f t="shared" si="35"/>
        <v>0</v>
      </c>
      <c r="AJ244" s="6"/>
      <c r="AK244" s="6"/>
      <c r="AL244" s="6"/>
      <c r="AM244" s="6"/>
      <c r="AN244" s="6"/>
      <c r="AO244" s="6">
        <f t="shared" si="36"/>
        <v>0</v>
      </c>
      <c r="AP244" s="6"/>
      <c r="AQ244" s="6">
        <f t="shared" si="37"/>
        <v>0</v>
      </c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7">
        <f t="shared" si="38"/>
        <v>45628</v>
      </c>
      <c r="BL244" s="6">
        <f t="shared" si="39"/>
        <v>0</v>
      </c>
      <c r="BM244" s="6" t="s">
        <v>84</v>
      </c>
      <c r="BN244" s="9">
        <f t="shared" si="40"/>
        <v>0</v>
      </c>
      <c r="BO244" s="9">
        <f t="shared" si="41"/>
        <v>0</v>
      </c>
      <c r="BP244" s="6"/>
      <c r="BQ244" s="6" t="s">
        <v>4451</v>
      </c>
    </row>
    <row r="245" spans="1:69">
      <c r="A245" s="6">
        <v>244</v>
      </c>
      <c r="B245" s="6">
        <v>2024</v>
      </c>
      <c r="C245" s="6" t="s">
        <v>68</v>
      </c>
      <c r="D245" s="7">
        <v>45628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>
        <f t="shared" si="34"/>
        <v>0</v>
      </c>
      <c r="AI245" s="6">
        <f t="shared" si="35"/>
        <v>0</v>
      </c>
      <c r="AJ245" s="6"/>
      <c r="AK245" s="6"/>
      <c r="AL245" s="6"/>
      <c r="AM245" s="6"/>
      <c r="AN245" s="6"/>
      <c r="AO245" s="6">
        <f t="shared" si="36"/>
        <v>0</v>
      </c>
      <c r="AP245" s="6"/>
      <c r="AQ245" s="6">
        <f t="shared" si="37"/>
        <v>0</v>
      </c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7">
        <f t="shared" si="38"/>
        <v>45628</v>
      </c>
      <c r="BL245" s="6">
        <f t="shared" si="39"/>
        <v>0</v>
      </c>
      <c r="BM245" s="6" t="s">
        <v>84</v>
      </c>
      <c r="BN245" s="9">
        <f t="shared" si="40"/>
        <v>0</v>
      </c>
      <c r="BO245" s="9">
        <f t="shared" si="41"/>
        <v>0</v>
      </c>
      <c r="BP245" s="6"/>
      <c r="BQ245" s="6" t="s">
        <v>4451</v>
      </c>
    </row>
    <row r="246" spans="1:69">
      <c r="A246" s="6">
        <v>245</v>
      </c>
      <c r="B246" s="6">
        <v>2024</v>
      </c>
      <c r="C246" s="6" t="s">
        <v>68</v>
      </c>
      <c r="D246" s="7">
        <v>45628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>
        <f t="shared" si="34"/>
        <v>0</v>
      </c>
      <c r="AI246" s="6">
        <f t="shared" si="35"/>
        <v>0</v>
      </c>
      <c r="AJ246" s="6"/>
      <c r="AK246" s="6"/>
      <c r="AL246" s="6"/>
      <c r="AM246" s="6"/>
      <c r="AN246" s="6"/>
      <c r="AO246" s="6">
        <f t="shared" si="36"/>
        <v>0</v>
      </c>
      <c r="AP246" s="6"/>
      <c r="AQ246" s="6">
        <f t="shared" si="37"/>
        <v>0</v>
      </c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7">
        <f t="shared" si="38"/>
        <v>45628</v>
      </c>
      <c r="BL246" s="6">
        <f t="shared" si="39"/>
        <v>0</v>
      </c>
      <c r="BM246" s="6" t="s">
        <v>84</v>
      </c>
      <c r="BN246" s="9">
        <f t="shared" si="40"/>
        <v>0</v>
      </c>
      <c r="BO246" s="9">
        <f t="shared" si="41"/>
        <v>0</v>
      </c>
      <c r="BP246" s="6"/>
      <c r="BQ246" s="6" t="s">
        <v>4451</v>
      </c>
    </row>
    <row r="247" spans="1:69">
      <c r="A247" s="6">
        <v>246</v>
      </c>
      <c r="B247" s="6">
        <v>2024</v>
      </c>
      <c r="C247" s="6" t="s">
        <v>68</v>
      </c>
      <c r="D247" s="7">
        <v>45628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>
        <f t="shared" si="34"/>
        <v>0</v>
      </c>
      <c r="AI247" s="6">
        <f t="shared" si="35"/>
        <v>0</v>
      </c>
      <c r="AJ247" s="6"/>
      <c r="AK247" s="6"/>
      <c r="AL247" s="6"/>
      <c r="AM247" s="6"/>
      <c r="AN247" s="6"/>
      <c r="AO247" s="6">
        <f t="shared" si="36"/>
        <v>0</v>
      </c>
      <c r="AP247" s="6"/>
      <c r="AQ247" s="6">
        <f t="shared" si="37"/>
        <v>0</v>
      </c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7">
        <f t="shared" si="38"/>
        <v>45628</v>
      </c>
      <c r="BL247" s="6">
        <f t="shared" si="39"/>
        <v>0</v>
      </c>
      <c r="BM247" s="6" t="s">
        <v>84</v>
      </c>
      <c r="BN247" s="9">
        <f t="shared" si="40"/>
        <v>0</v>
      </c>
      <c r="BO247" s="9">
        <f t="shared" si="41"/>
        <v>0</v>
      </c>
      <c r="BP247" s="6"/>
      <c r="BQ247" s="6" t="s">
        <v>4451</v>
      </c>
    </row>
    <row r="248" spans="1:69">
      <c r="A248" s="6">
        <v>247</v>
      </c>
      <c r="B248" s="6">
        <v>2024</v>
      </c>
      <c r="C248" s="6" t="s">
        <v>68</v>
      </c>
      <c r="D248" s="7">
        <v>45628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>
        <f t="shared" si="34"/>
        <v>0</v>
      </c>
      <c r="AI248" s="6">
        <f t="shared" si="35"/>
        <v>0</v>
      </c>
      <c r="AJ248" s="6"/>
      <c r="AK248" s="6"/>
      <c r="AL248" s="6"/>
      <c r="AM248" s="6"/>
      <c r="AN248" s="6"/>
      <c r="AO248" s="6">
        <f t="shared" si="36"/>
        <v>0</v>
      </c>
      <c r="AP248" s="6"/>
      <c r="AQ248" s="6">
        <f t="shared" si="37"/>
        <v>0</v>
      </c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7">
        <f t="shared" si="38"/>
        <v>45628</v>
      </c>
      <c r="BL248" s="6">
        <f t="shared" si="39"/>
        <v>0</v>
      </c>
      <c r="BM248" s="6" t="s">
        <v>84</v>
      </c>
      <c r="BN248" s="9">
        <f t="shared" si="40"/>
        <v>0</v>
      </c>
      <c r="BO248" s="9">
        <f t="shared" si="41"/>
        <v>0</v>
      </c>
      <c r="BP248" s="6"/>
      <c r="BQ248" s="6" t="s">
        <v>4451</v>
      </c>
    </row>
    <row r="249" spans="1:69">
      <c r="A249" s="6">
        <v>248</v>
      </c>
      <c r="B249" s="6">
        <v>2024</v>
      </c>
      <c r="C249" s="6" t="s">
        <v>68</v>
      </c>
      <c r="D249" s="7">
        <v>45628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>
        <f t="shared" si="34"/>
        <v>0</v>
      </c>
      <c r="AI249" s="6">
        <f t="shared" si="35"/>
        <v>0</v>
      </c>
      <c r="AJ249" s="6"/>
      <c r="AK249" s="6"/>
      <c r="AL249" s="6"/>
      <c r="AM249" s="6"/>
      <c r="AN249" s="6"/>
      <c r="AO249" s="6">
        <f t="shared" si="36"/>
        <v>0</v>
      </c>
      <c r="AP249" s="6"/>
      <c r="AQ249" s="6">
        <f t="shared" si="37"/>
        <v>0</v>
      </c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7">
        <f t="shared" si="38"/>
        <v>45628</v>
      </c>
      <c r="BL249" s="6">
        <f t="shared" si="39"/>
        <v>0</v>
      </c>
      <c r="BM249" s="6" t="s">
        <v>84</v>
      </c>
      <c r="BN249" s="9">
        <f t="shared" si="40"/>
        <v>0</v>
      </c>
      <c r="BO249" s="9">
        <f t="shared" si="41"/>
        <v>0</v>
      </c>
      <c r="BP249" s="6"/>
      <c r="BQ249" s="6" t="s">
        <v>4451</v>
      </c>
    </row>
    <row r="250" spans="1:69">
      <c r="A250" s="6">
        <v>249</v>
      </c>
      <c r="B250" s="6">
        <v>2024</v>
      </c>
      <c r="C250" s="6" t="s">
        <v>68</v>
      </c>
      <c r="D250" s="7">
        <v>45628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>
        <f t="shared" si="34"/>
        <v>0</v>
      </c>
      <c r="AI250" s="6">
        <f t="shared" si="35"/>
        <v>0</v>
      </c>
      <c r="AJ250" s="6"/>
      <c r="AK250" s="6"/>
      <c r="AL250" s="6"/>
      <c r="AM250" s="6"/>
      <c r="AN250" s="6"/>
      <c r="AO250" s="6">
        <f t="shared" si="36"/>
        <v>0</v>
      </c>
      <c r="AP250" s="6"/>
      <c r="AQ250" s="6">
        <f t="shared" si="37"/>
        <v>0</v>
      </c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7">
        <f t="shared" si="38"/>
        <v>45628</v>
      </c>
      <c r="BL250" s="6">
        <f t="shared" si="39"/>
        <v>0</v>
      </c>
      <c r="BM250" s="6" t="s">
        <v>84</v>
      </c>
      <c r="BN250" s="9">
        <f t="shared" si="40"/>
        <v>0</v>
      </c>
      <c r="BO250" s="9">
        <f t="shared" si="41"/>
        <v>0</v>
      </c>
      <c r="BP250" s="6"/>
      <c r="BQ250" s="6" t="s">
        <v>4451</v>
      </c>
    </row>
    <row r="251" spans="1:69">
      <c r="A251" s="6">
        <v>250</v>
      </c>
      <c r="B251" s="6">
        <v>2024</v>
      </c>
      <c r="C251" s="6" t="s">
        <v>68</v>
      </c>
      <c r="D251" s="7">
        <v>45628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>
        <f t="shared" si="34"/>
        <v>0</v>
      </c>
      <c r="AI251" s="6">
        <f t="shared" si="35"/>
        <v>0</v>
      </c>
      <c r="AJ251" s="6"/>
      <c r="AK251" s="6"/>
      <c r="AL251" s="6"/>
      <c r="AM251" s="6"/>
      <c r="AN251" s="6"/>
      <c r="AO251" s="6">
        <f t="shared" si="36"/>
        <v>0</v>
      </c>
      <c r="AP251" s="6"/>
      <c r="AQ251" s="6">
        <f t="shared" si="37"/>
        <v>0</v>
      </c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7">
        <f t="shared" si="38"/>
        <v>45628</v>
      </c>
      <c r="BL251" s="6">
        <f t="shared" si="39"/>
        <v>0</v>
      </c>
      <c r="BM251" s="6" t="s">
        <v>84</v>
      </c>
      <c r="BN251" s="9">
        <f t="shared" si="40"/>
        <v>0</v>
      </c>
      <c r="BO251" s="9">
        <f t="shared" si="41"/>
        <v>0</v>
      </c>
      <c r="BP251" s="6"/>
      <c r="BQ251" s="6" t="s">
        <v>4451</v>
      </c>
    </row>
    <row r="252" spans="1:69">
      <c r="A252" s="6">
        <v>251</v>
      </c>
      <c r="B252" s="6">
        <v>2024</v>
      </c>
      <c r="C252" s="6" t="s">
        <v>68</v>
      </c>
      <c r="D252" s="7">
        <v>45628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>
        <f t="shared" si="34"/>
        <v>0</v>
      </c>
      <c r="AI252" s="6">
        <f t="shared" si="35"/>
        <v>0</v>
      </c>
      <c r="AJ252" s="6"/>
      <c r="AK252" s="6"/>
      <c r="AL252" s="6"/>
      <c r="AM252" s="6"/>
      <c r="AN252" s="6"/>
      <c r="AO252" s="6">
        <f t="shared" si="36"/>
        <v>0</v>
      </c>
      <c r="AP252" s="6"/>
      <c r="AQ252" s="6">
        <f t="shared" si="37"/>
        <v>0</v>
      </c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7">
        <f t="shared" si="38"/>
        <v>45628</v>
      </c>
      <c r="BL252" s="6">
        <f t="shared" si="39"/>
        <v>0</v>
      </c>
      <c r="BM252" s="6" t="s">
        <v>84</v>
      </c>
      <c r="BN252" s="9">
        <f t="shared" si="40"/>
        <v>0</v>
      </c>
      <c r="BO252" s="9">
        <f t="shared" si="41"/>
        <v>0</v>
      </c>
      <c r="BP252" s="6"/>
      <c r="BQ252" s="6" t="s">
        <v>4451</v>
      </c>
    </row>
    <row r="253" spans="1:69">
      <c r="A253" s="6">
        <v>252</v>
      </c>
      <c r="B253" s="6">
        <v>2024</v>
      </c>
      <c r="C253" s="6" t="s">
        <v>68</v>
      </c>
      <c r="D253" s="7">
        <v>45628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>
        <f t="shared" si="34"/>
        <v>0</v>
      </c>
      <c r="AI253" s="6">
        <f t="shared" si="35"/>
        <v>0</v>
      </c>
      <c r="AJ253" s="6"/>
      <c r="AK253" s="6"/>
      <c r="AL253" s="6"/>
      <c r="AM253" s="6"/>
      <c r="AN253" s="6"/>
      <c r="AO253" s="6">
        <f t="shared" si="36"/>
        <v>0</v>
      </c>
      <c r="AP253" s="6"/>
      <c r="AQ253" s="6">
        <f t="shared" si="37"/>
        <v>0</v>
      </c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7">
        <f t="shared" si="38"/>
        <v>45628</v>
      </c>
      <c r="BL253" s="6">
        <f t="shared" si="39"/>
        <v>0</v>
      </c>
      <c r="BM253" s="6" t="s">
        <v>84</v>
      </c>
      <c r="BN253" s="9">
        <f t="shared" si="40"/>
        <v>0</v>
      </c>
      <c r="BO253" s="9">
        <f t="shared" si="41"/>
        <v>0</v>
      </c>
      <c r="BP253" s="6"/>
      <c r="BQ253" s="6" t="s">
        <v>4451</v>
      </c>
    </row>
    <row r="254" spans="1:69">
      <c r="A254" s="6">
        <v>253</v>
      </c>
      <c r="B254" s="6">
        <v>2024</v>
      </c>
      <c r="C254" s="6" t="s">
        <v>68</v>
      </c>
      <c r="D254" s="7">
        <v>45628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>
        <f t="shared" si="34"/>
        <v>0</v>
      </c>
      <c r="AI254" s="6">
        <f t="shared" si="35"/>
        <v>0</v>
      </c>
      <c r="AJ254" s="6"/>
      <c r="AK254" s="6"/>
      <c r="AL254" s="6"/>
      <c r="AM254" s="6"/>
      <c r="AN254" s="6"/>
      <c r="AO254" s="6">
        <f t="shared" si="36"/>
        <v>0</v>
      </c>
      <c r="AP254" s="6"/>
      <c r="AQ254" s="6">
        <f t="shared" si="37"/>
        <v>0</v>
      </c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7">
        <f t="shared" si="38"/>
        <v>45628</v>
      </c>
      <c r="BL254" s="6">
        <f t="shared" si="39"/>
        <v>0</v>
      </c>
      <c r="BM254" s="6" t="s">
        <v>84</v>
      </c>
      <c r="BN254" s="9">
        <f t="shared" si="40"/>
        <v>0</v>
      </c>
      <c r="BO254" s="9">
        <f t="shared" si="41"/>
        <v>0</v>
      </c>
      <c r="BP254" s="6"/>
      <c r="BQ254" s="6" t="s">
        <v>4451</v>
      </c>
    </row>
    <row r="255" spans="1:69">
      <c r="A255" s="6">
        <v>254</v>
      </c>
      <c r="B255" s="6">
        <v>2024</v>
      </c>
      <c r="C255" s="6" t="s">
        <v>68</v>
      </c>
      <c r="D255" s="7">
        <v>45628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>
        <f t="shared" si="34"/>
        <v>0</v>
      </c>
      <c r="AI255" s="6">
        <f t="shared" si="35"/>
        <v>0</v>
      </c>
      <c r="AJ255" s="6"/>
      <c r="AK255" s="6"/>
      <c r="AL255" s="6"/>
      <c r="AM255" s="6"/>
      <c r="AN255" s="6"/>
      <c r="AO255" s="6">
        <f t="shared" si="36"/>
        <v>0</v>
      </c>
      <c r="AP255" s="6"/>
      <c r="AQ255" s="6">
        <f t="shared" si="37"/>
        <v>0</v>
      </c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7">
        <f t="shared" si="38"/>
        <v>45628</v>
      </c>
      <c r="BL255" s="6">
        <f t="shared" si="39"/>
        <v>0</v>
      </c>
      <c r="BM255" s="6" t="s">
        <v>84</v>
      </c>
      <c r="BN255" s="9">
        <f t="shared" si="40"/>
        <v>0</v>
      </c>
      <c r="BO255" s="9">
        <f t="shared" si="41"/>
        <v>0</v>
      </c>
      <c r="BP255" s="6"/>
      <c r="BQ255" s="6" t="s">
        <v>4451</v>
      </c>
    </row>
    <row r="256" spans="1:69">
      <c r="A256" s="6">
        <v>255</v>
      </c>
      <c r="B256" s="6">
        <v>2024</v>
      </c>
      <c r="C256" s="6" t="s">
        <v>68</v>
      </c>
      <c r="D256" s="7">
        <v>45628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>
        <f t="shared" si="34"/>
        <v>0</v>
      </c>
      <c r="AI256" s="6">
        <f t="shared" si="35"/>
        <v>0</v>
      </c>
      <c r="AJ256" s="6"/>
      <c r="AK256" s="6"/>
      <c r="AL256" s="6"/>
      <c r="AM256" s="6"/>
      <c r="AN256" s="6"/>
      <c r="AO256" s="6">
        <f t="shared" si="36"/>
        <v>0</v>
      </c>
      <c r="AP256" s="6"/>
      <c r="AQ256" s="6">
        <f t="shared" si="37"/>
        <v>0</v>
      </c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7">
        <f t="shared" si="38"/>
        <v>45628</v>
      </c>
      <c r="BL256" s="6">
        <f t="shared" si="39"/>
        <v>0</v>
      </c>
      <c r="BM256" s="6" t="s">
        <v>84</v>
      </c>
      <c r="BN256" s="9">
        <f t="shared" si="40"/>
        <v>0</v>
      </c>
      <c r="BO256" s="9">
        <f t="shared" si="41"/>
        <v>0</v>
      </c>
      <c r="BP256" s="6"/>
      <c r="BQ256" s="6" t="s">
        <v>4451</v>
      </c>
    </row>
    <row r="257" spans="1:69">
      <c r="A257" s="6">
        <v>256</v>
      </c>
      <c r="B257" s="6">
        <v>2024</v>
      </c>
      <c r="C257" s="6" t="s">
        <v>68</v>
      </c>
      <c r="D257" s="7">
        <v>45628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>
        <f t="shared" si="34"/>
        <v>0</v>
      </c>
      <c r="AI257" s="6">
        <f t="shared" si="35"/>
        <v>0</v>
      </c>
      <c r="AJ257" s="6"/>
      <c r="AK257" s="6"/>
      <c r="AL257" s="6"/>
      <c r="AM257" s="6"/>
      <c r="AN257" s="6"/>
      <c r="AO257" s="6">
        <f t="shared" si="36"/>
        <v>0</v>
      </c>
      <c r="AP257" s="6"/>
      <c r="AQ257" s="6">
        <f t="shared" si="37"/>
        <v>0</v>
      </c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7">
        <f t="shared" si="38"/>
        <v>45628</v>
      </c>
      <c r="BL257" s="6">
        <f t="shared" si="39"/>
        <v>0</v>
      </c>
      <c r="BM257" s="6" t="s">
        <v>84</v>
      </c>
      <c r="BN257" s="9">
        <f t="shared" si="40"/>
        <v>0</v>
      </c>
      <c r="BO257" s="9">
        <f t="shared" si="41"/>
        <v>0</v>
      </c>
      <c r="BP257" s="6"/>
      <c r="BQ257" s="6" t="s">
        <v>4451</v>
      </c>
    </row>
    <row r="258" spans="1:69">
      <c r="A258" s="6">
        <v>257</v>
      </c>
      <c r="B258" s="6">
        <v>2024</v>
      </c>
      <c r="C258" s="6" t="s">
        <v>68</v>
      </c>
      <c r="D258" s="7">
        <v>45628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>
        <f t="shared" si="34"/>
        <v>0</v>
      </c>
      <c r="AI258" s="6">
        <f t="shared" si="35"/>
        <v>0</v>
      </c>
      <c r="AJ258" s="6"/>
      <c r="AK258" s="6"/>
      <c r="AL258" s="6"/>
      <c r="AM258" s="6"/>
      <c r="AN258" s="6"/>
      <c r="AO258" s="6">
        <f t="shared" si="36"/>
        <v>0</v>
      </c>
      <c r="AP258" s="6"/>
      <c r="AQ258" s="6">
        <f t="shared" si="37"/>
        <v>0</v>
      </c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7">
        <f t="shared" si="38"/>
        <v>45628</v>
      </c>
      <c r="BL258" s="6">
        <f t="shared" si="39"/>
        <v>0</v>
      </c>
      <c r="BM258" s="6" t="s">
        <v>84</v>
      </c>
      <c r="BN258" s="9">
        <f t="shared" si="40"/>
        <v>0</v>
      </c>
      <c r="BO258" s="9">
        <f t="shared" si="41"/>
        <v>0</v>
      </c>
      <c r="BP258" s="6"/>
      <c r="BQ258" s="6" t="s">
        <v>4451</v>
      </c>
    </row>
    <row r="259" spans="1:69">
      <c r="A259" s="6">
        <v>258</v>
      </c>
      <c r="B259" s="6">
        <v>2024</v>
      </c>
      <c r="C259" s="6" t="s">
        <v>68</v>
      </c>
      <c r="D259" s="7">
        <v>45628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>
        <f t="shared" ref="AH259:AH322" si="42">AF259+AG259</f>
        <v>0</v>
      </c>
      <c r="AI259" s="6">
        <f t="shared" ref="AI259:AI322" si="43">AH259+AH259*18%</f>
        <v>0</v>
      </c>
      <c r="AJ259" s="6"/>
      <c r="AK259" s="6"/>
      <c r="AL259" s="6"/>
      <c r="AM259" s="6"/>
      <c r="AN259" s="6"/>
      <c r="AO259" s="6">
        <f t="shared" ref="AO259:AO322" si="44">AH259*AN259</f>
        <v>0</v>
      </c>
      <c r="AP259" s="6"/>
      <c r="AQ259" s="6">
        <f t="shared" ref="AQ259:AQ322" si="45">AH259*AP259</f>
        <v>0</v>
      </c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7">
        <f t="shared" ref="BK259:BK322" si="46">D259</f>
        <v>45628</v>
      </c>
      <c r="BL259" s="6">
        <f t="shared" ref="BL259:BL322" si="47">D259-BK259</f>
        <v>0</v>
      </c>
      <c r="BM259" s="6" t="s">
        <v>84</v>
      </c>
      <c r="BN259" s="9">
        <f t="shared" ref="BN259:BN322" si="48">AI259-AO259</f>
        <v>0</v>
      </c>
      <c r="BO259" s="9">
        <f t="shared" ref="BO259:BO322" si="49">AI259-AQ259</f>
        <v>0</v>
      </c>
      <c r="BP259" s="6"/>
      <c r="BQ259" s="6" t="s">
        <v>4451</v>
      </c>
    </row>
    <row r="260" spans="1:69">
      <c r="A260" s="6">
        <v>259</v>
      </c>
      <c r="B260" s="6">
        <v>2024</v>
      </c>
      <c r="C260" s="6" t="s">
        <v>68</v>
      </c>
      <c r="D260" s="7">
        <v>45628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>
        <f t="shared" si="42"/>
        <v>0</v>
      </c>
      <c r="AI260" s="6">
        <f t="shared" si="43"/>
        <v>0</v>
      </c>
      <c r="AJ260" s="6"/>
      <c r="AK260" s="6"/>
      <c r="AL260" s="6"/>
      <c r="AM260" s="6"/>
      <c r="AN260" s="6"/>
      <c r="AO260" s="6">
        <f t="shared" si="44"/>
        <v>0</v>
      </c>
      <c r="AP260" s="6"/>
      <c r="AQ260" s="6">
        <f t="shared" si="45"/>
        <v>0</v>
      </c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7">
        <f t="shared" si="46"/>
        <v>45628</v>
      </c>
      <c r="BL260" s="6">
        <f t="shared" si="47"/>
        <v>0</v>
      </c>
      <c r="BM260" s="6" t="s">
        <v>84</v>
      </c>
      <c r="BN260" s="9">
        <f t="shared" si="48"/>
        <v>0</v>
      </c>
      <c r="BO260" s="9">
        <f t="shared" si="49"/>
        <v>0</v>
      </c>
      <c r="BP260" s="6"/>
      <c r="BQ260" s="6" t="s">
        <v>4451</v>
      </c>
    </row>
    <row r="261" spans="1:69">
      <c r="A261" s="6">
        <v>260</v>
      </c>
      <c r="B261" s="6">
        <v>2024</v>
      </c>
      <c r="C261" s="6" t="s">
        <v>68</v>
      </c>
      <c r="D261" s="7">
        <v>45628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>
        <f t="shared" si="42"/>
        <v>0</v>
      </c>
      <c r="AI261" s="6">
        <f t="shared" si="43"/>
        <v>0</v>
      </c>
      <c r="AJ261" s="6"/>
      <c r="AK261" s="6"/>
      <c r="AL261" s="6"/>
      <c r="AM261" s="6"/>
      <c r="AN261" s="6"/>
      <c r="AO261" s="6">
        <f t="shared" si="44"/>
        <v>0</v>
      </c>
      <c r="AP261" s="6"/>
      <c r="AQ261" s="6">
        <f t="shared" si="45"/>
        <v>0</v>
      </c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7">
        <f t="shared" si="46"/>
        <v>45628</v>
      </c>
      <c r="BL261" s="6">
        <f t="shared" si="47"/>
        <v>0</v>
      </c>
      <c r="BM261" s="6" t="s">
        <v>84</v>
      </c>
      <c r="BN261" s="9">
        <f t="shared" si="48"/>
        <v>0</v>
      </c>
      <c r="BO261" s="9">
        <f t="shared" si="49"/>
        <v>0</v>
      </c>
      <c r="BP261" s="6"/>
      <c r="BQ261" s="6" t="s">
        <v>4451</v>
      </c>
    </row>
    <row r="262" spans="1:69">
      <c r="A262" s="6">
        <v>261</v>
      </c>
      <c r="B262" s="6">
        <v>2024</v>
      </c>
      <c r="C262" s="6" t="s">
        <v>68</v>
      </c>
      <c r="D262" s="7">
        <v>45628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>
        <f t="shared" si="42"/>
        <v>0</v>
      </c>
      <c r="AI262" s="6">
        <f t="shared" si="43"/>
        <v>0</v>
      </c>
      <c r="AJ262" s="6"/>
      <c r="AK262" s="6"/>
      <c r="AL262" s="6"/>
      <c r="AM262" s="6"/>
      <c r="AN262" s="6"/>
      <c r="AO262" s="6">
        <f t="shared" si="44"/>
        <v>0</v>
      </c>
      <c r="AP262" s="6"/>
      <c r="AQ262" s="6">
        <f t="shared" si="45"/>
        <v>0</v>
      </c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7">
        <f t="shared" si="46"/>
        <v>45628</v>
      </c>
      <c r="BL262" s="6">
        <f t="shared" si="47"/>
        <v>0</v>
      </c>
      <c r="BM262" s="6" t="s">
        <v>84</v>
      </c>
      <c r="BN262" s="9">
        <f t="shared" si="48"/>
        <v>0</v>
      </c>
      <c r="BO262" s="9">
        <f t="shared" si="49"/>
        <v>0</v>
      </c>
      <c r="BP262" s="6"/>
      <c r="BQ262" s="6" t="s">
        <v>4451</v>
      </c>
    </row>
    <row r="263" spans="1:69">
      <c r="A263" s="6">
        <v>262</v>
      </c>
      <c r="B263" s="6">
        <v>2024</v>
      </c>
      <c r="C263" s="6" t="s">
        <v>68</v>
      </c>
      <c r="D263" s="7">
        <v>45628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>
        <f t="shared" si="42"/>
        <v>0</v>
      </c>
      <c r="AI263" s="6">
        <f t="shared" si="43"/>
        <v>0</v>
      </c>
      <c r="AJ263" s="6"/>
      <c r="AK263" s="6"/>
      <c r="AL263" s="6"/>
      <c r="AM263" s="6"/>
      <c r="AN263" s="6"/>
      <c r="AO263" s="6">
        <f t="shared" si="44"/>
        <v>0</v>
      </c>
      <c r="AP263" s="6"/>
      <c r="AQ263" s="6">
        <f t="shared" si="45"/>
        <v>0</v>
      </c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7">
        <f t="shared" si="46"/>
        <v>45628</v>
      </c>
      <c r="BL263" s="6">
        <f t="shared" si="47"/>
        <v>0</v>
      </c>
      <c r="BM263" s="6" t="s">
        <v>84</v>
      </c>
      <c r="BN263" s="9">
        <f t="shared" si="48"/>
        <v>0</v>
      </c>
      <c r="BO263" s="9">
        <f t="shared" si="49"/>
        <v>0</v>
      </c>
      <c r="BP263" s="6"/>
      <c r="BQ263" s="6" t="s">
        <v>4451</v>
      </c>
    </row>
    <row r="264" spans="1:69">
      <c r="A264" s="6">
        <v>263</v>
      </c>
      <c r="B264" s="6">
        <v>2024</v>
      </c>
      <c r="C264" s="6" t="s">
        <v>68</v>
      </c>
      <c r="D264" s="7">
        <v>45628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>
        <f t="shared" si="42"/>
        <v>0</v>
      </c>
      <c r="AI264" s="6">
        <f t="shared" si="43"/>
        <v>0</v>
      </c>
      <c r="AJ264" s="6"/>
      <c r="AK264" s="6"/>
      <c r="AL264" s="6"/>
      <c r="AM264" s="6"/>
      <c r="AN264" s="6"/>
      <c r="AO264" s="6">
        <f t="shared" si="44"/>
        <v>0</v>
      </c>
      <c r="AP264" s="6"/>
      <c r="AQ264" s="6">
        <f t="shared" si="45"/>
        <v>0</v>
      </c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7">
        <f t="shared" si="46"/>
        <v>45628</v>
      </c>
      <c r="BL264" s="6">
        <f t="shared" si="47"/>
        <v>0</v>
      </c>
      <c r="BM264" s="6" t="s">
        <v>84</v>
      </c>
      <c r="BN264" s="9">
        <f t="shared" si="48"/>
        <v>0</v>
      </c>
      <c r="BO264" s="9">
        <f t="shared" si="49"/>
        <v>0</v>
      </c>
      <c r="BP264" s="6"/>
      <c r="BQ264" s="6" t="s">
        <v>4451</v>
      </c>
    </row>
    <row r="265" spans="1:69">
      <c r="A265" s="6">
        <v>264</v>
      </c>
      <c r="B265" s="6">
        <v>2024</v>
      </c>
      <c r="C265" s="6" t="s">
        <v>68</v>
      </c>
      <c r="D265" s="7">
        <v>45628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>
        <f t="shared" si="42"/>
        <v>0</v>
      </c>
      <c r="AI265" s="6">
        <f t="shared" si="43"/>
        <v>0</v>
      </c>
      <c r="AJ265" s="6"/>
      <c r="AK265" s="6"/>
      <c r="AL265" s="6"/>
      <c r="AM265" s="6"/>
      <c r="AN265" s="6"/>
      <c r="AO265" s="6">
        <f t="shared" si="44"/>
        <v>0</v>
      </c>
      <c r="AP265" s="6"/>
      <c r="AQ265" s="6">
        <f t="shared" si="45"/>
        <v>0</v>
      </c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7">
        <f t="shared" si="46"/>
        <v>45628</v>
      </c>
      <c r="BL265" s="6">
        <f t="shared" si="47"/>
        <v>0</v>
      </c>
      <c r="BM265" s="6" t="s">
        <v>84</v>
      </c>
      <c r="BN265" s="9">
        <f t="shared" si="48"/>
        <v>0</v>
      </c>
      <c r="BO265" s="9">
        <f t="shared" si="49"/>
        <v>0</v>
      </c>
      <c r="BP265" s="6"/>
      <c r="BQ265" s="6" t="s">
        <v>4451</v>
      </c>
    </row>
    <row r="266" spans="1:69">
      <c r="A266" s="6">
        <v>265</v>
      </c>
      <c r="B266" s="6">
        <v>2024</v>
      </c>
      <c r="C266" s="6" t="s">
        <v>68</v>
      </c>
      <c r="D266" s="7">
        <v>45628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>
        <f t="shared" si="42"/>
        <v>0</v>
      </c>
      <c r="AI266" s="6">
        <f t="shared" si="43"/>
        <v>0</v>
      </c>
      <c r="AJ266" s="6"/>
      <c r="AK266" s="6"/>
      <c r="AL266" s="6"/>
      <c r="AM266" s="6"/>
      <c r="AN266" s="6"/>
      <c r="AO266" s="6">
        <f t="shared" si="44"/>
        <v>0</v>
      </c>
      <c r="AP266" s="6"/>
      <c r="AQ266" s="6">
        <f t="shared" si="45"/>
        <v>0</v>
      </c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7">
        <f t="shared" si="46"/>
        <v>45628</v>
      </c>
      <c r="BL266" s="6">
        <f t="shared" si="47"/>
        <v>0</v>
      </c>
      <c r="BM266" s="6" t="s">
        <v>84</v>
      </c>
      <c r="BN266" s="9">
        <f t="shared" si="48"/>
        <v>0</v>
      </c>
      <c r="BO266" s="9">
        <f t="shared" si="49"/>
        <v>0</v>
      </c>
      <c r="BP266" s="6"/>
      <c r="BQ266" s="6" t="s">
        <v>4451</v>
      </c>
    </row>
    <row r="267" spans="1:69">
      <c r="A267" s="6">
        <v>266</v>
      </c>
      <c r="B267" s="6">
        <v>2024</v>
      </c>
      <c r="C267" s="6" t="s">
        <v>68</v>
      </c>
      <c r="D267" s="7">
        <v>45628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>
        <f t="shared" si="42"/>
        <v>0</v>
      </c>
      <c r="AI267" s="6">
        <f t="shared" si="43"/>
        <v>0</v>
      </c>
      <c r="AJ267" s="6"/>
      <c r="AK267" s="6"/>
      <c r="AL267" s="6"/>
      <c r="AM267" s="6"/>
      <c r="AN267" s="6"/>
      <c r="AO267" s="6">
        <f t="shared" si="44"/>
        <v>0</v>
      </c>
      <c r="AP267" s="6"/>
      <c r="AQ267" s="6">
        <f t="shared" si="45"/>
        <v>0</v>
      </c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7">
        <f t="shared" si="46"/>
        <v>45628</v>
      </c>
      <c r="BL267" s="6">
        <f t="shared" si="47"/>
        <v>0</v>
      </c>
      <c r="BM267" s="6" t="s">
        <v>84</v>
      </c>
      <c r="BN267" s="9">
        <f t="shared" si="48"/>
        <v>0</v>
      </c>
      <c r="BO267" s="9">
        <f t="shared" si="49"/>
        <v>0</v>
      </c>
      <c r="BP267" s="6"/>
      <c r="BQ267" s="6" t="s">
        <v>4451</v>
      </c>
    </row>
    <row r="268" spans="1:69">
      <c r="A268" s="6">
        <v>267</v>
      </c>
      <c r="B268" s="6">
        <v>2024</v>
      </c>
      <c r="C268" s="6" t="s">
        <v>68</v>
      </c>
      <c r="D268" s="7">
        <v>45628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>
        <f t="shared" si="42"/>
        <v>0</v>
      </c>
      <c r="AI268" s="6">
        <f t="shared" si="43"/>
        <v>0</v>
      </c>
      <c r="AJ268" s="6"/>
      <c r="AK268" s="6"/>
      <c r="AL268" s="6"/>
      <c r="AM268" s="6"/>
      <c r="AN268" s="6"/>
      <c r="AO268" s="6">
        <f t="shared" si="44"/>
        <v>0</v>
      </c>
      <c r="AP268" s="6"/>
      <c r="AQ268" s="6">
        <f t="shared" si="45"/>
        <v>0</v>
      </c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7">
        <f t="shared" si="46"/>
        <v>45628</v>
      </c>
      <c r="BL268" s="6">
        <f t="shared" si="47"/>
        <v>0</v>
      </c>
      <c r="BM268" s="6" t="s">
        <v>84</v>
      </c>
      <c r="BN268" s="9">
        <f t="shared" si="48"/>
        <v>0</v>
      </c>
      <c r="BO268" s="9">
        <f t="shared" si="49"/>
        <v>0</v>
      </c>
      <c r="BP268" s="6"/>
      <c r="BQ268" s="6" t="s">
        <v>4451</v>
      </c>
    </row>
    <row r="269" spans="1:69">
      <c r="A269" s="6">
        <v>268</v>
      </c>
      <c r="B269" s="6">
        <v>2024</v>
      </c>
      <c r="C269" s="6" t="s">
        <v>68</v>
      </c>
      <c r="D269" s="7">
        <v>45628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>
        <f t="shared" si="42"/>
        <v>0</v>
      </c>
      <c r="AI269" s="6">
        <f t="shared" si="43"/>
        <v>0</v>
      </c>
      <c r="AJ269" s="6"/>
      <c r="AK269" s="6"/>
      <c r="AL269" s="6"/>
      <c r="AM269" s="6"/>
      <c r="AN269" s="6"/>
      <c r="AO269" s="6">
        <f t="shared" si="44"/>
        <v>0</v>
      </c>
      <c r="AP269" s="6"/>
      <c r="AQ269" s="6">
        <f t="shared" si="45"/>
        <v>0</v>
      </c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7">
        <f t="shared" si="46"/>
        <v>45628</v>
      </c>
      <c r="BL269" s="6">
        <f t="shared" si="47"/>
        <v>0</v>
      </c>
      <c r="BM269" s="6" t="s">
        <v>84</v>
      </c>
      <c r="BN269" s="9">
        <f t="shared" si="48"/>
        <v>0</v>
      </c>
      <c r="BO269" s="9">
        <f t="shared" si="49"/>
        <v>0</v>
      </c>
      <c r="BP269" s="6"/>
      <c r="BQ269" s="6" t="s">
        <v>4451</v>
      </c>
    </row>
    <row r="270" spans="1:69">
      <c r="A270" s="6">
        <v>269</v>
      </c>
      <c r="B270" s="6">
        <v>2024</v>
      </c>
      <c r="C270" s="6" t="s">
        <v>68</v>
      </c>
      <c r="D270" s="7">
        <v>45628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>
        <f t="shared" si="42"/>
        <v>0</v>
      </c>
      <c r="AI270" s="6">
        <f t="shared" si="43"/>
        <v>0</v>
      </c>
      <c r="AJ270" s="6"/>
      <c r="AK270" s="6"/>
      <c r="AL270" s="6"/>
      <c r="AM270" s="6"/>
      <c r="AN270" s="6"/>
      <c r="AO270" s="6">
        <f t="shared" si="44"/>
        <v>0</v>
      </c>
      <c r="AP270" s="6"/>
      <c r="AQ270" s="6">
        <f t="shared" si="45"/>
        <v>0</v>
      </c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7">
        <f t="shared" si="46"/>
        <v>45628</v>
      </c>
      <c r="BL270" s="6">
        <f t="shared" si="47"/>
        <v>0</v>
      </c>
      <c r="BM270" s="6" t="s">
        <v>84</v>
      </c>
      <c r="BN270" s="9">
        <f t="shared" si="48"/>
        <v>0</v>
      </c>
      <c r="BO270" s="9">
        <f t="shared" si="49"/>
        <v>0</v>
      </c>
      <c r="BP270" s="6"/>
      <c r="BQ270" s="6" t="s">
        <v>4451</v>
      </c>
    </row>
    <row r="271" spans="1:69">
      <c r="A271" s="6">
        <v>270</v>
      </c>
      <c r="B271" s="6">
        <v>2024</v>
      </c>
      <c r="C271" s="6" t="s">
        <v>68</v>
      </c>
      <c r="D271" s="7">
        <v>45628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>
        <f t="shared" si="42"/>
        <v>0</v>
      </c>
      <c r="AI271" s="6">
        <f t="shared" si="43"/>
        <v>0</v>
      </c>
      <c r="AJ271" s="6"/>
      <c r="AK271" s="6"/>
      <c r="AL271" s="6"/>
      <c r="AM271" s="6"/>
      <c r="AN271" s="6"/>
      <c r="AO271" s="6">
        <f t="shared" si="44"/>
        <v>0</v>
      </c>
      <c r="AP271" s="6"/>
      <c r="AQ271" s="6">
        <f t="shared" si="45"/>
        <v>0</v>
      </c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7">
        <f t="shared" si="46"/>
        <v>45628</v>
      </c>
      <c r="BL271" s="6">
        <f t="shared" si="47"/>
        <v>0</v>
      </c>
      <c r="BM271" s="6" t="s">
        <v>84</v>
      </c>
      <c r="BN271" s="9">
        <f t="shared" si="48"/>
        <v>0</v>
      </c>
      <c r="BO271" s="9">
        <f t="shared" si="49"/>
        <v>0</v>
      </c>
      <c r="BP271" s="6"/>
      <c r="BQ271" s="6" t="s">
        <v>4451</v>
      </c>
    </row>
    <row r="272" spans="1:69">
      <c r="A272" s="6">
        <v>271</v>
      </c>
      <c r="B272" s="6">
        <v>2024</v>
      </c>
      <c r="C272" s="6" t="s">
        <v>68</v>
      </c>
      <c r="D272" s="7">
        <v>45628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>
        <f t="shared" si="42"/>
        <v>0</v>
      </c>
      <c r="AI272" s="6">
        <f t="shared" si="43"/>
        <v>0</v>
      </c>
      <c r="AJ272" s="6"/>
      <c r="AK272" s="6"/>
      <c r="AL272" s="6"/>
      <c r="AM272" s="6"/>
      <c r="AN272" s="6"/>
      <c r="AO272" s="6">
        <f t="shared" si="44"/>
        <v>0</v>
      </c>
      <c r="AP272" s="6"/>
      <c r="AQ272" s="6">
        <f t="shared" si="45"/>
        <v>0</v>
      </c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7">
        <f t="shared" si="46"/>
        <v>45628</v>
      </c>
      <c r="BL272" s="6">
        <f t="shared" si="47"/>
        <v>0</v>
      </c>
      <c r="BM272" s="6" t="s">
        <v>84</v>
      </c>
      <c r="BN272" s="9">
        <f t="shared" si="48"/>
        <v>0</v>
      </c>
      <c r="BO272" s="9">
        <f t="shared" si="49"/>
        <v>0</v>
      </c>
      <c r="BP272" s="6"/>
      <c r="BQ272" s="6" t="s">
        <v>4451</v>
      </c>
    </row>
    <row r="273" spans="1:69">
      <c r="A273" s="6">
        <v>272</v>
      </c>
      <c r="B273" s="6">
        <v>2024</v>
      </c>
      <c r="C273" s="6" t="s">
        <v>68</v>
      </c>
      <c r="D273" s="7">
        <v>45628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>
        <f t="shared" si="42"/>
        <v>0</v>
      </c>
      <c r="AI273" s="6">
        <f t="shared" si="43"/>
        <v>0</v>
      </c>
      <c r="AJ273" s="6"/>
      <c r="AK273" s="6"/>
      <c r="AL273" s="6"/>
      <c r="AM273" s="6"/>
      <c r="AN273" s="6"/>
      <c r="AO273" s="6">
        <f t="shared" si="44"/>
        <v>0</v>
      </c>
      <c r="AP273" s="6"/>
      <c r="AQ273" s="6">
        <f t="shared" si="45"/>
        <v>0</v>
      </c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7">
        <f t="shared" si="46"/>
        <v>45628</v>
      </c>
      <c r="BL273" s="6">
        <f t="shared" si="47"/>
        <v>0</v>
      </c>
      <c r="BM273" s="6" t="s">
        <v>84</v>
      </c>
      <c r="BN273" s="9">
        <f t="shared" si="48"/>
        <v>0</v>
      </c>
      <c r="BO273" s="9">
        <f t="shared" si="49"/>
        <v>0</v>
      </c>
      <c r="BP273" s="6"/>
      <c r="BQ273" s="6" t="s">
        <v>4451</v>
      </c>
    </row>
    <row r="274" spans="1:69">
      <c r="A274" s="6">
        <v>273</v>
      </c>
      <c r="B274" s="6">
        <v>2024</v>
      </c>
      <c r="C274" s="6" t="s">
        <v>68</v>
      </c>
      <c r="D274" s="7">
        <v>45628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>
        <f t="shared" si="42"/>
        <v>0</v>
      </c>
      <c r="AI274" s="6">
        <f t="shared" si="43"/>
        <v>0</v>
      </c>
      <c r="AJ274" s="6"/>
      <c r="AK274" s="6"/>
      <c r="AL274" s="6"/>
      <c r="AM274" s="6"/>
      <c r="AN274" s="6"/>
      <c r="AO274" s="6">
        <f t="shared" si="44"/>
        <v>0</v>
      </c>
      <c r="AP274" s="6"/>
      <c r="AQ274" s="6">
        <f t="shared" si="45"/>
        <v>0</v>
      </c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7">
        <f t="shared" si="46"/>
        <v>45628</v>
      </c>
      <c r="BL274" s="6">
        <f t="shared" si="47"/>
        <v>0</v>
      </c>
      <c r="BM274" s="6" t="s">
        <v>84</v>
      </c>
      <c r="BN274" s="9">
        <f t="shared" si="48"/>
        <v>0</v>
      </c>
      <c r="BO274" s="9">
        <f t="shared" si="49"/>
        <v>0</v>
      </c>
      <c r="BP274" s="6"/>
      <c r="BQ274" s="6" t="s">
        <v>4451</v>
      </c>
    </row>
    <row r="275" spans="1:69">
      <c r="A275" s="6">
        <v>274</v>
      </c>
      <c r="B275" s="6">
        <v>2024</v>
      </c>
      <c r="C275" s="6" t="s">
        <v>68</v>
      </c>
      <c r="D275" s="7">
        <v>45628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>
        <f t="shared" si="42"/>
        <v>0</v>
      </c>
      <c r="AI275" s="6">
        <f t="shared" si="43"/>
        <v>0</v>
      </c>
      <c r="AJ275" s="6"/>
      <c r="AK275" s="6"/>
      <c r="AL275" s="6"/>
      <c r="AM275" s="6"/>
      <c r="AN275" s="6"/>
      <c r="AO275" s="6">
        <f t="shared" si="44"/>
        <v>0</v>
      </c>
      <c r="AP275" s="6"/>
      <c r="AQ275" s="6">
        <f t="shared" si="45"/>
        <v>0</v>
      </c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7">
        <f t="shared" si="46"/>
        <v>45628</v>
      </c>
      <c r="BL275" s="6">
        <f t="shared" si="47"/>
        <v>0</v>
      </c>
      <c r="BM275" s="6" t="s">
        <v>84</v>
      </c>
      <c r="BN275" s="9">
        <f t="shared" si="48"/>
        <v>0</v>
      </c>
      <c r="BO275" s="9">
        <f t="shared" si="49"/>
        <v>0</v>
      </c>
      <c r="BP275" s="6"/>
      <c r="BQ275" s="6" t="s">
        <v>4451</v>
      </c>
    </row>
    <row r="276" spans="1:69">
      <c r="A276" s="6">
        <v>275</v>
      </c>
      <c r="B276" s="6">
        <v>2024</v>
      </c>
      <c r="C276" s="6" t="s">
        <v>68</v>
      </c>
      <c r="D276" s="7">
        <v>45628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>
        <f t="shared" si="42"/>
        <v>0</v>
      </c>
      <c r="AI276" s="6">
        <f t="shared" si="43"/>
        <v>0</v>
      </c>
      <c r="AJ276" s="6"/>
      <c r="AK276" s="6"/>
      <c r="AL276" s="6"/>
      <c r="AM276" s="6"/>
      <c r="AN276" s="6"/>
      <c r="AO276" s="6">
        <f t="shared" si="44"/>
        <v>0</v>
      </c>
      <c r="AP276" s="6"/>
      <c r="AQ276" s="6">
        <f t="shared" si="45"/>
        <v>0</v>
      </c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7">
        <f t="shared" si="46"/>
        <v>45628</v>
      </c>
      <c r="BL276" s="6">
        <f t="shared" si="47"/>
        <v>0</v>
      </c>
      <c r="BM276" s="6" t="s">
        <v>84</v>
      </c>
      <c r="BN276" s="9">
        <f t="shared" si="48"/>
        <v>0</v>
      </c>
      <c r="BO276" s="9">
        <f t="shared" si="49"/>
        <v>0</v>
      </c>
      <c r="BP276" s="6"/>
      <c r="BQ276" s="6" t="s">
        <v>4451</v>
      </c>
    </row>
    <row r="277" spans="1:69">
      <c r="A277" s="6">
        <v>276</v>
      </c>
      <c r="B277" s="6">
        <v>2024</v>
      </c>
      <c r="C277" s="6" t="s">
        <v>68</v>
      </c>
      <c r="D277" s="7">
        <v>45628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>
        <f t="shared" si="42"/>
        <v>0</v>
      </c>
      <c r="AI277" s="6">
        <f t="shared" si="43"/>
        <v>0</v>
      </c>
      <c r="AJ277" s="6"/>
      <c r="AK277" s="6"/>
      <c r="AL277" s="6"/>
      <c r="AM277" s="6"/>
      <c r="AN277" s="6"/>
      <c r="AO277" s="6">
        <f t="shared" si="44"/>
        <v>0</v>
      </c>
      <c r="AP277" s="6"/>
      <c r="AQ277" s="6">
        <f t="shared" si="45"/>
        <v>0</v>
      </c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7">
        <f t="shared" si="46"/>
        <v>45628</v>
      </c>
      <c r="BL277" s="6">
        <f t="shared" si="47"/>
        <v>0</v>
      </c>
      <c r="BM277" s="6" t="s">
        <v>84</v>
      </c>
      <c r="BN277" s="9">
        <f t="shared" si="48"/>
        <v>0</v>
      </c>
      <c r="BO277" s="9">
        <f t="shared" si="49"/>
        <v>0</v>
      </c>
      <c r="BP277" s="6"/>
      <c r="BQ277" s="6" t="s">
        <v>4451</v>
      </c>
    </row>
    <row r="278" spans="1:69">
      <c r="A278" s="6">
        <v>277</v>
      </c>
      <c r="B278" s="6">
        <v>2024</v>
      </c>
      <c r="C278" s="6" t="s">
        <v>68</v>
      </c>
      <c r="D278" s="7">
        <v>45628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>
        <f t="shared" si="42"/>
        <v>0</v>
      </c>
      <c r="AI278" s="6">
        <f t="shared" si="43"/>
        <v>0</v>
      </c>
      <c r="AJ278" s="6"/>
      <c r="AK278" s="6"/>
      <c r="AL278" s="6"/>
      <c r="AM278" s="6"/>
      <c r="AN278" s="6"/>
      <c r="AO278" s="6">
        <f t="shared" si="44"/>
        <v>0</v>
      </c>
      <c r="AP278" s="6"/>
      <c r="AQ278" s="6">
        <f t="shared" si="45"/>
        <v>0</v>
      </c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7">
        <f t="shared" si="46"/>
        <v>45628</v>
      </c>
      <c r="BL278" s="6">
        <f t="shared" si="47"/>
        <v>0</v>
      </c>
      <c r="BM278" s="6" t="s">
        <v>84</v>
      </c>
      <c r="BN278" s="9">
        <f t="shared" si="48"/>
        <v>0</v>
      </c>
      <c r="BO278" s="9">
        <f t="shared" si="49"/>
        <v>0</v>
      </c>
      <c r="BP278" s="6"/>
      <c r="BQ278" s="6" t="s">
        <v>4451</v>
      </c>
    </row>
    <row r="279" spans="1:69">
      <c r="A279" s="6">
        <v>278</v>
      </c>
      <c r="B279" s="6">
        <v>2024</v>
      </c>
      <c r="C279" s="6" t="s">
        <v>68</v>
      </c>
      <c r="D279" s="7">
        <v>45628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>
        <f t="shared" si="42"/>
        <v>0</v>
      </c>
      <c r="AI279" s="6">
        <f t="shared" si="43"/>
        <v>0</v>
      </c>
      <c r="AJ279" s="6"/>
      <c r="AK279" s="6"/>
      <c r="AL279" s="6"/>
      <c r="AM279" s="6"/>
      <c r="AN279" s="6"/>
      <c r="AO279" s="6">
        <f t="shared" si="44"/>
        <v>0</v>
      </c>
      <c r="AP279" s="6"/>
      <c r="AQ279" s="6">
        <f t="shared" si="45"/>
        <v>0</v>
      </c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7">
        <f t="shared" si="46"/>
        <v>45628</v>
      </c>
      <c r="BL279" s="6">
        <f t="shared" si="47"/>
        <v>0</v>
      </c>
      <c r="BM279" s="6" t="s">
        <v>84</v>
      </c>
      <c r="BN279" s="9">
        <f t="shared" si="48"/>
        <v>0</v>
      </c>
      <c r="BO279" s="9">
        <f t="shared" si="49"/>
        <v>0</v>
      </c>
      <c r="BP279" s="6"/>
      <c r="BQ279" s="6" t="s">
        <v>4451</v>
      </c>
    </row>
    <row r="280" spans="1:69">
      <c r="A280" s="6">
        <v>279</v>
      </c>
      <c r="B280" s="6">
        <v>2024</v>
      </c>
      <c r="C280" s="6" t="s">
        <v>68</v>
      </c>
      <c r="D280" s="7">
        <v>45628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>
        <f t="shared" si="42"/>
        <v>0</v>
      </c>
      <c r="AI280" s="6">
        <f t="shared" si="43"/>
        <v>0</v>
      </c>
      <c r="AJ280" s="6"/>
      <c r="AK280" s="6"/>
      <c r="AL280" s="6"/>
      <c r="AM280" s="6"/>
      <c r="AN280" s="6"/>
      <c r="AO280" s="6">
        <f t="shared" si="44"/>
        <v>0</v>
      </c>
      <c r="AP280" s="6"/>
      <c r="AQ280" s="6">
        <f t="shared" si="45"/>
        <v>0</v>
      </c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7">
        <f t="shared" si="46"/>
        <v>45628</v>
      </c>
      <c r="BL280" s="6">
        <f t="shared" si="47"/>
        <v>0</v>
      </c>
      <c r="BM280" s="6" t="s">
        <v>84</v>
      </c>
      <c r="BN280" s="9">
        <f t="shared" si="48"/>
        <v>0</v>
      </c>
      <c r="BO280" s="9">
        <f t="shared" si="49"/>
        <v>0</v>
      </c>
      <c r="BP280" s="6"/>
      <c r="BQ280" s="6" t="s">
        <v>4451</v>
      </c>
    </row>
    <row r="281" spans="1:69">
      <c r="A281" s="6">
        <v>280</v>
      </c>
      <c r="B281" s="6">
        <v>2024</v>
      </c>
      <c r="C281" s="6" t="s">
        <v>68</v>
      </c>
      <c r="D281" s="7">
        <v>45628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>
        <f t="shared" si="42"/>
        <v>0</v>
      </c>
      <c r="AI281" s="6">
        <f t="shared" si="43"/>
        <v>0</v>
      </c>
      <c r="AJ281" s="6"/>
      <c r="AK281" s="6"/>
      <c r="AL281" s="6"/>
      <c r="AM281" s="6"/>
      <c r="AN281" s="6"/>
      <c r="AO281" s="6">
        <f t="shared" si="44"/>
        <v>0</v>
      </c>
      <c r="AP281" s="6"/>
      <c r="AQ281" s="6">
        <f t="shared" si="45"/>
        <v>0</v>
      </c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7">
        <f t="shared" si="46"/>
        <v>45628</v>
      </c>
      <c r="BL281" s="6">
        <f t="shared" si="47"/>
        <v>0</v>
      </c>
      <c r="BM281" s="6" t="s">
        <v>84</v>
      </c>
      <c r="BN281" s="9">
        <f t="shared" si="48"/>
        <v>0</v>
      </c>
      <c r="BO281" s="9">
        <f t="shared" si="49"/>
        <v>0</v>
      </c>
      <c r="BP281" s="6"/>
      <c r="BQ281" s="6" t="s">
        <v>4451</v>
      </c>
    </row>
    <row r="282" spans="1:69">
      <c r="A282" s="6">
        <v>281</v>
      </c>
      <c r="B282" s="6">
        <v>2024</v>
      </c>
      <c r="C282" s="6" t="s">
        <v>68</v>
      </c>
      <c r="D282" s="7">
        <v>45628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>
        <f t="shared" si="42"/>
        <v>0</v>
      </c>
      <c r="AI282" s="6">
        <f t="shared" si="43"/>
        <v>0</v>
      </c>
      <c r="AJ282" s="6"/>
      <c r="AK282" s="6"/>
      <c r="AL282" s="6"/>
      <c r="AM282" s="6"/>
      <c r="AN282" s="6"/>
      <c r="AO282" s="6">
        <f t="shared" si="44"/>
        <v>0</v>
      </c>
      <c r="AP282" s="6"/>
      <c r="AQ282" s="6">
        <f t="shared" si="45"/>
        <v>0</v>
      </c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7">
        <f t="shared" si="46"/>
        <v>45628</v>
      </c>
      <c r="BL282" s="6">
        <f t="shared" si="47"/>
        <v>0</v>
      </c>
      <c r="BM282" s="6" t="s">
        <v>84</v>
      </c>
      <c r="BN282" s="9">
        <f t="shared" si="48"/>
        <v>0</v>
      </c>
      <c r="BO282" s="9">
        <f t="shared" si="49"/>
        <v>0</v>
      </c>
      <c r="BP282" s="6"/>
      <c r="BQ282" s="6" t="s">
        <v>4451</v>
      </c>
    </row>
    <row r="283" spans="1:69">
      <c r="A283" s="6">
        <v>282</v>
      </c>
      <c r="B283" s="6">
        <v>2024</v>
      </c>
      <c r="C283" s="6" t="s">
        <v>68</v>
      </c>
      <c r="D283" s="7">
        <v>45628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>
        <f t="shared" si="42"/>
        <v>0</v>
      </c>
      <c r="AI283" s="6">
        <f t="shared" si="43"/>
        <v>0</v>
      </c>
      <c r="AJ283" s="6"/>
      <c r="AK283" s="6"/>
      <c r="AL283" s="6"/>
      <c r="AM283" s="6"/>
      <c r="AN283" s="6"/>
      <c r="AO283" s="6">
        <f t="shared" si="44"/>
        <v>0</v>
      </c>
      <c r="AP283" s="6"/>
      <c r="AQ283" s="6">
        <f t="shared" si="45"/>
        <v>0</v>
      </c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7">
        <f t="shared" si="46"/>
        <v>45628</v>
      </c>
      <c r="BL283" s="6">
        <f t="shared" si="47"/>
        <v>0</v>
      </c>
      <c r="BM283" s="6" t="s">
        <v>84</v>
      </c>
      <c r="BN283" s="9">
        <f t="shared" si="48"/>
        <v>0</v>
      </c>
      <c r="BO283" s="9">
        <f t="shared" si="49"/>
        <v>0</v>
      </c>
      <c r="BP283" s="6"/>
      <c r="BQ283" s="6" t="s">
        <v>4451</v>
      </c>
    </row>
    <row r="284" spans="1:69">
      <c r="A284" s="6">
        <v>283</v>
      </c>
      <c r="B284" s="6">
        <v>2024</v>
      </c>
      <c r="C284" s="6" t="s">
        <v>68</v>
      </c>
      <c r="D284" s="7">
        <v>45628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>
        <f t="shared" si="42"/>
        <v>0</v>
      </c>
      <c r="AI284" s="6">
        <f t="shared" si="43"/>
        <v>0</v>
      </c>
      <c r="AJ284" s="6"/>
      <c r="AK284" s="6"/>
      <c r="AL284" s="6"/>
      <c r="AM284" s="6"/>
      <c r="AN284" s="6"/>
      <c r="AO284" s="6">
        <f t="shared" si="44"/>
        <v>0</v>
      </c>
      <c r="AP284" s="6"/>
      <c r="AQ284" s="6">
        <f t="shared" si="45"/>
        <v>0</v>
      </c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7">
        <f t="shared" si="46"/>
        <v>45628</v>
      </c>
      <c r="BL284" s="6">
        <f t="shared" si="47"/>
        <v>0</v>
      </c>
      <c r="BM284" s="6" t="s">
        <v>84</v>
      </c>
      <c r="BN284" s="9">
        <f t="shared" si="48"/>
        <v>0</v>
      </c>
      <c r="BO284" s="9">
        <f t="shared" si="49"/>
        <v>0</v>
      </c>
      <c r="BP284" s="6"/>
      <c r="BQ284" s="6" t="s">
        <v>4451</v>
      </c>
    </row>
    <row r="285" spans="1:69">
      <c r="A285" s="6">
        <v>284</v>
      </c>
      <c r="B285" s="6">
        <v>2024</v>
      </c>
      <c r="C285" s="6" t="s">
        <v>68</v>
      </c>
      <c r="D285" s="7">
        <v>45628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>
        <f t="shared" si="42"/>
        <v>0</v>
      </c>
      <c r="AI285" s="6">
        <f t="shared" si="43"/>
        <v>0</v>
      </c>
      <c r="AJ285" s="6"/>
      <c r="AK285" s="6"/>
      <c r="AL285" s="6"/>
      <c r="AM285" s="6"/>
      <c r="AN285" s="6"/>
      <c r="AO285" s="6">
        <f t="shared" si="44"/>
        <v>0</v>
      </c>
      <c r="AP285" s="6"/>
      <c r="AQ285" s="6">
        <f t="shared" si="45"/>
        <v>0</v>
      </c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7">
        <f t="shared" si="46"/>
        <v>45628</v>
      </c>
      <c r="BL285" s="6">
        <f t="shared" si="47"/>
        <v>0</v>
      </c>
      <c r="BM285" s="6" t="s">
        <v>84</v>
      </c>
      <c r="BN285" s="9">
        <f t="shared" si="48"/>
        <v>0</v>
      </c>
      <c r="BO285" s="9">
        <f t="shared" si="49"/>
        <v>0</v>
      </c>
      <c r="BP285" s="6"/>
      <c r="BQ285" s="6" t="s">
        <v>4451</v>
      </c>
    </row>
    <row r="286" spans="1:69">
      <c r="A286" s="6">
        <v>285</v>
      </c>
      <c r="B286" s="6">
        <v>2024</v>
      </c>
      <c r="C286" s="6" t="s">
        <v>68</v>
      </c>
      <c r="D286" s="7">
        <v>45628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>
        <f t="shared" si="42"/>
        <v>0</v>
      </c>
      <c r="AI286" s="6">
        <f t="shared" si="43"/>
        <v>0</v>
      </c>
      <c r="AJ286" s="6"/>
      <c r="AK286" s="6"/>
      <c r="AL286" s="6"/>
      <c r="AM286" s="6"/>
      <c r="AN286" s="6"/>
      <c r="AO286" s="6">
        <f t="shared" si="44"/>
        <v>0</v>
      </c>
      <c r="AP286" s="6"/>
      <c r="AQ286" s="6">
        <f t="shared" si="45"/>
        <v>0</v>
      </c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7">
        <f t="shared" si="46"/>
        <v>45628</v>
      </c>
      <c r="BL286" s="6">
        <f t="shared" si="47"/>
        <v>0</v>
      </c>
      <c r="BM286" s="6" t="s">
        <v>84</v>
      </c>
      <c r="BN286" s="9">
        <f t="shared" si="48"/>
        <v>0</v>
      </c>
      <c r="BO286" s="9">
        <f t="shared" si="49"/>
        <v>0</v>
      </c>
      <c r="BP286" s="6"/>
      <c r="BQ286" s="6" t="s">
        <v>4451</v>
      </c>
    </row>
    <row r="287" spans="1:69">
      <c r="A287" s="6">
        <v>286</v>
      </c>
      <c r="B287" s="6">
        <v>2024</v>
      </c>
      <c r="C287" s="6" t="s">
        <v>68</v>
      </c>
      <c r="D287" s="7">
        <v>45628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>
        <f t="shared" si="42"/>
        <v>0</v>
      </c>
      <c r="AI287" s="6">
        <f t="shared" si="43"/>
        <v>0</v>
      </c>
      <c r="AJ287" s="6"/>
      <c r="AK287" s="6"/>
      <c r="AL287" s="6"/>
      <c r="AM287" s="6"/>
      <c r="AN287" s="6"/>
      <c r="AO287" s="6">
        <f t="shared" si="44"/>
        <v>0</v>
      </c>
      <c r="AP287" s="6"/>
      <c r="AQ287" s="6">
        <f t="shared" si="45"/>
        <v>0</v>
      </c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7">
        <f t="shared" si="46"/>
        <v>45628</v>
      </c>
      <c r="BL287" s="6">
        <f t="shared" si="47"/>
        <v>0</v>
      </c>
      <c r="BM287" s="6" t="s">
        <v>84</v>
      </c>
      <c r="BN287" s="9">
        <f t="shared" si="48"/>
        <v>0</v>
      </c>
      <c r="BO287" s="9">
        <f t="shared" si="49"/>
        <v>0</v>
      </c>
      <c r="BP287" s="6"/>
      <c r="BQ287" s="6" t="s">
        <v>4451</v>
      </c>
    </row>
    <row r="288" spans="1:69">
      <c r="A288" s="6">
        <v>287</v>
      </c>
      <c r="B288" s="6">
        <v>2024</v>
      </c>
      <c r="C288" s="6" t="s">
        <v>68</v>
      </c>
      <c r="D288" s="7">
        <v>45628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>
        <f t="shared" si="42"/>
        <v>0</v>
      </c>
      <c r="AI288" s="6">
        <f t="shared" si="43"/>
        <v>0</v>
      </c>
      <c r="AJ288" s="6"/>
      <c r="AK288" s="6"/>
      <c r="AL288" s="6"/>
      <c r="AM288" s="6"/>
      <c r="AN288" s="6"/>
      <c r="AO288" s="6">
        <f t="shared" si="44"/>
        <v>0</v>
      </c>
      <c r="AP288" s="6"/>
      <c r="AQ288" s="6">
        <f t="shared" si="45"/>
        <v>0</v>
      </c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7">
        <f t="shared" si="46"/>
        <v>45628</v>
      </c>
      <c r="BL288" s="6">
        <f t="shared" si="47"/>
        <v>0</v>
      </c>
      <c r="BM288" s="6" t="s">
        <v>84</v>
      </c>
      <c r="BN288" s="9">
        <f t="shared" si="48"/>
        <v>0</v>
      </c>
      <c r="BO288" s="9">
        <f t="shared" si="49"/>
        <v>0</v>
      </c>
      <c r="BP288" s="6"/>
      <c r="BQ288" s="6" t="s">
        <v>4451</v>
      </c>
    </row>
    <row r="289" spans="1:69">
      <c r="A289" s="6">
        <v>288</v>
      </c>
      <c r="B289" s="6">
        <v>2024</v>
      </c>
      <c r="C289" s="6" t="s">
        <v>68</v>
      </c>
      <c r="D289" s="7">
        <v>45628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>
        <f t="shared" si="42"/>
        <v>0</v>
      </c>
      <c r="AI289" s="6">
        <f t="shared" si="43"/>
        <v>0</v>
      </c>
      <c r="AJ289" s="6"/>
      <c r="AK289" s="6"/>
      <c r="AL289" s="6"/>
      <c r="AM289" s="6"/>
      <c r="AN289" s="6"/>
      <c r="AO289" s="6">
        <f t="shared" si="44"/>
        <v>0</v>
      </c>
      <c r="AP289" s="6"/>
      <c r="AQ289" s="6">
        <f t="shared" si="45"/>
        <v>0</v>
      </c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7">
        <f t="shared" si="46"/>
        <v>45628</v>
      </c>
      <c r="BL289" s="6">
        <f t="shared" si="47"/>
        <v>0</v>
      </c>
      <c r="BM289" s="6" t="s">
        <v>84</v>
      </c>
      <c r="BN289" s="9">
        <f t="shared" si="48"/>
        <v>0</v>
      </c>
      <c r="BO289" s="9">
        <f t="shared" si="49"/>
        <v>0</v>
      </c>
      <c r="BP289" s="6"/>
      <c r="BQ289" s="6" t="s">
        <v>4451</v>
      </c>
    </row>
    <row r="290" spans="1:69">
      <c r="A290" s="6">
        <v>289</v>
      </c>
      <c r="B290" s="6">
        <v>2024</v>
      </c>
      <c r="C290" s="6" t="s">
        <v>68</v>
      </c>
      <c r="D290" s="7">
        <v>45628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>
        <f t="shared" si="42"/>
        <v>0</v>
      </c>
      <c r="AI290" s="6">
        <f t="shared" si="43"/>
        <v>0</v>
      </c>
      <c r="AJ290" s="6"/>
      <c r="AK290" s="6"/>
      <c r="AL290" s="6"/>
      <c r="AM290" s="6"/>
      <c r="AN290" s="6"/>
      <c r="AO290" s="6">
        <f t="shared" si="44"/>
        <v>0</v>
      </c>
      <c r="AP290" s="6"/>
      <c r="AQ290" s="6">
        <f t="shared" si="45"/>
        <v>0</v>
      </c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7">
        <f t="shared" si="46"/>
        <v>45628</v>
      </c>
      <c r="BL290" s="6">
        <f t="shared" si="47"/>
        <v>0</v>
      </c>
      <c r="BM290" s="6" t="s">
        <v>84</v>
      </c>
      <c r="BN290" s="9">
        <f t="shared" si="48"/>
        <v>0</v>
      </c>
      <c r="BO290" s="9">
        <f t="shared" si="49"/>
        <v>0</v>
      </c>
      <c r="BP290" s="6"/>
      <c r="BQ290" s="6" t="s">
        <v>4451</v>
      </c>
    </row>
    <row r="291" spans="1:69">
      <c r="A291" s="6">
        <v>290</v>
      </c>
      <c r="B291" s="6">
        <v>2024</v>
      </c>
      <c r="C291" s="6" t="s">
        <v>68</v>
      </c>
      <c r="D291" s="7">
        <v>45628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>
        <f t="shared" si="42"/>
        <v>0</v>
      </c>
      <c r="AI291" s="6">
        <f t="shared" si="43"/>
        <v>0</v>
      </c>
      <c r="AJ291" s="6"/>
      <c r="AK291" s="6"/>
      <c r="AL291" s="6"/>
      <c r="AM291" s="6"/>
      <c r="AN291" s="6"/>
      <c r="AO291" s="6">
        <f t="shared" si="44"/>
        <v>0</v>
      </c>
      <c r="AP291" s="6"/>
      <c r="AQ291" s="6">
        <f t="shared" si="45"/>
        <v>0</v>
      </c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7">
        <f t="shared" si="46"/>
        <v>45628</v>
      </c>
      <c r="BL291" s="6">
        <f t="shared" si="47"/>
        <v>0</v>
      </c>
      <c r="BM291" s="6" t="s">
        <v>84</v>
      </c>
      <c r="BN291" s="9">
        <f t="shared" si="48"/>
        <v>0</v>
      </c>
      <c r="BO291" s="9">
        <f t="shared" si="49"/>
        <v>0</v>
      </c>
      <c r="BP291" s="6"/>
      <c r="BQ291" s="6" t="s">
        <v>4451</v>
      </c>
    </row>
    <row r="292" spans="1:69">
      <c r="A292" s="6">
        <v>291</v>
      </c>
      <c r="B292" s="6">
        <v>2024</v>
      </c>
      <c r="C292" s="6" t="s">
        <v>68</v>
      </c>
      <c r="D292" s="7">
        <v>45628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>
        <f t="shared" si="42"/>
        <v>0</v>
      </c>
      <c r="AI292" s="6">
        <f t="shared" si="43"/>
        <v>0</v>
      </c>
      <c r="AJ292" s="6"/>
      <c r="AK292" s="6"/>
      <c r="AL292" s="6"/>
      <c r="AM292" s="6"/>
      <c r="AN292" s="6"/>
      <c r="AO292" s="6">
        <f t="shared" si="44"/>
        <v>0</v>
      </c>
      <c r="AP292" s="6"/>
      <c r="AQ292" s="6">
        <f t="shared" si="45"/>
        <v>0</v>
      </c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7">
        <f t="shared" si="46"/>
        <v>45628</v>
      </c>
      <c r="BL292" s="6">
        <f t="shared" si="47"/>
        <v>0</v>
      </c>
      <c r="BM292" s="6" t="s">
        <v>84</v>
      </c>
      <c r="BN292" s="9">
        <f t="shared" si="48"/>
        <v>0</v>
      </c>
      <c r="BO292" s="9">
        <f t="shared" si="49"/>
        <v>0</v>
      </c>
      <c r="BP292" s="6"/>
      <c r="BQ292" s="6" t="s">
        <v>4451</v>
      </c>
    </row>
    <row r="293" spans="1:69">
      <c r="A293" s="6">
        <v>292</v>
      </c>
      <c r="B293" s="6">
        <v>2024</v>
      </c>
      <c r="C293" s="6" t="s">
        <v>68</v>
      </c>
      <c r="D293" s="7">
        <v>45628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>
        <f t="shared" si="42"/>
        <v>0</v>
      </c>
      <c r="AI293" s="6">
        <f t="shared" si="43"/>
        <v>0</v>
      </c>
      <c r="AJ293" s="6"/>
      <c r="AK293" s="6"/>
      <c r="AL293" s="6"/>
      <c r="AM293" s="6"/>
      <c r="AN293" s="6"/>
      <c r="AO293" s="6">
        <f t="shared" si="44"/>
        <v>0</v>
      </c>
      <c r="AP293" s="6"/>
      <c r="AQ293" s="6">
        <f t="shared" si="45"/>
        <v>0</v>
      </c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7">
        <f t="shared" si="46"/>
        <v>45628</v>
      </c>
      <c r="BL293" s="6">
        <f t="shared" si="47"/>
        <v>0</v>
      </c>
      <c r="BM293" s="6" t="s">
        <v>84</v>
      </c>
      <c r="BN293" s="9">
        <f t="shared" si="48"/>
        <v>0</v>
      </c>
      <c r="BO293" s="9">
        <f t="shared" si="49"/>
        <v>0</v>
      </c>
      <c r="BP293" s="6"/>
      <c r="BQ293" s="6" t="s">
        <v>4451</v>
      </c>
    </row>
    <row r="294" spans="1:69">
      <c r="A294" s="6">
        <v>293</v>
      </c>
      <c r="B294" s="6">
        <v>2024</v>
      </c>
      <c r="C294" s="6" t="s">
        <v>68</v>
      </c>
      <c r="D294" s="7">
        <v>45628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>
        <f t="shared" si="42"/>
        <v>0</v>
      </c>
      <c r="AI294" s="6">
        <f t="shared" si="43"/>
        <v>0</v>
      </c>
      <c r="AJ294" s="6"/>
      <c r="AK294" s="6"/>
      <c r="AL294" s="6"/>
      <c r="AM294" s="6"/>
      <c r="AN294" s="6"/>
      <c r="AO294" s="6">
        <f t="shared" si="44"/>
        <v>0</v>
      </c>
      <c r="AP294" s="6"/>
      <c r="AQ294" s="6">
        <f t="shared" si="45"/>
        <v>0</v>
      </c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7">
        <f t="shared" si="46"/>
        <v>45628</v>
      </c>
      <c r="BL294" s="6">
        <f t="shared" si="47"/>
        <v>0</v>
      </c>
      <c r="BM294" s="6" t="s">
        <v>84</v>
      </c>
      <c r="BN294" s="9">
        <f t="shared" si="48"/>
        <v>0</v>
      </c>
      <c r="BO294" s="9">
        <f t="shared" si="49"/>
        <v>0</v>
      </c>
      <c r="BP294" s="6"/>
      <c r="BQ294" s="6" t="s">
        <v>4451</v>
      </c>
    </row>
    <row r="295" spans="1:69">
      <c r="A295" s="6">
        <v>294</v>
      </c>
      <c r="B295" s="6">
        <v>2024</v>
      </c>
      <c r="C295" s="6" t="s">
        <v>68</v>
      </c>
      <c r="D295" s="7">
        <v>45628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>
        <f t="shared" si="42"/>
        <v>0</v>
      </c>
      <c r="AI295" s="6">
        <f t="shared" si="43"/>
        <v>0</v>
      </c>
      <c r="AJ295" s="6"/>
      <c r="AK295" s="6"/>
      <c r="AL295" s="6"/>
      <c r="AM295" s="6"/>
      <c r="AN295" s="6"/>
      <c r="AO295" s="6">
        <f t="shared" si="44"/>
        <v>0</v>
      </c>
      <c r="AP295" s="6"/>
      <c r="AQ295" s="6">
        <f t="shared" si="45"/>
        <v>0</v>
      </c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7">
        <f t="shared" si="46"/>
        <v>45628</v>
      </c>
      <c r="BL295" s="6">
        <f t="shared" si="47"/>
        <v>0</v>
      </c>
      <c r="BM295" s="6" t="s">
        <v>84</v>
      </c>
      <c r="BN295" s="9">
        <f t="shared" si="48"/>
        <v>0</v>
      </c>
      <c r="BO295" s="9">
        <f t="shared" si="49"/>
        <v>0</v>
      </c>
      <c r="BP295" s="6"/>
      <c r="BQ295" s="6" t="s">
        <v>4451</v>
      </c>
    </row>
    <row r="296" spans="1:69">
      <c r="A296" s="6">
        <v>295</v>
      </c>
      <c r="B296" s="6">
        <v>2024</v>
      </c>
      <c r="C296" s="6" t="s">
        <v>68</v>
      </c>
      <c r="D296" s="7">
        <v>45628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>
        <f t="shared" si="42"/>
        <v>0</v>
      </c>
      <c r="AI296" s="6">
        <f t="shared" si="43"/>
        <v>0</v>
      </c>
      <c r="AJ296" s="6"/>
      <c r="AK296" s="6"/>
      <c r="AL296" s="6"/>
      <c r="AM296" s="6"/>
      <c r="AN296" s="6"/>
      <c r="AO296" s="6">
        <f t="shared" si="44"/>
        <v>0</v>
      </c>
      <c r="AP296" s="6"/>
      <c r="AQ296" s="6">
        <f t="shared" si="45"/>
        <v>0</v>
      </c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7">
        <f t="shared" si="46"/>
        <v>45628</v>
      </c>
      <c r="BL296" s="6">
        <f t="shared" si="47"/>
        <v>0</v>
      </c>
      <c r="BM296" s="6" t="s">
        <v>84</v>
      </c>
      <c r="BN296" s="9">
        <f t="shared" si="48"/>
        <v>0</v>
      </c>
      <c r="BO296" s="9">
        <f t="shared" si="49"/>
        <v>0</v>
      </c>
      <c r="BP296" s="6"/>
      <c r="BQ296" s="6" t="s">
        <v>4451</v>
      </c>
    </row>
    <row r="297" spans="1:69">
      <c r="A297" s="6">
        <v>296</v>
      </c>
      <c r="B297" s="6">
        <v>2024</v>
      </c>
      <c r="C297" s="6" t="s">
        <v>68</v>
      </c>
      <c r="D297" s="7">
        <v>45628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>
        <f t="shared" si="42"/>
        <v>0</v>
      </c>
      <c r="AI297" s="6">
        <f t="shared" si="43"/>
        <v>0</v>
      </c>
      <c r="AJ297" s="6"/>
      <c r="AK297" s="6"/>
      <c r="AL297" s="6"/>
      <c r="AM297" s="6"/>
      <c r="AN297" s="6"/>
      <c r="AO297" s="6">
        <f t="shared" si="44"/>
        <v>0</v>
      </c>
      <c r="AP297" s="6"/>
      <c r="AQ297" s="6">
        <f t="shared" si="45"/>
        <v>0</v>
      </c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7">
        <f t="shared" si="46"/>
        <v>45628</v>
      </c>
      <c r="BL297" s="6">
        <f t="shared" si="47"/>
        <v>0</v>
      </c>
      <c r="BM297" s="6" t="s">
        <v>84</v>
      </c>
      <c r="BN297" s="9">
        <f t="shared" si="48"/>
        <v>0</v>
      </c>
      <c r="BO297" s="9">
        <f t="shared" si="49"/>
        <v>0</v>
      </c>
      <c r="BP297" s="6"/>
      <c r="BQ297" s="6" t="s">
        <v>4451</v>
      </c>
    </row>
    <row r="298" spans="1:69">
      <c r="A298" s="6">
        <v>297</v>
      </c>
      <c r="B298" s="6">
        <v>2024</v>
      </c>
      <c r="C298" s="6" t="s">
        <v>68</v>
      </c>
      <c r="D298" s="7">
        <v>45628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>
        <f t="shared" si="42"/>
        <v>0</v>
      </c>
      <c r="AI298" s="6">
        <f t="shared" si="43"/>
        <v>0</v>
      </c>
      <c r="AJ298" s="6"/>
      <c r="AK298" s="6"/>
      <c r="AL298" s="6"/>
      <c r="AM298" s="6"/>
      <c r="AN298" s="6"/>
      <c r="AO298" s="6">
        <f t="shared" si="44"/>
        <v>0</v>
      </c>
      <c r="AP298" s="6"/>
      <c r="AQ298" s="6">
        <f t="shared" si="45"/>
        <v>0</v>
      </c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7">
        <f t="shared" si="46"/>
        <v>45628</v>
      </c>
      <c r="BL298" s="6">
        <f t="shared" si="47"/>
        <v>0</v>
      </c>
      <c r="BM298" s="6" t="s">
        <v>84</v>
      </c>
      <c r="BN298" s="9">
        <f t="shared" si="48"/>
        <v>0</v>
      </c>
      <c r="BO298" s="9">
        <f t="shared" si="49"/>
        <v>0</v>
      </c>
      <c r="BP298" s="6"/>
      <c r="BQ298" s="6" t="s">
        <v>4451</v>
      </c>
    </row>
    <row r="299" spans="1:69">
      <c r="A299" s="6">
        <v>298</v>
      </c>
      <c r="B299" s="6">
        <v>2024</v>
      </c>
      <c r="C299" s="6" t="s">
        <v>68</v>
      </c>
      <c r="D299" s="7">
        <v>45628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>
        <f t="shared" si="42"/>
        <v>0</v>
      </c>
      <c r="AI299" s="6">
        <f t="shared" si="43"/>
        <v>0</v>
      </c>
      <c r="AJ299" s="6"/>
      <c r="AK299" s="6"/>
      <c r="AL299" s="6"/>
      <c r="AM299" s="6"/>
      <c r="AN299" s="6"/>
      <c r="AO299" s="6">
        <f t="shared" si="44"/>
        <v>0</v>
      </c>
      <c r="AP299" s="6"/>
      <c r="AQ299" s="6">
        <f t="shared" si="45"/>
        <v>0</v>
      </c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7">
        <f t="shared" si="46"/>
        <v>45628</v>
      </c>
      <c r="BL299" s="6">
        <f t="shared" si="47"/>
        <v>0</v>
      </c>
      <c r="BM299" s="6" t="s">
        <v>84</v>
      </c>
      <c r="BN299" s="9">
        <f t="shared" si="48"/>
        <v>0</v>
      </c>
      <c r="BO299" s="9">
        <f t="shared" si="49"/>
        <v>0</v>
      </c>
      <c r="BP299" s="6"/>
      <c r="BQ299" s="6" t="s">
        <v>4451</v>
      </c>
    </row>
    <row r="300" spans="1:69">
      <c r="A300" s="6">
        <v>299</v>
      </c>
      <c r="B300" s="6">
        <v>2024</v>
      </c>
      <c r="C300" s="6" t="s">
        <v>68</v>
      </c>
      <c r="D300" s="7">
        <v>45628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>
        <f t="shared" si="42"/>
        <v>0</v>
      </c>
      <c r="AI300" s="6">
        <f t="shared" si="43"/>
        <v>0</v>
      </c>
      <c r="AJ300" s="6"/>
      <c r="AK300" s="6"/>
      <c r="AL300" s="6"/>
      <c r="AM300" s="6"/>
      <c r="AN300" s="6"/>
      <c r="AO300" s="6">
        <f t="shared" si="44"/>
        <v>0</v>
      </c>
      <c r="AP300" s="6"/>
      <c r="AQ300" s="6">
        <f t="shared" si="45"/>
        <v>0</v>
      </c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7">
        <f t="shared" si="46"/>
        <v>45628</v>
      </c>
      <c r="BL300" s="6">
        <f t="shared" si="47"/>
        <v>0</v>
      </c>
      <c r="BM300" s="6" t="s">
        <v>84</v>
      </c>
      <c r="BN300" s="9">
        <f t="shared" si="48"/>
        <v>0</v>
      </c>
      <c r="BO300" s="9">
        <f t="shared" si="49"/>
        <v>0</v>
      </c>
      <c r="BP300" s="6"/>
      <c r="BQ300" s="6" t="s">
        <v>4451</v>
      </c>
    </row>
    <row r="301" spans="1:69">
      <c r="A301" s="6">
        <v>300</v>
      </c>
      <c r="B301" s="6">
        <v>2024</v>
      </c>
      <c r="C301" s="6" t="s">
        <v>68</v>
      </c>
      <c r="D301" s="7">
        <v>45628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>
        <f t="shared" si="42"/>
        <v>0</v>
      </c>
      <c r="AI301" s="6">
        <f t="shared" si="43"/>
        <v>0</v>
      </c>
      <c r="AJ301" s="6"/>
      <c r="AK301" s="6"/>
      <c r="AL301" s="6"/>
      <c r="AM301" s="6"/>
      <c r="AN301" s="6"/>
      <c r="AO301" s="6">
        <f t="shared" si="44"/>
        <v>0</v>
      </c>
      <c r="AP301" s="6"/>
      <c r="AQ301" s="6">
        <f t="shared" si="45"/>
        <v>0</v>
      </c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7">
        <f t="shared" si="46"/>
        <v>45628</v>
      </c>
      <c r="BL301" s="6">
        <f t="shared" si="47"/>
        <v>0</v>
      </c>
      <c r="BM301" s="6" t="s">
        <v>84</v>
      </c>
      <c r="BN301" s="9">
        <f t="shared" si="48"/>
        <v>0</v>
      </c>
      <c r="BO301" s="9">
        <f t="shared" si="49"/>
        <v>0</v>
      </c>
      <c r="BP301" s="6"/>
      <c r="BQ301" s="6" t="s">
        <v>4451</v>
      </c>
    </row>
    <row r="302" spans="1:69">
      <c r="A302" s="6">
        <v>301</v>
      </c>
      <c r="B302" s="6">
        <v>2024</v>
      </c>
      <c r="C302" s="6" t="s">
        <v>68</v>
      </c>
      <c r="D302" s="7">
        <v>45628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>
        <f t="shared" si="42"/>
        <v>0</v>
      </c>
      <c r="AI302" s="6">
        <f t="shared" si="43"/>
        <v>0</v>
      </c>
      <c r="AJ302" s="6"/>
      <c r="AK302" s="6"/>
      <c r="AL302" s="6"/>
      <c r="AM302" s="6"/>
      <c r="AN302" s="6"/>
      <c r="AO302" s="6">
        <f t="shared" si="44"/>
        <v>0</v>
      </c>
      <c r="AP302" s="6"/>
      <c r="AQ302" s="6">
        <f t="shared" si="45"/>
        <v>0</v>
      </c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7">
        <f t="shared" si="46"/>
        <v>45628</v>
      </c>
      <c r="BL302" s="6">
        <f t="shared" si="47"/>
        <v>0</v>
      </c>
      <c r="BM302" s="6" t="s">
        <v>84</v>
      </c>
      <c r="BN302" s="9">
        <f t="shared" si="48"/>
        <v>0</v>
      </c>
      <c r="BO302" s="9">
        <f t="shared" si="49"/>
        <v>0</v>
      </c>
      <c r="BP302" s="6"/>
      <c r="BQ302" s="6" t="s">
        <v>4451</v>
      </c>
    </row>
    <row r="303" spans="1:69">
      <c r="A303" s="6">
        <v>302</v>
      </c>
      <c r="B303" s="6">
        <v>2024</v>
      </c>
      <c r="C303" s="6" t="s">
        <v>68</v>
      </c>
      <c r="D303" s="7">
        <v>45628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>
        <f t="shared" si="42"/>
        <v>0</v>
      </c>
      <c r="AI303" s="6">
        <f t="shared" si="43"/>
        <v>0</v>
      </c>
      <c r="AJ303" s="6"/>
      <c r="AK303" s="6"/>
      <c r="AL303" s="6"/>
      <c r="AM303" s="6"/>
      <c r="AN303" s="6"/>
      <c r="AO303" s="6">
        <f t="shared" si="44"/>
        <v>0</v>
      </c>
      <c r="AP303" s="6"/>
      <c r="AQ303" s="6">
        <f t="shared" si="45"/>
        <v>0</v>
      </c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7">
        <f t="shared" si="46"/>
        <v>45628</v>
      </c>
      <c r="BL303" s="6">
        <f t="shared" si="47"/>
        <v>0</v>
      </c>
      <c r="BM303" s="6" t="s">
        <v>84</v>
      </c>
      <c r="BN303" s="9">
        <f t="shared" si="48"/>
        <v>0</v>
      </c>
      <c r="BO303" s="9">
        <f t="shared" si="49"/>
        <v>0</v>
      </c>
      <c r="BP303" s="6"/>
      <c r="BQ303" s="6" t="s">
        <v>4451</v>
      </c>
    </row>
    <row r="304" spans="1:69">
      <c r="A304" s="6">
        <v>303</v>
      </c>
      <c r="B304" s="6">
        <v>2024</v>
      </c>
      <c r="C304" s="6" t="s">
        <v>68</v>
      </c>
      <c r="D304" s="7">
        <v>45628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>
        <f t="shared" si="42"/>
        <v>0</v>
      </c>
      <c r="AI304" s="6">
        <f t="shared" si="43"/>
        <v>0</v>
      </c>
      <c r="AJ304" s="6"/>
      <c r="AK304" s="6"/>
      <c r="AL304" s="6"/>
      <c r="AM304" s="6"/>
      <c r="AN304" s="6"/>
      <c r="AO304" s="6">
        <f t="shared" si="44"/>
        <v>0</v>
      </c>
      <c r="AP304" s="6"/>
      <c r="AQ304" s="6">
        <f t="shared" si="45"/>
        <v>0</v>
      </c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7">
        <f t="shared" si="46"/>
        <v>45628</v>
      </c>
      <c r="BL304" s="6">
        <f t="shared" si="47"/>
        <v>0</v>
      </c>
      <c r="BM304" s="6" t="s">
        <v>84</v>
      </c>
      <c r="BN304" s="9">
        <f t="shared" si="48"/>
        <v>0</v>
      </c>
      <c r="BO304" s="9">
        <f t="shared" si="49"/>
        <v>0</v>
      </c>
      <c r="BP304" s="6"/>
      <c r="BQ304" s="6" t="s">
        <v>4451</v>
      </c>
    </row>
    <row r="305" spans="1:69">
      <c r="A305" s="6">
        <v>304</v>
      </c>
      <c r="B305" s="6">
        <v>2024</v>
      </c>
      <c r="C305" s="6" t="s">
        <v>68</v>
      </c>
      <c r="D305" s="7">
        <v>45628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>
        <f t="shared" si="42"/>
        <v>0</v>
      </c>
      <c r="AI305" s="6">
        <f t="shared" si="43"/>
        <v>0</v>
      </c>
      <c r="AJ305" s="6"/>
      <c r="AK305" s="6"/>
      <c r="AL305" s="6"/>
      <c r="AM305" s="6"/>
      <c r="AN305" s="6"/>
      <c r="AO305" s="6">
        <f t="shared" si="44"/>
        <v>0</v>
      </c>
      <c r="AP305" s="6"/>
      <c r="AQ305" s="6">
        <f t="shared" si="45"/>
        <v>0</v>
      </c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7">
        <f t="shared" si="46"/>
        <v>45628</v>
      </c>
      <c r="BL305" s="6">
        <f t="shared" si="47"/>
        <v>0</v>
      </c>
      <c r="BM305" s="6" t="s">
        <v>84</v>
      </c>
      <c r="BN305" s="9">
        <f t="shared" si="48"/>
        <v>0</v>
      </c>
      <c r="BO305" s="9">
        <f t="shared" si="49"/>
        <v>0</v>
      </c>
      <c r="BP305" s="6"/>
      <c r="BQ305" s="6" t="s">
        <v>4451</v>
      </c>
    </row>
    <row r="306" spans="1:69">
      <c r="A306" s="6">
        <v>305</v>
      </c>
      <c r="B306" s="6">
        <v>2024</v>
      </c>
      <c r="C306" s="6" t="s">
        <v>68</v>
      </c>
      <c r="D306" s="7">
        <v>45628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>
        <f t="shared" si="42"/>
        <v>0</v>
      </c>
      <c r="AI306" s="6">
        <f t="shared" si="43"/>
        <v>0</v>
      </c>
      <c r="AJ306" s="6"/>
      <c r="AK306" s="6"/>
      <c r="AL306" s="6"/>
      <c r="AM306" s="6"/>
      <c r="AN306" s="6"/>
      <c r="AO306" s="6">
        <f t="shared" si="44"/>
        <v>0</v>
      </c>
      <c r="AP306" s="6"/>
      <c r="AQ306" s="6">
        <f t="shared" si="45"/>
        <v>0</v>
      </c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7">
        <f t="shared" si="46"/>
        <v>45628</v>
      </c>
      <c r="BL306" s="6">
        <f t="shared" si="47"/>
        <v>0</v>
      </c>
      <c r="BM306" s="6" t="s">
        <v>84</v>
      </c>
      <c r="BN306" s="9">
        <f t="shared" si="48"/>
        <v>0</v>
      </c>
      <c r="BO306" s="9">
        <f t="shared" si="49"/>
        <v>0</v>
      </c>
      <c r="BP306" s="6"/>
      <c r="BQ306" s="6" t="s">
        <v>4451</v>
      </c>
    </row>
    <row r="307" spans="1:69">
      <c r="A307" s="6">
        <v>306</v>
      </c>
      <c r="B307" s="6">
        <v>2024</v>
      </c>
      <c r="C307" s="6" t="s">
        <v>68</v>
      </c>
      <c r="D307" s="7">
        <v>45628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>
        <f t="shared" si="42"/>
        <v>0</v>
      </c>
      <c r="AI307" s="6">
        <f t="shared" si="43"/>
        <v>0</v>
      </c>
      <c r="AJ307" s="6"/>
      <c r="AK307" s="6"/>
      <c r="AL307" s="6"/>
      <c r="AM307" s="6"/>
      <c r="AN307" s="6"/>
      <c r="AO307" s="6">
        <f t="shared" si="44"/>
        <v>0</v>
      </c>
      <c r="AP307" s="6"/>
      <c r="AQ307" s="6">
        <f t="shared" si="45"/>
        <v>0</v>
      </c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7">
        <f t="shared" si="46"/>
        <v>45628</v>
      </c>
      <c r="BL307" s="6">
        <f t="shared" si="47"/>
        <v>0</v>
      </c>
      <c r="BM307" s="6" t="s">
        <v>84</v>
      </c>
      <c r="BN307" s="9">
        <f t="shared" si="48"/>
        <v>0</v>
      </c>
      <c r="BO307" s="9">
        <f t="shared" si="49"/>
        <v>0</v>
      </c>
      <c r="BP307" s="6"/>
      <c r="BQ307" s="6" t="s">
        <v>4451</v>
      </c>
    </row>
    <row r="308" spans="1:69">
      <c r="A308" s="6">
        <v>307</v>
      </c>
      <c r="B308" s="6">
        <v>2024</v>
      </c>
      <c r="C308" s="6" t="s">
        <v>68</v>
      </c>
      <c r="D308" s="7">
        <v>45628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>
        <f t="shared" si="42"/>
        <v>0</v>
      </c>
      <c r="AI308" s="6">
        <f t="shared" si="43"/>
        <v>0</v>
      </c>
      <c r="AJ308" s="6"/>
      <c r="AK308" s="6"/>
      <c r="AL308" s="6"/>
      <c r="AM308" s="6"/>
      <c r="AN308" s="6"/>
      <c r="AO308" s="6">
        <f t="shared" si="44"/>
        <v>0</v>
      </c>
      <c r="AP308" s="6"/>
      <c r="AQ308" s="6">
        <f t="shared" si="45"/>
        <v>0</v>
      </c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7">
        <f t="shared" si="46"/>
        <v>45628</v>
      </c>
      <c r="BL308" s="6">
        <f t="shared" si="47"/>
        <v>0</v>
      </c>
      <c r="BM308" s="6" t="s">
        <v>84</v>
      </c>
      <c r="BN308" s="9">
        <f t="shared" si="48"/>
        <v>0</v>
      </c>
      <c r="BO308" s="9">
        <f t="shared" si="49"/>
        <v>0</v>
      </c>
      <c r="BP308" s="6"/>
      <c r="BQ308" s="6" t="s">
        <v>4451</v>
      </c>
    </row>
    <row r="309" spans="1:69">
      <c r="A309" s="6">
        <v>308</v>
      </c>
      <c r="B309" s="6">
        <v>2024</v>
      </c>
      <c r="C309" s="6" t="s">
        <v>68</v>
      </c>
      <c r="D309" s="7">
        <v>45628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>
        <f t="shared" si="42"/>
        <v>0</v>
      </c>
      <c r="AI309" s="6">
        <f t="shared" si="43"/>
        <v>0</v>
      </c>
      <c r="AJ309" s="6"/>
      <c r="AK309" s="6"/>
      <c r="AL309" s="6"/>
      <c r="AM309" s="6"/>
      <c r="AN309" s="6"/>
      <c r="AO309" s="6">
        <f t="shared" si="44"/>
        <v>0</v>
      </c>
      <c r="AP309" s="6"/>
      <c r="AQ309" s="6">
        <f t="shared" si="45"/>
        <v>0</v>
      </c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7">
        <f t="shared" si="46"/>
        <v>45628</v>
      </c>
      <c r="BL309" s="6">
        <f t="shared" si="47"/>
        <v>0</v>
      </c>
      <c r="BM309" s="6" t="s">
        <v>84</v>
      </c>
      <c r="BN309" s="9">
        <f t="shared" si="48"/>
        <v>0</v>
      </c>
      <c r="BO309" s="9">
        <f t="shared" si="49"/>
        <v>0</v>
      </c>
      <c r="BP309" s="6"/>
      <c r="BQ309" s="6" t="s">
        <v>4451</v>
      </c>
    </row>
    <row r="310" spans="1:69">
      <c r="A310" s="6">
        <v>309</v>
      </c>
      <c r="B310" s="6">
        <v>2024</v>
      </c>
      <c r="C310" s="6" t="s">
        <v>68</v>
      </c>
      <c r="D310" s="7">
        <v>45628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>
        <f t="shared" si="42"/>
        <v>0</v>
      </c>
      <c r="AI310" s="6">
        <f t="shared" si="43"/>
        <v>0</v>
      </c>
      <c r="AJ310" s="6"/>
      <c r="AK310" s="6"/>
      <c r="AL310" s="6"/>
      <c r="AM310" s="6"/>
      <c r="AN310" s="6"/>
      <c r="AO310" s="6">
        <f t="shared" si="44"/>
        <v>0</v>
      </c>
      <c r="AP310" s="6"/>
      <c r="AQ310" s="6">
        <f t="shared" si="45"/>
        <v>0</v>
      </c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7">
        <f t="shared" si="46"/>
        <v>45628</v>
      </c>
      <c r="BL310" s="6">
        <f t="shared" si="47"/>
        <v>0</v>
      </c>
      <c r="BM310" s="6" t="s">
        <v>84</v>
      </c>
      <c r="BN310" s="9">
        <f t="shared" si="48"/>
        <v>0</v>
      </c>
      <c r="BO310" s="9">
        <f t="shared" si="49"/>
        <v>0</v>
      </c>
      <c r="BP310" s="6"/>
      <c r="BQ310" s="6" t="s">
        <v>4451</v>
      </c>
    </row>
    <row r="311" spans="1:69">
      <c r="A311" s="6">
        <v>310</v>
      </c>
      <c r="B311" s="6">
        <v>2024</v>
      </c>
      <c r="C311" s="6" t="s">
        <v>68</v>
      </c>
      <c r="D311" s="7">
        <v>45628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>
        <f t="shared" si="42"/>
        <v>0</v>
      </c>
      <c r="AI311" s="6">
        <f t="shared" si="43"/>
        <v>0</v>
      </c>
      <c r="AJ311" s="6"/>
      <c r="AK311" s="6"/>
      <c r="AL311" s="6"/>
      <c r="AM311" s="6"/>
      <c r="AN311" s="6"/>
      <c r="AO311" s="6">
        <f t="shared" si="44"/>
        <v>0</v>
      </c>
      <c r="AP311" s="6"/>
      <c r="AQ311" s="6">
        <f t="shared" si="45"/>
        <v>0</v>
      </c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7">
        <f t="shared" si="46"/>
        <v>45628</v>
      </c>
      <c r="BL311" s="6">
        <f t="shared" si="47"/>
        <v>0</v>
      </c>
      <c r="BM311" s="6" t="s">
        <v>84</v>
      </c>
      <c r="BN311" s="9">
        <f t="shared" si="48"/>
        <v>0</v>
      </c>
      <c r="BO311" s="9">
        <f t="shared" si="49"/>
        <v>0</v>
      </c>
      <c r="BP311" s="6"/>
      <c r="BQ311" s="6" t="s">
        <v>4451</v>
      </c>
    </row>
    <row r="312" spans="1:69">
      <c r="A312" s="6">
        <v>311</v>
      </c>
      <c r="B312" s="6">
        <v>2024</v>
      </c>
      <c r="C312" s="6" t="s">
        <v>68</v>
      </c>
      <c r="D312" s="7">
        <v>45628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>
        <f t="shared" si="42"/>
        <v>0</v>
      </c>
      <c r="AI312" s="6">
        <f t="shared" si="43"/>
        <v>0</v>
      </c>
      <c r="AJ312" s="6"/>
      <c r="AK312" s="6"/>
      <c r="AL312" s="6"/>
      <c r="AM312" s="6"/>
      <c r="AN312" s="6"/>
      <c r="AO312" s="6">
        <f t="shared" si="44"/>
        <v>0</v>
      </c>
      <c r="AP312" s="6"/>
      <c r="AQ312" s="6">
        <f t="shared" si="45"/>
        <v>0</v>
      </c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7">
        <f t="shared" si="46"/>
        <v>45628</v>
      </c>
      <c r="BL312" s="6">
        <f t="shared" si="47"/>
        <v>0</v>
      </c>
      <c r="BM312" s="6" t="s">
        <v>84</v>
      </c>
      <c r="BN312" s="9">
        <f t="shared" si="48"/>
        <v>0</v>
      </c>
      <c r="BO312" s="9">
        <f t="shared" si="49"/>
        <v>0</v>
      </c>
      <c r="BP312" s="6"/>
      <c r="BQ312" s="6" t="s">
        <v>4451</v>
      </c>
    </row>
    <row r="313" spans="1:69">
      <c r="A313" s="6">
        <v>312</v>
      </c>
      <c r="B313" s="6">
        <v>2024</v>
      </c>
      <c r="C313" s="6" t="s">
        <v>68</v>
      </c>
      <c r="D313" s="7">
        <v>45628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>
        <f t="shared" si="42"/>
        <v>0</v>
      </c>
      <c r="AI313" s="6">
        <f t="shared" si="43"/>
        <v>0</v>
      </c>
      <c r="AJ313" s="6"/>
      <c r="AK313" s="6"/>
      <c r="AL313" s="6"/>
      <c r="AM313" s="6"/>
      <c r="AN313" s="6"/>
      <c r="AO313" s="6">
        <f t="shared" si="44"/>
        <v>0</v>
      </c>
      <c r="AP313" s="6"/>
      <c r="AQ313" s="6">
        <f t="shared" si="45"/>
        <v>0</v>
      </c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7">
        <f t="shared" si="46"/>
        <v>45628</v>
      </c>
      <c r="BL313" s="6">
        <f t="shared" si="47"/>
        <v>0</v>
      </c>
      <c r="BM313" s="6" t="s">
        <v>84</v>
      </c>
      <c r="BN313" s="9">
        <f t="shared" si="48"/>
        <v>0</v>
      </c>
      <c r="BO313" s="9">
        <f t="shared" si="49"/>
        <v>0</v>
      </c>
      <c r="BP313" s="6"/>
      <c r="BQ313" s="6" t="s">
        <v>4451</v>
      </c>
    </row>
    <row r="314" spans="1:69">
      <c r="A314" s="6">
        <v>313</v>
      </c>
      <c r="B314" s="6">
        <v>2024</v>
      </c>
      <c r="C314" s="6" t="s">
        <v>68</v>
      </c>
      <c r="D314" s="7">
        <v>45628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>
        <f t="shared" si="42"/>
        <v>0</v>
      </c>
      <c r="AI314" s="6">
        <f t="shared" si="43"/>
        <v>0</v>
      </c>
      <c r="AJ314" s="6"/>
      <c r="AK314" s="6"/>
      <c r="AL314" s="6"/>
      <c r="AM314" s="6"/>
      <c r="AN314" s="6"/>
      <c r="AO314" s="6">
        <f t="shared" si="44"/>
        <v>0</v>
      </c>
      <c r="AP314" s="6"/>
      <c r="AQ314" s="6">
        <f t="shared" si="45"/>
        <v>0</v>
      </c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7">
        <f t="shared" si="46"/>
        <v>45628</v>
      </c>
      <c r="BL314" s="6">
        <f t="shared" si="47"/>
        <v>0</v>
      </c>
      <c r="BM314" s="6" t="s">
        <v>84</v>
      </c>
      <c r="BN314" s="9">
        <f t="shared" si="48"/>
        <v>0</v>
      </c>
      <c r="BO314" s="9">
        <f t="shared" si="49"/>
        <v>0</v>
      </c>
      <c r="BP314" s="6"/>
      <c r="BQ314" s="6" t="s">
        <v>4451</v>
      </c>
    </row>
    <row r="315" spans="1:69">
      <c r="A315" s="6">
        <v>314</v>
      </c>
      <c r="B315" s="6">
        <v>2024</v>
      </c>
      <c r="C315" s="6" t="s">
        <v>68</v>
      </c>
      <c r="D315" s="7">
        <v>45628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>
        <f t="shared" si="42"/>
        <v>0</v>
      </c>
      <c r="AI315" s="6">
        <f t="shared" si="43"/>
        <v>0</v>
      </c>
      <c r="AJ315" s="6"/>
      <c r="AK315" s="6"/>
      <c r="AL315" s="6"/>
      <c r="AM315" s="6"/>
      <c r="AN315" s="6"/>
      <c r="AO315" s="6">
        <f t="shared" si="44"/>
        <v>0</v>
      </c>
      <c r="AP315" s="6"/>
      <c r="AQ315" s="6">
        <f t="shared" si="45"/>
        <v>0</v>
      </c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7">
        <f t="shared" si="46"/>
        <v>45628</v>
      </c>
      <c r="BL315" s="6">
        <f t="shared" si="47"/>
        <v>0</v>
      </c>
      <c r="BM315" s="6" t="s">
        <v>84</v>
      </c>
      <c r="BN315" s="9">
        <f t="shared" si="48"/>
        <v>0</v>
      </c>
      <c r="BO315" s="9">
        <f t="shared" si="49"/>
        <v>0</v>
      </c>
      <c r="BP315" s="6"/>
      <c r="BQ315" s="6" t="s">
        <v>4451</v>
      </c>
    </row>
    <row r="316" spans="1:69">
      <c r="A316" s="6">
        <v>315</v>
      </c>
      <c r="B316" s="6">
        <v>2024</v>
      </c>
      <c r="C316" s="6" t="s">
        <v>68</v>
      </c>
      <c r="D316" s="7">
        <v>45628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>
        <f t="shared" si="42"/>
        <v>0</v>
      </c>
      <c r="AI316" s="6">
        <f t="shared" si="43"/>
        <v>0</v>
      </c>
      <c r="AJ316" s="6"/>
      <c r="AK316" s="6"/>
      <c r="AL316" s="6"/>
      <c r="AM316" s="6"/>
      <c r="AN316" s="6"/>
      <c r="AO316" s="6">
        <f t="shared" si="44"/>
        <v>0</v>
      </c>
      <c r="AP316" s="6"/>
      <c r="AQ316" s="6">
        <f t="shared" si="45"/>
        <v>0</v>
      </c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7">
        <f t="shared" si="46"/>
        <v>45628</v>
      </c>
      <c r="BL316" s="6">
        <f t="shared" si="47"/>
        <v>0</v>
      </c>
      <c r="BM316" s="6" t="s">
        <v>84</v>
      </c>
      <c r="BN316" s="9">
        <f t="shared" si="48"/>
        <v>0</v>
      </c>
      <c r="BO316" s="9">
        <f t="shared" si="49"/>
        <v>0</v>
      </c>
      <c r="BP316" s="6"/>
      <c r="BQ316" s="6" t="s">
        <v>4451</v>
      </c>
    </row>
    <row r="317" spans="1:69">
      <c r="A317" s="6">
        <v>316</v>
      </c>
      <c r="B317" s="6">
        <v>2024</v>
      </c>
      <c r="C317" s="6" t="s">
        <v>68</v>
      </c>
      <c r="D317" s="7">
        <v>45628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>
        <f t="shared" si="42"/>
        <v>0</v>
      </c>
      <c r="AI317" s="6">
        <f t="shared" si="43"/>
        <v>0</v>
      </c>
      <c r="AJ317" s="6"/>
      <c r="AK317" s="6"/>
      <c r="AL317" s="6"/>
      <c r="AM317" s="6"/>
      <c r="AN317" s="6"/>
      <c r="AO317" s="6">
        <f t="shared" si="44"/>
        <v>0</v>
      </c>
      <c r="AP317" s="6"/>
      <c r="AQ317" s="6">
        <f t="shared" si="45"/>
        <v>0</v>
      </c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7">
        <f t="shared" si="46"/>
        <v>45628</v>
      </c>
      <c r="BL317" s="6">
        <f t="shared" si="47"/>
        <v>0</v>
      </c>
      <c r="BM317" s="6" t="s">
        <v>84</v>
      </c>
      <c r="BN317" s="9">
        <f t="shared" si="48"/>
        <v>0</v>
      </c>
      <c r="BO317" s="9">
        <f t="shared" si="49"/>
        <v>0</v>
      </c>
      <c r="BP317" s="6"/>
      <c r="BQ317" s="6" t="s">
        <v>4451</v>
      </c>
    </row>
    <row r="318" spans="1:69">
      <c r="A318" s="6">
        <v>317</v>
      </c>
      <c r="B318" s="6">
        <v>2024</v>
      </c>
      <c r="C318" s="6" t="s">
        <v>68</v>
      </c>
      <c r="D318" s="7">
        <v>45628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>
        <f t="shared" si="42"/>
        <v>0</v>
      </c>
      <c r="AI318" s="6">
        <f t="shared" si="43"/>
        <v>0</v>
      </c>
      <c r="AJ318" s="6"/>
      <c r="AK318" s="6"/>
      <c r="AL318" s="6"/>
      <c r="AM318" s="6"/>
      <c r="AN318" s="6"/>
      <c r="AO318" s="6">
        <f t="shared" si="44"/>
        <v>0</v>
      </c>
      <c r="AP318" s="6"/>
      <c r="AQ318" s="6">
        <f t="shared" si="45"/>
        <v>0</v>
      </c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7">
        <f t="shared" si="46"/>
        <v>45628</v>
      </c>
      <c r="BL318" s="6">
        <f t="shared" si="47"/>
        <v>0</v>
      </c>
      <c r="BM318" s="6" t="s">
        <v>84</v>
      </c>
      <c r="BN318" s="9">
        <f t="shared" si="48"/>
        <v>0</v>
      </c>
      <c r="BO318" s="9">
        <f t="shared" si="49"/>
        <v>0</v>
      </c>
      <c r="BP318" s="6"/>
      <c r="BQ318" s="6" t="s">
        <v>4451</v>
      </c>
    </row>
    <row r="319" spans="1:69">
      <c r="A319" s="6">
        <v>318</v>
      </c>
      <c r="B319" s="6">
        <v>2024</v>
      </c>
      <c r="C319" s="6" t="s">
        <v>68</v>
      </c>
      <c r="D319" s="7">
        <v>45628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>
        <f t="shared" si="42"/>
        <v>0</v>
      </c>
      <c r="AI319" s="6">
        <f t="shared" si="43"/>
        <v>0</v>
      </c>
      <c r="AJ319" s="6"/>
      <c r="AK319" s="6"/>
      <c r="AL319" s="6"/>
      <c r="AM319" s="6"/>
      <c r="AN319" s="6"/>
      <c r="AO319" s="6">
        <f t="shared" si="44"/>
        <v>0</v>
      </c>
      <c r="AP319" s="6"/>
      <c r="AQ319" s="6">
        <f t="shared" si="45"/>
        <v>0</v>
      </c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7">
        <f t="shared" si="46"/>
        <v>45628</v>
      </c>
      <c r="BL319" s="6">
        <f t="shared" si="47"/>
        <v>0</v>
      </c>
      <c r="BM319" s="6" t="s">
        <v>84</v>
      </c>
      <c r="BN319" s="9">
        <f t="shared" si="48"/>
        <v>0</v>
      </c>
      <c r="BO319" s="9">
        <f t="shared" si="49"/>
        <v>0</v>
      </c>
      <c r="BP319" s="6"/>
      <c r="BQ319" s="6" t="s">
        <v>4451</v>
      </c>
    </row>
    <row r="320" spans="1:69">
      <c r="A320" s="6">
        <v>319</v>
      </c>
      <c r="B320" s="6">
        <v>2024</v>
      </c>
      <c r="C320" s="6" t="s">
        <v>68</v>
      </c>
      <c r="D320" s="7">
        <v>45628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>
        <f t="shared" si="42"/>
        <v>0</v>
      </c>
      <c r="AI320" s="6">
        <f t="shared" si="43"/>
        <v>0</v>
      </c>
      <c r="AJ320" s="6"/>
      <c r="AK320" s="6"/>
      <c r="AL320" s="6"/>
      <c r="AM320" s="6"/>
      <c r="AN320" s="6"/>
      <c r="AO320" s="6">
        <f t="shared" si="44"/>
        <v>0</v>
      </c>
      <c r="AP320" s="6"/>
      <c r="AQ320" s="6">
        <f t="shared" si="45"/>
        <v>0</v>
      </c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7">
        <f t="shared" si="46"/>
        <v>45628</v>
      </c>
      <c r="BL320" s="6">
        <f t="shared" si="47"/>
        <v>0</v>
      </c>
      <c r="BM320" s="6" t="s">
        <v>84</v>
      </c>
      <c r="BN320" s="9">
        <f t="shared" si="48"/>
        <v>0</v>
      </c>
      <c r="BO320" s="9">
        <f t="shared" si="49"/>
        <v>0</v>
      </c>
      <c r="BP320" s="6"/>
      <c r="BQ320" s="6" t="s">
        <v>4451</v>
      </c>
    </row>
    <row r="321" spans="1:69">
      <c r="A321" s="6">
        <v>320</v>
      </c>
      <c r="B321" s="6">
        <v>2024</v>
      </c>
      <c r="C321" s="6" t="s">
        <v>68</v>
      </c>
      <c r="D321" s="7">
        <v>45628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>
        <f t="shared" si="42"/>
        <v>0</v>
      </c>
      <c r="AI321" s="6">
        <f t="shared" si="43"/>
        <v>0</v>
      </c>
      <c r="AJ321" s="6"/>
      <c r="AK321" s="6"/>
      <c r="AL321" s="6"/>
      <c r="AM321" s="6"/>
      <c r="AN321" s="6"/>
      <c r="AO321" s="6">
        <f t="shared" si="44"/>
        <v>0</v>
      </c>
      <c r="AP321" s="6"/>
      <c r="AQ321" s="6">
        <f t="shared" si="45"/>
        <v>0</v>
      </c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7">
        <f t="shared" si="46"/>
        <v>45628</v>
      </c>
      <c r="BL321" s="6">
        <f t="shared" si="47"/>
        <v>0</v>
      </c>
      <c r="BM321" s="6" t="s">
        <v>84</v>
      </c>
      <c r="BN321" s="9">
        <f t="shared" si="48"/>
        <v>0</v>
      </c>
      <c r="BO321" s="9">
        <f t="shared" si="49"/>
        <v>0</v>
      </c>
      <c r="BP321" s="6"/>
      <c r="BQ321" s="6" t="s">
        <v>4451</v>
      </c>
    </row>
    <row r="322" spans="1:69">
      <c r="A322" s="6">
        <v>321</v>
      </c>
      <c r="B322" s="6">
        <v>2024</v>
      </c>
      <c r="C322" s="6" t="s">
        <v>68</v>
      </c>
      <c r="D322" s="7">
        <v>45628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>
        <f t="shared" si="42"/>
        <v>0</v>
      </c>
      <c r="AI322" s="6">
        <f t="shared" si="43"/>
        <v>0</v>
      </c>
      <c r="AJ322" s="6"/>
      <c r="AK322" s="6"/>
      <c r="AL322" s="6"/>
      <c r="AM322" s="6"/>
      <c r="AN322" s="6"/>
      <c r="AO322" s="6">
        <f t="shared" si="44"/>
        <v>0</v>
      </c>
      <c r="AP322" s="6"/>
      <c r="AQ322" s="6">
        <f t="shared" si="45"/>
        <v>0</v>
      </c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7">
        <f t="shared" si="46"/>
        <v>45628</v>
      </c>
      <c r="BL322" s="6">
        <f t="shared" si="47"/>
        <v>0</v>
      </c>
      <c r="BM322" s="6" t="s">
        <v>84</v>
      </c>
      <c r="BN322" s="9">
        <f t="shared" si="48"/>
        <v>0</v>
      </c>
      <c r="BO322" s="9">
        <f t="shared" si="49"/>
        <v>0</v>
      </c>
      <c r="BP322" s="6"/>
      <c r="BQ322" s="6" t="s">
        <v>4451</v>
      </c>
    </row>
    <row r="323" spans="1:69">
      <c r="A323" s="6">
        <v>322</v>
      </c>
      <c r="B323" s="6">
        <v>2024</v>
      </c>
      <c r="C323" s="6" t="s">
        <v>68</v>
      </c>
      <c r="D323" s="7">
        <v>45628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>
        <f t="shared" ref="AH323:AH386" si="50">AF323+AG323</f>
        <v>0</v>
      </c>
      <c r="AI323" s="6">
        <f t="shared" ref="AI323:AI386" si="51">AH323+AH323*18%</f>
        <v>0</v>
      </c>
      <c r="AJ323" s="6"/>
      <c r="AK323" s="6"/>
      <c r="AL323" s="6"/>
      <c r="AM323" s="6"/>
      <c r="AN323" s="6"/>
      <c r="AO323" s="6">
        <f t="shared" ref="AO323:AO386" si="52">AH323*AN323</f>
        <v>0</v>
      </c>
      <c r="AP323" s="6"/>
      <c r="AQ323" s="6">
        <f t="shared" ref="AQ323:AQ386" si="53">AH323*AP323</f>
        <v>0</v>
      </c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7">
        <f t="shared" ref="BK323:BK386" si="54">D323</f>
        <v>45628</v>
      </c>
      <c r="BL323" s="6">
        <f t="shared" ref="BL323:BL386" si="55">D323-BK323</f>
        <v>0</v>
      </c>
      <c r="BM323" s="6" t="s">
        <v>84</v>
      </c>
      <c r="BN323" s="9">
        <f t="shared" ref="BN323:BN386" si="56">AI323-AO323</f>
        <v>0</v>
      </c>
      <c r="BO323" s="9">
        <f t="shared" ref="BO323:BO386" si="57">AI323-AQ323</f>
        <v>0</v>
      </c>
      <c r="BP323" s="6"/>
      <c r="BQ323" s="6" t="s">
        <v>4451</v>
      </c>
    </row>
    <row r="324" spans="1:69">
      <c r="A324" s="6">
        <v>323</v>
      </c>
      <c r="B324" s="6">
        <v>2024</v>
      </c>
      <c r="C324" s="6" t="s">
        <v>68</v>
      </c>
      <c r="D324" s="7">
        <v>45628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>
        <f t="shared" si="50"/>
        <v>0</v>
      </c>
      <c r="AI324" s="6">
        <f t="shared" si="51"/>
        <v>0</v>
      </c>
      <c r="AJ324" s="6"/>
      <c r="AK324" s="6"/>
      <c r="AL324" s="6"/>
      <c r="AM324" s="6"/>
      <c r="AN324" s="6"/>
      <c r="AO324" s="6">
        <f t="shared" si="52"/>
        <v>0</v>
      </c>
      <c r="AP324" s="6"/>
      <c r="AQ324" s="6">
        <f t="shared" si="53"/>
        <v>0</v>
      </c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7">
        <f t="shared" si="54"/>
        <v>45628</v>
      </c>
      <c r="BL324" s="6">
        <f t="shared" si="55"/>
        <v>0</v>
      </c>
      <c r="BM324" s="6" t="s">
        <v>84</v>
      </c>
      <c r="BN324" s="9">
        <f t="shared" si="56"/>
        <v>0</v>
      </c>
      <c r="BO324" s="9">
        <f t="shared" si="57"/>
        <v>0</v>
      </c>
      <c r="BP324" s="6"/>
      <c r="BQ324" s="6" t="s">
        <v>4451</v>
      </c>
    </row>
    <row r="325" spans="1:69">
      <c r="A325" s="6">
        <v>324</v>
      </c>
      <c r="B325" s="6">
        <v>2024</v>
      </c>
      <c r="C325" s="6" t="s">
        <v>68</v>
      </c>
      <c r="D325" s="7">
        <v>45628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>
        <f t="shared" si="50"/>
        <v>0</v>
      </c>
      <c r="AI325" s="6">
        <f t="shared" si="51"/>
        <v>0</v>
      </c>
      <c r="AJ325" s="6"/>
      <c r="AK325" s="6"/>
      <c r="AL325" s="6"/>
      <c r="AM325" s="6"/>
      <c r="AN325" s="6"/>
      <c r="AO325" s="6">
        <f t="shared" si="52"/>
        <v>0</v>
      </c>
      <c r="AP325" s="6"/>
      <c r="AQ325" s="6">
        <f t="shared" si="53"/>
        <v>0</v>
      </c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7">
        <f t="shared" si="54"/>
        <v>45628</v>
      </c>
      <c r="BL325" s="6">
        <f t="shared" si="55"/>
        <v>0</v>
      </c>
      <c r="BM325" s="6" t="s">
        <v>84</v>
      </c>
      <c r="BN325" s="9">
        <f t="shared" si="56"/>
        <v>0</v>
      </c>
      <c r="BO325" s="9">
        <f t="shared" si="57"/>
        <v>0</v>
      </c>
      <c r="BP325" s="6"/>
      <c r="BQ325" s="6" t="s">
        <v>4451</v>
      </c>
    </row>
    <row r="326" spans="1:69">
      <c r="A326" s="6">
        <v>325</v>
      </c>
      <c r="B326" s="6">
        <v>2024</v>
      </c>
      <c r="C326" s="6" t="s">
        <v>68</v>
      </c>
      <c r="D326" s="7">
        <v>45628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>
        <f t="shared" si="50"/>
        <v>0</v>
      </c>
      <c r="AI326" s="6">
        <f t="shared" si="51"/>
        <v>0</v>
      </c>
      <c r="AJ326" s="6"/>
      <c r="AK326" s="6"/>
      <c r="AL326" s="6"/>
      <c r="AM326" s="6"/>
      <c r="AN326" s="6"/>
      <c r="AO326" s="6">
        <f t="shared" si="52"/>
        <v>0</v>
      </c>
      <c r="AP326" s="6"/>
      <c r="AQ326" s="6">
        <f t="shared" si="53"/>
        <v>0</v>
      </c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7">
        <f t="shared" si="54"/>
        <v>45628</v>
      </c>
      <c r="BL326" s="6">
        <f t="shared" si="55"/>
        <v>0</v>
      </c>
      <c r="BM326" s="6" t="s">
        <v>84</v>
      </c>
      <c r="BN326" s="9">
        <f t="shared" si="56"/>
        <v>0</v>
      </c>
      <c r="BO326" s="9">
        <f t="shared" si="57"/>
        <v>0</v>
      </c>
      <c r="BP326" s="6"/>
      <c r="BQ326" s="6" t="s">
        <v>4451</v>
      </c>
    </row>
    <row r="327" spans="1:69">
      <c r="A327" s="6">
        <v>326</v>
      </c>
      <c r="B327" s="6">
        <v>2024</v>
      </c>
      <c r="C327" s="6" t="s">
        <v>68</v>
      </c>
      <c r="D327" s="7">
        <v>45628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>
        <f t="shared" si="50"/>
        <v>0</v>
      </c>
      <c r="AI327" s="6">
        <f t="shared" si="51"/>
        <v>0</v>
      </c>
      <c r="AJ327" s="6"/>
      <c r="AK327" s="6"/>
      <c r="AL327" s="6"/>
      <c r="AM327" s="6"/>
      <c r="AN327" s="6"/>
      <c r="AO327" s="6">
        <f t="shared" si="52"/>
        <v>0</v>
      </c>
      <c r="AP327" s="6"/>
      <c r="AQ327" s="6">
        <f t="shared" si="53"/>
        <v>0</v>
      </c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7">
        <f t="shared" si="54"/>
        <v>45628</v>
      </c>
      <c r="BL327" s="6">
        <f t="shared" si="55"/>
        <v>0</v>
      </c>
      <c r="BM327" s="6" t="s">
        <v>84</v>
      </c>
      <c r="BN327" s="9">
        <f t="shared" si="56"/>
        <v>0</v>
      </c>
      <c r="BO327" s="9">
        <f t="shared" si="57"/>
        <v>0</v>
      </c>
      <c r="BP327" s="6"/>
      <c r="BQ327" s="6" t="s">
        <v>4451</v>
      </c>
    </row>
    <row r="328" spans="1:69">
      <c r="A328" s="6">
        <v>327</v>
      </c>
      <c r="B328" s="6">
        <v>2024</v>
      </c>
      <c r="C328" s="6" t="s">
        <v>68</v>
      </c>
      <c r="D328" s="7">
        <v>45628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>
        <f t="shared" si="50"/>
        <v>0</v>
      </c>
      <c r="AI328" s="6">
        <f t="shared" si="51"/>
        <v>0</v>
      </c>
      <c r="AJ328" s="6"/>
      <c r="AK328" s="6"/>
      <c r="AL328" s="6"/>
      <c r="AM328" s="6"/>
      <c r="AN328" s="6"/>
      <c r="AO328" s="6">
        <f t="shared" si="52"/>
        <v>0</v>
      </c>
      <c r="AP328" s="6"/>
      <c r="AQ328" s="6">
        <f t="shared" si="53"/>
        <v>0</v>
      </c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7">
        <f t="shared" si="54"/>
        <v>45628</v>
      </c>
      <c r="BL328" s="6">
        <f t="shared" si="55"/>
        <v>0</v>
      </c>
      <c r="BM328" s="6" t="s">
        <v>84</v>
      </c>
      <c r="BN328" s="9">
        <f t="shared" si="56"/>
        <v>0</v>
      </c>
      <c r="BO328" s="9">
        <f t="shared" si="57"/>
        <v>0</v>
      </c>
      <c r="BP328" s="6"/>
      <c r="BQ328" s="6" t="s">
        <v>4451</v>
      </c>
    </row>
    <row r="329" spans="1:69">
      <c r="A329" s="6">
        <v>328</v>
      </c>
      <c r="B329" s="6">
        <v>2024</v>
      </c>
      <c r="C329" s="6" t="s">
        <v>68</v>
      </c>
      <c r="D329" s="7">
        <v>45628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>
        <f t="shared" si="50"/>
        <v>0</v>
      </c>
      <c r="AI329" s="6">
        <f t="shared" si="51"/>
        <v>0</v>
      </c>
      <c r="AJ329" s="6"/>
      <c r="AK329" s="6"/>
      <c r="AL329" s="6"/>
      <c r="AM329" s="6"/>
      <c r="AN329" s="6"/>
      <c r="AO329" s="6">
        <f t="shared" si="52"/>
        <v>0</v>
      </c>
      <c r="AP329" s="6"/>
      <c r="AQ329" s="6">
        <f t="shared" si="53"/>
        <v>0</v>
      </c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7">
        <f t="shared" si="54"/>
        <v>45628</v>
      </c>
      <c r="BL329" s="6">
        <f t="shared" si="55"/>
        <v>0</v>
      </c>
      <c r="BM329" s="6" t="s">
        <v>84</v>
      </c>
      <c r="BN329" s="9">
        <f t="shared" si="56"/>
        <v>0</v>
      </c>
      <c r="BO329" s="9">
        <f t="shared" si="57"/>
        <v>0</v>
      </c>
      <c r="BP329" s="6"/>
      <c r="BQ329" s="6" t="s">
        <v>4451</v>
      </c>
    </row>
    <row r="330" spans="1:69">
      <c r="A330" s="6">
        <v>329</v>
      </c>
      <c r="B330" s="6">
        <v>2024</v>
      </c>
      <c r="C330" s="6" t="s">
        <v>68</v>
      </c>
      <c r="D330" s="7">
        <v>45628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>
        <f t="shared" si="50"/>
        <v>0</v>
      </c>
      <c r="AI330" s="6">
        <f t="shared" si="51"/>
        <v>0</v>
      </c>
      <c r="AJ330" s="6"/>
      <c r="AK330" s="6"/>
      <c r="AL330" s="6"/>
      <c r="AM330" s="6"/>
      <c r="AN330" s="6"/>
      <c r="AO330" s="6">
        <f t="shared" si="52"/>
        <v>0</v>
      </c>
      <c r="AP330" s="6"/>
      <c r="AQ330" s="6">
        <f t="shared" si="53"/>
        <v>0</v>
      </c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7">
        <f t="shared" si="54"/>
        <v>45628</v>
      </c>
      <c r="BL330" s="6">
        <f t="shared" si="55"/>
        <v>0</v>
      </c>
      <c r="BM330" s="6" t="s">
        <v>84</v>
      </c>
      <c r="BN330" s="9">
        <f t="shared" si="56"/>
        <v>0</v>
      </c>
      <c r="BO330" s="9">
        <f t="shared" si="57"/>
        <v>0</v>
      </c>
      <c r="BP330" s="6"/>
      <c r="BQ330" s="6" t="s">
        <v>4451</v>
      </c>
    </row>
    <row r="331" spans="1:69">
      <c r="A331" s="6">
        <v>330</v>
      </c>
      <c r="B331" s="6">
        <v>2024</v>
      </c>
      <c r="C331" s="6" t="s">
        <v>68</v>
      </c>
      <c r="D331" s="7">
        <v>45628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>
        <f t="shared" si="50"/>
        <v>0</v>
      </c>
      <c r="AI331" s="6">
        <f t="shared" si="51"/>
        <v>0</v>
      </c>
      <c r="AJ331" s="6"/>
      <c r="AK331" s="6"/>
      <c r="AL331" s="6"/>
      <c r="AM331" s="6"/>
      <c r="AN331" s="6"/>
      <c r="AO331" s="6">
        <f t="shared" si="52"/>
        <v>0</v>
      </c>
      <c r="AP331" s="6"/>
      <c r="AQ331" s="6">
        <f t="shared" si="53"/>
        <v>0</v>
      </c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7">
        <f t="shared" si="54"/>
        <v>45628</v>
      </c>
      <c r="BL331" s="6">
        <f t="shared" si="55"/>
        <v>0</v>
      </c>
      <c r="BM331" s="6" t="s">
        <v>84</v>
      </c>
      <c r="BN331" s="9">
        <f t="shared" si="56"/>
        <v>0</v>
      </c>
      <c r="BO331" s="9">
        <f t="shared" si="57"/>
        <v>0</v>
      </c>
      <c r="BP331" s="6"/>
      <c r="BQ331" s="6" t="s">
        <v>4451</v>
      </c>
    </row>
    <row r="332" spans="1:69">
      <c r="A332" s="6">
        <v>331</v>
      </c>
      <c r="B332" s="6">
        <v>2024</v>
      </c>
      <c r="C332" s="6" t="s">
        <v>68</v>
      </c>
      <c r="D332" s="7">
        <v>45628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>
        <f t="shared" si="50"/>
        <v>0</v>
      </c>
      <c r="AI332" s="6">
        <f t="shared" si="51"/>
        <v>0</v>
      </c>
      <c r="AJ332" s="6"/>
      <c r="AK332" s="6"/>
      <c r="AL332" s="6"/>
      <c r="AM332" s="6"/>
      <c r="AN332" s="6"/>
      <c r="AO332" s="6">
        <f t="shared" si="52"/>
        <v>0</v>
      </c>
      <c r="AP332" s="6"/>
      <c r="AQ332" s="6">
        <f t="shared" si="53"/>
        <v>0</v>
      </c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7">
        <f t="shared" si="54"/>
        <v>45628</v>
      </c>
      <c r="BL332" s="6">
        <f t="shared" si="55"/>
        <v>0</v>
      </c>
      <c r="BM332" s="6" t="s">
        <v>84</v>
      </c>
      <c r="BN332" s="9">
        <f t="shared" si="56"/>
        <v>0</v>
      </c>
      <c r="BO332" s="9">
        <f t="shared" si="57"/>
        <v>0</v>
      </c>
      <c r="BP332" s="6"/>
      <c r="BQ332" s="6" t="s">
        <v>4451</v>
      </c>
    </row>
    <row r="333" spans="1:69">
      <c r="A333" s="6">
        <v>332</v>
      </c>
      <c r="B333" s="6">
        <v>2024</v>
      </c>
      <c r="C333" s="6" t="s">
        <v>68</v>
      </c>
      <c r="D333" s="7">
        <v>45628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>
        <f t="shared" si="50"/>
        <v>0</v>
      </c>
      <c r="AI333" s="6">
        <f t="shared" si="51"/>
        <v>0</v>
      </c>
      <c r="AJ333" s="6"/>
      <c r="AK333" s="6"/>
      <c r="AL333" s="6"/>
      <c r="AM333" s="6"/>
      <c r="AN333" s="6"/>
      <c r="AO333" s="6">
        <f t="shared" si="52"/>
        <v>0</v>
      </c>
      <c r="AP333" s="6"/>
      <c r="AQ333" s="6">
        <f t="shared" si="53"/>
        <v>0</v>
      </c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7">
        <f t="shared" si="54"/>
        <v>45628</v>
      </c>
      <c r="BL333" s="6">
        <f t="shared" si="55"/>
        <v>0</v>
      </c>
      <c r="BM333" s="6" t="s">
        <v>84</v>
      </c>
      <c r="BN333" s="9">
        <f t="shared" si="56"/>
        <v>0</v>
      </c>
      <c r="BO333" s="9">
        <f t="shared" si="57"/>
        <v>0</v>
      </c>
      <c r="BP333" s="6"/>
      <c r="BQ333" s="6" t="s">
        <v>4451</v>
      </c>
    </row>
    <row r="334" spans="1:69">
      <c r="A334" s="6">
        <v>333</v>
      </c>
      <c r="B334" s="6">
        <v>2024</v>
      </c>
      <c r="C334" s="6" t="s">
        <v>68</v>
      </c>
      <c r="D334" s="7">
        <v>45628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>
        <f t="shared" si="50"/>
        <v>0</v>
      </c>
      <c r="AI334" s="6">
        <f t="shared" si="51"/>
        <v>0</v>
      </c>
      <c r="AJ334" s="6"/>
      <c r="AK334" s="6"/>
      <c r="AL334" s="6"/>
      <c r="AM334" s="6"/>
      <c r="AN334" s="6"/>
      <c r="AO334" s="6">
        <f t="shared" si="52"/>
        <v>0</v>
      </c>
      <c r="AP334" s="6"/>
      <c r="AQ334" s="6">
        <f t="shared" si="53"/>
        <v>0</v>
      </c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7">
        <f t="shared" si="54"/>
        <v>45628</v>
      </c>
      <c r="BL334" s="6">
        <f t="shared" si="55"/>
        <v>0</v>
      </c>
      <c r="BM334" s="6" t="s">
        <v>84</v>
      </c>
      <c r="BN334" s="9">
        <f t="shared" si="56"/>
        <v>0</v>
      </c>
      <c r="BO334" s="9">
        <f t="shared" si="57"/>
        <v>0</v>
      </c>
      <c r="BP334" s="6"/>
      <c r="BQ334" s="6" t="s">
        <v>4451</v>
      </c>
    </row>
    <row r="335" spans="1:69">
      <c r="A335" s="6">
        <v>334</v>
      </c>
      <c r="B335" s="6">
        <v>2024</v>
      </c>
      <c r="C335" s="6" t="s">
        <v>68</v>
      </c>
      <c r="D335" s="7">
        <v>45628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>
        <f t="shared" si="50"/>
        <v>0</v>
      </c>
      <c r="AI335" s="6">
        <f t="shared" si="51"/>
        <v>0</v>
      </c>
      <c r="AJ335" s="6"/>
      <c r="AK335" s="6"/>
      <c r="AL335" s="6"/>
      <c r="AM335" s="6"/>
      <c r="AN335" s="6"/>
      <c r="AO335" s="6">
        <f t="shared" si="52"/>
        <v>0</v>
      </c>
      <c r="AP335" s="6"/>
      <c r="AQ335" s="6">
        <f t="shared" si="53"/>
        <v>0</v>
      </c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7">
        <f t="shared" si="54"/>
        <v>45628</v>
      </c>
      <c r="BL335" s="6">
        <f t="shared" si="55"/>
        <v>0</v>
      </c>
      <c r="BM335" s="6" t="s">
        <v>84</v>
      </c>
      <c r="BN335" s="9">
        <f t="shared" si="56"/>
        <v>0</v>
      </c>
      <c r="BO335" s="9">
        <f t="shared" si="57"/>
        <v>0</v>
      </c>
      <c r="BP335" s="6"/>
      <c r="BQ335" s="6" t="s">
        <v>4451</v>
      </c>
    </row>
    <row r="336" spans="1:69">
      <c r="A336" s="6">
        <v>335</v>
      </c>
      <c r="B336" s="6">
        <v>2024</v>
      </c>
      <c r="C336" s="6" t="s">
        <v>68</v>
      </c>
      <c r="D336" s="7">
        <v>45628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>
        <f t="shared" si="50"/>
        <v>0</v>
      </c>
      <c r="AI336" s="6">
        <f t="shared" si="51"/>
        <v>0</v>
      </c>
      <c r="AJ336" s="6"/>
      <c r="AK336" s="6"/>
      <c r="AL336" s="6"/>
      <c r="AM336" s="6"/>
      <c r="AN336" s="6"/>
      <c r="AO336" s="6">
        <f t="shared" si="52"/>
        <v>0</v>
      </c>
      <c r="AP336" s="6"/>
      <c r="AQ336" s="6">
        <f t="shared" si="53"/>
        <v>0</v>
      </c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7">
        <f t="shared" si="54"/>
        <v>45628</v>
      </c>
      <c r="BL336" s="6">
        <f t="shared" si="55"/>
        <v>0</v>
      </c>
      <c r="BM336" s="6" t="s">
        <v>84</v>
      </c>
      <c r="BN336" s="9">
        <f t="shared" si="56"/>
        <v>0</v>
      </c>
      <c r="BO336" s="9">
        <f t="shared" si="57"/>
        <v>0</v>
      </c>
      <c r="BP336" s="6"/>
      <c r="BQ336" s="6" t="s">
        <v>4451</v>
      </c>
    </row>
    <row r="337" spans="1:69">
      <c r="A337" s="6">
        <v>336</v>
      </c>
      <c r="B337" s="6">
        <v>2024</v>
      </c>
      <c r="C337" s="6" t="s">
        <v>68</v>
      </c>
      <c r="D337" s="7">
        <v>45628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>
        <f t="shared" si="50"/>
        <v>0</v>
      </c>
      <c r="AI337" s="6">
        <f t="shared" si="51"/>
        <v>0</v>
      </c>
      <c r="AJ337" s="6"/>
      <c r="AK337" s="6"/>
      <c r="AL337" s="6"/>
      <c r="AM337" s="6"/>
      <c r="AN337" s="6"/>
      <c r="AO337" s="6">
        <f t="shared" si="52"/>
        <v>0</v>
      </c>
      <c r="AP337" s="6"/>
      <c r="AQ337" s="6">
        <f t="shared" si="53"/>
        <v>0</v>
      </c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7">
        <f t="shared" si="54"/>
        <v>45628</v>
      </c>
      <c r="BL337" s="6">
        <f t="shared" si="55"/>
        <v>0</v>
      </c>
      <c r="BM337" s="6" t="s">
        <v>84</v>
      </c>
      <c r="BN337" s="9">
        <f t="shared" si="56"/>
        <v>0</v>
      </c>
      <c r="BO337" s="9">
        <f t="shared" si="57"/>
        <v>0</v>
      </c>
      <c r="BP337" s="6"/>
      <c r="BQ337" s="6" t="s">
        <v>4451</v>
      </c>
    </row>
    <row r="338" spans="1:69">
      <c r="A338" s="6">
        <v>337</v>
      </c>
      <c r="B338" s="6">
        <v>2024</v>
      </c>
      <c r="C338" s="6" t="s">
        <v>68</v>
      </c>
      <c r="D338" s="7">
        <v>45628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>
        <f t="shared" si="50"/>
        <v>0</v>
      </c>
      <c r="AI338" s="6">
        <f t="shared" si="51"/>
        <v>0</v>
      </c>
      <c r="AJ338" s="6"/>
      <c r="AK338" s="6"/>
      <c r="AL338" s="6"/>
      <c r="AM338" s="6"/>
      <c r="AN338" s="6"/>
      <c r="AO338" s="6">
        <f t="shared" si="52"/>
        <v>0</v>
      </c>
      <c r="AP338" s="6"/>
      <c r="AQ338" s="6">
        <f t="shared" si="53"/>
        <v>0</v>
      </c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7">
        <f t="shared" si="54"/>
        <v>45628</v>
      </c>
      <c r="BL338" s="6">
        <f t="shared" si="55"/>
        <v>0</v>
      </c>
      <c r="BM338" s="6" t="s">
        <v>84</v>
      </c>
      <c r="BN338" s="9">
        <f t="shared" si="56"/>
        <v>0</v>
      </c>
      <c r="BO338" s="9">
        <f t="shared" si="57"/>
        <v>0</v>
      </c>
      <c r="BP338" s="6"/>
      <c r="BQ338" s="6" t="s">
        <v>4451</v>
      </c>
    </row>
    <row r="339" spans="1:69">
      <c r="A339" s="6">
        <v>338</v>
      </c>
      <c r="B339" s="6">
        <v>2024</v>
      </c>
      <c r="C339" s="6" t="s">
        <v>68</v>
      </c>
      <c r="D339" s="7">
        <v>45628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>
        <f t="shared" si="50"/>
        <v>0</v>
      </c>
      <c r="AI339" s="6">
        <f t="shared" si="51"/>
        <v>0</v>
      </c>
      <c r="AJ339" s="6"/>
      <c r="AK339" s="6"/>
      <c r="AL339" s="6"/>
      <c r="AM339" s="6"/>
      <c r="AN339" s="6"/>
      <c r="AO339" s="6">
        <f t="shared" si="52"/>
        <v>0</v>
      </c>
      <c r="AP339" s="6"/>
      <c r="AQ339" s="6">
        <f t="shared" si="53"/>
        <v>0</v>
      </c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7">
        <f t="shared" si="54"/>
        <v>45628</v>
      </c>
      <c r="BL339" s="6">
        <f t="shared" si="55"/>
        <v>0</v>
      </c>
      <c r="BM339" s="6" t="s">
        <v>84</v>
      </c>
      <c r="BN339" s="9">
        <f t="shared" si="56"/>
        <v>0</v>
      </c>
      <c r="BO339" s="9">
        <f t="shared" si="57"/>
        <v>0</v>
      </c>
      <c r="BP339" s="6"/>
      <c r="BQ339" s="6" t="s">
        <v>4451</v>
      </c>
    </row>
    <row r="340" spans="1:69">
      <c r="A340" s="6">
        <v>339</v>
      </c>
      <c r="B340" s="6">
        <v>2024</v>
      </c>
      <c r="C340" s="6" t="s">
        <v>68</v>
      </c>
      <c r="D340" s="7">
        <v>45628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>
        <f t="shared" si="50"/>
        <v>0</v>
      </c>
      <c r="AI340" s="6">
        <f t="shared" si="51"/>
        <v>0</v>
      </c>
      <c r="AJ340" s="6"/>
      <c r="AK340" s="6"/>
      <c r="AL340" s="6"/>
      <c r="AM340" s="6"/>
      <c r="AN340" s="6"/>
      <c r="AO340" s="6">
        <f t="shared" si="52"/>
        <v>0</v>
      </c>
      <c r="AP340" s="6"/>
      <c r="AQ340" s="6">
        <f t="shared" si="53"/>
        <v>0</v>
      </c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7">
        <f t="shared" si="54"/>
        <v>45628</v>
      </c>
      <c r="BL340" s="6">
        <f t="shared" si="55"/>
        <v>0</v>
      </c>
      <c r="BM340" s="6" t="s">
        <v>84</v>
      </c>
      <c r="BN340" s="9">
        <f t="shared" si="56"/>
        <v>0</v>
      </c>
      <c r="BO340" s="9">
        <f t="shared" si="57"/>
        <v>0</v>
      </c>
      <c r="BP340" s="6"/>
      <c r="BQ340" s="6" t="s">
        <v>4451</v>
      </c>
    </row>
    <row r="341" spans="1:69">
      <c r="A341" s="6">
        <v>340</v>
      </c>
      <c r="B341" s="6">
        <v>2024</v>
      </c>
      <c r="C341" s="6" t="s">
        <v>68</v>
      </c>
      <c r="D341" s="7">
        <v>45628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>
        <f t="shared" si="50"/>
        <v>0</v>
      </c>
      <c r="AI341" s="6">
        <f t="shared" si="51"/>
        <v>0</v>
      </c>
      <c r="AJ341" s="6"/>
      <c r="AK341" s="6"/>
      <c r="AL341" s="6"/>
      <c r="AM341" s="6"/>
      <c r="AN341" s="6"/>
      <c r="AO341" s="6">
        <f t="shared" si="52"/>
        <v>0</v>
      </c>
      <c r="AP341" s="6"/>
      <c r="AQ341" s="6">
        <f t="shared" si="53"/>
        <v>0</v>
      </c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7">
        <f t="shared" si="54"/>
        <v>45628</v>
      </c>
      <c r="BL341" s="6">
        <f t="shared" si="55"/>
        <v>0</v>
      </c>
      <c r="BM341" s="6" t="s">
        <v>84</v>
      </c>
      <c r="BN341" s="9">
        <f t="shared" si="56"/>
        <v>0</v>
      </c>
      <c r="BO341" s="9">
        <f t="shared" si="57"/>
        <v>0</v>
      </c>
      <c r="BP341" s="6"/>
      <c r="BQ341" s="6" t="s">
        <v>4451</v>
      </c>
    </row>
    <row r="342" spans="1:69">
      <c r="A342" s="6">
        <v>341</v>
      </c>
      <c r="B342" s="6">
        <v>2024</v>
      </c>
      <c r="C342" s="6" t="s">
        <v>68</v>
      </c>
      <c r="D342" s="7">
        <v>45628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>
        <f t="shared" si="50"/>
        <v>0</v>
      </c>
      <c r="AI342" s="6">
        <f t="shared" si="51"/>
        <v>0</v>
      </c>
      <c r="AJ342" s="6"/>
      <c r="AK342" s="6"/>
      <c r="AL342" s="6"/>
      <c r="AM342" s="6"/>
      <c r="AN342" s="6"/>
      <c r="AO342" s="6">
        <f t="shared" si="52"/>
        <v>0</v>
      </c>
      <c r="AP342" s="6"/>
      <c r="AQ342" s="6">
        <f t="shared" si="53"/>
        <v>0</v>
      </c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7">
        <f t="shared" si="54"/>
        <v>45628</v>
      </c>
      <c r="BL342" s="6">
        <f t="shared" si="55"/>
        <v>0</v>
      </c>
      <c r="BM342" s="6" t="s">
        <v>84</v>
      </c>
      <c r="BN342" s="9">
        <f t="shared" si="56"/>
        <v>0</v>
      </c>
      <c r="BO342" s="9">
        <f t="shared" si="57"/>
        <v>0</v>
      </c>
      <c r="BP342" s="6"/>
      <c r="BQ342" s="6" t="s">
        <v>4451</v>
      </c>
    </row>
    <row r="343" spans="1:69">
      <c r="A343" s="6">
        <v>342</v>
      </c>
      <c r="B343" s="6">
        <v>2024</v>
      </c>
      <c r="C343" s="6" t="s">
        <v>68</v>
      </c>
      <c r="D343" s="7">
        <v>45628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>
        <f t="shared" si="50"/>
        <v>0</v>
      </c>
      <c r="AI343" s="6">
        <f t="shared" si="51"/>
        <v>0</v>
      </c>
      <c r="AJ343" s="6"/>
      <c r="AK343" s="6"/>
      <c r="AL343" s="6"/>
      <c r="AM343" s="6"/>
      <c r="AN343" s="6"/>
      <c r="AO343" s="6">
        <f t="shared" si="52"/>
        <v>0</v>
      </c>
      <c r="AP343" s="6"/>
      <c r="AQ343" s="6">
        <f t="shared" si="53"/>
        <v>0</v>
      </c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7">
        <f t="shared" si="54"/>
        <v>45628</v>
      </c>
      <c r="BL343" s="6">
        <f t="shared" si="55"/>
        <v>0</v>
      </c>
      <c r="BM343" s="6" t="s">
        <v>84</v>
      </c>
      <c r="BN343" s="9">
        <f t="shared" si="56"/>
        <v>0</v>
      </c>
      <c r="BO343" s="9">
        <f t="shared" si="57"/>
        <v>0</v>
      </c>
      <c r="BP343" s="6"/>
      <c r="BQ343" s="6" t="s">
        <v>4451</v>
      </c>
    </row>
    <row r="344" spans="1:69">
      <c r="A344" s="6">
        <v>343</v>
      </c>
      <c r="B344" s="6">
        <v>2024</v>
      </c>
      <c r="C344" s="6" t="s">
        <v>68</v>
      </c>
      <c r="D344" s="7">
        <v>45628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>
        <f t="shared" si="50"/>
        <v>0</v>
      </c>
      <c r="AI344" s="6">
        <f t="shared" si="51"/>
        <v>0</v>
      </c>
      <c r="AJ344" s="6"/>
      <c r="AK344" s="6"/>
      <c r="AL344" s="6"/>
      <c r="AM344" s="6"/>
      <c r="AN344" s="6"/>
      <c r="AO344" s="6">
        <f t="shared" si="52"/>
        <v>0</v>
      </c>
      <c r="AP344" s="6"/>
      <c r="AQ344" s="6">
        <f t="shared" si="53"/>
        <v>0</v>
      </c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7">
        <f t="shared" si="54"/>
        <v>45628</v>
      </c>
      <c r="BL344" s="6">
        <f t="shared" si="55"/>
        <v>0</v>
      </c>
      <c r="BM344" s="6" t="s">
        <v>84</v>
      </c>
      <c r="BN344" s="9">
        <f t="shared" si="56"/>
        <v>0</v>
      </c>
      <c r="BO344" s="9">
        <f t="shared" si="57"/>
        <v>0</v>
      </c>
      <c r="BP344" s="6"/>
      <c r="BQ344" s="6" t="s">
        <v>4451</v>
      </c>
    </row>
    <row r="345" spans="1:69">
      <c r="A345" s="6">
        <v>344</v>
      </c>
      <c r="B345" s="6">
        <v>2024</v>
      </c>
      <c r="C345" s="6" t="s">
        <v>68</v>
      </c>
      <c r="D345" s="7">
        <v>45628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>
        <f t="shared" si="50"/>
        <v>0</v>
      </c>
      <c r="AI345" s="6">
        <f t="shared" si="51"/>
        <v>0</v>
      </c>
      <c r="AJ345" s="6"/>
      <c r="AK345" s="6"/>
      <c r="AL345" s="6"/>
      <c r="AM345" s="6"/>
      <c r="AN345" s="6"/>
      <c r="AO345" s="6">
        <f t="shared" si="52"/>
        <v>0</v>
      </c>
      <c r="AP345" s="6"/>
      <c r="AQ345" s="6">
        <f t="shared" si="53"/>
        <v>0</v>
      </c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7">
        <f t="shared" si="54"/>
        <v>45628</v>
      </c>
      <c r="BL345" s="6">
        <f t="shared" si="55"/>
        <v>0</v>
      </c>
      <c r="BM345" s="6" t="s">
        <v>84</v>
      </c>
      <c r="BN345" s="9">
        <f t="shared" si="56"/>
        <v>0</v>
      </c>
      <c r="BO345" s="9">
        <f t="shared" si="57"/>
        <v>0</v>
      </c>
      <c r="BP345" s="6"/>
      <c r="BQ345" s="6" t="s">
        <v>4451</v>
      </c>
    </row>
    <row r="346" spans="1:69">
      <c r="A346" s="6">
        <v>345</v>
      </c>
      <c r="B346" s="6">
        <v>2024</v>
      </c>
      <c r="C346" s="6" t="s">
        <v>68</v>
      </c>
      <c r="D346" s="7">
        <v>45628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>
        <f t="shared" si="50"/>
        <v>0</v>
      </c>
      <c r="AI346" s="6">
        <f t="shared" si="51"/>
        <v>0</v>
      </c>
      <c r="AJ346" s="6"/>
      <c r="AK346" s="6"/>
      <c r="AL346" s="6"/>
      <c r="AM346" s="6"/>
      <c r="AN346" s="6"/>
      <c r="AO346" s="6">
        <f t="shared" si="52"/>
        <v>0</v>
      </c>
      <c r="AP346" s="6"/>
      <c r="AQ346" s="6">
        <f t="shared" si="53"/>
        <v>0</v>
      </c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7">
        <f t="shared" si="54"/>
        <v>45628</v>
      </c>
      <c r="BL346" s="6">
        <f t="shared" si="55"/>
        <v>0</v>
      </c>
      <c r="BM346" s="6" t="s">
        <v>84</v>
      </c>
      <c r="BN346" s="9">
        <f t="shared" si="56"/>
        <v>0</v>
      </c>
      <c r="BO346" s="9">
        <f t="shared" si="57"/>
        <v>0</v>
      </c>
      <c r="BP346" s="6"/>
      <c r="BQ346" s="6" t="s">
        <v>4451</v>
      </c>
    </row>
    <row r="347" spans="1:69">
      <c r="A347" s="6">
        <v>346</v>
      </c>
      <c r="B347" s="6">
        <v>2024</v>
      </c>
      <c r="C347" s="6" t="s">
        <v>68</v>
      </c>
      <c r="D347" s="7">
        <v>45628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>
        <f t="shared" si="50"/>
        <v>0</v>
      </c>
      <c r="AI347" s="6">
        <f t="shared" si="51"/>
        <v>0</v>
      </c>
      <c r="AJ347" s="6"/>
      <c r="AK347" s="6"/>
      <c r="AL347" s="6"/>
      <c r="AM347" s="6"/>
      <c r="AN347" s="6"/>
      <c r="AO347" s="6">
        <f t="shared" si="52"/>
        <v>0</v>
      </c>
      <c r="AP347" s="6"/>
      <c r="AQ347" s="6">
        <f t="shared" si="53"/>
        <v>0</v>
      </c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7">
        <f t="shared" si="54"/>
        <v>45628</v>
      </c>
      <c r="BL347" s="6">
        <f t="shared" si="55"/>
        <v>0</v>
      </c>
      <c r="BM347" s="6" t="s">
        <v>84</v>
      </c>
      <c r="BN347" s="9">
        <f t="shared" si="56"/>
        <v>0</v>
      </c>
      <c r="BO347" s="9">
        <f t="shared" si="57"/>
        <v>0</v>
      </c>
      <c r="BP347" s="6"/>
      <c r="BQ347" s="6" t="s">
        <v>4451</v>
      </c>
    </row>
    <row r="348" spans="1:69">
      <c r="A348" s="6">
        <v>347</v>
      </c>
      <c r="B348" s="6">
        <v>2024</v>
      </c>
      <c r="C348" s="6" t="s">
        <v>68</v>
      </c>
      <c r="D348" s="7">
        <v>45628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>
        <f t="shared" si="50"/>
        <v>0</v>
      </c>
      <c r="AI348" s="6">
        <f t="shared" si="51"/>
        <v>0</v>
      </c>
      <c r="AJ348" s="6"/>
      <c r="AK348" s="6"/>
      <c r="AL348" s="6"/>
      <c r="AM348" s="6"/>
      <c r="AN348" s="6"/>
      <c r="AO348" s="6">
        <f t="shared" si="52"/>
        <v>0</v>
      </c>
      <c r="AP348" s="6"/>
      <c r="AQ348" s="6">
        <f t="shared" si="53"/>
        <v>0</v>
      </c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7">
        <f t="shared" si="54"/>
        <v>45628</v>
      </c>
      <c r="BL348" s="6">
        <f t="shared" si="55"/>
        <v>0</v>
      </c>
      <c r="BM348" s="6" t="s">
        <v>84</v>
      </c>
      <c r="BN348" s="9">
        <f t="shared" si="56"/>
        <v>0</v>
      </c>
      <c r="BO348" s="9">
        <f t="shared" si="57"/>
        <v>0</v>
      </c>
      <c r="BP348" s="6"/>
      <c r="BQ348" s="6" t="s">
        <v>4451</v>
      </c>
    </row>
    <row r="349" spans="1:69">
      <c r="A349" s="6">
        <v>348</v>
      </c>
      <c r="B349" s="6">
        <v>2024</v>
      </c>
      <c r="C349" s="6" t="s">
        <v>68</v>
      </c>
      <c r="D349" s="7">
        <v>45628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>
        <f t="shared" si="50"/>
        <v>0</v>
      </c>
      <c r="AI349" s="6">
        <f t="shared" si="51"/>
        <v>0</v>
      </c>
      <c r="AJ349" s="6"/>
      <c r="AK349" s="6"/>
      <c r="AL349" s="6"/>
      <c r="AM349" s="6"/>
      <c r="AN349" s="6"/>
      <c r="AO349" s="6">
        <f t="shared" si="52"/>
        <v>0</v>
      </c>
      <c r="AP349" s="6"/>
      <c r="AQ349" s="6">
        <f t="shared" si="53"/>
        <v>0</v>
      </c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7">
        <f t="shared" si="54"/>
        <v>45628</v>
      </c>
      <c r="BL349" s="6">
        <f t="shared" si="55"/>
        <v>0</v>
      </c>
      <c r="BM349" s="6" t="s">
        <v>84</v>
      </c>
      <c r="BN349" s="9">
        <f t="shared" si="56"/>
        <v>0</v>
      </c>
      <c r="BO349" s="9">
        <f t="shared" si="57"/>
        <v>0</v>
      </c>
      <c r="BP349" s="6"/>
      <c r="BQ349" s="6" t="s">
        <v>4451</v>
      </c>
    </row>
    <row r="350" spans="1:69">
      <c r="A350" s="6">
        <v>349</v>
      </c>
      <c r="B350" s="6">
        <v>2024</v>
      </c>
      <c r="C350" s="6" t="s">
        <v>68</v>
      </c>
      <c r="D350" s="7">
        <v>45628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>
        <f t="shared" si="50"/>
        <v>0</v>
      </c>
      <c r="AI350" s="6">
        <f t="shared" si="51"/>
        <v>0</v>
      </c>
      <c r="AJ350" s="6"/>
      <c r="AK350" s="6"/>
      <c r="AL350" s="6"/>
      <c r="AM350" s="6"/>
      <c r="AN350" s="6"/>
      <c r="AO350" s="6">
        <f t="shared" si="52"/>
        <v>0</v>
      </c>
      <c r="AP350" s="6"/>
      <c r="AQ350" s="6">
        <f t="shared" si="53"/>
        <v>0</v>
      </c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7">
        <f t="shared" si="54"/>
        <v>45628</v>
      </c>
      <c r="BL350" s="6">
        <f t="shared" si="55"/>
        <v>0</v>
      </c>
      <c r="BM350" s="6" t="s">
        <v>84</v>
      </c>
      <c r="BN350" s="9">
        <f t="shared" si="56"/>
        <v>0</v>
      </c>
      <c r="BO350" s="9">
        <f t="shared" si="57"/>
        <v>0</v>
      </c>
      <c r="BP350" s="6"/>
      <c r="BQ350" s="6" t="s">
        <v>4451</v>
      </c>
    </row>
    <row r="351" spans="1:69">
      <c r="A351" s="6">
        <v>350</v>
      </c>
      <c r="B351" s="6">
        <v>2024</v>
      </c>
      <c r="C351" s="6" t="s">
        <v>68</v>
      </c>
      <c r="D351" s="7">
        <v>45628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>
        <f t="shared" si="50"/>
        <v>0</v>
      </c>
      <c r="AI351" s="6">
        <f t="shared" si="51"/>
        <v>0</v>
      </c>
      <c r="AJ351" s="6"/>
      <c r="AK351" s="6"/>
      <c r="AL351" s="6"/>
      <c r="AM351" s="6"/>
      <c r="AN351" s="6"/>
      <c r="AO351" s="6">
        <f t="shared" si="52"/>
        <v>0</v>
      </c>
      <c r="AP351" s="6"/>
      <c r="AQ351" s="6">
        <f t="shared" si="53"/>
        <v>0</v>
      </c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7">
        <f t="shared" si="54"/>
        <v>45628</v>
      </c>
      <c r="BL351" s="6">
        <f t="shared" si="55"/>
        <v>0</v>
      </c>
      <c r="BM351" s="6" t="s">
        <v>84</v>
      </c>
      <c r="BN351" s="9">
        <f t="shared" si="56"/>
        <v>0</v>
      </c>
      <c r="BO351" s="9">
        <f t="shared" si="57"/>
        <v>0</v>
      </c>
      <c r="BP351" s="6"/>
      <c r="BQ351" s="6" t="s">
        <v>4451</v>
      </c>
    </row>
    <row r="352" spans="1:69">
      <c r="A352" s="6">
        <v>351</v>
      </c>
      <c r="B352" s="6">
        <v>2024</v>
      </c>
      <c r="C352" s="6" t="s">
        <v>68</v>
      </c>
      <c r="D352" s="7">
        <v>45628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>
        <f t="shared" si="50"/>
        <v>0</v>
      </c>
      <c r="AI352" s="6">
        <f t="shared" si="51"/>
        <v>0</v>
      </c>
      <c r="AJ352" s="6"/>
      <c r="AK352" s="6"/>
      <c r="AL352" s="6"/>
      <c r="AM352" s="6"/>
      <c r="AN352" s="6"/>
      <c r="AO352" s="6">
        <f t="shared" si="52"/>
        <v>0</v>
      </c>
      <c r="AP352" s="6"/>
      <c r="AQ352" s="6">
        <f t="shared" si="53"/>
        <v>0</v>
      </c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7">
        <f t="shared" si="54"/>
        <v>45628</v>
      </c>
      <c r="BL352" s="6">
        <f t="shared" si="55"/>
        <v>0</v>
      </c>
      <c r="BM352" s="6" t="s">
        <v>84</v>
      </c>
      <c r="BN352" s="9">
        <f t="shared" si="56"/>
        <v>0</v>
      </c>
      <c r="BO352" s="9">
        <f t="shared" si="57"/>
        <v>0</v>
      </c>
      <c r="BP352" s="6"/>
      <c r="BQ352" s="6" t="s">
        <v>4451</v>
      </c>
    </row>
    <row r="353" spans="1:69">
      <c r="A353" s="6">
        <v>352</v>
      </c>
      <c r="B353" s="6">
        <v>2024</v>
      </c>
      <c r="C353" s="6" t="s">
        <v>68</v>
      </c>
      <c r="D353" s="7">
        <v>45628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>
        <f t="shared" si="50"/>
        <v>0</v>
      </c>
      <c r="AI353" s="6">
        <f t="shared" si="51"/>
        <v>0</v>
      </c>
      <c r="AJ353" s="6"/>
      <c r="AK353" s="6"/>
      <c r="AL353" s="6"/>
      <c r="AM353" s="6"/>
      <c r="AN353" s="6"/>
      <c r="AO353" s="6">
        <f t="shared" si="52"/>
        <v>0</v>
      </c>
      <c r="AP353" s="6"/>
      <c r="AQ353" s="6">
        <f t="shared" si="53"/>
        <v>0</v>
      </c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7">
        <f t="shared" si="54"/>
        <v>45628</v>
      </c>
      <c r="BL353" s="6">
        <f t="shared" si="55"/>
        <v>0</v>
      </c>
      <c r="BM353" s="6" t="s">
        <v>84</v>
      </c>
      <c r="BN353" s="9">
        <f t="shared" si="56"/>
        <v>0</v>
      </c>
      <c r="BO353" s="9">
        <f t="shared" si="57"/>
        <v>0</v>
      </c>
      <c r="BP353" s="6"/>
      <c r="BQ353" s="6" t="s">
        <v>4451</v>
      </c>
    </row>
    <row r="354" spans="1:69">
      <c r="A354" s="6">
        <v>353</v>
      </c>
      <c r="B354" s="6">
        <v>2024</v>
      </c>
      <c r="C354" s="6" t="s">
        <v>68</v>
      </c>
      <c r="D354" s="7">
        <v>45628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>
        <f t="shared" si="50"/>
        <v>0</v>
      </c>
      <c r="AI354" s="6">
        <f t="shared" si="51"/>
        <v>0</v>
      </c>
      <c r="AJ354" s="6"/>
      <c r="AK354" s="6"/>
      <c r="AL354" s="6"/>
      <c r="AM354" s="6"/>
      <c r="AN354" s="6"/>
      <c r="AO354" s="6">
        <f t="shared" si="52"/>
        <v>0</v>
      </c>
      <c r="AP354" s="6"/>
      <c r="AQ354" s="6">
        <f t="shared" si="53"/>
        <v>0</v>
      </c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7">
        <f t="shared" si="54"/>
        <v>45628</v>
      </c>
      <c r="BL354" s="6">
        <f t="shared" si="55"/>
        <v>0</v>
      </c>
      <c r="BM354" s="6" t="s">
        <v>84</v>
      </c>
      <c r="BN354" s="9">
        <f t="shared" si="56"/>
        <v>0</v>
      </c>
      <c r="BO354" s="9">
        <f t="shared" si="57"/>
        <v>0</v>
      </c>
      <c r="BP354" s="6"/>
      <c r="BQ354" s="6" t="s">
        <v>4451</v>
      </c>
    </row>
    <row r="355" spans="1:69">
      <c r="A355" s="6">
        <v>354</v>
      </c>
      <c r="B355" s="6">
        <v>2024</v>
      </c>
      <c r="C355" s="6" t="s">
        <v>68</v>
      </c>
      <c r="D355" s="7">
        <v>45628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>
        <f t="shared" si="50"/>
        <v>0</v>
      </c>
      <c r="AI355" s="6">
        <f t="shared" si="51"/>
        <v>0</v>
      </c>
      <c r="AJ355" s="6"/>
      <c r="AK355" s="6"/>
      <c r="AL355" s="6"/>
      <c r="AM355" s="6"/>
      <c r="AN355" s="6"/>
      <c r="AO355" s="6">
        <f t="shared" si="52"/>
        <v>0</v>
      </c>
      <c r="AP355" s="6"/>
      <c r="AQ355" s="6">
        <f t="shared" si="53"/>
        <v>0</v>
      </c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7">
        <f t="shared" si="54"/>
        <v>45628</v>
      </c>
      <c r="BL355" s="6">
        <f t="shared" si="55"/>
        <v>0</v>
      </c>
      <c r="BM355" s="6" t="s">
        <v>84</v>
      </c>
      <c r="BN355" s="9">
        <f t="shared" si="56"/>
        <v>0</v>
      </c>
      <c r="BO355" s="9">
        <f t="shared" si="57"/>
        <v>0</v>
      </c>
      <c r="BP355" s="6"/>
      <c r="BQ355" s="6" t="s">
        <v>4451</v>
      </c>
    </row>
    <row r="356" spans="1:69">
      <c r="A356" s="6">
        <v>355</v>
      </c>
      <c r="B356" s="6">
        <v>2024</v>
      </c>
      <c r="C356" s="6" t="s">
        <v>68</v>
      </c>
      <c r="D356" s="7">
        <v>45628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>
        <f t="shared" si="50"/>
        <v>0</v>
      </c>
      <c r="AI356" s="6">
        <f t="shared" si="51"/>
        <v>0</v>
      </c>
      <c r="AJ356" s="6"/>
      <c r="AK356" s="6"/>
      <c r="AL356" s="6"/>
      <c r="AM356" s="6"/>
      <c r="AN356" s="6"/>
      <c r="AO356" s="6">
        <f t="shared" si="52"/>
        <v>0</v>
      </c>
      <c r="AP356" s="6"/>
      <c r="AQ356" s="6">
        <f t="shared" si="53"/>
        <v>0</v>
      </c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7">
        <f t="shared" si="54"/>
        <v>45628</v>
      </c>
      <c r="BL356" s="6">
        <f t="shared" si="55"/>
        <v>0</v>
      </c>
      <c r="BM356" s="6" t="s">
        <v>84</v>
      </c>
      <c r="BN356" s="9">
        <f t="shared" si="56"/>
        <v>0</v>
      </c>
      <c r="BO356" s="9">
        <f t="shared" si="57"/>
        <v>0</v>
      </c>
      <c r="BP356" s="6"/>
      <c r="BQ356" s="6" t="s">
        <v>4451</v>
      </c>
    </row>
    <row r="357" spans="1:69">
      <c r="A357" s="6">
        <v>356</v>
      </c>
      <c r="B357" s="6">
        <v>2024</v>
      </c>
      <c r="C357" s="6" t="s">
        <v>68</v>
      </c>
      <c r="D357" s="7">
        <v>45628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>
        <f t="shared" si="50"/>
        <v>0</v>
      </c>
      <c r="AI357" s="6">
        <f t="shared" si="51"/>
        <v>0</v>
      </c>
      <c r="AJ357" s="6"/>
      <c r="AK357" s="6"/>
      <c r="AL357" s="6"/>
      <c r="AM357" s="6"/>
      <c r="AN357" s="6"/>
      <c r="AO357" s="6">
        <f t="shared" si="52"/>
        <v>0</v>
      </c>
      <c r="AP357" s="6"/>
      <c r="AQ357" s="6">
        <f t="shared" si="53"/>
        <v>0</v>
      </c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7">
        <f t="shared" si="54"/>
        <v>45628</v>
      </c>
      <c r="BL357" s="6">
        <f t="shared" si="55"/>
        <v>0</v>
      </c>
      <c r="BM357" s="6" t="s">
        <v>84</v>
      </c>
      <c r="BN357" s="9">
        <f t="shared" si="56"/>
        <v>0</v>
      </c>
      <c r="BO357" s="9">
        <f t="shared" si="57"/>
        <v>0</v>
      </c>
      <c r="BP357" s="6"/>
      <c r="BQ357" s="6" t="s">
        <v>4451</v>
      </c>
    </row>
    <row r="358" spans="1:69">
      <c r="A358" s="6">
        <v>357</v>
      </c>
      <c r="B358" s="6">
        <v>2024</v>
      </c>
      <c r="C358" s="6" t="s">
        <v>68</v>
      </c>
      <c r="D358" s="7">
        <v>45628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>
        <f t="shared" si="50"/>
        <v>0</v>
      </c>
      <c r="AI358" s="6">
        <f t="shared" si="51"/>
        <v>0</v>
      </c>
      <c r="AJ358" s="6"/>
      <c r="AK358" s="6"/>
      <c r="AL358" s="6"/>
      <c r="AM358" s="6"/>
      <c r="AN358" s="6"/>
      <c r="AO358" s="6">
        <f t="shared" si="52"/>
        <v>0</v>
      </c>
      <c r="AP358" s="6"/>
      <c r="AQ358" s="6">
        <f t="shared" si="53"/>
        <v>0</v>
      </c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7">
        <f t="shared" si="54"/>
        <v>45628</v>
      </c>
      <c r="BL358" s="6">
        <f t="shared" si="55"/>
        <v>0</v>
      </c>
      <c r="BM358" s="6" t="s">
        <v>84</v>
      </c>
      <c r="BN358" s="9">
        <f t="shared" si="56"/>
        <v>0</v>
      </c>
      <c r="BO358" s="9">
        <f t="shared" si="57"/>
        <v>0</v>
      </c>
      <c r="BP358" s="6"/>
      <c r="BQ358" s="6" t="s">
        <v>4451</v>
      </c>
    </row>
    <row r="359" spans="1:69">
      <c r="A359" s="6">
        <v>358</v>
      </c>
      <c r="B359" s="6">
        <v>2024</v>
      </c>
      <c r="C359" s="6" t="s">
        <v>68</v>
      </c>
      <c r="D359" s="7">
        <v>45628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>
        <f t="shared" si="50"/>
        <v>0</v>
      </c>
      <c r="AI359" s="6">
        <f t="shared" si="51"/>
        <v>0</v>
      </c>
      <c r="AJ359" s="6"/>
      <c r="AK359" s="6"/>
      <c r="AL359" s="6"/>
      <c r="AM359" s="6"/>
      <c r="AN359" s="6"/>
      <c r="AO359" s="6">
        <f t="shared" si="52"/>
        <v>0</v>
      </c>
      <c r="AP359" s="6"/>
      <c r="AQ359" s="6">
        <f t="shared" si="53"/>
        <v>0</v>
      </c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7">
        <f t="shared" si="54"/>
        <v>45628</v>
      </c>
      <c r="BL359" s="6">
        <f t="shared" si="55"/>
        <v>0</v>
      </c>
      <c r="BM359" s="6" t="s">
        <v>84</v>
      </c>
      <c r="BN359" s="9">
        <f t="shared" si="56"/>
        <v>0</v>
      </c>
      <c r="BO359" s="9">
        <f t="shared" si="57"/>
        <v>0</v>
      </c>
      <c r="BP359" s="6"/>
      <c r="BQ359" s="6" t="s">
        <v>4451</v>
      </c>
    </row>
    <row r="360" spans="1:69">
      <c r="A360" s="6">
        <v>359</v>
      </c>
      <c r="B360" s="6">
        <v>2024</v>
      </c>
      <c r="C360" s="6" t="s">
        <v>68</v>
      </c>
      <c r="D360" s="7">
        <v>45628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>
        <f t="shared" si="50"/>
        <v>0</v>
      </c>
      <c r="AI360" s="6">
        <f t="shared" si="51"/>
        <v>0</v>
      </c>
      <c r="AJ360" s="6"/>
      <c r="AK360" s="6"/>
      <c r="AL360" s="6"/>
      <c r="AM360" s="6"/>
      <c r="AN360" s="6"/>
      <c r="AO360" s="6">
        <f t="shared" si="52"/>
        <v>0</v>
      </c>
      <c r="AP360" s="6"/>
      <c r="AQ360" s="6">
        <f t="shared" si="53"/>
        <v>0</v>
      </c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7">
        <f t="shared" si="54"/>
        <v>45628</v>
      </c>
      <c r="BL360" s="6">
        <f t="shared" si="55"/>
        <v>0</v>
      </c>
      <c r="BM360" s="6" t="s">
        <v>84</v>
      </c>
      <c r="BN360" s="9">
        <f t="shared" si="56"/>
        <v>0</v>
      </c>
      <c r="BO360" s="9">
        <f t="shared" si="57"/>
        <v>0</v>
      </c>
      <c r="BP360" s="6"/>
      <c r="BQ360" s="6" t="s">
        <v>4451</v>
      </c>
    </row>
    <row r="361" spans="1:69">
      <c r="A361" s="6">
        <v>360</v>
      </c>
      <c r="B361" s="6">
        <v>2024</v>
      </c>
      <c r="C361" s="6" t="s">
        <v>68</v>
      </c>
      <c r="D361" s="7">
        <v>45628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>
        <f t="shared" si="50"/>
        <v>0</v>
      </c>
      <c r="AI361" s="6">
        <f t="shared" si="51"/>
        <v>0</v>
      </c>
      <c r="AJ361" s="6"/>
      <c r="AK361" s="6"/>
      <c r="AL361" s="6"/>
      <c r="AM361" s="6"/>
      <c r="AN361" s="6"/>
      <c r="AO361" s="6">
        <f t="shared" si="52"/>
        <v>0</v>
      </c>
      <c r="AP361" s="6"/>
      <c r="AQ361" s="6">
        <f t="shared" si="53"/>
        <v>0</v>
      </c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7">
        <f t="shared" si="54"/>
        <v>45628</v>
      </c>
      <c r="BL361" s="6">
        <f t="shared" si="55"/>
        <v>0</v>
      </c>
      <c r="BM361" s="6" t="s">
        <v>84</v>
      </c>
      <c r="BN361" s="9">
        <f t="shared" si="56"/>
        <v>0</v>
      </c>
      <c r="BO361" s="9">
        <f t="shared" si="57"/>
        <v>0</v>
      </c>
      <c r="BP361" s="6"/>
      <c r="BQ361" s="6" t="s">
        <v>4451</v>
      </c>
    </row>
    <row r="362" spans="1:69">
      <c r="A362" s="6">
        <v>361</v>
      </c>
      <c r="B362" s="6">
        <v>2024</v>
      </c>
      <c r="C362" s="6" t="s">
        <v>68</v>
      </c>
      <c r="D362" s="7">
        <v>45628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>
        <f t="shared" si="50"/>
        <v>0</v>
      </c>
      <c r="AI362" s="6">
        <f t="shared" si="51"/>
        <v>0</v>
      </c>
      <c r="AJ362" s="6"/>
      <c r="AK362" s="6"/>
      <c r="AL362" s="6"/>
      <c r="AM362" s="6"/>
      <c r="AN362" s="6"/>
      <c r="AO362" s="6">
        <f t="shared" si="52"/>
        <v>0</v>
      </c>
      <c r="AP362" s="6"/>
      <c r="AQ362" s="6">
        <f t="shared" si="53"/>
        <v>0</v>
      </c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7">
        <f t="shared" si="54"/>
        <v>45628</v>
      </c>
      <c r="BL362" s="6">
        <f t="shared" si="55"/>
        <v>0</v>
      </c>
      <c r="BM362" s="6" t="s">
        <v>84</v>
      </c>
      <c r="BN362" s="9">
        <f t="shared" si="56"/>
        <v>0</v>
      </c>
      <c r="BO362" s="9">
        <f t="shared" si="57"/>
        <v>0</v>
      </c>
      <c r="BP362" s="6"/>
      <c r="BQ362" s="6" t="s">
        <v>4451</v>
      </c>
    </row>
    <row r="363" spans="1:69">
      <c r="A363" s="6">
        <v>362</v>
      </c>
      <c r="B363" s="6">
        <v>2024</v>
      </c>
      <c r="C363" s="6" t="s">
        <v>68</v>
      </c>
      <c r="D363" s="7">
        <v>45628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>
        <f t="shared" si="50"/>
        <v>0</v>
      </c>
      <c r="AI363" s="6">
        <f t="shared" si="51"/>
        <v>0</v>
      </c>
      <c r="AJ363" s="6"/>
      <c r="AK363" s="6"/>
      <c r="AL363" s="6"/>
      <c r="AM363" s="6"/>
      <c r="AN363" s="6"/>
      <c r="AO363" s="6">
        <f t="shared" si="52"/>
        <v>0</v>
      </c>
      <c r="AP363" s="6"/>
      <c r="AQ363" s="6">
        <f t="shared" si="53"/>
        <v>0</v>
      </c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7">
        <f t="shared" si="54"/>
        <v>45628</v>
      </c>
      <c r="BL363" s="6">
        <f t="shared" si="55"/>
        <v>0</v>
      </c>
      <c r="BM363" s="6" t="s">
        <v>84</v>
      </c>
      <c r="BN363" s="9">
        <f t="shared" si="56"/>
        <v>0</v>
      </c>
      <c r="BO363" s="9">
        <f t="shared" si="57"/>
        <v>0</v>
      </c>
      <c r="BP363" s="6"/>
      <c r="BQ363" s="6" t="s">
        <v>4451</v>
      </c>
    </row>
    <row r="364" spans="1:69">
      <c r="A364" s="6">
        <v>363</v>
      </c>
      <c r="B364" s="6">
        <v>2024</v>
      </c>
      <c r="C364" s="6" t="s">
        <v>68</v>
      </c>
      <c r="D364" s="7">
        <v>45628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>
        <f t="shared" si="50"/>
        <v>0</v>
      </c>
      <c r="AI364" s="6">
        <f t="shared" si="51"/>
        <v>0</v>
      </c>
      <c r="AJ364" s="6"/>
      <c r="AK364" s="6"/>
      <c r="AL364" s="6"/>
      <c r="AM364" s="6"/>
      <c r="AN364" s="6"/>
      <c r="AO364" s="6">
        <f t="shared" si="52"/>
        <v>0</v>
      </c>
      <c r="AP364" s="6"/>
      <c r="AQ364" s="6">
        <f t="shared" si="53"/>
        <v>0</v>
      </c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7">
        <f t="shared" si="54"/>
        <v>45628</v>
      </c>
      <c r="BL364" s="6">
        <f t="shared" si="55"/>
        <v>0</v>
      </c>
      <c r="BM364" s="6" t="s">
        <v>84</v>
      </c>
      <c r="BN364" s="9">
        <f t="shared" si="56"/>
        <v>0</v>
      </c>
      <c r="BO364" s="9">
        <f t="shared" si="57"/>
        <v>0</v>
      </c>
      <c r="BP364" s="6"/>
      <c r="BQ364" s="6" t="s">
        <v>4451</v>
      </c>
    </row>
    <row r="365" spans="1:69">
      <c r="A365" s="6">
        <v>364</v>
      </c>
      <c r="B365" s="6">
        <v>2024</v>
      </c>
      <c r="C365" s="6" t="s">
        <v>68</v>
      </c>
      <c r="D365" s="7">
        <v>45628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>
        <f t="shared" si="50"/>
        <v>0</v>
      </c>
      <c r="AI365" s="6">
        <f t="shared" si="51"/>
        <v>0</v>
      </c>
      <c r="AJ365" s="6"/>
      <c r="AK365" s="6"/>
      <c r="AL365" s="6"/>
      <c r="AM365" s="6"/>
      <c r="AN365" s="6"/>
      <c r="AO365" s="6">
        <f t="shared" si="52"/>
        <v>0</v>
      </c>
      <c r="AP365" s="6"/>
      <c r="AQ365" s="6">
        <f t="shared" si="53"/>
        <v>0</v>
      </c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7">
        <f t="shared" si="54"/>
        <v>45628</v>
      </c>
      <c r="BL365" s="6">
        <f t="shared" si="55"/>
        <v>0</v>
      </c>
      <c r="BM365" s="6" t="s">
        <v>84</v>
      </c>
      <c r="BN365" s="9">
        <f t="shared" si="56"/>
        <v>0</v>
      </c>
      <c r="BO365" s="9">
        <f t="shared" si="57"/>
        <v>0</v>
      </c>
      <c r="BP365" s="6"/>
      <c r="BQ365" s="6" t="s">
        <v>4451</v>
      </c>
    </row>
    <row r="366" spans="1:69">
      <c r="A366" s="6">
        <v>365</v>
      </c>
      <c r="B366" s="6">
        <v>2024</v>
      </c>
      <c r="C366" s="6" t="s">
        <v>68</v>
      </c>
      <c r="D366" s="7">
        <v>45628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>
        <f t="shared" si="50"/>
        <v>0</v>
      </c>
      <c r="AI366" s="6">
        <f t="shared" si="51"/>
        <v>0</v>
      </c>
      <c r="AJ366" s="6"/>
      <c r="AK366" s="6"/>
      <c r="AL366" s="6"/>
      <c r="AM366" s="6"/>
      <c r="AN366" s="6"/>
      <c r="AO366" s="6">
        <f t="shared" si="52"/>
        <v>0</v>
      </c>
      <c r="AP366" s="6"/>
      <c r="AQ366" s="6">
        <f t="shared" si="53"/>
        <v>0</v>
      </c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7">
        <f t="shared" si="54"/>
        <v>45628</v>
      </c>
      <c r="BL366" s="6">
        <f t="shared" si="55"/>
        <v>0</v>
      </c>
      <c r="BM366" s="6" t="s">
        <v>84</v>
      </c>
      <c r="BN366" s="9">
        <f t="shared" si="56"/>
        <v>0</v>
      </c>
      <c r="BO366" s="9">
        <f t="shared" si="57"/>
        <v>0</v>
      </c>
      <c r="BP366" s="6"/>
      <c r="BQ366" s="6" t="s">
        <v>4451</v>
      </c>
    </row>
    <row r="367" spans="1:69">
      <c r="A367" s="6">
        <v>366</v>
      </c>
      <c r="B367" s="6">
        <v>2024</v>
      </c>
      <c r="C367" s="6" t="s">
        <v>68</v>
      </c>
      <c r="D367" s="7">
        <v>45628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>
        <f t="shared" si="50"/>
        <v>0</v>
      </c>
      <c r="AI367" s="6">
        <f t="shared" si="51"/>
        <v>0</v>
      </c>
      <c r="AJ367" s="6"/>
      <c r="AK367" s="6"/>
      <c r="AL367" s="6"/>
      <c r="AM367" s="6"/>
      <c r="AN367" s="6"/>
      <c r="AO367" s="6">
        <f t="shared" si="52"/>
        <v>0</v>
      </c>
      <c r="AP367" s="6"/>
      <c r="AQ367" s="6">
        <f t="shared" si="53"/>
        <v>0</v>
      </c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7">
        <f t="shared" si="54"/>
        <v>45628</v>
      </c>
      <c r="BL367" s="6">
        <f t="shared" si="55"/>
        <v>0</v>
      </c>
      <c r="BM367" s="6" t="s">
        <v>84</v>
      </c>
      <c r="BN367" s="9">
        <f t="shared" si="56"/>
        <v>0</v>
      </c>
      <c r="BO367" s="9">
        <f t="shared" si="57"/>
        <v>0</v>
      </c>
      <c r="BP367" s="6"/>
      <c r="BQ367" s="6" t="s">
        <v>4451</v>
      </c>
    </row>
    <row r="368" spans="1:69">
      <c r="A368" s="6">
        <v>367</v>
      </c>
      <c r="B368" s="6">
        <v>2024</v>
      </c>
      <c r="C368" s="6" t="s">
        <v>68</v>
      </c>
      <c r="D368" s="7">
        <v>45628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>
        <f t="shared" si="50"/>
        <v>0</v>
      </c>
      <c r="AI368" s="6">
        <f t="shared" si="51"/>
        <v>0</v>
      </c>
      <c r="AJ368" s="6"/>
      <c r="AK368" s="6"/>
      <c r="AL368" s="6"/>
      <c r="AM368" s="6"/>
      <c r="AN368" s="6"/>
      <c r="AO368" s="6">
        <f t="shared" si="52"/>
        <v>0</v>
      </c>
      <c r="AP368" s="6"/>
      <c r="AQ368" s="6">
        <f t="shared" si="53"/>
        <v>0</v>
      </c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7">
        <f t="shared" si="54"/>
        <v>45628</v>
      </c>
      <c r="BL368" s="6">
        <f t="shared" si="55"/>
        <v>0</v>
      </c>
      <c r="BM368" s="6" t="s">
        <v>84</v>
      </c>
      <c r="BN368" s="9">
        <f t="shared" si="56"/>
        <v>0</v>
      </c>
      <c r="BO368" s="9">
        <f t="shared" si="57"/>
        <v>0</v>
      </c>
      <c r="BP368" s="6"/>
      <c r="BQ368" s="6" t="s">
        <v>4451</v>
      </c>
    </row>
    <row r="369" spans="1:69">
      <c r="A369" s="6">
        <v>368</v>
      </c>
      <c r="B369" s="6">
        <v>2024</v>
      </c>
      <c r="C369" s="6" t="s">
        <v>68</v>
      </c>
      <c r="D369" s="7">
        <v>45628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>
        <f t="shared" si="50"/>
        <v>0</v>
      </c>
      <c r="AI369" s="6">
        <f t="shared" si="51"/>
        <v>0</v>
      </c>
      <c r="AJ369" s="6"/>
      <c r="AK369" s="6"/>
      <c r="AL369" s="6"/>
      <c r="AM369" s="6"/>
      <c r="AN369" s="6"/>
      <c r="AO369" s="6">
        <f t="shared" si="52"/>
        <v>0</v>
      </c>
      <c r="AP369" s="6"/>
      <c r="AQ369" s="6">
        <f t="shared" si="53"/>
        <v>0</v>
      </c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7">
        <f t="shared" si="54"/>
        <v>45628</v>
      </c>
      <c r="BL369" s="6">
        <f t="shared" si="55"/>
        <v>0</v>
      </c>
      <c r="BM369" s="6" t="s">
        <v>84</v>
      </c>
      <c r="BN369" s="9">
        <f t="shared" si="56"/>
        <v>0</v>
      </c>
      <c r="BO369" s="9">
        <f t="shared" si="57"/>
        <v>0</v>
      </c>
      <c r="BP369" s="6"/>
      <c r="BQ369" s="6" t="s">
        <v>4451</v>
      </c>
    </row>
    <row r="370" spans="1:69">
      <c r="A370" s="6">
        <v>369</v>
      </c>
      <c r="B370" s="6">
        <v>2024</v>
      </c>
      <c r="C370" s="6" t="s">
        <v>68</v>
      </c>
      <c r="D370" s="7">
        <v>45628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>
        <f t="shared" si="50"/>
        <v>0</v>
      </c>
      <c r="AI370" s="6">
        <f t="shared" si="51"/>
        <v>0</v>
      </c>
      <c r="AJ370" s="6"/>
      <c r="AK370" s="6"/>
      <c r="AL370" s="6"/>
      <c r="AM370" s="6"/>
      <c r="AN370" s="6"/>
      <c r="AO370" s="6">
        <f t="shared" si="52"/>
        <v>0</v>
      </c>
      <c r="AP370" s="6"/>
      <c r="AQ370" s="6">
        <f t="shared" si="53"/>
        <v>0</v>
      </c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7">
        <f t="shared" si="54"/>
        <v>45628</v>
      </c>
      <c r="BL370" s="6">
        <f t="shared" si="55"/>
        <v>0</v>
      </c>
      <c r="BM370" s="6" t="s">
        <v>84</v>
      </c>
      <c r="BN370" s="9">
        <f t="shared" si="56"/>
        <v>0</v>
      </c>
      <c r="BO370" s="9">
        <f t="shared" si="57"/>
        <v>0</v>
      </c>
      <c r="BP370" s="6"/>
      <c r="BQ370" s="6" t="s">
        <v>4451</v>
      </c>
    </row>
    <row r="371" spans="1:69">
      <c r="A371" s="6">
        <v>370</v>
      </c>
      <c r="B371" s="6">
        <v>2024</v>
      </c>
      <c r="C371" s="6" t="s">
        <v>68</v>
      </c>
      <c r="D371" s="7">
        <v>45628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>
        <f t="shared" si="50"/>
        <v>0</v>
      </c>
      <c r="AI371" s="6">
        <f t="shared" si="51"/>
        <v>0</v>
      </c>
      <c r="AJ371" s="6"/>
      <c r="AK371" s="6"/>
      <c r="AL371" s="6"/>
      <c r="AM371" s="6"/>
      <c r="AN371" s="6"/>
      <c r="AO371" s="6">
        <f t="shared" si="52"/>
        <v>0</v>
      </c>
      <c r="AP371" s="6"/>
      <c r="AQ371" s="6">
        <f t="shared" si="53"/>
        <v>0</v>
      </c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7">
        <f t="shared" si="54"/>
        <v>45628</v>
      </c>
      <c r="BL371" s="6">
        <f t="shared" si="55"/>
        <v>0</v>
      </c>
      <c r="BM371" s="6" t="s">
        <v>84</v>
      </c>
      <c r="BN371" s="9">
        <f t="shared" si="56"/>
        <v>0</v>
      </c>
      <c r="BO371" s="9">
        <f t="shared" si="57"/>
        <v>0</v>
      </c>
      <c r="BP371" s="6"/>
      <c r="BQ371" s="6" t="s">
        <v>4451</v>
      </c>
    </row>
    <row r="372" spans="1:69">
      <c r="A372" s="6">
        <v>371</v>
      </c>
      <c r="B372" s="6">
        <v>2024</v>
      </c>
      <c r="C372" s="6" t="s">
        <v>68</v>
      </c>
      <c r="D372" s="7">
        <v>45628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>
        <f t="shared" si="50"/>
        <v>0</v>
      </c>
      <c r="AI372" s="6">
        <f t="shared" si="51"/>
        <v>0</v>
      </c>
      <c r="AJ372" s="6"/>
      <c r="AK372" s="6"/>
      <c r="AL372" s="6"/>
      <c r="AM372" s="6"/>
      <c r="AN372" s="6"/>
      <c r="AO372" s="6">
        <f t="shared" si="52"/>
        <v>0</v>
      </c>
      <c r="AP372" s="6"/>
      <c r="AQ372" s="6">
        <f t="shared" si="53"/>
        <v>0</v>
      </c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7">
        <f t="shared" si="54"/>
        <v>45628</v>
      </c>
      <c r="BL372" s="6">
        <f t="shared" si="55"/>
        <v>0</v>
      </c>
      <c r="BM372" s="6" t="s">
        <v>84</v>
      </c>
      <c r="BN372" s="9">
        <f t="shared" si="56"/>
        <v>0</v>
      </c>
      <c r="BO372" s="9">
        <f t="shared" si="57"/>
        <v>0</v>
      </c>
      <c r="BP372" s="6"/>
      <c r="BQ372" s="6" t="s">
        <v>4451</v>
      </c>
    </row>
    <row r="373" spans="1:69">
      <c r="A373" s="6">
        <v>372</v>
      </c>
      <c r="B373" s="6">
        <v>2024</v>
      </c>
      <c r="C373" s="6" t="s">
        <v>68</v>
      </c>
      <c r="D373" s="7">
        <v>45628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>
        <f t="shared" si="50"/>
        <v>0</v>
      </c>
      <c r="AI373" s="6">
        <f t="shared" si="51"/>
        <v>0</v>
      </c>
      <c r="AJ373" s="6"/>
      <c r="AK373" s="6"/>
      <c r="AL373" s="6"/>
      <c r="AM373" s="6"/>
      <c r="AN373" s="6"/>
      <c r="AO373" s="6">
        <f t="shared" si="52"/>
        <v>0</v>
      </c>
      <c r="AP373" s="6"/>
      <c r="AQ373" s="6">
        <f t="shared" si="53"/>
        <v>0</v>
      </c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7">
        <f t="shared" si="54"/>
        <v>45628</v>
      </c>
      <c r="BL373" s="6">
        <f t="shared" si="55"/>
        <v>0</v>
      </c>
      <c r="BM373" s="6" t="s">
        <v>84</v>
      </c>
      <c r="BN373" s="9">
        <f t="shared" si="56"/>
        <v>0</v>
      </c>
      <c r="BO373" s="9">
        <f t="shared" si="57"/>
        <v>0</v>
      </c>
      <c r="BP373" s="6"/>
      <c r="BQ373" s="6" t="s">
        <v>4451</v>
      </c>
    </row>
    <row r="374" spans="1:69">
      <c r="A374" s="6">
        <v>373</v>
      </c>
      <c r="B374" s="6">
        <v>2024</v>
      </c>
      <c r="C374" s="6" t="s">
        <v>68</v>
      </c>
      <c r="D374" s="7">
        <v>45628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>
        <f t="shared" si="50"/>
        <v>0</v>
      </c>
      <c r="AI374" s="6">
        <f t="shared" si="51"/>
        <v>0</v>
      </c>
      <c r="AJ374" s="6"/>
      <c r="AK374" s="6"/>
      <c r="AL374" s="6"/>
      <c r="AM374" s="6"/>
      <c r="AN374" s="6"/>
      <c r="AO374" s="6">
        <f t="shared" si="52"/>
        <v>0</v>
      </c>
      <c r="AP374" s="6"/>
      <c r="AQ374" s="6">
        <f t="shared" si="53"/>
        <v>0</v>
      </c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7">
        <f t="shared" si="54"/>
        <v>45628</v>
      </c>
      <c r="BL374" s="6">
        <f t="shared" si="55"/>
        <v>0</v>
      </c>
      <c r="BM374" s="6" t="s">
        <v>84</v>
      </c>
      <c r="BN374" s="9">
        <f t="shared" si="56"/>
        <v>0</v>
      </c>
      <c r="BO374" s="9">
        <f t="shared" si="57"/>
        <v>0</v>
      </c>
      <c r="BP374" s="6"/>
      <c r="BQ374" s="6" t="s">
        <v>4451</v>
      </c>
    </row>
    <row r="375" spans="1:69">
      <c r="A375" s="6">
        <v>374</v>
      </c>
      <c r="B375" s="6">
        <v>2024</v>
      </c>
      <c r="C375" s="6" t="s">
        <v>68</v>
      </c>
      <c r="D375" s="7">
        <v>45628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>
        <f t="shared" si="50"/>
        <v>0</v>
      </c>
      <c r="AI375" s="6">
        <f t="shared" si="51"/>
        <v>0</v>
      </c>
      <c r="AJ375" s="6"/>
      <c r="AK375" s="6"/>
      <c r="AL375" s="6"/>
      <c r="AM375" s="6"/>
      <c r="AN375" s="6"/>
      <c r="AO375" s="6">
        <f t="shared" si="52"/>
        <v>0</v>
      </c>
      <c r="AP375" s="6"/>
      <c r="AQ375" s="6">
        <f t="shared" si="53"/>
        <v>0</v>
      </c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7">
        <f t="shared" si="54"/>
        <v>45628</v>
      </c>
      <c r="BL375" s="6">
        <f t="shared" si="55"/>
        <v>0</v>
      </c>
      <c r="BM375" s="6" t="s">
        <v>84</v>
      </c>
      <c r="BN375" s="9">
        <f t="shared" si="56"/>
        <v>0</v>
      </c>
      <c r="BO375" s="9">
        <f t="shared" si="57"/>
        <v>0</v>
      </c>
      <c r="BP375" s="6"/>
      <c r="BQ375" s="6" t="s">
        <v>4451</v>
      </c>
    </row>
    <row r="376" spans="1:69">
      <c r="A376" s="6">
        <v>375</v>
      </c>
      <c r="B376" s="6">
        <v>2024</v>
      </c>
      <c r="C376" s="6" t="s">
        <v>68</v>
      </c>
      <c r="D376" s="7">
        <v>45628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>
        <f t="shared" si="50"/>
        <v>0</v>
      </c>
      <c r="AI376" s="6">
        <f t="shared" si="51"/>
        <v>0</v>
      </c>
      <c r="AJ376" s="6"/>
      <c r="AK376" s="6"/>
      <c r="AL376" s="6"/>
      <c r="AM376" s="6"/>
      <c r="AN376" s="6"/>
      <c r="AO376" s="6">
        <f t="shared" si="52"/>
        <v>0</v>
      </c>
      <c r="AP376" s="6"/>
      <c r="AQ376" s="6">
        <f t="shared" si="53"/>
        <v>0</v>
      </c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7">
        <f t="shared" si="54"/>
        <v>45628</v>
      </c>
      <c r="BL376" s="6">
        <f t="shared" si="55"/>
        <v>0</v>
      </c>
      <c r="BM376" s="6" t="s">
        <v>84</v>
      </c>
      <c r="BN376" s="9">
        <f t="shared" si="56"/>
        <v>0</v>
      </c>
      <c r="BO376" s="9">
        <f t="shared" si="57"/>
        <v>0</v>
      </c>
      <c r="BP376" s="6"/>
      <c r="BQ376" s="6" t="s">
        <v>4451</v>
      </c>
    </row>
    <row r="377" spans="1:69">
      <c r="A377" s="6">
        <v>376</v>
      </c>
      <c r="B377" s="6">
        <v>2024</v>
      </c>
      <c r="C377" s="6" t="s">
        <v>68</v>
      </c>
      <c r="D377" s="7">
        <v>45628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>
        <f t="shared" si="50"/>
        <v>0</v>
      </c>
      <c r="AI377" s="6">
        <f t="shared" si="51"/>
        <v>0</v>
      </c>
      <c r="AJ377" s="6"/>
      <c r="AK377" s="6"/>
      <c r="AL377" s="6"/>
      <c r="AM377" s="6"/>
      <c r="AN377" s="6"/>
      <c r="AO377" s="6">
        <f t="shared" si="52"/>
        <v>0</v>
      </c>
      <c r="AP377" s="6"/>
      <c r="AQ377" s="6">
        <f t="shared" si="53"/>
        <v>0</v>
      </c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7">
        <f t="shared" si="54"/>
        <v>45628</v>
      </c>
      <c r="BL377" s="6">
        <f t="shared" si="55"/>
        <v>0</v>
      </c>
      <c r="BM377" s="6" t="s">
        <v>84</v>
      </c>
      <c r="BN377" s="9">
        <f t="shared" si="56"/>
        <v>0</v>
      </c>
      <c r="BO377" s="9">
        <f t="shared" si="57"/>
        <v>0</v>
      </c>
      <c r="BP377" s="6"/>
      <c r="BQ377" s="6" t="s">
        <v>4451</v>
      </c>
    </row>
    <row r="378" spans="1:69">
      <c r="A378" s="6">
        <v>377</v>
      </c>
      <c r="B378" s="6">
        <v>2024</v>
      </c>
      <c r="C378" s="6" t="s">
        <v>68</v>
      </c>
      <c r="D378" s="7">
        <v>45628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>
        <f t="shared" si="50"/>
        <v>0</v>
      </c>
      <c r="AI378" s="6">
        <f t="shared" si="51"/>
        <v>0</v>
      </c>
      <c r="AJ378" s="6"/>
      <c r="AK378" s="6"/>
      <c r="AL378" s="6"/>
      <c r="AM378" s="6"/>
      <c r="AN378" s="6"/>
      <c r="AO378" s="6">
        <f t="shared" si="52"/>
        <v>0</v>
      </c>
      <c r="AP378" s="6"/>
      <c r="AQ378" s="6">
        <f t="shared" si="53"/>
        <v>0</v>
      </c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7">
        <f t="shared" si="54"/>
        <v>45628</v>
      </c>
      <c r="BL378" s="6">
        <f t="shared" si="55"/>
        <v>0</v>
      </c>
      <c r="BM378" s="6" t="s">
        <v>84</v>
      </c>
      <c r="BN378" s="9">
        <f t="shared" si="56"/>
        <v>0</v>
      </c>
      <c r="BO378" s="9">
        <f t="shared" si="57"/>
        <v>0</v>
      </c>
      <c r="BP378" s="6"/>
      <c r="BQ378" s="6" t="s">
        <v>4451</v>
      </c>
    </row>
    <row r="379" spans="1:69">
      <c r="A379" s="6">
        <v>378</v>
      </c>
      <c r="B379" s="6">
        <v>2024</v>
      </c>
      <c r="C379" s="6" t="s">
        <v>68</v>
      </c>
      <c r="D379" s="7">
        <v>45628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>
        <f t="shared" si="50"/>
        <v>0</v>
      </c>
      <c r="AI379" s="6">
        <f t="shared" si="51"/>
        <v>0</v>
      </c>
      <c r="AJ379" s="6"/>
      <c r="AK379" s="6"/>
      <c r="AL379" s="6"/>
      <c r="AM379" s="6"/>
      <c r="AN379" s="6"/>
      <c r="AO379" s="6">
        <f t="shared" si="52"/>
        <v>0</v>
      </c>
      <c r="AP379" s="6"/>
      <c r="AQ379" s="6">
        <f t="shared" si="53"/>
        <v>0</v>
      </c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7">
        <f t="shared" si="54"/>
        <v>45628</v>
      </c>
      <c r="BL379" s="6">
        <f t="shared" si="55"/>
        <v>0</v>
      </c>
      <c r="BM379" s="6" t="s">
        <v>84</v>
      </c>
      <c r="BN379" s="9">
        <f t="shared" si="56"/>
        <v>0</v>
      </c>
      <c r="BO379" s="9">
        <f t="shared" si="57"/>
        <v>0</v>
      </c>
      <c r="BP379" s="6"/>
      <c r="BQ379" s="6" t="s">
        <v>4451</v>
      </c>
    </row>
    <row r="380" spans="1:69">
      <c r="A380" s="6">
        <v>379</v>
      </c>
      <c r="B380" s="6">
        <v>2024</v>
      </c>
      <c r="C380" s="6" t="s">
        <v>68</v>
      </c>
      <c r="D380" s="7">
        <v>45628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>
        <f t="shared" si="50"/>
        <v>0</v>
      </c>
      <c r="AI380" s="6">
        <f t="shared" si="51"/>
        <v>0</v>
      </c>
      <c r="AJ380" s="6"/>
      <c r="AK380" s="6"/>
      <c r="AL380" s="6"/>
      <c r="AM380" s="6"/>
      <c r="AN380" s="6"/>
      <c r="AO380" s="6">
        <f t="shared" si="52"/>
        <v>0</v>
      </c>
      <c r="AP380" s="6"/>
      <c r="AQ380" s="6">
        <f t="shared" si="53"/>
        <v>0</v>
      </c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7">
        <f t="shared" si="54"/>
        <v>45628</v>
      </c>
      <c r="BL380" s="6">
        <f t="shared" si="55"/>
        <v>0</v>
      </c>
      <c r="BM380" s="6" t="s">
        <v>84</v>
      </c>
      <c r="BN380" s="9">
        <f t="shared" si="56"/>
        <v>0</v>
      </c>
      <c r="BO380" s="9">
        <f t="shared" si="57"/>
        <v>0</v>
      </c>
      <c r="BP380" s="6"/>
      <c r="BQ380" s="6" t="s">
        <v>4451</v>
      </c>
    </row>
    <row r="381" spans="1:69">
      <c r="A381" s="6">
        <v>380</v>
      </c>
      <c r="B381" s="6">
        <v>2024</v>
      </c>
      <c r="C381" s="6" t="s">
        <v>68</v>
      </c>
      <c r="D381" s="7">
        <v>45628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>
        <f t="shared" si="50"/>
        <v>0</v>
      </c>
      <c r="AI381" s="6">
        <f t="shared" si="51"/>
        <v>0</v>
      </c>
      <c r="AJ381" s="6"/>
      <c r="AK381" s="6"/>
      <c r="AL381" s="6"/>
      <c r="AM381" s="6"/>
      <c r="AN381" s="6"/>
      <c r="AO381" s="6">
        <f t="shared" si="52"/>
        <v>0</v>
      </c>
      <c r="AP381" s="6"/>
      <c r="AQ381" s="6">
        <f t="shared" si="53"/>
        <v>0</v>
      </c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7">
        <f t="shared" si="54"/>
        <v>45628</v>
      </c>
      <c r="BL381" s="6">
        <f t="shared" si="55"/>
        <v>0</v>
      </c>
      <c r="BM381" s="6" t="s">
        <v>84</v>
      </c>
      <c r="BN381" s="9">
        <f t="shared" si="56"/>
        <v>0</v>
      </c>
      <c r="BO381" s="9">
        <f t="shared" si="57"/>
        <v>0</v>
      </c>
      <c r="BP381" s="6"/>
      <c r="BQ381" s="6" t="s">
        <v>4451</v>
      </c>
    </row>
    <row r="382" spans="1:69">
      <c r="A382" s="6">
        <v>381</v>
      </c>
      <c r="B382" s="6">
        <v>2024</v>
      </c>
      <c r="C382" s="6" t="s">
        <v>68</v>
      </c>
      <c r="D382" s="7">
        <v>45628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>
        <f t="shared" si="50"/>
        <v>0</v>
      </c>
      <c r="AI382" s="6">
        <f t="shared" si="51"/>
        <v>0</v>
      </c>
      <c r="AJ382" s="6"/>
      <c r="AK382" s="6"/>
      <c r="AL382" s="6"/>
      <c r="AM382" s="6"/>
      <c r="AN382" s="6"/>
      <c r="AO382" s="6">
        <f t="shared" si="52"/>
        <v>0</v>
      </c>
      <c r="AP382" s="6"/>
      <c r="AQ382" s="6">
        <f t="shared" si="53"/>
        <v>0</v>
      </c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7">
        <f t="shared" si="54"/>
        <v>45628</v>
      </c>
      <c r="BL382" s="6">
        <f t="shared" si="55"/>
        <v>0</v>
      </c>
      <c r="BM382" s="6" t="s">
        <v>84</v>
      </c>
      <c r="BN382" s="9">
        <f t="shared" si="56"/>
        <v>0</v>
      </c>
      <c r="BO382" s="9">
        <f t="shared" si="57"/>
        <v>0</v>
      </c>
      <c r="BP382" s="6"/>
      <c r="BQ382" s="6" t="s">
        <v>4451</v>
      </c>
    </row>
    <row r="383" spans="1:69">
      <c r="A383" s="6">
        <v>382</v>
      </c>
      <c r="B383" s="6">
        <v>2024</v>
      </c>
      <c r="C383" s="6" t="s">
        <v>68</v>
      </c>
      <c r="D383" s="7">
        <v>45628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>
        <f t="shared" si="50"/>
        <v>0</v>
      </c>
      <c r="AI383" s="6">
        <f t="shared" si="51"/>
        <v>0</v>
      </c>
      <c r="AJ383" s="6"/>
      <c r="AK383" s="6"/>
      <c r="AL383" s="6"/>
      <c r="AM383" s="6"/>
      <c r="AN383" s="6"/>
      <c r="AO383" s="6">
        <f t="shared" si="52"/>
        <v>0</v>
      </c>
      <c r="AP383" s="6"/>
      <c r="AQ383" s="6">
        <f t="shared" si="53"/>
        <v>0</v>
      </c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7">
        <f t="shared" si="54"/>
        <v>45628</v>
      </c>
      <c r="BL383" s="6">
        <f t="shared" si="55"/>
        <v>0</v>
      </c>
      <c r="BM383" s="6" t="s">
        <v>84</v>
      </c>
      <c r="BN383" s="9">
        <f t="shared" si="56"/>
        <v>0</v>
      </c>
      <c r="BO383" s="9">
        <f t="shared" si="57"/>
        <v>0</v>
      </c>
      <c r="BP383" s="6"/>
      <c r="BQ383" s="6" t="s">
        <v>4451</v>
      </c>
    </row>
    <row r="384" spans="1:69">
      <c r="A384" s="6">
        <v>383</v>
      </c>
      <c r="B384" s="6">
        <v>2024</v>
      </c>
      <c r="C384" s="6" t="s">
        <v>68</v>
      </c>
      <c r="D384" s="7">
        <v>45628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>
        <f t="shared" si="50"/>
        <v>0</v>
      </c>
      <c r="AI384" s="6">
        <f t="shared" si="51"/>
        <v>0</v>
      </c>
      <c r="AJ384" s="6"/>
      <c r="AK384" s="6"/>
      <c r="AL384" s="6"/>
      <c r="AM384" s="6"/>
      <c r="AN384" s="6"/>
      <c r="AO384" s="6">
        <f t="shared" si="52"/>
        <v>0</v>
      </c>
      <c r="AP384" s="6"/>
      <c r="AQ384" s="6">
        <f t="shared" si="53"/>
        <v>0</v>
      </c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7">
        <f t="shared" si="54"/>
        <v>45628</v>
      </c>
      <c r="BL384" s="6">
        <f t="shared" si="55"/>
        <v>0</v>
      </c>
      <c r="BM384" s="6" t="s">
        <v>84</v>
      </c>
      <c r="BN384" s="9">
        <f t="shared" si="56"/>
        <v>0</v>
      </c>
      <c r="BO384" s="9">
        <f t="shared" si="57"/>
        <v>0</v>
      </c>
      <c r="BP384" s="6"/>
      <c r="BQ384" s="6" t="s">
        <v>4451</v>
      </c>
    </row>
    <row r="385" spans="1:69">
      <c r="A385" s="6">
        <v>384</v>
      </c>
      <c r="B385" s="6">
        <v>2024</v>
      </c>
      <c r="C385" s="6" t="s">
        <v>68</v>
      </c>
      <c r="D385" s="7">
        <v>45628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>
        <f t="shared" si="50"/>
        <v>0</v>
      </c>
      <c r="AI385" s="6">
        <f t="shared" si="51"/>
        <v>0</v>
      </c>
      <c r="AJ385" s="6"/>
      <c r="AK385" s="6"/>
      <c r="AL385" s="6"/>
      <c r="AM385" s="6"/>
      <c r="AN385" s="6"/>
      <c r="AO385" s="6">
        <f t="shared" si="52"/>
        <v>0</v>
      </c>
      <c r="AP385" s="6"/>
      <c r="AQ385" s="6">
        <f t="shared" si="53"/>
        <v>0</v>
      </c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7">
        <f t="shared" si="54"/>
        <v>45628</v>
      </c>
      <c r="BL385" s="6">
        <f t="shared" si="55"/>
        <v>0</v>
      </c>
      <c r="BM385" s="6" t="s">
        <v>84</v>
      </c>
      <c r="BN385" s="9">
        <f t="shared" si="56"/>
        <v>0</v>
      </c>
      <c r="BO385" s="9">
        <f t="shared" si="57"/>
        <v>0</v>
      </c>
      <c r="BP385" s="6"/>
      <c r="BQ385" s="6" t="s">
        <v>4451</v>
      </c>
    </row>
    <row r="386" spans="1:69">
      <c r="A386" s="6">
        <v>385</v>
      </c>
      <c r="B386" s="6">
        <v>2024</v>
      </c>
      <c r="C386" s="6" t="s">
        <v>68</v>
      </c>
      <c r="D386" s="7">
        <v>45628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>
        <f t="shared" si="50"/>
        <v>0</v>
      </c>
      <c r="AI386" s="6">
        <f t="shared" si="51"/>
        <v>0</v>
      </c>
      <c r="AJ386" s="6"/>
      <c r="AK386" s="6"/>
      <c r="AL386" s="6"/>
      <c r="AM386" s="6"/>
      <c r="AN386" s="6"/>
      <c r="AO386" s="6">
        <f t="shared" si="52"/>
        <v>0</v>
      </c>
      <c r="AP386" s="6"/>
      <c r="AQ386" s="6">
        <f t="shared" si="53"/>
        <v>0</v>
      </c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7">
        <f t="shared" si="54"/>
        <v>45628</v>
      </c>
      <c r="BL386" s="6">
        <f t="shared" si="55"/>
        <v>0</v>
      </c>
      <c r="BM386" s="6" t="s">
        <v>84</v>
      </c>
      <c r="BN386" s="9">
        <f t="shared" si="56"/>
        <v>0</v>
      </c>
      <c r="BO386" s="9">
        <f t="shared" si="57"/>
        <v>0</v>
      </c>
      <c r="BP386" s="6"/>
      <c r="BQ386" s="6" t="s">
        <v>4451</v>
      </c>
    </row>
    <row r="387" spans="1:69">
      <c r="A387" s="6">
        <v>386</v>
      </c>
      <c r="B387" s="6">
        <v>2024</v>
      </c>
      <c r="C387" s="6" t="s">
        <v>68</v>
      </c>
      <c r="D387" s="7">
        <v>45628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>
        <f t="shared" ref="AH387:AH450" si="58">AF387+AG387</f>
        <v>0</v>
      </c>
      <c r="AI387" s="6">
        <f t="shared" ref="AI387:AI450" si="59">AH387+AH387*18%</f>
        <v>0</v>
      </c>
      <c r="AJ387" s="6"/>
      <c r="AK387" s="6"/>
      <c r="AL387" s="6"/>
      <c r="AM387" s="6"/>
      <c r="AN387" s="6"/>
      <c r="AO387" s="6">
        <f t="shared" ref="AO387:AO450" si="60">AH387*AN387</f>
        <v>0</v>
      </c>
      <c r="AP387" s="6"/>
      <c r="AQ387" s="6">
        <f t="shared" ref="AQ387:AQ450" si="61">AH387*AP387</f>
        <v>0</v>
      </c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7">
        <f t="shared" ref="BK387:BK450" si="62">D387</f>
        <v>45628</v>
      </c>
      <c r="BL387" s="6">
        <f t="shared" ref="BL387:BL450" si="63">D387-BK387</f>
        <v>0</v>
      </c>
      <c r="BM387" s="6" t="s">
        <v>84</v>
      </c>
      <c r="BN387" s="9">
        <f t="shared" ref="BN387:BN450" si="64">AI387-AO387</f>
        <v>0</v>
      </c>
      <c r="BO387" s="9">
        <f t="shared" ref="BO387:BO450" si="65">AI387-AQ387</f>
        <v>0</v>
      </c>
      <c r="BP387" s="6"/>
      <c r="BQ387" s="6" t="s">
        <v>4451</v>
      </c>
    </row>
    <row r="388" spans="1:69">
      <c r="A388" s="6">
        <v>387</v>
      </c>
      <c r="B388" s="6">
        <v>2024</v>
      </c>
      <c r="C388" s="6" t="s">
        <v>68</v>
      </c>
      <c r="D388" s="7">
        <v>45628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>
        <f t="shared" si="58"/>
        <v>0</v>
      </c>
      <c r="AI388" s="6">
        <f t="shared" si="59"/>
        <v>0</v>
      </c>
      <c r="AJ388" s="6"/>
      <c r="AK388" s="6"/>
      <c r="AL388" s="6"/>
      <c r="AM388" s="6"/>
      <c r="AN388" s="6"/>
      <c r="AO388" s="6">
        <f t="shared" si="60"/>
        <v>0</v>
      </c>
      <c r="AP388" s="6"/>
      <c r="AQ388" s="6">
        <f t="shared" si="61"/>
        <v>0</v>
      </c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7">
        <f t="shared" si="62"/>
        <v>45628</v>
      </c>
      <c r="BL388" s="6">
        <f t="shared" si="63"/>
        <v>0</v>
      </c>
      <c r="BM388" s="6" t="s">
        <v>84</v>
      </c>
      <c r="BN388" s="9">
        <f t="shared" si="64"/>
        <v>0</v>
      </c>
      <c r="BO388" s="9">
        <f t="shared" si="65"/>
        <v>0</v>
      </c>
      <c r="BP388" s="6"/>
      <c r="BQ388" s="6" t="s">
        <v>4451</v>
      </c>
    </row>
    <row r="389" spans="1:69">
      <c r="A389" s="6">
        <v>388</v>
      </c>
      <c r="B389" s="6">
        <v>2024</v>
      </c>
      <c r="C389" s="6" t="s">
        <v>68</v>
      </c>
      <c r="D389" s="7">
        <v>45628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>
        <f t="shared" si="58"/>
        <v>0</v>
      </c>
      <c r="AI389" s="6">
        <f t="shared" si="59"/>
        <v>0</v>
      </c>
      <c r="AJ389" s="6"/>
      <c r="AK389" s="6"/>
      <c r="AL389" s="6"/>
      <c r="AM389" s="6"/>
      <c r="AN389" s="6"/>
      <c r="AO389" s="6">
        <f t="shared" si="60"/>
        <v>0</v>
      </c>
      <c r="AP389" s="6"/>
      <c r="AQ389" s="6">
        <f t="shared" si="61"/>
        <v>0</v>
      </c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7">
        <f t="shared" si="62"/>
        <v>45628</v>
      </c>
      <c r="BL389" s="6">
        <f t="shared" si="63"/>
        <v>0</v>
      </c>
      <c r="BM389" s="6" t="s">
        <v>84</v>
      </c>
      <c r="BN389" s="9">
        <f t="shared" si="64"/>
        <v>0</v>
      </c>
      <c r="BO389" s="9">
        <f t="shared" si="65"/>
        <v>0</v>
      </c>
      <c r="BP389" s="6"/>
      <c r="BQ389" s="6" t="s">
        <v>4451</v>
      </c>
    </row>
    <row r="390" spans="1:69">
      <c r="A390" s="6">
        <v>389</v>
      </c>
      <c r="B390" s="6">
        <v>2024</v>
      </c>
      <c r="C390" s="6" t="s">
        <v>68</v>
      </c>
      <c r="D390" s="7">
        <v>45628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>
        <f t="shared" si="58"/>
        <v>0</v>
      </c>
      <c r="AI390" s="6">
        <f t="shared" si="59"/>
        <v>0</v>
      </c>
      <c r="AJ390" s="6"/>
      <c r="AK390" s="6"/>
      <c r="AL390" s="6"/>
      <c r="AM390" s="6"/>
      <c r="AN390" s="6"/>
      <c r="AO390" s="6">
        <f t="shared" si="60"/>
        <v>0</v>
      </c>
      <c r="AP390" s="6"/>
      <c r="AQ390" s="6">
        <f t="shared" si="61"/>
        <v>0</v>
      </c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7">
        <f t="shared" si="62"/>
        <v>45628</v>
      </c>
      <c r="BL390" s="6">
        <f t="shared" si="63"/>
        <v>0</v>
      </c>
      <c r="BM390" s="6" t="s">
        <v>84</v>
      </c>
      <c r="BN390" s="9">
        <f t="shared" si="64"/>
        <v>0</v>
      </c>
      <c r="BO390" s="9">
        <f t="shared" si="65"/>
        <v>0</v>
      </c>
      <c r="BP390" s="6"/>
      <c r="BQ390" s="6" t="s">
        <v>4451</v>
      </c>
    </row>
    <row r="391" spans="1:69">
      <c r="A391" s="6">
        <v>390</v>
      </c>
      <c r="B391" s="6">
        <v>2024</v>
      </c>
      <c r="C391" s="6" t="s">
        <v>68</v>
      </c>
      <c r="D391" s="7">
        <v>45628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>
        <f t="shared" si="58"/>
        <v>0</v>
      </c>
      <c r="AI391" s="6">
        <f t="shared" si="59"/>
        <v>0</v>
      </c>
      <c r="AJ391" s="6"/>
      <c r="AK391" s="6"/>
      <c r="AL391" s="6"/>
      <c r="AM391" s="6"/>
      <c r="AN391" s="6"/>
      <c r="AO391" s="6">
        <f t="shared" si="60"/>
        <v>0</v>
      </c>
      <c r="AP391" s="6"/>
      <c r="AQ391" s="6">
        <f t="shared" si="61"/>
        <v>0</v>
      </c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7">
        <f t="shared" si="62"/>
        <v>45628</v>
      </c>
      <c r="BL391" s="6">
        <f t="shared" si="63"/>
        <v>0</v>
      </c>
      <c r="BM391" s="6" t="s">
        <v>84</v>
      </c>
      <c r="BN391" s="9">
        <f t="shared" si="64"/>
        <v>0</v>
      </c>
      <c r="BO391" s="9">
        <f t="shared" si="65"/>
        <v>0</v>
      </c>
      <c r="BP391" s="6"/>
      <c r="BQ391" s="6" t="s">
        <v>4451</v>
      </c>
    </row>
    <row r="392" spans="1:69">
      <c r="A392" s="6">
        <v>391</v>
      </c>
      <c r="B392" s="6">
        <v>2024</v>
      </c>
      <c r="C392" s="6" t="s">
        <v>68</v>
      </c>
      <c r="D392" s="7">
        <v>45628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>
        <f t="shared" si="58"/>
        <v>0</v>
      </c>
      <c r="AI392" s="6">
        <f t="shared" si="59"/>
        <v>0</v>
      </c>
      <c r="AJ392" s="6"/>
      <c r="AK392" s="6"/>
      <c r="AL392" s="6"/>
      <c r="AM392" s="6"/>
      <c r="AN392" s="6"/>
      <c r="AO392" s="6">
        <f t="shared" si="60"/>
        <v>0</v>
      </c>
      <c r="AP392" s="6"/>
      <c r="AQ392" s="6">
        <f t="shared" si="61"/>
        <v>0</v>
      </c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7">
        <f t="shared" si="62"/>
        <v>45628</v>
      </c>
      <c r="BL392" s="6">
        <f t="shared" si="63"/>
        <v>0</v>
      </c>
      <c r="BM392" s="6" t="s">
        <v>84</v>
      </c>
      <c r="BN392" s="9">
        <f t="shared" si="64"/>
        <v>0</v>
      </c>
      <c r="BO392" s="9">
        <f t="shared" si="65"/>
        <v>0</v>
      </c>
      <c r="BP392" s="6"/>
      <c r="BQ392" s="6" t="s">
        <v>4451</v>
      </c>
    </row>
    <row r="393" spans="1:69">
      <c r="A393" s="6">
        <v>392</v>
      </c>
      <c r="B393" s="6">
        <v>2024</v>
      </c>
      <c r="C393" s="6" t="s">
        <v>68</v>
      </c>
      <c r="D393" s="7">
        <v>45628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>
        <f t="shared" si="58"/>
        <v>0</v>
      </c>
      <c r="AI393" s="6">
        <f t="shared" si="59"/>
        <v>0</v>
      </c>
      <c r="AJ393" s="6"/>
      <c r="AK393" s="6"/>
      <c r="AL393" s="6"/>
      <c r="AM393" s="6"/>
      <c r="AN393" s="6"/>
      <c r="AO393" s="6">
        <f t="shared" si="60"/>
        <v>0</v>
      </c>
      <c r="AP393" s="6"/>
      <c r="AQ393" s="6">
        <f t="shared" si="61"/>
        <v>0</v>
      </c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7">
        <f t="shared" si="62"/>
        <v>45628</v>
      </c>
      <c r="BL393" s="6">
        <f t="shared" si="63"/>
        <v>0</v>
      </c>
      <c r="BM393" s="6" t="s">
        <v>84</v>
      </c>
      <c r="BN393" s="9">
        <f t="shared" si="64"/>
        <v>0</v>
      </c>
      <c r="BO393" s="9">
        <f t="shared" si="65"/>
        <v>0</v>
      </c>
      <c r="BP393" s="6"/>
      <c r="BQ393" s="6" t="s">
        <v>4451</v>
      </c>
    </row>
    <row r="394" spans="1:69">
      <c r="A394" s="6">
        <v>393</v>
      </c>
      <c r="B394" s="6">
        <v>2024</v>
      </c>
      <c r="C394" s="6" t="s">
        <v>68</v>
      </c>
      <c r="D394" s="7">
        <v>45628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>
        <f t="shared" si="58"/>
        <v>0</v>
      </c>
      <c r="AI394" s="6">
        <f t="shared" si="59"/>
        <v>0</v>
      </c>
      <c r="AJ394" s="6"/>
      <c r="AK394" s="6"/>
      <c r="AL394" s="6"/>
      <c r="AM394" s="6"/>
      <c r="AN394" s="6"/>
      <c r="AO394" s="6">
        <f t="shared" si="60"/>
        <v>0</v>
      </c>
      <c r="AP394" s="6"/>
      <c r="AQ394" s="6">
        <f t="shared" si="61"/>
        <v>0</v>
      </c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7">
        <f t="shared" si="62"/>
        <v>45628</v>
      </c>
      <c r="BL394" s="6">
        <f t="shared" si="63"/>
        <v>0</v>
      </c>
      <c r="BM394" s="6" t="s">
        <v>84</v>
      </c>
      <c r="BN394" s="9">
        <f t="shared" si="64"/>
        <v>0</v>
      </c>
      <c r="BO394" s="9">
        <f t="shared" si="65"/>
        <v>0</v>
      </c>
      <c r="BP394" s="6"/>
      <c r="BQ394" s="6" t="s">
        <v>4451</v>
      </c>
    </row>
    <row r="395" spans="1:69">
      <c r="A395" s="6">
        <v>394</v>
      </c>
      <c r="B395" s="6">
        <v>2024</v>
      </c>
      <c r="C395" s="6" t="s">
        <v>68</v>
      </c>
      <c r="D395" s="7">
        <v>45628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>
        <f t="shared" si="58"/>
        <v>0</v>
      </c>
      <c r="AI395" s="6">
        <f t="shared" si="59"/>
        <v>0</v>
      </c>
      <c r="AJ395" s="6"/>
      <c r="AK395" s="6"/>
      <c r="AL395" s="6"/>
      <c r="AM395" s="6"/>
      <c r="AN395" s="6"/>
      <c r="AO395" s="6">
        <f t="shared" si="60"/>
        <v>0</v>
      </c>
      <c r="AP395" s="6"/>
      <c r="AQ395" s="6">
        <f t="shared" si="61"/>
        <v>0</v>
      </c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7">
        <f t="shared" si="62"/>
        <v>45628</v>
      </c>
      <c r="BL395" s="6">
        <f t="shared" si="63"/>
        <v>0</v>
      </c>
      <c r="BM395" s="6" t="s">
        <v>84</v>
      </c>
      <c r="BN395" s="9">
        <f t="shared" si="64"/>
        <v>0</v>
      </c>
      <c r="BO395" s="9">
        <f t="shared" si="65"/>
        <v>0</v>
      </c>
      <c r="BP395" s="6"/>
      <c r="BQ395" s="6" t="s">
        <v>4451</v>
      </c>
    </row>
    <row r="396" spans="1:69">
      <c r="A396" s="6">
        <v>395</v>
      </c>
      <c r="B396" s="6">
        <v>2024</v>
      </c>
      <c r="C396" s="6" t="s">
        <v>68</v>
      </c>
      <c r="D396" s="7">
        <v>45628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>
        <f t="shared" si="58"/>
        <v>0</v>
      </c>
      <c r="AI396" s="6">
        <f t="shared" si="59"/>
        <v>0</v>
      </c>
      <c r="AJ396" s="6"/>
      <c r="AK396" s="6"/>
      <c r="AL396" s="6"/>
      <c r="AM396" s="6"/>
      <c r="AN396" s="6"/>
      <c r="AO396" s="6">
        <f t="shared" si="60"/>
        <v>0</v>
      </c>
      <c r="AP396" s="6"/>
      <c r="AQ396" s="6">
        <f t="shared" si="61"/>
        <v>0</v>
      </c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7">
        <f t="shared" si="62"/>
        <v>45628</v>
      </c>
      <c r="BL396" s="6">
        <f t="shared" si="63"/>
        <v>0</v>
      </c>
      <c r="BM396" s="6" t="s">
        <v>84</v>
      </c>
      <c r="BN396" s="9">
        <f t="shared" si="64"/>
        <v>0</v>
      </c>
      <c r="BO396" s="9">
        <f t="shared" si="65"/>
        <v>0</v>
      </c>
      <c r="BP396" s="6"/>
      <c r="BQ396" s="6" t="s">
        <v>4451</v>
      </c>
    </row>
    <row r="397" spans="1:69">
      <c r="A397" s="6">
        <v>396</v>
      </c>
      <c r="B397" s="6">
        <v>2024</v>
      </c>
      <c r="C397" s="6" t="s">
        <v>68</v>
      </c>
      <c r="D397" s="7">
        <v>45628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>
        <f t="shared" si="58"/>
        <v>0</v>
      </c>
      <c r="AI397" s="6">
        <f t="shared" si="59"/>
        <v>0</v>
      </c>
      <c r="AJ397" s="6"/>
      <c r="AK397" s="6"/>
      <c r="AL397" s="6"/>
      <c r="AM397" s="6"/>
      <c r="AN397" s="6"/>
      <c r="AO397" s="6">
        <f t="shared" si="60"/>
        <v>0</v>
      </c>
      <c r="AP397" s="6"/>
      <c r="AQ397" s="6">
        <f t="shared" si="61"/>
        <v>0</v>
      </c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7">
        <f t="shared" si="62"/>
        <v>45628</v>
      </c>
      <c r="BL397" s="6">
        <f t="shared" si="63"/>
        <v>0</v>
      </c>
      <c r="BM397" s="6" t="s">
        <v>84</v>
      </c>
      <c r="BN397" s="9">
        <f t="shared" si="64"/>
        <v>0</v>
      </c>
      <c r="BO397" s="9">
        <f t="shared" si="65"/>
        <v>0</v>
      </c>
      <c r="BP397" s="6"/>
      <c r="BQ397" s="6" t="s">
        <v>4451</v>
      </c>
    </row>
    <row r="398" spans="1:69">
      <c r="A398" s="6">
        <v>397</v>
      </c>
      <c r="B398" s="6">
        <v>2024</v>
      </c>
      <c r="C398" s="6" t="s">
        <v>68</v>
      </c>
      <c r="D398" s="7">
        <v>45628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>
        <f t="shared" si="58"/>
        <v>0</v>
      </c>
      <c r="AI398" s="6">
        <f t="shared" si="59"/>
        <v>0</v>
      </c>
      <c r="AJ398" s="6"/>
      <c r="AK398" s="6"/>
      <c r="AL398" s="6"/>
      <c r="AM398" s="6"/>
      <c r="AN398" s="6"/>
      <c r="AO398" s="6">
        <f t="shared" si="60"/>
        <v>0</v>
      </c>
      <c r="AP398" s="6"/>
      <c r="AQ398" s="6">
        <f t="shared" si="61"/>
        <v>0</v>
      </c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7">
        <f t="shared" si="62"/>
        <v>45628</v>
      </c>
      <c r="BL398" s="6">
        <f t="shared" si="63"/>
        <v>0</v>
      </c>
      <c r="BM398" s="6" t="s">
        <v>84</v>
      </c>
      <c r="BN398" s="9">
        <f t="shared" si="64"/>
        <v>0</v>
      </c>
      <c r="BO398" s="9">
        <f t="shared" si="65"/>
        <v>0</v>
      </c>
      <c r="BP398" s="6"/>
      <c r="BQ398" s="6" t="s">
        <v>4451</v>
      </c>
    </row>
    <row r="399" spans="1:69">
      <c r="A399" s="6">
        <v>398</v>
      </c>
      <c r="B399" s="6">
        <v>2024</v>
      </c>
      <c r="C399" s="6" t="s">
        <v>68</v>
      </c>
      <c r="D399" s="7">
        <v>45628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>
        <f t="shared" si="58"/>
        <v>0</v>
      </c>
      <c r="AI399" s="6">
        <f t="shared" si="59"/>
        <v>0</v>
      </c>
      <c r="AJ399" s="6"/>
      <c r="AK399" s="6"/>
      <c r="AL399" s="6"/>
      <c r="AM399" s="6"/>
      <c r="AN399" s="6"/>
      <c r="AO399" s="6">
        <f t="shared" si="60"/>
        <v>0</v>
      </c>
      <c r="AP399" s="6"/>
      <c r="AQ399" s="6">
        <f t="shared" si="61"/>
        <v>0</v>
      </c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7">
        <f t="shared" si="62"/>
        <v>45628</v>
      </c>
      <c r="BL399" s="6">
        <f t="shared" si="63"/>
        <v>0</v>
      </c>
      <c r="BM399" s="6" t="s">
        <v>84</v>
      </c>
      <c r="BN399" s="9">
        <f t="shared" si="64"/>
        <v>0</v>
      </c>
      <c r="BO399" s="9">
        <f t="shared" si="65"/>
        <v>0</v>
      </c>
      <c r="BP399" s="6"/>
      <c r="BQ399" s="6" t="s">
        <v>4451</v>
      </c>
    </row>
    <row r="400" spans="1:69">
      <c r="A400" s="6">
        <v>399</v>
      </c>
      <c r="B400" s="6">
        <v>2024</v>
      </c>
      <c r="C400" s="6" t="s">
        <v>68</v>
      </c>
      <c r="D400" s="7">
        <v>45628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>
        <f t="shared" si="58"/>
        <v>0</v>
      </c>
      <c r="AI400" s="6">
        <f t="shared" si="59"/>
        <v>0</v>
      </c>
      <c r="AJ400" s="6"/>
      <c r="AK400" s="6"/>
      <c r="AL400" s="6"/>
      <c r="AM400" s="6"/>
      <c r="AN400" s="6"/>
      <c r="AO400" s="6">
        <f t="shared" si="60"/>
        <v>0</v>
      </c>
      <c r="AP400" s="6"/>
      <c r="AQ400" s="6">
        <f t="shared" si="61"/>
        <v>0</v>
      </c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7">
        <f t="shared" si="62"/>
        <v>45628</v>
      </c>
      <c r="BL400" s="6">
        <f t="shared" si="63"/>
        <v>0</v>
      </c>
      <c r="BM400" s="6" t="s">
        <v>84</v>
      </c>
      <c r="BN400" s="9">
        <f t="shared" si="64"/>
        <v>0</v>
      </c>
      <c r="BO400" s="9">
        <f t="shared" si="65"/>
        <v>0</v>
      </c>
      <c r="BP400" s="6"/>
      <c r="BQ400" s="6" t="s">
        <v>4451</v>
      </c>
    </row>
    <row r="401" spans="1:69">
      <c r="A401" s="6">
        <v>400</v>
      </c>
      <c r="B401" s="6">
        <v>2024</v>
      </c>
      <c r="C401" s="6" t="s">
        <v>68</v>
      </c>
      <c r="D401" s="7">
        <v>45628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>
        <f t="shared" si="58"/>
        <v>0</v>
      </c>
      <c r="AI401" s="6">
        <f t="shared" si="59"/>
        <v>0</v>
      </c>
      <c r="AJ401" s="6"/>
      <c r="AK401" s="6"/>
      <c r="AL401" s="6"/>
      <c r="AM401" s="6"/>
      <c r="AN401" s="6"/>
      <c r="AO401" s="6">
        <f t="shared" si="60"/>
        <v>0</v>
      </c>
      <c r="AP401" s="6"/>
      <c r="AQ401" s="6">
        <f t="shared" si="61"/>
        <v>0</v>
      </c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7">
        <f t="shared" si="62"/>
        <v>45628</v>
      </c>
      <c r="BL401" s="6">
        <f t="shared" si="63"/>
        <v>0</v>
      </c>
      <c r="BM401" s="6" t="s">
        <v>84</v>
      </c>
      <c r="BN401" s="9">
        <f t="shared" si="64"/>
        <v>0</v>
      </c>
      <c r="BO401" s="9">
        <f t="shared" si="65"/>
        <v>0</v>
      </c>
      <c r="BP401" s="6"/>
      <c r="BQ401" s="6" t="s">
        <v>4451</v>
      </c>
    </row>
    <row r="402" spans="1:69">
      <c r="A402" s="6">
        <v>401</v>
      </c>
      <c r="B402" s="6">
        <v>2024</v>
      </c>
      <c r="C402" s="6" t="s">
        <v>68</v>
      </c>
      <c r="D402" s="7">
        <v>45628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>
        <f t="shared" si="58"/>
        <v>0</v>
      </c>
      <c r="AI402" s="6">
        <f t="shared" si="59"/>
        <v>0</v>
      </c>
      <c r="AJ402" s="6"/>
      <c r="AK402" s="6"/>
      <c r="AL402" s="6"/>
      <c r="AM402" s="6"/>
      <c r="AN402" s="6"/>
      <c r="AO402" s="6">
        <f t="shared" si="60"/>
        <v>0</v>
      </c>
      <c r="AP402" s="6"/>
      <c r="AQ402" s="6">
        <f t="shared" si="61"/>
        <v>0</v>
      </c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7">
        <f t="shared" si="62"/>
        <v>45628</v>
      </c>
      <c r="BL402" s="6">
        <f t="shared" si="63"/>
        <v>0</v>
      </c>
      <c r="BM402" s="6" t="s">
        <v>84</v>
      </c>
      <c r="BN402" s="9">
        <f t="shared" si="64"/>
        <v>0</v>
      </c>
      <c r="BO402" s="9">
        <f t="shared" si="65"/>
        <v>0</v>
      </c>
      <c r="BP402" s="6"/>
      <c r="BQ402" s="6" t="s">
        <v>4451</v>
      </c>
    </row>
    <row r="403" spans="1:69">
      <c r="A403" s="6">
        <v>402</v>
      </c>
      <c r="B403" s="6">
        <v>2024</v>
      </c>
      <c r="C403" s="6" t="s">
        <v>68</v>
      </c>
      <c r="D403" s="7">
        <v>45628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>
        <f t="shared" si="58"/>
        <v>0</v>
      </c>
      <c r="AI403" s="6">
        <f t="shared" si="59"/>
        <v>0</v>
      </c>
      <c r="AJ403" s="6"/>
      <c r="AK403" s="6"/>
      <c r="AL403" s="6"/>
      <c r="AM403" s="6"/>
      <c r="AN403" s="6"/>
      <c r="AO403" s="6">
        <f t="shared" si="60"/>
        <v>0</v>
      </c>
      <c r="AP403" s="6"/>
      <c r="AQ403" s="6">
        <f t="shared" si="61"/>
        <v>0</v>
      </c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7">
        <f t="shared" si="62"/>
        <v>45628</v>
      </c>
      <c r="BL403" s="6">
        <f t="shared" si="63"/>
        <v>0</v>
      </c>
      <c r="BM403" s="6" t="s">
        <v>84</v>
      </c>
      <c r="BN403" s="9">
        <f t="shared" si="64"/>
        <v>0</v>
      </c>
      <c r="BO403" s="9">
        <f t="shared" si="65"/>
        <v>0</v>
      </c>
      <c r="BP403" s="6"/>
      <c r="BQ403" s="6" t="s">
        <v>4451</v>
      </c>
    </row>
    <row r="404" spans="1:69">
      <c r="A404" s="6">
        <v>403</v>
      </c>
      <c r="B404" s="6">
        <v>2024</v>
      </c>
      <c r="C404" s="6" t="s">
        <v>68</v>
      </c>
      <c r="D404" s="7">
        <v>45628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>
        <f t="shared" si="58"/>
        <v>0</v>
      </c>
      <c r="AI404" s="6">
        <f t="shared" si="59"/>
        <v>0</v>
      </c>
      <c r="AJ404" s="6"/>
      <c r="AK404" s="6"/>
      <c r="AL404" s="6"/>
      <c r="AM404" s="6"/>
      <c r="AN404" s="6"/>
      <c r="AO404" s="6">
        <f t="shared" si="60"/>
        <v>0</v>
      </c>
      <c r="AP404" s="6"/>
      <c r="AQ404" s="6">
        <f t="shared" si="61"/>
        <v>0</v>
      </c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7">
        <f t="shared" si="62"/>
        <v>45628</v>
      </c>
      <c r="BL404" s="6">
        <f t="shared" si="63"/>
        <v>0</v>
      </c>
      <c r="BM404" s="6" t="s">
        <v>84</v>
      </c>
      <c r="BN404" s="9">
        <f t="shared" si="64"/>
        <v>0</v>
      </c>
      <c r="BO404" s="9">
        <f t="shared" si="65"/>
        <v>0</v>
      </c>
      <c r="BP404" s="6"/>
      <c r="BQ404" s="6" t="s">
        <v>4451</v>
      </c>
    </row>
    <row r="405" spans="1:69">
      <c r="A405" s="6">
        <v>404</v>
      </c>
      <c r="B405" s="6">
        <v>2024</v>
      </c>
      <c r="C405" s="6" t="s">
        <v>68</v>
      </c>
      <c r="D405" s="7">
        <v>45628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>
        <f t="shared" si="58"/>
        <v>0</v>
      </c>
      <c r="AI405" s="6">
        <f t="shared" si="59"/>
        <v>0</v>
      </c>
      <c r="AJ405" s="6"/>
      <c r="AK405" s="6"/>
      <c r="AL405" s="6"/>
      <c r="AM405" s="6"/>
      <c r="AN405" s="6"/>
      <c r="AO405" s="6">
        <f t="shared" si="60"/>
        <v>0</v>
      </c>
      <c r="AP405" s="6"/>
      <c r="AQ405" s="6">
        <f t="shared" si="61"/>
        <v>0</v>
      </c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7">
        <f t="shared" si="62"/>
        <v>45628</v>
      </c>
      <c r="BL405" s="6">
        <f t="shared" si="63"/>
        <v>0</v>
      </c>
      <c r="BM405" s="6" t="s">
        <v>84</v>
      </c>
      <c r="BN405" s="9">
        <f t="shared" si="64"/>
        <v>0</v>
      </c>
      <c r="BO405" s="9">
        <f t="shared" si="65"/>
        <v>0</v>
      </c>
      <c r="BP405" s="6"/>
      <c r="BQ405" s="6" t="s">
        <v>4451</v>
      </c>
    </row>
    <row r="406" spans="1:69">
      <c r="A406" s="6">
        <v>405</v>
      </c>
      <c r="B406" s="6">
        <v>2024</v>
      </c>
      <c r="C406" s="6" t="s">
        <v>68</v>
      </c>
      <c r="D406" s="7">
        <v>45628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>
        <f t="shared" si="58"/>
        <v>0</v>
      </c>
      <c r="AI406" s="6">
        <f t="shared" si="59"/>
        <v>0</v>
      </c>
      <c r="AJ406" s="6"/>
      <c r="AK406" s="6"/>
      <c r="AL406" s="6"/>
      <c r="AM406" s="6"/>
      <c r="AN406" s="6"/>
      <c r="AO406" s="6">
        <f t="shared" si="60"/>
        <v>0</v>
      </c>
      <c r="AP406" s="6"/>
      <c r="AQ406" s="6">
        <f t="shared" si="61"/>
        <v>0</v>
      </c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7">
        <f t="shared" si="62"/>
        <v>45628</v>
      </c>
      <c r="BL406" s="6">
        <f t="shared" si="63"/>
        <v>0</v>
      </c>
      <c r="BM406" s="6" t="s">
        <v>84</v>
      </c>
      <c r="BN406" s="9">
        <f t="shared" si="64"/>
        <v>0</v>
      </c>
      <c r="BO406" s="9">
        <f t="shared" si="65"/>
        <v>0</v>
      </c>
      <c r="BP406" s="6"/>
      <c r="BQ406" s="6" t="s">
        <v>4451</v>
      </c>
    </row>
    <row r="407" spans="1:69">
      <c r="A407" s="6">
        <v>406</v>
      </c>
      <c r="B407" s="6">
        <v>2024</v>
      </c>
      <c r="C407" s="6" t="s">
        <v>68</v>
      </c>
      <c r="D407" s="7">
        <v>45628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>
        <f t="shared" si="58"/>
        <v>0</v>
      </c>
      <c r="AI407" s="6">
        <f t="shared" si="59"/>
        <v>0</v>
      </c>
      <c r="AJ407" s="6"/>
      <c r="AK407" s="6"/>
      <c r="AL407" s="6"/>
      <c r="AM407" s="6"/>
      <c r="AN407" s="6"/>
      <c r="AO407" s="6">
        <f t="shared" si="60"/>
        <v>0</v>
      </c>
      <c r="AP407" s="6"/>
      <c r="AQ407" s="6">
        <f t="shared" si="61"/>
        <v>0</v>
      </c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7">
        <f t="shared" si="62"/>
        <v>45628</v>
      </c>
      <c r="BL407" s="6">
        <f t="shared" si="63"/>
        <v>0</v>
      </c>
      <c r="BM407" s="6" t="s">
        <v>84</v>
      </c>
      <c r="BN407" s="9">
        <f t="shared" si="64"/>
        <v>0</v>
      </c>
      <c r="BO407" s="9">
        <f t="shared" si="65"/>
        <v>0</v>
      </c>
      <c r="BP407" s="6"/>
      <c r="BQ407" s="6" t="s">
        <v>4451</v>
      </c>
    </row>
    <row r="408" spans="1:69">
      <c r="A408" s="6">
        <v>407</v>
      </c>
      <c r="B408" s="6">
        <v>2024</v>
      </c>
      <c r="C408" s="6" t="s">
        <v>68</v>
      </c>
      <c r="D408" s="7">
        <v>45628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>
        <f t="shared" si="58"/>
        <v>0</v>
      </c>
      <c r="AI408" s="6">
        <f t="shared" si="59"/>
        <v>0</v>
      </c>
      <c r="AJ408" s="6"/>
      <c r="AK408" s="6"/>
      <c r="AL408" s="6"/>
      <c r="AM408" s="6"/>
      <c r="AN408" s="6"/>
      <c r="AO408" s="6">
        <f t="shared" si="60"/>
        <v>0</v>
      </c>
      <c r="AP408" s="6"/>
      <c r="AQ408" s="6">
        <f t="shared" si="61"/>
        <v>0</v>
      </c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7">
        <f t="shared" si="62"/>
        <v>45628</v>
      </c>
      <c r="BL408" s="6">
        <f t="shared" si="63"/>
        <v>0</v>
      </c>
      <c r="BM408" s="6" t="s">
        <v>84</v>
      </c>
      <c r="BN408" s="9">
        <f t="shared" si="64"/>
        <v>0</v>
      </c>
      <c r="BO408" s="9">
        <f t="shared" si="65"/>
        <v>0</v>
      </c>
      <c r="BP408" s="6"/>
      <c r="BQ408" s="6" t="s">
        <v>4451</v>
      </c>
    </row>
    <row r="409" spans="1:69">
      <c r="A409" s="6">
        <v>408</v>
      </c>
      <c r="B409" s="6">
        <v>2024</v>
      </c>
      <c r="C409" s="6" t="s">
        <v>68</v>
      </c>
      <c r="D409" s="7">
        <v>45628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>
        <f t="shared" si="58"/>
        <v>0</v>
      </c>
      <c r="AI409" s="6">
        <f t="shared" si="59"/>
        <v>0</v>
      </c>
      <c r="AJ409" s="6"/>
      <c r="AK409" s="6"/>
      <c r="AL409" s="6"/>
      <c r="AM409" s="6"/>
      <c r="AN409" s="6"/>
      <c r="AO409" s="6">
        <f t="shared" si="60"/>
        <v>0</v>
      </c>
      <c r="AP409" s="6"/>
      <c r="AQ409" s="6">
        <f t="shared" si="61"/>
        <v>0</v>
      </c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7">
        <f t="shared" si="62"/>
        <v>45628</v>
      </c>
      <c r="BL409" s="6">
        <f t="shared" si="63"/>
        <v>0</v>
      </c>
      <c r="BM409" s="6" t="s">
        <v>84</v>
      </c>
      <c r="BN409" s="9">
        <f t="shared" si="64"/>
        <v>0</v>
      </c>
      <c r="BO409" s="9">
        <f t="shared" si="65"/>
        <v>0</v>
      </c>
      <c r="BP409" s="6"/>
      <c r="BQ409" s="6" t="s">
        <v>4451</v>
      </c>
    </row>
    <row r="410" spans="1:69">
      <c r="A410" s="6">
        <v>409</v>
      </c>
      <c r="B410" s="6">
        <v>2024</v>
      </c>
      <c r="C410" s="6" t="s">
        <v>68</v>
      </c>
      <c r="D410" s="7">
        <v>45628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>
        <f t="shared" si="58"/>
        <v>0</v>
      </c>
      <c r="AI410" s="6">
        <f t="shared" si="59"/>
        <v>0</v>
      </c>
      <c r="AJ410" s="6"/>
      <c r="AK410" s="6"/>
      <c r="AL410" s="6"/>
      <c r="AM410" s="6"/>
      <c r="AN410" s="6"/>
      <c r="AO410" s="6">
        <f t="shared" si="60"/>
        <v>0</v>
      </c>
      <c r="AP410" s="6"/>
      <c r="AQ410" s="6">
        <f t="shared" si="61"/>
        <v>0</v>
      </c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7">
        <f t="shared" si="62"/>
        <v>45628</v>
      </c>
      <c r="BL410" s="6">
        <f t="shared" si="63"/>
        <v>0</v>
      </c>
      <c r="BM410" s="6" t="s">
        <v>84</v>
      </c>
      <c r="BN410" s="9">
        <f t="shared" si="64"/>
        <v>0</v>
      </c>
      <c r="BO410" s="9">
        <f t="shared" si="65"/>
        <v>0</v>
      </c>
      <c r="BP410" s="6"/>
      <c r="BQ410" s="6" t="s">
        <v>4451</v>
      </c>
    </row>
    <row r="411" spans="1:69">
      <c r="A411" s="6">
        <v>410</v>
      </c>
      <c r="B411" s="6">
        <v>2024</v>
      </c>
      <c r="C411" s="6" t="s">
        <v>68</v>
      </c>
      <c r="D411" s="7">
        <v>45628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>
        <f t="shared" si="58"/>
        <v>0</v>
      </c>
      <c r="AI411" s="6">
        <f t="shared" si="59"/>
        <v>0</v>
      </c>
      <c r="AJ411" s="6"/>
      <c r="AK411" s="6"/>
      <c r="AL411" s="6"/>
      <c r="AM411" s="6"/>
      <c r="AN411" s="6"/>
      <c r="AO411" s="6">
        <f t="shared" si="60"/>
        <v>0</v>
      </c>
      <c r="AP411" s="6"/>
      <c r="AQ411" s="6">
        <f t="shared" si="61"/>
        <v>0</v>
      </c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7">
        <f t="shared" si="62"/>
        <v>45628</v>
      </c>
      <c r="BL411" s="6">
        <f t="shared" si="63"/>
        <v>0</v>
      </c>
      <c r="BM411" s="6" t="s">
        <v>84</v>
      </c>
      <c r="BN411" s="9">
        <f t="shared" si="64"/>
        <v>0</v>
      </c>
      <c r="BO411" s="9">
        <f t="shared" si="65"/>
        <v>0</v>
      </c>
      <c r="BP411" s="6"/>
      <c r="BQ411" s="6" t="s">
        <v>4451</v>
      </c>
    </row>
    <row r="412" spans="1:69">
      <c r="A412" s="6">
        <v>411</v>
      </c>
      <c r="B412" s="6">
        <v>2024</v>
      </c>
      <c r="C412" s="6" t="s">
        <v>68</v>
      </c>
      <c r="D412" s="7">
        <v>45628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>
        <f t="shared" si="58"/>
        <v>0</v>
      </c>
      <c r="AI412" s="6">
        <f t="shared" si="59"/>
        <v>0</v>
      </c>
      <c r="AJ412" s="6"/>
      <c r="AK412" s="6"/>
      <c r="AL412" s="6"/>
      <c r="AM412" s="6"/>
      <c r="AN412" s="6"/>
      <c r="AO412" s="6">
        <f t="shared" si="60"/>
        <v>0</v>
      </c>
      <c r="AP412" s="6"/>
      <c r="AQ412" s="6">
        <f t="shared" si="61"/>
        <v>0</v>
      </c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7">
        <f t="shared" si="62"/>
        <v>45628</v>
      </c>
      <c r="BL412" s="6">
        <f t="shared" si="63"/>
        <v>0</v>
      </c>
      <c r="BM412" s="6" t="s">
        <v>84</v>
      </c>
      <c r="BN412" s="9">
        <f t="shared" si="64"/>
        <v>0</v>
      </c>
      <c r="BO412" s="9">
        <f t="shared" si="65"/>
        <v>0</v>
      </c>
      <c r="BP412" s="6"/>
      <c r="BQ412" s="6" t="s">
        <v>4451</v>
      </c>
    </row>
    <row r="413" spans="1:69">
      <c r="A413" s="6">
        <v>412</v>
      </c>
      <c r="B413" s="6">
        <v>2024</v>
      </c>
      <c r="C413" s="6" t="s">
        <v>68</v>
      </c>
      <c r="D413" s="7">
        <v>45628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>
        <f t="shared" si="58"/>
        <v>0</v>
      </c>
      <c r="AI413" s="6">
        <f t="shared" si="59"/>
        <v>0</v>
      </c>
      <c r="AJ413" s="6"/>
      <c r="AK413" s="6"/>
      <c r="AL413" s="6"/>
      <c r="AM413" s="6"/>
      <c r="AN413" s="6"/>
      <c r="AO413" s="6">
        <f t="shared" si="60"/>
        <v>0</v>
      </c>
      <c r="AP413" s="6"/>
      <c r="AQ413" s="6">
        <f t="shared" si="61"/>
        <v>0</v>
      </c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7">
        <f t="shared" si="62"/>
        <v>45628</v>
      </c>
      <c r="BL413" s="6">
        <f t="shared" si="63"/>
        <v>0</v>
      </c>
      <c r="BM413" s="6" t="s">
        <v>84</v>
      </c>
      <c r="BN413" s="9">
        <f t="shared" si="64"/>
        <v>0</v>
      </c>
      <c r="BO413" s="9">
        <f t="shared" si="65"/>
        <v>0</v>
      </c>
      <c r="BP413" s="6"/>
      <c r="BQ413" s="6" t="s">
        <v>4451</v>
      </c>
    </row>
    <row r="414" spans="1:69">
      <c r="A414" s="6">
        <v>413</v>
      </c>
      <c r="B414" s="6">
        <v>2024</v>
      </c>
      <c r="C414" s="6" t="s">
        <v>68</v>
      </c>
      <c r="D414" s="7">
        <v>45628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>
        <f t="shared" si="58"/>
        <v>0</v>
      </c>
      <c r="AI414" s="6">
        <f t="shared" si="59"/>
        <v>0</v>
      </c>
      <c r="AJ414" s="6"/>
      <c r="AK414" s="6"/>
      <c r="AL414" s="6"/>
      <c r="AM414" s="6"/>
      <c r="AN414" s="6"/>
      <c r="AO414" s="6">
        <f t="shared" si="60"/>
        <v>0</v>
      </c>
      <c r="AP414" s="6"/>
      <c r="AQ414" s="6">
        <f t="shared" si="61"/>
        <v>0</v>
      </c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7">
        <f t="shared" si="62"/>
        <v>45628</v>
      </c>
      <c r="BL414" s="6">
        <f t="shared" si="63"/>
        <v>0</v>
      </c>
      <c r="BM414" s="6" t="s">
        <v>84</v>
      </c>
      <c r="BN414" s="9">
        <f t="shared" si="64"/>
        <v>0</v>
      </c>
      <c r="BO414" s="9">
        <f t="shared" si="65"/>
        <v>0</v>
      </c>
      <c r="BP414" s="6"/>
      <c r="BQ414" s="6" t="s">
        <v>4451</v>
      </c>
    </row>
    <row r="415" spans="1:69">
      <c r="A415" s="6">
        <v>414</v>
      </c>
      <c r="B415" s="6">
        <v>2024</v>
      </c>
      <c r="C415" s="6" t="s">
        <v>68</v>
      </c>
      <c r="D415" s="7">
        <v>45628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>
        <f t="shared" si="58"/>
        <v>0</v>
      </c>
      <c r="AI415" s="6">
        <f t="shared" si="59"/>
        <v>0</v>
      </c>
      <c r="AJ415" s="6"/>
      <c r="AK415" s="6"/>
      <c r="AL415" s="6"/>
      <c r="AM415" s="6"/>
      <c r="AN415" s="6"/>
      <c r="AO415" s="6">
        <f t="shared" si="60"/>
        <v>0</v>
      </c>
      <c r="AP415" s="6"/>
      <c r="AQ415" s="6">
        <f t="shared" si="61"/>
        <v>0</v>
      </c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7">
        <f t="shared" si="62"/>
        <v>45628</v>
      </c>
      <c r="BL415" s="6">
        <f t="shared" si="63"/>
        <v>0</v>
      </c>
      <c r="BM415" s="6" t="s">
        <v>84</v>
      </c>
      <c r="BN415" s="9">
        <f t="shared" si="64"/>
        <v>0</v>
      </c>
      <c r="BO415" s="9">
        <f t="shared" si="65"/>
        <v>0</v>
      </c>
      <c r="BP415" s="6"/>
      <c r="BQ415" s="6" t="s">
        <v>4451</v>
      </c>
    </row>
    <row r="416" spans="1:69">
      <c r="A416" s="6">
        <v>415</v>
      </c>
      <c r="B416" s="6">
        <v>2024</v>
      </c>
      <c r="C416" s="6" t="s">
        <v>68</v>
      </c>
      <c r="D416" s="7">
        <v>45628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>
        <f t="shared" si="58"/>
        <v>0</v>
      </c>
      <c r="AI416" s="6">
        <f t="shared" si="59"/>
        <v>0</v>
      </c>
      <c r="AJ416" s="6"/>
      <c r="AK416" s="6"/>
      <c r="AL416" s="6"/>
      <c r="AM416" s="6"/>
      <c r="AN416" s="6"/>
      <c r="AO416" s="6">
        <f t="shared" si="60"/>
        <v>0</v>
      </c>
      <c r="AP416" s="6"/>
      <c r="AQ416" s="6">
        <f t="shared" si="61"/>
        <v>0</v>
      </c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7">
        <f t="shared" si="62"/>
        <v>45628</v>
      </c>
      <c r="BL416" s="6">
        <f t="shared" si="63"/>
        <v>0</v>
      </c>
      <c r="BM416" s="6" t="s">
        <v>84</v>
      </c>
      <c r="BN416" s="9">
        <f t="shared" si="64"/>
        <v>0</v>
      </c>
      <c r="BO416" s="9">
        <f t="shared" si="65"/>
        <v>0</v>
      </c>
      <c r="BP416" s="6"/>
      <c r="BQ416" s="6" t="s">
        <v>4451</v>
      </c>
    </row>
    <row r="417" spans="1:69">
      <c r="A417" s="6">
        <v>416</v>
      </c>
      <c r="B417" s="6">
        <v>2024</v>
      </c>
      <c r="C417" s="6" t="s">
        <v>68</v>
      </c>
      <c r="D417" s="7">
        <v>45628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>
        <f t="shared" si="58"/>
        <v>0</v>
      </c>
      <c r="AI417" s="6">
        <f t="shared" si="59"/>
        <v>0</v>
      </c>
      <c r="AJ417" s="6"/>
      <c r="AK417" s="6"/>
      <c r="AL417" s="6"/>
      <c r="AM417" s="6"/>
      <c r="AN417" s="6"/>
      <c r="AO417" s="6">
        <f t="shared" si="60"/>
        <v>0</v>
      </c>
      <c r="AP417" s="6"/>
      <c r="AQ417" s="6">
        <f t="shared" si="61"/>
        <v>0</v>
      </c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7">
        <f t="shared" si="62"/>
        <v>45628</v>
      </c>
      <c r="BL417" s="6">
        <f t="shared" si="63"/>
        <v>0</v>
      </c>
      <c r="BM417" s="6" t="s">
        <v>84</v>
      </c>
      <c r="BN417" s="9">
        <f t="shared" si="64"/>
        <v>0</v>
      </c>
      <c r="BO417" s="9">
        <f t="shared" si="65"/>
        <v>0</v>
      </c>
      <c r="BP417" s="6"/>
      <c r="BQ417" s="6" t="s">
        <v>4451</v>
      </c>
    </row>
    <row r="418" spans="1:69">
      <c r="A418" s="6">
        <v>417</v>
      </c>
      <c r="B418" s="6">
        <v>2024</v>
      </c>
      <c r="C418" s="6" t="s">
        <v>68</v>
      </c>
      <c r="D418" s="7">
        <v>45628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>
        <f t="shared" si="58"/>
        <v>0</v>
      </c>
      <c r="AI418" s="6">
        <f t="shared" si="59"/>
        <v>0</v>
      </c>
      <c r="AJ418" s="6"/>
      <c r="AK418" s="6"/>
      <c r="AL418" s="6"/>
      <c r="AM418" s="6"/>
      <c r="AN418" s="6"/>
      <c r="AO418" s="6">
        <f t="shared" si="60"/>
        <v>0</v>
      </c>
      <c r="AP418" s="6"/>
      <c r="AQ418" s="6">
        <f t="shared" si="61"/>
        <v>0</v>
      </c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7">
        <f t="shared" si="62"/>
        <v>45628</v>
      </c>
      <c r="BL418" s="6">
        <f t="shared" si="63"/>
        <v>0</v>
      </c>
      <c r="BM418" s="6" t="s">
        <v>84</v>
      </c>
      <c r="BN418" s="9">
        <f t="shared" si="64"/>
        <v>0</v>
      </c>
      <c r="BO418" s="9">
        <f t="shared" si="65"/>
        <v>0</v>
      </c>
      <c r="BP418" s="6"/>
      <c r="BQ418" s="6" t="s">
        <v>4451</v>
      </c>
    </row>
    <row r="419" spans="1:69">
      <c r="A419" s="6">
        <v>418</v>
      </c>
      <c r="B419" s="6">
        <v>2024</v>
      </c>
      <c r="C419" s="6" t="s">
        <v>68</v>
      </c>
      <c r="D419" s="7">
        <v>45628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>
        <f t="shared" si="58"/>
        <v>0</v>
      </c>
      <c r="AI419" s="6">
        <f t="shared" si="59"/>
        <v>0</v>
      </c>
      <c r="AJ419" s="6"/>
      <c r="AK419" s="6"/>
      <c r="AL419" s="6"/>
      <c r="AM419" s="6"/>
      <c r="AN419" s="6"/>
      <c r="AO419" s="6">
        <f t="shared" si="60"/>
        <v>0</v>
      </c>
      <c r="AP419" s="6"/>
      <c r="AQ419" s="6">
        <f t="shared" si="61"/>
        <v>0</v>
      </c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7">
        <f t="shared" si="62"/>
        <v>45628</v>
      </c>
      <c r="BL419" s="6">
        <f t="shared" si="63"/>
        <v>0</v>
      </c>
      <c r="BM419" s="6" t="s">
        <v>84</v>
      </c>
      <c r="BN419" s="9">
        <f t="shared" si="64"/>
        <v>0</v>
      </c>
      <c r="BO419" s="9">
        <f t="shared" si="65"/>
        <v>0</v>
      </c>
      <c r="BP419" s="6"/>
      <c r="BQ419" s="6" t="s">
        <v>4451</v>
      </c>
    </row>
    <row r="420" spans="1:69">
      <c r="A420" s="6">
        <v>419</v>
      </c>
      <c r="B420" s="6">
        <v>2024</v>
      </c>
      <c r="C420" s="6" t="s">
        <v>68</v>
      </c>
      <c r="D420" s="7">
        <v>45628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>
        <f t="shared" si="58"/>
        <v>0</v>
      </c>
      <c r="AI420" s="6">
        <f t="shared" si="59"/>
        <v>0</v>
      </c>
      <c r="AJ420" s="6"/>
      <c r="AK420" s="6"/>
      <c r="AL420" s="6"/>
      <c r="AM420" s="6"/>
      <c r="AN420" s="6"/>
      <c r="AO420" s="6">
        <f t="shared" si="60"/>
        <v>0</v>
      </c>
      <c r="AP420" s="6"/>
      <c r="AQ420" s="6">
        <f t="shared" si="61"/>
        <v>0</v>
      </c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7">
        <f t="shared" si="62"/>
        <v>45628</v>
      </c>
      <c r="BL420" s="6">
        <f t="shared" si="63"/>
        <v>0</v>
      </c>
      <c r="BM420" s="6" t="s">
        <v>84</v>
      </c>
      <c r="BN420" s="9">
        <f t="shared" si="64"/>
        <v>0</v>
      </c>
      <c r="BO420" s="9">
        <f t="shared" si="65"/>
        <v>0</v>
      </c>
      <c r="BP420" s="6"/>
      <c r="BQ420" s="6" t="s">
        <v>4451</v>
      </c>
    </row>
    <row r="421" spans="1:69">
      <c r="A421" s="6">
        <v>420</v>
      </c>
      <c r="B421" s="6">
        <v>2024</v>
      </c>
      <c r="C421" s="6" t="s">
        <v>68</v>
      </c>
      <c r="D421" s="7">
        <v>45628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>
        <f t="shared" si="58"/>
        <v>0</v>
      </c>
      <c r="AI421" s="6">
        <f t="shared" si="59"/>
        <v>0</v>
      </c>
      <c r="AJ421" s="6"/>
      <c r="AK421" s="6"/>
      <c r="AL421" s="6"/>
      <c r="AM421" s="6"/>
      <c r="AN421" s="6"/>
      <c r="AO421" s="6">
        <f t="shared" si="60"/>
        <v>0</v>
      </c>
      <c r="AP421" s="6"/>
      <c r="AQ421" s="6">
        <f t="shared" si="61"/>
        <v>0</v>
      </c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7">
        <f t="shared" si="62"/>
        <v>45628</v>
      </c>
      <c r="BL421" s="6">
        <f t="shared" si="63"/>
        <v>0</v>
      </c>
      <c r="BM421" s="6" t="s">
        <v>84</v>
      </c>
      <c r="BN421" s="9">
        <f t="shared" si="64"/>
        <v>0</v>
      </c>
      <c r="BO421" s="9">
        <f t="shared" si="65"/>
        <v>0</v>
      </c>
      <c r="BP421" s="6"/>
      <c r="BQ421" s="6" t="s">
        <v>4451</v>
      </c>
    </row>
    <row r="422" spans="1:69">
      <c r="A422" s="6">
        <v>421</v>
      </c>
      <c r="B422" s="6">
        <v>2024</v>
      </c>
      <c r="C422" s="6" t="s">
        <v>68</v>
      </c>
      <c r="D422" s="7">
        <v>45628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>
        <f t="shared" si="58"/>
        <v>0</v>
      </c>
      <c r="AI422" s="6">
        <f t="shared" si="59"/>
        <v>0</v>
      </c>
      <c r="AJ422" s="6"/>
      <c r="AK422" s="6"/>
      <c r="AL422" s="6"/>
      <c r="AM422" s="6"/>
      <c r="AN422" s="6"/>
      <c r="AO422" s="6">
        <f t="shared" si="60"/>
        <v>0</v>
      </c>
      <c r="AP422" s="6"/>
      <c r="AQ422" s="6">
        <f t="shared" si="61"/>
        <v>0</v>
      </c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7">
        <f t="shared" si="62"/>
        <v>45628</v>
      </c>
      <c r="BL422" s="6">
        <f t="shared" si="63"/>
        <v>0</v>
      </c>
      <c r="BM422" s="6" t="s">
        <v>84</v>
      </c>
      <c r="BN422" s="9">
        <f t="shared" si="64"/>
        <v>0</v>
      </c>
      <c r="BO422" s="9">
        <f t="shared" si="65"/>
        <v>0</v>
      </c>
      <c r="BP422" s="6"/>
      <c r="BQ422" s="6" t="s">
        <v>4451</v>
      </c>
    </row>
    <row r="423" spans="1:69">
      <c r="A423" s="6">
        <v>422</v>
      </c>
      <c r="B423" s="6">
        <v>2024</v>
      </c>
      <c r="C423" s="6" t="s">
        <v>68</v>
      </c>
      <c r="D423" s="7">
        <v>45628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>
        <f t="shared" si="58"/>
        <v>0</v>
      </c>
      <c r="AI423" s="6">
        <f t="shared" si="59"/>
        <v>0</v>
      </c>
      <c r="AJ423" s="6"/>
      <c r="AK423" s="6"/>
      <c r="AL423" s="6"/>
      <c r="AM423" s="6"/>
      <c r="AN423" s="6"/>
      <c r="AO423" s="6">
        <f t="shared" si="60"/>
        <v>0</v>
      </c>
      <c r="AP423" s="6"/>
      <c r="AQ423" s="6">
        <f t="shared" si="61"/>
        <v>0</v>
      </c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7">
        <f t="shared" si="62"/>
        <v>45628</v>
      </c>
      <c r="BL423" s="6">
        <f t="shared" si="63"/>
        <v>0</v>
      </c>
      <c r="BM423" s="6" t="s">
        <v>84</v>
      </c>
      <c r="BN423" s="9">
        <f t="shared" si="64"/>
        <v>0</v>
      </c>
      <c r="BO423" s="9">
        <f t="shared" si="65"/>
        <v>0</v>
      </c>
      <c r="BP423" s="6"/>
      <c r="BQ423" s="6" t="s">
        <v>4451</v>
      </c>
    </row>
    <row r="424" spans="1:69">
      <c r="A424" s="6">
        <v>423</v>
      </c>
      <c r="B424" s="6">
        <v>2024</v>
      </c>
      <c r="C424" s="6" t="s">
        <v>68</v>
      </c>
      <c r="D424" s="7">
        <v>45628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>
        <f t="shared" si="58"/>
        <v>0</v>
      </c>
      <c r="AI424" s="6">
        <f t="shared" si="59"/>
        <v>0</v>
      </c>
      <c r="AJ424" s="6"/>
      <c r="AK424" s="6"/>
      <c r="AL424" s="6"/>
      <c r="AM424" s="6"/>
      <c r="AN424" s="6"/>
      <c r="AO424" s="6">
        <f t="shared" si="60"/>
        <v>0</v>
      </c>
      <c r="AP424" s="6"/>
      <c r="AQ424" s="6">
        <f t="shared" si="61"/>
        <v>0</v>
      </c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7">
        <f t="shared" si="62"/>
        <v>45628</v>
      </c>
      <c r="BL424" s="6">
        <f t="shared" si="63"/>
        <v>0</v>
      </c>
      <c r="BM424" s="6" t="s">
        <v>84</v>
      </c>
      <c r="BN424" s="9">
        <f t="shared" si="64"/>
        <v>0</v>
      </c>
      <c r="BO424" s="9">
        <f t="shared" si="65"/>
        <v>0</v>
      </c>
      <c r="BP424" s="6"/>
      <c r="BQ424" s="6" t="s">
        <v>4451</v>
      </c>
    </row>
    <row r="425" spans="1:69">
      <c r="A425" s="6">
        <v>424</v>
      </c>
      <c r="B425" s="6">
        <v>2024</v>
      </c>
      <c r="C425" s="6" t="s">
        <v>68</v>
      </c>
      <c r="D425" s="7">
        <v>45628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>
        <f t="shared" si="58"/>
        <v>0</v>
      </c>
      <c r="AI425" s="6">
        <f t="shared" si="59"/>
        <v>0</v>
      </c>
      <c r="AJ425" s="6"/>
      <c r="AK425" s="6"/>
      <c r="AL425" s="6"/>
      <c r="AM425" s="6"/>
      <c r="AN425" s="6"/>
      <c r="AO425" s="6">
        <f t="shared" si="60"/>
        <v>0</v>
      </c>
      <c r="AP425" s="6"/>
      <c r="AQ425" s="6">
        <f t="shared" si="61"/>
        <v>0</v>
      </c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7">
        <f t="shared" si="62"/>
        <v>45628</v>
      </c>
      <c r="BL425" s="6">
        <f t="shared" si="63"/>
        <v>0</v>
      </c>
      <c r="BM425" s="6" t="s">
        <v>84</v>
      </c>
      <c r="BN425" s="9">
        <f t="shared" si="64"/>
        <v>0</v>
      </c>
      <c r="BO425" s="9">
        <f t="shared" si="65"/>
        <v>0</v>
      </c>
      <c r="BP425" s="6"/>
      <c r="BQ425" s="6" t="s">
        <v>4451</v>
      </c>
    </row>
    <row r="426" spans="1:69">
      <c r="A426" s="6">
        <v>425</v>
      </c>
      <c r="B426" s="6">
        <v>2024</v>
      </c>
      <c r="C426" s="6" t="s">
        <v>68</v>
      </c>
      <c r="D426" s="7">
        <v>45628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>
        <f t="shared" si="58"/>
        <v>0</v>
      </c>
      <c r="AI426" s="6">
        <f t="shared" si="59"/>
        <v>0</v>
      </c>
      <c r="AJ426" s="6"/>
      <c r="AK426" s="6"/>
      <c r="AL426" s="6"/>
      <c r="AM426" s="6"/>
      <c r="AN426" s="6"/>
      <c r="AO426" s="6">
        <f t="shared" si="60"/>
        <v>0</v>
      </c>
      <c r="AP426" s="6"/>
      <c r="AQ426" s="6">
        <f t="shared" si="61"/>
        <v>0</v>
      </c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7">
        <f t="shared" si="62"/>
        <v>45628</v>
      </c>
      <c r="BL426" s="6">
        <f t="shared" si="63"/>
        <v>0</v>
      </c>
      <c r="BM426" s="6" t="s">
        <v>84</v>
      </c>
      <c r="BN426" s="9">
        <f t="shared" si="64"/>
        <v>0</v>
      </c>
      <c r="BO426" s="9">
        <f t="shared" si="65"/>
        <v>0</v>
      </c>
      <c r="BP426" s="6"/>
      <c r="BQ426" s="6" t="s">
        <v>4451</v>
      </c>
    </row>
    <row r="427" spans="1:69">
      <c r="A427" s="6">
        <v>426</v>
      </c>
      <c r="B427" s="6">
        <v>2024</v>
      </c>
      <c r="C427" s="6" t="s">
        <v>68</v>
      </c>
      <c r="D427" s="7">
        <v>45628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>
        <f t="shared" si="58"/>
        <v>0</v>
      </c>
      <c r="AI427" s="6">
        <f t="shared" si="59"/>
        <v>0</v>
      </c>
      <c r="AJ427" s="6"/>
      <c r="AK427" s="6"/>
      <c r="AL427" s="6"/>
      <c r="AM427" s="6"/>
      <c r="AN427" s="6"/>
      <c r="AO427" s="6">
        <f t="shared" si="60"/>
        <v>0</v>
      </c>
      <c r="AP427" s="6"/>
      <c r="AQ427" s="6">
        <f t="shared" si="61"/>
        <v>0</v>
      </c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7">
        <f t="shared" si="62"/>
        <v>45628</v>
      </c>
      <c r="BL427" s="6">
        <f t="shared" si="63"/>
        <v>0</v>
      </c>
      <c r="BM427" s="6" t="s">
        <v>84</v>
      </c>
      <c r="BN427" s="9">
        <f t="shared" si="64"/>
        <v>0</v>
      </c>
      <c r="BO427" s="9">
        <f t="shared" si="65"/>
        <v>0</v>
      </c>
      <c r="BP427" s="6"/>
      <c r="BQ427" s="6" t="s">
        <v>4451</v>
      </c>
    </row>
    <row r="428" spans="1:69">
      <c r="A428" s="6">
        <v>427</v>
      </c>
      <c r="B428" s="6">
        <v>2024</v>
      </c>
      <c r="C428" s="6" t="s">
        <v>68</v>
      </c>
      <c r="D428" s="7">
        <v>45628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>
        <f t="shared" si="58"/>
        <v>0</v>
      </c>
      <c r="AI428" s="6">
        <f t="shared" si="59"/>
        <v>0</v>
      </c>
      <c r="AJ428" s="6"/>
      <c r="AK428" s="6"/>
      <c r="AL428" s="6"/>
      <c r="AM428" s="6"/>
      <c r="AN428" s="6"/>
      <c r="AO428" s="6">
        <f t="shared" si="60"/>
        <v>0</v>
      </c>
      <c r="AP428" s="6"/>
      <c r="AQ428" s="6">
        <f t="shared" si="61"/>
        <v>0</v>
      </c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7">
        <f t="shared" si="62"/>
        <v>45628</v>
      </c>
      <c r="BL428" s="6">
        <f t="shared" si="63"/>
        <v>0</v>
      </c>
      <c r="BM428" s="6" t="s">
        <v>84</v>
      </c>
      <c r="BN428" s="9">
        <f t="shared" si="64"/>
        <v>0</v>
      </c>
      <c r="BO428" s="9">
        <f t="shared" si="65"/>
        <v>0</v>
      </c>
      <c r="BP428" s="6"/>
      <c r="BQ428" s="6" t="s">
        <v>4451</v>
      </c>
    </row>
    <row r="429" spans="1:69">
      <c r="A429" s="6">
        <v>428</v>
      </c>
      <c r="B429" s="6">
        <v>2024</v>
      </c>
      <c r="C429" s="6" t="s">
        <v>68</v>
      </c>
      <c r="D429" s="7">
        <v>45628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>
        <f t="shared" si="58"/>
        <v>0</v>
      </c>
      <c r="AI429" s="6">
        <f t="shared" si="59"/>
        <v>0</v>
      </c>
      <c r="AJ429" s="6"/>
      <c r="AK429" s="6"/>
      <c r="AL429" s="6"/>
      <c r="AM429" s="6"/>
      <c r="AN429" s="6"/>
      <c r="AO429" s="6">
        <f t="shared" si="60"/>
        <v>0</v>
      </c>
      <c r="AP429" s="6"/>
      <c r="AQ429" s="6">
        <f t="shared" si="61"/>
        <v>0</v>
      </c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7">
        <f t="shared" si="62"/>
        <v>45628</v>
      </c>
      <c r="BL429" s="6">
        <f t="shared" si="63"/>
        <v>0</v>
      </c>
      <c r="BM429" s="6" t="s">
        <v>84</v>
      </c>
      <c r="BN429" s="9">
        <f t="shared" si="64"/>
        <v>0</v>
      </c>
      <c r="BO429" s="9">
        <f t="shared" si="65"/>
        <v>0</v>
      </c>
      <c r="BP429" s="6"/>
      <c r="BQ429" s="6" t="s">
        <v>4451</v>
      </c>
    </row>
    <row r="430" spans="1:69">
      <c r="A430" s="6">
        <v>429</v>
      </c>
      <c r="B430" s="6">
        <v>2024</v>
      </c>
      <c r="C430" s="6" t="s">
        <v>68</v>
      </c>
      <c r="D430" s="7">
        <v>45628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>
        <f t="shared" si="58"/>
        <v>0</v>
      </c>
      <c r="AI430" s="6">
        <f t="shared" si="59"/>
        <v>0</v>
      </c>
      <c r="AJ430" s="6"/>
      <c r="AK430" s="6"/>
      <c r="AL430" s="6"/>
      <c r="AM430" s="6"/>
      <c r="AN430" s="6"/>
      <c r="AO430" s="6">
        <f t="shared" si="60"/>
        <v>0</v>
      </c>
      <c r="AP430" s="6"/>
      <c r="AQ430" s="6">
        <f t="shared" si="61"/>
        <v>0</v>
      </c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7">
        <f t="shared" si="62"/>
        <v>45628</v>
      </c>
      <c r="BL430" s="6">
        <f t="shared" si="63"/>
        <v>0</v>
      </c>
      <c r="BM430" s="6" t="s">
        <v>84</v>
      </c>
      <c r="BN430" s="9">
        <f t="shared" si="64"/>
        <v>0</v>
      </c>
      <c r="BO430" s="9">
        <f t="shared" si="65"/>
        <v>0</v>
      </c>
      <c r="BP430" s="6"/>
      <c r="BQ430" s="6" t="s">
        <v>4451</v>
      </c>
    </row>
    <row r="431" spans="1:69">
      <c r="A431" s="6">
        <v>430</v>
      </c>
      <c r="B431" s="6">
        <v>2024</v>
      </c>
      <c r="C431" s="6" t="s">
        <v>68</v>
      </c>
      <c r="D431" s="7">
        <v>45628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>
        <f t="shared" si="58"/>
        <v>0</v>
      </c>
      <c r="AI431" s="6">
        <f t="shared" si="59"/>
        <v>0</v>
      </c>
      <c r="AJ431" s="6"/>
      <c r="AK431" s="6"/>
      <c r="AL431" s="6"/>
      <c r="AM431" s="6"/>
      <c r="AN431" s="6"/>
      <c r="AO431" s="6">
        <f t="shared" si="60"/>
        <v>0</v>
      </c>
      <c r="AP431" s="6"/>
      <c r="AQ431" s="6">
        <f t="shared" si="61"/>
        <v>0</v>
      </c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7">
        <f t="shared" si="62"/>
        <v>45628</v>
      </c>
      <c r="BL431" s="6">
        <f t="shared" si="63"/>
        <v>0</v>
      </c>
      <c r="BM431" s="6" t="s">
        <v>84</v>
      </c>
      <c r="BN431" s="9">
        <f t="shared" si="64"/>
        <v>0</v>
      </c>
      <c r="BO431" s="9">
        <f t="shared" si="65"/>
        <v>0</v>
      </c>
      <c r="BP431" s="6"/>
      <c r="BQ431" s="6" t="s">
        <v>4451</v>
      </c>
    </row>
    <row r="432" spans="1:69">
      <c r="A432" s="6">
        <v>431</v>
      </c>
      <c r="B432" s="6">
        <v>2024</v>
      </c>
      <c r="C432" s="6" t="s">
        <v>68</v>
      </c>
      <c r="D432" s="7">
        <v>45628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>
        <f t="shared" si="58"/>
        <v>0</v>
      </c>
      <c r="AI432" s="6">
        <f t="shared" si="59"/>
        <v>0</v>
      </c>
      <c r="AJ432" s="6"/>
      <c r="AK432" s="6"/>
      <c r="AL432" s="6"/>
      <c r="AM432" s="6"/>
      <c r="AN432" s="6"/>
      <c r="AO432" s="6">
        <f t="shared" si="60"/>
        <v>0</v>
      </c>
      <c r="AP432" s="6"/>
      <c r="AQ432" s="6">
        <f t="shared" si="61"/>
        <v>0</v>
      </c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7">
        <f t="shared" si="62"/>
        <v>45628</v>
      </c>
      <c r="BL432" s="6">
        <f t="shared" si="63"/>
        <v>0</v>
      </c>
      <c r="BM432" s="6" t="s">
        <v>84</v>
      </c>
      <c r="BN432" s="9">
        <f t="shared" si="64"/>
        <v>0</v>
      </c>
      <c r="BO432" s="9">
        <f t="shared" si="65"/>
        <v>0</v>
      </c>
      <c r="BP432" s="6"/>
      <c r="BQ432" s="6" t="s">
        <v>4451</v>
      </c>
    </row>
    <row r="433" spans="1:69">
      <c r="A433" s="6">
        <v>432</v>
      </c>
      <c r="B433" s="6">
        <v>2024</v>
      </c>
      <c r="C433" s="6" t="s">
        <v>68</v>
      </c>
      <c r="D433" s="7">
        <v>45628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>
        <f t="shared" si="58"/>
        <v>0</v>
      </c>
      <c r="AI433" s="6">
        <f t="shared" si="59"/>
        <v>0</v>
      </c>
      <c r="AJ433" s="6"/>
      <c r="AK433" s="6"/>
      <c r="AL433" s="6"/>
      <c r="AM433" s="6"/>
      <c r="AN433" s="6"/>
      <c r="AO433" s="6">
        <f t="shared" si="60"/>
        <v>0</v>
      </c>
      <c r="AP433" s="6"/>
      <c r="AQ433" s="6">
        <f t="shared" si="61"/>
        <v>0</v>
      </c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7">
        <f t="shared" si="62"/>
        <v>45628</v>
      </c>
      <c r="BL433" s="6">
        <f t="shared" si="63"/>
        <v>0</v>
      </c>
      <c r="BM433" s="6" t="s">
        <v>84</v>
      </c>
      <c r="BN433" s="9">
        <f t="shared" si="64"/>
        <v>0</v>
      </c>
      <c r="BO433" s="9">
        <f t="shared" si="65"/>
        <v>0</v>
      </c>
      <c r="BP433" s="6"/>
      <c r="BQ433" s="6" t="s">
        <v>4451</v>
      </c>
    </row>
    <row r="434" spans="1:69">
      <c r="A434" s="6">
        <v>433</v>
      </c>
      <c r="B434" s="6">
        <v>2024</v>
      </c>
      <c r="C434" s="6" t="s">
        <v>68</v>
      </c>
      <c r="D434" s="7">
        <v>45628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>
        <f t="shared" si="58"/>
        <v>0</v>
      </c>
      <c r="AI434" s="6">
        <f t="shared" si="59"/>
        <v>0</v>
      </c>
      <c r="AJ434" s="6"/>
      <c r="AK434" s="6"/>
      <c r="AL434" s="6"/>
      <c r="AM434" s="6"/>
      <c r="AN434" s="6"/>
      <c r="AO434" s="6">
        <f t="shared" si="60"/>
        <v>0</v>
      </c>
      <c r="AP434" s="6"/>
      <c r="AQ434" s="6">
        <f t="shared" si="61"/>
        <v>0</v>
      </c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7">
        <f t="shared" si="62"/>
        <v>45628</v>
      </c>
      <c r="BL434" s="6">
        <f t="shared" si="63"/>
        <v>0</v>
      </c>
      <c r="BM434" s="6" t="s">
        <v>84</v>
      </c>
      <c r="BN434" s="9">
        <f t="shared" si="64"/>
        <v>0</v>
      </c>
      <c r="BO434" s="9">
        <f t="shared" si="65"/>
        <v>0</v>
      </c>
      <c r="BP434" s="6"/>
      <c r="BQ434" s="6" t="s">
        <v>4451</v>
      </c>
    </row>
    <row r="435" spans="1:69">
      <c r="A435" s="6">
        <v>434</v>
      </c>
      <c r="B435" s="6">
        <v>2024</v>
      </c>
      <c r="C435" s="6" t="s">
        <v>68</v>
      </c>
      <c r="D435" s="7">
        <v>45628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>
        <f t="shared" si="58"/>
        <v>0</v>
      </c>
      <c r="AI435" s="6">
        <f t="shared" si="59"/>
        <v>0</v>
      </c>
      <c r="AJ435" s="6"/>
      <c r="AK435" s="6"/>
      <c r="AL435" s="6"/>
      <c r="AM435" s="6"/>
      <c r="AN435" s="6"/>
      <c r="AO435" s="6">
        <f t="shared" si="60"/>
        <v>0</v>
      </c>
      <c r="AP435" s="6"/>
      <c r="AQ435" s="6">
        <f t="shared" si="61"/>
        <v>0</v>
      </c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7">
        <f t="shared" si="62"/>
        <v>45628</v>
      </c>
      <c r="BL435" s="6">
        <f t="shared" si="63"/>
        <v>0</v>
      </c>
      <c r="BM435" s="6" t="s">
        <v>84</v>
      </c>
      <c r="BN435" s="9">
        <f t="shared" si="64"/>
        <v>0</v>
      </c>
      <c r="BO435" s="9">
        <f t="shared" si="65"/>
        <v>0</v>
      </c>
      <c r="BP435" s="6"/>
      <c r="BQ435" s="6" t="s">
        <v>4451</v>
      </c>
    </row>
    <row r="436" spans="1:69">
      <c r="A436" s="6">
        <v>435</v>
      </c>
      <c r="B436" s="6">
        <v>2024</v>
      </c>
      <c r="C436" s="6" t="s">
        <v>68</v>
      </c>
      <c r="D436" s="7">
        <v>45628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>
        <f t="shared" si="58"/>
        <v>0</v>
      </c>
      <c r="AI436" s="6">
        <f t="shared" si="59"/>
        <v>0</v>
      </c>
      <c r="AJ436" s="6"/>
      <c r="AK436" s="6"/>
      <c r="AL436" s="6"/>
      <c r="AM436" s="6"/>
      <c r="AN436" s="6"/>
      <c r="AO436" s="6">
        <f t="shared" si="60"/>
        <v>0</v>
      </c>
      <c r="AP436" s="6"/>
      <c r="AQ436" s="6">
        <f t="shared" si="61"/>
        <v>0</v>
      </c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7">
        <f t="shared" si="62"/>
        <v>45628</v>
      </c>
      <c r="BL436" s="6">
        <f t="shared" si="63"/>
        <v>0</v>
      </c>
      <c r="BM436" s="6" t="s">
        <v>84</v>
      </c>
      <c r="BN436" s="9">
        <f t="shared" si="64"/>
        <v>0</v>
      </c>
      <c r="BO436" s="9">
        <f t="shared" si="65"/>
        <v>0</v>
      </c>
      <c r="BP436" s="6"/>
      <c r="BQ436" s="6" t="s">
        <v>4451</v>
      </c>
    </row>
    <row r="437" spans="1:69">
      <c r="A437" s="6">
        <v>436</v>
      </c>
      <c r="B437" s="6">
        <v>2024</v>
      </c>
      <c r="C437" s="6" t="s">
        <v>68</v>
      </c>
      <c r="D437" s="7">
        <v>45628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>
        <f t="shared" si="58"/>
        <v>0</v>
      </c>
      <c r="AI437" s="6">
        <f t="shared" si="59"/>
        <v>0</v>
      </c>
      <c r="AJ437" s="6"/>
      <c r="AK437" s="6"/>
      <c r="AL437" s="6"/>
      <c r="AM437" s="6"/>
      <c r="AN437" s="6"/>
      <c r="AO437" s="6">
        <f t="shared" si="60"/>
        <v>0</v>
      </c>
      <c r="AP437" s="6"/>
      <c r="AQ437" s="6">
        <f t="shared" si="61"/>
        <v>0</v>
      </c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7">
        <f t="shared" si="62"/>
        <v>45628</v>
      </c>
      <c r="BL437" s="6">
        <f t="shared" si="63"/>
        <v>0</v>
      </c>
      <c r="BM437" s="6" t="s">
        <v>84</v>
      </c>
      <c r="BN437" s="9">
        <f t="shared" si="64"/>
        <v>0</v>
      </c>
      <c r="BO437" s="9">
        <f t="shared" si="65"/>
        <v>0</v>
      </c>
      <c r="BP437" s="6"/>
      <c r="BQ437" s="6" t="s">
        <v>4451</v>
      </c>
    </row>
    <row r="438" spans="1:69">
      <c r="A438" s="6">
        <v>437</v>
      </c>
      <c r="B438" s="6">
        <v>2024</v>
      </c>
      <c r="C438" s="6" t="s">
        <v>68</v>
      </c>
      <c r="D438" s="7">
        <v>45628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>
        <f t="shared" si="58"/>
        <v>0</v>
      </c>
      <c r="AI438" s="6">
        <f t="shared" si="59"/>
        <v>0</v>
      </c>
      <c r="AJ438" s="6"/>
      <c r="AK438" s="6"/>
      <c r="AL438" s="6"/>
      <c r="AM438" s="6"/>
      <c r="AN438" s="6"/>
      <c r="AO438" s="6">
        <f t="shared" si="60"/>
        <v>0</v>
      </c>
      <c r="AP438" s="6"/>
      <c r="AQ438" s="6">
        <f t="shared" si="61"/>
        <v>0</v>
      </c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7">
        <f t="shared" si="62"/>
        <v>45628</v>
      </c>
      <c r="BL438" s="6">
        <f t="shared" si="63"/>
        <v>0</v>
      </c>
      <c r="BM438" s="6" t="s">
        <v>84</v>
      </c>
      <c r="BN438" s="9">
        <f t="shared" si="64"/>
        <v>0</v>
      </c>
      <c r="BO438" s="9">
        <f t="shared" si="65"/>
        <v>0</v>
      </c>
      <c r="BP438" s="6"/>
      <c r="BQ438" s="6" t="s">
        <v>4451</v>
      </c>
    </row>
    <row r="439" spans="1:69">
      <c r="A439" s="6">
        <v>438</v>
      </c>
      <c r="B439" s="6">
        <v>2024</v>
      </c>
      <c r="C439" s="6" t="s">
        <v>68</v>
      </c>
      <c r="D439" s="7">
        <v>45628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>
        <f t="shared" si="58"/>
        <v>0</v>
      </c>
      <c r="AI439" s="6">
        <f t="shared" si="59"/>
        <v>0</v>
      </c>
      <c r="AJ439" s="6"/>
      <c r="AK439" s="6"/>
      <c r="AL439" s="6"/>
      <c r="AM439" s="6"/>
      <c r="AN439" s="6"/>
      <c r="AO439" s="6">
        <f t="shared" si="60"/>
        <v>0</v>
      </c>
      <c r="AP439" s="6"/>
      <c r="AQ439" s="6">
        <f t="shared" si="61"/>
        <v>0</v>
      </c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7">
        <f t="shared" si="62"/>
        <v>45628</v>
      </c>
      <c r="BL439" s="6">
        <f t="shared" si="63"/>
        <v>0</v>
      </c>
      <c r="BM439" s="6" t="s">
        <v>84</v>
      </c>
      <c r="BN439" s="9">
        <f t="shared" si="64"/>
        <v>0</v>
      </c>
      <c r="BO439" s="9">
        <f t="shared" si="65"/>
        <v>0</v>
      </c>
      <c r="BP439" s="6"/>
      <c r="BQ439" s="6" t="s">
        <v>4451</v>
      </c>
    </row>
    <row r="440" spans="1:69">
      <c r="A440" s="6">
        <v>439</v>
      </c>
      <c r="B440" s="6">
        <v>2024</v>
      </c>
      <c r="C440" s="6" t="s">
        <v>68</v>
      </c>
      <c r="D440" s="7">
        <v>45628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>
        <f t="shared" si="58"/>
        <v>0</v>
      </c>
      <c r="AI440" s="6">
        <f t="shared" si="59"/>
        <v>0</v>
      </c>
      <c r="AJ440" s="6"/>
      <c r="AK440" s="6"/>
      <c r="AL440" s="6"/>
      <c r="AM440" s="6"/>
      <c r="AN440" s="6"/>
      <c r="AO440" s="6">
        <f t="shared" si="60"/>
        <v>0</v>
      </c>
      <c r="AP440" s="6"/>
      <c r="AQ440" s="6">
        <f t="shared" si="61"/>
        <v>0</v>
      </c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7">
        <f t="shared" si="62"/>
        <v>45628</v>
      </c>
      <c r="BL440" s="6">
        <f t="shared" si="63"/>
        <v>0</v>
      </c>
      <c r="BM440" s="6" t="s">
        <v>84</v>
      </c>
      <c r="BN440" s="9">
        <f t="shared" si="64"/>
        <v>0</v>
      </c>
      <c r="BO440" s="9">
        <f t="shared" si="65"/>
        <v>0</v>
      </c>
      <c r="BP440" s="6"/>
      <c r="BQ440" s="6" t="s">
        <v>4451</v>
      </c>
    </row>
    <row r="441" spans="1:69">
      <c r="A441" s="6">
        <v>440</v>
      </c>
      <c r="B441" s="6">
        <v>2024</v>
      </c>
      <c r="C441" s="6" t="s">
        <v>68</v>
      </c>
      <c r="D441" s="7">
        <v>45628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>
        <f t="shared" si="58"/>
        <v>0</v>
      </c>
      <c r="AI441" s="6">
        <f t="shared" si="59"/>
        <v>0</v>
      </c>
      <c r="AJ441" s="6"/>
      <c r="AK441" s="6"/>
      <c r="AL441" s="6"/>
      <c r="AM441" s="6"/>
      <c r="AN441" s="6"/>
      <c r="AO441" s="6">
        <f t="shared" si="60"/>
        <v>0</v>
      </c>
      <c r="AP441" s="6"/>
      <c r="AQ441" s="6">
        <f t="shared" si="61"/>
        <v>0</v>
      </c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7">
        <f t="shared" si="62"/>
        <v>45628</v>
      </c>
      <c r="BL441" s="6">
        <f t="shared" si="63"/>
        <v>0</v>
      </c>
      <c r="BM441" s="6" t="s">
        <v>84</v>
      </c>
      <c r="BN441" s="9">
        <f t="shared" si="64"/>
        <v>0</v>
      </c>
      <c r="BO441" s="9">
        <f t="shared" si="65"/>
        <v>0</v>
      </c>
      <c r="BP441" s="6"/>
      <c r="BQ441" s="6" t="s">
        <v>4451</v>
      </c>
    </row>
    <row r="442" spans="1:69">
      <c r="A442" s="6">
        <v>441</v>
      </c>
      <c r="B442" s="6">
        <v>2024</v>
      </c>
      <c r="C442" s="6" t="s">
        <v>68</v>
      </c>
      <c r="D442" s="7">
        <v>45628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>
        <f t="shared" si="58"/>
        <v>0</v>
      </c>
      <c r="AI442" s="6">
        <f t="shared" si="59"/>
        <v>0</v>
      </c>
      <c r="AJ442" s="6"/>
      <c r="AK442" s="6"/>
      <c r="AL442" s="6"/>
      <c r="AM442" s="6"/>
      <c r="AN442" s="6"/>
      <c r="AO442" s="6">
        <f t="shared" si="60"/>
        <v>0</v>
      </c>
      <c r="AP442" s="6"/>
      <c r="AQ442" s="6">
        <f t="shared" si="61"/>
        <v>0</v>
      </c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7">
        <f t="shared" si="62"/>
        <v>45628</v>
      </c>
      <c r="BL442" s="6">
        <f t="shared" si="63"/>
        <v>0</v>
      </c>
      <c r="BM442" s="6" t="s">
        <v>84</v>
      </c>
      <c r="BN442" s="9">
        <f t="shared" si="64"/>
        <v>0</v>
      </c>
      <c r="BO442" s="9">
        <f t="shared" si="65"/>
        <v>0</v>
      </c>
      <c r="BP442" s="6"/>
      <c r="BQ442" s="6" t="s">
        <v>4451</v>
      </c>
    </row>
    <row r="443" spans="1:69">
      <c r="A443" s="6">
        <v>442</v>
      </c>
      <c r="B443" s="6">
        <v>2024</v>
      </c>
      <c r="C443" s="6" t="s">
        <v>68</v>
      </c>
      <c r="D443" s="7">
        <v>45628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>
        <f t="shared" si="58"/>
        <v>0</v>
      </c>
      <c r="AI443" s="6">
        <f t="shared" si="59"/>
        <v>0</v>
      </c>
      <c r="AJ443" s="6"/>
      <c r="AK443" s="6"/>
      <c r="AL443" s="6"/>
      <c r="AM443" s="6"/>
      <c r="AN443" s="6"/>
      <c r="AO443" s="6">
        <f t="shared" si="60"/>
        <v>0</v>
      </c>
      <c r="AP443" s="6"/>
      <c r="AQ443" s="6">
        <f t="shared" si="61"/>
        <v>0</v>
      </c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7">
        <f t="shared" si="62"/>
        <v>45628</v>
      </c>
      <c r="BL443" s="6">
        <f t="shared" si="63"/>
        <v>0</v>
      </c>
      <c r="BM443" s="6" t="s">
        <v>84</v>
      </c>
      <c r="BN443" s="9">
        <f t="shared" si="64"/>
        <v>0</v>
      </c>
      <c r="BO443" s="9">
        <f t="shared" si="65"/>
        <v>0</v>
      </c>
      <c r="BP443" s="6"/>
      <c r="BQ443" s="6" t="s">
        <v>4451</v>
      </c>
    </row>
    <row r="444" spans="1:69">
      <c r="A444" s="6">
        <v>443</v>
      </c>
      <c r="B444" s="6">
        <v>2024</v>
      </c>
      <c r="C444" s="6" t="s">
        <v>68</v>
      </c>
      <c r="D444" s="7">
        <v>45628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>
        <f t="shared" si="58"/>
        <v>0</v>
      </c>
      <c r="AI444" s="6">
        <f t="shared" si="59"/>
        <v>0</v>
      </c>
      <c r="AJ444" s="6"/>
      <c r="AK444" s="6"/>
      <c r="AL444" s="6"/>
      <c r="AM444" s="6"/>
      <c r="AN444" s="6"/>
      <c r="AO444" s="6">
        <f t="shared" si="60"/>
        <v>0</v>
      </c>
      <c r="AP444" s="6"/>
      <c r="AQ444" s="6">
        <f t="shared" si="61"/>
        <v>0</v>
      </c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7">
        <f t="shared" si="62"/>
        <v>45628</v>
      </c>
      <c r="BL444" s="6">
        <f t="shared" si="63"/>
        <v>0</v>
      </c>
      <c r="BM444" s="6" t="s">
        <v>84</v>
      </c>
      <c r="BN444" s="9">
        <f t="shared" si="64"/>
        <v>0</v>
      </c>
      <c r="BO444" s="9">
        <f t="shared" si="65"/>
        <v>0</v>
      </c>
      <c r="BP444" s="6"/>
      <c r="BQ444" s="6" t="s">
        <v>4451</v>
      </c>
    </row>
    <row r="445" spans="1:69">
      <c r="A445" s="6">
        <v>444</v>
      </c>
      <c r="B445" s="6">
        <v>2024</v>
      </c>
      <c r="C445" s="6" t="s">
        <v>68</v>
      </c>
      <c r="D445" s="7">
        <v>45628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>
        <f t="shared" si="58"/>
        <v>0</v>
      </c>
      <c r="AI445" s="6">
        <f t="shared" si="59"/>
        <v>0</v>
      </c>
      <c r="AJ445" s="6"/>
      <c r="AK445" s="6"/>
      <c r="AL445" s="6"/>
      <c r="AM445" s="6"/>
      <c r="AN445" s="6"/>
      <c r="AO445" s="6">
        <f t="shared" si="60"/>
        <v>0</v>
      </c>
      <c r="AP445" s="6"/>
      <c r="AQ445" s="6">
        <f t="shared" si="61"/>
        <v>0</v>
      </c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7">
        <f t="shared" si="62"/>
        <v>45628</v>
      </c>
      <c r="BL445" s="6">
        <f t="shared" si="63"/>
        <v>0</v>
      </c>
      <c r="BM445" s="6" t="s">
        <v>84</v>
      </c>
      <c r="BN445" s="9">
        <f t="shared" si="64"/>
        <v>0</v>
      </c>
      <c r="BO445" s="9">
        <f t="shared" si="65"/>
        <v>0</v>
      </c>
      <c r="BP445" s="6"/>
      <c r="BQ445" s="6" t="s">
        <v>4451</v>
      </c>
    </row>
    <row r="446" spans="1:69">
      <c r="A446" s="6">
        <v>445</v>
      </c>
      <c r="B446" s="6">
        <v>2024</v>
      </c>
      <c r="C446" s="6" t="s">
        <v>68</v>
      </c>
      <c r="D446" s="7">
        <v>45628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>
        <f t="shared" si="58"/>
        <v>0</v>
      </c>
      <c r="AI446" s="6">
        <f t="shared" si="59"/>
        <v>0</v>
      </c>
      <c r="AJ446" s="6"/>
      <c r="AK446" s="6"/>
      <c r="AL446" s="6"/>
      <c r="AM446" s="6"/>
      <c r="AN446" s="6"/>
      <c r="AO446" s="6">
        <f t="shared" si="60"/>
        <v>0</v>
      </c>
      <c r="AP446" s="6"/>
      <c r="AQ446" s="6">
        <f t="shared" si="61"/>
        <v>0</v>
      </c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7">
        <f t="shared" si="62"/>
        <v>45628</v>
      </c>
      <c r="BL446" s="6">
        <f t="shared" si="63"/>
        <v>0</v>
      </c>
      <c r="BM446" s="6" t="s">
        <v>84</v>
      </c>
      <c r="BN446" s="9">
        <f t="shared" si="64"/>
        <v>0</v>
      </c>
      <c r="BO446" s="9">
        <f t="shared" si="65"/>
        <v>0</v>
      </c>
      <c r="BP446" s="6"/>
      <c r="BQ446" s="6" t="s">
        <v>4451</v>
      </c>
    </row>
    <row r="447" spans="1:69">
      <c r="A447" s="6">
        <v>446</v>
      </c>
      <c r="B447" s="6">
        <v>2024</v>
      </c>
      <c r="C447" s="6" t="s">
        <v>68</v>
      </c>
      <c r="D447" s="7">
        <v>45628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>
        <f t="shared" si="58"/>
        <v>0</v>
      </c>
      <c r="AI447" s="6">
        <f t="shared" si="59"/>
        <v>0</v>
      </c>
      <c r="AJ447" s="6"/>
      <c r="AK447" s="6"/>
      <c r="AL447" s="6"/>
      <c r="AM447" s="6"/>
      <c r="AN447" s="6"/>
      <c r="AO447" s="6">
        <f t="shared" si="60"/>
        <v>0</v>
      </c>
      <c r="AP447" s="6"/>
      <c r="AQ447" s="6">
        <f t="shared" si="61"/>
        <v>0</v>
      </c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7">
        <f t="shared" si="62"/>
        <v>45628</v>
      </c>
      <c r="BL447" s="6">
        <f t="shared" si="63"/>
        <v>0</v>
      </c>
      <c r="BM447" s="6" t="s">
        <v>84</v>
      </c>
      <c r="BN447" s="9">
        <f t="shared" si="64"/>
        <v>0</v>
      </c>
      <c r="BO447" s="9">
        <f t="shared" si="65"/>
        <v>0</v>
      </c>
      <c r="BP447" s="6"/>
      <c r="BQ447" s="6" t="s">
        <v>4451</v>
      </c>
    </row>
    <row r="448" spans="1:69">
      <c r="A448" s="6">
        <v>447</v>
      </c>
      <c r="B448" s="6">
        <v>2024</v>
      </c>
      <c r="C448" s="6" t="s">
        <v>68</v>
      </c>
      <c r="D448" s="7">
        <v>45628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>
        <f t="shared" si="58"/>
        <v>0</v>
      </c>
      <c r="AI448" s="6">
        <f t="shared" si="59"/>
        <v>0</v>
      </c>
      <c r="AJ448" s="6"/>
      <c r="AK448" s="6"/>
      <c r="AL448" s="6"/>
      <c r="AM448" s="6"/>
      <c r="AN448" s="6"/>
      <c r="AO448" s="6">
        <f t="shared" si="60"/>
        <v>0</v>
      </c>
      <c r="AP448" s="6"/>
      <c r="AQ448" s="6">
        <f t="shared" si="61"/>
        <v>0</v>
      </c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7">
        <f t="shared" si="62"/>
        <v>45628</v>
      </c>
      <c r="BL448" s="6">
        <f t="shared" si="63"/>
        <v>0</v>
      </c>
      <c r="BM448" s="6" t="s">
        <v>84</v>
      </c>
      <c r="BN448" s="9">
        <f t="shared" si="64"/>
        <v>0</v>
      </c>
      <c r="BO448" s="9">
        <f t="shared" si="65"/>
        <v>0</v>
      </c>
      <c r="BP448" s="6"/>
      <c r="BQ448" s="6" t="s">
        <v>4451</v>
      </c>
    </row>
    <row r="449" spans="1:69">
      <c r="A449" s="6">
        <v>448</v>
      </c>
      <c r="B449" s="6">
        <v>2024</v>
      </c>
      <c r="C449" s="6" t="s">
        <v>68</v>
      </c>
      <c r="D449" s="7">
        <v>45628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>
        <f t="shared" si="58"/>
        <v>0</v>
      </c>
      <c r="AI449" s="6">
        <f t="shared" si="59"/>
        <v>0</v>
      </c>
      <c r="AJ449" s="6"/>
      <c r="AK449" s="6"/>
      <c r="AL449" s="6"/>
      <c r="AM449" s="6"/>
      <c r="AN449" s="6"/>
      <c r="AO449" s="6">
        <f t="shared" si="60"/>
        <v>0</v>
      </c>
      <c r="AP449" s="6"/>
      <c r="AQ449" s="6">
        <f t="shared" si="61"/>
        <v>0</v>
      </c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7">
        <f t="shared" si="62"/>
        <v>45628</v>
      </c>
      <c r="BL449" s="6">
        <f t="shared" si="63"/>
        <v>0</v>
      </c>
      <c r="BM449" s="6" t="s">
        <v>84</v>
      </c>
      <c r="BN449" s="9">
        <f t="shared" si="64"/>
        <v>0</v>
      </c>
      <c r="BO449" s="9">
        <f t="shared" si="65"/>
        <v>0</v>
      </c>
      <c r="BP449" s="6"/>
      <c r="BQ449" s="6" t="s">
        <v>4451</v>
      </c>
    </row>
    <row r="450" spans="1:69">
      <c r="A450" s="6">
        <v>449</v>
      </c>
      <c r="B450" s="6">
        <v>2024</v>
      </c>
      <c r="C450" s="6" t="s">
        <v>68</v>
      </c>
      <c r="D450" s="7">
        <v>45628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>
        <f t="shared" si="58"/>
        <v>0</v>
      </c>
      <c r="AI450" s="6">
        <f t="shared" si="59"/>
        <v>0</v>
      </c>
      <c r="AJ450" s="6"/>
      <c r="AK450" s="6"/>
      <c r="AL450" s="6"/>
      <c r="AM450" s="6"/>
      <c r="AN450" s="6"/>
      <c r="AO450" s="6">
        <f t="shared" si="60"/>
        <v>0</v>
      </c>
      <c r="AP450" s="6"/>
      <c r="AQ450" s="6">
        <f t="shared" si="61"/>
        <v>0</v>
      </c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7">
        <f t="shared" si="62"/>
        <v>45628</v>
      </c>
      <c r="BL450" s="6">
        <f t="shared" si="63"/>
        <v>0</v>
      </c>
      <c r="BM450" s="6" t="s">
        <v>84</v>
      </c>
      <c r="BN450" s="9">
        <f t="shared" si="64"/>
        <v>0</v>
      </c>
      <c r="BO450" s="9">
        <f t="shared" si="65"/>
        <v>0</v>
      </c>
      <c r="BP450" s="6"/>
      <c r="BQ450" s="6" t="s">
        <v>4451</v>
      </c>
    </row>
    <row r="451" spans="1:69">
      <c r="A451" s="6">
        <v>450</v>
      </c>
      <c r="B451" s="6">
        <v>2024</v>
      </c>
      <c r="C451" s="6" t="s">
        <v>68</v>
      </c>
      <c r="D451" s="7">
        <v>45628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>
        <f t="shared" ref="AH451:AH501" si="66">AF451+AG451</f>
        <v>0</v>
      </c>
      <c r="AI451" s="6">
        <f t="shared" ref="AI451:AI501" si="67">AH451+AH451*18%</f>
        <v>0</v>
      </c>
      <c r="AJ451" s="6"/>
      <c r="AK451" s="6"/>
      <c r="AL451" s="6"/>
      <c r="AM451" s="6"/>
      <c r="AN451" s="6"/>
      <c r="AO451" s="6">
        <f t="shared" ref="AO451:AO501" si="68">AH451*AN451</f>
        <v>0</v>
      </c>
      <c r="AP451" s="6"/>
      <c r="AQ451" s="6">
        <f t="shared" ref="AQ451:AQ501" si="69">AH451*AP451</f>
        <v>0</v>
      </c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7">
        <f t="shared" ref="BK451:BK501" si="70">D451</f>
        <v>45628</v>
      </c>
      <c r="BL451" s="6">
        <f t="shared" ref="BL451:BL501" si="71">D451-BK451</f>
        <v>0</v>
      </c>
      <c r="BM451" s="6" t="s">
        <v>84</v>
      </c>
      <c r="BN451" s="9">
        <f t="shared" ref="BN451:BN501" si="72">AI451-AO451</f>
        <v>0</v>
      </c>
      <c r="BO451" s="9">
        <f t="shared" ref="BO451:BO501" si="73">AI451-AQ451</f>
        <v>0</v>
      </c>
      <c r="BP451" s="6"/>
      <c r="BQ451" s="6" t="s">
        <v>4451</v>
      </c>
    </row>
    <row r="452" spans="1:69">
      <c r="A452" s="6">
        <v>451</v>
      </c>
      <c r="B452" s="6">
        <v>2024</v>
      </c>
      <c r="C452" s="6" t="s">
        <v>68</v>
      </c>
      <c r="D452" s="7">
        <v>45628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>
        <f t="shared" si="66"/>
        <v>0</v>
      </c>
      <c r="AI452" s="6">
        <f t="shared" si="67"/>
        <v>0</v>
      </c>
      <c r="AJ452" s="6"/>
      <c r="AK452" s="6"/>
      <c r="AL452" s="6"/>
      <c r="AM452" s="6"/>
      <c r="AN452" s="6"/>
      <c r="AO452" s="6">
        <f t="shared" si="68"/>
        <v>0</v>
      </c>
      <c r="AP452" s="6"/>
      <c r="AQ452" s="6">
        <f t="shared" si="69"/>
        <v>0</v>
      </c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7">
        <f t="shared" si="70"/>
        <v>45628</v>
      </c>
      <c r="BL452" s="6">
        <f t="shared" si="71"/>
        <v>0</v>
      </c>
      <c r="BM452" s="6" t="s">
        <v>84</v>
      </c>
      <c r="BN452" s="9">
        <f t="shared" si="72"/>
        <v>0</v>
      </c>
      <c r="BO452" s="9">
        <f t="shared" si="73"/>
        <v>0</v>
      </c>
      <c r="BP452" s="6"/>
      <c r="BQ452" s="6" t="s">
        <v>4451</v>
      </c>
    </row>
    <row r="453" spans="1:69">
      <c r="A453" s="6">
        <v>452</v>
      </c>
      <c r="B453" s="6">
        <v>2024</v>
      </c>
      <c r="C453" s="6" t="s">
        <v>68</v>
      </c>
      <c r="D453" s="7">
        <v>45628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>
        <f t="shared" si="66"/>
        <v>0</v>
      </c>
      <c r="AI453" s="6">
        <f t="shared" si="67"/>
        <v>0</v>
      </c>
      <c r="AJ453" s="6"/>
      <c r="AK453" s="6"/>
      <c r="AL453" s="6"/>
      <c r="AM453" s="6"/>
      <c r="AN453" s="6"/>
      <c r="AO453" s="6">
        <f t="shared" si="68"/>
        <v>0</v>
      </c>
      <c r="AP453" s="6"/>
      <c r="AQ453" s="6">
        <f t="shared" si="69"/>
        <v>0</v>
      </c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7">
        <f t="shared" si="70"/>
        <v>45628</v>
      </c>
      <c r="BL453" s="6">
        <f t="shared" si="71"/>
        <v>0</v>
      </c>
      <c r="BM453" s="6" t="s">
        <v>84</v>
      </c>
      <c r="BN453" s="9">
        <f t="shared" si="72"/>
        <v>0</v>
      </c>
      <c r="BO453" s="9">
        <f t="shared" si="73"/>
        <v>0</v>
      </c>
      <c r="BP453" s="6"/>
      <c r="BQ453" s="6" t="s">
        <v>4451</v>
      </c>
    </row>
    <row r="454" spans="1:69">
      <c r="A454" s="6">
        <v>453</v>
      </c>
      <c r="B454" s="6">
        <v>2024</v>
      </c>
      <c r="C454" s="6" t="s">
        <v>68</v>
      </c>
      <c r="D454" s="7">
        <v>45628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>
        <f t="shared" si="66"/>
        <v>0</v>
      </c>
      <c r="AI454" s="6">
        <f t="shared" si="67"/>
        <v>0</v>
      </c>
      <c r="AJ454" s="6"/>
      <c r="AK454" s="6"/>
      <c r="AL454" s="6"/>
      <c r="AM454" s="6"/>
      <c r="AN454" s="6"/>
      <c r="AO454" s="6">
        <f t="shared" si="68"/>
        <v>0</v>
      </c>
      <c r="AP454" s="6"/>
      <c r="AQ454" s="6">
        <f t="shared" si="69"/>
        <v>0</v>
      </c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7">
        <f t="shared" si="70"/>
        <v>45628</v>
      </c>
      <c r="BL454" s="6">
        <f t="shared" si="71"/>
        <v>0</v>
      </c>
      <c r="BM454" s="6" t="s">
        <v>84</v>
      </c>
      <c r="BN454" s="9">
        <f t="shared" si="72"/>
        <v>0</v>
      </c>
      <c r="BO454" s="9">
        <f t="shared" si="73"/>
        <v>0</v>
      </c>
      <c r="BP454" s="6"/>
      <c r="BQ454" s="6" t="s">
        <v>4451</v>
      </c>
    </row>
    <row r="455" spans="1:69">
      <c r="A455" s="6">
        <v>454</v>
      </c>
      <c r="B455" s="6">
        <v>2024</v>
      </c>
      <c r="C455" s="6" t="s">
        <v>68</v>
      </c>
      <c r="D455" s="7">
        <v>45628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>
        <f t="shared" si="66"/>
        <v>0</v>
      </c>
      <c r="AI455" s="6">
        <f t="shared" si="67"/>
        <v>0</v>
      </c>
      <c r="AJ455" s="6"/>
      <c r="AK455" s="6"/>
      <c r="AL455" s="6"/>
      <c r="AM455" s="6"/>
      <c r="AN455" s="6"/>
      <c r="AO455" s="6">
        <f t="shared" si="68"/>
        <v>0</v>
      </c>
      <c r="AP455" s="6"/>
      <c r="AQ455" s="6">
        <f t="shared" si="69"/>
        <v>0</v>
      </c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7">
        <f t="shared" si="70"/>
        <v>45628</v>
      </c>
      <c r="BL455" s="6">
        <f t="shared" si="71"/>
        <v>0</v>
      </c>
      <c r="BM455" s="6" t="s">
        <v>84</v>
      </c>
      <c r="BN455" s="9">
        <f t="shared" si="72"/>
        <v>0</v>
      </c>
      <c r="BO455" s="9">
        <f t="shared" si="73"/>
        <v>0</v>
      </c>
      <c r="BP455" s="6"/>
      <c r="BQ455" s="6" t="s">
        <v>4451</v>
      </c>
    </row>
    <row r="456" spans="1:69">
      <c r="A456" s="6">
        <v>455</v>
      </c>
      <c r="B456" s="6">
        <v>2024</v>
      </c>
      <c r="C456" s="6" t="s">
        <v>68</v>
      </c>
      <c r="D456" s="7">
        <v>45628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>
        <f t="shared" si="66"/>
        <v>0</v>
      </c>
      <c r="AI456" s="6">
        <f t="shared" si="67"/>
        <v>0</v>
      </c>
      <c r="AJ456" s="6"/>
      <c r="AK456" s="6"/>
      <c r="AL456" s="6"/>
      <c r="AM456" s="6"/>
      <c r="AN456" s="6"/>
      <c r="AO456" s="6">
        <f t="shared" si="68"/>
        <v>0</v>
      </c>
      <c r="AP456" s="6"/>
      <c r="AQ456" s="6">
        <f t="shared" si="69"/>
        <v>0</v>
      </c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7">
        <f t="shared" si="70"/>
        <v>45628</v>
      </c>
      <c r="BL456" s="6">
        <f t="shared" si="71"/>
        <v>0</v>
      </c>
      <c r="BM456" s="6" t="s">
        <v>84</v>
      </c>
      <c r="BN456" s="9">
        <f t="shared" si="72"/>
        <v>0</v>
      </c>
      <c r="BO456" s="9">
        <f t="shared" si="73"/>
        <v>0</v>
      </c>
      <c r="BP456" s="6"/>
      <c r="BQ456" s="6" t="s">
        <v>4451</v>
      </c>
    </row>
    <row r="457" spans="1:69">
      <c r="A457" s="6">
        <v>456</v>
      </c>
      <c r="B457" s="6">
        <v>2024</v>
      </c>
      <c r="C457" s="6" t="s">
        <v>68</v>
      </c>
      <c r="D457" s="7">
        <v>45628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>
        <f t="shared" si="66"/>
        <v>0</v>
      </c>
      <c r="AI457" s="6">
        <f t="shared" si="67"/>
        <v>0</v>
      </c>
      <c r="AJ457" s="6"/>
      <c r="AK457" s="6"/>
      <c r="AL457" s="6"/>
      <c r="AM457" s="6"/>
      <c r="AN457" s="6"/>
      <c r="AO457" s="6">
        <f t="shared" si="68"/>
        <v>0</v>
      </c>
      <c r="AP457" s="6"/>
      <c r="AQ457" s="6">
        <f t="shared" si="69"/>
        <v>0</v>
      </c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7">
        <f t="shared" si="70"/>
        <v>45628</v>
      </c>
      <c r="BL457" s="6">
        <f t="shared" si="71"/>
        <v>0</v>
      </c>
      <c r="BM457" s="6" t="s">
        <v>84</v>
      </c>
      <c r="BN457" s="9">
        <f t="shared" si="72"/>
        <v>0</v>
      </c>
      <c r="BO457" s="9">
        <f t="shared" si="73"/>
        <v>0</v>
      </c>
      <c r="BP457" s="6"/>
      <c r="BQ457" s="6" t="s">
        <v>4451</v>
      </c>
    </row>
    <row r="458" spans="1:69">
      <c r="A458" s="6">
        <v>457</v>
      </c>
      <c r="B458" s="6">
        <v>2024</v>
      </c>
      <c r="C458" s="6" t="s">
        <v>68</v>
      </c>
      <c r="D458" s="7">
        <v>45628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>
        <f t="shared" si="66"/>
        <v>0</v>
      </c>
      <c r="AI458" s="6">
        <f t="shared" si="67"/>
        <v>0</v>
      </c>
      <c r="AJ458" s="6"/>
      <c r="AK458" s="6"/>
      <c r="AL458" s="6"/>
      <c r="AM458" s="6"/>
      <c r="AN458" s="6"/>
      <c r="AO458" s="6">
        <f t="shared" si="68"/>
        <v>0</v>
      </c>
      <c r="AP458" s="6"/>
      <c r="AQ458" s="6">
        <f t="shared" si="69"/>
        <v>0</v>
      </c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7">
        <f t="shared" si="70"/>
        <v>45628</v>
      </c>
      <c r="BL458" s="6">
        <f t="shared" si="71"/>
        <v>0</v>
      </c>
      <c r="BM458" s="6" t="s">
        <v>84</v>
      </c>
      <c r="BN458" s="9">
        <f t="shared" si="72"/>
        <v>0</v>
      </c>
      <c r="BO458" s="9">
        <f t="shared" si="73"/>
        <v>0</v>
      </c>
      <c r="BP458" s="6"/>
      <c r="BQ458" s="6" t="s">
        <v>4451</v>
      </c>
    </row>
    <row r="459" spans="1:69">
      <c r="A459" s="6">
        <v>458</v>
      </c>
      <c r="B459" s="6">
        <v>2024</v>
      </c>
      <c r="C459" s="6" t="s">
        <v>68</v>
      </c>
      <c r="D459" s="7">
        <v>45628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>
        <f t="shared" si="66"/>
        <v>0</v>
      </c>
      <c r="AI459" s="6">
        <f t="shared" si="67"/>
        <v>0</v>
      </c>
      <c r="AJ459" s="6"/>
      <c r="AK459" s="6"/>
      <c r="AL459" s="6"/>
      <c r="AM459" s="6"/>
      <c r="AN459" s="6"/>
      <c r="AO459" s="6">
        <f t="shared" si="68"/>
        <v>0</v>
      </c>
      <c r="AP459" s="6"/>
      <c r="AQ459" s="6">
        <f t="shared" si="69"/>
        <v>0</v>
      </c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7">
        <f t="shared" si="70"/>
        <v>45628</v>
      </c>
      <c r="BL459" s="6">
        <f t="shared" si="71"/>
        <v>0</v>
      </c>
      <c r="BM459" s="6" t="s">
        <v>84</v>
      </c>
      <c r="BN459" s="9">
        <f t="shared" si="72"/>
        <v>0</v>
      </c>
      <c r="BO459" s="9">
        <f t="shared" si="73"/>
        <v>0</v>
      </c>
      <c r="BP459" s="6"/>
      <c r="BQ459" s="6" t="s">
        <v>4451</v>
      </c>
    </row>
    <row r="460" spans="1:69">
      <c r="A460" s="6">
        <v>459</v>
      </c>
      <c r="B460" s="6">
        <v>2024</v>
      </c>
      <c r="C460" s="6" t="s">
        <v>68</v>
      </c>
      <c r="D460" s="7">
        <v>45628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>
        <f t="shared" si="66"/>
        <v>0</v>
      </c>
      <c r="AI460" s="6">
        <f t="shared" si="67"/>
        <v>0</v>
      </c>
      <c r="AJ460" s="6"/>
      <c r="AK460" s="6"/>
      <c r="AL460" s="6"/>
      <c r="AM460" s="6"/>
      <c r="AN460" s="6"/>
      <c r="AO460" s="6">
        <f t="shared" si="68"/>
        <v>0</v>
      </c>
      <c r="AP460" s="6"/>
      <c r="AQ460" s="6">
        <f t="shared" si="69"/>
        <v>0</v>
      </c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7">
        <f t="shared" si="70"/>
        <v>45628</v>
      </c>
      <c r="BL460" s="6">
        <f t="shared" si="71"/>
        <v>0</v>
      </c>
      <c r="BM460" s="6" t="s">
        <v>84</v>
      </c>
      <c r="BN460" s="9">
        <f t="shared" si="72"/>
        <v>0</v>
      </c>
      <c r="BO460" s="9">
        <f t="shared" si="73"/>
        <v>0</v>
      </c>
      <c r="BP460" s="6"/>
      <c r="BQ460" s="6" t="s">
        <v>4451</v>
      </c>
    </row>
    <row r="461" spans="1:69">
      <c r="A461" s="6">
        <v>460</v>
      </c>
      <c r="B461" s="6">
        <v>2024</v>
      </c>
      <c r="C461" s="6" t="s">
        <v>68</v>
      </c>
      <c r="D461" s="7">
        <v>45628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>
        <f t="shared" si="66"/>
        <v>0</v>
      </c>
      <c r="AI461" s="6">
        <f t="shared" si="67"/>
        <v>0</v>
      </c>
      <c r="AJ461" s="6"/>
      <c r="AK461" s="6"/>
      <c r="AL461" s="6"/>
      <c r="AM461" s="6"/>
      <c r="AN461" s="6"/>
      <c r="AO461" s="6">
        <f t="shared" si="68"/>
        <v>0</v>
      </c>
      <c r="AP461" s="6"/>
      <c r="AQ461" s="6">
        <f t="shared" si="69"/>
        <v>0</v>
      </c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7">
        <f t="shared" si="70"/>
        <v>45628</v>
      </c>
      <c r="BL461" s="6">
        <f t="shared" si="71"/>
        <v>0</v>
      </c>
      <c r="BM461" s="6" t="s">
        <v>84</v>
      </c>
      <c r="BN461" s="9">
        <f t="shared" si="72"/>
        <v>0</v>
      </c>
      <c r="BO461" s="9">
        <f t="shared" si="73"/>
        <v>0</v>
      </c>
      <c r="BP461" s="6"/>
      <c r="BQ461" s="6" t="s">
        <v>4451</v>
      </c>
    </row>
    <row r="462" spans="1:69">
      <c r="A462" s="6">
        <v>461</v>
      </c>
      <c r="B462" s="6">
        <v>2024</v>
      </c>
      <c r="C462" s="6" t="s">
        <v>68</v>
      </c>
      <c r="D462" s="7">
        <v>45628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>
        <f t="shared" si="66"/>
        <v>0</v>
      </c>
      <c r="AI462" s="6">
        <f t="shared" si="67"/>
        <v>0</v>
      </c>
      <c r="AJ462" s="6"/>
      <c r="AK462" s="6"/>
      <c r="AL462" s="6"/>
      <c r="AM462" s="6"/>
      <c r="AN462" s="6"/>
      <c r="AO462" s="6">
        <f t="shared" si="68"/>
        <v>0</v>
      </c>
      <c r="AP462" s="6"/>
      <c r="AQ462" s="6">
        <f t="shared" si="69"/>
        <v>0</v>
      </c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7">
        <f t="shared" si="70"/>
        <v>45628</v>
      </c>
      <c r="BL462" s="6">
        <f t="shared" si="71"/>
        <v>0</v>
      </c>
      <c r="BM462" s="6" t="s">
        <v>84</v>
      </c>
      <c r="BN462" s="9">
        <f t="shared" si="72"/>
        <v>0</v>
      </c>
      <c r="BO462" s="9">
        <f t="shared" si="73"/>
        <v>0</v>
      </c>
      <c r="BP462" s="6"/>
      <c r="BQ462" s="6" t="s">
        <v>4451</v>
      </c>
    </row>
    <row r="463" spans="1:69">
      <c r="A463" s="6">
        <v>462</v>
      </c>
      <c r="B463" s="6">
        <v>2024</v>
      </c>
      <c r="C463" s="6" t="s">
        <v>68</v>
      </c>
      <c r="D463" s="7">
        <v>45628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>
        <f t="shared" si="66"/>
        <v>0</v>
      </c>
      <c r="AI463" s="6">
        <f t="shared" si="67"/>
        <v>0</v>
      </c>
      <c r="AJ463" s="6"/>
      <c r="AK463" s="6"/>
      <c r="AL463" s="6"/>
      <c r="AM463" s="6"/>
      <c r="AN463" s="6"/>
      <c r="AO463" s="6">
        <f t="shared" si="68"/>
        <v>0</v>
      </c>
      <c r="AP463" s="6"/>
      <c r="AQ463" s="6">
        <f t="shared" si="69"/>
        <v>0</v>
      </c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7">
        <f t="shared" si="70"/>
        <v>45628</v>
      </c>
      <c r="BL463" s="6">
        <f t="shared" si="71"/>
        <v>0</v>
      </c>
      <c r="BM463" s="6" t="s">
        <v>84</v>
      </c>
      <c r="BN463" s="9">
        <f t="shared" si="72"/>
        <v>0</v>
      </c>
      <c r="BO463" s="9">
        <f t="shared" si="73"/>
        <v>0</v>
      </c>
      <c r="BP463" s="6"/>
      <c r="BQ463" s="6" t="s">
        <v>4451</v>
      </c>
    </row>
    <row r="464" spans="1:69">
      <c r="A464" s="6">
        <v>463</v>
      </c>
      <c r="B464" s="6">
        <v>2024</v>
      </c>
      <c r="C464" s="6" t="s">
        <v>68</v>
      </c>
      <c r="D464" s="7">
        <v>45628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>
        <f t="shared" si="66"/>
        <v>0</v>
      </c>
      <c r="AI464" s="6">
        <f t="shared" si="67"/>
        <v>0</v>
      </c>
      <c r="AJ464" s="6"/>
      <c r="AK464" s="6"/>
      <c r="AL464" s="6"/>
      <c r="AM464" s="6"/>
      <c r="AN464" s="6"/>
      <c r="AO464" s="6">
        <f t="shared" si="68"/>
        <v>0</v>
      </c>
      <c r="AP464" s="6"/>
      <c r="AQ464" s="6">
        <f t="shared" si="69"/>
        <v>0</v>
      </c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7">
        <f t="shared" si="70"/>
        <v>45628</v>
      </c>
      <c r="BL464" s="6">
        <f t="shared" si="71"/>
        <v>0</v>
      </c>
      <c r="BM464" s="6" t="s">
        <v>84</v>
      </c>
      <c r="BN464" s="9">
        <f t="shared" si="72"/>
        <v>0</v>
      </c>
      <c r="BO464" s="9">
        <f t="shared" si="73"/>
        <v>0</v>
      </c>
      <c r="BP464" s="6"/>
      <c r="BQ464" s="6" t="s">
        <v>4451</v>
      </c>
    </row>
    <row r="465" spans="1:69">
      <c r="A465" s="6">
        <v>464</v>
      </c>
      <c r="B465" s="6">
        <v>2024</v>
      </c>
      <c r="C465" s="6" t="s">
        <v>68</v>
      </c>
      <c r="D465" s="7">
        <v>45628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>
        <f t="shared" si="66"/>
        <v>0</v>
      </c>
      <c r="AI465" s="6">
        <f t="shared" si="67"/>
        <v>0</v>
      </c>
      <c r="AJ465" s="6"/>
      <c r="AK465" s="6"/>
      <c r="AL465" s="6"/>
      <c r="AM465" s="6"/>
      <c r="AN465" s="6"/>
      <c r="AO465" s="6">
        <f t="shared" si="68"/>
        <v>0</v>
      </c>
      <c r="AP465" s="6"/>
      <c r="AQ465" s="6">
        <f t="shared" si="69"/>
        <v>0</v>
      </c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7">
        <f t="shared" si="70"/>
        <v>45628</v>
      </c>
      <c r="BL465" s="6">
        <f t="shared" si="71"/>
        <v>0</v>
      </c>
      <c r="BM465" s="6" t="s">
        <v>84</v>
      </c>
      <c r="BN465" s="9">
        <f t="shared" si="72"/>
        <v>0</v>
      </c>
      <c r="BO465" s="9">
        <f t="shared" si="73"/>
        <v>0</v>
      </c>
      <c r="BP465" s="6"/>
      <c r="BQ465" s="6" t="s">
        <v>4451</v>
      </c>
    </row>
    <row r="466" spans="1:69">
      <c r="A466" s="6">
        <v>465</v>
      </c>
      <c r="B466" s="6">
        <v>2024</v>
      </c>
      <c r="C466" s="6" t="s">
        <v>68</v>
      </c>
      <c r="D466" s="7">
        <v>45628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>
        <f t="shared" si="66"/>
        <v>0</v>
      </c>
      <c r="AI466" s="6">
        <f t="shared" si="67"/>
        <v>0</v>
      </c>
      <c r="AJ466" s="6"/>
      <c r="AK466" s="6"/>
      <c r="AL466" s="6"/>
      <c r="AM466" s="6"/>
      <c r="AN466" s="6"/>
      <c r="AO466" s="6">
        <f t="shared" si="68"/>
        <v>0</v>
      </c>
      <c r="AP466" s="6"/>
      <c r="AQ466" s="6">
        <f t="shared" si="69"/>
        <v>0</v>
      </c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7">
        <f t="shared" si="70"/>
        <v>45628</v>
      </c>
      <c r="BL466" s="6">
        <f t="shared" si="71"/>
        <v>0</v>
      </c>
      <c r="BM466" s="6" t="s">
        <v>84</v>
      </c>
      <c r="BN466" s="9">
        <f t="shared" si="72"/>
        <v>0</v>
      </c>
      <c r="BO466" s="9">
        <f t="shared" si="73"/>
        <v>0</v>
      </c>
      <c r="BP466" s="6"/>
      <c r="BQ466" s="6" t="s">
        <v>4451</v>
      </c>
    </row>
    <row r="467" spans="1:69">
      <c r="A467" s="6">
        <v>466</v>
      </c>
      <c r="B467" s="6">
        <v>2024</v>
      </c>
      <c r="C467" s="6" t="s">
        <v>68</v>
      </c>
      <c r="D467" s="7">
        <v>45628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>
        <f t="shared" si="66"/>
        <v>0</v>
      </c>
      <c r="AI467" s="6">
        <f t="shared" si="67"/>
        <v>0</v>
      </c>
      <c r="AJ467" s="6"/>
      <c r="AK467" s="6"/>
      <c r="AL467" s="6"/>
      <c r="AM467" s="6"/>
      <c r="AN467" s="6"/>
      <c r="AO467" s="6">
        <f t="shared" si="68"/>
        <v>0</v>
      </c>
      <c r="AP467" s="6"/>
      <c r="AQ467" s="6">
        <f t="shared" si="69"/>
        <v>0</v>
      </c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7">
        <f t="shared" si="70"/>
        <v>45628</v>
      </c>
      <c r="BL467" s="6">
        <f t="shared" si="71"/>
        <v>0</v>
      </c>
      <c r="BM467" s="6" t="s">
        <v>84</v>
      </c>
      <c r="BN467" s="9">
        <f t="shared" si="72"/>
        <v>0</v>
      </c>
      <c r="BO467" s="9">
        <f t="shared" si="73"/>
        <v>0</v>
      </c>
      <c r="BP467" s="6"/>
      <c r="BQ467" s="6" t="s">
        <v>4451</v>
      </c>
    </row>
    <row r="468" spans="1:69">
      <c r="A468" s="6">
        <v>467</v>
      </c>
      <c r="B468" s="6">
        <v>2024</v>
      </c>
      <c r="C468" s="6" t="s">
        <v>68</v>
      </c>
      <c r="D468" s="7">
        <v>45628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>
        <f t="shared" si="66"/>
        <v>0</v>
      </c>
      <c r="AI468" s="6">
        <f t="shared" si="67"/>
        <v>0</v>
      </c>
      <c r="AJ468" s="6"/>
      <c r="AK468" s="6"/>
      <c r="AL468" s="6"/>
      <c r="AM468" s="6"/>
      <c r="AN468" s="6"/>
      <c r="AO468" s="6">
        <f t="shared" si="68"/>
        <v>0</v>
      </c>
      <c r="AP468" s="6"/>
      <c r="AQ468" s="6">
        <f t="shared" si="69"/>
        <v>0</v>
      </c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7">
        <f t="shared" si="70"/>
        <v>45628</v>
      </c>
      <c r="BL468" s="6">
        <f t="shared" si="71"/>
        <v>0</v>
      </c>
      <c r="BM468" s="6" t="s">
        <v>84</v>
      </c>
      <c r="BN468" s="9">
        <f t="shared" si="72"/>
        <v>0</v>
      </c>
      <c r="BO468" s="9">
        <f t="shared" si="73"/>
        <v>0</v>
      </c>
      <c r="BP468" s="6"/>
      <c r="BQ468" s="6" t="s">
        <v>4451</v>
      </c>
    </row>
    <row r="469" spans="1:69">
      <c r="A469" s="6">
        <v>468</v>
      </c>
      <c r="B469" s="6">
        <v>2024</v>
      </c>
      <c r="C469" s="6" t="s">
        <v>68</v>
      </c>
      <c r="D469" s="7">
        <v>45628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>
        <f t="shared" si="66"/>
        <v>0</v>
      </c>
      <c r="AI469" s="6">
        <f t="shared" si="67"/>
        <v>0</v>
      </c>
      <c r="AJ469" s="6"/>
      <c r="AK469" s="6"/>
      <c r="AL469" s="6"/>
      <c r="AM469" s="6"/>
      <c r="AN469" s="6"/>
      <c r="AO469" s="6">
        <f t="shared" si="68"/>
        <v>0</v>
      </c>
      <c r="AP469" s="6"/>
      <c r="AQ469" s="6">
        <f t="shared" si="69"/>
        <v>0</v>
      </c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7">
        <f t="shared" si="70"/>
        <v>45628</v>
      </c>
      <c r="BL469" s="6">
        <f t="shared" si="71"/>
        <v>0</v>
      </c>
      <c r="BM469" s="6" t="s">
        <v>84</v>
      </c>
      <c r="BN469" s="9">
        <f t="shared" si="72"/>
        <v>0</v>
      </c>
      <c r="BO469" s="9">
        <f t="shared" si="73"/>
        <v>0</v>
      </c>
      <c r="BP469" s="6"/>
      <c r="BQ469" s="6" t="s">
        <v>4451</v>
      </c>
    </row>
    <row r="470" spans="1:69">
      <c r="A470" s="6">
        <v>469</v>
      </c>
      <c r="B470" s="6">
        <v>2024</v>
      </c>
      <c r="C470" s="6" t="s">
        <v>68</v>
      </c>
      <c r="D470" s="7">
        <v>45628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>
        <f t="shared" si="66"/>
        <v>0</v>
      </c>
      <c r="AI470" s="6">
        <f t="shared" si="67"/>
        <v>0</v>
      </c>
      <c r="AJ470" s="6"/>
      <c r="AK470" s="6"/>
      <c r="AL470" s="6"/>
      <c r="AM470" s="6"/>
      <c r="AN470" s="6"/>
      <c r="AO470" s="6">
        <f t="shared" si="68"/>
        <v>0</v>
      </c>
      <c r="AP470" s="6"/>
      <c r="AQ470" s="6">
        <f t="shared" si="69"/>
        <v>0</v>
      </c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7">
        <f t="shared" si="70"/>
        <v>45628</v>
      </c>
      <c r="BL470" s="6">
        <f t="shared" si="71"/>
        <v>0</v>
      </c>
      <c r="BM470" s="6" t="s">
        <v>84</v>
      </c>
      <c r="BN470" s="9">
        <f t="shared" si="72"/>
        <v>0</v>
      </c>
      <c r="BO470" s="9">
        <f t="shared" si="73"/>
        <v>0</v>
      </c>
      <c r="BP470" s="6"/>
      <c r="BQ470" s="6" t="s">
        <v>4451</v>
      </c>
    </row>
    <row r="471" spans="1:69">
      <c r="A471" s="6">
        <v>470</v>
      </c>
      <c r="B471" s="6">
        <v>2024</v>
      </c>
      <c r="C471" s="6" t="s">
        <v>68</v>
      </c>
      <c r="D471" s="7">
        <v>45628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>
        <f t="shared" si="66"/>
        <v>0</v>
      </c>
      <c r="AI471" s="6">
        <f t="shared" si="67"/>
        <v>0</v>
      </c>
      <c r="AJ471" s="6"/>
      <c r="AK471" s="6"/>
      <c r="AL471" s="6"/>
      <c r="AM471" s="6"/>
      <c r="AN471" s="6"/>
      <c r="AO471" s="6">
        <f t="shared" si="68"/>
        <v>0</v>
      </c>
      <c r="AP471" s="6"/>
      <c r="AQ471" s="6">
        <f t="shared" si="69"/>
        <v>0</v>
      </c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7">
        <f t="shared" si="70"/>
        <v>45628</v>
      </c>
      <c r="BL471" s="6">
        <f t="shared" si="71"/>
        <v>0</v>
      </c>
      <c r="BM471" s="6" t="s">
        <v>84</v>
      </c>
      <c r="BN471" s="9">
        <f t="shared" si="72"/>
        <v>0</v>
      </c>
      <c r="BO471" s="9">
        <f t="shared" si="73"/>
        <v>0</v>
      </c>
      <c r="BP471" s="6"/>
      <c r="BQ471" s="6" t="s">
        <v>4451</v>
      </c>
    </row>
    <row r="472" spans="1:69">
      <c r="A472" s="6">
        <v>471</v>
      </c>
      <c r="B472" s="6">
        <v>2024</v>
      </c>
      <c r="C472" s="6" t="s">
        <v>68</v>
      </c>
      <c r="D472" s="7">
        <v>45628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>
        <f t="shared" si="66"/>
        <v>0</v>
      </c>
      <c r="AI472" s="6">
        <f t="shared" si="67"/>
        <v>0</v>
      </c>
      <c r="AJ472" s="6"/>
      <c r="AK472" s="6"/>
      <c r="AL472" s="6"/>
      <c r="AM472" s="6"/>
      <c r="AN472" s="6"/>
      <c r="AO472" s="6">
        <f t="shared" si="68"/>
        <v>0</v>
      </c>
      <c r="AP472" s="6"/>
      <c r="AQ472" s="6">
        <f t="shared" si="69"/>
        <v>0</v>
      </c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7">
        <f t="shared" si="70"/>
        <v>45628</v>
      </c>
      <c r="BL472" s="6">
        <f t="shared" si="71"/>
        <v>0</v>
      </c>
      <c r="BM472" s="6" t="s">
        <v>84</v>
      </c>
      <c r="BN472" s="9">
        <f t="shared" si="72"/>
        <v>0</v>
      </c>
      <c r="BO472" s="9">
        <f t="shared" si="73"/>
        <v>0</v>
      </c>
      <c r="BP472" s="6"/>
      <c r="BQ472" s="6" t="s">
        <v>4451</v>
      </c>
    </row>
    <row r="473" spans="1:69">
      <c r="A473" s="6">
        <v>472</v>
      </c>
      <c r="B473" s="6">
        <v>2024</v>
      </c>
      <c r="C473" s="6" t="s">
        <v>68</v>
      </c>
      <c r="D473" s="7">
        <v>45628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>
        <f t="shared" si="66"/>
        <v>0</v>
      </c>
      <c r="AI473" s="6">
        <f t="shared" si="67"/>
        <v>0</v>
      </c>
      <c r="AJ473" s="6"/>
      <c r="AK473" s="6"/>
      <c r="AL473" s="6"/>
      <c r="AM473" s="6"/>
      <c r="AN473" s="6"/>
      <c r="AO473" s="6">
        <f t="shared" si="68"/>
        <v>0</v>
      </c>
      <c r="AP473" s="6"/>
      <c r="AQ473" s="6">
        <f t="shared" si="69"/>
        <v>0</v>
      </c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7">
        <f t="shared" si="70"/>
        <v>45628</v>
      </c>
      <c r="BL473" s="6">
        <f t="shared" si="71"/>
        <v>0</v>
      </c>
      <c r="BM473" s="6" t="s">
        <v>84</v>
      </c>
      <c r="BN473" s="9">
        <f t="shared" si="72"/>
        <v>0</v>
      </c>
      <c r="BO473" s="9">
        <f t="shared" si="73"/>
        <v>0</v>
      </c>
      <c r="BP473" s="6"/>
      <c r="BQ473" s="6" t="s">
        <v>4451</v>
      </c>
    </row>
    <row r="474" spans="1:69">
      <c r="A474" s="6">
        <v>473</v>
      </c>
      <c r="B474" s="6">
        <v>2024</v>
      </c>
      <c r="C474" s="6" t="s">
        <v>68</v>
      </c>
      <c r="D474" s="7">
        <v>45628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>
        <f t="shared" si="66"/>
        <v>0</v>
      </c>
      <c r="AI474" s="6">
        <f t="shared" si="67"/>
        <v>0</v>
      </c>
      <c r="AJ474" s="6"/>
      <c r="AK474" s="6"/>
      <c r="AL474" s="6"/>
      <c r="AM474" s="6"/>
      <c r="AN474" s="6"/>
      <c r="AO474" s="6">
        <f t="shared" si="68"/>
        <v>0</v>
      </c>
      <c r="AP474" s="6"/>
      <c r="AQ474" s="6">
        <f t="shared" si="69"/>
        <v>0</v>
      </c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7">
        <f t="shared" si="70"/>
        <v>45628</v>
      </c>
      <c r="BL474" s="6">
        <f t="shared" si="71"/>
        <v>0</v>
      </c>
      <c r="BM474" s="6" t="s">
        <v>84</v>
      </c>
      <c r="BN474" s="9">
        <f t="shared" si="72"/>
        <v>0</v>
      </c>
      <c r="BO474" s="9">
        <f t="shared" si="73"/>
        <v>0</v>
      </c>
      <c r="BP474" s="6"/>
      <c r="BQ474" s="6" t="s">
        <v>4451</v>
      </c>
    </row>
    <row r="475" spans="1:69">
      <c r="A475" s="6">
        <v>474</v>
      </c>
      <c r="B475" s="6">
        <v>2024</v>
      </c>
      <c r="C475" s="6" t="s">
        <v>68</v>
      </c>
      <c r="D475" s="7">
        <v>45628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>
        <f t="shared" si="66"/>
        <v>0</v>
      </c>
      <c r="AI475" s="6">
        <f t="shared" si="67"/>
        <v>0</v>
      </c>
      <c r="AJ475" s="6"/>
      <c r="AK475" s="6"/>
      <c r="AL475" s="6"/>
      <c r="AM475" s="6"/>
      <c r="AN475" s="6"/>
      <c r="AO475" s="6">
        <f t="shared" si="68"/>
        <v>0</v>
      </c>
      <c r="AP475" s="6"/>
      <c r="AQ475" s="6">
        <f t="shared" si="69"/>
        <v>0</v>
      </c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7">
        <f t="shared" si="70"/>
        <v>45628</v>
      </c>
      <c r="BL475" s="6">
        <f t="shared" si="71"/>
        <v>0</v>
      </c>
      <c r="BM475" s="6" t="s">
        <v>84</v>
      </c>
      <c r="BN475" s="9">
        <f t="shared" si="72"/>
        <v>0</v>
      </c>
      <c r="BO475" s="9">
        <f t="shared" si="73"/>
        <v>0</v>
      </c>
      <c r="BP475" s="6"/>
      <c r="BQ475" s="6" t="s">
        <v>4451</v>
      </c>
    </row>
    <row r="476" spans="1:69">
      <c r="A476" s="6">
        <v>475</v>
      </c>
      <c r="B476" s="6">
        <v>2024</v>
      </c>
      <c r="C476" s="6" t="s">
        <v>68</v>
      </c>
      <c r="D476" s="7">
        <v>45628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>
        <f t="shared" si="66"/>
        <v>0</v>
      </c>
      <c r="AI476" s="6">
        <f t="shared" si="67"/>
        <v>0</v>
      </c>
      <c r="AJ476" s="6"/>
      <c r="AK476" s="6"/>
      <c r="AL476" s="6"/>
      <c r="AM476" s="6"/>
      <c r="AN476" s="6"/>
      <c r="AO476" s="6">
        <f t="shared" si="68"/>
        <v>0</v>
      </c>
      <c r="AP476" s="6"/>
      <c r="AQ476" s="6">
        <f t="shared" si="69"/>
        <v>0</v>
      </c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7">
        <f t="shared" si="70"/>
        <v>45628</v>
      </c>
      <c r="BL476" s="6">
        <f t="shared" si="71"/>
        <v>0</v>
      </c>
      <c r="BM476" s="6" t="s">
        <v>84</v>
      </c>
      <c r="BN476" s="9">
        <f t="shared" si="72"/>
        <v>0</v>
      </c>
      <c r="BO476" s="9">
        <f t="shared" si="73"/>
        <v>0</v>
      </c>
      <c r="BP476" s="6"/>
      <c r="BQ476" s="6" t="s">
        <v>4451</v>
      </c>
    </row>
    <row r="477" spans="1:69">
      <c r="A477" s="6">
        <v>476</v>
      </c>
      <c r="B477" s="6">
        <v>2024</v>
      </c>
      <c r="C477" s="6" t="s">
        <v>68</v>
      </c>
      <c r="D477" s="7">
        <v>45628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>
        <f t="shared" si="66"/>
        <v>0</v>
      </c>
      <c r="AI477" s="6">
        <f t="shared" si="67"/>
        <v>0</v>
      </c>
      <c r="AJ477" s="6"/>
      <c r="AK477" s="6"/>
      <c r="AL477" s="6"/>
      <c r="AM477" s="6"/>
      <c r="AN477" s="6"/>
      <c r="AO477" s="6">
        <f t="shared" si="68"/>
        <v>0</v>
      </c>
      <c r="AP477" s="6"/>
      <c r="AQ477" s="6">
        <f t="shared" si="69"/>
        <v>0</v>
      </c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7">
        <f t="shared" si="70"/>
        <v>45628</v>
      </c>
      <c r="BL477" s="6">
        <f t="shared" si="71"/>
        <v>0</v>
      </c>
      <c r="BM477" s="6" t="s">
        <v>84</v>
      </c>
      <c r="BN477" s="9">
        <f t="shared" si="72"/>
        <v>0</v>
      </c>
      <c r="BO477" s="9">
        <f t="shared" si="73"/>
        <v>0</v>
      </c>
      <c r="BP477" s="6"/>
      <c r="BQ477" s="6" t="s">
        <v>4451</v>
      </c>
    </row>
    <row r="478" spans="1:69">
      <c r="A478" s="6">
        <v>477</v>
      </c>
      <c r="B478" s="6">
        <v>2024</v>
      </c>
      <c r="C478" s="6" t="s">
        <v>68</v>
      </c>
      <c r="D478" s="7">
        <v>45628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>
        <f t="shared" si="66"/>
        <v>0</v>
      </c>
      <c r="AI478" s="6">
        <f t="shared" si="67"/>
        <v>0</v>
      </c>
      <c r="AJ478" s="6"/>
      <c r="AK478" s="6"/>
      <c r="AL478" s="6"/>
      <c r="AM478" s="6"/>
      <c r="AN478" s="6"/>
      <c r="AO478" s="6">
        <f t="shared" si="68"/>
        <v>0</v>
      </c>
      <c r="AP478" s="6"/>
      <c r="AQ478" s="6">
        <f t="shared" si="69"/>
        <v>0</v>
      </c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7">
        <f t="shared" si="70"/>
        <v>45628</v>
      </c>
      <c r="BL478" s="6">
        <f t="shared" si="71"/>
        <v>0</v>
      </c>
      <c r="BM478" s="6" t="s">
        <v>84</v>
      </c>
      <c r="BN478" s="9">
        <f t="shared" si="72"/>
        <v>0</v>
      </c>
      <c r="BO478" s="9">
        <f t="shared" si="73"/>
        <v>0</v>
      </c>
      <c r="BP478" s="6"/>
      <c r="BQ478" s="6" t="s">
        <v>4451</v>
      </c>
    </row>
    <row r="479" spans="1:69">
      <c r="A479" s="6">
        <v>478</v>
      </c>
      <c r="B479" s="6">
        <v>2024</v>
      </c>
      <c r="C479" s="6" t="s">
        <v>68</v>
      </c>
      <c r="D479" s="7">
        <v>45628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>
        <f t="shared" si="66"/>
        <v>0</v>
      </c>
      <c r="AI479" s="6">
        <f t="shared" si="67"/>
        <v>0</v>
      </c>
      <c r="AJ479" s="6"/>
      <c r="AK479" s="6"/>
      <c r="AL479" s="6"/>
      <c r="AM479" s="6"/>
      <c r="AN479" s="6"/>
      <c r="AO479" s="6">
        <f t="shared" si="68"/>
        <v>0</v>
      </c>
      <c r="AP479" s="6"/>
      <c r="AQ479" s="6">
        <f t="shared" si="69"/>
        <v>0</v>
      </c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7">
        <f t="shared" si="70"/>
        <v>45628</v>
      </c>
      <c r="BL479" s="6">
        <f t="shared" si="71"/>
        <v>0</v>
      </c>
      <c r="BM479" s="6" t="s">
        <v>84</v>
      </c>
      <c r="BN479" s="9">
        <f t="shared" si="72"/>
        <v>0</v>
      </c>
      <c r="BO479" s="9">
        <f t="shared" si="73"/>
        <v>0</v>
      </c>
      <c r="BP479" s="6"/>
      <c r="BQ479" s="6" t="s">
        <v>4451</v>
      </c>
    </row>
    <row r="480" spans="1:69">
      <c r="A480" s="6">
        <v>479</v>
      </c>
      <c r="B480" s="6">
        <v>2024</v>
      </c>
      <c r="C480" s="6" t="s">
        <v>68</v>
      </c>
      <c r="D480" s="7">
        <v>45628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>
        <f t="shared" si="66"/>
        <v>0</v>
      </c>
      <c r="AI480" s="6">
        <f t="shared" si="67"/>
        <v>0</v>
      </c>
      <c r="AJ480" s="6"/>
      <c r="AK480" s="6"/>
      <c r="AL480" s="6"/>
      <c r="AM480" s="6"/>
      <c r="AN480" s="6"/>
      <c r="AO480" s="6">
        <f t="shared" si="68"/>
        <v>0</v>
      </c>
      <c r="AP480" s="6"/>
      <c r="AQ480" s="6">
        <f t="shared" si="69"/>
        <v>0</v>
      </c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7">
        <f t="shared" si="70"/>
        <v>45628</v>
      </c>
      <c r="BL480" s="6">
        <f t="shared" si="71"/>
        <v>0</v>
      </c>
      <c r="BM480" s="6" t="s">
        <v>84</v>
      </c>
      <c r="BN480" s="9">
        <f t="shared" si="72"/>
        <v>0</v>
      </c>
      <c r="BO480" s="9">
        <f t="shared" si="73"/>
        <v>0</v>
      </c>
      <c r="BP480" s="6"/>
      <c r="BQ480" s="6" t="s">
        <v>4451</v>
      </c>
    </row>
    <row r="481" spans="1:69">
      <c r="A481" s="6">
        <v>480</v>
      </c>
      <c r="B481" s="6">
        <v>2024</v>
      </c>
      <c r="C481" s="6" t="s">
        <v>68</v>
      </c>
      <c r="D481" s="7">
        <v>45628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>
        <f t="shared" si="66"/>
        <v>0</v>
      </c>
      <c r="AI481" s="6">
        <f t="shared" si="67"/>
        <v>0</v>
      </c>
      <c r="AJ481" s="6"/>
      <c r="AK481" s="6"/>
      <c r="AL481" s="6"/>
      <c r="AM481" s="6"/>
      <c r="AN481" s="6"/>
      <c r="AO481" s="6">
        <f t="shared" si="68"/>
        <v>0</v>
      </c>
      <c r="AP481" s="6"/>
      <c r="AQ481" s="6">
        <f t="shared" si="69"/>
        <v>0</v>
      </c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7">
        <f t="shared" si="70"/>
        <v>45628</v>
      </c>
      <c r="BL481" s="6">
        <f t="shared" si="71"/>
        <v>0</v>
      </c>
      <c r="BM481" s="6" t="s">
        <v>84</v>
      </c>
      <c r="BN481" s="9">
        <f t="shared" si="72"/>
        <v>0</v>
      </c>
      <c r="BO481" s="9">
        <f t="shared" si="73"/>
        <v>0</v>
      </c>
      <c r="BP481" s="6"/>
      <c r="BQ481" s="6" t="s">
        <v>4451</v>
      </c>
    </row>
    <row r="482" spans="1:69">
      <c r="A482" s="6">
        <v>481</v>
      </c>
      <c r="B482" s="6">
        <v>2024</v>
      </c>
      <c r="C482" s="6" t="s">
        <v>68</v>
      </c>
      <c r="D482" s="7">
        <v>45628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>
        <f t="shared" si="66"/>
        <v>0</v>
      </c>
      <c r="AI482" s="6">
        <f t="shared" si="67"/>
        <v>0</v>
      </c>
      <c r="AJ482" s="6"/>
      <c r="AK482" s="6"/>
      <c r="AL482" s="6"/>
      <c r="AM482" s="6"/>
      <c r="AN482" s="6"/>
      <c r="AO482" s="6">
        <f t="shared" si="68"/>
        <v>0</v>
      </c>
      <c r="AP482" s="6"/>
      <c r="AQ482" s="6">
        <f t="shared" si="69"/>
        <v>0</v>
      </c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7">
        <f t="shared" si="70"/>
        <v>45628</v>
      </c>
      <c r="BL482" s="6">
        <f t="shared" si="71"/>
        <v>0</v>
      </c>
      <c r="BM482" s="6" t="s">
        <v>84</v>
      </c>
      <c r="BN482" s="9">
        <f t="shared" si="72"/>
        <v>0</v>
      </c>
      <c r="BO482" s="9">
        <f t="shared" si="73"/>
        <v>0</v>
      </c>
      <c r="BP482" s="6"/>
      <c r="BQ482" s="6" t="s">
        <v>4451</v>
      </c>
    </row>
    <row r="483" spans="1:69">
      <c r="A483" s="6">
        <v>482</v>
      </c>
      <c r="B483" s="6">
        <v>2024</v>
      </c>
      <c r="C483" s="6" t="s">
        <v>68</v>
      </c>
      <c r="D483" s="7">
        <v>45628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>
        <f t="shared" si="66"/>
        <v>0</v>
      </c>
      <c r="AI483" s="6">
        <f t="shared" si="67"/>
        <v>0</v>
      </c>
      <c r="AJ483" s="6"/>
      <c r="AK483" s="6"/>
      <c r="AL483" s="6"/>
      <c r="AM483" s="6"/>
      <c r="AN483" s="6"/>
      <c r="AO483" s="6">
        <f t="shared" si="68"/>
        <v>0</v>
      </c>
      <c r="AP483" s="6"/>
      <c r="AQ483" s="6">
        <f t="shared" si="69"/>
        <v>0</v>
      </c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7">
        <f t="shared" si="70"/>
        <v>45628</v>
      </c>
      <c r="BL483" s="6">
        <f t="shared" si="71"/>
        <v>0</v>
      </c>
      <c r="BM483" s="6" t="s">
        <v>84</v>
      </c>
      <c r="BN483" s="9">
        <f t="shared" si="72"/>
        <v>0</v>
      </c>
      <c r="BO483" s="9">
        <f t="shared" si="73"/>
        <v>0</v>
      </c>
      <c r="BP483" s="6"/>
      <c r="BQ483" s="6" t="s">
        <v>4451</v>
      </c>
    </row>
    <row r="484" spans="1:69">
      <c r="A484" s="6">
        <v>483</v>
      </c>
      <c r="B484" s="6">
        <v>2024</v>
      </c>
      <c r="C484" s="6" t="s">
        <v>68</v>
      </c>
      <c r="D484" s="7">
        <v>45628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>
        <f t="shared" si="66"/>
        <v>0</v>
      </c>
      <c r="AI484" s="6">
        <f t="shared" si="67"/>
        <v>0</v>
      </c>
      <c r="AJ484" s="6"/>
      <c r="AK484" s="6"/>
      <c r="AL484" s="6"/>
      <c r="AM484" s="6"/>
      <c r="AN484" s="6"/>
      <c r="AO484" s="6">
        <f t="shared" si="68"/>
        <v>0</v>
      </c>
      <c r="AP484" s="6"/>
      <c r="AQ484" s="6">
        <f t="shared" si="69"/>
        <v>0</v>
      </c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7">
        <f t="shared" si="70"/>
        <v>45628</v>
      </c>
      <c r="BL484" s="6">
        <f t="shared" si="71"/>
        <v>0</v>
      </c>
      <c r="BM484" s="6" t="s">
        <v>84</v>
      </c>
      <c r="BN484" s="9">
        <f t="shared" si="72"/>
        <v>0</v>
      </c>
      <c r="BO484" s="9">
        <f t="shared" si="73"/>
        <v>0</v>
      </c>
      <c r="BP484" s="6"/>
      <c r="BQ484" s="6" t="s">
        <v>4451</v>
      </c>
    </row>
    <row r="485" spans="1:69">
      <c r="A485" s="6">
        <v>484</v>
      </c>
      <c r="B485" s="6">
        <v>2024</v>
      </c>
      <c r="C485" s="6" t="s">
        <v>68</v>
      </c>
      <c r="D485" s="7">
        <v>45628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>
        <f t="shared" si="66"/>
        <v>0</v>
      </c>
      <c r="AI485" s="6">
        <f t="shared" si="67"/>
        <v>0</v>
      </c>
      <c r="AJ485" s="6"/>
      <c r="AK485" s="6"/>
      <c r="AL485" s="6"/>
      <c r="AM485" s="6"/>
      <c r="AN485" s="6"/>
      <c r="AO485" s="6">
        <f t="shared" si="68"/>
        <v>0</v>
      </c>
      <c r="AP485" s="6"/>
      <c r="AQ485" s="6">
        <f t="shared" si="69"/>
        <v>0</v>
      </c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7">
        <f t="shared" si="70"/>
        <v>45628</v>
      </c>
      <c r="BL485" s="6">
        <f t="shared" si="71"/>
        <v>0</v>
      </c>
      <c r="BM485" s="6" t="s">
        <v>84</v>
      </c>
      <c r="BN485" s="9">
        <f t="shared" si="72"/>
        <v>0</v>
      </c>
      <c r="BO485" s="9">
        <f t="shared" si="73"/>
        <v>0</v>
      </c>
      <c r="BP485" s="6"/>
      <c r="BQ485" s="6" t="s">
        <v>4451</v>
      </c>
    </row>
    <row r="486" spans="1:69">
      <c r="A486" s="6">
        <v>485</v>
      </c>
      <c r="B486" s="6">
        <v>2024</v>
      </c>
      <c r="C486" s="6" t="s">
        <v>68</v>
      </c>
      <c r="D486" s="7">
        <v>45628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>
        <f t="shared" si="66"/>
        <v>0</v>
      </c>
      <c r="AI486" s="6">
        <f t="shared" si="67"/>
        <v>0</v>
      </c>
      <c r="AJ486" s="6"/>
      <c r="AK486" s="6"/>
      <c r="AL486" s="6"/>
      <c r="AM486" s="6"/>
      <c r="AN486" s="6"/>
      <c r="AO486" s="6">
        <f t="shared" si="68"/>
        <v>0</v>
      </c>
      <c r="AP486" s="6"/>
      <c r="AQ486" s="6">
        <f t="shared" si="69"/>
        <v>0</v>
      </c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7">
        <f t="shared" si="70"/>
        <v>45628</v>
      </c>
      <c r="BL486" s="6">
        <f t="shared" si="71"/>
        <v>0</v>
      </c>
      <c r="BM486" s="6" t="s">
        <v>84</v>
      </c>
      <c r="BN486" s="9">
        <f t="shared" si="72"/>
        <v>0</v>
      </c>
      <c r="BO486" s="9">
        <f t="shared" si="73"/>
        <v>0</v>
      </c>
      <c r="BP486" s="6"/>
      <c r="BQ486" s="6" t="s">
        <v>4451</v>
      </c>
    </row>
    <row r="487" spans="1:69">
      <c r="A487" s="6">
        <v>486</v>
      </c>
      <c r="B487" s="6">
        <v>2024</v>
      </c>
      <c r="C487" s="6" t="s">
        <v>68</v>
      </c>
      <c r="D487" s="7">
        <v>45628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>
        <f t="shared" si="66"/>
        <v>0</v>
      </c>
      <c r="AI487" s="6">
        <f t="shared" si="67"/>
        <v>0</v>
      </c>
      <c r="AJ487" s="6"/>
      <c r="AK487" s="6"/>
      <c r="AL487" s="6"/>
      <c r="AM487" s="6"/>
      <c r="AN487" s="6"/>
      <c r="AO487" s="6">
        <f t="shared" si="68"/>
        <v>0</v>
      </c>
      <c r="AP487" s="6"/>
      <c r="AQ487" s="6">
        <f t="shared" si="69"/>
        <v>0</v>
      </c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7">
        <f t="shared" si="70"/>
        <v>45628</v>
      </c>
      <c r="BL487" s="6">
        <f t="shared" si="71"/>
        <v>0</v>
      </c>
      <c r="BM487" s="6" t="s">
        <v>84</v>
      </c>
      <c r="BN487" s="9">
        <f t="shared" si="72"/>
        <v>0</v>
      </c>
      <c r="BO487" s="9">
        <f t="shared" si="73"/>
        <v>0</v>
      </c>
      <c r="BP487" s="6"/>
      <c r="BQ487" s="6" t="s">
        <v>4451</v>
      </c>
    </row>
    <row r="488" spans="1:69">
      <c r="A488" s="6">
        <v>487</v>
      </c>
      <c r="B488" s="6">
        <v>2024</v>
      </c>
      <c r="C488" s="6" t="s">
        <v>68</v>
      </c>
      <c r="D488" s="7">
        <v>45628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>
        <f t="shared" si="66"/>
        <v>0</v>
      </c>
      <c r="AI488" s="6">
        <f t="shared" si="67"/>
        <v>0</v>
      </c>
      <c r="AJ488" s="6"/>
      <c r="AK488" s="6"/>
      <c r="AL488" s="6"/>
      <c r="AM488" s="6"/>
      <c r="AN488" s="6"/>
      <c r="AO488" s="6">
        <f t="shared" si="68"/>
        <v>0</v>
      </c>
      <c r="AP488" s="6"/>
      <c r="AQ488" s="6">
        <f t="shared" si="69"/>
        <v>0</v>
      </c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7">
        <f t="shared" si="70"/>
        <v>45628</v>
      </c>
      <c r="BL488" s="6">
        <f t="shared" si="71"/>
        <v>0</v>
      </c>
      <c r="BM488" s="6" t="s">
        <v>84</v>
      </c>
      <c r="BN488" s="9">
        <f t="shared" si="72"/>
        <v>0</v>
      </c>
      <c r="BO488" s="9">
        <f t="shared" si="73"/>
        <v>0</v>
      </c>
      <c r="BP488" s="6"/>
      <c r="BQ488" s="6" t="s">
        <v>4451</v>
      </c>
    </row>
    <row r="489" spans="1:69">
      <c r="A489" s="6">
        <v>488</v>
      </c>
      <c r="B489" s="6">
        <v>2024</v>
      </c>
      <c r="C489" s="6" t="s">
        <v>68</v>
      </c>
      <c r="D489" s="7">
        <v>45628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>
        <f t="shared" si="66"/>
        <v>0</v>
      </c>
      <c r="AI489" s="6">
        <f t="shared" si="67"/>
        <v>0</v>
      </c>
      <c r="AJ489" s="6"/>
      <c r="AK489" s="6"/>
      <c r="AL489" s="6"/>
      <c r="AM489" s="6"/>
      <c r="AN489" s="6"/>
      <c r="AO489" s="6">
        <f t="shared" si="68"/>
        <v>0</v>
      </c>
      <c r="AP489" s="6"/>
      <c r="AQ489" s="6">
        <f t="shared" si="69"/>
        <v>0</v>
      </c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7">
        <f t="shared" si="70"/>
        <v>45628</v>
      </c>
      <c r="BL489" s="6">
        <f t="shared" si="71"/>
        <v>0</v>
      </c>
      <c r="BM489" s="6" t="s">
        <v>84</v>
      </c>
      <c r="BN489" s="9">
        <f t="shared" si="72"/>
        <v>0</v>
      </c>
      <c r="BO489" s="9">
        <f t="shared" si="73"/>
        <v>0</v>
      </c>
      <c r="BP489" s="6"/>
      <c r="BQ489" s="6" t="s">
        <v>4451</v>
      </c>
    </row>
    <row r="490" spans="1:69">
      <c r="A490" s="6">
        <v>489</v>
      </c>
      <c r="B490" s="6">
        <v>2024</v>
      </c>
      <c r="C490" s="6" t="s">
        <v>68</v>
      </c>
      <c r="D490" s="7">
        <v>45628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>
        <f t="shared" si="66"/>
        <v>0</v>
      </c>
      <c r="AI490" s="6">
        <f t="shared" si="67"/>
        <v>0</v>
      </c>
      <c r="AJ490" s="6"/>
      <c r="AK490" s="6"/>
      <c r="AL490" s="6"/>
      <c r="AM490" s="6"/>
      <c r="AN490" s="6"/>
      <c r="AO490" s="6">
        <f t="shared" si="68"/>
        <v>0</v>
      </c>
      <c r="AP490" s="6"/>
      <c r="AQ490" s="6">
        <f t="shared" si="69"/>
        <v>0</v>
      </c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7">
        <f t="shared" si="70"/>
        <v>45628</v>
      </c>
      <c r="BL490" s="6">
        <f t="shared" si="71"/>
        <v>0</v>
      </c>
      <c r="BM490" s="6" t="s">
        <v>84</v>
      </c>
      <c r="BN490" s="9">
        <f t="shared" si="72"/>
        <v>0</v>
      </c>
      <c r="BO490" s="9">
        <f t="shared" si="73"/>
        <v>0</v>
      </c>
      <c r="BP490" s="6"/>
      <c r="BQ490" s="6" t="s">
        <v>4451</v>
      </c>
    </row>
    <row r="491" spans="1:69">
      <c r="A491" s="6">
        <v>490</v>
      </c>
      <c r="B491" s="6">
        <v>2024</v>
      </c>
      <c r="C491" s="6" t="s">
        <v>68</v>
      </c>
      <c r="D491" s="7">
        <v>45628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>
        <f t="shared" si="66"/>
        <v>0</v>
      </c>
      <c r="AI491" s="6">
        <f t="shared" si="67"/>
        <v>0</v>
      </c>
      <c r="AJ491" s="6"/>
      <c r="AK491" s="6"/>
      <c r="AL491" s="6"/>
      <c r="AM491" s="6"/>
      <c r="AN491" s="6"/>
      <c r="AO491" s="6">
        <f t="shared" si="68"/>
        <v>0</v>
      </c>
      <c r="AP491" s="6"/>
      <c r="AQ491" s="6">
        <f t="shared" si="69"/>
        <v>0</v>
      </c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7">
        <f t="shared" si="70"/>
        <v>45628</v>
      </c>
      <c r="BL491" s="6">
        <f t="shared" si="71"/>
        <v>0</v>
      </c>
      <c r="BM491" s="6" t="s">
        <v>84</v>
      </c>
      <c r="BN491" s="9">
        <f t="shared" si="72"/>
        <v>0</v>
      </c>
      <c r="BO491" s="9">
        <f t="shared" si="73"/>
        <v>0</v>
      </c>
      <c r="BP491" s="6"/>
      <c r="BQ491" s="6" t="s">
        <v>4451</v>
      </c>
    </row>
    <row r="492" spans="1:69">
      <c r="A492" s="6">
        <v>491</v>
      </c>
      <c r="B492" s="6">
        <v>2024</v>
      </c>
      <c r="C492" s="6" t="s">
        <v>68</v>
      </c>
      <c r="D492" s="7">
        <v>45628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>
        <f t="shared" si="66"/>
        <v>0</v>
      </c>
      <c r="AI492" s="6">
        <f t="shared" si="67"/>
        <v>0</v>
      </c>
      <c r="AJ492" s="6"/>
      <c r="AK492" s="6"/>
      <c r="AL492" s="6"/>
      <c r="AM492" s="6"/>
      <c r="AN492" s="6"/>
      <c r="AO492" s="6">
        <f t="shared" si="68"/>
        <v>0</v>
      </c>
      <c r="AP492" s="6"/>
      <c r="AQ492" s="6">
        <f t="shared" si="69"/>
        <v>0</v>
      </c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7">
        <f t="shared" si="70"/>
        <v>45628</v>
      </c>
      <c r="BL492" s="6">
        <f t="shared" si="71"/>
        <v>0</v>
      </c>
      <c r="BM492" s="6" t="s">
        <v>84</v>
      </c>
      <c r="BN492" s="9">
        <f t="shared" si="72"/>
        <v>0</v>
      </c>
      <c r="BO492" s="9">
        <f t="shared" si="73"/>
        <v>0</v>
      </c>
      <c r="BP492" s="6"/>
      <c r="BQ492" s="6" t="s">
        <v>4451</v>
      </c>
    </row>
    <row r="493" spans="1:69">
      <c r="A493" s="6">
        <v>492</v>
      </c>
      <c r="B493" s="6">
        <v>2024</v>
      </c>
      <c r="C493" s="6" t="s">
        <v>68</v>
      </c>
      <c r="D493" s="7">
        <v>45628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>
        <f t="shared" si="66"/>
        <v>0</v>
      </c>
      <c r="AI493" s="6">
        <f t="shared" si="67"/>
        <v>0</v>
      </c>
      <c r="AJ493" s="6"/>
      <c r="AK493" s="6"/>
      <c r="AL493" s="6"/>
      <c r="AM493" s="6"/>
      <c r="AN493" s="6"/>
      <c r="AO493" s="6">
        <f t="shared" si="68"/>
        <v>0</v>
      </c>
      <c r="AP493" s="6"/>
      <c r="AQ493" s="6">
        <f t="shared" si="69"/>
        <v>0</v>
      </c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7">
        <f t="shared" si="70"/>
        <v>45628</v>
      </c>
      <c r="BL493" s="6">
        <f t="shared" si="71"/>
        <v>0</v>
      </c>
      <c r="BM493" s="6" t="s">
        <v>84</v>
      </c>
      <c r="BN493" s="9">
        <f t="shared" si="72"/>
        <v>0</v>
      </c>
      <c r="BO493" s="9">
        <f t="shared" si="73"/>
        <v>0</v>
      </c>
      <c r="BP493" s="6"/>
      <c r="BQ493" s="6" t="s">
        <v>4451</v>
      </c>
    </row>
    <row r="494" spans="1:69">
      <c r="A494" s="6">
        <v>493</v>
      </c>
      <c r="B494" s="6">
        <v>2024</v>
      </c>
      <c r="C494" s="6" t="s">
        <v>68</v>
      </c>
      <c r="D494" s="7">
        <v>45628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>
        <f t="shared" si="66"/>
        <v>0</v>
      </c>
      <c r="AI494" s="6">
        <f t="shared" si="67"/>
        <v>0</v>
      </c>
      <c r="AJ494" s="6"/>
      <c r="AK494" s="6"/>
      <c r="AL494" s="6"/>
      <c r="AM494" s="6"/>
      <c r="AN494" s="6"/>
      <c r="AO494" s="6">
        <f t="shared" si="68"/>
        <v>0</v>
      </c>
      <c r="AP494" s="6"/>
      <c r="AQ494" s="6">
        <f t="shared" si="69"/>
        <v>0</v>
      </c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7">
        <f t="shared" si="70"/>
        <v>45628</v>
      </c>
      <c r="BL494" s="6">
        <f t="shared" si="71"/>
        <v>0</v>
      </c>
      <c r="BM494" s="6" t="s">
        <v>84</v>
      </c>
      <c r="BN494" s="9">
        <f t="shared" si="72"/>
        <v>0</v>
      </c>
      <c r="BO494" s="9">
        <f t="shared" si="73"/>
        <v>0</v>
      </c>
      <c r="BP494" s="6"/>
      <c r="BQ494" s="6" t="s">
        <v>4451</v>
      </c>
    </row>
    <row r="495" spans="1:69">
      <c r="A495" s="6">
        <v>494</v>
      </c>
      <c r="B495" s="6">
        <v>2024</v>
      </c>
      <c r="C495" s="6" t="s">
        <v>68</v>
      </c>
      <c r="D495" s="7">
        <v>45628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>
        <f t="shared" si="66"/>
        <v>0</v>
      </c>
      <c r="AI495" s="6">
        <f t="shared" si="67"/>
        <v>0</v>
      </c>
      <c r="AJ495" s="6"/>
      <c r="AK495" s="6"/>
      <c r="AL495" s="6"/>
      <c r="AM495" s="6"/>
      <c r="AN495" s="6"/>
      <c r="AO495" s="6">
        <f t="shared" si="68"/>
        <v>0</v>
      </c>
      <c r="AP495" s="6"/>
      <c r="AQ495" s="6">
        <f t="shared" si="69"/>
        <v>0</v>
      </c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7">
        <f t="shared" si="70"/>
        <v>45628</v>
      </c>
      <c r="BL495" s="6">
        <f t="shared" si="71"/>
        <v>0</v>
      </c>
      <c r="BM495" s="6" t="s">
        <v>84</v>
      </c>
      <c r="BN495" s="9">
        <f t="shared" si="72"/>
        <v>0</v>
      </c>
      <c r="BO495" s="9">
        <f t="shared" si="73"/>
        <v>0</v>
      </c>
      <c r="BP495" s="6"/>
      <c r="BQ495" s="6" t="s">
        <v>4451</v>
      </c>
    </row>
    <row r="496" spans="1:69">
      <c r="A496" s="6">
        <v>495</v>
      </c>
      <c r="B496" s="6">
        <v>2024</v>
      </c>
      <c r="C496" s="6" t="s">
        <v>68</v>
      </c>
      <c r="D496" s="7">
        <v>45628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>
        <f t="shared" si="66"/>
        <v>0</v>
      </c>
      <c r="AI496" s="6">
        <f t="shared" si="67"/>
        <v>0</v>
      </c>
      <c r="AJ496" s="6"/>
      <c r="AK496" s="6"/>
      <c r="AL496" s="6"/>
      <c r="AM496" s="6"/>
      <c r="AN496" s="6"/>
      <c r="AO496" s="6">
        <f t="shared" si="68"/>
        <v>0</v>
      </c>
      <c r="AP496" s="6"/>
      <c r="AQ496" s="6">
        <f t="shared" si="69"/>
        <v>0</v>
      </c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7">
        <f t="shared" si="70"/>
        <v>45628</v>
      </c>
      <c r="BL496" s="6">
        <f t="shared" si="71"/>
        <v>0</v>
      </c>
      <c r="BM496" s="6" t="s">
        <v>84</v>
      </c>
      <c r="BN496" s="9">
        <f t="shared" si="72"/>
        <v>0</v>
      </c>
      <c r="BO496" s="9">
        <f t="shared" si="73"/>
        <v>0</v>
      </c>
      <c r="BP496" s="6"/>
      <c r="BQ496" s="6" t="s">
        <v>4451</v>
      </c>
    </row>
    <row r="497" spans="1:69">
      <c r="A497" s="6">
        <v>496</v>
      </c>
      <c r="B497" s="6">
        <v>2024</v>
      </c>
      <c r="C497" s="6" t="s">
        <v>68</v>
      </c>
      <c r="D497" s="7">
        <v>45628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>
        <f t="shared" si="66"/>
        <v>0</v>
      </c>
      <c r="AI497" s="6">
        <f t="shared" si="67"/>
        <v>0</v>
      </c>
      <c r="AJ497" s="6"/>
      <c r="AK497" s="6"/>
      <c r="AL497" s="6"/>
      <c r="AM497" s="6"/>
      <c r="AN497" s="6"/>
      <c r="AO497" s="6">
        <f t="shared" si="68"/>
        <v>0</v>
      </c>
      <c r="AP497" s="6"/>
      <c r="AQ497" s="6">
        <f t="shared" si="69"/>
        <v>0</v>
      </c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7">
        <f t="shared" si="70"/>
        <v>45628</v>
      </c>
      <c r="BL497" s="6">
        <f t="shared" si="71"/>
        <v>0</v>
      </c>
      <c r="BM497" s="6" t="s">
        <v>84</v>
      </c>
      <c r="BN497" s="9">
        <f t="shared" si="72"/>
        <v>0</v>
      </c>
      <c r="BO497" s="9">
        <f t="shared" si="73"/>
        <v>0</v>
      </c>
      <c r="BP497" s="6"/>
      <c r="BQ497" s="6" t="s">
        <v>4451</v>
      </c>
    </row>
    <row r="498" spans="1:69">
      <c r="A498" s="6">
        <v>497</v>
      </c>
      <c r="B498" s="6">
        <v>2024</v>
      </c>
      <c r="C498" s="6" t="s">
        <v>68</v>
      </c>
      <c r="D498" s="7">
        <v>45628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>
        <f t="shared" si="66"/>
        <v>0</v>
      </c>
      <c r="AI498" s="6">
        <f t="shared" si="67"/>
        <v>0</v>
      </c>
      <c r="AJ498" s="6"/>
      <c r="AK498" s="6"/>
      <c r="AL498" s="6"/>
      <c r="AM498" s="6"/>
      <c r="AN498" s="6"/>
      <c r="AO498" s="6">
        <f t="shared" si="68"/>
        <v>0</v>
      </c>
      <c r="AP498" s="6"/>
      <c r="AQ498" s="6">
        <f t="shared" si="69"/>
        <v>0</v>
      </c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7">
        <f t="shared" si="70"/>
        <v>45628</v>
      </c>
      <c r="BL498" s="6">
        <f t="shared" si="71"/>
        <v>0</v>
      </c>
      <c r="BM498" s="6" t="s">
        <v>84</v>
      </c>
      <c r="BN498" s="9">
        <f t="shared" si="72"/>
        <v>0</v>
      </c>
      <c r="BO498" s="9">
        <f t="shared" si="73"/>
        <v>0</v>
      </c>
      <c r="BP498" s="6"/>
      <c r="BQ498" s="6" t="s">
        <v>4451</v>
      </c>
    </row>
    <row r="499" spans="1:69">
      <c r="A499" s="6">
        <v>498</v>
      </c>
      <c r="B499" s="6">
        <v>2024</v>
      </c>
      <c r="C499" s="6" t="s">
        <v>68</v>
      </c>
      <c r="D499" s="7">
        <v>45628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>
        <f t="shared" si="66"/>
        <v>0</v>
      </c>
      <c r="AI499" s="6">
        <f t="shared" si="67"/>
        <v>0</v>
      </c>
      <c r="AJ499" s="6"/>
      <c r="AK499" s="6"/>
      <c r="AL499" s="6"/>
      <c r="AM499" s="6"/>
      <c r="AN499" s="6"/>
      <c r="AO499" s="6">
        <f t="shared" si="68"/>
        <v>0</v>
      </c>
      <c r="AP499" s="6"/>
      <c r="AQ499" s="6">
        <f t="shared" si="69"/>
        <v>0</v>
      </c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7">
        <f t="shared" si="70"/>
        <v>45628</v>
      </c>
      <c r="BL499" s="6">
        <f t="shared" si="71"/>
        <v>0</v>
      </c>
      <c r="BM499" s="6" t="s">
        <v>84</v>
      </c>
      <c r="BN499" s="9">
        <f t="shared" si="72"/>
        <v>0</v>
      </c>
      <c r="BO499" s="9">
        <f t="shared" si="73"/>
        <v>0</v>
      </c>
      <c r="BP499" s="6"/>
      <c r="BQ499" s="6" t="s">
        <v>4451</v>
      </c>
    </row>
    <row r="500" spans="1:69">
      <c r="A500" s="6">
        <v>499</v>
      </c>
      <c r="B500" s="6">
        <v>2024</v>
      </c>
      <c r="C500" s="6" t="s">
        <v>68</v>
      </c>
      <c r="D500" s="7">
        <v>45628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>
        <f t="shared" si="66"/>
        <v>0</v>
      </c>
      <c r="AI500" s="6">
        <f t="shared" si="67"/>
        <v>0</v>
      </c>
      <c r="AJ500" s="6"/>
      <c r="AK500" s="6"/>
      <c r="AL500" s="6"/>
      <c r="AM500" s="6"/>
      <c r="AN500" s="6"/>
      <c r="AO500" s="6">
        <f t="shared" si="68"/>
        <v>0</v>
      </c>
      <c r="AP500" s="6"/>
      <c r="AQ500" s="6">
        <f t="shared" si="69"/>
        <v>0</v>
      </c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7">
        <f t="shared" si="70"/>
        <v>45628</v>
      </c>
      <c r="BL500" s="6">
        <f t="shared" si="71"/>
        <v>0</v>
      </c>
      <c r="BM500" s="6" t="s">
        <v>84</v>
      </c>
      <c r="BN500" s="9">
        <f t="shared" si="72"/>
        <v>0</v>
      </c>
      <c r="BO500" s="9">
        <f t="shared" si="73"/>
        <v>0</v>
      </c>
      <c r="BP500" s="6"/>
      <c r="BQ500" s="6" t="s">
        <v>4451</v>
      </c>
    </row>
    <row r="501" spans="1:69">
      <c r="A501" s="6">
        <v>500</v>
      </c>
      <c r="B501" s="6">
        <v>2024</v>
      </c>
      <c r="C501" s="6" t="s">
        <v>68</v>
      </c>
      <c r="D501" s="7">
        <v>45628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>
        <f t="shared" si="66"/>
        <v>0</v>
      </c>
      <c r="AI501" s="6">
        <f t="shared" si="67"/>
        <v>0</v>
      </c>
      <c r="AJ501" s="6"/>
      <c r="AK501" s="6"/>
      <c r="AL501" s="6"/>
      <c r="AM501" s="6"/>
      <c r="AN501" s="6"/>
      <c r="AO501" s="6">
        <f t="shared" si="68"/>
        <v>0</v>
      </c>
      <c r="AP501" s="6"/>
      <c r="AQ501" s="6">
        <f t="shared" si="69"/>
        <v>0</v>
      </c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7">
        <f t="shared" si="70"/>
        <v>45628</v>
      </c>
      <c r="BL501" s="6">
        <f t="shared" si="71"/>
        <v>0</v>
      </c>
      <c r="BM501" s="6" t="s">
        <v>84</v>
      </c>
      <c r="BN501" s="9">
        <f t="shared" si="72"/>
        <v>0</v>
      </c>
      <c r="BO501" s="9">
        <f t="shared" si="73"/>
        <v>0</v>
      </c>
      <c r="BP501" s="6"/>
      <c r="BQ501" s="6" t="s">
        <v>4451</v>
      </c>
    </row>
  </sheetData>
  <conditionalFormatting sqref="P1">
    <cfRule type="duplicateValues" dxfId="266" priority="19"/>
    <cfRule type="duplicateValues" dxfId="265" priority="23"/>
    <cfRule type="duplicateValues" dxfId="264" priority="27"/>
    <cfRule type="duplicateValues" dxfId="263" priority="31"/>
    <cfRule type="duplicateValues" dxfId="262" priority="35"/>
    <cfRule type="duplicateValues" dxfId="261" priority="39"/>
    <cfRule type="duplicateValues" dxfId="260" priority="43"/>
    <cfRule type="duplicateValues" dxfId="259" priority="50"/>
    <cfRule type="duplicateValues" dxfId="258" priority="54"/>
    <cfRule type="duplicateValues" dxfId="257" priority="58"/>
    <cfRule type="duplicateValues" dxfId="256" priority="62"/>
    <cfRule type="duplicateValues" dxfId="255" priority="75"/>
    <cfRule type="duplicateValues" dxfId="254" priority="80"/>
    <cfRule type="duplicateValues" dxfId="253" priority="81"/>
    <cfRule type="duplicateValues" dxfId="252" priority="82"/>
    <cfRule type="duplicateValues" dxfId="251" priority="83"/>
    <cfRule type="duplicateValues" dxfId="250" priority="84"/>
    <cfRule type="duplicateValues" dxfId="249" priority="85"/>
    <cfRule type="duplicateValues" dxfId="248" priority="86"/>
    <cfRule type="duplicateValues" dxfId="247" priority="91"/>
  </conditionalFormatting>
  <conditionalFormatting sqref="P1:P68">
    <cfRule type="duplicateValues" dxfId="246" priority="4"/>
  </conditionalFormatting>
  <conditionalFormatting sqref="P2:P68">
    <cfRule type="duplicateValues" dxfId="245" priority="11"/>
    <cfRule type="duplicateValues" dxfId="244" priority="15"/>
  </conditionalFormatting>
  <conditionalFormatting sqref="V1">
    <cfRule type="duplicateValues" dxfId="243" priority="18"/>
    <cfRule type="duplicateValues" dxfId="242" priority="22"/>
    <cfRule type="duplicateValues" dxfId="241" priority="26"/>
    <cfRule type="duplicateValues" dxfId="240" priority="30"/>
    <cfRule type="duplicateValues" dxfId="239" priority="34"/>
    <cfRule type="duplicateValues" dxfId="238" priority="38"/>
    <cfRule type="duplicateValues" dxfId="237" priority="42"/>
    <cfRule type="duplicateValues" dxfId="236" priority="44"/>
    <cfRule type="duplicateValues" dxfId="235" priority="49"/>
    <cfRule type="duplicateValues" dxfId="234" priority="53"/>
    <cfRule type="duplicateValues" dxfId="233" priority="57"/>
    <cfRule type="duplicateValues" dxfId="232" priority="61"/>
    <cfRule type="duplicateValues" dxfId="231" priority="92"/>
  </conditionalFormatting>
  <conditionalFormatting sqref="V1:V2">
    <cfRule type="duplicateValues" dxfId="230" priority="7"/>
  </conditionalFormatting>
  <conditionalFormatting sqref="V1:V1048576">
    <cfRule type="duplicateValues" dxfId="229" priority="3"/>
  </conditionalFormatting>
  <conditionalFormatting sqref="V2">
    <cfRule type="duplicateValues" dxfId="228" priority="10"/>
    <cfRule type="duplicateValues" dxfId="227" priority="14"/>
  </conditionalFormatting>
  <conditionalFormatting sqref="V1:X1">
    <cfRule type="duplicateValues" dxfId="226" priority="67"/>
    <cfRule type="duplicateValues" dxfId="225" priority="68"/>
    <cfRule type="duplicateValues" dxfId="224" priority="70"/>
    <cfRule type="duplicateValues" dxfId="223" priority="76"/>
    <cfRule type="duplicateValues" dxfId="222" priority="77"/>
    <cfRule type="duplicateValues" dxfId="221" priority="79"/>
    <cfRule type="duplicateValues" dxfId="220" priority="87"/>
    <cfRule type="duplicateValues" dxfId="219" priority="88"/>
    <cfRule type="duplicateValues" dxfId="218" priority="89"/>
    <cfRule type="duplicateValues" dxfId="217" priority="90"/>
  </conditionalFormatting>
  <conditionalFormatting sqref="W1">
    <cfRule type="duplicateValues" dxfId="216" priority="17"/>
    <cfRule type="duplicateValues" dxfId="215" priority="21"/>
    <cfRule type="duplicateValues" dxfId="214" priority="25"/>
    <cfRule type="duplicateValues" dxfId="213" priority="29"/>
    <cfRule type="duplicateValues" dxfId="212" priority="33"/>
    <cfRule type="duplicateValues" dxfId="211" priority="37"/>
    <cfRule type="duplicateValues" dxfId="210" priority="41"/>
    <cfRule type="duplicateValues" dxfId="209" priority="45"/>
    <cfRule type="duplicateValues" dxfId="208" priority="48"/>
    <cfRule type="duplicateValues" dxfId="207" priority="52"/>
    <cfRule type="duplicateValues" dxfId="206" priority="56"/>
    <cfRule type="duplicateValues" dxfId="205" priority="60"/>
    <cfRule type="duplicateValues" dxfId="204" priority="93"/>
  </conditionalFormatting>
  <conditionalFormatting sqref="W1:W2">
    <cfRule type="duplicateValues" dxfId="203" priority="6"/>
  </conditionalFormatting>
  <conditionalFormatting sqref="W1:W1048576">
    <cfRule type="duplicateValues" dxfId="202" priority="2"/>
  </conditionalFormatting>
  <conditionalFormatting sqref="W2">
    <cfRule type="duplicateValues" dxfId="201" priority="9"/>
    <cfRule type="duplicateValues" dxfId="200" priority="13"/>
  </conditionalFormatting>
  <conditionalFormatting sqref="X1">
    <cfRule type="duplicateValues" dxfId="199" priority="16"/>
    <cfRule type="duplicateValues" dxfId="198" priority="20"/>
    <cfRule type="duplicateValues" dxfId="197" priority="24"/>
    <cfRule type="duplicateValues" dxfId="196" priority="28"/>
    <cfRule type="duplicateValues" dxfId="195" priority="32"/>
    <cfRule type="duplicateValues" dxfId="194" priority="36"/>
    <cfRule type="duplicateValues" dxfId="193" priority="40"/>
    <cfRule type="duplicateValues" dxfId="192" priority="46"/>
    <cfRule type="duplicateValues" dxfId="191" priority="47"/>
    <cfRule type="duplicateValues" dxfId="190" priority="51"/>
    <cfRule type="duplicateValues" dxfId="189" priority="55"/>
    <cfRule type="duplicateValues" dxfId="188" priority="59"/>
    <cfRule type="duplicateValues" dxfId="187" priority="63"/>
    <cfRule type="duplicateValues" dxfId="186" priority="64"/>
    <cfRule type="duplicateValues" dxfId="185" priority="65"/>
    <cfRule type="duplicateValues" dxfId="184" priority="66"/>
    <cfRule type="duplicateValues" dxfId="183" priority="69"/>
    <cfRule type="duplicateValues" dxfId="182" priority="71"/>
    <cfRule type="duplicateValues" dxfId="181" priority="72"/>
    <cfRule type="duplicateValues" dxfId="180" priority="73"/>
    <cfRule type="duplicateValues" dxfId="179" priority="74"/>
    <cfRule type="duplicateValues" dxfId="178" priority="78"/>
    <cfRule type="duplicateValues" dxfId="177" priority="94"/>
  </conditionalFormatting>
  <conditionalFormatting sqref="X1:X2">
    <cfRule type="duplicateValues" dxfId="176" priority="5"/>
  </conditionalFormatting>
  <conditionalFormatting sqref="X1:X1048576">
    <cfRule type="duplicateValues" dxfId="175" priority="1"/>
  </conditionalFormatting>
  <conditionalFormatting sqref="X2">
    <cfRule type="duplicateValues" dxfId="174" priority="8"/>
    <cfRule type="duplicateValues" dxfId="173" priority="1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4051-CEE2-40AD-A3AA-6DC29FB0676A}">
  <sheetPr filterMode="1">
    <tabColor theme="7" tint="-0.499984740745262"/>
  </sheetPr>
  <dimension ref="A1:BQ57"/>
  <sheetViews>
    <sheetView topLeftCell="AM1" workbookViewId="0">
      <pane ySplit="1" topLeftCell="A10" activePane="bottomLeft" state="frozen"/>
      <selection pane="bottomLeft" activeCell="AH1" sqref="AH1:AH1048576"/>
    </sheetView>
  </sheetViews>
  <sheetFormatPr baseColWidth="10" defaultColWidth="8.83203125" defaultRowHeight="15"/>
  <cols>
    <col min="1" max="1" width="5.1640625" bestFit="1" customWidth="1"/>
    <col min="2" max="2" width="5.83203125" bestFit="1" customWidth="1"/>
    <col min="3" max="3" width="7.6640625" bestFit="1" customWidth="1"/>
    <col min="4" max="4" width="10.1640625" bestFit="1" customWidth="1"/>
    <col min="5" max="5" width="26.5" bestFit="1" customWidth="1"/>
    <col min="6" max="6" width="27.5" bestFit="1" customWidth="1"/>
    <col min="7" max="7" width="11" bestFit="1" customWidth="1"/>
    <col min="8" max="8" width="7.5" bestFit="1" customWidth="1"/>
    <col min="9" max="9" width="17.83203125" bestFit="1" customWidth="1"/>
    <col min="10" max="10" width="9.83203125" bestFit="1" customWidth="1"/>
    <col min="11" max="11" width="19.83203125" bestFit="1" customWidth="1"/>
    <col min="12" max="12" width="15.83203125" bestFit="1" customWidth="1"/>
    <col min="13" max="13" width="30.83203125" bestFit="1" customWidth="1"/>
    <col min="14" max="14" width="8.33203125" bestFit="1" customWidth="1"/>
    <col min="15" max="15" width="11.1640625" bestFit="1" customWidth="1"/>
    <col min="16" max="16" width="13.1640625" bestFit="1" customWidth="1"/>
    <col min="17" max="17" width="13.6640625" bestFit="1" customWidth="1"/>
    <col min="18" max="18" width="14.83203125" bestFit="1" customWidth="1"/>
    <col min="19" max="19" width="8.1640625" bestFit="1" customWidth="1"/>
    <col min="20" max="20" width="13.5" bestFit="1" customWidth="1"/>
    <col min="21" max="21" width="22.5" bestFit="1" customWidth="1"/>
    <col min="22" max="22" width="18.33203125" bestFit="1" customWidth="1"/>
    <col min="23" max="23" width="22.83203125" bestFit="1" customWidth="1"/>
    <col min="24" max="24" width="24" bestFit="1" customWidth="1"/>
    <col min="25" max="25" width="14.6640625" bestFit="1" customWidth="1"/>
    <col min="26" max="26" width="17.5" bestFit="1" customWidth="1"/>
    <col min="27" max="27" width="4.5" bestFit="1" customWidth="1"/>
    <col min="28" max="28" width="15.83203125" bestFit="1" customWidth="1"/>
    <col min="29" max="29" width="15.6640625" bestFit="1" customWidth="1"/>
    <col min="30" max="30" width="14.5" bestFit="1" customWidth="1"/>
    <col min="31" max="31" width="8.83203125" bestFit="1" customWidth="1"/>
    <col min="32" max="32" width="12.5" bestFit="1" customWidth="1"/>
    <col min="33" max="33" width="17.5" bestFit="1" customWidth="1"/>
    <col min="34" max="34" width="13.5" bestFit="1" customWidth="1"/>
    <col min="35" max="35" width="15.5" bestFit="1" customWidth="1"/>
    <col min="36" max="36" width="7.6640625" bestFit="1" customWidth="1"/>
    <col min="37" max="37" width="6.1640625" bestFit="1" customWidth="1"/>
    <col min="38" max="38" width="8.6640625" bestFit="1" customWidth="1"/>
    <col min="39" max="39" width="8.1640625" bestFit="1" customWidth="1"/>
    <col min="40" max="40" width="5.83203125" bestFit="1" customWidth="1"/>
    <col min="41" max="41" width="8.1640625" bestFit="1" customWidth="1"/>
    <col min="42" max="42" width="6.1640625" bestFit="1" customWidth="1"/>
    <col min="43" max="43" width="8.5" bestFit="1" customWidth="1"/>
    <col min="44" max="44" width="10.1640625" bestFit="1" customWidth="1"/>
    <col min="45" max="45" width="12.5" bestFit="1" customWidth="1"/>
    <col min="47" max="47" width="18.1640625" bestFit="1" customWidth="1"/>
    <col min="48" max="48" width="16.33203125" bestFit="1" customWidth="1"/>
    <col min="49" max="49" width="11.5" bestFit="1" customWidth="1"/>
    <col min="50" max="50" width="13.33203125" bestFit="1" customWidth="1"/>
    <col min="51" max="51" width="15.83203125" bestFit="1" customWidth="1"/>
    <col min="52" max="52" width="16" bestFit="1" customWidth="1"/>
    <col min="53" max="53" width="14.5" bestFit="1" customWidth="1"/>
    <col min="54" max="54" width="16.5" bestFit="1" customWidth="1"/>
    <col min="55" max="55" width="18.1640625" bestFit="1" customWidth="1"/>
    <col min="56" max="56" width="14.1640625" bestFit="1" customWidth="1"/>
    <col min="57" max="57" width="10.33203125" bestFit="1" customWidth="1"/>
    <col min="58" max="58" width="19" bestFit="1" customWidth="1"/>
    <col min="59" max="59" width="20.6640625" bestFit="1" customWidth="1"/>
    <col min="60" max="60" width="23.1640625" bestFit="1" customWidth="1"/>
    <col min="61" max="61" width="8.1640625" bestFit="1" customWidth="1"/>
    <col min="62" max="62" width="18.83203125" bestFit="1" customWidth="1"/>
    <col min="63" max="63" width="10.1640625" bestFit="1" customWidth="1"/>
    <col min="64" max="64" width="5.1640625" bestFit="1" customWidth="1"/>
    <col min="65" max="65" width="14.6640625" bestFit="1" customWidth="1"/>
    <col min="66" max="66" width="12.33203125" bestFit="1" customWidth="1"/>
    <col min="68" max="68" width="11.6640625" bestFit="1" customWidth="1"/>
    <col min="69" max="69" width="8.1640625" bestFit="1" customWidth="1"/>
  </cols>
  <sheetData>
    <row r="1" spans="1:69" ht="27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1" t="s">
        <v>63</v>
      </c>
      <c r="BM1" s="1" t="s">
        <v>64</v>
      </c>
      <c r="BN1" s="1" t="s">
        <v>51</v>
      </c>
      <c r="BO1" s="1" t="s">
        <v>65</v>
      </c>
      <c r="BP1" s="1" t="s">
        <v>66</v>
      </c>
      <c r="BQ1" s="1" t="s">
        <v>67</v>
      </c>
    </row>
    <row r="2" spans="1:69" hidden="1">
      <c r="A2" s="91">
        <v>1</v>
      </c>
      <c r="B2" s="91">
        <v>2024</v>
      </c>
      <c r="C2" s="188" t="s">
        <v>68</v>
      </c>
      <c r="D2" s="92">
        <v>45627</v>
      </c>
      <c r="E2" s="91" t="s">
        <v>1362</v>
      </c>
      <c r="F2" s="188" t="s">
        <v>69</v>
      </c>
      <c r="G2" s="91" t="s">
        <v>608</v>
      </c>
      <c r="H2" s="91" t="s">
        <v>523</v>
      </c>
      <c r="I2" s="91" t="s">
        <v>3786</v>
      </c>
      <c r="J2" s="91" t="s">
        <v>87</v>
      </c>
      <c r="K2" s="188" t="s">
        <v>430</v>
      </c>
      <c r="L2" s="91" t="s">
        <v>600</v>
      </c>
      <c r="M2" s="91" t="s">
        <v>3787</v>
      </c>
      <c r="O2" s="188" t="s">
        <v>3788</v>
      </c>
      <c r="P2" s="91" t="s">
        <v>3789</v>
      </c>
      <c r="Q2" s="91" t="s">
        <v>2347</v>
      </c>
      <c r="R2" s="91" t="s">
        <v>2355</v>
      </c>
      <c r="S2" s="91">
        <v>999</v>
      </c>
      <c r="U2" s="91">
        <v>2023</v>
      </c>
      <c r="V2" s="91" t="s">
        <v>3790</v>
      </c>
      <c r="W2" s="91" t="s">
        <v>3791</v>
      </c>
      <c r="X2" s="91">
        <v>5247220900</v>
      </c>
      <c r="Y2" s="91" t="s">
        <v>74</v>
      </c>
      <c r="Z2" s="189">
        <v>1354234</v>
      </c>
      <c r="AA2" s="190">
        <v>0</v>
      </c>
      <c r="AB2" s="92">
        <v>45635</v>
      </c>
      <c r="AC2" s="92">
        <v>45999</v>
      </c>
      <c r="AE2" s="91">
        <v>0</v>
      </c>
      <c r="AF2" s="189">
        <v>18105</v>
      </c>
      <c r="AG2" s="189">
        <v>0</v>
      </c>
      <c r="AH2" s="189">
        <v>18105</v>
      </c>
      <c r="AI2" s="189">
        <v>21363.9</v>
      </c>
      <c r="AJ2" s="91" t="s">
        <v>975</v>
      </c>
      <c r="AK2" s="191"/>
      <c r="AL2" s="91"/>
      <c r="AM2" s="91"/>
      <c r="AN2" s="191"/>
      <c r="AO2" s="91"/>
      <c r="AP2" s="91"/>
      <c r="AQ2" s="91"/>
      <c r="AR2" s="91"/>
      <c r="AS2" s="91"/>
      <c r="AT2" s="91"/>
      <c r="AU2" s="188" t="s">
        <v>173</v>
      </c>
      <c r="AV2" s="188" t="s">
        <v>173</v>
      </c>
      <c r="AW2" s="188" t="s">
        <v>173</v>
      </c>
      <c r="AY2" s="188" t="s">
        <v>3792</v>
      </c>
      <c r="AZ2" s="91" t="s">
        <v>3793</v>
      </c>
      <c r="BA2" s="188" t="s">
        <v>749</v>
      </c>
      <c r="BB2" s="68" t="s">
        <v>100</v>
      </c>
      <c r="BC2" s="188" t="s">
        <v>82</v>
      </c>
      <c r="BD2" s="91"/>
      <c r="BE2" s="68"/>
      <c r="BF2" s="68"/>
      <c r="BH2" s="6"/>
      <c r="BI2" s="6"/>
      <c r="BJ2" s="6"/>
      <c r="BK2" s="7">
        <f t="shared" ref="BK2:BK20" si="0">D2</f>
        <v>45627</v>
      </c>
      <c r="BL2" s="6">
        <f t="shared" ref="BL2:BL20" si="1">D2-BK2</f>
        <v>0</v>
      </c>
      <c r="BM2" s="6" t="s">
        <v>84</v>
      </c>
      <c r="BN2" s="9">
        <f t="shared" ref="BN2:BN20" si="2">AL2-AR2</f>
        <v>0</v>
      </c>
      <c r="BO2" s="9">
        <f t="shared" ref="BO2:BO20" si="3">AL2-AT2</f>
        <v>0</v>
      </c>
      <c r="BP2" s="6"/>
      <c r="BQ2" s="6" t="s">
        <v>3894</v>
      </c>
    </row>
    <row r="3" spans="1:69" hidden="1">
      <c r="A3" s="91">
        <v>2</v>
      </c>
      <c r="B3" s="91">
        <v>2024</v>
      </c>
      <c r="C3" s="188" t="s">
        <v>68</v>
      </c>
      <c r="D3" s="92">
        <v>45627</v>
      </c>
      <c r="E3" s="91" t="s">
        <v>85</v>
      </c>
      <c r="F3" s="188" t="s">
        <v>69</v>
      </c>
      <c r="G3" s="91">
        <v>88428290</v>
      </c>
      <c r="H3" s="91" t="s">
        <v>523</v>
      </c>
      <c r="I3" s="91" t="s">
        <v>71</v>
      </c>
      <c r="J3" s="91" t="s">
        <v>610</v>
      </c>
      <c r="K3" s="188" t="s">
        <v>430</v>
      </c>
      <c r="L3" s="91" t="s">
        <v>74</v>
      </c>
      <c r="M3" s="91" t="s">
        <v>3794</v>
      </c>
      <c r="O3" s="188" t="s">
        <v>3788</v>
      </c>
      <c r="P3" s="91" t="s">
        <v>3795</v>
      </c>
      <c r="Q3" s="91" t="s">
        <v>3796</v>
      </c>
      <c r="R3" s="91" t="s">
        <v>3797</v>
      </c>
      <c r="S3" s="91">
        <v>1995</v>
      </c>
      <c r="U3" s="91">
        <v>2018</v>
      </c>
      <c r="V3" s="91" t="s">
        <v>3798</v>
      </c>
      <c r="W3" s="91" t="s">
        <v>3799</v>
      </c>
      <c r="X3" s="91" t="s">
        <v>3800</v>
      </c>
      <c r="Y3" s="91" t="s">
        <v>74</v>
      </c>
      <c r="Z3" s="189">
        <v>3000000</v>
      </c>
      <c r="AA3" s="190">
        <v>0</v>
      </c>
      <c r="AB3" s="92">
        <v>45628</v>
      </c>
      <c r="AC3" s="92">
        <v>45992</v>
      </c>
      <c r="AE3" s="91">
        <v>0</v>
      </c>
      <c r="AF3" s="189">
        <v>130911</v>
      </c>
      <c r="AG3" s="189">
        <v>8528</v>
      </c>
      <c r="AH3" s="189">
        <v>139439</v>
      </c>
      <c r="AI3" s="189">
        <v>164538.01999999999</v>
      </c>
      <c r="AJ3" s="91" t="s">
        <v>975</v>
      </c>
      <c r="AK3" s="191"/>
      <c r="AL3" s="91"/>
      <c r="AM3" s="91"/>
      <c r="AN3" s="191"/>
      <c r="AO3" s="91"/>
      <c r="AP3" s="91"/>
      <c r="AQ3" s="91"/>
      <c r="AR3" s="91"/>
      <c r="AS3" s="91"/>
      <c r="AT3" s="91"/>
      <c r="AU3" s="188" t="s">
        <v>173</v>
      </c>
      <c r="AV3" s="188" t="s">
        <v>173</v>
      </c>
      <c r="AW3" s="188" t="s">
        <v>173</v>
      </c>
      <c r="AY3" s="188" t="s">
        <v>3792</v>
      </c>
      <c r="AZ3" s="91" t="s">
        <v>3793</v>
      </c>
      <c r="BA3" s="188" t="s">
        <v>749</v>
      </c>
      <c r="BB3" s="68" t="s">
        <v>100</v>
      </c>
      <c r="BC3" s="188" t="s">
        <v>82</v>
      </c>
      <c r="BD3" s="91"/>
      <c r="BE3" s="68"/>
      <c r="BF3" s="68"/>
      <c r="BH3" s="6"/>
      <c r="BI3" s="6"/>
      <c r="BJ3" s="6"/>
      <c r="BK3" s="7">
        <f t="shared" si="0"/>
        <v>45627</v>
      </c>
      <c r="BL3" s="6">
        <f t="shared" si="1"/>
        <v>0</v>
      </c>
      <c r="BM3" s="6" t="s">
        <v>84</v>
      </c>
      <c r="BN3" s="9">
        <f t="shared" si="2"/>
        <v>0</v>
      </c>
      <c r="BO3" s="9">
        <f t="shared" si="3"/>
        <v>0</v>
      </c>
      <c r="BP3" s="6"/>
      <c r="BQ3" s="6" t="s">
        <v>3894</v>
      </c>
    </row>
    <row r="4" spans="1:69" hidden="1">
      <c r="A4" s="91">
        <v>3</v>
      </c>
      <c r="B4" s="91">
        <v>2024</v>
      </c>
      <c r="C4" s="188" t="s">
        <v>68</v>
      </c>
      <c r="D4" s="92">
        <v>45627</v>
      </c>
      <c r="E4" s="91" t="s">
        <v>110</v>
      </c>
      <c r="F4" s="188" t="s">
        <v>69</v>
      </c>
      <c r="G4" s="91">
        <v>737</v>
      </c>
      <c r="H4" s="91" t="s">
        <v>523</v>
      </c>
      <c r="I4" s="91" t="s">
        <v>71</v>
      </c>
      <c r="J4" s="91" t="s">
        <v>87</v>
      </c>
      <c r="K4" s="91" t="s">
        <v>430</v>
      </c>
      <c r="L4" s="91" t="s">
        <v>600</v>
      </c>
      <c r="M4" s="91" t="s">
        <v>3801</v>
      </c>
      <c r="O4" s="188" t="s">
        <v>3788</v>
      </c>
      <c r="P4" s="91" t="s">
        <v>3802</v>
      </c>
      <c r="Q4" s="91" t="s">
        <v>1809</v>
      </c>
      <c r="R4" s="91" t="s">
        <v>1810</v>
      </c>
      <c r="S4" s="91">
        <v>1197</v>
      </c>
      <c r="U4" s="91">
        <v>2018</v>
      </c>
      <c r="V4" s="91" t="s">
        <v>3803</v>
      </c>
      <c r="W4" s="91" t="s">
        <v>3804</v>
      </c>
      <c r="X4" s="91">
        <v>6203879471</v>
      </c>
      <c r="Y4" s="91" t="s">
        <v>74</v>
      </c>
      <c r="Z4" s="189">
        <v>332640</v>
      </c>
      <c r="AA4" s="191">
        <v>0</v>
      </c>
      <c r="AB4" s="92">
        <v>45638</v>
      </c>
      <c r="AC4" s="92">
        <v>46002</v>
      </c>
      <c r="AE4" s="91">
        <v>0</v>
      </c>
      <c r="AF4" s="189">
        <v>6567</v>
      </c>
      <c r="AG4" s="189">
        <v>4091</v>
      </c>
      <c r="AH4" s="189">
        <v>10658</v>
      </c>
      <c r="AI4" s="189">
        <v>12576.44</v>
      </c>
      <c r="AJ4" s="91" t="s">
        <v>975</v>
      </c>
      <c r="AK4" s="191"/>
      <c r="AL4" s="91"/>
      <c r="AM4" s="91"/>
      <c r="AN4" s="191"/>
      <c r="AO4" s="91"/>
      <c r="AP4" s="91"/>
      <c r="AQ4" s="91"/>
      <c r="AR4" s="91"/>
      <c r="AS4" s="91"/>
      <c r="AT4" s="91"/>
      <c r="AU4" s="188" t="s">
        <v>173</v>
      </c>
      <c r="AV4" s="188" t="s">
        <v>173</v>
      </c>
      <c r="AW4" s="188" t="s">
        <v>173</v>
      </c>
      <c r="AY4" s="188" t="s">
        <v>3805</v>
      </c>
      <c r="AZ4" s="91" t="s">
        <v>3806</v>
      </c>
      <c r="BA4" s="188" t="s">
        <v>749</v>
      </c>
      <c r="BB4" s="68" t="s">
        <v>100</v>
      </c>
      <c r="BC4" s="188" t="s">
        <v>82</v>
      </c>
      <c r="BD4" s="91"/>
      <c r="BE4" s="68"/>
      <c r="BF4" s="68"/>
      <c r="BH4" s="6"/>
      <c r="BI4" s="6"/>
      <c r="BJ4" s="6"/>
      <c r="BK4" s="7">
        <f t="shared" si="0"/>
        <v>45627</v>
      </c>
      <c r="BL4" s="6">
        <f t="shared" si="1"/>
        <v>0</v>
      </c>
      <c r="BM4" s="6" t="s">
        <v>84</v>
      </c>
      <c r="BN4" s="9">
        <f t="shared" si="2"/>
        <v>0</v>
      </c>
      <c r="BO4" s="9">
        <f t="shared" si="3"/>
        <v>0</v>
      </c>
      <c r="BP4" s="6"/>
      <c r="BQ4" s="6" t="s">
        <v>3894</v>
      </c>
    </row>
    <row r="5" spans="1:69" hidden="1">
      <c r="A5" s="91">
        <v>4</v>
      </c>
      <c r="B5" s="91">
        <v>2024</v>
      </c>
      <c r="C5" s="188" t="s">
        <v>68</v>
      </c>
      <c r="D5" s="92">
        <v>45627</v>
      </c>
      <c r="E5" s="91" t="s">
        <v>1597</v>
      </c>
      <c r="F5" s="188" t="s">
        <v>69</v>
      </c>
      <c r="G5" s="91">
        <v>2210002531</v>
      </c>
      <c r="H5" s="91" t="s">
        <v>523</v>
      </c>
      <c r="I5" s="91" t="s">
        <v>71</v>
      </c>
      <c r="J5" s="91" t="s">
        <v>87</v>
      </c>
      <c r="K5" s="91" t="s">
        <v>430</v>
      </c>
      <c r="L5" s="91" t="s">
        <v>600</v>
      </c>
      <c r="M5" s="91" t="s">
        <v>3807</v>
      </c>
      <c r="O5" s="188" t="s">
        <v>3788</v>
      </c>
      <c r="P5" s="91" t="s">
        <v>3808</v>
      </c>
      <c r="Q5" s="91" t="s">
        <v>752</v>
      </c>
      <c r="R5" s="91" t="s">
        <v>3809</v>
      </c>
      <c r="S5" s="91">
        <v>1197</v>
      </c>
      <c r="U5" s="91">
        <v>2017</v>
      </c>
      <c r="V5" s="91">
        <v>563694</v>
      </c>
      <c r="W5" s="91">
        <v>702470</v>
      </c>
      <c r="X5" s="91">
        <v>900771043</v>
      </c>
      <c r="Y5" s="91" t="s">
        <v>74</v>
      </c>
      <c r="Z5" s="189">
        <v>280394</v>
      </c>
      <c r="AA5" s="191">
        <v>0.5</v>
      </c>
      <c r="AB5" s="92">
        <v>45633</v>
      </c>
      <c r="AC5" s="92">
        <v>45997</v>
      </c>
      <c r="AE5" s="91">
        <v>0</v>
      </c>
      <c r="AF5" s="189">
        <v>4599</v>
      </c>
      <c r="AG5" s="189">
        <v>3811</v>
      </c>
      <c r="AH5" s="189">
        <v>8410</v>
      </c>
      <c r="AI5" s="189">
        <v>9923.7999999999993</v>
      </c>
      <c r="AJ5" s="91" t="s">
        <v>975</v>
      </c>
      <c r="AK5" s="191"/>
      <c r="AL5" s="91"/>
      <c r="AM5" s="91"/>
      <c r="AN5" s="191"/>
      <c r="AO5" s="91"/>
      <c r="AP5" s="91"/>
      <c r="AQ5" s="91"/>
      <c r="AR5" s="91"/>
      <c r="AS5" s="91"/>
      <c r="AT5" s="91"/>
      <c r="AU5" s="188" t="s">
        <v>173</v>
      </c>
      <c r="AV5" s="188" t="s">
        <v>173</v>
      </c>
      <c r="AW5" s="188" t="s">
        <v>173</v>
      </c>
      <c r="AY5" s="188" t="s">
        <v>11937</v>
      </c>
      <c r="AZ5" s="91" t="s">
        <v>11938</v>
      </c>
      <c r="BA5" s="188" t="s">
        <v>749</v>
      </c>
      <c r="BB5" s="68" t="s">
        <v>100</v>
      </c>
      <c r="BC5" s="188" t="s">
        <v>82</v>
      </c>
      <c r="BD5" s="91"/>
      <c r="BE5" s="68"/>
      <c r="BF5" s="68"/>
      <c r="BH5" s="6"/>
      <c r="BI5" s="6"/>
      <c r="BJ5" s="6"/>
      <c r="BK5" s="7">
        <f t="shared" si="0"/>
        <v>45627</v>
      </c>
      <c r="BL5" s="6">
        <f t="shared" si="1"/>
        <v>0</v>
      </c>
      <c r="BM5" s="6" t="s">
        <v>84</v>
      </c>
      <c r="BN5" s="9">
        <f t="shared" si="2"/>
        <v>0</v>
      </c>
      <c r="BO5" s="9">
        <f t="shared" si="3"/>
        <v>0</v>
      </c>
      <c r="BP5" s="6"/>
      <c r="BQ5" s="6" t="s">
        <v>3894</v>
      </c>
    </row>
    <row r="6" spans="1:69" hidden="1">
      <c r="A6" s="91">
        <v>5</v>
      </c>
      <c r="B6" s="91">
        <v>2024</v>
      </c>
      <c r="C6" s="188" t="s">
        <v>68</v>
      </c>
      <c r="D6" s="92">
        <v>45627</v>
      </c>
      <c r="E6" s="91" t="s">
        <v>690</v>
      </c>
      <c r="F6" s="188" t="s">
        <v>69</v>
      </c>
      <c r="G6" s="91">
        <v>1075248</v>
      </c>
      <c r="H6" s="91" t="s">
        <v>523</v>
      </c>
      <c r="I6" s="91" t="s">
        <v>71</v>
      </c>
      <c r="J6" s="91" t="s">
        <v>87</v>
      </c>
      <c r="K6" s="91" t="s">
        <v>430</v>
      </c>
      <c r="L6" s="91" t="s">
        <v>600</v>
      </c>
      <c r="M6" s="91" t="s">
        <v>3810</v>
      </c>
      <c r="O6" s="188" t="s">
        <v>3788</v>
      </c>
      <c r="P6" s="91" t="s">
        <v>3811</v>
      </c>
      <c r="Q6" s="91" t="s">
        <v>752</v>
      </c>
      <c r="R6" s="91" t="s">
        <v>2570</v>
      </c>
      <c r="S6" s="91">
        <v>1197</v>
      </c>
      <c r="U6" s="91">
        <v>2021</v>
      </c>
      <c r="V6" s="91" t="s">
        <v>3812</v>
      </c>
      <c r="W6" s="91" t="s">
        <v>3813</v>
      </c>
      <c r="X6" s="91" t="s">
        <v>3814</v>
      </c>
      <c r="Y6" s="91" t="s">
        <v>74</v>
      </c>
      <c r="Z6" s="189">
        <v>731700</v>
      </c>
      <c r="AA6" s="191">
        <v>0</v>
      </c>
      <c r="AB6" s="92">
        <v>45633</v>
      </c>
      <c r="AC6" s="92">
        <v>45997</v>
      </c>
      <c r="AE6" s="91">
        <v>0</v>
      </c>
      <c r="AF6" s="189">
        <v>12054</v>
      </c>
      <c r="AG6" s="189">
        <v>4046</v>
      </c>
      <c r="AH6" s="189">
        <v>16100</v>
      </c>
      <c r="AI6" s="189">
        <v>18998</v>
      </c>
      <c r="AJ6" s="91" t="s">
        <v>975</v>
      </c>
      <c r="AK6" s="191"/>
      <c r="AL6" s="91"/>
      <c r="AM6" s="91"/>
      <c r="AN6" s="191"/>
      <c r="AO6" s="91"/>
      <c r="AP6" s="91"/>
      <c r="AQ6" s="91"/>
      <c r="AR6" s="91"/>
      <c r="AS6" s="91"/>
      <c r="AT6" s="91"/>
      <c r="AU6" s="188" t="s">
        <v>173</v>
      </c>
      <c r="AV6" s="188" t="s">
        <v>173</v>
      </c>
      <c r="AW6" s="188" t="s">
        <v>173</v>
      </c>
      <c r="AY6" s="188" t="s">
        <v>3805</v>
      </c>
      <c r="AZ6" s="91" t="s">
        <v>3806</v>
      </c>
      <c r="BA6" s="188" t="s">
        <v>749</v>
      </c>
      <c r="BB6" s="68" t="s">
        <v>100</v>
      </c>
      <c r="BC6" s="188" t="s">
        <v>82</v>
      </c>
      <c r="BD6" s="91"/>
      <c r="BE6" s="68"/>
      <c r="BF6" s="68"/>
      <c r="BH6" s="6"/>
      <c r="BI6" s="6"/>
      <c r="BJ6" s="6"/>
      <c r="BK6" s="7">
        <f t="shared" si="0"/>
        <v>45627</v>
      </c>
      <c r="BL6" s="6">
        <f t="shared" si="1"/>
        <v>0</v>
      </c>
      <c r="BM6" s="6" t="s">
        <v>84</v>
      </c>
      <c r="BN6" s="9">
        <f t="shared" si="2"/>
        <v>0</v>
      </c>
      <c r="BO6" s="9">
        <f t="shared" si="3"/>
        <v>0</v>
      </c>
      <c r="BP6" s="6"/>
      <c r="BQ6" s="6" t="s">
        <v>3894</v>
      </c>
    </row>
    <row r="7" spans="1:69" hidden="1">
      <c r="A7" s="91">
        <v>6</v>
      </c>
      <c r="B7" s="91">
        <v>2024</v>
      </c>
      <c r="C7" s="188" t="s">
        <v>68</v>
      </c>
      <c r="D7" s="92">
        <v>45627</v>
      </c>
      <c r="E7" s="91" t="s">
        <v>1597</v>
      </c>
      <c r="F7" s="188" t="s">
        <v>69</v>
      </c>
      <c r="G7" s="91">
        <v>2210002531</v>
      </c>
      <c r="H7" s="91" t="s">
        <v>523</v>
      </c>
      <c r="I7" s="91" t="s">
        <v>71</v>
      </c>
      <c r="J7" s="91" t="s">
        <v>87</v>
      </c>
      <c r="K7" s="91" t="s">
        <v>430</v>
      </c>
      <c r="L7" s="91" t="s">
        <v>600</v>
      </c>
      <c r="M7" s="91" t="s">
        <v>3815</v>
      </c>
      <c r="O7" s="188" t="s">
        <v>3788</v>
      </c>
      <c r="P7" s="91" t="s">
        <v>3816</v>
      </c>
      <c r="Q7" s="91" t="s">
        <v>752</v>
      </c>
      <c r="R7" s="91" t="s">
        <v>3809</v>
      </c>
      <c r="S7" s="91">
        <v>1197</v>
      </c>
      <c r="U7" s="91">
        <v>2017</v>
      </c>
      <c r="V7" s="91">
        <v>596896</v>
      </c>
      <c r="W7" s="91">
        <v>713528</v>
      </c>
      <c r="X7" s="91">
        <v>900769073</v>
      </c>
      <c r="Y7" s="91" t="s">
        <v>74</v>
      </c>
      <c r="Z7" s="91">
        <v>175000</v>
      </c>
      <c r="AA7" s="191">
        <v>0.25</v>
      </c>
      <c r="AB7" s="92">
        <v>45635</v>
      </c>
      <c r="AC7" s="92">
        <v>45999</v>
      </c>
      <c r="AE7" s="91">
        <v>0</v>
      </c>
      <c r="AF7" s="189">
        <v>4211</v>
      </c>
      <c r="AG7" s="189">
        <v>3936</v>
      </c>
      <c r="AH7" s="189">
        <v>8147</v>
      </c>
      <c r="AI7" s="189">
        <v>9613.4599999999991</v>
      </c>
      <c r="AJ7" s="91" t="s">
        <v>975</v>
      </c>
      <c r="AK7" s="191"/>
      <c r="AL7" s="91"/>
      <c r="AM7" s="91"/>
      <c r="AN7" s="191"/>
      <c r="AO7" s="91"/>
      <c r="AP7" s="91"/>
      <c r="AQ7" s="91"/>
      <c r="AR7" s="91"/>
      <c r="AS7" s="91"/>
      <c r="AT7" s="91"/>
      <c r="AU7" s="188" t="s">
        <v>173</v>
      </c>
      <c r="AV7" s="188" t="s">
        <v>173</v>
      </c>
      <c r="AW7" s="188" t="s">
        <v>173</v>
      </c>
      <c r="AY7" s="188" t="s">
        <v>3805</v>
      </c>
      <c r="AZ7" s="91" t="s">
        <v>3817</v>
      </c>
      <c r="BA7" s="188" t="s">
        <v>749</v>
      </c>
      <c r="BB7" s="68" t="s">
        <v>100</v>
      </c>
      <c r="BC7" s="188" t="s">
        <v>82</v>
      </c>
      <c r="BD7" s="91"/>
      <c r="BE7" s="68"/>
      <c r="BF7" s="68"/>
      <c r="BH7" s="6"/>
      <c r="BI7" s="6"/>
      <c r="BJ7" s="6"/>
      <c r="BK7" s="7">
        <f t="shared" si="0"/>
        <v>45627</v>
      </c>
      <c r="BL7" s="6">
        <f t="shared" si="1"/>
        <v>0</v>
      </c>
      <c r="BM7" s="6" t="s">
        <v>84</v>
      </c>
      <c r="BN7" s="9">
        <f t="shared" si="2"/>
        <v>0</v>
      </c>
      <c r="BO7" s="9">
        <f t="shared" si="3"/>
        <v>0</v>
      </c>
      <c r="BP7" s="6"/>
      <c r="BQ7" s="6" t="s">
        <v>3894</v>
      </c>
    </row>
    <row r="8" spans="1:69" hidden="1">
      <c r="A8" s="91">
        <v>7</v>
      </c>
      <c r="B8" s="91">
        <v>2024</v>
      </c>
      <c r="C8" s="188" t="s">
        <v>68</v>
      </c>
      <c r="D8" s="92">
        <v>45627</v>
      </c>
      <c r="E8" s="91" t="s">
        <v>110</v>
      </c>
      <c r="F8" s="188" t="s">
        <v>69</v>
      </c>
      <c r="G8" s="91">
        <v>737</v>
      </c>
      <c r="H8" s="91" t="s">
        <v>523</v>
      </c>
      <c r="I8" s="91" t="s">
        <v>71</v>
      </c>
      <c r="J8" s="91" t="s">
        <v>87</v>
      </c>
      <c r="K8" s="91" t="s">
        <v>430</v>
      </c>
      <c r="L8" s="91" t="s">
        <v>600</v>
      </c>
      <c r="M8" s="91" t="s">
        <v>3818</v>
      </c>
      <c r="O8" s="188" t="s">
        <v>3788</v>
      </c>
      <c r="P8" s="91" t="s">
        <v>3819</v>
      </c>
      <c r="Q8" s="91" t="s">
        <v>2546</v>
      </c>
      <c r="R8" s="91" t="s">
        <v>2547</v>
      </c>
      <c r="S8" s="91">
        <v>1451</v>
      </c>
      <c r="U8" s="91">
        <v>2019</v>
      </c>
      <c r="V8" s="91" t="s">
        <v>3820</v>
      </c>
      <c r="W8" s="91" t="s">
        <v>3821</v>
      </c>
      <c r="X8" s="91">
        <v>6203869195</v>
      </c>
      <c r="Y8" s="91" t="s">
        <v>74</v>
      </c>
      <c r="Z8" s="189">
        <v>921164</v>
      </c>
      <c r="AA8" s="191">
        <v>0</v>
      </c>
      <c r="AB8" s="92">
        <v>45633</v>
      </c>
      <c r="AC8" s="92">
        <v>45997</v>
      </c>
      <c r="AE8" s="91">
        <v>0</v>
      </c>
      <c r="AF8" s="189">
        <v>18893</v>
      </c>
      <c r="AG8" s="189">
        <v>3716</v>
      </c>
      <c r="AH8" s="189">
        <v>22609</v>
      </c>
      <c r="AI8" s="189">
        <v>26678.62</v>
      </c>
      <c r="AJ8" s="91" t="s">
        <v>975</v>
      </c>
      <c r="AK8" s="191"/>
      <c r="AL8" s="91"/>
      <c r="AM8" s="91"/>
      <c r="AN8" s="191"/>
      <c r="AO8" s="91"/>
      <c r="AP8" s="91"/>
      <c r="AQ8" s="91"/>
      <c r="AR8" s="91"/>
      <c r="AS8" s="91"/>
      <c r="AT8" s="91"/>
      <c r="AU8" s="188" t="s">
        <v>173</v>
      </c>
      <c r="AV8" s="188" t="s">
        <v>173</v>
      </c>
      <c r="AW8" s="188" t="s">
        <v>173</v>
      </c>
      <c r="AY8" s="188" t="s">
        <v>3805</v>
      </c>
      <c r="AZ8" s="91" t="s">
        <v>11939</v>
      </c>
      <c r="BA8" s="188" t="s">
        <v>749</v>
      </c>
      <c r="BB8" s="68" t="s">
        <v>100</v>
      </c>
      <c r="BC8" s="188" t="s">
        <v>82</v>
      </c>
      <c r="BD8" s="91"/>
      <c r="BE8" s="68"/>
      <c r="BF8" s="68"/>
      <c r="BH8" s="6"/>
      <c r="BI8" s="6"/>
      <c r="BJ8" s="6"/>
      <c r="BK8" s="7">
        <f t="shared" si="0"/>
        <v>45627</v>
      </c>
      <c r="BL8" s="6">
        <f t="shared" si="1"/>
        <v>0</v>
      </c>
      <c r="BM8" s="6" t="s">
        <v>84</v>
      </c>
      <c r="BN8" s="9">
        <f t="shared" si="2"/>
        <v>0</v>
      </c>
      <c r="BO8" s="9">
        <f t="shared" si="3"/>
        <v>0</v>
      </c>
      <c r="BP8" s="6"/>
      <c r="BQ8" s="6" t="s">
        <v>3894</v>
      </c>
    </row>
    <row r="9" spans="1:69" hidden="1">
      <c r="A9" s="91">
        <v>12</v>
      </c>
      <c r="B9" s="91">
        <v>2024</v>
      </c>
      <c r="C9" s="188" t="s">
        <v>68</v>
      </c>
      <c r="D9" s="92">
        <v>45628</v>
      </c>
      <c r="E9" s="91" t="s">
        <v>690</v>
      </c>
      <c r="F9" s="188" t="s">
        <v>69</v>
      </c>
      <c r="G9" s="91">
        <v>1075248</v>
      </c>
      <c r="H9" s="91" t="s">
        <v>523</v>
      </c>
      <c r="I9" s="91" t="s">
        <v>71</v>
      </c>
      <c r="J9" s="91" t="s">
        <v>610</v>
      </c>
      <c r="K9" s="91" t="s">
        <v>430</v>
      </c>
      <c r="L9" s="91" t="s">
        <v>600</v>
      </c>
      <c r="M9" s="91" t="s">
        <v>3822</v>
      </c>
      <c r="O9" s="188" t="s">
        <v>3788</v>
      </c>
      <c r="P9" s="91" t="s">
        <v>3823</v>
      </c>
      <c r="Q9" s="91" t="s">
        <v>980</v>
      </c>
      <c r="R9" s="91" t="s">
        <v>3824</v>
      </c>
      <c r="S9" s="91">
        <v>2393</v>
      </c>
      <c r="U9" s="91">
        <v>2020</v>
      </c>
      <c r="V9" s="91" t="s">
        <v>3825</v>
      </c>
      <c r="W9" s="91" t="s">
        <v>3826</v>
      </c>
      <c r="X9" s="91" t="s">
        <v>3827</v>
      </c>
      <c r="Y9" s="91" t="s">
        <v>74</v>
      </c>
      <c r="Z9" s="189">
        <v>1000000</v>
      </c>
      <c r="AA9" s="191">
        <v>0</v>
      </c>
      <c r="AB9" s="92">
        <v>45631</v>
      </c>
      <c r="AC9" s="92">
        <v>45995</v>
      </c>
      <c r="AE9" s="91">
        <v>0</v>
      </c>
      <c r="AF9" s="189">
        <v>22194.186440677968</v>
      </c>
      <c r="AG9" s="189">
        <v>8627</v>
      </c>
      <c r="AH9" s="189">
        <v>30821.186440677968</v>
      </c>
      <c r="AI9" s="189">
        <v>36369</v>
      </c>
      <c r="AJ9" s="91" t="s">
        <v>975</v>
      </c>
      <c r="AK9" s="191"/>
      <c r="AL9" s="91"/>
      <c r="AM9" s="91"/>
      <c r="AN9" s="191"/>
      <c r="AO9" s="91"/>
      <c r="AP9" s="91"/>
      <c r="AQ9" s="91"/>
      <c r="AR9" s="91"/>
      <c r="AS9" s="91"/>
      <c r="AT9" s="91"/>
      <c r="AU9" s="188" t="s">
        <v>173</v>
      </c>
      <c r="AV9" s="188" t="s">
        <v>173</v>
      </c>
      <c r="AW9" s="188" t="s">
        <v>173</v>
      </c>
      <c r="AY9" s="188" t="s">
        <v>3792</v>
      </c>
      <c r="AZ9" s="91" t="s">
        <v>3828</v>
      </c>
      <c r="BA9" s="188" t="s">
        <v>749</v>
      </c>
      <c r="BB9" s="68" t="s">
        <v>100</v>
      </c>
      <c r="BC9" s="188" t="s">
        <v>82</v>
      </c>
      <c r="BD9" s="91"/>
      <c r="BE9" s="68"/>
      <c r="BF9" s="68"/>
      <c r="BH9" s="6"/>
      <c r="BI9" s="6"/>
      <c r="BJ9" s="6"/>
      <c r="BK9" s="7">
        <f t="shared" si="0"/>
        <v>45628</v>
      </c>
      <c r="BL9" s="6">
        <f t="shared" si="1"/>
        <v>0</v>
      </c>
      <c r="BM9" s="6" t="s">
        <v>84</v>
      </c>
      <c r="BN9" s="9">
        <f t="shared" si="2"/>
        <v>0</v>
      </c>
      <c r="BO9" s="9">
        <f t="shared" si="3"/>
        <v>0</v>
      </c>
      <c r="BP9" s="6"/>
      <c r="BQ9" s="6" t="s">
        <v>3894</v>
      </c>
    </row>
    <row r="10" spans="1:69">
      <c r="A10" s="91">
        <v>13</v>
      </c>
      <c r="B10" s="91">
        <v>2024</v>
      </c>
      <c r="C10" s="188" t="s">
        <v>68</v>
      </c>
      <c r="D10" s="92">
        <v>45628</v>
      </c>
      <c r="E10" s="91" t="s">
        <v>3829</v>
      </c>
      <c r="F10" s="188" t="s">
        <v>69</v>
      </c>
      <c r="G10" s="91" t="s">
        <v>1506</v>
      </c>
      <c r="H10" s="91" t="s">
        <v>523</v>
      </c>
      <c r="I10" s="91" t="s">
        <v>3830</v>
      </c>
      <c r="J10" s="91" t="s">
        <v>610</v>
      </c>
      <c r="K10" s="91" t="s">
        <v>430</v>
      </c>
      <c r="L10" s="91" t="s">
        <v>74</v>
      </c>
      <c r="M10" s="91" t="s">
        <v>3831</v>
      </c>
      <c r="O10" s="188" t="s">
        <v>3788</v>
      </c>
      <c r="P10" s="91" t="s">
        <v>3832</v>
      </c>
      <c r="Q10" s="91" t="s">
        <v>2347</v>
      </c>
      <c r="R10" s="91" t="s">
        <v>2348</v>
      </c>
      <c r="S10" s="91">
        <v>1199</v>
      </c>
      <c r="U10" s="91">
        <v>2012</v>
      </c>
      <c r="V10" s="91" t="s">
        <v>3833</v>
      </c>
      <c r="W10" s="91" t="s">
        <v>3834</v>
      </c>
      <c r="X10" s="91" t="s">
        <v>3835</v>
      </c>
      <c r="Y10" s="91" t="s">
        <v>74</v>
      </c>
      <c r="Z10" s="189" t="s">
        <v>702</v>
      </c>
      <c r="AA10" s="191">
        <v>0</v>
      </c>
      <c r="AB10" s="92">
        <v>45630</v>
      </c>
      <c r="AC10" s="92">
        <v>45994</v>
      </c>
      <c r="AE10" s="91">
        <v>0</v>
      </c>
      <c r="AF10" s="189">
        <v>0.35593220339023901</v>
      </c>
      <c r="AG10" s="189">
        <v>4031</v>
      </c>
      <c r="AH10" s="189">
        <v>4031.3559322033902</v>
      </c>
      <c r="AI10" s="189">
        <v>4757</v>
      </c>
      <c r="AJ10" s="91" t="s">
        <v>78</v>
      </c>
      <c r="AK10" s="191"/>
      <c r="AL10" s="91"/>
      <c r="AM10" s="91"/>
      <c r="AN10" s="191"/>
      <c r="AO10" s="91"/>
      <c r="AP10" s="91"/>
      <c r="AQ10" s="91"/>
      <c r="AR10" s="91"/>
      <c r="AS10" s="91"/>
      <c r="AT10" s="91"/>
      <c r="AU10" s="188" t="s">
        <v>173</v>
      </c>
      <c r="AV10" s="188" t="s">
        <v>173</v>
      </c>
      <c r="AW10" s="188" t="s">
        <v>173</v>
      </c>
      <c r="AY10" s="188" t="s">
        <v>3792</v>
      </c>
      <c r="AZ10" s="91" t="s">
        <v>3828</v>
      </c>
      <c r="BA10" s="188" t="s">
        <v>749</v>
      </c>
      <c r="BB10" s="68" t="s">
        <v>100</v>
      </c>
      <c r="BC10" s="188" t="s">
        <v>82</v>
      </c>
      <c r="BD10" s="91"/>
      <c r="BE10" s="68"/>
      <c r="BF10" s="68"/>
      <c r="BH10" s="6"/>
      <c r="BI10" s="6"/>
      <c r="BJ10" s="6"/>
      <c r="BK10" s="7">
        <f t="shared" si="0"/>
        <v>45628</v>
      </c>
      <c r="BL10" s="6">
        <f t="shared" si="1"/>
        <v>0</v>
      </c>
      <c r="BM10" s="6" t="s">
        <v>84</v>
      </c>
      <c r="BN10" s="9">
        <f t="shared" si="2"/>
        <v>0</v>
      </c>
      <c r="BO10" s="9">
        <f t="shared" si="3"/>
        <v>0</v>
      </c>
      <c r="BP10" s="6"/>
      <c r="BQ10" s="6" t="s">
        <v>3894</v>
      </c>
    </row>
    <row r="11" spans="1:69">
      <c r="A11" s="91">
        <v>15</v>
      </c>
      <c r="B11" s="91">
        <v>2024</v>
      </c>
      <c r="C11" s="188" t="s">
        <v>68</v>
      </c>
      <c r="D11" s="92">
        <v>45629</v>
      </c>
      <c r="E11" s="91" t="s">
        <v>3829</v>
      </c>
      <c r="F11" s="188" t="s">
        <v>69</v>
      </c>
      <c r="G11" s="91" t="s">
        <v>1506</v>
      </c>
      <c r="H11" s="91" t="s">
        <v>523</v>
      </c>
      <c r="I11" s="91" t="s">
        <v>3830</v>
      </c>
      <c r="J11" s="91" t="s">
        <v>610</v>
      </c>
      <c r="K11" s="91" t="s">
        <v>430</v>
      </c>
      <c r="L11" s="91" t="s">
        <v>74</v>
      </c>
      <c r="M11" s="91" t="s">
        <v>3836</v>
      </c>
      <c r="O11" s="188" t="s">
        <v>3788</v>
      </c>
      <c r="P11" s="91" t="s">
        <v>3837</v>
      </c>
      <c r="Q11" s="91" t="s">
        <v>1809</v>
      </c>
      <c r="R11" s="91" t="s">
        <v>1817</v>
      </c>
      <c r="S11" s="91">
        <v>1248</v>
      </c>
      <c r="U11" s="91">
        <v>2012</v>
      </c>
      <c r="V11" s="91" t="s">
        <v>3838</v>
      </c>
      <c r="W11" s="91" t="s">
        <v>3839</v>
      </c>
      <c r="X11" s="91" t="s">
        <v>3840</v>
      </c>
      <c r="Y11" s="91" t="s">
        <v>74</v>
      </c>
      <c r="Z11" s="189" t="s">
        <v>702</v>
      </c>
      <c r="AA11" s="191">
        <v>0</v>
      </c>
      <c r="AB11" s="92">
        <v>45646</v>
      </c>
      <c r="AC11" s="92">
        <v>46010</v>
      </c>
      <c r="AE11" s="91">
        <v>0</v>
      </c>
      <c r="AF11" s="189">
        <v>0.35593220339023901</v>
      </c>
      <c r="AG11" s="189">
        <v>4031</v>
      </c>
      <c r="AH11" s="189">
        <v>4031.3559322033902</v>
      </c>
      <c r="AI11" s="189">
        <v>4757</v>
      </c>
      <c r="AJ11" s="91" t="s">
        <v>78</v>
      </c>
      <c r="AK11" s="191"/>
      <c r="AL11" s="91"/>
      <c r="AM11" s="91"/>
      <c r="AN11" s="191"/>
      <c r="AO11" s="91"/>
      <c r="AP11" s="91"/>
      <c r="AQ11" s="91"/>
      <c r="AR11" s="91"/>
      <c r="AS11" s="91"/>
      <c r="AT11" s="91"/>
      <c r="AU11" s="188" t="s">
        <v>173</v>
      </c>
      <c r="AV11" s="188" t="s">
        <v>173</v>
      </c>
      <c r="AW11" s="188" t="s">
        <v>173</v>
      </c>
      <c r="AY11" s="188" t="s">
        <v>3792</v>
      </c>
      <c r="AZ11" s="91" t="s">
        <v>8669</v>
      </c>
      <c r="BA11" s="188" t="s">
        <v>749</v>
      </c>
      <c r="BB11" s="68" t="s">
        <v>100</v>
      </c>
      <c r="BC11" s="188" t="s">
        <v>82</v>
      </c>
      <c r="BD11" s="91"/>
      <c r="BE11" s="68"/>
      <c r="BF11" s="68"/>
      <c r="BH11" s="6"/>
      <c r="BI11" s="6"/>
      <c r="BJ11" s="6"/>
      <c r="BK11" s="7">
        <f t="shared" si="0"/>
        <v>45629</v>
      </c>
      <c r="BL11" s="6">
        <f t="shared" si="1"/>
        <v>0</v>
      </c>
      <c r="BM11" s="6" t="s">
        <v>84</v>
      </c>
      <c r="BN11" s="9">
        <f t="shared" si="2"/>
        <v>0</v>
      </c>
      <c r="BO11" s="9">
        <f t="shared" si="3"/>
        <v>0</v>
      </c>
      <c r="BP11" s="6"/>
      <c r="BQ11" s="6" t="s">
        <v>3894</v>
      </c>
    </row>
    <row r="12" spans="1:69" hidden="1">
      <c r="A12" s="91">
        <v>17</v>
      </c>
      <c r="B12" s="91">
        <v>2024</v>
      </c>
      <c r="C12" s="188" t="s">
        <v>68</v>
      </c>
      <c r="D12" s="92">
        <v>45629</v>
      </c>
      <c r="E12" s="91" t="s">
        <v>85</v>
      </c>
      <c r="F12" s="188" t="s">
        <v>69</v>
      </c>
      <c r="G12" s="91">
        <v>10088428</v>
      </c>
      <c r="H12" s="91" t="s">
        <v>523</v>
      </c>
      <c r="I12" s="91" t="s">
        <v>71</v>
      </c>
      <c r="J12" s="91" t="s">
        <v>610</v>
      </c>
      <c r="K12" s="91" t="s">
        <v>430</v>
      </c>
      <c r="L12" s="91" t="s">
        <v>74</v>
      </c>
      <c r="M12" s="91" t="s">
        <v>3841</v>
      </c>
      <c r="O12" s="188" t="s">
        <v>3788</v>
      </c>
      <c r="P12" s="91" t="s">
        <v>3842</v>
      </c>
      <c r="Q12" s="91" t="s">
        <v>1809</v>
      </c>
      <c r="R12" s="91" t="s">
        <v>1817</v>
      </c>
      <c r="S12" s="91">
        <v>1248</v>
      </c>
      <c r="U12" s="91">
        <v>2010</v>
      </c>
      <c r="V12" s="91" t="s">
        <v>3843</v>
      </c>
      <c r="W12" s="91" t="s">
        <v>3844</v>
      </c>
      <c r="X12" s="91" t="s">
        <v>3845</v>
      </c>
      <c r="Y12" s="91" t="s">
        <v>74</v>
      </c>
      <c r="Z12" s="189">
        <v>210222</v>
      </c>
      <c r="AA12" s="191">
        <v>0.5</v>
      </c>
      <c r="AB12" s="92">
        <v>45635</v>
      </c>
      <c r="AC12" s="92">
        <v>45999</v>
      </c>
      <c r="AE12" s="91">
        <v>0</v>
      </c>
      <c r="AF12" s="189">
        <v>1897.9152542372885</v>
      </c>
      <c r="AG12" s="189">
        <v>4047</v>
      </c>
      <c r="AH12" s="189">
        <v>5944.9152542372885</v>
      </c>
      <c r="AI12" s="189">
        <v>7015</v>
      </c>
      <c r="AJ12" s="91" t="s">
        <v>975</v>
      </c>
      <c r="AK12" s="191"/>
      <c r="AL12" s="91"/>
      <c r="AM12" s="91"/>
      <c r="AN12" s="191"/>
      <c r="AO12" s="91"/>
      <c r="AP12" s="91"/>
      <c r="AQ12" s="91"/>
      <c r="AR12" s="91"/>
      <c r="AS12" s="91"/>
      <c r="AT12" s="91"/>
      <c r="AU12" s="188" t="s">
        <v>173</v>
      </c>
      <c r="AV12" s="188" t="s">
        <v>173</v>
      </c>
      <c r="AW12" s="188" t="s">
        <v>173</v>
      </c>
      <c r="AY12" s="188" t="s">
        <v>3792</v>
      </c>
      <c r="AZ12" s="91" t="s">
        <v>3846</v>
      </c>
      <c r="BA12" s="188" t="s">
        <v>749</v>
      </c>
      <c r="BB12" s="68" t="s">
        <v>100</v>
      </c>
      <c r="BC12" s="188" t="s">
        <v>82</v>
      </c>
      <c r="BD12" s="91"/>
      <c r="BE12" s="68"/>
      <c r="BF12" s="68"/>
      <c r="BH12" s="6"/>
      <c r="BI12" s="6"/>
      <c r="BJ12" s="6"/>
      <c r="BK12" s="7">
        <f t="shared" si="0"/>
        <v>45629</v>
      </c>
      <c r="BL12" s="6">
        <f t="shared" si="1"/>
        <v>0</v>
      </c>
      <c r="BM12" s="6" t="s">
        <v>84</v>
      </c>
      <c r="BN12" s="9">
        <f t="shared" si="2"/>
        <v>0</v>
      </c>
      <c r="BO12" s="9">
        <f t="shared" si="3"/>
        <v>0</v>
      </c>
      <c r="BP12" s="6"/>
      <c r="BQ12" s="6" t="s">
        <v>3894</v>
      </c>
    </row>
    <row r="13" spans="1:69" hidden="1">
      <c r="A13" s="91">
        <v>19</v>
      </c>
      <c r="B13" s="91">
        <v>2024</v>
      </c>
      <c r="C13" s="188" t="s">
        <v>68</v>
      </c>
      <c r="D13" s="92">
        <v>45631</v>
      </c>
      <c r="E13" s="91" t="s">
        <v>690</v>
      </c>
      <c r="F13" s="188" t="s">
        <v>69</v>
      </c>
      <c r="G13" s="91">
        <v>1075248</v>
      </c>
      <c r="H13" s="91" t="s">
        <v>523</v>
      </c>
      <c r="I13" s="91" t="s">
        <v>71</v>
      </c>
      <c r="J13" s="91" t="s">
        <v>87</v>
      </c>
      <c r="K13" s="91" t="s">
        <v>430</v>
      </c>
      <c r="L13" s="91" t="s">
        <v>74</v>
      </c>
      <c r="M13" s="91" t="s">
        <v>3847</v>
      </c>
      <c r="O13" s="188" t="s">
        <v>3788</v>
      </c>
      <c r="P13" s="91" t="s">
        <v>3848</v>
      </c>
      <c r="Q13" s="91" t="s">
        <v>1796</v>
      </c>
      <c r="R13" s="91" t="s">
        <v>3849</v>
      </c>
      <c r="S13" s="91">
        <v>1199</v>
      </c>
      <c r="U13" s="91">
        <v>2021</v>
      </c>
      <c r="V13" s="91" t="s">
        <v>3850</v>
      </c>
      <c r="W13" s="91" t="s">
        <v>3851</v>
      </c>
      <c r="X13" s="91" t="s">
        <v>3852</v>
      </c>
      <c r="Y13" s="91" t="s">
        <v>74</v>
      </c>
      <c r="Z13" s="189">
        <v>475020</v>
      </c>
      <c r="AA13" s="191">
        <v>0.2</v>
      </c>
      <c r="AB13" s="92">
        <v>45640</v>
      </c>
      <c r="AC13" s="92">
        <v>46004</v>
      </c>
      <c r="AE13" s="91">
        <v>0</v>
      </c>
      <c r="AF13" s="189">
        <v>8964.1694915254247</v>
      </c>
      <c r="AG13" s="189">
        <v>4046</v>
      </c>
      <c r="AH13" s="189">
        <v>13010.169491525425</v>
      </c>
      <c r="AI13" s="189">
        <v>15352</v>
      </c>
      <c r="AJ13" s="91" t="s">
        <v>975</v>
      </c>
      <c r="AK13" s="191"/>
      <c r="AL13" s="91"/>
      <c r="AM13" s="91"/>
      <c r="AN13" s="191"/>
      <c r="AO13" s="91"/>
      <c r="AP13" s="91"/>
      <c r="AQ13" s="91"/>
      <c r="AR13" s="91"/>
      <c r="AS13" s="91"/>
      <c r="AT13" s="91"/>
      <c r="AU13" s="188" t="s">
        <v>173</v>
      </c>
      <c r="AV13" s="188" t="s">
        <v>173</v>
      </c>
      <c r="AW13" s="188" t="s">
        <v>173</v>
      </c>
      <c r="AY13" s="188" t="s">
        <v>3792</v>
      </c>
      <c r="AZ13" s="91" t="s">
        <v>3846</v>
      </c>
      <c r="BA13" s="188" t="s">
        <v>749</v>
      </c>
      <c r="BB13" s="68" t="s">
        <v>100</v>
      </c>
      <c r="BC13" s="188" t="s">
        <v>82</v>
      </c>
      <c r="BD13" s="91"/>
      <c r="BE13" s="68"/>
      <c r="BF13" s="68"/>
      <c r="BH13" s="6"/>
      <c r="BI13" s="6"/>
      <c r="BJ13" s="6"/>
      <c r="BK13" s="7">
        <f t="shared" si="0"/>
        <v>45631</v>
      </c>
      <c r="BL13" s="6">
        <f t="shared" si="1"/>
        <v>0</v>
      </c>
      <c r="BM13" s="6" t="s">
        <v>84</v>
      </c>
      <c r="BN13" s="9">
        <f t="shared" si="2"/>
        <v>0</v>
      </c>
      <c r="BO13" s="9">
        <f t="shared" si="3"/>
        <v>0</v>
      </c>
      <c r="BP13" s="6"/>
      <c r="BQ13" s="6" t="s">
        <v>3894</v>
      </c>
    </row>
    <row r="14" spans="1:69" hidden="1">
      <c r="A14" s="91">
        <v>21</v>
      </c>
      <c r="B14" s="91">
        <v>2024</v>
      </c>
      <c r="C14" s="188" t="s">
        <v>68</v>
      </c>
      <c r="D14" s="92">
        <v>45630</v>
      </c>
      <c r="E14" s="91" t="s">
        <v>110</v>
      </c>
      <c r="F14" s="188" t="s">
        <v>69</v>
      </c>
      <c r="G14" s="91">
        <v>737</v>
      </c>
      <c r="H14" s="91" t="s">
        <v>523</v>
      </c>
      <c r="I14" s="91" t="s">
        <v>71</v>
      </c>
      <c r="J14" s="91" t="s">
        <v>87</v>
      </c>
      <c r="K14" s="91" t="s">
        <v>430</v>
      </c>
      <c r="L14" s="91" t="s">
        <v>600</v>
      </c>
      <c r="M14" s="91" t="s">
        <v>3853</v>
      </c>
      <c r="O14" s="188" t="s">
        <v>3788</v>
      </c>
      <c r="P14" s="91" t="s">
        <v>3854</v>
      </c>
      <c r="Q14" s="91" t="s">
        <v>1809</v>
      </c>
      <c r="R14" s="91" t="s">
        <v>3855</v>
      </c>
      <c r="S14" s="91">
        <v>998</v>
      </c>
      <c r="U14" s="91">
        <v>2016</v>
      </c>
      <c r="V14" s="91" t="s">
        <v>3856</v>
      </c>
      <c r="W14" s="91" t="s">
        <v>3857</v>
      </c>
      <c r="X14" s="91">
        <v>6203864668</v>
      </c>
      <c r="Y14" s="91" t="s">
        <v>74</v>
      </c>
      <c r="Z14" s="189">
        <v>285881</v>
      </c>
      <c r="AA14" s="191">
        <v>0</v>
      </c>
      <c r="AB14" s="92">
        <v>45633</v>
      </c>
      <c r="AC14" s="92">
        <v>45997</v>
      </c>
      <c r="AE14" s="91">
        <v>0</v>
      </c>
      <c r="AF14" s="189">
        <v>3150.4915254237294</v>
      </c>
      <c r="AG14" s="189">
        <v>2769</v>
      </c>
      <c r="AH14" s="189">
        <v>5919.4915254237294</v>
      </c>
      <c r="AI14" s="189">
        <v>6985</v>
      </c>
      <c r="AJ14" s="91" t="s">
        <v>975</v>
      </c>
      <c r="AK14" s="191"/>
      <c r="AL14" s="91"/>
      <c r="AM14" s="91"/>
      <c r="AN14" s="191"/>
      <c r="AO14" s="91"/>
      <c r="AP14" s="91"/>
      <c r="AQ14" s="91"/>
      <c r="AR14" s="91"/>
      <c r="AS14" s="91"/>
      <c r="AT14" s="91"/>
      <c r="AU14" s="188" t="s">
        <v>173</v>
      </c>
      <c r="AV14" s="188" t="s">
        <v>173</v>
      </c>
      <c r="AW14" s="188" t="s">
        <v>173</v>
      </c>
      <c r="AY14" s="188" t="s">
        <v>3792</v>
      </c>
      <c r="AZ14" s="91" t="s">
        <v>8669</v>
      </c>
      <c r="BA14" s="188" t="s">
        <v>749</v>
      </c>
      <c r="BB14" s="68" t="s">
        <v>100</v>
      </c>
      <c r="BC14" s="188" t="s">
        <v>82</v>
      </c>
      <c r="BD14" s="91"/>
      <c r="BE14" s="68"/>
      <c r="BF14" s="68"/>
      <c r="BH14" s="6"/>
      <c r="BI14" s="6"/>
      <c r="BJ14" s="6"/>
      <c r="BK14" s="7">
        <f t="shared" si="0"/>
        <v>45630</v>
      </c>
      <c r="BL14" s="6">
        <f t="shared" si="1"/>
        <v>0</v>
      </c>
      <c r="BM14" s="6" t="s">
        <v>84</v>
      </c>
      <c r="BN14" s="9">
        <f t="shared" si="2"/>
        <v>0</v>
      </c>
      <c r="BO14" s="9">
        <f t="shared" si="3"/>
        <v>0</v>
      </c>
      <c r="BP14" s="6"/>
      <c r="BQ14" s="6" t="s">
        <v>3894</v>
      </c>
    </row>
    <row r="15" spans="1:69" hidden="1">
      <c r="A15" s="91">
        <v>22</v>
      </c>
      <c r="B15" s="91">
        <v>2024</v>
      </c>
      <c r="C15" s="188" t="s">
        <v>68</v>
      </c>
      <c r="D15" s="92">
        <v>45630</v>
      </c>
      <c r="E15" s="91" t="s">
        <v>110</v>
      </c>
      <c r="F15" s="188" t="s">
        <v>69</v>
      </c>
      <c r="G15" s="91">
        <v>737</v>
      </c>
      <c r="H15" s="91" t="s">
        <v>523</v>
      </c>
      <c r="I15" s="91" t="s">
        <v>71</v>
      </c>
      <c r="J15" s="91" t="s">
        <v>87</v>
      </c>
      <c r="K15" s="91" t="s">
        <v>430</v>
      </c>
      <c r="L15" s="91" t="s">
        <v>600</v>
      </c>
      <c r="M15" s="91" t="s">
        <v>3858</v>
      </c>
      <c r="O15" s="188" t="s">
        <v>3788</v>
      </c>
      <c r="P15" s="91" t="s">
        <v>3859</v>
      </c>
      <c r="Q15" s="91" t="s">
        <v>752</v>
      </c>
      <c r="R15" s="91" t="s">
        <v>988</v>
      </c>
      <c r="S15" s="91">
        <v>1493</v>
      </c>
      <c r="U15" s="91">
        <v>2017</v>
      </c>
      <c r="V15" s="91" t="s">
        <v>3860</v>
      </c>
      <c r="W15" s="91" t="s">
        <v>3861</v>
      </c>
      <c r="X15" s="91">
        <v>6200885222</v>
      </c>
      <c r="Y15" s="91" t="s">
        <v>74</v>
      </c>
      <c r="Z15" s="189">
        <v>448182</v>
      </c>
      <c r="AA15" s="191">
        <v>0.25</v>
      </c>
      <c r="AB15" s="92">
        <v>45632</v>
      </c>
      <c r="AC15" s="92">
        <v>45996</v>
      </c>
      <c r="AE15" s="91">
        <v>0</v>
      </c>
      <c r="AF15" s="189">
        <v>9516.6271186440681</v>
      </c>
      <c r="AG15" s="189">
        <v>4091</v>
      </c>
      <c r="AH15" s="189">
        <v>13607.627118644068</v>
      </c>
      <c r="AI15" s="189">
        <v>16057</v>
      </c>
      <c r="AJ15" s="91" t="s">
        <v>975</v>
      </c>
      <c r="AK15" s="191"/>
      <c r="AL15" s="91"/>
      <c r="AM15" s="91"/>
      <c r="AN15" s="191"/>
      <c r="AO15" s="91"/>
      <c r="AP15" s="91"/>
      <c r="AQ15" s="91"/>
      <c r="AR15" s="91"/>
      <c r="AS15" s="91"/>
      <c r="AT15" s="91"/>
      <c r="AU15" s="188" t="s">
        <v>173</v>
      </c>
      <c r="AV15" s="188" t="s">
        <v>173</v>
      </c>
      <c r="AW15" s="188" t="s">
        <v>173</v>
      </c>
      <c r="AY15" s="188" t="s">
        <v>3792</v>
      </c>
      <c r="AZ15" s="91" t="s">
        <v>3862</v>
      </c>
      <c r="BA15" s="188" t="s">
        <v>749</v>
      </c>
      <c r="BB15" s="68" t="s">
        <v>100</v>
      </c>
      <c r="BC15" s="188" t="s">
        <v>82</v>
      </c>
      <c r="BD15" s="91"/>
      <c r="BE15" s="68"/>
      <c r="BF15" s="68"/>
      <c r="BH15" s="6"/>
      <c r="BI15" s="6"/>
      <c r="BJ15" s="6"/>
      <c r="BK15" s="7">
        <f t="shared" si="0"/>
        <v>45630</v>
      </c>
      <c r="BL15" s="6">
        <f t="shared" si="1"/>
        <v>0</v>
      </c>
      <c r="BM15" s="6" t="s">
        <v>84</v>
      </c>
      <c r="BN15" s="9">
        <f t="shared" si="2"/>
        <v>0</v>
      </c>
      <c r="BO15" s="9">
        <f t="shared" si="3"/>
        <v>0</v>
      </c>
      <c r="BP15" s="6"/>
      <c r="BQ15" s="6" t="s">
        <v>3894</v>
      </c>
    </row>
    <row r="16" spans="1:69" hidden="1">
      <c r="A16" s="91">
        <v>24</v>
      </c>
      <c r="B16" s="91">
        <v>2024</v>
      </c>
      <c r="C16" s="188" t="s">
        <v>68</v>
      </c>
      <c r="D16" s="92">
        <v>45630</v>
      </c>
      <c r="E16" s="91" t="s">
        <v>110</v>
      </c>
      <c r="F16" s="188" t="s">
        <v>69</v>
      </c>
      <c r="G16" s="91">
        <v>737</v>
      </c>
      <c r="H16" s="91" t="s">
        <v>523</v>
      </c>
      <c r="I16" s="91" t="s">
        <v>71</v>
      </c>
      <c r="J16" s="91" t="s">
        <v>87</v>
      </c>
      <c r="K16" s="91" t="s">
        <v>430</v>
      </c>
      <c r="L16" s="91" t="s">
        <v>74</v>
      </c>
      <c r="M16" s="91" t="s">
        <v>3863</v>
      </c>
      <c r="O16" s="188" t="s">
        <v>3788</v>
      </c>
      <c r="P16" s="91" t="s">
        <v>3864</v>
      </c>
      <c r="Q16" s="91" t="s">
        <v>1809</v>
      </c>
      <c r="R16" s="91" t="s">
        <v>3865</v>
      </c>
      <c r="S16" s="91">
        <v>1197</v>
      </c>
      <c r="U16" s="91">
        <v>2016</v>
      </c>
      <c r="V16" s="91" t="s">
        <v>3866</v>
      </c>
      <c r="W16" s="91" t="s">
        <v>3867</v>
      </c>
      <c r="X16" s="91">
        <v>6203865588</v>
      </c>
      <c r="Y16" s="91" t="s">
        <v>74</v>
      </c>
      <c r="Z16" s="189">
        <v>287820</v>
      </c>
      <c r="AA16" s="191">
        <v>0</v>
      </c>
      <c r="AB16" s="92">
        <v>45641</v>
      </c>
      <c r="AC16" s="92">
        <v>46005</v>
      </c>
      <c r="AE16" s="91">
        <v>0</v>
      </c>
      <c r="AF16" s="189">
        <v>2436.9661016949158</v>
      </c>
      <c r="AG16" s="189">
        <v>4091</v>
      </c>
      <c r="AH16" s="189">
        <v>6527.9661016949158</v>
      </c>
      <c r="AI16" s="189">
        <v>7703</v>
      </c>
      <c r="AJ16" s="91" t="s">
        <v>975</v>
      </c>
      <c r="AK16" s="191"/>
      <c r="AL16" s="91"/>
      <c r="AM16" s="91"/>
      <c r="AN16" s="191"/>
      <c r="AO16" s="91"/>
      <c r="AP16" s="91"/>
      <c r="AQ16" s="91"/>
      <c r="AR16" s="91"/>
      <c r="AS16" s="91"/>
      <c r="AT16" s="91"/>
      <c r="AU16" s="188" t="s">
        <v>173</v>
      </c>
      <c r="AV16" s="188" t="s">
        <v>173</v>
      </c>
      <c r="AW16" s="188" t="s">
        <v>173</v>
      </c>
      <c r="AY16" s="188" t="s">
        <v>3792</v>
      </c>
      <c r="AZ16" s="91" t="s">
        <v>8669</v>
      </c>
      <c r="BA16" s="188" t="s">
        <v>749</v>
      </c>
      <c r="BB16" s="68" t="s">
        <v>100</v>
      </c>
      <c r="BC16" s="188" t="s">
        <v>82</v>
      </c>
      <c r="BD16" s="91"/>
      <c r="BE16" s="68"/>
      <c r="BF16" s="68"/>
      <c r="BH16" s="6"/>
      <c r="BI16" s="6"/>
      <c r="BJ16" s="6"/>
      <c r="BK16" s="7">
        <f t="shared" si="0"/>
        <v>45630</v>
      </c>
      <c r="BL16" s="6">
        <f t="shared" si="1"/>
        <v>0</v>
      </c>
      <c r="BM16" s="6" t="s">
        <v>84</v>
      </c>
      <c r="BN16" s="9">
        <f t="shared" si="2"/>
        <v>0</v>
      </c>
      <c r="BO16" s="9">
        <f t="shared" si="3"/>
        <v>0</v>
      </c>
      <c r="BP16" s="6"/>
      <c r="BQ16" s="6" t="s">
        <v>3894</v>
      </c>
    </row>
    <row r="17" spans="1:69" hidden="1">
      <c r="A17" s="91">
        <v>25</v>
      </c>
      <c r="B17" s="91">
        <v>2024</v>
      </c>
      <c r="C17" s="188" t="s">
        <v>68</v>
      </c>
      <c r="D17" s="92">
        <v>45630</v>
      </c>
      <c r="E17" s="91" t="s">
        <v>110</v>
      </c>
      <c r="F17" s="188" t="s">
        <v>69</v>
      </c>
      <c r="G17" s="91">
        <v>737</v>
      </c>
      <c r="H17" s="91" t="s">
        <v>523</v>
      </c>
      <c r="I17" s="91" t="s">
        <v>3786</v>
      </c>
      <c r="J17" s="91" t="s">
        <v>87</v>
      </c>
      <c r="K17" s="91" t="s">
        <v>430</v>
      </c>
      <c r="L17" s="91" t="s">
        <v>600</v>
      </c>
      <c r="M17" s="91" t="s">
        <v>3868</v>
      </c>
      <c r="O17" s="188" t="s">
        <v>3788</v>
      </c>
      <c r="P17" s="91" t="s">
        <v>3869</v>
      </c>
      <c r="Q17" s="91" t="s">
        <v>3344</v>
      </c>
      <c r="R17" s="91" t="s">
        <v>3345</v>
      </c>
      <c r="S17" s="91">
        <v>999</v>
      </c>
      <c r="U17" s="91">
        <v>2022</v>
      </c>
      <c r="V17" s="91" t="s">
        <v>3870</v>
      </c>
      <c r="W17" s="91" t="s">
        <v>3871</v>
      </c>
      <c r="X17" s="91">
        <v>6203866944</v>
      </c>
      <c r="Y17" s="91" t="s">
        <v>74</v>
      </c>
      <c r="Z17" s="189">
        <v>707663</v>
      </c>
      <c r="AA17" s="191">
        <v>0</v>
      </c>
      <c r="AB17" s="92">
        <v>45636</v>
      </c>
      <c r="AC17" s="92">
        <v>46000</v>
      </c>
      <c r="AE17" s="91">
        <v>0</v>
      </c>
      <c r="AF17" s="189">
        <v>14526.271186440679</v>
      </c>
      <c r="AG17" s="189">
        <v>0</v>
      </c>
      <c r="AH17" s="189">
        <v>14526.271186440679</v>
      </c>
      <c r="AI17" s="189">
        <v>17141</v>
      </c>
      <c r="AJ17" s="91" t="s">
        <v>975</v>
      </c>
      <c r="AK17" s="191"/>
      <c r="AL17" s="91"/>
      <c r="AM17" s="91"/>
      <c r="AN17" s="191"/>
      <c r="AO17" s="91"/>
      <c r="AP17" s="91"/>
      <c r="AQ17" s="91"/>
      <c r="AR17" s="91"/>
      <c r="AS17" s="91"/>
      <c r="AT17" s="91"/>
      <c r="AU17" s="188" t="s">
        <v>173</v>
      </c>
      <c r="AV17" s="188" t="s">
        <v>173</v>
      </c>
      <c r="AW17" s="188" t="s">
        <v>173</v>
      </c>
      <c r="AY17" s="188" t="s">
        <v>3792</v>
      </c>
      <c r="AZ17" s="91" t="s">
        <v>3846</v>
      </c>
      <c r="BA17" s="188" t="s">
        <v>749</v>
      </c>
      <c r="BB17" s="68" t="s">
        <v>100</v>
      </c>
      <c r="BC17" s="188" t="s">
        <v>82</v>
      </c>
      <c r="BD17" s="91"/>
      <c r="BE17" s="68"/>
      <c r="BF17" s="68"/>
      <c r="BH17" s="6"/>
      <c r="BI17" s="6"/>
      <c r="BJ17" s="6"/>
      <c r="BK17" s="7">
        <f t="shared" si="0"/>
        <v>45630</v>
      </c>
      <c r="BL17" s="6">
        <f t="shared" si="1"/>
        <v>0</v>
      </c>
      <c r="BM17" s="6" t="s">
        <v>84</v>
      </c>
      <c r="BN17" s="9">
        <f t="shared" si="2"/>
        <v>0</v>
      </c>
      <c r="BO17" s="9">
        <f t="shared" si="3"/>
        <v>0</v>
      </c>
      <c r="BP17" s="6"/>
      <c r="BQ17" s="6" t="s">
        <v>3894</v>
      </c>
    </row>
    <row r="18" spans="1:69" hidden="1">
      <c r="A18" s="91">
        <v>27</v>
      </c>
      <c r="B18" s="91">
        <v>2024</v>
      </c>
      <c r="C18" s="188" t="s">
        <v>68</v>
      </c>
      <c r="D18" s="92">
        <v>45632</v>
      </c>
      <c r="E18" s="91" t="s">
        <v>85</v>
      </c>
      <c r="F18" s="188" t="s">
        <v>69</v>
      </c>
      <c r="G18" s="91">
        <v>88428290</v>
      </c>
      <c r="H18" s="91" t="s">
        <v>523</v>
      </c>
      <c r="I18" s="91" t="s">
        <v>71</v>
      </c>
      <c r="J18" s="91" t="s">
        <v>87</v>
      </c>
      <c r="K18" s="91" t="s">
        <v>430</v>
      </c>
      <c r="L18" s="91" t="s">
        <v>600</v>
      </c>
      <c r="M18" s="91" t="s">
        <v>3872</v>
      </c>
      <c r="O18" s="188" t="s">
        <v>3788</v>
      </c>
      <c r="P18" s="91" t="s">
        <v>3873</v>
      </c>
      <c r="Q18" s="91" t="s">
        <v>752</v>
      </c>
      <c r="R18" s="91" t="s">
        <v>3809</v>
      </c>
      <c r="S18" s="91">
        <v>1197</v>
      </c>
      <c r="U18" s="91">
        <v>2017</v>
      </c>
      <c r="V18" s="91" t="s">
        <v>3874</v>
      </c>
      <c r="W18" s="91" t="s">
        <v>3875</v>
      </c>
      <c r="X18" s="91" t="s">
        <v>3876</v>
      </c>
      <c r="Y18" s="91" t="s">
        <v>74</v>
      </c>
      <c r="Z18" s="189">
        <v>270000</v>
      </c>
      <c r="AA18" s="191">
        <v>0.5</v>
      </c>
      <c r="AB18" s="92">
        <v>45668</v>
      </c>
      <c r="AC18" s="92">
        <v>46032</v>
      </c>
      <c r="AE18" s="91">
        <v>0</v>
      </c>
      <c r="AF18" s="189">
        <v>5396.220338983052</v>
      </c>
      <c r="AG18" s="189">
        <v>4047</v>
      </c>
      <c r="AH18" s="189">
        <v>9443.220338983052</v>
      </c>
      <c r="AI18" s="189">
        <v>11143</v>
      </c>
      <c r="AJ18" s="91" t="s">
        <v>975</v>
      </c>
      <c r="AK18" s="191"/>
      <c r="AL18" s="91"/>
      <c r="AM18" s="91"/>
      <c r="AN18" s="191"/>
      <c r="AO18" s="91"/>
      <c r="AP18" s="91"/>
      <c r="AQ18" s="91"/>
      <c r="AR18" s="91"/>
      <c r="AS18" s="91"/>
      <c r="AT18" s="91"/>
      <c r="AU18" s="188" t="s">
        <v>173</v>
      </c>
      <c r="AV18" s="188" t="s">
        <v>173</v>
      </c>
      <c r="AW18" s="188" t="s">
        <v>173</v>
      </c>
      <c r="AY18" s="188" t="s">
        <v>3792</v>
      </c>
      <c r="AZ18" s="91" t="s">
        <v>3846</v>
      </c>
      <c r="BA18" s="188" t="s">
        <v>749</v>
      </c>
      <c r="BB18" s="68" t="s">
        <v>100</v>
      </c>
      <c r="BC18" s="188" t="s">
        <v>82</v>
      </c>
      <c r="BD18" s="91"/>
      <c r="BE18" s="68"/>
      <c r="BF18" s="68"/>
      <c r="BH18" s="6"/>
      <c r="BI18" s="6"/>
      <c r="BJ18" s="6"/>
      <c r="BK18" s="7">
        <f t="shared" si="0"/>
        <v>45632</v>
      </c>
      <c r="BL18" s="6">
        <f t="shared" si="1"/>
        <v>0</v>
      </c>
      <c r="BM18" s="6" t="s">
        <v>84</v>
      </c>
      <c r="BN18" s="9">
        <f t="shared" si="2"/>
        <v>0</v>
      </c>
      <c r="BO18" s="9">
        <f t="shared" si="3"/>
        <v>0</v>
      </c>
      <c r="BP18" s="6"/>
      <c r="BQ18" s="6" t="s">
        <v>3894</v>
      </c>
    </row>
    <row r="19" spans="1:69" hidden="1">
      <c r="A19" s="91">
        <v>28</v>
      </c>
      <c r="B19" s="91">
        <v>2024</v>
      </c>
      <c r="C19" s="188" t="s">
        <v>68</v>
      </c>
      <c r="D19" s="92">
        <v>45632</v>
      </c>
      <c r="E19" s="91" t="s">
        <v>110</v>
      </c>
      <c r="F19" s="188" t="s">
        <v>69</v>
      </c>
      <c r="G19" s="91">
        <v>737</v>
      </c>
      <c r="H19" s="91" t="s">
        <v>523</v>
      </c>
      <c r="I19" s="91" t="s">
        <v>71</v>
      </c>
      <c r="J19" s="91" t="s">
        <v>87</v>
      </c>
      <c r="K19" s="91" t="s">
        <v>430</v>
      </c>
      <c r="L19" s="91" t="s">
        <v>600</v>
      </c>
      <c r="M19" s="91" t="s">
        <v>3877</v>
      </c>
      <c r="O19" s="188" t="s">
        <v>3788</v>
      </c>
      <c r="P19" s="91" t="s">
        <v>3878</v>
      </c>
      <c r="Q19" s="91" t="s">
        <v>1809</v>
      </c>
      <c r="R19" s="91" t="s">
        <v>3879</v>
      </c>
      <c r="S19" s="91">
        <v>998</v>
      </c>
      <c r="U19" s="91">
        <v>2019</v>
      </c>
      <c r="V19" s="91" t="s">
        <v>3880</v>
      </c>
      <c r="W19" s="91" t="s">
        <v>3881</v>
      </c>
      <c r="X19" s="91" t="s">
        <v>3882</v>
      </c>
      <c r="Y19" s="91" t="s">
        <v>74</v>
      </c>
      <c r="Z19" s="189" t="s">
        <v>3883</v>
      </c>
      <c r="AA19" s="191">
        <v>0.25</v>
      </c>
      <c r="AB19" s="92">
        <v>45639</v>
      </c>
      <c r="AC19" s="92">
        <v>46003</v>
      </c>
      <c r="AE19" s="91">
        <v>0</v>
      </c>
      <c r="AF19" s="189">
        <v>5153.8813559322034</v>
      </c>
      <c r="AG19" s="189">
        <v>2769</v>
      </c>
      <c r="AH19" s="189">
        <v>7922.8813559322034</v>
      </c>
      <c r="AI19" s="189">
        <v>9349</v>
      </c>
      <c r="AJ19" s="91" t="s">
        <v>975</v>
      </c>
      <c r="AK19" s="191"/>
      <c r="AL19" s="91"/>
      <c r="AM19" s="91"/>
      <c r="AN19" s="191"/>
      <c r="AO19" s="91"/>
      <c r="AP19" s="91"/>
      <c r="AQ19" s="91"/>
      <c r="AR19" s="91"/>
      <c r="AS19" s="91"/>
      <c r="AT19" s="91"/>
      <c r="AU19" s="188" t="s">
        <v>173</v>
      </c>
      <c r="AV19" s="188" t="s">
        <v>173</v>
      </c>
      <c r="AW19" s="188" t="s">
        <v>173</v>
      </c>
      <c r="AY19" s="188" t="s">
        <v>3792</v>
      </c>
      <c r="AZ19" s="91" t="s">
        <v>3884</v>
      </c>
      <c r="BA19" s="188" t="s">
        <v>749</v>
      </c>
      <c r="BB19" s="68" t="s">
        <v>100</v>
      </c>
      <c r="BC19" s="188" t="s">
        <v>82</v>
      </c>
      <c r="BD19" s="91"/>
      <c r="BE19" s="68"/>
      <c r="BF19" s="68"/>
      <c r="BH19" s="6"/>
      <c r="BI19" s="6"/>
      <c r="BJ19" s="6"/>
      <c r="BK19" s="7">
        <f t="shared" si="0"/>
        <v>45632</v>
      </c>
      <c r="BL19" s="6">
        <f t="shared" si="1"/>
        <v>0</v>
      </c>
      <c r="BM19" s="6" t="s">
        <v>84</v>
      </c>
      <c r="BN19" s="9">
        <f t="shared" si="2"/>
        <v>0</v>
      </c>
      <c r="BO19" s="9">
        <f t="shared" si="3"/>
        <v>0</v>
      </c>
      <c r="BP19" s="6"/>
      <c r="BQ19" s="6" t="s">
        <v>3894</v>
      </c>
    </row>
    <row r="20" spans="1:69" hidden="1">
      <c r="A20" s="91">
        <v>31</v>
      </c>
      <c r="B20" s="91">
        <v>2024</v>
      </c>
      <c r="C20" s="188" t="s">
        <v>68</v>
      </c>
      <c r="D20" s="92">
        <v>45633</v>
      </c>
      <c r="E20" s="91" t="s">
        <v>85</v>
      </c>
      <c r="F20" s="188" t="s">
        <v>69</v>
      </c>
      <c r="G20" s="91">
        <v>88428299</v>
      </c>
      <c r="H20" s="91" t="s">
        <v>523</v>
      </c>
      <c r="I20" s="91" t="s">
        <v>71</v>
      </c>
      <c r="J20" s="91" t="s">
        <v>87</v>
      </c>
      <c r="K20" s="91" t="s">
        <v>430</v>
      </c>
      <c r="L20" s="91" t="s">
        <v>600</v>
      </c>
      <c r="M20" s="91" t="s">
        <v>3885</v>
      </c>
      <c r="O20" s="188" t="s">
        <v>3788</v>
      </c>
      <c r="P20" s="91" t="s">
        <v>3886</v>
      </c>
      <c r="Q20" s="91" t="s">
        <v>3887</v>
      </c>
      <c r="R20" s="91" t="s">
        <v>3888</v>
      </c>
      <c r="S20" s="91">
        <v>1950</v>
      </c>
      <c r="U20" s="91">
        <v>2018</v>
      </c>
      <c r="V20" s="91">
        <v>65492080246908</v>
      </c>
      <c r="W20" s="91">
        <v>38690</v>
      </c>
      <c r="X20" s="91" t="s">
        <v>3889</v>
      </c>
      <c r="Y20" s="91" t="s">
        <v>74</v>
      </c>
      <c r="Z20" s="189">
        <v>2389950</v>
      </c>
      <c r="AA20" s="191">
        <v>0.35</v>
      </c>
      <c r="AB20" s="92">
        <v>45640</v>
      </c>
      <c r="AC20" s="92">
        <v>46004</v>
      </c>
      <c r="AE20" s="91">
        <v>0</v>
      </c>
      <c r="AF20" s="189">
        <v>60484.711864406781</v>
      </c>
      <c r="AG20" s="189">
        <v>8528</v>
      </c>
      <c r="AH20" s="189">
        <v>69012.711864406781</v>
      </c>
      <c r="AI20" s="189">
        <v>81435</v>
      </c>
      <c r="AJ20" s="91" t="s">
        <v>975</v>
      </c>
      <c r="AK20" s="191"/>
      <c r="AL20" s="91"/>
      <c r="AM20" s="91"/>
      <c r="AN20" s="191"/>
      <c r="AO20" s="91"/>
      <c r="AP20" s="91"/>
      <c r="AQ20" s="91"/>
      <c r="AR20" s="91"/>
      <c r="AS20" s="91"/>
      <c r="AT20" s="91"/>
      <c r="AU20" s="188" t="s">
        <v>173</v>
      </c>
      <c r="AV20" s="188" t="s">
        <v>173</v>
      </c>
      <c r="AW20" s="188" t="s">
        <v>173</v>
      </c>
      <c r="AY20" s="188" t="s">
        <v>3792</v>
      </c>
      <c r="AZ20" s="91" t="s">
        <v>3846</v>
      </c>
      <c r="BA20" s="188" t="s">
        <v>749</v>
      </c>
      <c r="BB20" s="68" t="s">
        <v>100</v>
      </c>
      <c r="BC20" s="188" t="s">
        <v>82</v>
      </c>
      <c r="BD20" s="91"/>
      <c r="BE20" s="68"/>
      <c r="BF20" s="68"/>
      <c r="BH20" s="6"/>
      <c r="BI20" s="6"/>
      <c r="BJ20" s="6"/>
      <c r="BK20" s="7">
        <f t="shared" si="0"/>
        <v>45633</v>
      </c>
      <c r="BL20" s="6">
        <f t="shared" si="1"/>
        <v>0</v>
      </c>
      <c r="BM20" s="6" t="s">
        <v>84</v>
      </c>
      <c r="BN20" s="9">
        <f t="shared" si="2"/>
        <v>0</v>
      </c>
      <c r="BO20" s="9">
        <f t="shared" si="3"/>
        <v>0</v>
      </c>
      <c r="BP20" s="6"/>
      <c r="BQ20" s="6" t="s">
        <v>3894</v>
      </c>
    </row>
    <row r="21" spans="1:69">
      <c r="A21" s="91">
        <v>32</v>
      </c>
      <c r="B21" s="91">
        <v>2024</v>
      </c>
      <c r="C21" s="188" t="s">
        <v>68</v>
      </c>
      <c r="D21" s="92">
        <v>45633</v>
      </c>
      <c r="E21" s="91" t="s">
        <v>1362</v>
      </c>
      <c r="F21" s="188" t="s">
        <v>69</v>
      </c>
      <c r="G21" s="91">
        <v>3615890000</v>
      </c>
      <c r="H21" s="91" t="s">
        <v>523</v>
      </c>
      <c r="I21" s="91" t="s">
        <v>3830</v>
      </c>
      <c r="J21" s="91" t="s">
        <v>610</v>
      </c>
      <c r="K21" s="91" t="s">
        <v>430</v>
      </c>
      <c r="L21" s="91" t="s">
        <v>74</v>
      </c>
      <c r="M21" s="91" t="s">
        <v>3890</v>
      </c>
      <c r="O21" s="188" t="s">
        <v>3788</v>
      </c>
      <c r="P21" s="91" t="s">
        <v>3891</v>
      </c>
      <c r="Q21" s="91" t="s">
        <v>1809</v>
      </c>
      <c r="R21" s="91" t="s">
        <v>3892</v>
      </c>
      <c r="S21" s="91">
        <v>1248</v>
      </c>
      <c r="U21" s="91">
        <v>2009</v>
      </c>
      <c r="V21" s="91">
        <v>309137</v>
      </c>
      <c r="W21" s="91" t="s">
        <v>3893</v>
      </c>
      <c r="X21" s="91">
        <v>5247342600</v>
      </c>
      <c r="Y21" s="91" t="s">
        <v>74</v>
      </c>
      <c r="Z21" s="189" t="s">
        <v>702</v>
      </c>
      <c r="AA21" s="191">
        <v>0</v>
      </c>
      <c r="AB21" s="92">
        <v>45635</v>
      </c>
      <c r="AC21" s="92">
        <v>45999</v>
      </c>
      <c r="AE21" s="91">
        <v>0</v>
      </c>
      <c r="AF21" s="189">
        <v>0.18644067796640229</v>
      </c>
      <c r="AG21" s="189">
        <v>3921</v>
      </c>
      <c r="AH21" s="189">
        <v>3921.1864406779664</v>
      </c>
      <c r="AI21" s="189">
        <v>4627</v>
      </c>
      <c r="AJ21" s="91" t="s">
        <v>78</v>
      </c>
      <c r="AK21" s="191"/>
      <c r="AL21" s="91"/>
      <c r="AM21" s="91"/>
      <c r="AN21" s="191"/>
      <c r="AO21" s="91"/>
      <c r="AP21" s="91"/>
      <c r="AQ21" s="91"/>
      <c r="AR21" s="91"/>
      <c r="AS21" s="91"/>
      <c r="AT21" s="91"/>
      <c r="AU21" s="188" t="s">
        <v>173</v>
      </c>
      <c r="AV21" s="188" t="s">
        <v>173</v>
      </c>
      <c r="AW21" s="188" t="s">
        <v>173</v>
      </c>
      <c r="AY21" s="188" t="s">
        <v>3792</v>
      </c>
      <c r="AZ21" s="91" t="s">
        <v>3828</v>
      </c>
      <c r="BA21" s="188" t="s">
        <v>749</v>
      </c>
      <c r="BB21" s="68" t="s">
        <v>100</v>
      </c>
      <c r="BC21" s="188" t="s">
        <v>82</v>
      </c>
      <c r="BD21" s="91"/>
      <c r="BE21" s="68"/>
      <c r="BF21" s="68"/>
      <c r="BH21" s="6"/>
      <c r="BI21" s="6"/>
      <c r="BJ21" s="6"/>
      <c r="BK21" s="6"/>
      <c r="BL21" s="6"/>
      <c r="BM21" s="6"/>
      <c r="BN21" s="6"/>
      <c r="BO21" s="6"/>
      <c r="BP21" s="6"/>
      <c r="BQ21" s="6"/>
    </row>
    <row r="22" spans="1:69" hidden="1">
      <c r="A22" s="91">
        <v>33</v>
      </c>
      <c r="B22" s="91">
        <v>2024</v>
      </c>
      <c r="C22" s="188" t="s">
        <v>68</v>
      </c>
      <c r="D22" s="92">
        <v>45638</v>
      </c>
      <c r="E22" s="91" t="s">
        <v>968</v>
      </c>
      <c r="F22" s="188" t="s">
        <v>69</v>
      </c>
      <c r="G22" s="91" t="s">
        <v>842</v>
      </c>
      <c r="H22" s="91" t="s">
        <v>523</v>
      </c>
      <c r="I22" s="91" t="s">
        <v>3786</v>
      </c>
      <c r="J22" s="91" t="s">
        <v>72</v>
      </c>
      <c r="K22" s="91" t="s">
        <v>430</v>
      </c>
      <c r="L22" s="91" t="s">
        <v>600</v>
      </c>
      <c r="M22" s="91" t="s">
        <v>8656</v>
      </c>
      <c r="O22" s="188" t="s">
        <v>3788</v>
      </c>
      <c r="P22" s="91" t="s">
        <v>8657</v>
      </c>
      <c r="Q22" s="91" t="s">
        <v>1809</v>
      </c>
      <c r="R22" s="91" t="s">
        <v>8658</v>
      </c>
      <c r="S22" s="91">
        <v>1462</v>
      </c>
      <c r="U22" s="91">
        <v>2022</v>
      </c>
      <c r="V22" s="91" t="s">
        <v>8659</v>
      </c>
      <c r="W22" s="91" t="s">
        <v>8660</v>
      </c>
      <c r="X22" s="98" t="s">
        <v>8661</v>
      </c>
      <c r="Y22" s="91" t="s">
        <v>74</v>
      </c>
      <c r="Z22" s="189">
        <v>807325</v>
      </c>
      <c r="AA22" s="191">
        <v>0.25</v>
      </c>
      <c r="AB22" s="92">
        <v>45637</v>
      </c>
      <c r="AC22" s="92">
        <v>46001</v>
      </c>
      <c r="AE22" s="91">
        <v>0</v>
      </c>
      <c r="AF22" s="189">
        <v>8670</v>
      </c>
      <c r="AG22" s="189">
        <v>0</v>
      </c>
      <c r="AH22" s="189">
        <v>8670</v>
      </c>
      <c r="AI22" s="189">
        <v>10230.6</v>
      </c>
      <c r="AJ22" s="91" t="s">
        <v>975</v>
      </c>
      <c r="AK22" s="191"/>
      <c r="AL22" s="91"/>
      <c r="AM22" s="91"/>
      <c r="AN22" s="191"/>
      <c r="AO22" s="91"/>
      <c r="AP22" s="91"/>
      <c r="AQ22" s="91"/>
      <c r="AR22" s="91"/>
      <c r="AS22" s="91"/>
      <c r="AT22" s="91"/>
      <c r="AU22" s="188" t="s">
        <v>173</v>
      </c>
      <c r="AV22" s="188" t="s">
        <v>173</v>
      </c>
      <c r="AW22" s="188" t="s">
        <v>173</v>
      </c>
      <c r="AY22" s="188" t="s">
        <v>3805</v>
      </c>
      <c r="AZ22" s="91" t="s">
        <v>8662</v>
      </c>
      <c r="BA22" s="188" t="s">
        <v>749</v>
      </c>
      <c r="BB22" s="68" t="s">
        <v>100</v>
      </c>
      <c r="BC22" s="188" t="s">
        <v>82</v>
      </c>
      <c r="BD22" s="91"/>
      <c r="BE22" s="68"/>
      <c r="BF22" s="68"/>
      <c r="BH22" s="6"/>
      <c r="BI22" s="6"/>
      <c r="BJ22" s="6"/>
      <c r="BK22" s="6"/>
      <c r="BL22" s="6"/>
      <c r="BM22" s="6"/>
      <c r="BN22" s="6"/>
      <c r="BO22" s="6"/>
      <c r="BP22" s="6"/>
      <c r="BQ22" s="6"/>
    </row>
    <row r="23" spans="1:69" hidden="1">
      <c r="A23" s="91">
        <v>34</v>
      </c>
      <c r="B23" s="91">
        <v>2024</v>
      </c>
      <c r="C23" s="188" t="s">
        <v>68</v>
      </c>
      <c r="D23" s="92">
        <v>45638</v>
      </c>
      <c r="E23" s="91" t="s">
        <v>968</v>
      </c>
      <c r="F23" s="188" t="s">
        <v>69</v>
      </c>
      <c r="G23" s="91" t="s">
        <v>842</v>
      </c>
      <c r="H23" s="91" t="s">
        <v>523</v>
      </c>
      <c r="I23" s="91" t="s">
        <v>71</v>
      </c>
      <c r="J23" s="91" t="s">
        <v>87</v>
      </c>
      <c r="K23" s="91" t="s">
        <v>430</v>
      </c>
      <c r="L23" s="91" t="s">
        <v>600</v>
      </c>
      <c r="M23" s="91" t="s">
        <v>8663</v>
      </c>
      <c r="O23" s="188" t="s">
        <v>3788</v>
      </c>
      <c r="P23" s="91" t="s">
        <v>8664</v>
      </c>
      <c r="Q23" s="91" t="s">
        <v>90</v>
      </c>
      <c r="R23" s="91" t="s">
        <v>8665</v>
      </c>
      <c r="S23" s="91">
        <v>1199</v>
      </c>
      <c r="U23" s="91">
        <v>2017</v>
      </c>
      <c r="V23" s="91" t="s">
        <v>8666</v>
      </c>
      <c r="W23" s="91" t="s">
        <v>8667</v>
      </c>
      <c r="X23" s="98" t="s">
        <v>8668</v>
      </c>
      <c r="Y23" s="91" t="s">
        <v>74</v>
      </c>
      <c r="Z23" s="189">
        <v>337295</v>
      </c>
      <c r="AA23" s="191">
        <v>0.5</v>
      </c>
      <c r="AB23" s="92">
        <v>45638</v>
      </c>
      <c r="AC23" s="92">
        <v>46002</v>
      </c>
      <c r="AE23" s="91">
        <v>0</v>
      </c>
      <c r="AF23" s="189">
        <v>4821</v>
      </c>
      <c r="AG23" s="189">
        <v>4091</v>
      </c>
      <c r="AH23" s="189">
        <v>8912</v>
      </c>
      <c r="AI23" s="189">
        <v>10516.16</v>
      </c>
      <c r="AJ23" s="91" t="s">
        <v>975</v>
      </c>
      <c r="AK23" s="191"/>
      <c r="AL23" s="91"/>
      <c r="AM23" s="91"/>
      <c r="AN23" s="191"/>
      <c r="AO23" s="91"/>
      <c r="AP23" s="91"/>
      <c r="AQ23" s="91"/>
      <c r="AR23" s="91"/>
      <c r="AS23" s="91"/>
      <c r="AT23" s="91"/>
      <c r="AU23" s="188" t="s">
        <v>173</v>
      </c>
      <c r="AV23" s="188" t="s">
        <v>173</v>
      </c>
      <c r="AW23" s="188" t="s">
        <v>173</v>
      </c>
      <c r="AY23" s="188" t="s">
        <v>3805</v>
      </c>
      <c r="AZ23" s="91" t="s">
        <v>8669</v>
      </c>
      <c r="BA23" s="188" t="s">
        <v>749</v>
      </c>
      <c r="BB23" s="68" t="s">
        <v>100</v>
      </c>
      <c r="BC23" s="188" t="s">
        <v>82</v>
      </c>
      <c r="BD23" s="91"/>
      <c r="BE23" s="68"/>
      <c r="BF23" s="68"/>
      <c r="BH23" s="6"/>
      <c r="BI23" s="6"/>
      <c r="BJ23" s="6"/>
      <c r="BK23" s="6"/>
      <c r="BL23" s="6"/>
      <c r="BM23" s="6"/>
      <c r="BN23" s="6"/>
      <c r="BO23" s="6"/>
      <c r="BP23" s="6"/>
      <c r="BQ23" s="6"/>
    </row>
    <row r="24" spans="1:69" hidden="1">
      <c r="A24" s="91">
        <v>35</v>
      </c>
      <c r="B24" s="91">
        <v>2024</v>
      </c>
      <c r="C24" s="188" t="s">
        <v>68</v>
      </c>
      <c r="D24" s="92">
        <v>45638</v>
      </c>
      <c r="E24" s="91" t="s">
        <v>8670</v>
      </c>
      <c r="F24" s="188" t="s">
        <v>69</v>
      </c>
      <c r="G24" s="98" t="s">
        <v>8671</v>
      </c>
      <c r="H24" s="91" t="s">
        <v>523</v>
      </c>
      <c r="I24" s="91" t="s">
        <v>3786</v>
      </c>
      <c r="J24" s="91" t="s">
        <v>610</v>
      </c>
      <c r="K24" s="91" t="s">
        <v>430</v>
      </c>
      <c r="L24" s="91" t="s">
        <v>600</v>
      </c>
      <c r="M24" s="91" t="s">
        <v>8672</v>
      </c>
      <c r="O24" s="188" t="s">
        <v>3788</v>
      </c>
      <c r="P24" s="91" t="s">
        <v>8673</v>
      </c>
      <c r="Q24" s="91" t="s">
        <v>980</v>
      </c>
      <c r="R24" s="91" t="s">
        <v>8674</v>
      </c>
      <c r="S24" s="91">
        <v>1490</v>
      </c>
      <c r="U24" s="91">
        <v>2022</v>
      </c>
      <c r="V24" s="91" t="s">
        <v>8675</v>
      </c>
      <c r="W24" s="91" t="s">
        <v>8676</v>
      </c>
      <c r="X24" s="91" t="s">
        <v>8677</v>
      </c>
      <c r="Y24" s="91" t="s">
        <v>74</v>
      </c>
      <c r="Z24" s="189">
        <v>1539200</v>
      </c>
      <c r="AA24" s="191">
        <v>0</v>
      </c>
      <c r="AB24" s="92">
        <v>45639</v>
      </c>
      <c r="AC24" s="92">
        <v>46003</v>
      </c>
      <c r="AE24" s="91">
        <v>0</v>
      </c>
      <c r="AF24" s="189">
        <v>29784</v>
      </c>
      <c r="AG24" s="189">
        <v>0</v>
      </c>
      <c r="AH24" s="189">
        <v>29784</v>
      </c>
      <c r="AI24" s="189">
        <v>35145.120000000003</v>
      </c>
      <c r="AJ24" s="91" t="s">
        <v>975</v>
      </c>
      <c r="AK24" s="191"/>
      <c r="AL24" s="91"/>
      <c r="AM24" s="91"/>
      <c r="AN24" s="191"/>
      <c r="AO24" s="91"/>
      <c r="AP24" s="91"/>
      <c r="AQ24" s="91"/>
      <c r="AR24" s="91"/>
      <c r="AS24" s="91"/>
      <c r="AT24" s="91"/>
      <c r="AU24" s="188" t="s">
        <v>173</v>
      </c>
      <c r="AV24" s="188" t="s">
        <v>173</v>
      </c>
      <c r="AW24" s="188" t="s">
        <v>173</v>
      </c>
      <c r="AY24" s="188" t="s">
        <v>3805</v>
      </c>
      <c r="AZ24" s="91" t="s">
        <v>8669</v>
      </c>
      <c r="BA24" s="188" t="s">
        <v>749</v>
      </c>
      <c r="BB24" s="68" t="s">
        <v>100</v>
      </c>
      <c r="BC24" s="188" t="s">
        <v>82</v>
      </c>
      <c r="BD24" s="91"/>
      <c r="BE24" s="68"/>
      <c r="BF24" s="68"/>
      <c r="BH24" s="6"/>
      <c r="BI24" s="6"/>
      <c r="BJ24" s="6"/>
      <c r="BK24" s="6"/>
      <c r="BL24" s="6"/>
      <c r="BM24" s="6"/>
      <c r="BN24" s="6"/>
      <c r="BO24" s="6"/>
      <c r="BP24" s="6"/>
      <c r="BQ24" s="6"/>
    </row>
    <row r="25" spans="1:69" hidden="1">
      <c r="A25" s="91">
        <v>36</v>
      </c>
      <c r="B25" s="91">
        <v>2024</v>
      </c>
      <c r="C25" s="188" t="s">
        <v>68</v>
      </c>
      <c r="D25" s="92">
        <v>45639</v>
      </c>
      <c r="E25" s="91" t="s">
        <v>110</v>
      </c>
      <c r="F25" s="188" t="s">
        <v>69</v>
      </c>
      <c r="G25" s="91">
        <v>737</v>
      </c>
      <c r="H25" s="91" t="s">
        <v>523</v>
      </c>
      <c r="I25" s="91" t="s">
        <v>3830</v>
      </c>
      <c r="J25" s="91" t="s">
        <v>610</v>
      </c>
      <c r="K25" s="91" t="s">
        <v>430</v>
      </c>
      <c r="L25" s="91" t="s">
        <v>74</v>
      </c>
      <c r="M25" s="91" t="s">
        <v>8678</v>
      </c>
      <c r="O25" s="188" t="s">
        <v>3788</v>
      </c>
      <c r="P25" s="91" t="s">
        <v>8679</v>
      </c>
      <c r="Q25" s="91" t="s">
        <v>1809</v>
      </c>
      <c r="R25" s="91" t="s">
        <v>1817</v>
      </c>
      <c r="S25" s="91">
        <v>1248</v>
      </c>
      <c r="U25" s="91">
        <v>2017</v>
      </c>
      <c r="V25" s="91" t="s">
        <v>8680</v>
      </c>
      <c r="W25" s="91" t="s">
        <v>8681</v>
      </c>
      <c r="X25" s="91">
        <v>6203893727</v>
      </c>
      <c r="Y25" s="91" t="s">
        <v>74</v>
      </c>
      <c r="Z25" s="189" t="s">
        <v>702</v>
      </c>
      <c r="AA25" s="191">
        <v>0</v>
      </c>
      <c r="AB25" s="92">
        <v>45638</v>
      </c>
      <c r="AC25" s="92">
        <v>46002</v>
      </c>
      <c r="AE25" s="91">
        <v>0</v>
      </c>
      <c r="AF25" s="189">
        <v>0</v>
      </c>
      <c r="AG25" s="189">
        <v>3416</v>
      </c>
      <c r="AH25" s="189">
        <v>3416</v>
      </c>
      <c r="AI25" s="189">
        <v>4030.88</v>
      </c>
      <c r="AJ25" s="91" t="s">
        <v>78</v>
      </c>
      <c r="AK25" s="191"/>
      <c r="AL25" s="91"/>
      <c r="AM25" s="91"/>
      <c r="AN25" s="191"/>
      <c r="AO25" s="91"/>
      <c r="AP25" s="91"/>
      <c r="AQ25" s="91"/>
      <c r="AR25" s="91"/>
      <c r="AS25" s="91"/>
      <c r="AT25" s="91"/>
      <c r="AU25" s="188" t="s">
        <v>173</v>
      </c>
      <c r="AV25" s="188" t="s">
        <v>173</v>
      </c>
      <c r="AW25" s="188" t="s">
        <v>173</v>
      </c>
      <c r="AY25" s="188" t="s">
        <v>8682</v>
      </c>
      <c r="AZ25" s="91" t="s">
        <v>8683</v>
      </c>
      <c r="BA25" s="188" t="s">
        <v>749</v>
      </c>
      <c r="BB25" s="68" t="s">
        <v>100</v>
      </c>
      <c r="BC25" s="188" t="s">
        <v>82</v>
      </c>
      <c r="BD25" s="91"/>
      <c r="BE25" s="68"/>
      <c r="BF25" s="68"/>
      <c r="BH25" s="6"/>
      <c r="BI25" s="6"/>
      <c r="BJ25" s="6"/>
      <c r="BK25" s="6"/>
      <c r="BL25" s="6"/>
      <c r="BM25" s="6"/>
      <c r="BN25" s="6"/>
      <c r="BO25" s="6"/>
      <c r="BP25" s="6"/>
      <c r="BQ25" s="6"/>
    </row>
    <row r="26" spans="1:69" hidden="1">
      <c r="A26" s="91">
        <v>37</v>
      </c>
      <c r="B26" s="91">
        <v>2024</v>
      </c>
      <c r="C26" s="188" t="s">
        <v>68</v>
      </c>
      <c r="D26" s="92">
        <v>45639</v>
      </c>
      <c r="E26" s="91" t="s">
        <v>110</v>
      </c>
      <c r="F26" s="188" t="s">
        <v>69</v>
      </c>
      <c r="G26" s="91">
        <v>737</v>
      </c>
      <c r="H26" s="91" t="s">
        <v>523</v>
      </c>
      <c r="I26" s="91" t="s">
        <v>71</v>
      </c>
      <c r="J26" s="91" t="s">
        <v>7484</v>
      </c>
      <c r="K26" s="91" t="s">
        <v>430</v>
      </c>
      <c r="L26" s="91" t="s">
        <v>600</v>
      </c>
      <c r="M26" s="91" t="s">
        <v>8684</v>
      </c>
      <c r="O26" s="188" t="s">
        <v>3788</v>
      </c>
      <c r="P26" s="91" t="s">
        <v>8685</v>
      </c>
      <c r="Q26" s="91" t="s">
        <v>1796</v>
      </c>
      <c r="R26" s="91" t="s">
        <v>3318</v>
      </c>
      <c r="S26" s="91">
        <v>95</v>
      </c>
      <c r="U26" s="91">
        <v>2021</v>
      </c>
      <c r="V26" s="91" t="s">
        <v>8686</v>
      </c>
      <c r="W26" s="91" t="s">
        <v>8687</v>
      </c>
      <c r="X26" s="91">
        <v>6203873824</v>
      </c>
      <c r="Y26" s="91" t="s">
        <v>74</v>
      </c>
      <c r="Z26" s="189">
        <v>1136000</v>
      </c>
      <c r="AA26" s="191">
        <v>0</v>
      </c>
      <c r="AB26" s="92">
        <v>45632</v>
      </c>
      <c r="AC26" s="92">
        <v>45996</v>
      </c>
      <c r="AE26" s="91">
        <v>0</v>
      </c>
      <c r="AF26" s="189">
        <v>22800</v>
      </c>
      <c r="AG26" s="189">
        <v>7387</v>
      </c>
      <c r="AH26" s="189">
        <v>30187</v>
      </c>
      <c r="AI26" s="189">
        <v>35620.660000000003</v>
      </c>
      <c r="AJ26" s="91" t="s">
        <v>975</v>
      </c>
      <c r="AK26" s="191"/>
      <c r="AL26" s="91"/>
      <c r="AM26" s="91"/>
      <c r="AN26" s="191"/>
      <c r="AO26" s="91"/>
      <c r="AP26" s="91"/>
      <c r="AQ26" s="91"/>
      <c r="AR26" s="91"/>
      <c r="AS26" s="91"/>
      <c r="AT26" s="91"/>
      <c r="AU26" s="188" t="s">
        <v>173</v>
      </c>
      <c r="AV26" s="188" t="s">
        <v>173</v>
      </c>
      <c r="AW26" s="188" t="s">
        <v>173</v>
      </c>
      <c r="AY26" s="188" t="s">
        <v>8682</v>
      </c>
      <c r="AZ26" s="91" t="s">
        <v>8683</v>
      </c>
      <c r="BA26" s="188" t="s">
        <v>749</v>
      </c>
      <c r="BB26" s="68" t="s">
        <v>100</v>
      </c>
      <c r="BC26" s="188" t="s">
        <v>82</v>
      </c>
      <c r="BD26" s="91"/>
      <c r="BE26" s="68"/>
      <c r="BF26" s="68"/>
      <c r="BH26" s="6"/>
      <c r="BI26" s="6"/>
      <c r="BJ26" s="6"/>
      <c r="BK26" s="6"/>
      <c r="BL26" s="6"/>
      <c r="BM26" s="6"/>
      <c r="BN26" s="6"/>
      <c r="BO26" s="6"/>
      <c r="BP26" s="6"/>
      <c r="BQ26" s="6"/>
    </row>
    <row r="27" spans="1:69" hidden="1">
      <c r="A27" s="91">
        <v>38</v>
      </c>
      <c r="B27" s="91">
        <v>2024</v>
      </c>
      <c r="C27" s="188" t="s">
        <v>68</v>
      </c>
      <c r="D27" s="92">
        <v>45639</v>
      </c>
      <c r="E27" s="91" t="s">
        <v>607</v>
      </c>
      <c r="F27" s="188" t="s">
        <v>69</v>
      </c>
      <c r="G27" s="91" t="s">
        <v>608</v>
      </c>
      <c r="H27" s="91" t="s">
        <v>523</v>
      </c>
      <c r="I27" s="91" t="s">
        <v>71</v>
      </c>
      <c r="J27" s="91" t="s">
        <v>610</v>
      </c>
      <c r="K27" s="91" t="s">
        <v>430</v>
      </c>
      <c r="L27" s="91" t="s">
        <v>600</v>
      </c>
      <c r="M27" s="91" t="s">
        <v>8688</v>
      </c>
      <c r="O27" s="188" t="s">
        <v>3788</v>
      </c>
      <c r="P27" s="91" t="s">
        <v>8689</v>
      </c>
      <c r="Q27" s="91" t="s">
        <v>1796</v>
      </c>
      <c r="R27" s="91" t="s">
        <v>8690</v>
      </c>
      <c r="S27" s="91">
        <v>1451</v>
      </c>
      <c r="U27" s="91">
        <v>2021</v>
      </c>
      <c r="V27" s="98" t="s">
        <v>8691</v>
      </c>
      <c r="W27" s="91" t="s">
        <v>8692</v>
      </c>
      <c r="X27" s="98" t="s">
        <v>8693</v>
      </c>
      <c r="Y27" s="91" t="s">
        <v>74</v>
      </c>
      <c r="Z27" s="189">
        <v>1409805</v>
      </c>
      <c r="AA27" s="191">
        <v>0</v>
      </c>
      <c r="AB27" s="92">
        <v>45641</v>
      </c>
      <c r="AC27" s="92">
        <v>46005</v>
      </c>
      <c r="AE27" s="91">
        <v>0</v>
      </c>
      <c r="AF27" s="189">
        <v>21678</v>
      </c>
      <c r="AG27" s="189">
        <v>8572</v>
      </c>
      <c r="AH27" s="189">
        <v>30250</v>
      </c>
      <c r="AI27" s="189">
        <v>35695</v>
      </c>
      <c r="AJ27" s="91" t="s">
        <v>975</v>
      </c>
      <c r="AK27" s="191"/>
      <c r="AL27" s="91"/>
      <c r="AM27" s="91"/>
      <c r="AN27" s="191"/>
      <c r="AO27" s="91"/>
      <c r="AP27" s="91"/>
      <c r="AQ27" s="91"/>
      <c r="AR27" s="91"/>
      <c r="AS27" s="91"/>
      <c r="AT27" s="91"/>
      <c r="AU27" s="188" t="s">
        <v>173</v>
      </c>
      <c r="AV27" s="188" t="s">
        <v>173</v>
      </c>
      <c r="AW27" s="188" t="s">
        <v>173</v>
      </c>
      <c r="AY27" s="188" t="s">
        <v>3805</v>
      </c>
      <c r="AZ27" s="91" t="s">
        <v>3817</v>
      </c>
      <c r="BA27" s="188" t="s">
        <v>749</v>
      </c>
      <c r="BB27" s="68" t="s">
        <v>100</v>
      </c>
      <c r="BC27" s="188" t="s">
        <v>82</v>
      </c>
      <c r="BD27" s="91"/>
      <c r="BE27" s="68"/>
      <c r="BF27" s="68"/>
      <c r="BH27" s="6"/>
      <c r="BI27" s="6"/>
      <c r="BJ27" s="6"/>
      <c r="BK27" s="6"/>
      <c r="BL27" s="6"/>
      <c r="BM27" s="6"/>
      <c r="BN27" s="6"/>
      <c r="BO27" s="6"/>
      <c r="BP27" s="6"/>
      <c r="BQ27" s="6"/>
    </row>
    <row r="28" spans="1:69" hidden="1">
      <c r="A28" s="91">
        <v>39</v>
      </c>
      <c r="B28" s="91">
        <v>2024</v>
      </c>
      <c r="C28" s="188" t="s">
        <v>68</v>
      </c>
      <c r="D28" s="92">
        <v>45639</v>
      </c>
      <c r="E28" s="91" t="s">
        <v>110</v>
      </c>
      <c r="F28" s="188" t="s">
        <v>69</v>
      </c>
      <c r="G28" s="91">
        <v>737</v>
      </c>
      <c r="H28" s="91" t="s">
        <v>523</v>
      </c>
      <c r="I28" s="91" t="s">
        <v>8694</v>
      </c>
      <c r="J28" s="91" t="s">
        <v>87</v>
      </c>
      <c r="K28" s="188" t="s">
        <v>73</v>
      </c>
      <c r="L28" s="91" t="s">
        <v>600</v>
      </c>
      <c r="M28" s="91" t="s">
        <v>8695</v>
      </c>
      <c r="O28" s="188" t="s">
        <v>3788</v>
      </c>
      <c r="P28" s="91" t="s">
        <v>73</v>
      </c>
      <c r="Q28" s="91" t="s">
        <v>2347</v>
      </c>
      <c r="R28" s="91" t="s">
        <v>2355</v>
      </c>
      <c r="S28" s="91">
        <v>999</v>
      </c>
      <c r="U28" s="91">
        <v>2024</v>
      </c>
      <c r="V28" s="91" t="s">
        <v>8696</v>
      </c>
      <c r="W28" s="91" t="s">
        <v>8697</v>
      </c>
      <c r="X28" s="91">
        <v>6203866948</v>
      </c>
      <c r="Y28" s="91" t="s">
        <v>74</v>
      </c>
      <c r="Z28" s="189">
        <v>1120164</v>
      </c>
      <c r="AA28" s="190">
        <v>0</v>
      </c>
      <c r="AB28" s="92">
        <v>45630</v>
      </c>
      <c r="AC28" s="92">
        <v>45994</v>
      </c>
      <c r="AE28" s="91">
        <v>0</v>
      </c>
      <c r="AF28" s="189">
        <v>10832</v>
      </c>
      <c r="AG28" s="189">
        <v>8696</v>
      </c>
      <c r="AH28" s="189">
        <v>19528</v>
      </c>
      <c r="AI28" s="189">
        <v>23043.040000000001</v>
      </c>
      <c r="AJ28" s="91" t="s">
        <v>975</v>
      </c>
      <c r="AK28" s="191"/>
      <c r="AL28" s="91"/>
      <c r="AM28" s="91"/>
      <c r="AN28" s="191"/>
      <c r="AO28" s="91"/>
      <c r="AP28" s="91"/>
      <c r="AQ28" s="91"/>
      <c r="AR28" s="91"/>
      <c r="AS28" s="91"/>
      <c r="AT28" s="91"/>
      <c r="AU28" s="188" t="s">
        <v>173</v>
      </c>
      <c r="AV28" s="188" t="s">
        <v>173</v>
      </c>
      <c r="AW28" s="188" t="s">
        <v>173</v>
      </c>
      <c r="AY28" s="188" t="s">
        <v>3792</v>
      </c>
      <c r="AZ28" s="91" t="s">
        <v>3793</v>
      </c>
      <c r="BA28" s="188" t="s">
        <v>749</v>
      </c>
      <c r="BB28" s="68" t="s">
        <v>100</v>
      </c>
      <c r="BC28" s="188" t="s">
        <v>82</v>
      </c>
      <c r="BD28" s="91"/>
      <c r="BE28" s="68"/>
      <c r="BF28" s="68"/>
      <c r="BH28" s="6"/>
      <c r="BI28" s="6"/>
      <c r="BJ28" s="6"/>
      <c r="BK28" s="6"/>
      <c r="BL28" s="6"/>
      <c r="BM28" s="6"/>
      <c r="BN28" s="6"/>
      <c r="BO28" s="6"/>
      <c r="BP28" s="6"/>
      <c r="BQ28" s="6"/>
    </row>
    <row r="29" spans="1:69" hidden="1">
      <c r="A29" s="91">
        <v>40</v>
      </c>
      <c r="B29" s="91">
        <v>2024</v>
      </c>
      <c r="C29" s="188" t="s">
        <v>68</v>
      </c>
      <c r="D29" s="92">
        <v>45628</v>
      </c>
      <c r="E29" s="91" t="s">
        <v>110</v>
      </c>
      <c r="F29" s="188" t="s">
        <v>69</v>
      </c>
      <c r="G29" s="91">
        <v>737</v>
      </c>
      <c r="H29" s="91" t="s">
        <v>523</v>
      </c>
      <c r="I29" s="91" t="s">
        <v>8694</v>
      </c>
      <c r="J29" s="91" t="s">
        <v>87</v>
      </c>
      <c r="K29" s="91" t="s">
        <v>430</v>
      </c>
      <c r="L29" s="91" t="s">
        <v>600</v>
      </c>
      <c r="M29" s="91" t="s">
        <v>8698</v>
      </c>
      <c r="O29" s="188" t="s">
        <v>3788</v>
      </c>
      <c r="P29" s="91" t="s">
        <v>73</v>
      </c>
      <c r="Q29" s="91" t="s">
        <v>2347</v>
      </c>
      <c r="R29" s="91" t="s">
        <v>2355</v>
      </c>
      <c r="S29" s="91">
        <v>999</v>
      </c>
      <c r="U29" s="91">
        <v>2024</v>
      </c>
      <c r="V29" s="91" t="s">
        <v>8699</v>
      </c>
      <c r="W29" s="91" t="s">
        <v>8700</v>
      </c>
      <c r="X29" s="91">
        <v>6203851111</v>
      </c>
      <c r="Y29" s="91" t="s">
        <v>74</v>
      </c>
      <c r="Z29" s="192">
        <v>1337980</v>
      </c>
      <c r="AA29" s="191">
        <v>0</v>
      </c>
      <c r="AB29" s="92">
        <v>45628</v>
      </c>
      <c r="AC29" s="92">
        <v>45992</v>
      </c>
      <c r="AE29" s="91">
        <v>0</v>
      </c>
      <c r="AF29" s="91">
        <v>12920.949152542373</v>
      </c>
      <c r="AG29" s="91">
        <v>8696</v>
      </c>
      <c r="AH29" s="91">
        <v>21616.949152542373</v>
      </c>
      <c r="AI29" s="91">
        <v>25508</v>
      </c>
      <c r="AJ29" s="91" t="s">
        <v>975</v>
      </c>
      <c r="AK29" s="191"/>
      <c r="AL29" s="91"/>
      <c r="AM29" s="91"/>
      <c r="AN29" s="191"/>
      <c r="AO29" s="91"/>
      <c r="AP29" s="91"/>
      <c r="AQ29" s="91"/>
      <c r="AR29" s="91"/>
      <c r="AS29" s="91"/>
      <c r="AT29" s="91"/>
      <c r="AU29" s="188" t="s">
        <v>173</v>
      </c>
      <c r="AV29" s="188" t="s">
        <v>173</v>
      </c>
      <c r="AW29" s="188" t="s">
        <v>173</v>
      </c>
      <c r="AY29" s="188" t="s">
        <v>3792</v>
      </c>
      <c r="AZ29" s="91" t="s">
        <v>3793</v>
      </c>
      <c r="BA29" s="188" t="s">
        <v>749</v>
      </c>
      <c r="BB29" s="68" t="s">
        <v>100</v>
      </c>
      <c r="BC29" s="188" t="s">
        <v>82</v>
      </c>
      <c r="BD29" s="176"/>
      <c r="BE29" s="68"/>
      <c r="BF29" s="68"/>
      <c r="BH29" s="6"/>
      <c r="BI29" s="6"/>
      <c r="BJ29" s="6"/>
      <c r="BK29" s="6"/>
      <c r="BL29" s="6"/>
      <c r="BM29" s="6"/>
      <c r="BN29" s="6"/>
      <c r="BO29" s="6"/>
      <c r="BP29" s="6"/>
      <c r="BQ29" s="6"/>
    </row>
    <row r="30" spans="1:69" hidden="1">
      <c r="A30" s="91">
        <v>41</v>
      </c>
      <c r="B30" s="91">
        <v>2024</v>
      </c>
      <c r="C30" s="188" t="s">
        <v>68</v>
      </c>
      <c r="D30" s="92">
        <v>45629</v>
      </c>
      <c r="E30" s="91" t="s">
        <v>110</v>
      </c>
      <c r="F30" s="188" t="s">
        <v>69</v>
      </c>
      <c r="G30" s="91">
        <v>737</v>
      </c>
      <c r="H30" s="91" t="s">
        <v>523</v>
      </c>
      <c r="I30" s="91" t="s">
        <v>8694</v>
      </c>
      <c r="J30" s="91" t="s">
        <v>87</v>
      </c>
      <c r="K30" s="91" t="s">
        <v>430</v>
      </c>
      <c r="L30" s="91" t="s">
        <v>600</v>
      </c>
      <c r="M30" s="91" t="s">
        <v>8701</v>
      </c>
      <c r="O30" s="188" t="s">
        <v>3788</v>
      </c>
      <c r="P30" s="91" t="s">
        <v>73</v>
      </c>
      <c r="Q30" s="91" t="s">
        <v>2347</v>
      </c>
      <c r="R30" s="91" t="s">
        <v>2370</v>
      </c>
      <c r="S30" s="91">
        <v>1498</v>
      </c>
      <c r="U30" s="91">
        <v>2024</v>
      </c>
      <c r="V30" s="91" t="s">
        <v>8702</v>
      </c>
      <c r="W30" s="91" t="s">
        <v>8703</v>
      </c>
      <c r="X30" s="91">
        <v>6203861403</v>
      </c>
      <c r="Y30" s="91" t="s">
        <v>74</v>
      </c>
      <c r="Z30" s="192">
        <v>1984562</v>
      </c>
      <c r="AA30" s="191">
        <v>0</v>
      </c>
      <c r="AB30" s="92">
        <v>45629</v>
      </c>
      <c r="AC30" s="92">
        <v>45993</v>
      </c>
      <c r="AE30" s="91">
        <v>0</v>
      </c>
      <c r="AF30" s="91">
        <v>23993.47457627119</v>
      </c>
      <c r="AG30" s="91">
        <v>12815</v>
      </c>
      <c r="AH30" s="91">
        <v>36808.47457627119</v>
      </c>
      <c r="AI30" s="91">
        <v>43434</v>
      </c>
      <c r="AJ30" s="91" t="s">
        <v>975</v>
      </c>
      <c r="AK30" s="191"/>
      <c r="AL30" s="91"/>
      <c r="AM30" s="91"/>
      <c r="AN30" s="191"/>
      <c r="AO30" s="91"/>
      <c r="AP30" s="91"/>
      <c r="AQ30" s="91"/>
      <c r="AR30" s="91"/>
      <c r="AS30" s="91"/>
      <c r="AT30" s="91"/>
      <c r="AU30" s="188" t="s">
        <v>173</v>
      </c>
      <c r="AV30" s="188" t="s">
        <v>173</v>
      </c>
      <c r="AW30" s="188" t="s">
        <v>173</v>
      </c>
      <c r="AY30" s="188" t="s">
        <v>3792</v>
      </c>
      <c r="AZ30" s="91" t="s">
        <v>3793</v>
      </c>
      <c r="BA30" s="188" t="s">
        <v>749</v>
      </c>
      <c r="BB30" s="68" t="s">
        <v>100</v>
      </c>
      <c r="BC30" s="188" t="s">
        <v>82</v>
      </c>
      <c r="BD30" s="176"/>
      <c r="BE30" s="68"/>
      <c r="BF30" s="68"/>
      <c r="BH30" s="6"/>
      <c r="BI30" s="6"/>
      <c r="BJ30" s="6"/>
      <c r="BK30" s="6"/>
      <c r="BL30" s="6"/>
      <c r="BM30" s="6"/>
      <c r="BN30" s="6"/>
      <c r="BO30" s="6"/>
      <c r="BP30" s="6"/>
      <c r="BQ30" s="6"/>
    </row>
    <row r="31" spans="1:69" hidden="1">
      <c r="A31" s="91">
        <v>42</v>
      </c>
      <c r="B31" s="91">
        <v>2024</v>
      </c>
      <c r="C31" s="188" t="s">
        <v>68</v>
      </c>
      <c r="D31" s="92">
        <v>45629</v>
      </c>
      <c r="E31" s="91" t="s">
        <v>110</v>
      </c>
      <c r="F31" s="188" t="s">
        <v>69</v>
      </c>
      <c r="G31" s="91">
        <v>737</v>
      </c>
      <c r="H31" s="91" t="s">
        <v>523</v>
      </c>
      <c r="I31" s="91" t="s">
        <v>8694</v>
      </c>
      <c r="J31" s="91" t="s">
        <v>87</v>
      </c>
      <c r="K31" s="91" t="s">
        <v>430</v>
      </c>
      <c r="L31" s="91" t="s">
        <v>600</v>
      </c>
      <c r="M31" s="91" t="s">
        <v>8704</v>
      </c>
      <c r="O31" s="188" t="s">
        <v>3788</v>
      </c>
      <c r="P31" s="91" t="s">
        <v>73</v>
      </c>
      <c r="Q31" s="91" t="s">
        <v>2347</v>
      </c>
      <c r="R31" s="91" t="s">
        <v>2370</v>
      </c>
      <c r="S31" s="91">
        <v>1498</v>
      </c>
      <c r="U31" s="91">
        <v>2024</v>
      </c>
      <c r="V31" s="91" t="s">
        <v>8705</v>
      </c>
      <c r="W31" s="91" t="s">
        <v>8706</v>
      </c>
      <c r="X31" s="91">
        <v>6203861451</v>
      </c>
      <c r="Y31" s="91" t="s">
        <v>74</v>
      </c>
      <c r="Z31" s="192">
        <v>1984562</v>
      </c>
      <c r="AA31" s="191">
        <v>0</v>
      </c>
      <c r="AB31" s="92">
        <v>45629</v>
      </c>
      <c r="AC31" s="92">
        <v>45993</v>
      </c>
      <c r="AE31" s="91">
        <v>0</v>
      </c>
      <c r="AF31" s="91">
        <v>23993.47457627119</v>
      </c>
      <c r="AG31" s="91">
        <v>12815</v>
      </c>
      <c r="AH31" s="91">
        <v>36808.47457627119</v>
      </c>
      <c r="AI31" s="91">
        <v>43434</v>
      </c>
      <c r="AJ31" s="91" t="s">
        <v>975</v>
      </c>
      <c r="AK31" s="191"/>
      <c r="AL31" s="91"/>
      <c r="AM31" s="91"/>
      <c r="AN31" s="191"/>
      <c r="AO31" s="91"/>
      <c r="AP31" s="91"/>
      <c r="AQ31" s="91"/>
      <c r="AR31" s="91"/>
      <c r="AS31" s="91"/>
      <c r="AT31" s="91"/>
      <c r="AU31" s="188" t="s">
        <v>173</v>
      </c>
      <c r="AV31" s="188" t="s">
        <v>173</v>
      </c>
      <c r="AW31" s="188" t="s">
        <v>173</v>
      </c>
      <c r="AY31" s="188" t="s">
        <v>3792</v>
      </c>
      <c r="AZ31" s="91" t="s">
        <v>3793</v>
      </c>
      <c r="BA31" s="188" t="s">
        <v>749</v>
      </c>
      <c r="BB31" s="68" t="s">
        <v>100</v>
      </c>
      <c r="BC31" s="188" t="s">
        <v>82</v>
      </c>
      <c r="BD31" s="176"/>
      <c r="BE31" s="68"/>
      <c r="BF31" s="68"/>
      <c r="BH31" s="6"/>
      <c r="BI31" s="6"/>
      <c r="BJ31" s="6"/>
      <c r="BK31" s="6"/>
      <c r="BL31" s="6"/>
      <c r="BM31" s="6"/>
      <c r="BN31" s="6"/>
      <c r="BO31" s="6"/>
      <c r="BP31" s="6"/>
      <c r="BQ31" s="6"/>
    </row>
    <row r="32" spans="1:69" hidden="1">
      <c r="A32" s="91">
        <v>43</v>
      </c>
      <c r="B32" s="91">
        <v>2024</v>
      </c>
      <c r="C32" s="188" t="s">
        <v>68</v>
      </c>
      <c r="D32" s="92">
        <v>45630</v>
      </c>
      <c r="E32" s="91" t="s">
        <v>110</v>
      </c>
      <c r="F32" s="188" t="s">
        <v>69</v>
      </c>
      <c r="G32" s="91">
        <v>737</v>
      </c>
      <c r="H32" s="91" t="s">
        <v>523</v>
      </c>
      <c r="I32" s="91" t="s">
        <v>8694</v>
      </c>
      <c r="J32" s="91" t="s">
        <v>87</v>
      </c>
      <c r="K32" s="91" t="s">
        <v>430</v>
      </c>
      <c r="L32" s="91" t="s">
        <v>600</v>
      </c>
      <c r="M32" s="91" t="s">
        <v>8707</v>
      </c>
      <c r="O32" s="188" t="s">
        <v>3788</v>
      </c>
      <c r="P32" s="91" t="s">
        <v>73</v>
      </c>
      <c r="Q32" s="91" t="s">
        <v>2347</v>
      </c>
      <c r="R32" s="91" t="s">
        <v>2370</v>
      </c>
      <c r="S32" s="91">
        <v>999</v>
      </c>
      <c r="U32" s="91">
        <v>2024</v>
      </c>
      <c r="V32" s="91" t="s">
        <v>8708</v>
      </c>
      <c r="W32" s="91" t="s">
        <v>8709</v>
      </c>
      <c r="X32" s="91">
        <v>6203866897</v>
      </c>
      <c r="Y32" s="91" t="s">
        <v>74</v>
      </c>
      <c r="Z32" s="192">
        <v>1413505</v>
      </c>
      <c r="AA32" s="191">
        <v>0</v>
      </c>
      <c r="AB32" s="92">
        <v>45630</v>
      </c>
      <c r="AC32" s="92">
        <v>45994</v>
      </c>
      <c r="AE32" s="91">
        <v>0</v>
      </c>
      <c r="AF32" s="91">
        <v>15300.610169491527</v>
      </c>
      <c r="AG32" s="91">
        <v>8696</v>
      </c>
      <c r="AH32" s="91">
        <v>23996.610169491527</v>
      </c>
      <c r="AI32" s="91">
        <v>28316</v>
      </c>
      <c r="AJ32" s="91" t="s">
        <v>975</v>
      </c>
      <c r="AK32" s="191"/>
      <c r="AL32" s="91"/>
      <c r="AM32" s="91"/>
      <c r="AN32" s="191"/>
      <c r="AO32" s="91"/>
      <c r="AP32" s="91"/>
      <c r="AQ32" s="91"/>
      <c r="AR32" s="91"/>
      <c r="AS32" s="91"/>
      <c r="AT32" s="91"/>
      <c r="AU32" s="188" t="s">
        <v>173</v>
      </c>
      <c r="AV32" s="188" t="s">
        <v>173</v>
      </c>
      <c r="AW32" s="188" t="s">
        <v>173</v>
      </c>
      <c r="AY32" s="188" t="s">
        <v>3792</v>
      </c>
      <c r="AZ32" s="91" t="s">
        <v>3793</v>
      </c>
      <c r="BA32" s="188" t="s">
        <v>749</v>
      </c>
      <c r="BB32" s="68" t="s">
        <v>100</v>
      </c>
      <c r="BC32" s="188" t="s">
        <v>82</v>
      </c>
      <c r="BD32" s="176"/>
      <c r="BE32" s="68"/>
      <c r="BF32" s="68"/>
      <c r="BH32" s="6"/>
      <c r="BI32" s="6"/>
      <c r="BJ32" s="6"/>
      <c r="BK32" s="6"/>
      <c r="BL32" s="6"/>
      <c r="BM32" s="6"/>
      <c r="BN32" s="6"/>
      <c r="BO32" s="6"/>
      <c r="BP32" s="6"/>
      <c r="BQ32" s="6"/>
    </row>
    <row r="33" spans="1:69" hidden="1">
      <c r="A33" s="91">
        <v>44</v>
      </c>
      <c r="B33" s="91">
        <v>2024</v>
      </c>
      <c r="C33" s="188" t="s">
        <v>68</v>
      </c>
      <c r="D33" s="92">
        <v>45631</v>
      </c>
      <c r="E33" s="91" t="s">
        <v>110</v>
      </c>
      <c r="F33" s="188" t="s">
        <v>69</v>
      </c>
      <c r="G33" s="91">
        <v>737</v>
      </c>
      <c r="H33" s="91" t="s">
        <v>523</v>
      </c>
      <c r="I33" s="91" t="s">
        <v>8694</v>
      </c>
      <c r="J33" s="91" t="s">
        <v>87</v>
      </c>
      <c r="K33" s="91" t="s">
        <v>430</v>
      </c>
      <c r="L33" s="91" t="s">
        <v>600</v>
      </c>
      <c r="M33" s="91" t="s">
        <v>8710</v>
      </c>
      <c r="O33" s="188" t="s">
        <v>3788</v>
      </c>
      <c r="P33" s="91" t="s">
        <v>73</v>
      </c>
      <c r="Q33" s="91" t="s">
        <v>2347</v>
      </c>
      <c r="R33" s="91" t="s">
        <v>2355</v>
      </c>
      <c r="S33" s="91">
        <v>999</v>
      </c>
      <c r="U33" s="91">
        <v>2024</v>
      </c>
      <c r="V33" s="91" t="s">
        <v>8711</v>
      </c>
      <c r="W33" s="91" t="s">
        <v>8712</v>
      </c>
      <c r="X33" s="91">
        <v>6203870953</v>
      </c>
      <c r="Y33" s="91" t="s">
        <v>74</v>
      </c>
      <c r="Z33" s="192">
        <v>1411736</v>
      </c>
      <c r="AA33" s="191">
        <v>0</v>
      </c>
      <c r="AB33" s="92">
        <v>45631</v>
      </c>
      <c r="AC33" s="92">
        <v>45995</v>
      </c>
      <c r="AE33" s="91">
        <v>0</v>
      </c>
      <c r="AF33" s="91">
        <v>13588.745762711864</v>
      </c>
      <c r="AG33" s="91">
        <v>8696</v>
      </c>
      <c r="AH33" s="91">
        <v>22284.745762711864</v>
      </c>
      <c r="AI33" s="91">
        <v>26296</v>
      </c>
      <c r="AJ33" s="91" t="s">
        <v>975</v>
      </c>
      <c r="AK33" s="191"/>
      <c r="AL33" s="91"/>
      <c r="AM33" s="91"/>
      <c r="AN33" s="191"/>
      <c r="AO33" s="91"/>
      <c r="AP33" s="91"/>
      <c r="AQ33" s="91"/>
      <c r="AR33" s="91"/>
      <c r="AS33" s="91"/>
      <c r="AT33" s="91"/>
      <c r="AU33" s="188" t="s">
        <v>173</v>
      </c>
      <c r="AV33" s="188" t="s">
        <v>173</v>
      </c>
      <c r="AW33" s="188" t="s">
        <v>173</v>
      </c>
      <c r="AY33" s="188" t="s">
        <v>3792</v>
      </c>
      <c r="AZ33" s="91" t="s">
        <v>3793</v>
      </c>
      <c r="BA33" s="188" t="s">
        <v>749</v>
      </c>
      <c r="BB33" s="68" t="s">
        <v>100</v>
      </c>
      <c r="BC33" s="188" t="s">
        <v>82</v>
      </c>
      <c r="BD33" s="176"/>
      <c r="BE33" s="68"/>
      <c r="BF33" s="68"/>
      <c r="BH33" s="6"/>
      <c r="BI33" s="6"/>
      <c r="BJ33" s="6"/>
      <c r="BK33" s="6"/>
      <c r="BL33" s="6"/>
      <c r="BM33" s="6"/>
      <c r="BN33" s="6"/>
      <c r="BO33" s="6"/>
      <c r="BP33" s="6"/>
      <c r="BQ33" s="6"/>
    </row>
    <row r="34" spans="1:69" hidden="1">
      <c r="A34" s="91">
        <v>45</v>
      </c>
      <c r="B34" s="91">
        <v>2024</v>
      </c>
      <c r="C34" s="188" t="s">
        <v>68</v>
      </c>
      <c r="D34" s="92">
        <v>45632</v>
      </c>
      <c r="E34" s="91" t="s">
        <v>110</v>
      </c>
      <c r="F34" s="188" t="s">
        <v>69</v>
      </c>
      <c r="G34" s="91">
        <v>737</v>
      </c>
      <c r="H34" s="91" t="s">
        <v>523</v>
      </c>
      <c r="I34" s="91" t="s">
        <v>8694</v>
      </c>
      <c r="J34" s="91" t="s">
        <v>87</v>
      </c>
      <c r="K34" s="91" t="s">
        <v>430</v>
      </c>
      <c r="L34" s="91" t="s">
        <v>600</v>
      </c>
      <c r="M34" s="91" t="s">
        <v>8713</v>
      </c>
      <c r="O34" s="188" t="s">
        <v>3788</v>
      </c>
      <c r="P34" s="91" t="s">
        <v>73</v>
      </c>
      <c r="Q34" s="91" t="s">
        <v>2347</v>
      </c>
      <c r="R34" s="91" t="s">
        <v>2370</v>
      </c>
      <c r="S34" s="91">
        <v>999</v>
      </c>
      <c r="U34" s="91">
        <v>2024</v>
      </c>
      <c r="V34" s="91" t="s">
        <v>8714</v>
      </c>
      <c r="W34" s="91" t="s">
        <v>8715</v>
      </c>
      <c r="X34" s="91">
        <v>6203875154</v>
      </c>
      <c r="Y34" s="91" t="s">
        <v>74</v>
      </c>
      <c r="Z34" s="192">
        <v>1318505</v>
      </c>
      <c r="AA34" s="191">
        <v>0</v>
      </c>
      <c r="AB34" s="92">
        <v>45632</v>
      </c>
      <c r="AC34" s="92">
        <v>45996</v>
      </c>
      <c r="AE34" s="91">
        <v>0</v>
      </c>
      <c r="AF34" s="91">
        <v>14327.728813559323</v>
      </c>
      <c r="AG34" s="91">
        <v>8696</v>
      </c>
      <c r="AH34" s="91">
        <v>23023.728813559323</v>
      </c>
      <c r="AI34" s="91">
        <v>27168</v>
      </c>
      <c r="AJ34" s="91" t="s">
        <v>975</v>
      </c>
      <c r="AK34" s="191"/>
      <c r="AL34" s="91"/>
      <c r="AM34" s="91"/>
      <c r="AN34" s="191"/>
      <c r="AO34" s="91"/>
      <c r="AP34" s="91"/>
      <c r="AQ34" s="91"/>
      <c r="AR34" s="91"/>
      <c r="AS34" s="91"/>
      <c r="AT34" s="91"/>
      <c r="AU34" s="188" t="s">
        <v>173</v>
      </c>
      <c r="AV34" s="188" t="s">
        <v>173</v>
      </c>
      <c r="AW34" s="188" t="s">
        <v>173</v>
      </c>
      <c r="AY34" s="188" t="s">
        <v>3792</v>
      </c>
      <c r="AZ34" s="91" t="s">
        <v>3793</v>
      </c>
      <c r="BA34" s="188" t="s">
        <v>749</v>
      </c>
      <c r="BB34" s="68" t="s">
        <v>100</v>
      </c>
      <c r="BC34" s="188" t="s">
        <v>82</v>
      </c>
      <c r="BD34" s="176"/>
      <c r="BE34" s="68"/>
      <c r="BF34" s="68"/>
      <c r="BH34" s="6"/>
      <c r="BI34" s="6"/>
      <c r="BJ34" s="6"/>
      <c r="BK34" s="6"/>
      <c r="BL34" s="6"/>
      <c r="BM34" s="6"/>
      <c r="BN34" s="6"/>
      <c r="BO34" s="6"/>
      <c r="BP34" s="6"/>
      <c r="BQ34" s="6"/>
    </row>
    <row r="35" spans="1:69" hidden="1">
      <c r="A35" s="91">
        <v>46</v>
      </c>
      <c r="B35" s="91">
        <v>2024</v>
      </c>
      <c r="C35" s="188" t="s">
        <v>68</v>
      </c>
      <c r="D35" s="92">
        <v>45635</v>
      </c>
      <c r="E35" s="91" t="s">
        <v>85</v>
      </c>
      <c r="F35" s="188" t="s">
        <v>69</v>
      </c>
      <c r="G35" s="91">
        <v>88428290</v>
      </c>
      <c r="H35" s="91" t="s">
        <v>523</v>
      </c>
      <c r="I35" s="91" t="s">
        <v>71</v>
      </c>
      <c r="J35" s="91" t="s">
        <v>87</v>
      </c>
      <c r="K35" s="91" t="s">
        <v>430</v>
      </c>
      <c r="L35" s="91" t="s">
        <v>600</v>
      </c>
      <c r="M35" s="91" t="s">
        <v>8716</v>
      </c>
      <c r="O35" s="188" t="s">
        <v>3788</v>
      </c>
      <c r="P35" s="91" t="s">
        <v>8717</v>
      </c>
      <c r="Q35" s="91" t="s">
        <v>1809</v>
      </c>
      <c r="R35" s="91" t="s">
        <v>1810</v>
      </c>
      <c r="S35" s="91">
        <v>1248</v>
      </c>
      <c r="U35" s="91">
        <v>2017</v>
      </c>
      <c r="V35" s="91" t="s">
        <v>8718</v>
      </c>
      <c r="W35" s="91" t="s">
        <v>8719</v>
      </c>
      <c r="X35" s="91" t="s">
        <v>8720</v>
      </c>
      <c r="Y35" s="91" t="s">
        <v>74</v>
      </c>
      <c r="Z35" s="91">
        <v>300000</v>
      </c>
      <c r="AA35" s="191">
        <v>0.5</v>
      </c>
      <c r="AB35" s="92">
        <v>45639</v>
      </c>
      <c r="AC35" s="92">
        <v>46003</v>
      </c>
      <c r="AE35" s="91">
        <v>0</v>
      </c>
      <c r="AF35" s="91">
        <v>7342.8305084745771</v>
      </c>
      <c r="AG35" s="91">
        <v>4047</v>
      </c>
      <c r="AH35" s="91">
        <v>11389.830508474577</v>
      </c>
      <c r="AI35" s="91">
        <v>13440</v>
      </c>
      <c r="AJ35" s="91" t="s">
        <v>975</v>
      </c>
      <c r="AK35" s="191"/>
      <c r="AL35" s="91"/>
      <c r="AM35" s="91"/>
      <c r="AN35" s="191"/>
      <c r="AO35" s="91"/>
      <c r="AP35" s="91"/>
      <c r="AQ35" s="91"/>
      <c r="AR35" s="91"/>
      <c r="AS35" s="91"/>
      <c r="AT35" s="91"/>
      <c r="AU35" s="188" t="s">
        <v>173</v>
      </c>
      <c r="AV35" s="188" t="s">
        <v>173</v>
      </c>
      <c r="AW35" s="188" t="s">
        <v>173</v>
      </c>
      <c r="AY35" s="188" t="s">
        <v>3792</v>
      </c>
      <c r="AZ35" s="91" t="s">
        <v>3846</v>
      </c>
      <c r="BA35" s="188" t="s">
        <v>749</v>
      </c>
      <c r="BB35" s="68" t="s">
        <v>100</v>
      </c>
      <c r="BC35" s="188" t="s">
        <v>82</v>
      </c>
      <c r="BD35" s="176"/>
    </row>
    <row r="36" spans="1:69" hidden="1">
      <c r="A36" s="91">
        <v>51</v>
      </c>
      <c r="B36" s="91">
        <v>2024</v>
      </c>
      <c r="C36" s="188" t="s">
        <v>68</v>
      </c>
      <c r="D36" s="92">
        <v>45639</v>
      </c>
      <c r="E36" s="91" t="s">
        <v>968</v>
      </c>
      <c r="F36" s="188" t="s">
        <v>69</v>
      </c>
      <c r="G36" s="91" t="s">
        <v>842</v>
      </c>
      <c r="H36" s="91" t="s">
        <v>523</v>
      </c>
      <c r="I36" s="91" t="s">
        <v>71</v>
      </c>
      <c r="J36" s="91" t="s">
        <v>87</v>
      </c>
      <c r="K36" s="91" t="s">
        <v>430</v>
      </c>
      <c r="L36" s="91" t="s">
        <v>600</v>
      </c>
      <c r="M36" s="91" t="s">
        <v>11940</v>
      </c>
      <c r="O36" s="188" t="s">
        <v>3788</v>
      </c>
      <c r="P36" s="91" t="s">
        <v>11941</v>
      </c>
      <c r="Q36" s="91" t="s">
        <v>90</v>
      </c>
      <c r="R36" s="91" t="s">
        <v>2376</v>
      </c>
      <c r="S36" s="91">
        <v>1198</v>
      </c>
      <c r="U36" s="91">
        <v>2015</v>
      </c>
      <c r="V36" s="91" t="s">
        <v>11942</v>
      </c>
      <c r="W36" s="91" t="s">
        <v>11943</v>
      </c>
      <c r="X36" s="193">
        <v>2.0114002012470401E+23</v>
      </c>
      <c r="Y36" s="91" t="s">
        <v>74</v>
      </c>
      <c r="Z36" s="189">
        <v>211095</v>
      </c>
      <c r="AA36" s="191">
        <v>0.2</v>
      </c>
      <c r="AB36" s="92">
        <v>45641</v>
      </c>
      <c r="AC36" s="92">
        <v>46005</v>
      </c>
      <c r="AE36" s="91">
        <v>0</v>
      </c>
      <c r="AF36" s="189">
        <v>2911</v>
      </c>
      <c r="AG36" s="189">
        <v>4091</v>
      </c>
      <c r="AH36" s="189">
        <v>7002</v>
      </c>
      <c r="AI36" s="189">
        <v>8262.36</v>
      </c>
      <c r="AJ36" s="91" t="s">
        <v>975</v>
      </c>
      <c r="AK36" s="191"/>
      <c r="AL36" s="91"/>
      <c r="AM36" s="91"/>
      <c r="AN36" s="191"/>
      <c r="AO36" s="91"/>
      <c r="AP36" s="91"/>
      <c r="AQ36" s="91"/>
      <c r="AR36" s="91"/>
      <c r="AS36" s="91"/>
      <c r="AT36" s="91"/>
      <c r="AU36" s="188" t="s">
        <v>173</v>
      </c>
      <c r="AV36" s="188" t="s">
        <v>173</v>
      </c>
      <c r="AW36" s="188" t="s">
        <v>173</v>
      </c>
      <c r="AY36" s="188" t="s">
        <v>3805</v>
      </c>
      <c r="AZ36" s="91" t="s">
        <v>11939</v>
      </c>
      <c r="BA36" s="188" t="s">
        <v>749</v>
      </c>
      <c r="BB36" s="68" t="s">
        <v>100</v>
      </c>
      <c r="BC36" s="188" t="s">
        <v>82</v>
      </c>
      <c r="BD36" s="91"/>
    </row>
    <row r="37" spans="1:69" hidden="1">
      <c r="A37" s="91">
        <v>56</v>
      </c>
      <c r="B37" s="91">
        <v>2024</v>
      </c>
      <c r="C37" s="188" t="s">
        <v>68</v>
      </c>
      <c r="D37" s="92">
        <v>45635</v>
      </c>
      <c r="E37" s="91" t="s">
        <v>85</v>
      </c>
      <c r="F37" s="188" t="s">
        <v>69</v>
      </c>
      <c r="G37" s="91">
        <v>88428290</v>
      </c>
      <c r="H37" s="91" t="s">
        <v>523</v>
      </c>
      <c r="I37" s="91" t="s">
        <v>71</v>
      </c>
      <c r="J37" s="91" t="s">
        <v>87</v>
      </c>
      <c r="K37" s="91" t="s">
        <v>430</v>
      </c>
      <c r="L37" s="91" t="s">
        <v>600</v>
      </c>
      <c r="M37" s="91" t="s">
        <v>11944</v>
      </c>
      <c r="O37" s="188" t="s">
        <v>3788</v>
      </c>
      <c r="P37" s="91" t="s">
        <v>11945</v>
      </c>
      <c r="Q37" s="91" t="s">
        <v>90</v>
      </c>
      <c r="R37" s="91" t="s">
        <v>2376</v>
      </c>
      <c r="S37" s="91">
        <v>1498</v>
      </c>
      <c r="U37" s="91">
        <v>2018</v>
      </c>
      <c r="V37" s="91" t="s">
        <v>11946</v>
      </c>
      <c r="W37" s="91" t="s">
        <v>11947</v>
      </c>
      <c r="X37" s="91" t="s">
        <v>11948</v>
      </c>
      <c r="Y37" s="91" t="s">
        <v>74</v>
      </c>
      <c r="Z37" s="192">
        <v>409000</v>
      </c>
      <c r="AA37" s="191">
        <v>0.45</v>
      </c>
      <c r="AB37" s="92">
        <v>45636</v>
      </c>
      <c r="AC37" s="92">
        <v>46000</v>
      </c>
      <c r="AE37" s="91">
        <v>0</v>
      </c>
      <c r="AF37" s="91">
        <v>8697.9152542372885</v>
      </c>
      <c r="AG37" s="91">
        <v>4047</v>
      </c>
      <c r="AH37" s="91">
        <v>12744.915254237289</v>
      </c>
      <c r="AI37" s="91">
        <v>15039</v>
      </c>
      <c r="AJ37" s="91" t="s">
        <v>975</v>
      </c>
      <c r="AK37" s="191"/>
      <c r="AL37" s="91"/>
      <c r="AM37" s="91"/>
      <c r="AN37" s="191"/>
      <c r="AO37" s="91"/>
      <c r="AP37" s="91"/>
      <c r="AQ37" s="91"/>
      <c r="AR37" s="91"/>
      <c r="AS37" s="91"/>
      <c r="AT37" s="91"/>
      <c r="AU37" s="188" t="s">
        <v>173</v>
      </c>
      <c r="AV37" s="188" t="s">
        <v>173</v>
      </c>
      <c r="AW37" s="188" t="s">
        <v>173</v>
      </c>
      <c r="AY37" s="188" t="s">
        <v>3792</v>
      </c>
      <c r="AZ37" s="91" t="s">
        <v>3846</v>
      </c>
      <c r="BA37" s="188" t="s">
        <v>749</v>
      </c>
      <c r="BB37" s="68" t="s">
        <v>100</v>
      </c>
      <c r="BC37" s="188" t="s">
        <v>82</v>
      </c>
      <c r="BD37" s="155"/>
    </row>
    <row r="38" spans="1:69" hidden="1">
      <c r="A38" s="91">
        <v>58</v>
      </c>
      <c r="B38" s="91">
        <v>2024</v>
      </c>
      <c r="C38" s="188" t="s">
        <v>68</v>
      </c>
      <c r="D38" s="92">
        <v>45635</v>
      </c>
      <c r="E38" s="91" t="s">
        <v>110</v>
      </c>
      <c r="F38" s="188" t="s">
        <v>69</v>
      </c>
      <c r="G38" s="91">
        <v>737</v>
      </c>
      <c r="H38" s="91" t="s">
        <v>523</v>
      </c>
      <c r="I38" s="91" t="s">
        <v>71</v>
      </c>
      <c r="J38" s="91" t="s">
        <v>87</v>
      </c>
      <c r="K38" s="91" t="s">
        <v>430</v>
      </c>
      <c r="L38" s="91" t="s">
        <v>600</v>
      </c>
      <c r="M38" s="91" t="s">
        <v>11949</v>
      </c>
      <c r="O38" s="188" t="s">
        <v>3788</v>
      </c>
      <c r="P38" s="91" t="s">
        <v>11950</v>
      </c>
      <c r="Q38" s="91" t="s">
        <v>752</v>
      </c>
      <c r="R38" s="91" t="s">
        <v>2570</v>
      </c>
      <c r="S38" s="91">
        <v>998</v>
      </c>
      <c r="U38" s="91">
        <v>2019</v>
      </c>
      <c r="V38" s="91" t="s">
        <v>11951</v>
      </c>
      <c r="W38" s="91" t="s">
        <v>11952</v>
      </c>
      <c r="X38" s="91">
        <v>6203892049</v>
      </c>
      <c r="Y38" s="91" t="s">
        <v>74</v>
      </c>
      <c r="Z38" s="192">
        <v>550000</v>
      </c>
      <c r="AA38" s="191">
        <v>0.5</v>
      </c>
      <c r="AB38" s="92">
        <v>45636</v>
      </c>
      <c r="AC38" s="92">
        <v>46000</v>
      </c>
      <c r="AE38" s="91">
        <v>0</v>
      </c>
      <c r="AF38" s="91">
        <v>8415.7457627118656</v>
      </c>
      <c r="AG38" s="91">
        <v>2769</v>
      </c>
      <c r="AH38" s="91">
        <v>11184.745762711866</v>
      </c>
      <c r="AI38" s="91">
        <v>13198</v>
      </c>
      <c r="AJ38" s="91" t="s">
        <v>975</v>
      </c>
      <c r="AK38" s="191"/>
      <c r="AL38" s="91"/>
      <c r="AM38" s="91"/>
      <c r="AN38" s="191"/>
      <c r="AO38" s="91"/>
      <c r="AP38" s="91"/>
      <c r="AQ38" s="91"/>
      <c r="AR38" s="91"/>
      <c r="AS38" s="91"/>
      <c r="AT38" s="91"/>
      <c r="AU38" s="188" t="s">
        <v>173</v>
      </c>
      <c r="AV38" s="188" t="s">
        <v>173</v>
      </c>
      <c r="AW38" s="188" t="s">
        <v>173</v>
      </c>
      <c r="AY38" s="188" t="s">
        <v>3792</v>
      </c>
      <c r="AZ38" s="91" t="s">
        <v>11953</v>
      </c>
      <c r="BA38" s="188" t="s">
        <v>749</v>
      </c>
      <c r="BB38" s="68" t="s">
        <v>100</v>
      </c>
      <c r="BC38" s="188" t="s">
        <v>82</v>
      </c>
      <c r="BD38" s="155"/>
    </row>
    <row r="39" spans="1:69" hidden="1">
      <c r="A39" s="91">
        <v>59</v>
      </c>
      <c r="B39" s="91">
        <v>2024</v>
      </c>
      <c r="C39" s="188" t="s">
        <v>68</v>
      </c>
      <c r="D39" s="92">
        <v>45635</v>
      </c>
      <c r="E39" s="91" t="s">
        <v>607</v>
      </c>
      <c r="F39" s="188" t="s">
        <v>69</v>
      </c>
      <c r="G39" s="91" t="s">
        <v>608</v>
      </c>
      <c r="H39" s="91" t="s">
        <v>523</v>
      </c>
      <c r="I39" s="91" t="s">
        <v>71</v>
      </c>
      <c r="J39" s="91" t="s">
        <v>87</v>
      </c>
      <c r="K39" s="91" t="s">
        <v>430</v>
      </c>
      <c r="L39" s="91" t="s">
        <v>74</v>
      </c>
      <c r="M39" s="91" t="s">
        <v>11954</v>
      </c>
      <c r="O39" s="188" t="s">
        <v>3788</v>
      </c>
      <c r="P39" s="91" t="s">
        <v>11955</v>
      </c>
      <c r="Q39" s="91" t="s">
        <v>752</v>
      </c>
      <c r="R39" s="91" t="s">
        <v>1851</v>
      </c>
      <c r="S39" s="91">
        <v>1396</v>
      </c>
      <c r="U39" s="91">
        <v>2017</v>
      </c>
      <c r="V39" s="91" t="s">
        <v>11956</v>
      </c>
      <c r="W39" s="91" t="s">
        <v>11957</v>
      </c>
      <c r="X39" s="98" t="s">
        <v>11958</v>
      </c>
      <c r="Y39" s="91" t="s">
        <v>74</v>
      </c>
      <c r="Z39" s="192">
        <v>246680</v>
      </c>
      <c r="AA39" s="191">
        <v>0</v>
      </c>
      <c r="AB39" s="92">
        <v>45638</v>
      </c>
      <c r="AC39" s="92">
        <v>46002</v>
      </c>
      <c r="AE39" s="91">
        <v>0</v>
      </c>
      <c r="AF39" s="91">
        <v>2126.3728813559328</v>
      </c>
      <c r="AG39" s="91">
        <v>3966</v>
      </c>
      <c r="AH39" s="91">
        <v>6092.3728813559328</v>
      </c>
      <c r="AI39" s="91">
        <v>7189</v>
      </c>
      <c r="AJ39" s="91" t="s">
        <v>975</v>
      </c>
      <c r="AK39" s="191"/>
      <c r="AL39" s="91"/>
      <c r="AM39" s="91"/>
      <c r="AN39" s="191"/>
      <c r="AO39" s="91"/>
      <c r="AP39" s="91"/>
      <c r="AQ39" s="91"/>
      <c r="AR39" s="91"/>
      <c r="AS39" s="91"/>
      <c r="AT39" s="91"/>
      <c r="AU39" s="188" t="s">
        <v>173</v>
      </c>
      <c r="AV39" s="188" t="s">
        <v>173</v>
      </c>
      <c r="AW39" s="188" t="s">
        <v>173</v>
      </c>
      <c r="AY39" s="188" t="s">
        <v>3792</v>
      </c>
      <c r="AZ39" s="91" t="s">
        <v>3828</v>
      </c>
      <c r="BA39" s="188" t="s">
        <v>749</v>
      </c>
      <c r="BB39" s="68" t="s">
        <v>100</v>
      </c>
      <c r="BC39" s="188" t="s">
        <v>82</v>
      </c>
      <c r="BD39" s="155"/>
    </row>
    <row r="40" spans="1:69" hidden="1">
      <c r="A40" s="91">
        <v>60</v>
      </c>
      <c r="B40" s="91">
        <v>2024</v>
      </c>
      <c r="C40" s="188" t="s">
        <v>68</v>
      </c>
      <c r="D40" s="92">
        <v>45636</v>
      </c>
      <c r="E40" s="91" t="s">
        <v>532</v>
      </c>
      <c r="F40" s="188" t="s">
        <v>69</v>
      </c>
      <c r="G40" s="91" t="s">
        <v>729</v>
      </c>
      <c r="H40" s="91" t="s">
        <v>523</v>
      </c>
      <c r="I40" s="91" t="s">
        <v>71</v>
      </c>
      <c r="J40" s="91" t="s">
        <v>610</v>
      </c>
      <c r="K40" s="91" t="s">
        <v>430</v>
      </c>
      <c r="L40" s="91" t="s">
        <v>74</v>
      </c>
      <c r="M40" s="91" t="s">
        <v>11959</v>
      </c>
      <c r="O40" s="188" t="s">
        <v>3788</v>
      </c>
      <c r="P40" s="91" t="s">
        <v>11960</v>
      </c>
      <c r="Q40" s="91" t="s">
        <v>1809</v>
      </c>
      <c r="R40" s="91" t="s">
        <v>1810</v>
      </c>
      <c r="S40" s="91">
        <v>1248</v>
      </c>
      <c r="U40" s="91">
        <v>2018</v>
      </c>
      <c r="V40" s="91" t="s">
        <v>11961</v>
      </c>
      <c r="W40" s="91" t="s">
        <v>11962</v>
      </c>
      <c r="X40" s="91" t="s">
        <v>11963</v>
      </c>
      <c r="Y40" s="91" t="s">
        <v>74</v>
      </c>
      <c r="Z40" s="91">
        <v>478100</v>
      </c>
      <c r="AA40" s="191">
        <v>0</v>
      </c>
      <c r="AB40" s="92">
        <v>45642</v>
      </c>
      <c r="AC40" s="92">
        <v>46006</v>
      </c>
      <c r="AE40" s="91">
        <v>0</v>
      </c>
      <c r="AF40" s="91">
        <v>8614.0847457627133</v>
      </c>
      <c r="AG40" s="91">
        <v>4391</v>
      </c>
      <c r="AH40" s="91">
        <v>13005.084745762713</v>
      </c>
      <c r="AI40" s="91">
        <v>15346</v>
      </c>
      <c r="AJ40" s="91" t="s">
        <v>975</v>
      </c>
      <c r="AK40" s="191"/>
      <c r="AL40" s="91"/>
      <c r="AM40" s="91"/>
      <c r="AN40" s="191"/>
      <c r="AO40" s="91"/>
      <c r="AP40" s="91"/>
      <c r="AQ40" s="91"/>
      <c r="AR40" s="91"/>
      <c r="AS40" s="91"/>
      <c r="AT40" s="91"/>
      <c r="AU40" s="188" t="s">
        <v>173</v>
      </c>
      <c r="AV40" s="188" t="s">
        <v>173</v>
      </c>
      <c r="AW40" s="188" t="s">
        <v>173</v>
      </c>
      <c r="AY40" s="188" t="s">
        <v>3792</v>
      </c>
      <c r="AZ40" s="91" t="s">
        <v>8669</v>
      </c>
      <c r="BA40" s="188" t="s">
        <v>749</v>
      </c>
      <c r="BB40" s="68" t="s">
        <v>100</v>
      </c>
      <c r="BC40" s="188" t="s">
        <v>82</v>
      </c>
      <c r="BD40" s="155"/>
    </row>
    <row r="41" spans="1:69" hidden="1">
      <c r="A41" s="91">
        <v>63</v>
      </c>
      <c r="B41" s="91">
        <v>2024</v>
      </c>
      <c r="C41" s="188" t="s">
        <v>68</v>
      </c>
      <c r="D41" s="92">
        <v>45637</v>
      </c>
      <c r="E41" s="91" t="s">
        <v>532</v>
      </c>
      <c r="F41" s="188" t="s">
        <v>69</v>
      </c>
      <c r="G41" s="91" t="s">
        <v>729</v>
      </c>
      <c r="H41" s="91" t="s">
        <v>523</v>
      </c>
      <c r="I41" s="91" t="s">
        <v>71</v>
      </c>
      <c r="J41" s="91" t="s">
        <v>610</v>
      </c>
      <c r="K41" s="91" t="s">
        <v>430</v>
      </c>
      <c r="L41" s="91" t="s">
        <v>74</v>
      </c>
      <c r="M41" s="91" t="s">
        <v>11964</v>
      </c>
      <c r="O41" s="188" t="s">
        <v>3788</v>
      </c>
      <c r="P41" s="91" t="s">
        <v>11965</v>
      </c>
      <c r="Q41" s="91" t="s">
        <v>1796</v>
      </c>
      <c r="R41" s="91" t="s">
        <v>7045</v>
      </c>
      <c r="S41" s="91">
        <v>1948</v>
      </c>
      <c r="U41" s="91">
        <v>2012</v>
      </c>
      <c r="V41" s="91" t="s">
        <v>11966</v>
      </c>
      <c r="W41" s="91" t="s">
        <v>11967</v>
      </c>
      <c r="X41" s="91" t="s">
        <v>11968</v>
      </c>
      <c r="Y41" s="91" t="s">
        <v>74</v>
      </c>
      <c r="Z41" s="91" t="s">
        <v>702</v>
      </c>
      <c r="AA41" s="191">
        <v>0</v>
      </c>
      <c r="AB41" s="92">
        <v>45637</v>
      </c>
      <c r="AC41" s="92">
        <v>46001</v>
      </c>
      <c r="AE41" s="91">
        <v>0</v>
      </c>
      <c r="AF41" s="189">
        <v>3.3898305086040637E-2</v>
      </c>
      <c r="AG41" s="91">
        <v>8972</v>
      </c>
      <c r="AH41" s="91">
        <v>8972.033898305086</v>
      </c>
      <c r="AI41" s="91">
        <v>10587</v>
      </c>
      <c r="AJ41" s="91" t="s">
        <v>975</v>
      </c>
      <c r="AK41" s="191"/>
      <c r="AL41" s="91"/>
      <c r="AM41" s="91"/>
      <c r="AN41" s="191"/>
      <c r="AO41" s="91"/>
      <c r="AP41" s="91"/>
      <c r="AQ41" s="91"/>
      <c r="AR41" s="91"/>
      <c r="AS41" s="91"/>
      <c r="AT41" s="91"/>
      <c r="AU41" s="188" t="s">
        <v>173</v>
      </c>
      <c r="AV41" s="188" t="s">
        <v>173</v>
      </c>
      <c r="AW41" s="188" t="s">
        <v>173</v>
      </c>
      <c r="AY41" s="188" t="s">
        <v>3792</v>
      </c>
      <c r="AZ41" s="91" t="s">
        <v>3846</v>
      </c>
      <c r="BA41" s="188" t="s">
        <v>749</v>
      </c>
      <c r="BB41" s="68" t="s">
        <v>100</v>
      </c>
      <c r="BC41" s="188" t="s">
        <v>82</v>
      </c>
      <c r="BD41" s="155"/>
    </row>
    <row r="42" spans="1:69" hidden="1">
      <c r="A42" s="91">
        <v>64</v>
      </c>
      <c r="B42" s="91">
        <v>2024</v>
      </c>
      <c r="C42" s="188" t="s">
        <v>68</v>
      </c>
      <c r="D42" s="92">
        <v>45637</v>
      </c>
      <c r="E42" s="91" t="s">
        <v>607</v>
      </c>
      <c r="F42" s="188" t="s">
        <v>69</v>
      </c>
      <c r="G42" s="91" t="s">
        <v>608</v>
      </c>
      <c r="H42" s="91" t="s">
        <v>523</v>
      </c>
      <c r="I42" s="91" t="s">
        <v>71</v>
      </c>
      <c r="J42" s="91" t="s">
        <v>87</v>
      </c>
      <c r="K42" s="91" t="s">
        <v>430</v>
      </c>
      <c r="L42" s="91" t="s">
        <v>600</v>
      </c>
      <c r="M42" s="91" t="s">
        <v>11969</v>
      </c>
      <c r="O42" s="188" t="s">
        <v>3788</v>
      </c>
      <c r="P42" s="91" t="s">
        <v>11970</v>
      </c>
      <c r="Q42" s="91" t="s">
        <v>1809</v>
      </c>
      <c r="R42" s="91" t="s">
        <v>11971</v>
      </c>
      <c r="S42" s="91">
        <v>1196</v>
      </c>
      <c r="U42" s="91">
        <v>2017</v>
      </c>
      <c r="V42" s="91" t="s">
        <v>11972</v>
      </c>
      <c r="W42" s="91" t="s">
        <v>11973</v>
      </c>
      <c r="X42" s="98" t="s">
        <v>11974</v>
      </c>
      <c r="Y42" s="91" t="s">
        <v>74</v>
      </c>
      <c r="Z42" s="192">
        <v>176442</v>
      </c>
      <c r="AA42" s="191">
        <v>0.25</v>
      </c>
      <c r="AB42" s="92">
        <v>45645</v>
      </c>
      <c r="AC42" s="92">
        <v>46009</v>
      </c>
      <c r="AE42" s="91">
        <v>0</v>
      </c>
      <c r="AF42" s="91">
        <v>4565.9491525423728</v>
      </c>
      <c r="AG42" s="91">
        <v>4151</v>
      </c>
      <c r="AH42" s="91">
        <v>8716.9491525423728</v>
      </c>
      <c r="AI42" s="91">
        <v>10286</v>
      </c>
      <c r="AJ42" s="91" t="s">
        <v>975</v>
      </c>
      <c r="AK42" s="191"/>
      <c r="AL42" s="91"/>
      <c r="AM42" s="91"/>
      <c r="AN42" s="191"/>
      <c r="AO42" s="91"/>
      <c r="AP42" s="91"/>
      <c r="AQ42" s="91"/>
      <c r="AR42" s="91"/>
      <c r="AS42" s="91"/>
      <c r="AT42" s="91"/>
      <c r="AU42" s="188" t="s">
        <v>173</v>
      </c>
      <c r="AV42" s="188" t="s">
        <v>173</v>
      </c>
      <c r="AW42" s="188" t="s">
        <v>173</v>
      </c>
      <c r="AY42" s="188" t="s">
        <v>3792</v>
      </c>
      <c r="AZ42" s="91" t="s">
        <v>3846</v>
      </c>
      <c r="BA42" s="188" t="s">
        <v>749</v>
      </c>
      <c r="BB42" s="68" t="s">
        <v>100</v>
      </c>
      <c r="BC42" s="188" t="s">
        <v>82</v>
      </c>
      <c r="BD42" s="155"/>
    </row>
    <row r="43" spans="1:69">
      <c r="A43" s="91">
        <v>68</v>
      </c>
      <c r="B43" s="91">
        <v>2024</v>
      </c>
      <c r="C43" s="188" t="s">
        <v>68</v>
      </c>
      <c r="D43" s="92">
        <v>45639</v>
      </c>
      <c r="E43" s="91" t="s">
        <v>532</v>
      </c>
      <c r="F43" s="188" t="s">
        <v>69</v>
      </c>
      <c r="G43" s="91" t="s">
        <v>729</v>
      </c>
      <c r="H43" s="91" t="s">
        <v>523</v>
      </c>
      <c r="I43" s="91" t="s">
        <v>3830</v>
      </c>
      <c r="J43" s="91" t="s">
        <v>87</v>
      </c>
      <c r="K43" s="91" t="s">
        <v>430</v>
      </c>
      <c r="L43" s="91" t="s">
        <v>74</v>
      </c>
      <c r="M43" s="91" t="s">
        <v>11975</v>
      </c>
      <c r="O43" s="188" t="s">
        <v>3788</v>
      </c>
      <c r="P43" s="91" t="s">
        <v>11976</v>
      </c>
      <c r="Q43" s="91" t="s">
        <v>2347</v>
      </c>
      <c r="R43" s="91" t="s">
        <v>11977</v>
      </c>
      <c r="S43" s="91">
        <v>1968</v>
      </c>
      <c r="U43" s="91">
        <v>2017</v>
      </c>
      <c r="V43" s="91" t="s">
        <v>11978</v>
      </c>
      <c r="W43" s="91" t="s">
        <v>11979</v>
      </c>
      <c r="X43" s="91" t="s">
        <v>11980</v>
      </c>
      <c r="Y43" s="91" t="s">
        <v>74</v>
      </c>
      <c r="Z43" s="91" t="s">
        <v>702</v>
      </c>
      <c r="AA43" s="191">
        <v>0</v>
      </c>
      <c r="AB43" s="92">
        <v>45681</v>
      </c>
      <c r="AC43" s="92">
        <v>46045</v>
      </c>
      <c r="AE43" s="91">
        <v>0</v>
      </c>
      <c r="AF43" s="189">
        <v>3.3898305086040637E-2</v>
      </c>
      <c r="AG43" s="91">
        <v>8872</v>
      </c>
      <c r="AH43" s="91">
        <v>8872.033898305086</v>
      </c>
      <c r="AI43" s="91">
        <v>10469</v>
      </c>
      <c r="AJ43" s="91" t="s">
        <v>78</v>
      </c>
      <c r="AK43" s="191"/>
      <c r="AL43" s="91"/>
      <c r="AM43" s="91"/>
      <c r="AN43" s="191"/>
      <c r="AO43" s="91"/>
      <c r="AP43" s="91"/>
      <c r="AQ43" s="91"/>
      <c r="AR43" s="91"/>
      <c r="AS43" s="91"/>
      <c r="AT43" s="91"/>
      <c r="AU43" s="188" t="s">
        <v>173</v>
      </c>
      <c r="AV43" s="188" t="s">
        <v>173</v>
      </c>
      <c r="AW43" s="188" t="s">
        <v>173</v>
      </c>
      <c r="AY43" s="188" t="s">
        <v>3792</v>
      </c>
      <c r="AZ43" s="91" t="s">
        <v>3846</v>
      </c>
      <c r="BA43" s="188" t="s">
        <v>749</v>
      </c>
      <c r="BB43" s="68" t="s">
        <v>100</v>
      </c>
      <c r="BC43" s="188" t="s">
        <v>82</v>
      </c>
      <c r="BD43" s="155"/>
    </row>
    <row r="44" spans="1:69" hidden="1">
      <c r="A44" s="91">
        <v>69</v>
      </c>
      <c r="B44" s="91">
        <v>2024</v>
      </c>
      <c r="C44" s="188" t="s">
        <v>68</v>
      </c>
      <c r="D44" s="92">
        <v>45639</v>
      </c>
      <c r="E44" s="91" t="s">
        <v>85</v>
      </c>
      <c r="F44" s="188" t="s">
        <v>69</v>
      </c>
      <c r="G44" s="91">
        <v>88428290</v>
      </c>
      <c r="H44" s="91" t="s">
        <v>523</v>
      </c>
      <c r="I44" s="91" t="s">
        <v>71</v>
      </c>
      <c r="J44" s="91" t="s">
        <v>87</v>
      </c>
      <c r="K44" s="91" t="s">
        <v>430</v>
      </c>
      <c r="L44" s="91" t="s">
        <v>600</v>
      </c>
      <c r="M44" s="91" t="s">
        <v>11981</v>
      </c>
      <c r="O44" s="188" t="s">
        <v>3788</v>
      </c>
      <c r="P44" s="91" t="s">
        <v>11982</v>
      </c>
      <c r="Q44" s="91" t="s">
        <v>1809</v>
      </c>
      <c r="R44" s="91" t="s">
        <v>3865</v>
      </c>
      <c r="S44" s="91">
        <v>1197</v>
      </c>
      <c r="U44" s="91">
        <v>2019</v>
      </c>
      <c r="V44" s="91">
        <v>519844</v>
      </c>
      <c r="W44" s="91" t="s">
        <v>11983</v>
      </c>
      <c r="X44" s="91" t="s">
        <v>11984</v>
      </c>
      <c r="Y44" s="91" t="s">
        <v>74</v>
      </c>
      <c r="Z44" s="192">
        <v>454500</v>
      </c>
      <c r="AA44" s="191">
        <v>0.5</v>
      </c>
      <c r="AB44" s="92">
        <v>45640</v>
      </c>
      <c r="AC44" s="92">
        <v>46004</v>
      </c>
      <c r="AE44" s="91">
        <v>0</v>
      </c>
      <c r="AF44" s="91">
        <v>8208.0847457627133</v>
      </c>
      <c r="AG44" s="91">
        <v>4047</v>
      </c>
      <c r="AH44" s="91">
        <v>12255.084745762713</v>
      </c>
      <c r="AI44" s="91">
        <v>14461</v>
      </c>
      <c r="AJ44" s="91" t="s">
        <v>975</v>
      </c>
      <c r="AK44" s="191"/>
      <c r="AL44" s="91"/>
      <c r="AM44" s="91"/>
      <c r="AN44" s="191"/>
      <c r="AO44" s="91"/>
      <c r="AP44" s="91"/>
      <c r="AQ44" s="91"/>
      <c r="AR44" s="91"/>
      <c r="AS44" s="91"/>
      <c r="AT44" s="91"/>
      <c r="AU44" s="188" t="s">
        <v>173</v>
      </c>
      <c r="AV44" s="188" t="s">
        <v>173</v>
      </c>
      <c r="AW44" s="188" t="s">
        <v>173</v>
      </c>
      <c r="AY44" s="188" t="s">
        <v>3792</v>
      </c>
      <c r="AZ44" s="91" t="s">
        <v>3846</v>
      </c>
      <c r="BA44" s="188" t="s">
        <v>749</v>
      </c>
      <c r="BB44" s="68" t="s">
        <v>100</v>
      </c>
      <c r="BC44" s="188" t="s">
        <v>82</v>
      </c>
      <c r="BD44" s="155"/>
    </row>
    <row r="45" spans="1:69">
      <c r="A45" s="91">
        <v>71</v>
      </c>
      <c r="B45" s="91">
        <v>2024</v>
      </c>
      <c r="C45" s="188" t="s">
        <v>68</v>
      </c>
      <c r="D45" s="92">
        <v>45637</v>
      </c>
      <c r="E45" s="91" t="s">
        <v>3829</v>
      </c>
      <c r="F45" s="188" t="s">
        <v>69</v>
      </c>
      <c r="G45" s="91" t="s">
        <v>1506</v>
      </c>
      <c r="H45" s="91" t="s">
        <v>523</v>
      </c>
      <c r="I45" s="91" t="s">
        <v>3830</v>
      </c>
      <c r="J45" s="91" t="s">
        <v>87</v>
      </c>
      <c r="K45" s="91" t="s">
        <v>430</v>
      </c>
      <c r="L45" s="91" t="s">
        <v>74</v>
      </c>
      <c r="M45" s="91" t="s">
        <v>11985</v>
      </c>
      <c r="O45" s="188" t="s">
        <v>3788</v>
      </c>
      <c r="P45" s="91" t="s">
        <v>11986</v>
      </c>
      <c r="Q45" s="91" t="s">
        <v>1809</v>
      </c>
      <c r="R45" s="91" t="s">
        <v>3855</v>
      </c>
      <c r="S45" s="91">
        <v>796</v>
      </c>
      <c r="U45" s="91">
        <v>2018</v>
      </c>
      <c r="V45" s="91" t="s">
        <v>11987</v>
      </c>
      <c r="W45" s="91" t="s">
        <v>11988</v>
      </c>
      <c r="X45" s="91" t="s">
        <v>11989</v>
      </c>
      <c r="Y45" s="91" t="s">
        <v>74</v>
      </c>
      <c r="Z45" s="91" t="s">
        <v>702</v>
      </c>
      <c r="AA45" s="191">
        <v>0</v>
      </c>
      <c r="AB45" s="92">
        <v>45639</v>
      </c>
      <c r="AC45" s="92">
        <v>46003</v>
      </c>
      <c r="AE45" s="91">
        <v>0</v>
      </c>
      <c r="AF45" s="91">
        <v>0</v>
      </c>
      <c r="AG45" s="91">
        <v>2154</v>
      </c>
      <c r="AH45" s="91">
        <v>2154</v>
      </c>
      <c r="AI45" s="91">
        <v>2541.7199999999998</v>
      </c>
      <c r="AJ45" s="91" t="s">
        <v>78</v>
      </c>
      <c r="AK45" s="191"/>
      <c r="AL45" s="91"/>
      <c r="AM45" s="91"/>
      <c r="AN45" s="191"/>
      <c r="AO45" s="91"/>
      <c r="AP45" s="91"/>
      <c r="AQ45" s="91"/>
      <c r="AR45" s="91"/>
      <c r="AS45" s="91"/>
      <c r="AT45" s="91"/>
      <c r="AU45" s="188" t="s">
        <v>173</v>
      </c>
      <c r="AV45" s="188" t="s">
        <v>173</v>
      </c>
      <c r="AW45" s="188" t="s">
        <v>173</v>
      </c>
      <c r="AY45" s="188" t="s">
        <v>3792</v>
      </c>
      <c r="AZ45" s="91" t="s">
        <v>3846</v>
      </c>
      <c r="BA45" s="188" t="s">
        <v>749</v>
      </c>
      <c r="BB45" s="68" t="s">
        <v>100</v>
      </c>
      <c r="BC45" s="188" t="s">
        <v>82</v>
      </c>
      <c r="BD45" s="155"/>
    </row>
    <row r="46" spans="1:69">
      <c r="A46" s="91">
        <v>72</v>
      </c>
      <c r="B46" s="91">
        <v>2024</v>
      </c>
      <c r="C46" s="188" t="s">
        <v>68</v>
      </c>
      <c r="D46" s="92">
        <v>45637</v>
      </c>
      <c r="E46" s="91" t="s">
        <v>3829</v>
      </c>
      <c r="F46" s="188" t="s">
        <v>69</v>
      </c>
      <c r="G46" s="91" t="s">
        <v>1506</v>
      </c>
      <c r="H46" s="91" t="s">
        <v>523</v>
      </c>
      <c r="I46" s="91" t="s">
        <v>3830</v>
      </c>
      <c r="J46" s="91" t="s">
        <v>610</v>
      </c>
      <c r="K46" s="91" t="s">
        <v>430</v>
      </c>
      <c r="L46" s="91" t="s">
        <v>74</v>
      </c>
      <c r="M46" s="91" t="s">
        <v>11990</v>
      </c>
      <c r="O46" s="188" t="s">
        <v>3788</v>
      </c>
      <c r="P46" s="91" t="s">
        <v>11991</v>
      </c>
      <c r="Q46" s="91" t="s">
        <v>1809</v>
      </c>
      <c r="R46" s="91" t="s">
        <v>1817</v>
      </c>
      <c r="S46" s="91">
        <v>1248</v>
      </c>
      <c r="U46" s="91">
        <v>2014</v>
      </c>
      <c r="V46" s="91" t="s">
        <v>11992</v>
      </c>
      <c r="W46" s="91" t="s">
        <v>11993</v>
      </c>
      <c r="X46" s="91" t="s">
        <v>11994</v>
      </c>
      <c r="Y46" s="91" t="s">
        <v>74</v>
      </c>
      <c r="Z46" s="91" t="s">
        <v>702</v>
      </c>
      <c r="AA46" s="191">
        <v>0</v>
      </c>
      <c r="AB46" s="92">
        <v>45639</v>
      </c>
      <c r="AC46" s="92">
        <v>46003</v>
      </c>
      <c r="AE46" s="91">
        <v>0</v>
      </c>
      <c r="AF46" s="91">
        <v>0</v>
      </c>
      <c r="AG46" s="91">
        <v>3466</v>
      </c>
      <c r="AH46" s="91">
        <v>3466.0000000000005</v>
      </c>
      <c r="AI46" s="91">
        <v>4089.88</v>
      </c>
      <c r="AJ46" s="91" t="s">
        <v>78</v>
      </c>
      <c r="AK46" s="191"/>
      <c r="AL46" s="91"/>
      <c r="AM46" s="91"/>
      <c r="AN46" s="191"/>
      <c r="AO46" s="91"/>
      <c r="AP46" s="91"/>
      <c r="AQ46" s="91"/>
      <c r="AR46" s="91"/>
      <c r="AS46" s="91"/>
      <c r="AT46" s="91"/>
      <c r="AU46" s="188" t="s">
        <v>173</v>
      </c>
      <c r="AV46" s="188" t="s">
        <v>173</v>
      </c>
      <c r="AW46" s="188" t="s">
        <v>173</v>
      </c>
      <c r="AY46" s="188" t="s">
        <v>3792</v>
      </c>
      <c r="AZ46" s="91" t="s">
        <v>3828</v>
      </c>
      <c r="BA46" s="188" t="s">
        <v>749</v>
      </c>
      <c r="BB46" s="68" t="s">
        <v>100</v>
      </c>
      <c r="BC46" s="188" t="s">
        <v>82</v>
      </c>
      <c r="BD46" s="155"/>
    </row>
    <row r="47" spans="1:69" hidden="1">
      <c r="A47" s="91">
        <v>73</v>
      </c>
      <c r="B47" s="91">
        <v>2024</v>
      </c>
      <c r="C47" s="188" t="s">
        <v>68</v>
      </c>
      <c r="D47" s="92">
        <v>45637</v>
      </c>
      <c r="E47" s="91" t="s">
        <v>1362</v>
      </c>
      <c r="F47" s="188" t="s">
        <v>69</v>
      </c>
      <c r="G47" s="91">
        <v>3615890000</v>
      </c>
      <c r="H47" s="91" t="s">
        <v>523</v>
      </c>
      <c r="I47" s="91" t="s">
        <v>71</v>
      </c>
      <c r="J47" s="91" t="s">
        <v>87</v>
      </c>
      <c r="K47" s="91" t="s">
        <v>430</v>
      </c>
      <c r="L47" s="91" t="s">
        <v>600</v>
      </c>
      <c r="M47" s="91" t="s">
        <v>11995</v>
      </c>
      <c r="O47" s="188" t="s">
        <v>3788</v>
      </c>
      <c r="P47" s="91" t="s">
        <v>11996</v>
      </c>
      <c r="Q47" s="91" t="s">
        <v>11997</v>
      </c>
      <c r="R47" s="91" t="s">
        <v>2547</v>
      </c>
      <c r="S47" s="91">
        <v>1451</v>
      </c>
      <c r="U47" s="91">
        <v>2020</v>
      </c>
      <c r="V47" s="91">
        <v>820084</v>
      </c>
      <c r="W47" s="91" t="s">
        <v>11998</v>
      </c>
      <c r="X47" s="91">
        <v>5256765900</v>
      </c>
      <c r="Y47" s="91" t="s">
        <v>74</v>
      </c>
      <c r="Z47" s="91">
        <v>900000</v>
      </c>
      <c r="AA47" s="191">
        <v>0</v>
      </c>
      <c r="AB47" s="92">
        <v>45637</v>
      </c>
      <c r="AC47" s="92">
        <v>46001</v>
      </c>
      <c r="AE47" s="91">
        <v>0</v>
      </c>
      <c r="AF47" s="91">
        <v>13295.525423728814</v>
      </c>
      <c r="AG47" s="91">
        <v>4046</v>
      </c>
      <c r="AH47" s="91">
        <v>17341.525423728814</v>
      </c>
      <c r="AI47" s="91">
        <v>20463</v>
      </c>
      <c r="AJ47" s="91" t="s">
        <v>975</v>
      </c>
      <c r="AK47" s="191"/>
      <c r="AL47" s="91"/>
      <c r="AM47" s="91"/>
      <c r="AN47" s="191"/>
      <c r="AO47" s="91"/>
      <c r="AP47" s="91"/>
      <c r="AQ47" s="91"/>
      <c r="AR47" s="91"/>
      <c r="AS47" s="91"/>
      <c r="AT47" s="91"/>
      <c r="AU47" s="188" t="s">
        <v>173</v>
      </c>
      <c r="AV47" s="188" t="s">
        <v>173</v>
      </c>
      <c r="AW47" s="188" t="s">
        <v>173</v>
      </c>
      <c r="AY47" s="188" t="s">
        <v>3792</v>
      </c>
      <c r="AZ47" s="91" t="s">
        <v>8669</v>
      </c>
      <c r="BA47" s="188" t="s">
        <v>749</v>
      </c>
      <c r="BB47" s="68" t="s">
        <v>100</v>
      </c>
      <c r="BC47" s="188" t="s">
        <v>82</v>
      </c>
      <c r="BD47" s="155"/>
    </row>
    <row r="48" spans="1:69" hidden="1">
      <c r="A48" s="91">
        <v>74</v>
      </c>
      <c r="B48" s="91">
        <v>2024</v>
      </c>
      <c r="C48" s="188" t="s">
        <v>68</v>
      </c>
      <c r="D48" s="92">
        <v>45638</v>
      </c>
      <c r="E48" s="91" t="s">
        <v>110</v>
      </c>
      <c r="F48" s="188" t="s">
        <v>69</v>
      </c>
      <c r="G48" s="91">
        <v>737</v>
      </c>
      <c r="H48" s="91" t="s">
        <v>523</v>
      </c>
      <c r="I48" s="91" t="s">
        <v>3786</v>
      </c>
      <c r="J48" s="91" t="s">
        <v>87</v>
      </c>
      <c r="K48" s="91" t="s">
        <v>430</v>
      </c>
      <c r="L48" s="91" t="s">
        <v>600</v>
      </c>
      <c r="M48" s="91" t="s">
        <v>11999</v>
      </c>
      <c r="O48" s="188" t="s">
        <v>3788</v>
      </c>
      <c r="P48" s="91" t="s">
        <v>12000</v>
      </c>
      <c r="Q48" s="91" t="s">
        <v>90</v>
      </c>
      <c r="R48" s="91" t="s">
        <v>12001</v>
      </c>
      <c r="S48" s="91">
        <v>1498</v>
      </c>
      <c r="U48" s="91">
        <v>2023</v>
      </c>
      <c r="V48" s="91" t="s">
        <v>12002</v>
      </c>
      <c r="W48" s="91" t="s">
        <v>12003</v>
      </c>
      <c r="X48" s="91">
        <v>6203909578</v>
      </c>
      <c r="Y48" s="91" t="s">
        <v>74</v>
      </c>
      <c r="Z48" s="192">
        <v>1214400</v>
      </c>
      <c r="AA48" s="191">
        <v>0.2</v>
      </c>
      <c r="AB48" s="92">
        <v>45642</v>
      </c>
      <c r="AC48" s="92">
        <v>46006</v>
      </c>
      <c r="AE48" s="91">
        <v>0</v>
      </c>
      <c r="AF48" s="91">
        <v>15016.101694915254</v>
      </c>
      <c r="AG48" s="91">
        <v>0</v>
      </c>
      <c r="AH48" s="91">
        <v>15016.101694915254</v>
      </c>
      <c r="AI48" s="91">
        <v>17719</v>
      </c>
      <c r="AJ48" s="91" t="s">
        <v>975</v>
      </c>
      <c r="AK48" s="191"/>
      <c r="AL48" s="91"/>
      <c r="AM48" s="91"/>
      <c r="AN48" s="191"/>
      <c r="AO48" s="91"/>
      <c r="AP48" s="91"/>
      <c r="AQ48" s="91"/>
      <c r="AR48" s="91"/>
      <c r="AS48" s="91"/>
      <c r="AT48" s="91"/>
      <c r="AU48" s="188" t="s">
        <v>173</v>
      </c>
      <c r="AV48" s="188" t="s">
        <v>173</v>
      </c>
      <c r="AW48" s="188" t="s">
        <v>173</v>
      </c>
      <c r="AY48" s="188" t="s">
        <v>3792</v>
      </c>
      <c r="AZ48" s="91" t="s">
        <v>3846</v>
      </c>
      <c r="BA48" s="188" t="s">
        <v>749</v>
      </c>
      <c r="BB48" s="68" t="s">
        <v>100</v>
      </c>
      <c r="BC48" s="188" t="s">
        <v>82</v>
      </c>
      <c r="BD48" s="155"/>
    </row>
    <row r="49" spans="1:56" hidden="1">
      <c r="A49" s="91">
        <v>75</v>
      </c>
      <c r="B49" s="91">
        <v>2024</v>
      </c>
      <c r="C49" s="188" t="s">
        <v>68</v>
      </c>
      <c r="D49" s="92">
        <v>45638</v>
      </c>
      <c r="E49" s="91" t="s">
        <v>607</v>
      </c>
      <c r="F49" s="188" t="s">
        <v>69</v>
      </c>
      <c r="G49" s="91" t="s">
        <v>608</v>
      </c>
      <c r="H49" s="91" t="s">
        <v>523</v>
      </c>
      <c r="I49" s="91" t="s">
        <v>71</v>
      </c>
      <c r="J49" s="91" t="s">
        <v>87</v>
      </c>
      <c r="K49" s="91" t="s">
        <v>430</v>
      </c>
      <c r="L49" s="91" t="s">
        <v>600</v>
      </c>
      <c r="M49" s="91" t="s">
        <v>12004</v>
      </c>
      <c r="O49" s="188" t="s">
        <v>3788</v>
      </c>
      <c r="P49" s="91" t="s">
        <v>12005</v>
      </c>
      <c r="Q49" s="91" t="s">
        <v>525</v>
      </c>
      <c r="R49" s="91" t="s">
        <v>12006</v>
      </c>
      <c r="S49" s="91">
        <v>1798</v>
      </c>
      <c r="U49" s="91">
        <v>2019</v>
      </c>
      <c r="V49" s="91" t="s">
        <v>12007</v>
      </c>
      <c r="W49" s="91" t="s">
        <v>12008</v>
      </c>
      <c r="X49" s="98" t="s">
        <v>12009</v>
      </c>
      <c r="Y49" s="91" t="s">
        <v>74</v>
      </c>
      <c r="Z49" s="192">
        <v>1350000</v>
      </c>
      <c r="AA49" s="191">
        <v>0.25</v>
      </c>
      <c r="AB49" s="92">
        <v>45638</v>
      </c>
      <c r="AC49" s="92">
        <v>46002</v>
      </c>
      <c r="AE49" s="91">
        <v>0</v>
      </c>
      <c r="AF49" s="91">
        <v>26916.983050847462</v>
      </c>
      <c r="AG49" s="91">
        <v>8572</v>
      </c>
      <c r="AH49" s="91">
        <v>35488.983050847462</v>
      </c>
      <c r="AI49" s="91">
        <v>41877</v>
      </c>
      <c r="AJ49" s="91" t="s">
        <v>975</v>
      </c>
      <c r="AK49" s="191"/>
      <c r="AL49" s="91"/>
      <c r="AM49" s="91"/>
      <c r="AN49" s="191"/>
      <c r="AO49" s="91"/>
      <c r="AP49" s="91"/>
      <c r="AQ49" s="91"/>
      <c r="AR49" s="91"/>
      <c r="AS49" s="91"/>
      <c r="AT49" s="91"/>
      <c r="AU49" s="188" t="s">
        <v>173</v>
      </c>
      <c r="AV49" s="188" t="s">
        <v>173</v>
      </c>
      <c r="AW49" s="188" t="s">
        <v>173</v>
      </c>
      <c r="AY49" s="188" t="s">
        <v>3792</v>
      </c>
      <c r="AZ49" s="91" t="s">
        <v>3846</v>
      </c>
      <c r="BA49" s="188" t="s">
        <v>749</v>
      </c>
      <c r="BB49" s="68" t="s">
        <v>100</v>
      </c>
      <c r="BC49" s="188" t="s">
        <v>82</v>
      </c>
      <c r="BD49" s="155"/>
    </row>
    <row r="50" spans="1:56" hidden="1">
      <c r="A50" s="91">
        <v>76</v>
      </c>
      <c r="B50" s="91">
        <v>2024</v>
      </c>
      <c r="C50" s="188" t="s">
        <v>68</v>
      </c>
      <c r="D50" s="92">
        <v>45638</v>
      </c>
      <c r="E50" s="91" t="s">
        <v>110</v>
      </c>
      <c r="F50" s="188" t="s">
        <v>69</v>
      </c>
      <c r="G50" s="91">
        <v>735</v>
      </c>
      <c r="H50" s="91" t="s">
        <v>523</v>
      </c>
      <c r="I50" s="91" t="s">
        <v>71</v>
      </c>
      <c r="J50" s="91" t="s">
        <v>610</v>
      </c>
      <c r="K50" s="91" t="s">
        <v>430</v>
      </c>
      <c r="L50" s="91" t="s">
        <v>600</v>
      </c>
      <c r="M50" s="91" t="s">
        <v>12010</v>
      </c>
      <c r="O50" s="188" t="s">
        <v>3788</v>
      </c>
      <c r="P50" s="91" t="s">
        <v>12011</v>
      </c>
      <c r="Q50" s="91" t="s">
        <v>1796</v>
      </c>
      <c r="R50" s="91" t="s">
        <v>8690</v>
      </c>
      <c r="S50" s="91">
        <v>1956</v>
      </c>
      <c r="U50" s="91">
        <v>2021</v>
      </c>
      <c r="V50" s="98" t="s">
        <v>12012</v>
      </c>
      <c r="W50" s="91" t="s">
        <v>12013</v>
      </c>
      <c r="X50" s="91">
        <v>6203909798</v>
      </c>
      <c r="Y50" s="91" t="s">
        <v>74</v>
      </c>
      <c r="Z50" s="192">
        <v>1529235</v>
      </c>
      <c r="AA50" s="191">
        <v>0.35</v>
      </c>
      <c r="AB50" s="92">
        <v>45639</v>
      </c>
      <c r="AC50" s="92">
        <v>46003</v>
      </c>
      <c r="AE50" s="91">
        <v>0</v>
      </c>
      <c r="AF50" s="91">
        <v>19874.610169491527</v>
      </c>
      <c r="AG50" s="91">
        <v>8572</v>
      </c>
      <c r="AH50" s="91">
        <v>28446.610169491527</v>
      </c>
      <c r="AI50" s="91">
        <v>33567</v>
      </c>
      <c r="AJ50" s="91" t="s">
        <v>975</v>
      </c>
      <c r="AK50" s="191"/>
      <c r="AL50" s="91"/>
      <c r="AM50" s="91"/>
      <c r="AN50" s="191"/>
      <c r="AO50" s="91"/>
      <c r="AP50" s="91"/>
      <c r="AQ50" s="91"/>
      <c r="AR50" s="91"/>
      <c r="AS50" s="91"/>
      <c r="AT50" s="91"/>
      <c r="AU50" s="188" t="s">
        <v>173</v>
      </c>
      <c r="AV50" s="188" t="s">
        <v>173</v>
      </c>
      <c r="AW50" s="188" t="s">
        <v>173</v>
      </c>
      <c r="AY50" s="188" t="s">
        <v>3792</v>
      </c>
      <c r="AZ50" s="91" t="s">
        <v>3846</v>
      </c>
      <c r="BA50" s="188" t="s">
        <v>749</v>
      </c>
      <c r="BB50" s="68" t="s">
        <v>100</v>
      </c>
      <c r="BC50" s="188" t="s">
        <v>82</v>
      </c>
      <c r="BD50" s="155"/>
    </row>
    <row r="51" spans="1:56" hidden="1">
      <c r="A51" s="91">
        <v>77</v>
      </c>
      <c r="B51" s="91">
        <v>2024</v>
      </c>
      <c r="C51" s="188" t="s">
        <v>68</v>
      </c>
      <c r="D51" s="92">
        <v>45638</v>
      </c>
      <c r="E51" s="91" t="s">
        <v>1362</v>
      </c>
      <c r="F51" s="188" t="s">
        <v>69</v>
      </c>
      <c r="G51" s="91">
        <v>3615890000</v>
      </c>
      <c r="H51" s="91" t="s">
        <v>523</v>
      </c>
      <c r="I51" s="91" t="s">
        <v>71</v>
      </c>
      <c r="J51" s="91" t="s">
        <v>610</v>
      </c>
      <c r="K51" s="91" t="s">
        <v>430</v>
      </c>
      <c r="L51" s="91" t="s">
        <v>600</v>
      </c>
      <c r="M51" s="91" t="s">
        <v>12014</v>
      </c>
      <c r="O51" s="188" t="s">
        <v>3788</v>
      </c>
      <c r="P51" s="91" t="s">
        <v>12015</v>
      </c>
      <c r="Q51" s="91" t="s">
        <v>1809</v>
      </c>
      <c r="R51" s="91" t="s">
        <v>12016</v>
      </c>
      <c r="S51" s="91">
        <v>1248</v>
      </c>
      <c r="U51" s="91">
        <v>2015</v>
      </c>
      <c r="V51" s="91">
        <v>178598</v>
      </c>
      <c r="W51" s="91" t="s">
        <v>12017</v>
      </c>
      <c r="X51" s="91">
        <v>5258814700</v>
      </c>
      <c r="Y51" s="91" t="s">
        <v>74</v>
      </c>
      <c r="Z51" s="91">
        <v>296785</v>
      </c>
      <c r="AA51" s="191">
        <v>0</v>
      </c>
      <c r="AB51" s="92">
        <v>45638</v>
      </c>
      <c r="AC51" s="92">
        <v>46002</v>
      </c>
      <c r="AE51" s="91">
        <v>0</v>
      </c>
      <c r="AF51" s="91">
        <v>7923.0677966101703</v>
      </c>
      <c r="AG51" s="91">
        <v>3871</v>
      </c>
      <c r="AH51" s="91">
        <v>11794.06779661017</v>
      </c>
      <c r="AI51" s="91">
        <v>13917</v>
      </c>
      <c r="AJ51" s="91" t="s">
        <v>975</v>
      </c>
      <c r="AK51" s="191"/>
      <c r="AL51" s="91"/>
      <c r="AM51" s="91"/>
      <c r="AN51" s="191"/>
      <c r="AO51" s="91"/>
      <c r="AP51" s="91"/>
      <c r="AQ51" s="91"/>
      <c r="AR51" s="91"/>
      <c r="AS51" s="91"/>
      <c r="AT51" s="91"/>
      <c r="AU51" s="188" t="s">
        <v>173</v>
      </c>
      <c r="AV51" s="188" t="s">
        <v>173</v>
      </c>
      <c r="AW51" s="188" t="s">
        <v>173</v>
      </c>
      <c r="AY51" s="188" t="s">
        <v>3792</v>
      </c>
      <c r="AZ51" s="91" t="s">
        <v>3846</v>
      </c>
      <c r="BA51" s="188" t="s">
        <v>749</v>
      </c>
      <c r="BB51" s="68" t="s">
        <v>100</v>
      </c>
      <c r="BC51" s="188" t="s">
        <v>82</v>
      </c>
      <c r="BD51" s="155"/>
    </row>
    <row r="52" spans="1:56" hidden="1">
      <c r="A52" s="91">
        <v>79</v>
      </c>
      <c r="B52" s="91">
        <v>2024</v>
      </c>
      <c r="C52" s="188" t="s">
        <v>68</v>
      </c>
      <c r="D52" s="92">
        <v>45637</v>
      </c>
      <c r="E52" s="91" t="s">
        <v>110</v>
      </c>
      <c r="F52" s="188" t="s">
        <v>69</v>
      </c>
      <c r="G52" s="91">
        <v>737</v>
      </c>
      <c r="H52" s="91" t="s">
        <v>523</v>
      </c>
      <c r="I52" s="91" t="s">
        <v>8694</v>
      </c>
      <c r="J52" s="91" t="s">
        <v>87</v>
      </c>
      <c r="K52" s="91" t="s">
        <v>430</v>
      </c>
      <c r="L52" s="91" t="s">
        <v>600</v>
      </c>
      <c r="M52" s="91" t="s">
        <v>12018</v>
      </c>
      <c r="O52" s="188" t="s">
        <v>3788</v>
      </c>
      <c r="P52" s="91" t="s">
        <v>73</v>
      </c>
      <c r="Q52" s="91" t="s">
        <v>2347</v>
      </c>
      <c r="R52" s="91" t="s">
        <v>2370</v>
      </c>
      <c r="S52" s="91">
        <v>999</v>
      </c>
      <c r="U52" s="91">
        <v>2024</v>
      </c>
      <c r="V52" s="91" t="s">
        <v>12019</v>
      </c>
      <c r="W52" s="91" t="s">
        <v>12020</v>
      </c>
      <c r="X52" s="91">
        <v>6203905360</v>
      </c>
      <c r="Y52" s="91" t="s">
        <v>74</v>
      </c>
      <c r="Z52" s="192">
        <v>1713567</v>
      </c>
      <c r="AA52" s="191">
        <v>0</v>
      </c>
      <c r="AB52" s="92">
        <v>45637</v>
      </c>
      <c r="AC52" s="92">
        <v>46001</v>
      </c>
      <c r="AE52" s="91">
        <v>0</v>
      </c>
      <c r="AF52" s="91">
        <v>20435.355932203391</v>
      </c>
      <c r="AG52" s="91">
        <v>8696</v>
      </c>
      <c r="AH52" s="91">
        <v>29131.355932203391</v>
      </c>
      <c r="AI52" s="91">
        <v>34375</v>
      </c>
      <c r="AJ52" s="91" t="s">
        <v>975</v>
      </c>
      <c r="AK52" s="191"/>
      <c r="AL52" s="91"/>
      <c r="AM52" s="91"/>
      <c r="AN52" s="191"/>
      <c r="AO52" s="91"/>
      <c r="AP52" s="91"/>
      <c r="AQ52" s="91"/>
      <c r="AR52" s="91"/>
      <c r="AS52" s="91"/>
      <c r="AT52" s="91"/>
      <c r="AU52" s="188" t="s">
        <v>173</v>
      </c>
      <c r="AV52" s="188" t="s">
        <v>173</v>
      </c>
      <c r="AW52" s="188" t="s">
        <v>173</v>
      </c>
      <c r="AY52" s="188" t="s">
        <v>3792</v>
      </c>
      <c r="AZ52" s="91" t="s">
        <v>3793</v>
      </c>
      <c r="BA52" s="188" t="s">
        <v>749</v>
      </c>
      <c r="BB52" s="68" t="s">
        <v>100</v>
      </c>
      <c r="BC52" s="188" t="s">
        <v>82</v>
      </c>
      <c r="BD52" s="155"/>
    </row>
    <row r="53" spans="1:56" hidden="1">
      <c r="A53" s="91">
        <v>80</v>
      </c>
      <c r="B53" s="91">
        <v>2024</v>
      </c>
      <c r="C53" s="188" t="s">
        <v>68</v>
      </c>
      <c r="D53" s="92">
        <v>45637</v>
      </c>
      <c r="E53" s="91" t="s">
        <v>110</v>
      </c>
      <c r="F53" s="188" t="s">
        <v>69</v>
      </c>
      <c r="G53" s="91">
        <v>737</v>
      </c>
      <c r="H53" s="91" t="s">
        <v>523</v>
      </c>
      <c r="I53" s="91" t="s">
        <v>8694</v>
      </c>
      <c r="J53" s="91" t="s">
        <v>87</v>
      </c>
      <c r="K53" s="91" t="s">
        <v>430</v>
      </c>
      <c r="L53" s="91" t="s">
        <v>600</v>
      </c>
      <c r="M53" s="91" t="s">
        <v>12021</v>
      </c>
      <c r="O53" s="188" t="s">
        <v>3788</v>
      </c>
      <c r="P53" s="91" t="s">
        <v>73</v>
      </c>
      <c r="Q53" s="91" t="s">
        <v>2347</v>
      </c>
      <c r="R53" s="91" t="s">
        <v>2355</v>
      </c>
      <c r="S53" s="91">
        <v>999</v>
      </c>
      <c r="U53" s="91">
        <v>2024</v>
      </c>
      <c r="V53" s="91" t="s">
        <v>12022</v>
      </c>
      <c r="W53" s="91" t="s">
        <v>12023</v>
      </c>
      <c r="X53" s="91">
        <v>6203906841</v>
      </c>
      <c r="Y53" s="91" t="s">
        <v>74</v>
      </c>
      <c r="Z53" s="192">
        <v>1485230</v>
      </c>
      <c r="AA53" s="191">
        <v>0</v>
      </c>
      <c r="AB53" s="92">
        <v>45637</v>
      </c>
      <c r="AC53" s="92">
        <v>46001</v>
      </c>
      <c r="AE53" s="91">
        <v>0</v>
      </c>
      <c r="AF53" s="91">
        <v>14254.847457627118</v>
      </c>
      <c r="AG53" s="91">
        <v>8696</v>
      </c>
      <c r="AH53" s="91">
        <v>22950.847457627118</v>
      </c>
      <c r="AI53" s="91">
        <v>27082</v>
      </c>
      <c r="AJ53" s="91" t="s">
        <v>975</v>
      </c>
      <c r="AK53" s="191"/>
      <c r="AL53" s="91"/>
      <c r="AM53" s="91"/>
      <c r="AN53" s="191"/>
      <c r="AO53" s="91"/>
      <c r="AP53" s="91"/>
      <c r="AQ53" s="91"/>
      <c r="AR53" s="91"/>
      <c r="AS53" s="91"/>
      <c r="AT53" s="91"/>
      <c r="AU53" s="188" t="s">
        <v>173</v>
      </c>
      <c r="AV53" s="188" t="s">
        <v>173</v>
      </c>
      <c r="AW53" s="188" t="s">
        <v>173</v>
      </c>
      <c r="AY53" s="188" t="s">
        <v>3792</v>
      </c>
      <c r="AZ53" s="91" t="s">
        <v>3793</v>
      </c>
      <c r="BA53" s="188" t="s">
        <v>749</v>
      </c>
      <c r="BB53" s="68" t="s">
        <v>100</v>
      </c>
      <c r="BC53" s="188" t="s">
        <v>82</v>
      </c>
      <c r="BD53" s="155"/>
    </row>
    <row r="54" spans="1:56" hidden="1">
      <c r="A54" s="91">
        <v>81</v>
      </c>
      <c r="B54" s="91">
        <v>2024</v>
      </c>
      <c r="C54" s="188" t="s">
        <v>68</v>
      </c>
      <c r="D54" s="92">
        <v>45638</v>
      </c>
      <c r="E54" s="91" t="s">
        <v>110</v>
      </c>
      <c r="F54" s="188" t="s">
        <v>69</v>
      </c>
      <c r="G54" s="91">
        <v>737</v>
      </c>
      <c r="H54" s="91" t="s">
        <v>523</v>
      </c>
      <c r="I54" s="91" t="s">
        <v>8694</v>
      </c>
      <c r="J54" s="91" t="s">
        <v>87</v>
      </c>
      <c r="K54" s="91" t="s">
        <v>430</v>
      </c>
      <c r="L54" s="91" t="s">
        <v>600</v>
      </c>
      <c r="M54" s="91" t="s">
        <v>12024</v>
      </c>
      <c r="O54" s="188" t="s">
        <v>3788</v>
      </c>
      <c r="P54" s="91" t="s">
        <v>73</v>
      </c>
      <c r="Q54" s="91" t="s">
        <v>2347</v>
      </c>
      <c r="R54" s="91" t="s">
        <v>2370</v>
      </c>
      <c r="S54" s="91">
        <v>999</v>
      </c>
      <c r="U54" s="91">
        <v>2024</v>
      </c>
      <c r="V54" s="91" t="s">
        <v>12025</v>
      </c>
      <c r="W54" s="91" t="s">
        <v>12026</v>
      </c>
      <c r="X54" s="91">
        <v>6203910241</v>
      </c>
      <c r="Y54" s="91" t="s">
        <v>74</v>
      </c>
      <c r="Z54" s="192">
        <v>1337505</v>
      </c>
      <c r="AA54" s="191">
        <v>0</v>
      </c>
      <c r="AB54" s="92">
        <v>45638</v>
      </c>
      <c r="AC54" s="92">
        <v>46002</v>
      </c>
      <c r="AE54" s="91">
        <v>0</v>
      </c>
      <c r="AF54" s="91">
        <v>14521.796610169491</v>
      </c>
      <c r="AG54" s="91">
        <v>8696</v>
      </c>
      <c r="AH54" s="91">
        <v>23217.796610169491</v>
      </c>
      <c r="AI54" s="91">
        <v>27397</v>
      </c>
      <c r="AJ54" s="91" t="s">
        <v>975</v>
      </c>
      <c r="AK54" s="191"/>
      <c r="AL54" s="91"/>
      <c r="AM54" s="91"/>
      <c r="AN54" s="191"/>
      <c r="AO54" s="91"/>
      <c r="AP54" s="91"/>
      <c r="AQ54" s="91"/>
      <c r="AR54" s="91"/>
      <c r="AS54" s="91"/>
      <c r="AT54" s="91"/>
      <c r="AU54" s="188" t="s">
        <v>173</v>
      </c>
      <c r="AV54" s="188" t="s">
        <v>173</v>
      </c>
      <c r="AW54" s="188" t="s">
        <v>173</v>
      </c>
      <c r="AY54" s="188" t="s">
        <v>3792</v>
      </c>
      <c r="AZ54" s="91" t="s">
        <v>3793</v>
      </c>
      <c r="BA54" s="188" t="s">
        <v>749</v>
      </c>
      <c r="BB54" s="68" t="s">
        <v>100</v>
      </c>
      <c r="BC54" s="188" t="s">
        <v>82</v>
      </c>
      <c r="BD54" s="155"/>
    </row>
    <row r="55" spans="1:56" hidden="1">
      <c r="A55" s="91">
        <v>82</v>
      </c>
      <c r="B55" s="91">
        <v>2024</v>
      </c>
      <c r="C55" s="188" t="s">
        <v>68</v>
      </c>
      <c r="D55" s="92">
        <v>45639</v>
      </c>
      <c r="E55" s="91" t="s">
        <v>110</v>
      </c>
      <c r="F55" s="188" t="s">
        <v>69</v>
      </c>
      <c r="G55" s="91">
        <v>737</v>
      </c>
      <c r="H55" s="91" t="s">
        <v>523</v>
      </c>
      <c r="I55" s="91" t="s">
        <v>8694</v>
      </c>
      <c r="J55" s="91" t="s">
        <v>87</v>
      </c>
      <c r="K55" s="91" t="s">
        <v>430</v>
      </c>
      <c r="L55" s="91" t="s">
        <v>600</v>
      </c>
      <c r="M55" s="91" t="s">
        <v>12027</v>
      </c>
      <c r="O55" s="188" t="s">
        <v>3788</v>
      </c>
      <c r="P55" s="91" t="s">
        <v>73</v>
      </c>
      <c r="Q55" s="91" t="s">
        <v>2347</v>
      </c>
      <c r="R55" s="91" t="s">
        <v>2355</v>
      </c>
      <c r="S55" s="91">
        <v>1498</v>
      </c>
      <c r="U55" s="91">
        <v>2024</v>
      </c>
      <c r="V55" s="91" t="s">
        <v>12028</v>
      </c>
      <c r="W55" s="91" t="s">
        <v>12029</v>
      </c>
      <c r="X55" s="91">
        <v>6203918713</v>
      </c>
      <c r="Y55" s="91" t="s">
        <v>74</v>
      </c>
      <c r="Z55" s="192">
        <v>1875205</v>
      </c>
      <c r="AA55" s="191">
        <v>0</v>
      </c>
      <c r="AB55" s="92">
        <v>45639</v>
      </c>
      <c r="AC55" s="92">
        <v>46003</v>
      </c>
      <c r="AE55" s="91">
        <v>0</v>
      </c>
      <c r="AF55" s="91">
        <v>18214.661016949154</v>
      </c>
      <c r="AG55" s="91">
        <v>12815</v>
      </c>
      <c r="AH55" s="91">
        <v>31029.661016949154</v>
      </c>
      <c r="AI55" s="91">
        <v>36615</v>
      </c>
      <c r="AJ55" s="91" t="s">
        <v>975</v>
      </c>
      <c r="AK55" s="191"/>
      <c r="AL55" s="91"/>
      <c r="AM55" s="91"/>
      <c r="AN55" s="191"/>
      <c r="AO55" s="91"/>
      <c r="AP55" s="91"/>
      <c r="AQ55" s="91"/>
      <c r="AR55" s="91"/>
      <c r="AS55" s="91"/>
      <c r="AT55" s="91"/>
      <c r="AU55" s="188" t="s">
        <v>173</v>
      </c>
      <c r="AV55" s="188" t="s">
        <v>173</v>
      </c>
      <c r="AW55" s="188" t="s">
        <v>173</v>
      </c>
      <c r="AY55" s="188" t="s">
        <v>3792</v>
      </c>
      <c r="AZ55" s="91" t="s">
        <v>3793</v>
      </c>
      <c r="BA55" s="188" t="s">
        <v>749</v>
      </c>
      <c r="BB55" s="68" t="s">
        <v>100</v>
      </c>
      <c r="BC55" s="188" t="s">
        <v>82</v>
      </c>
      <c r="BD55" s="155"/>
    </row>
    <row r="56" spans="1:56" hidden="1">
      <c r="A56" s="91">
        <v>83</v>
      </c>
      <c r="B56" s="91">
        <v>2024</v>
      </c>
      <c r="C56" s="188" t="s">
        <v>68</v>
      </c>
      <c r="D56" s="92">
        <v>45639</v>
      </c>
      <c r="E56" s="91" t="s">
        <v>110</v>
      </c>
      <c r="F56" s="188" t="s">
        <v>69</v>
      </c>
      <c r="G56" s="91">
        <v>737</v>
      </c>
      <c r="H56" s="91" t="s">
        <v>523</v>
      </c>
      <c r="I56" s="91" t="s">
        <v>8694</v>
      </c>
      <c r="J56" s="91" t="s">
        <v>87</v>
      </c>
      <c r="K56" s="91" t="s">
        <v>430</v>
      </c>
      <c r="L56" s="91" t="s">
        <v>600</v>
      </c>
      <c r="M56" s="91" t="s">
        <v>12030</v>
      </c>
      <c r="O56" s="188" t="s">
        <v>3788</v>
      </c>
      <c r="P56" s="91" t="s">
        <v>73</v>
      </c>
      <c r="Q56" s="91" t="s">
        <v>2347</v>
      </c>
      <c r="R56" s="91" t="s">
        <v>2355</v>
      </c>
      <c r="S56" s="91">
        <v>999</v>
      </c>
      <c r="U56" s="91">
        <v>2024</v>
      </c>
      <c r="V56" s="91" t="s">
        <v>12031</v>
      </c>
      <c r="W56" s="91" t="s">
        <v>12032</v>
      </c>
      <c r="X56" s="91">
        <v>6203919502</v>
      </c>
      <c r="Y56" s="91" t="s">
        <v>74</v>
      </c>
      <c r="Z56" s="192">
        <v>1674755</v>
      </c>
      <c r="AA56" s="191">
        <v>0</v>
      </c>
      <c r="AB56" s="92">
        <v>45639</v>
      </c>
      <c r="AC56" s="92">
        <v>46003</v>
      </c>
      <c r="AE56" s="91">
        <v>0</v>
      </c>
      <c r="AF56" s="91">
        <v>15972.644067796613</v>
      </c>
      <c r="AG56" s="91">
        <v>8696</v>
      </c>
      <c r="AH56" s="91">
        <v>24668.644067796613</v>
      </c>
      <c r="AI56" s="91">
        <v>29109</v>
      </c>
      <c r="AJ56" s="91" t="s">
        <v>975</v>
      </c>
      <c r="AK56" s="191"/>
      <c r="AL56" s="91"/>
      <c r="AM56" s="91"/>
      <c r="AN56" s="191"/>
      <c r="AO56" s="91"/>
      <c r="AP56" s="91"/>
      <c r="AQ56" s="91"/>
      <c r="AR56" s="91"/>
      <c r="AS56" s="91"/>
      <c r="AT56" s="91"/>
      <c r="AU56" s="188" t="s">
        <v>173</v>
      </c>
      <c r="AV56" s="188" t="s">
        <v>173</v>
      </c>
      <c r="AW56" s="188" t="s">
        <v>173</v>
      </c>
      <c r="AY56" s="188" t="s">
        <v>3792</v>
      </c>
      <c r="AZ56" s="91" t="s">
        <v>3793</v>
      </c>
      <c r="BA56" s="188" t="s">
        <v>749</v>
      </c>
      <c r="BB56" s="68" t="s">
        <v>100</v>
      </c>
      <c r="BC56" s="188" t="s">
        <v>82</v>
      </c>
      <c r="BD56" s="155"/>
    </row>
    <row r="57" spans="1:56" hidden="1">
      <c r="A57" s="91">
        <v>84</v>
      </c>
      <c r="B57" s="91">
        <v>2024</v>
      </c>
      <c r="C57" s="188" t="s">
        <v>68</v>
      </c>
      <c r="D57" s="92">
        <v>45637</v>
      </c>
      <c r="E57" s="91" t="s">
        <v>110</v>
      </c>
      <c r="F57" s="188" t="s">
        <v>69</v>
      </c>
      <c r="G57" s="91">
        <v>737</v>
      </c>
      <c r="H57" s="91" t="s">
        <v>523</v>
      </c>
      <c r="I57" s="91" t="s">
        <v>8694</v>
      </c>
      <c r="J57" s="91" t="s">
        <v>87</v>
      </c>
      <c r="K57" s="91" t="s">
        <v>430</v>
      </c>
      <c r="L57" s="91" t="s">
        <v>600</v>
      </c>
      <c r="M57" s="91" t="s">
        <v>12033</v>
      </c>
      <c r="O57" s="188" t="s">
        <v>3788</v>
      </c>
      <c r="P57" s="91" t="s">
        <v>73</v>
      </c>
      <c r="Q57" s="91" t="s">
        <v>2347</v>
      </c>
      <c r="R57" s="91" t="s">
        <v>2355</v>
      </c>
      <c r="S57" s="91">
        <v>999</v>
      </c>
      <c r="U57" s="91">
        <v>2024</v>
      </c>
      <c r="V57" s="91" t="s">
        <v>12034</v>
      </c>
      <c r="W57" s="91" t="s">
        <v>12035</v>
      </c>
      <c r="X57" s="91">
        <v>6203903151</v>
      </c>
      <c r="Y57" s="91" t="s">
        <v>74</v>
      </c>
      <c r="Z57" s="192">
        <v>1523171</v>
      </c>
      <c r="AA57" s="191">
        <v>0</v>
      </c>
      <c r="AB57" s="92">
        <v>45637</v>
      </c>
      <c r="AC57" s="92">
        <v>46001</v>
      </c>
      <c r="AE57" s="91">
        <v>0</v>
      </c>
      <c r="AF57" s="91">
        <v>16628.576271186441</v>
      </c>
      <c r="AG57" s="91">
        <v>8696</v>
      </c>
      <c r="AH57" s="91">
        <v>25324.576271186441</v>
      </c>
      <c r="AI57" s="91">
        <v>29883</v>
      </c>
      <c r="AJ57" s="91" t="s">
        <v>975</v>
      </c>
      <c r="AK57" s="191"/>
      <c r="AL57" s="91"/>
      <c r="AM57" s="91"/>
      <c r="AN57" s="191"/>
      <c r="AO57" s="91"/>
      <c r="AP57" s="91"/>
      <c r="AQ57" s="91"/>
      <c r="AR57" s="91"/>
      <c r="AS57" s="91"/>
      <c r="AT57" s="91"/>
      <c r="AU57" s="188" t="s">
        <v>173</v>
      </c>
      <c r="AV57" s="188" t="s">
        <v>173</v>
      </c>
      <c r="AW57" s="188" t="s">
        <v>173</v>
      </c>
      <c r="AY57" s="188" t="s">
        <v>3792</v>
      </c>
      <c r="AZ57" s="91" t="s">
        <v>3793</v>
      </c>
      <c r="BA57" s="188" t="s">
        <v>749</v>
      </c>
      <c r="BB57" s="68" t="s">
        <v>100</v>
      </c>
      <c r="BC57" s="188" t="s">
        <v>82</v>
      </c>
      <c r="BD57" s="155"/>
    </row>
  </sheetData>
  <autoFilter ref="A1:BQ57" xr:uid="{31364051-CEE2-40AD-A3AA-6DC29FB0676A}">
    <filterColumn colId="8">
      <filters>
        <filter val="TP_ONLY"/>
      </filters>
    </filterColumn>
    <filterColumn colId="50">
      <filters>
        <filter val="RAMESH KHATIK"/>
      </filters>
    </filterColumn>
  </autoFilter>
  <conditionalFormatting sqref="P1">
    <cfRule type="duplicateValues" dxfId="172" priority="241"/>
    <cfRule type="duplicateValues" dxfId="171" priority="248"/>
    <cfRule type="duplicateValues" dxfId="170" priority="252"/>
    <cfRule type="duplicateValues" dxfId="169" priority="256"/>
    <cfRule type="duplicateValues" dxfId="168" priority="260"/>
    <cfRule type="duplicateValues" dxfId="167" priority="264"/>
    <cfRule type="duplicateValues" dxfId="166" priority="268"/>
    <cfRule type="duplicateValues" dxfId="165" priority="272"/>
    <cfRule type="duplicateValues" dxfId="164" priority="279"/>
    <cfRule type="duplicateValues" dxfId="163" priority="283"/>
    <cfRule type="duplicateValues" dxfId="162" priority="287"/>
    <cfRule type="duplicateValues" dxfId="161" priority="291"/>
    <cfRule type="duplicateValues" dxfId="160" priority="304"/>
    <cfRule type="duplicateValues" dxfId="159" priority="309"/>
    <cfRule type="duplicateValues" dxfId="158" priority="310"/>
    <cfRule type="duplicateValues" dxfId="157" priority="311"/>
    <cfRule type="duplicateValues" dxfId="156" priority="312"/>
    <cfRule type="duplicateValues" dxfId="155" priority="313"/>
    <cfRule type="duplicateValues" dxfId="154" priority="314"/>
    <cfRule type="duplicateValues" dxfId="153" priority="315"/>
    <cfRule type="duplicateValues" dxfId="152" priority="320"/>
  </conditionalFormatting>
  <conditionalFormatting sqref="P2:P57">
    <cfRule type="duplicateValues" dxfId="151" priority="324"/>
  </conditionalFormatting>
  <conditionalFormatting sqref="V1">
    <cfRule type="duplicateValues" dxfId="150" priority="244"/>
    <cfRule type="duplicateValues" dxfId="149" priority="247"/>
    <cfRule type="duplicateValues" dxfId="148" priority="251"/>
    <cfRule type="duplicateValues" dxfId="147" priority="255"/>
    <cfRule type="duplicateValues" dxfId="146" priority="259"/>
    <cfRule type="duplicateValues" dxfId="145" priority="263"/>
    <cfRule type="duplicateValues" dxfId="144" priority="267"/>
    <cfRule type="duplicateValues" dxfId="143" priority="271"/>
    <cfRule type="duplicateValues" dxfId="142" priority="273"/>
    <cfRule type="duplicateValues" dxfId="141" priority="278"/>
    <cfRule type="duplicateValues" dxfId="140" priority="282"/>
    <cfRule type="duplicateValues" dxfId="139" priority="286"/>
    <cfRule type="duplicateValues" dxfId="138" priority="290"/>
    <cfRule type="duplicateValues" dxfId="137" priority="321"/>
  </conditionalFormatting>
  <conditionalFormatting sqref="V1:X1">
    <cfRule type="duplicateValues" dxfId="136" priority="296"/>
    <cfRule type="duplicateValues" dxfId="135" priority="297"/>
    <cfRule type="duplicateValues" dxfId="134" priority="299"/>
    <cfRule type="duplicateValues" dxfId="133" priority="305"/>
    <cfRule type="duplicateValues" dxfId="132" priority="306"/>
    <cfRule type="duplicateValues" dxfId="131" priority="308"/>
    <cfRule type="duplicateValues" dxfId="130" priority="316"/>
    <cfRule type="duplicateValues" dxfId="129" priority="317"/>
    <cfRule type="duplicateValues" dxfId="128" priority="318"/>
    <cfRule type="duplicateValues" dxfId="127" priority="319"/>
  </conditionalFormatting>
  <conditionalFormatting sqref="W1">
    <cfRule type="duplicateValues" dxfId="126" priority="243"/>
    <cfRule type="duplicateValues" dxfId="125" priority="246"/>
    <cfRule type="duplicateValues" dxfId="124" priority="250"/>
    <cfRule type="duplicateValues" dxfId="123" priority="254"/>
    <cfRule type="duplicateValues" dxfId="122" priority="258"/>
    <cfRule type="duplicateValues" dxfId="121" priority="262"/>
    <cfRule type="duplicateValues" dxfId="120" priority="266"/>
    <cfRule type="duplicateValues" dxfId="119" priority="270"/>
    <cfRule type="duplicateValues" dxfId="118" priority="274"/>
    <cfRule type="duplicateValues" dxfId="117" priority="277"/>
    <cfRule type="duplicateValues" dxfId="116" priority="281"/>
    <cfRule type="duplicateValues" dxfId="115" priority="285"/>
    <cfRule type="duplicateValues" dxfId="114" priority="289"/>
    <cfRule type="duplicateValues" dxfId="113" priority="322"/>
  </conditionalFormatting>
  <conditionalFormatting sqref="X1">
    <cfRule type="duplicateValues" dxfId="112" priority="242"/>
    <cfRule type="duplicateValues" dxfId="111" priority="245"/>
    <cfRule type="duplicateValues" dxfId="110" priority="249"/>
    <cfRule type="duplicateValues" dxfId="109" priority="253"/>
    <cfRule type="duplicateValues" dxfId="108" priority="257"/>
    <cfRule type="duplicateValues" dxfId="107" priority="261"/>
    <cfRule type="duplicateValues" dxfId="106" priority="265"/>
    <cfRule type="duplicateValues" dxfId="105" priority="269"/>
    <cfRule type="duplicateValues" dxfId="104" priority="275"/>
    <cfRule type="duplicateValues" dxfId="103" priority="276"/>
    <cfRule type="duplicateValues" dxfId="102" priority="280"/>
    <cfRule type="duplicateValues" dxfId="101" priority="284"/>
    <cfRule type="duplicateValues" dxfId="100" priority="288"/>
    <cfRule type="duplicateValues" dxfId="99" priority="292"/>
    <cfRule type="duplicateValues" dxfId="98" priority="293"/>
    <cfRule type="duplicateValues" dxfId="97" priority="294"/>
    <cfRule type="duplicateValues" dxfId="96" priority="295"/>
    <cfRule type="duplicateValues" dxfId="95" priority="298"/>
    <cfRule type="duplicateValues" dxfId="94" priority="300"/>
    <cfRule type="duplicateValues" dxfId="93" priority="301"/>
    <cfRule type="duplicateValues" dxfId="92" priority="302"/>
    <cfRule type="duplicateValues" dxfId="91" priority="303"/>
    <cfRule type="duplicateValues" dxfId="90" priority="307"/>
    <cfRule type="duplicateValues" dxfId="89" priority="323"/>
  </conditionalFormatting>
  <conditionalFormatting sqref="X2:X35">
    <cfRule type="duplicateValues" dxfId="88" priority="325"/>
  </conditionalFormatting>
  <conditionalFormatting sqref="X2:X57">
    <cfRule type="duplicateValues" dxfId="87" priority="326"/>
  </conditionalFormatting>
  <conditionalFormatting sqref="X23 X2:X21">
    <cfRule type="duplicateValues" dxfId="86" priority="4"/>
    <cfRule type="duplicateValues" dxfId="85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FEC8-4B1F-4E2E-9AA5-45AC5E3FFC6F}">
  <sheetPr filterMode="1">
    <tabColor theme="4" tint="0.39997558519241921"/>
  </sheetPr>
  <dimension ref="A1:BU158"/>
  <sheetViews>
    <sheetView topLeftCell="AP1" workbookViewId="0">
      <pane ySplit="1" topLeftCell="A2" activePane="bottomLeft" state="frozen"/>
      <selection pane="bottomLeft" activeCell="AH1" sqref="AH1:AH1048576"/>
    </sheetView>
  </sheetViews>
  <sheetFormatPr baseColWidth="10" defaultColWidth="9.1640625" defaultRowHeight="15"/>
  <cols>
    <col min="1" max="1" width="5.83203125" bestFit="1" customWidth="1"/>
    <col min="2" max="2" width="6.33203125" bestFit="1" customWidth="1"/>
    <col min="3" max="3" width="8.5" bestFit="1" customWidth="1"/>
    <col min="4" max="4" width="10.33203125" bestFit="1" customWidth="1"/>
    <col min="5" max="5" width="32.5" bestFit="1" customWidth="1"/>
    <col min="6" max="6" width="44.6640625" bestFit="1" customWidth="1"/>
    <col min="7" max="7" width="15.1640625" bestFit="1" customWidth="1"/>
    <col min="8" max="8" width="11.83203125" bestFit="1" customWidth="1"/>
    <col min="9" max="9" width="20" bestFit="1" customWidth="1"/>
    <col min="10" max="10" width="12" bestFit="1" customWidth="1"/>
    <col min="11" max="11" width="22.6640625" bestFit="1" customWidth="1"/>
    <col min="12" max="12" width="17.83203125" bestFit="1" customWidth="1"/>
    <col min="13" max="13" width="38.33203125" bestFit="1" customWidth="1"/>
    <col min="14" max="14" width="11.83203125" bestFit="1" customWidth="1"/>
    <col min="15" max="15" width="14.5" bestFit="1" customWidth="1"/>
    <col min="16" max="16" width="16.83203125" bestFit="1" customWidth="1"/>
    <col min="17" max="17" width="19.5" bestFit="1" customWidth="1"/>
    <col min="18" max="18" width="38.1640625" bestFit="1" customWidth="1"/>
    <col min="19" max="19" width="9.1640625" bestFit="1" customWidth="1"/>
    <col min="20" max="20" width="16.1640625" bestFit="1" customWidth="1"/>
    <col min="21" max="21" width="25.83203125" bestFit="1" customWidth="1"/>
    <col min="22" max="22" width="24" bestFit="1" customWidth="1"/>
    <col min="23" max="23" width="21.83203125" bestFit="1" customWidth="1"/>
    <col min="24" max="24" width="22.33203125" bestFit="1" customWidth="1"/>
    <col min="25" max="25" width="17.5" bestFit="1" customWidth="1"/>
    <col min="26" max="26" width="19.33203125" bestFit="1" customWidth="1"/>
    <col min="27" max="27" width="5.1640625" bestFit="1" customWidth="1"/>
    <col min="28" max="28" width="18.83203125" bestFit="1" customWidth="1"/>
    <col min="29" max="29" width="17.83203125" bestFit="1" customWidth="1"/>
    <col min="30" max="30" width="16.83203125" bestFit="1" customWidth="1"/>
    <col min="31" max="31" width="9.83203125" bestFit="1" customWidth="1"/>
    <col min="32" max="32" width="14" bestFit="1" customWidth="1"/>
    <col min="33" max="33" width="19.83203125" bestFit="1" customWidth="1"/>
    <col min="34" max="34" width="15.1640625" bestFit="1" customWidth="1"/>
    <col min="35" max="35" width="17.6640625" bestFit="1" customWidth="1"/>
    <col min="36" max="36" width="10.1640625" bestFit="1" customWidth="1"/>
    <col min="37" max="37" width="18.1640625" bestFit="1" customWidth="1"/>
    <col min="38" max="39" width="10" bestFit="1" customWidth="1"/>
    <col min="40" max="40" width="7.83203125" bestFit="1" customWidth="1"/>
    <col min="41" max="41" width="9" bestFit="1" customWidth="1"/>
    <col min="42" max="42" width="7.5" bestFit="1" customWidth="1"/>
    <col min="43" max="43" width="9.83203125" bestFit="1" customWidth="1"/>
    <col min="44" max="44" width="12.1640625" bestFit="1" customWidth="1"/>
    <col min="45" max="45" width="14.6640625" bestFit="1" customWidth="1"/>
    <col min="46" max="46" width="10.5" bestFit="1" customWidth="1"/>
    <col min="47" max="47" width="20.83203125" bestFit="1" customWidth="1"/>
    <col min="48" max="48" width="19" bestFit="1" customWidth="1"/>
    <col min="49" max="49" width="12.5" bestFit="1" customWidth="1"/>
    <col min="50" max="50" width="15.1640625" bestFit="1" customWidth="1"/>
    <col min="51" max="51" width="21" bestFit="1" customWidth="1"/>
    <col min="52" max="52" width="23.83203125" bestFit="1" customWidth="1"/>
    <col min="53" max="53" width="15.5" bestFit="1" customWidth="1"/>
    <col min="54" max="54" width="19.5" bestFit="1" customWidth="1"/>
    <col min="55" max="55" width="21.83203125" bestFit="1" customWidth="1"/>
    <col min="56" max="56" width="16.5" bestFit="1" customWidth="1"/>
    <col min="57" max="57" width="12.1640625" bestFit="1" customWidth="1"/>
    <col min="58" max="58" width="22.1640625" bestFit="1" customWidth="1"/>
    <col min="59" max="59" width="23.1640625" bestFit="1" customWidth="1"/>
    <col min="60" max="60" width="26.5" bestFit="1" customWidth="1"/>
    <col min="61" max="61" width="9.5" bestFit="1" customWidth="1"/>
    <col min="62" max="62" width="21.83203125" bestFit="1" customWidth="1"/>
    <col min="63" max="63" width="7.83203125" bestFit="1" customWidth="1"/>
    <col min="64" max="64" width="5.83203125" bestFit="1" customWidth="1"/>
    <col min="65" max="65" width="16.5" bestFit="1" customWidth="1"/>
    <col min="66" max="66" width="14.6640625" bestFit="1" customWidth="1"/>
    <col min="67" max="67" width="10.6640625" bestFit="1" customWidth="1"/>
    <col min="68" max="68" width="13.83203125" bestFit="1" customWidth="1"/>
    <col min="69" max="69" width="9.33203125" bestFit="1" customWidth="1"/>
    <col min="70" max="70" width="17.83203125" bestFit="1" customWidth="1"/>
    <col min="71" max="71" width="34.5" bestFit="1" customWidth="1"/>
    <col min="72" max="72" width="23.33203125" bestFit="1" customWidth="1"/>
    <col min="73" max="73" width="31.33203125" bestFit="1" customWidth="1"/>
  </cols>
  <sheetData>
    <row r="1" spans="1:73" ht="27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1" t="s">
        <v>63</v>
      </c>
      <c r="BM1" s="1" t="s">
        <v>64</v>
      </c>
      <c r="BN1" s="1" t="s">
        <v>51</v>
      </c>
      <c r="BO1" s="1" t="s">
        <v>65</v>
      </c>
      <c r="BP1" s="1" t="s">
        <v>66</v>
      </c>
      <c r="BQ1" s="1" t="s">
        <v>67</v>
      </c>
    </row>
    <row r="2" spans="1:73">
      <c r="A2" s="77" t="s">
        <v>0</v>
      </c>
      <c r="B2" s="78" t="s">
        <v>7453</v>
      </c>
      <c r="C2" s="78" t="s">
        <v>2</v>
      </c>
      <c r="D2" s="79" t="s">
        <v>3</v>
      </c>
      <c r="E2" s="78" t="s">
        <v>4</v>
      </c>
      <c r="F2" s="80" t="s">
        <v>5</v>
      </c>
      <c r="G2" s="80" t="s">
        <v>6</v>
      </c>
      <c r="H2" s="80" t="s">
        <v>7</v>
      </c>
      <c r="I2" s="80" t="s">
        <v>8</v>
      </c>
      <c r="J2" s="80" t="s">
        <v>9</v>
      </c>
      <c r="K2" s="80" t="s">
        <v>10</v>
      </c>
      <c r="L2" s="80" t="s">
        <v>11</v>
      </c>
      <c r="M2" s="80" t="s">
        <v>12</v>
      </c>
      <c r="N2" s="81" t="s">
        <v>13</v>
      </c>
      <c r="O2" s="80" t="s">
        <v>14</v>
      </c>
      <c r="P2" s="82" t="s">
        <v>15</v>
      </c>
      <c r="Q2" s="80" t="s">
        <v>16</v>
      </c>
      <c r="R2" s="80" t="s">
        <v>17</v>
      </c>
      <c r="S2" s="81" t="s">
        <v>18</v>
      </c>
      <c r="T2" s="81" t="s">
        <v>19</v>
      </c>
      <c r="U2" s="81" t="s">
        <v>20</v>
      </c>
      <c r="V2" s="80" t="s">
        <v>21</v>
      </c>
      <c r="W2" s="80" t="s">
        <v>22</v>
      </c>
      <c r="X2" s="80" t="s">
        <v>23</v>
      </c>
      <c r="Y2" s="80" t="s">
        <v>24</v>
      </c>
      <c r="Z2" s="83" t="s">
        <v>25</v>
      </c>
      <c r="AA2" s="84" t="s">
        <v>26</v>
      </c>
      <c r="AB2" s="85" t="s">
        <v>27</v>
      </c>
      <c r="AC2" s="81" t="s">
        <v>7454</v>
      </c>
      <c r="AD2" s="86" t="s">
        <v>29</v>
      </c>
      <c r="AE2" s="81" t="s">
        <v>30</v>
      </c>
      <c r="AF2" s="87" t="s">
        <v>31</v>
      </c>
      <c r="AG2" s="87" t="s">
        <v>32</v>
      </c>
      <c r="AH2" s="87" t="s">
        <v>33</v>
      </c>
      <c r="AI2" s="87" t="s">
        <v>34</v>
      </c>
      <c r="AJ2" s="87" t="s">
        <v>35</v>
      </c>
      <c r="AK2" s="82" t="s">
        <v>36</v>
      </c>
      <c r="AL2" s="88" t="s">
        <v>37</v>
      </c>
      <c r="AM2" s="88" t="s">
        <v>38</v>
      </c>
      <c r="AN2" s="88" t="s">
        <v>7455</v>
      </c>
      <c r="AO2" s="88" t="s">
        <v>40</v>
      </c>
      <c r="AP2" s="78" t="s">
        <v>41</v>
      </c>
      <c r="AQ2" s="78" t="s">
        <v>42</v>
      </c>
      <c r="AR2" s="78" t="s">
        <v>43</v>
      </c>
      <c r="AS2" s="78" t="s">
        <v>44</v>
      </c>
      <c r="AT2" s="78" t="s">
        <v>45</v>
      </c>
      <c r="AU2" s="87" t="s">
        <v>46</v>
      </c>
      <c r="AV2" s="87" t="s">
        <v>47</v>
      </c>
      <c r="AW2" s="87" t="s">
        <v>48</v>
      </c>
      <c r="AX2" s="87" t="s">
        <v>49</v>
      </c>
      <c r="AY2" s="80" t="s">
        <v>50</v>
      </c>
      <c r="AZ2" s="80" t="s">
        <v>51</v>
      </c>
      <c r="BA2" s="87" t="s">
        <v>52</v>
      </c>
      <c r="BB2" s="87" t="s">
        <v>53</v>
      </c>
      <c r="BC2" s="80" t="s">
        <v>54</v>
      </c>
      <c r="BD2" s="87" t="s">
        <v>55</v>
      </c>
      <c r="BE2" s="87" t="s">
        <v>56</v>
      </c>
      <c r="BF2" s="89" t="s">
        <v>57</v>
      </c>
      <c r="BG2" s="78" t="s">
        <v>58</v>
      </c>
      <c r="BH2" s="87" t="s">
        <v>59</v>
      </c>
      <c r="BI2" s="87" t="s">
        <v>60</v>
      </c>
      <c r="BJ2" s="78" t="s">
        <v>61</v>
      </c>
      <c r="BK2" s="79" t="s">
        <v>62</v>
      </c>
      <c r="BL2" s="78" t="s">
        <v>63</v>
      </c>
      <c r="BM2" s="78" t="s">
        <v>64</v>
      </c>
      <c r="BN2" s="78" t="s">
        <v>51</v>
      </c>
      <c r="BO2" s="78" t="s">
        <v>65</v>
      </c>
      <c r="BP2" s="90" t="s">
        <v>66</v>
      </c>
      <c r="BQ2" s="78" t="s">
        <v>67</v>
      </c>
      <c r="BR2" s="80" t="s">
        <v>7456</v>
      </c>
      <c r="BS2" s="80" t="s">
        <v>7457</v>
      </c>
      <c r="BT2" s="80" t="s">
        <v>7458</v>
      </c>
      <c r="BU2" s="80" t="s">
        <v>7459</v>
      </c>
    </row>
    <row r="3" spans="1:73" hidden="1">
      <c r="A3" s="91">
        <v>1</v>
      </c>
      <c r="B3" s="91">
        <v>2024</v>
      </c>
      <c r="C3" s="91" t="s">
        <v>68</v>
      </c>
      <c r="D3" s="92">
        <v>45324</v>
      </c>
      <c r="E3" s="91" t="s">
        <v>775</v>
      </c>
      <c r="F3" s="91" t="s">
        <v>7460</v>
      </c>
      <c r="G3" s="91" t="s">
        <v>4833</v>
      </c>
      <c r="H3" s="91" t="s">
        <v>86</v>
      </c>
      <c r="I3" s="91" t="s">
        <v>71</v>
      </c>
      <c r="J3" s="91" t="s">
        <v>87</v>
      </c>
      <c r="K3" s="91" t="s">
        <v>2806</v>
      </c>
      <c r="L3" s="91" t="s">
        <v>74</v>
      </c>
      <c r="M3" s="75" t="s">
        <v>7461</v>
      </c>
      <c r="N3" s="74">
        <v>8817617454</v>
      </c>
      <c r="O3" s="91" t="s">
        <v>7462</v>
      </c>
      <c r="P3" s="93" t="s">
        <v>7463</v>
      </c>
      <c r="Q3" s="91" t="s">
        <v>90</v>
      </c>
      <c r="R3" s="91" t="s">
        <v>7464</v>
      </c>
      <c r="S3" s="74">
        <v>125</v>
      </c>
      <c r="T3" s="74" t="s">
        <v>122</v>
      </c>
      <c r="U3" s="74">
        <v>2017</v>
      </c>
      <c r="V3" s="91" t="s">
        <v>7465</v>
      </c>
      <c r="W3" s="91" t="s">
        <v>7466</v>
      </c>
      <c r="X3" s="91" t="s">
        <v>7467</v>
      </c>
      <c r="Y3" s="91" t="s">
        <v>75</v>
      </c>
      <c r="Z3" s="73">
        <v>42000</v>
      </c>
      <c r="AA3" s="74">
        <v>20</v>
      </c>
      <c r="AB3" s="94">
        <v>45629</v>
      </c>
      <c r="AC3" s="94">
        <v>45993</v>
      </c>
      <c r="AD3" s="94">
        <v>45993</v>
      </c>
      <c r="AE3" s="74" t="s">
        <v>75</v>
      </c>
      <c r="AF3" s="75">
        <v>237</v>
      </c>
      <c r="AG3" s="75">
        <v>714</v>
      </c>
      <c r="AH3" s="75">
        <v>951</v>
      </c>
      <c r="AI3" s="75">
        <v>1122</v>
      </c>
      <c r="AJ3" s="75" t="s">
        <v>975</v>
      </c>
      <c r="AK3" s="95">
        <v>0.15</v>
      </c>
      <c r="AL3" s="96">
        <f>AF3*AK3</f>
        <v>35.549999999999997</v>
      </c>
      <c r="AM3" s="96">
        <f>AL3*0.9</f>
        <v>31.994999999999997</v>
      </c>
      <c r="AN3" s="95">
        <v>0.1</v>
      </c>
      <c r="AO3" s="96">
        <f>AF3*AN3</f>
        <v>23.700000000000003</v>
      </c>
      <c r="AP3" s="91"/>
      <c r="AQ3" s="91"/>
      <c r="AR3" s="91"/>
      <c r="AS3" s="91"/>
      <c r="AT3" s="91"/>
      <c r="AU3" s="97" t="s">
        <v>173</v>
      </c>
      <c r="AV3" s="97" t="s">
        <v>173</v>
      </c>
      <c r="AW3" s="97" t="s">
        <v>173</v>
      </c>
      <c r="AX3" s="91" t="s">
        <v>7468</v>
      </c>
      <c r="AY3" s="91" t="s">
        <v>7469</v>
      </c>
      <c r="AZ3" s="91" t="s">
        <v>7470</v>
      </c>
      <c r="BA3" s="91"/>
      <c r="BB3" s="91" t="s">
        <v>173</v>
      </c>
      <c r="BC3" s="91" t="s">
        <v>7471</v>
      </c>
      <c r="BD3" s="91"/>
      <c r="BE3" s="91"/>
      <c r="BF3" s="91"/>
      <c r="BG3" s="91"/>
      <c r="BH3" s="91" t="s">
        <v>68</v>
      </c>
      <c r="BI3" s="91"/>
      <c r="BJ3" s="91" t="s">
        <v>7472</v>
      </c>
      <c r="BK3" s="91"/>
      <c r="BL3" s="91"/>
      <c r="BM3" s="91"/>
      <c r="BN3" s="91"/>
      <c r="BO3" s="91"/>
      <c r="BP3" s="91" t="s">
        <v>81</v>
      </c>
      <c r="BQ3" s="91"/>
      <c r="BR3" s="91"/>
      <c r="BS3" s="91"/>
      <c r="BT3" s="91"/>
      <c r="BU3" s="91"/>
    </row>
    <row r="4" spans="1:73">
      <c r="A4" s="91">
        <v>2</v>
      </c>
      <c r="B4" s="91">
        <v>2024</v>
      </c>
      <c r="C4" s="91" t="s">
        <v>68</v>
      </c>
      <c r="D4" s="92">
        <v>45324</v>
      </c>
      <c r="E4" s="91" t="s">
        <v>7473</v>
      </c>
      <c r="F4" s="91" t="s">
        <v>7460</v>
      </c>
      <c r="G4" s="98" t="s">
        <v>640</v>
      </c>
      <c r="H4" s="91" t="s">
        <v>523</v>
      </c>
      <c r="I4" s="91" t="s">
        <v>7474</v>
      </c>
      <c r="J4" s="91" t="s">
        <v>610</v>
      </c>
      <c r="K4" s="91" t="s">
        <v>2806</v>
      </c>
      <c r="L4" s="91" t="s">
        <v>74</v>
      </c>
      <c r="M4" s="75" t="s">
        <v>7475</v>
      </c>
      <c r="N4" s="74">
        <v>8817617454</v>
      </c>
      <c r="O4" s="91" t="s">
        <v>7476</v>
      </c>
      <c r="P4" s="99" t="s">
        <v>7477</v>
      </c>
      <c r="Q4" s="91" t="s">
        <v>1004</v>
      </c>
      <c r="R4" s="91" t="s">
        <v>7478</v>
      </c>
      <c r="S4" s="74">
        <v>1493</v>
      </c>
      <c r="T4" s="74" t="s">
        <v>75</v>
      </c>
      <c r="U4" s="74">
        <v>2017</v>
      </c>
      <c r="V4" s="75" t="s">
        <v>7479</v>
      </c>
      <c r="W4" s="75" t="s">
        <v>7480</v>
      </c>
      <c r="X4" s="98" t="s">
        <v>7481</v>
      </c>
      <c r="Y4" s="91" t="s">
        <v>75</v>
      </c>
      <c r="Z4" s="74">
        <v>0</v>
      </c>
      <c r="AA4" s="74">
        <v>0</v>
      </c>
      <c r="AB4" s="94">
        <v>45628</v>
      </c>
      <c r="AC4" s="94">
        <v>45992</v>
      </c>
      <c r="AD4" s="94">
        <v>45992</v>
      </c>
      <c r="AE4" s="74" t="s">
        <v>75</v>
      </c>
      <c r="AF4" s="75">
        <v>0</v>
      </c>
      <c r="AG4" s="100">
        <v>3766</v>
      </c>
      <c r="AH4" s="100">
        <v>3766</v>
      </c>
      <c r="AI4" s="100">
        <v>4444</v>
      </c>
      <c r="AJ4" s="75" t="s">
        <v>78</v>
      </c>
      <c r="AK4" s="95">
        <v>0.2</v>
      </c>
      <c r="AL4" s="96">
        <f>AH4*AK4</f>
        <v>753.2</v>
      </c>
      <c r="AM4" s="96">
        <f>AL4*90/100</f>
        <v>677.88</v>
      </c>
      <c r="AN4" s="95">
        <v>0.24</v>
      </c>
      <c r="AO4" s="96">
        <f>AH4*AN4</f>
        <v>903.83999999999992</v>
      </c>
      <c r="AP4" s="91"/>
      <c r="AQ4" s="91"/>
      <c r="AR4" s="91"/>
      <c r="AS4" s="91"/>
      <c r="AT4" s="91"/>
      <c r="AU4" s="97" t="s">
        <v>173</v>
      </c>
      <c r="AV4" s="97" t="s">
        <v>173</v>
      </c>
      <c r="AW4" s="97" t="s">
        <v>173</v>
      </c>
      <c r="AX4" s="91" t="s">
        <v>7468</v>
      </c>
      <c r="AY4" s="91" t="s">
        <v>7469</v>
      </c>
      <c r="AZ4" s="91" t="s">
        <v>7482</v>
      </c>
      <c r="BA4" s="91"/>
      <c r="BB4" s="91" t="s">
        <v>173</v>
      </c>
      <c r="BC4" s="91" t="s">
        <v>7471</v>
      </c>
      <c r="BD4" s="91"/>
      <c r="BE4" s="91"/>
      <c r="BF4" s="91"/>
      <c r="BG4" s="91"/>
      <c r="BH4" s="91" t="s">
        <v>68</v>
      </c>
      <c r="BI4" s="91"/>
      <c r="BJ4" s="91" t="s">
        <v>7472</v>
      </c>
      <c r="BK4" s="91"/>
      <c r="BL4" s="91"/>
      <c r="BM4" s="91"/>
      <c r="BN4" s="91"/>
      <c r="BO4" s="91"/>
      <c r="BP4" s="91" t="s">
        <v>81</v>
      </c>
      <c r="BQ4" s="91"/>
      <c r="BR4" s="91"/>
      <c r="BS4" s="91"/>
      <c r="BT4" s="91"/>
      <c r="BU4" s="91"/>
    </row>
    <row r="5" spans="1:73" hidden="1">
      <c r="A5" s="91">
        <v>3</v>
      </c>
      <c r="B5" s="91">
        <v>2024</v>
      </c>
      <c r="C5" s="91" t="s">
        <v>68</v>
      </c>
      <c r="D5" s="92">
        <v>45324</v>
      </c>
      <c r="E5" s="91" t="s">
        <v>3829</v>
      </c>
      <c r="F5" s="91" t="s">
        <v>7460</v>
      </c>
      <c r="G5" s="91" t="s">
        <v>1506</v>
      </c>
      <c r="H5" s="91" t="s">
        <v>7483</v>
      </c>
      <c r="I5" s="91" t="s">
        <v>71</v>
      </c>
      <c r="J5" s="91" t="s">
        <v>7484</v>
      </c>
      <c r="K5" s="91" t="s">
        <v>73</v>
      </c>
      <c r="L5" s="91" t="s">
        <v>74</v>
      </c>
      <c r="M5" s="75" t="s">
        <v>7485</v>
      </c>
      <c r="N5" s="74">
        <v>8817617454</v>
      </c>
      <c r="O5" s="91" t="s">
        <v>7462</v>
      </c>
      <c r="P5" s="101" t="s">
        <v>73</v>
      </c>
      <c r="Q5" s="91" t="s">
        <v>7486</v>
      </c>
      <c r="R5" s="91" t="s">
        <v>7487</v>
      </c>
      <c r="S5" s="74" t="s">
        <v>7488</v>
      </c>
      <c r="T5" s="74" t="s">
        <v>75</v>
      </c>
      <c r="U5" s="74">
        <v>2024</v>
      </c>
      <c r="V5" s="75">
        <v>241021665</v>
      </c>
      <c r="W5" s="75" t="s">
        <v>7489</v>
      </c>
      <c r="X5" s="91" t="s">
        <v>7490</v>
      </c>
      <c r="Y5" s="91" t="s">
        <v>75</v>
      </c>
      <c r="Z5" s="74">
        <v>165600</v>
      </c>
      <c r="AA5" s="74">
        <v>0</v>
      </c>
      <c r="AB5" s="94">
        <v>45628</v>
      </c>
      <c r="AC5" s="94">
        <v>45992</v>
      </c>
      <c r="AD5" s="94">
        <v>45992</v>
      </c>
      <c r="AE5" s="74" t="s">
        <v>75</v>
      </c>
      <c r="AF5" s="75">
        <v>727</v>
      </c>
      <c r="AG5" s="100">
        <v>4537</v>
      </c>
      <c r="AH5" s="100">
        <v>5264</v>
      </c>
      <c r="AI5" s="100">
        <v>6211</v>
      </c>
      <c r="AJ5" s="75" t="s">
        <v>78</v>
      </c>
      <c r="AK5" s="95">
        <v>0.5</v>
      </c>
      <c r="AL5" s="96">
        <f>AH5*AK5</f>
        <v>2632</v>
      </c>
      <c r="AM5" s="96">
        <f>AL5*0.9</f>
        <v>2368.8000000000002</v>
      </c>
      <c r="AN5" s="95">
        <v>0.43</v>
      </c>
      <c r="AO5" s="96">
        <f>AH5*AN5</f>
        <v>2263.52</v>
      </c>
      <c r="AP5" s="91"/>
      <c r="AQ5" s="91"/>
      <c r="AR5" s="91"/>
      <c r="AS5" s="91"/>
      <c r="AT5" s="91"/>
      <c r="AU5" s="97" t="s">
        <v>173</v>
      </c>
      <c r="AV5" s="97" t="s">
        <v>173</v>
      </c>
      <c r="AW5" s="97" t="s">
        <v>173</v>
      </c>
      <c r="AX5" s="91" t="s">
        <v>7468</v>
      </c>
      <c r="AY5" s="91" t="s">
        <v>7469</v>
      </c>
      <c r="AZ5" s="91" t="s">
        <v>7470</v>
      </c>
      <c r="BA5" s="91"/>
      <c r="BB5" s="91" t="s">
        <v>173</v>
      </c>
      <c r="BC5" s="91" t="s">
        <v>7471</v>
      </c>
      <c r="BD5" s="91"/>
      <c r="BE5" s="91"/>
      <c r="BF5" s="91"/>
      <c r="BG5" s="91"/>
      <c r="BH5" s="91" t="s">
        <v>68</v>
      </c>
      <c r="BI5" s="91"/>
      <c r="BJ5" s="91" t="s">
        <v>7472</v>
      </c>
      <c r="BK5" s="91"/>
      <c r="BL5" s="91"/>
      <c r="BM5" s="91"/>
      <c r="BN5" s="91"/>
      <c r="BO5" s="91"/>
      <c r="BP5" s="91" t="s">
        <v>81</v>
      </c>
      <c r="BQ5" s="91"/>
      <c r="BR5" s="91"/>
      <c r="BS5" s="91"/>
      <c r="BT5" s="91"/>
      <c r="BU5" s="91"/>
    </row>
    <row r="6" spans="1:73">
      <c r="A6" s="91">
        <v>4</v>
      </c>
      <c r="B6" s="91">
        <v>2024</v>
      </c>
      <c r="C6" s="72" t="s">
        <v>68</v>
      </c>
      <c r="D6" s="92">
        <v>45363</v>
      </c>
      <c r="E6" s="72" t="s">
        <v>7473</v>
      </c>
      <c r="F6" s="72" t="s">
        <v>7460</v>
      </c>
      <c r="G6" s="98" t="s">
        <v>640</v>
      </c>
      <c r="H6" s="72" t="s">
        <v>86</v>
      </c>
      <c r="I6" s="72" t="s">
        <v>7474</v>
      </c>
      <c r="J6" s="72" t="s">
        <v>87</v>
      </c>
      <c r="K6" s="72" t="s">
        <v>2806</v>
      </c>
      <c r="L6" s="72" t="s">
        <v>74</v>
      </c>
      <c r="M6" s="102" t="s">
        <v>7491</v>
      </c>
      <c r="N6" s="103">
        <v>9630488225</v>
      </c>
      <c r="O6" s="72" t="s">
        <v>7462</v>
      </c>
      <c r="P6" s="96" t="s">
        <v>7492</v>
      </c>
      <c r="Q6" s="72" t="s">
        <v>1043</v>
      </c>
      <c r="R6" s="72" t="s">
        <v>450</v>
      </c>
      <c r="S6" s="74">
        <v>97</v>
      </c>
      <c r="T6" s="74" t="s">
        <v>92</v>
      </c>
      <c r="U6" s="74">
        <v>2011</v>
      </c>
      <c r="V6" s="72" t="s">
        <v>7493</v>
      </c>
      <c r="W6" s="72" t="s">
        <v>7494</v>
      </c>
      <c r="X6" s="104" t="s">
        <v>7495</v>
      </c>
      <c r="Y6" s="72" t="s">
        <v>75</v>
      </c>
      <c r="Z6" s="73">
        <v>0</v>
      </c>
      <c r="AA6" s="74">
        <v>0</v>
      </c>
      <c r="AB6" s="94">
        <v>45363</v>
      </c>
      <c r="AC6" s="94">
        <v>45700</v>
      </c>
      <c r="AD6" s="94">
        <v>45700</v>
      </c>
      <c r="AE6" s="74" t="s">
        <v>75</v>
      </c>
      <c r="AF6" s="75">
        <v>0</v>
      </c>
      <c r="AG6" s="75">
        <v>714</v>
      </c>
      <c r="AH6" s="75">
        <v>714</v>
      </c>
      <c r="AI6" s="75">
        <v>842</v>
      </c>
      <c r="AJ6" s="75" t="s">
        <v>78</v>
      </c>
      <c r="AK6" s="95">
        <v>0.15</v>
      </c>
      <c r="AL6" s="96">
        <f t="shared" ref="AL6:AL20" si="0">AH6*AK6</f>
        <v>107.1</v>
      </c>
      <c r="AM6" s="96">
        <f t="shared" ref="AM6:AM20" si="1">AL6*0.9</f>
        <v>96.39</v>
      </c>
      <c r="AN6" s="95">
        <v>0.1</v>
      </c>
      <c r="AO6" s="96">
        <f t="shared" ref="AO6:AO20" si="2">AH6*AN6</f>
        <v>71.400000000000006</v>
      </c>
      <c r="AP6" s="72"/>
      <c r="AQ6" s="72"/>
      <c r="AR6" s="72"/>
      <c r="AS6" s="72"/>
      <c r="AT6" s="72"/>
      <c r="AU6" s="72" t="s">
        <v>173</v>
      </c>
      <c r="AV6" s="72" t="s">
        <v>173</v>
      </c>
      <c r="AW6" s="72" t="s">
        <v>173</v>
      </c>
      <c r="AX6" s="72" t="s">
        <v>7468</v>
      </c>
      <c r="AY6" s="72" t="s">
        <v>7496</v>
      </c>
      <c r="AZ6" s="72" t="s">
        <v>7497</v>
      </c>
      <c r="BA6" s="72"/>
      <c r="BB6" s="72" t="s">
        <v>173</v>
      </c>
      <c r="BC6" s="72" t="s">
        <v>7471</v>
      </c>
      <c r="BD6" s="72"/>
      <c r="BE6" s="72"/>
      <c r="BF6" s="72"/>
      <c r="BG6" s="72"/>
      <c r="BH6" s="72" t="s">
        <v>68</v>
      </c>
      <c r="BI6" s="72"/>
      <c r="BJ6" s="91" t="s">
        <v>7472</v>
      </c>
      <c r="BK6" s="72"/>
      <c r="BL6" s="72"/>
      <c r="BM6" s="72"/>
      <c r="BN6" s="72"/>
      <c r="BO6" s="72"/>
      <c r="BP6" s="91" t="s">
        <v>81</v>
      </c>
      <c r="BQ6" s="72"/>
      <c r="BR6" s="72"/>
      <c r="BS6" s="72"/>
      <c r="BT6" s="72"/>
      <c r="BU6" s="72"/>
    </row>
    <row r="7" spans="1:73">
      <c r="A7" s="91">
        <v>5</v>
      </c>
      <c r="B7" s="91">
        <v>2024</v>
      </c>
      <c r="C7" s="72" t="s">
        <v>68</v>
      </c>
      <c r="D7" s="92">
        <v>45353</v>
      </c>
      <c r="E7" s="72" t="s">
        <v>7498</v>
      </c>
      <c r="F7" s="72" t="s">
        <v>7460</v>
      </c>
      <c r="G7" s="72" t="s">
        <v>75</v>
      </c>
      <c r="H7" s="72" t="s">
        <v>523</v>
      </c>
      <c r="I7" s="72" t="s">
        <v>7474</v>
      </c>
      <c r="J7" s="72" t="s">
        <v>87</v>
      </c>
      <c r="K7" s="72" t="s">
        <v>2806</v>
      </c>
      <c r="L7" s="72" t="s">
        <v>74</v>
      </c>
      <c r="M7" s="75" t="s">
        <v>7499</v>
      </c>
      <c r="N7" s="74" t="s">
        <v>7500</v>
      </c>
      <c r="O7" s="72" t="s">
        <v>7462</v>
      </c>
      <c r="P7" s="99" t="s">
        <v>7501</v>
      </c>
      <c r="Q7" s="72" t="s">
        <v>7502</v>
      </c>
      <c r="R7" s="72" t="s">
        <v>3855</v>
      </c>
      <c r="S7" s="74">
        <v>796</v>
      </c>
      <c r="T7" s="74" t="s">
        <v>7503</v>
      </c>
      <c r="U7" s="74">
        <v>2005</v>
      </c>
      <c r="V7" s="75" t="s">
        <v>7504</v>
      </c>
      <c r="W7" s="75" t="s">
        <v>7505</v>
      </c>
      <c r="X7" s="104" t="s">
        <v>7506</v>
      </c>
      <c r="Y7" s="72" t="s">
        <v>75</v>
      </c>
      <c r="Z7" s="74">
        <v>0</v>
      </c>
      <c r="AA7" s="74">
        <v>0</v>
      </c>
      <c r="AB7" s="94">
        <v>45363</v>
      </c>
      <c r="AC7" s="94">
        <v>45700</v>
      </c>
      <c r="AD7" s="94">
        <v>45700</v>
      </c>
      <c r="AE7" s="74" t="s">
        <v>75</v>
      </c>
      <c r="AF7" s="75">
        <v>0</v>
      </c>
      <c r="AG7" s="75">
        <v>2094</v>
      </c>
      <c r="AH7" s="75">
        <v>2369</v>
      </c>
      <c r="AI7" s="75">
        <v>2795</v>
      </c>
      <c r="AJ7" s="75" t="s">
        <v>78</v>
      </c>
      <c r="AK7" s="95">
        <v>0.15</v>
      </c>
      <c r="AL7" s="96">
        <f t="shared" si="0"/>
        <v>355.34999999999997</v>
      </c>
      <c r="AM7" s="96">
        <f t="shared" si="1"/>
        <v>319.815</v>
      </c>
      <c r="AN7" s="95">
        <v>0.15</v>
      </c>
      <c r="AO7" s="96">
        <f t="shared" si="2"/>
        <v>355.34999999999997</v>
      </c>
      <c r="AP7" s="72"/>
      <c r="AQ7" s="72"/>
      <c r="AR7" s="72"/>
      <c r="AS7" s="72"/>
      <c r="AT7" s="72"/>
      <c r="AU7" s="72" t="s">
        <v>173</v>
      </c>
      <c r="AV7" s="72" t="s">
        <v>173</v>
      </c>
      <c r="AW7" s="72" t="s">
        <v>173</v>
      </c>
      <c r="AX7" s="72" t="s">
        <v>7468</v>
      </c>
      <c r="AY7" s="72" t="s">
        <v>7469</v>
      </c>
      <c r="AZ7" s="72" t="s">
        <v>7507</v>
      </c>
      <c r="BA7" s="72"/>
      <c r="BB7" s="72" t="s">
        <v>173</v>
      </c>
      <c r="BC7" s="72" t="s">
        <v>7471</v>
      </c>
      <c r="BD7" s="72"/>
      <c r="BE7" s="72"/>
      <c r="BF7" s="72"/>
      <c r="BG7" s="72"/>
      <c r="BH7" s="72" t="s">
        <v>68</v>
      </c>
      <c r="BI7" s="72"/>
      <c r="BJ7" s="91" t="s">
        <v>7472</v>
      </c>
      <c r="BK7" s="72"/>
      <c r="BL7" s="72"/>
      <c r="BM7" s="72"/>
      <c r="BN7" s="72"/>
      <c r="BO7" s="72"/>
      <c r="BP7" s="91" t="s">
        <v>81</v>
      </c>
      <c r="BQ7" s="72"/>
      <c r="BR7" s="72"/>
      <c r="BS7" s="72"/>
      <c r="BT7" s="72"/>
      <c r="BU7" s="72"/>
    </row>
    <row r="8" spans="1:73" hidden="1">
      <c r="A8" s="91">
        <v>6</v>
      </c>
      <c r="B8" s="91">
        <v>2024</v>
      </c>
      <c r="C8" s="72" t="s">
        <v>68</v>
      </c>
      <c r="D8" s="92">
        <v>45353</v>
      </c>
      <c r="E8" s="72" t="s">
        <v>7508</v>
      </c>
      <c r="F8" s="72" t="s">
        <v>7460</v>
      </c>
      <c r="G8" s="72" t="s">
        <v>75</v>
      </c>
      <c r="H8" s="72" t="s">
        <v>523</v>
      </c>
      <c r="I8" s="72" t="s">
        <v>71</v>
      </c>
      <c r="J8" s="72" t="s">
        <v>610</v>
      </c>
      <c r="K8" s="72" t="s">
        <v>2806</v>
      </c>
      <c r="L8" s="72" t="s">
        <v>74</v>
      </c>
      <c r="M8" s="75" t="s">
        <v>7509</v>
      </c>
      <c r="N8" s="74" t="s">
        <v>7500</v>
      </c>
      <c r="O8" s="72" t="s">
        <v>7462</v>
      </c>
      <c r="P8" s="99" t="s">
        <v>7510</v>
      </c>
      <c r="Q8" s="72" t="s">
        <v>752</v>
      </c>
      <c r="R8" s="72" t="s">
        <v>7511</v>
      </c>
      <c r="S8" s="74">
        <v>1582</v>
      </c>
      <c r="T8" s="74" t="s">
        <v>7503</v>
      </c>
      <c r="U8" s="74">
        <v>2019</v>
      </c>
      <c r="V8" s="75" t="s">
        <v>7512</v>
      </c>
      <c r="W8" s="75" t="s">
        <v>7513</v>
      </c>
      <c r="X8" s="72" t="s">
        <v>7514</v>
      </c>
      <c r="Y8" s="72" t="s">
        <v>75</v>
      </c>
      <c r="Z8" s="74">
        <v>0</v>
      </c>
      <c r="AA8" s="74">
        <v>0</v>
      </c>
      <c r="AB8" s="94">
        <v>45363</v>
      </c>
      <c r="AC8" s="94">
        <v>45881</v>
      </c>
      <c r="AD8" s="94">
        <v>45881</v>
      </c>
      <c r="AE8" s="74" t="s">
        <v>75</v>
      </c>
      <c r="AF8" s="75">
        <v>22061.7</v>
      </c>
      <c r="AG8" s="75">
        <v>7897</v>
      </c>
      <c r="AH8" s="75">
        <v>29958.7</v>
      </c>
      <c r="AI8" s="75">
        <v>35351.269999999997</v>
      </c>
      <c r="AJ8" s="75" t="s">
        <v>78</v>
      </c>
      <c r="AK8" s="95">
        <v>0.24</v>
      </c>
      <c r="AL8" s="96">
        <f t="shared" si="0"/>
        <v>7190.0879999999997</v>
      </c>
      <c r="AM8" s="96">
        <f t="shared" si="1"/>
        <v>6471.0792000000001</v>
      </c>
      <c r="AN8" s="95">
        <v>0.2</v>
      </c>
      <c r="AO8" s="96">
        <f t="shared" si="2"/>
        <v>5991.7400000000007</v>
      </c>
      <c r="AP8" s="72"/>
      <c r="AQ8" s="72"/>
      <c r="AR8" s="72"/>
      <c r="AS8" s="72"/>
      <c r="AT8" s="72"/>
      <c r="AU8" s="72" t="s">
        <v>173</v>
      </c>
      <c r="AV8" s="72" t="s">
        <v>173</v>
      </c>
      <c r="AW8" s="72" t="s">
        <v>173</v>
      </c>
      <c r="AX8" s="72" t="s">
        <v>7468</v>
      </c>
      <c r="AY8" s="72" t="s">
        <v>7469</v>
      </c>
      <c r="AZ8" s="72" t="s">
        <v>7515</v>
      </c>
      <c r="BA8" s="72"/>
      <c r="BB8" s="72" t="s">
        <v>173</v>
      </c>
      <c r="BC8" s="72" t="s">
        <v>7471</v>
      </c>
      <c r="BD8" s="72"/>
      <c r="BE8" s="72"/>
      <c r="BF8" s="72"/>
      <c r="BG8" s="72"/>
      <c r="BH8" s="72" t="s">
        <v>68</v>
      </c>
      <c r="BI8" s="72"/>
      <c r="BJ8" s="91" t="s">
        <v>7472</v>
      </c>
      <c r="BK8" s="72"/>
      <c r="BL8" s="72"/>
      <c r="BM8" s="72"/>
      <c r="BN8" s="72"/>
      <c r="BO8" s="72"/>
      <c r="BP8" s="91" t="s">
        <v>81</v>
      </c>
      <c r="BQ8" s="72"/>
      <c r="BR8" s="72"/>
      <c r="BS8" s="72"/>
      <c r="BT8" s="72"/>
      <c r="BU8" s="72"/>
    </row>
    <row r="9" spans="1:73">
      <c r="A9" s="91">
        <v>7</v>
      </c>
      <c r="B9" s="91">
        <v>2024</v>
      </c>
      <c r="C9" s="72" t="s">
        <v>68</v>
      </c>
      <c r="D9" s="92">
        <v>45363</v>
      </c>
      <c r="E9" s="72" t="s">
        <v>7473</v>
      </c>
      <c r="F9" s="72" t="s">
        <v>7460</v>
      </c>
      <c r="G9" s="98" t="s">
        <v>640</v>
      </c>
      <c r="H9" s="72" t="s">
        <v>523</v>
      </c>
      <c r="I9" s="72" t="s">
        <v>7474</v>
      </c>
      <c r="J9" s="72" t="s">
        <v>87</v>
      </c>
      <c r="K9" s="72" t="s">
        <v>2806</v>
      </c>
      <c r="L9" s="72" t="s">
        <v>74</v>
      </c>
      <c r="M9" s="75" t="s">
        <v>7516</v>
      </c>
      <c r="N9" s="74" t="s">
        <v>7500</v>
      </c>
      <c r="O9" s="72" t="s">
        <v>7462</v>
      </c>
      <c r="P9" s="99" t="s">
        <v>7517</v>
      </c>
      <c r="Q9" s="72" t="s">
        <v>1796</v>
      </c>
      <c r="R9" s="72" t="s">
        <v>7518</v>
      </c>
      <c r="S9" s="74">
        <v>1199</v>
      </c>
      <c r="T9" s="74" t="s">
        <v>7503</v>
      </c>
      <c r="U9" s="74">
        <v>2018</v>
      </c>
      <c r="V9" s="75" t="s">
        <v>7519</v>
      </c>
      <c r="W9" s="75" t="s">
        <v>7520</v>
      </c>
      <c r="X9" s="104" t="s">
        <v>7521</v>
      </c>
      <c r="Y9" s="72" t="s">
        <v>75</v>
      </c>
      <c r="Z9" s="74">
        <v>0</v>
      </c>
      <c r="AA9" s="74">
        <v>0</v>
      </c>
      <c r="AB9" s="94">
        <v>45334</v>
      </c>
      <c r="AC9" s="94">
        <v>45669</v>
      </c>
      <c r="AD9" s="94">
        <v>45669</v>
      </c>
      <c r="AE9" s="74" t="s">
        <v>75</v>
      </c>
      <c r="AF9" s="75">
        <v>0</v>
      </c>
      <c r="AG9" s="75">
        <v>3416</v>
      </c>
      <c r="AH9" s="75">
        <v>3416</v>
      </c>
      <c r="AI9" s="75">
        <v>4437</v>
      </c>
      <c r="AJ9" s="75" t="s">
        <v>78</v>
      </c>
      <c r="AK9" s="95">
        <v>0.2</v>
      </c>
      <c r="AL9" s="96">
        <f t="shared" si="0"/>
        <v>683.2</v>
      </c>
      <c r="AM9" s="96">
        <f t="shared" si="1"/>
        <v>614.88000000000011</v>
      </c>
      <c r="AN9" s="95">
        <v>0.24</v>
      </c>
      <c r="AO9" s="96">
        <f t="shared" si="2"/>
        <v>819.83999999999992</v>
      </c>
      <c r="AP9" s="72"/>
      <c r="AQ9" s="72"/>
      <c r="AR9" s="72"/>
      <c r="AS9" s="72"/>
      <c r="AT9" s="72"/>
      <c r="AU9" s="72" t="s">
        <v>173</v>
      </c>
      <c r="AV9" s="72" t="s">
        <v>173</v>
      </c>
      <c r="AW9" s="72" t="s">
        <v>173</v>
      </c>
      <c r="AX9" s="72" t="s">
        <v>7468</v>
      </c>
      <c r="AY9" s="72" t="s">
        <v>7469</v>
      </c>
      <c r="AZ9" s="72" t="s">
        <v>7507</v>
      </c>
      <c r="BA9" s="72"/>
      <c r="BB9" s="72" t="s">
        <v>173</v>
      </c>
      <c r="BC9" s="72" t="s">
        <v>7471</v>
      </c>
      <c r="BD9" s="72"/>
      <c r="BE9" s="72"/>
      <c r="BF9" s="72"/>
      <c r="BG9" s="72"/>
      <c r="BH9" s="72" t="s">
        <v>68</v>
      </c>
      <c r="BI9" s="72"/>
      <c r="BJ9" s="91" t="s">
        <v>7472</v>
      </c>
      <c r="BK9" s="72"/>
      <c r="BL9" s="72"/>
      <c r="BM9" s="72"/>
      <c r="BN9" s="72"/>
      <c r="BO9" s="72"/>
      <c r="BP9" s="91" t="s">
        <v>81</v>
      </c>
      <c r="BQ9" s="72"/>
      <c r="BR9" s="72"/>
      <c r="BS9" s="72"/>
      <c r="BT9" s="72"/>
      <c r="BU9" s="72"/>
    </row>
    <row r="10" spans="1:73">
      <c r="A10" s="91">
        <v>8</v>
      </c>
      <c r="B10" s="91">
        <v>2024</v>
      </c>
      <c r="C10" s="72" t="s">
        <v>68</v>
      </c>
      <c r="D10" s="92">
        <v>45363</v>
      </c>
      <c r="E10" s="72" t="s">
        <v>7473</v>
      </c>
      <c r="F10" s="72" t="s">
        <v>7460</v>
      </c>
      <c r="G10" s="98" t="s">
        <v>640</v>
      </c>
      <c r="H10" s="72" t="s">
        <v>523</v>
      </c>
      <c r="I10" s="72" t="s">
        <v>7474</v>
      </c>
      <c r="J10" s="72" t="s">
        <v>87</v>
      </c>
      <c r="K10" s="72" t="s">
        <v>2806</v>
      </c>
      <c r="L10" s="72" t="s">
        <v>74</v>
      </c>
      <c r="M10" s="75" t="s">
        <v>7522</v>
      </c>
      <c r="N10" s="74" t="s">
        <v>7523</v>
      </c>
      <c r="O10" s="72" t="s">
        <v>7462</v>
      </c>
      <c r="P10" s="99" t="s">
        <v>7524</v>
      </c>
      <c r="Q10" s="72" t="s">
        <v>752</v>
      </c>
      <c r="R10" s="72" t="s">
        <v>7525</v>
      </c>
      <c r="S10" s="74">
        <v>1086</v>
      </c>
      <c r="T10" s="74" t="s">
        <v>7503</v>
      </c>
      <c r="U10" s="74">
        <v>2012</v>
      </c>
      <c r="V10" s="75">
        <v>579163</v>
      </c>
      <c r="W10" s="75" t="s">
        <v>7526</v>
      </c>
      <c r="X10" s="104" t="s">
        <v>7527</v>
      </c>
      <c r="Y10" s="72" t="s">
        <v>75</v>
      </c>
      <c r="Z10" s="74">
        <v>0</v>
      </c>
      <c r="AA10" s="74">
        <v>0</v>
      </c>
      <c r="AB10" s="94">
        <v>45629</v>
      </c>
      <c r="AC10" s="94">
        <v>45993</v>
      </c>
      <c r="AD10" s="94">
        <v>45993</v>
      </c>
      <c r="AE10" s="74" t="s">
        <v>75</v>
      </c>
      <c r="AF10" s="75">
        <v>0</v>
      </c>
      <c r="AG10" s="75">
        <v>3416</v>
      </c>
      <c r="AH10" s="75">
        <v>3416</v>
      </c>
      <c r="AI10" s="75">
        <v>4437</v>
      </c>
      <c r="AJ10" s="75" t="s">
        <v>78</v>
      </c>
      <c r="AK10" s="95">
        <v>0.2</v>
      </c>
      <c r="AL10" s="96">
        <f t="shared" si="0"/>
        <v>683.2</v>
      </c>
      <c r="AM10" s="96">
        <f t="shared" si="1"/>
        <v>614.88000000000011</v>
      </c>
      <c r="AN10" s="95">
        <v>0.24</v>
      </c>
      <c r="AO10" s="96">
        <f t="shared" si="2"/>
        <v>819.83999999999992</v>
      </c>
      <c r="AP10" s="72"/>
      <c r="AQ10" s="72"/>
      <c r="AR10" s="72"/>
      <c r="AS10" s="72"/>
      <c r="AT10" s="72"/>
      <c r="AU10" s="72" t="s">
        <v>173</v>
      </c>
      <c r="AV10" s="72" t="s">
        <v>173</v>
      </c>
      <c r="AW10" s="72" t="s">
        <v>173</v>
      </c>
      <c r="AX10" s="72" t="s">
        <v>7468</v>
      </c>
      <c r="AY10" s="72" t="s">
        <v>7469</v>
      </c>
      <c r="AZ10" s="72" t="s">
        <v>7470</v>
      </c>
      <c r="BA10" s="72"/>
      <c r="BB10" s="72" t="s">
        <v>173</v>
      </c>
      <c r="BC10" s="72" t="s">
        <v>7471</v>
      </c>
      <c r="BD10" s="72"/>
      <c r="BE10" s="72"/>
      <c r="BF10" s="72"/>
      <c r="BG10" s="72"/>
      <c r="BH10" s="72" t="s">
        <v>68</v>
      </c>
      <c r="BI10" s="72"/>
      <c r="BJ10" s="91" t="s">
        <v>7472</v>
      </c>
      <c r="BK10" s="72"/>
      <c r="BL10" s="72"/>
      <c r="BM10" s="72"/>
      <c r="BN10" s="72"/>
      <c r="BO10" s="72"/>
      <c r="BP10" s="91" t="s">
        <v>81</v>
      </c>
      <c r="BQ10" s="72"/>
      <c r="BR10" s="72"/>
      <c r="BS10" s="72"/>
      <c r="BT10" s="72"/>
      <c r="BU10" s="72"/>
    </row>
    <row r="11" spans="1:73" hidden="1">
      <c r="A11" s="91">
        <v>9</v>
      </c>
      <c r="B11" s="91">
        <v>2024</v>
      </c>
      <c r="C11" s="72" t="s">
        <v>68</v>
      </c>
      <c r="D11" s="92">
        <v>45363</v>
      </c>
      <c r="E11" s="72" t="s">
        <v>7473</v>
      </c>
      <c r="F11" s="72" t="s">
        <v>7460</v>
      </c>
      <c r="G11" s="98" t="s">
        <v>640</v>
      </c>
      <c r="H11" s="72" t="s">
        <v>86</v>
      </c>
      <c r="I11" s="72" t="s">
        <v>975</v>
      </c>
      <c r="J11" s="72" t="s">
        <v>87</v>
      </c>
      <c r="K11" s="72" t="s">
        <v>2806</v>
      </c>
      <c r="L11" s="72" t="s">
        <v>74</v>
      </c>
      <c r="M11" s="75" t="s">
        <v>7528</v>
      </c>
      <c r="N11" s="74" t="s">
        <v>7529</v>
      </c>
      <c r="O11" s="72" t="s">
        <v>7462</v>
      </c>
      <c r="P11" s="96" t="s">
        <v>7530</v>
      </c>
      <c r="Q11" s="72" t="s">
        <v>7531</v>
      </c>
      <c r="R11" s="72" t="s">
        <v>7532</v>
      </c>
      <c r="S11" s="74">
        <v>346</v>
      </c>
      <c r="T11" s="74" t="s">
        <v>92</v>
      </c>
      <c r="U11" s="74">
        <v>2020</v>
      </c>
      <c r="V11" s="72" t="s">
        <v>7533</v>
      </c>
      <c r="W11" s="72" t="s">
        <v>7534</v>
      </c>
      <c r="X11" s="72" t="s">
        <v>7535</v>
      </c>
      <c r="Y11" s="72" t="s">
        <v>75</v>
      </c>
      <c r="Z11" s="73">
        <v>101367</v>
      </c>
      <c r="AA11" s="74">
        <v>0</v>
      </c>
      <c r="AB11" s="74" t="s">
        <v>7536</v>
      </c>
      <c r="AC11" s="74" t="s">
        <v>7537</v>
      </c>
      <c r="AD11" s="74" t="s">
        <v>7537</v>
      </c>
      <c r="AE11" s="74" t="s">
        <v>75</v>
      </c>
      <c r="AF11" s="75">
        <v>1267</v>
      </c>
      <c r="AG11" s="75">
        <v>0</v>
      </c>
      <c r="AH11" s="75">
        <v>1267</v>
      </c>
      <c r="AI11" s="75">
        <v>1495</v>
      </c>
      <c r="AJ11" s="75" t="s">
        <v>78</v>
      </c>
      <c r="AK11" s="95">
        <v>0.15</v>
      </c>
      <c r="AL11" s="96">
        <f t="shared" si="0"/>
        <v>190.04999999999998</v>
      </c>
      <c r="AM11" s="96">
        <f t="shared" si="1"/>
        <v>171.04499999999999</v>
      </c>
      <c r="AN11" s="95">
        <v>0.1</v>
      </c>
      <c r="AO11" s="96">
        <f t="shared" si="2"/>
        <v>126.7</v>
      </c>
      <c r="AP11" s="72"/>
      <c r="AQ11" s="72"/>
      <c r="AR11" s="72"/>
      <c r="AS11" s="72"/>
      <c r="AT11" s="72"/>
      <c r="AU11" s="72" t="s">
        <v>173</v>
      </c>
      <c r="AV11" s="72" t="s">
        <v>173</v>
      </c>
      <c r="AW11" s="72" t="s">
        <v>173</v>
      </c>
      <c r="AX11" s="72" t="s">
        <v>7468</v>
      </c>
      <c r="AY11" s="72" t="s">
        <v>7496</v>
      </c>
      <c r="AZ11" s="72" t="s">
        <v>7497</v>
      </c>
      <c r="BA11" s="72"/>
      <c r="BB11" s="72" t="s">
        <v>173</v>
      </c>
      <c r="BC11" s="72" t="s">
        <v>7471</v>
      </c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 t="s">
        <v>81</v>
      </c>
      <c r="BQ11" s="72"/>
      <c r="BR11" s="72"/>
      <c r="BS11" s="72"/>
      <c r="BT11" s="72"/>
      <c r="BU11" s="72"/>
    </row>
    <row r="12" spans="1:73">
      <c r="A12" s="91">
        <v>10</v>
      </c>
      <c r="B12" s="91">
        <v>2024</v>
      </c>
      <c r="C12" s="72" t="s">
        <v>68</v>
      </c>
      <c r="D12" s="92">
        <v>45394</v>
      </c>
      <c r="E12" s="72" t="s">
        <v>7473</v>
      </c>
      <c r="F12" s="72" t="s">
        <v>7460</v>
      </c>
      <c r="G12" s="98" t="s">
        <v>640</v>
      </c>
      <c r="H12" s="72" t="s">
        <v>523</v>
      </c>
      <c r="I12" s="72" t="s">
        <v>7474</v>
      </c>
      <c r="J12" s="72" t="s">
        <v>87</v>
      </c>
      <c r="K12" s="72" t="s">
        <v>2806</v>
      </c>
      <c r="L12" s="72" t="s">
        <v>74</v>
      </c>
      <c r="M12" s="75" t="s">
        <v>7538</v>
      </c>
      <c r="N12" s="74" t="s">
        <v>7523</v>
      </c>
      <c r="O12" s="72" t="s">
        <v>7462</v>
      </c>
      <c r="P12" s="99" t="s">
        <v>7539</v>
      </c>
      <c r="Q12" s="72" t="s">
        <v>7540</v>
      </c>
      <c r="R12" s="72" t="s">
        <v>7541</v>
      </c>
      <c r="S12" s="74">
        <v>2179</v>
      </c>
      <c r="T12" s="74" t="s">
        <v>7503</v>
      </c>
      <c r="U12" s="74">
        <v>2019</v>
      </c>
      <c r="V12" s="75" t="s">
        <v>7542</v>
      </c>
      <c r="W12" s="75" t="s">
        <v>7543</v>
      </c>
      <c r="X12" s="104" t="s">
        <v>7544</v>
      </c>
      <c r="Y12" s="72" t="s">
        <v>75</v>
      </c>
      <c r="Z12" s="74">
        <v>0</v>
      </c>
      <c r="AA12" s="74">
        <v>0</v>
      </c>
      <c r="AB12" s="94">
        <v>45394</v>
      </c>
      <c r="AC12" s="94">
        <v>45728</v>
      </c>
      <c r="AD12" s="94">
        <v>45728</v>
      </c>
      <c r="AE12" s="74" t="s">
        <v>75</v>
      </c>
      <c r="AF12" s="75">
        <v>0</v>
      </c>
      <c r="AG12" s="75">
        <v>7947</v>
      </c>
      <c r="AH12" s="75">
        <v>7947</v>
      </c>
      <c r="AI12" s="75">
        <v>9377</v>
      </c>
      <c r="AJ12" s="75" t="s">
        <v>78</v>
      </c>
      <c r="AK12" s="95">
        <v>0.2</v>
      </c>
      <c r="AL12" s="96">
        <f t="shared" si="0"/>
        <v>1589.4</v>
      </c>
      <c r="AM12" s="96">
        <f t="shared" si="1"/>
        <v>1430.46</v>
      </c>
      <c r="AN12" s="95">
        <v>0.24</v>
      </c>
      <c r="AO12" s="96">
        <f t="shared" si="2"/>
        <v>1907.28</v>
      </c>
      <c r="AP12" s="72"/>
      <c r="AQ12" s="72"/>
      <c r="AR12" s="72"/>
      <c r="AS12" s="72"/>
      <c r="AT12" s="72"/>
      <c r="AU12" s="72" t="s">
        <v>173</v>
      </c>
      <c r="AV12" s="72" t="s">
        <v>173</v>
      </c>
      <c r="AW12" s="72" t="s">
        <v>173</v>
      </c>
      <c r="AX12" s="72" t="s">
        <v>7468</v>
      </c>
      <c r="AY12" s="72" t="s">
        <v>7469</v>
      </c>
      <c r="AZ12" s="72" t="s">
        <v>7507</v>
      </c>
      <c r="BA12" s="72"/>
      <c r="BB12" s="72" t="s">
        <v>173</v>
      </c>
      <c r="BC12" s="72" t="s">
        <v>7471</v>
      </c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91" t="s">
        <v>81</v>
      </c>
      <c r="BQ12" s="72"/>
      <c r="BR12" s="72"/>
      <c r="BS12" s="72"/>
      <c r="BT12" s="72"/>
      <c r="BU12" s="72"/>
    </row>
    <row r="13" spans="1:73">
      <c r="A13" s="91">
        <v>11</v>
      </c>
      <c r="B13" s="91">
        <v>2024</v>
      </c>
      <c r="C13" s="72" t="s">
        <v>68</v>
      </c>
      <c r="D13" s="92">
        <v>45394</v>
      </c>
      <c r="E13" s="72" t="s">
        <v>7473</v>
      </c>
      <c r="F13" s="72" t="s">
        <v>7460</v>
      </c>
      <c r="G13" s="98" t="s">
        <v>640</v>
      </c>
      <c r="H13" s="72" t="s">
        <v>86</v>
      </c>
      <c r="I13" s="72" t="s">
        <v>7474</v>
      </c>
      <c r="J13" s="72" t="s">
        <v>87</v>
      </c>
      <c r="K13" s="72" t="s">
        <v>2806</v>
      </c>
      <c r="L13" s="72" t="s">
        <v>74</v>
      </c>
      <c r="M13" s="75" t="s">
        <v>7545</v>
      </c>
      <c r="N13" s="74" t="s">
        <v>7523</v>
      </c>
      <c r="O13" s="72" t="s">
        <v>7462</v>
      </c>
      <c r="P13" s="93" t="s">
        <v>7546</v>
      </c>
      <c r="Q13" s="72" t="s">
        <v>104</v>
      </c>
      <c r="R13" s="72" t="s">
        <v>7547</v>
      </c>
      <c r="S13" s="74">
        <v>109</v>
      </c>
      <c r="T13" s="74" t="s">
        <v>122</v>
      </c>
      <c r="U13" s="74">
        <v>2015</v>
      </c>
      <c r="V13" s="72" t="s">
        <v>7548</v>
      </c>
      <c r="W13" s="72" t="s">
        <v>7549</v>
      </c>
      <c r="X13" s="104" t="s">
        <v>7550</v>
      </c>
      <c r="Y13" s="72" t="s">
        <v>75</v>
      </c>
      <c r="Z13" s="73">
        <v>0</v>
      </c>
      <c r="AA13" s="74">
        <v>0</v>
      </c>
      <c r="AB13" s="94">
        <v>45394</v>
      </c>
      <c r="AC13" s="94">
        <v>45728</v>
      </c>
      <c r="AD13" s="94">
        <v>45728</v>
      </c>
      <c r="AE13" s="74" t="s">
        <v>75</v>
      </c>
      <c r="AF13" s="75">
        <v>0</v>
      </c>
      <c r="AG13" s="75">
        <v>714</v>
      </c>
      <c r="AH13" s="75">
        <v>714</v>
      </c>
      <c r="AI13" s="75">
        <v>842</v>
      </c>
      <c r="AJ13" s="75" t="s">
        <v>78</v>
      </c>
      <c r="AK13" s="95">
        <v>0.15</v>
      </c>
      <c r="AL13" s="96">
        <f t="shared" si="0"/>
        <v>107.1</v>
      </c>
      <c r="AM13" s="96">
        <f t="shared" si="1"/>
        <v>96.39</v>
      </c>
      <c r="AN13" s="95">
        <v>0.1</v>
      </c>
      <c r="AO13" s="96">
        <f t="shared" si="2"/>
        <v>71.400000000000006</v>
      </c>
      <c r="AP13" s="72"/>
      <c r="AQ13" s="72"/>
      <c r="AR13" s="72"/>
      <c r="AS13" s="72"/>
      <c r="AT13" s="72"/>
      <c r="AU13" s="72" t="s">
        <v>173</v>
      </c>
      <c r="AV13" s="72" t="s">
        <v>173</v>
      </c>
      <c r="AW13" s="72" t="s">
        <v>173</v>
      </c>
      <c r="AX13" s="72" t="s">
        <v>7468</v>
      </c>
      <c r="AY13" s="72" t="s">
        <v>7469</v>
      </c>
      <c r="AZ13" s="72" t="s">
        <v>7515</v>
      </c>
      <c r="BA13" s="72"/>
      <c r="BB13" s="72" t="s">
        <v>173</v>
      </c>
      <c r="BC13" s="72" t="s">
        <v>7471</v>
      </c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91" t="s">
        <v>81</v>
      </c>
      <c r="BQ13" s="72"/>
      <c r="BR13" s="72"/>
      <c r="BS13" s="72"/>
      <c r="BT13" s="72"/>
      <c r="BU13" s="72"/>
    </row>
    <row r="14" spans="1:73">
      <c r="A14" s="91">
        <v>12</v>
      </c>
      <c r="B14" s="91">
        <v>2024</v>
      </c>
      <c r="C14" s="72" t="s">
        <v>68</v>
      </c>
      <c r="D14" s="92">
        <v>45394</v>
      </c>
      <c r="E14" s="72" t="s">
        <v>7473</v>
      </c>
      <c r="F14" s="72" t="s">
        <v>7460</v>
      </c>
      <c r="G14" s="98" t="s">
        <v>640</v>
      </c>
      <c r="H14" s="72" t="s">
        <v>86</v>
      </c>
      <c r="I14" s="72" t="s">
        <v>7474</v>
      </c>
      <c r="J14" s="72" t="s">
        <v>87</v>
      </c>
      <c r="K14" s="72" t="s">
        <v>2806</v>
      </c>
      <c r="L14" s="72" t="s">
        <v>74</v>
      </c>
      <c r="M14" s="75" t="s">
        <v>7551</v>
      </c>
      <c r="N14" s="74" t="s">
        <v>7523</v>
      </c>
      <c r="O14" s="72" t="s">
        <v>7462</v>
      </c>
      <c r="P14" s="93" t="s">
        <v>7552</v>
      </c>
      <c r="Q14" s="72" t="s">
        <v>7553</v>
      </c>
      <c r="R14" s="72" t="s">
        <v>7554</v>
      </c>
      <c r="S14" s="74">
        <v>346</v>
      </c>
      <c r="T14" s="74" t="s">
        <v>92</v>
      </c>
      <c r="U14" s="74">
        <v>2015</v>
      </c>
      <c r="V14" s="72" t="s">
        <v>7555</v>
      </c>
      <c r="W14" s="72" t="s">
        <v>7556</v>
      </c>
      <c r="X14" s="104" t="s">
        <v>7557</v>
      </c>
      <c r="Y14" s="72" t="s">
        <v>75</v>
      </c>
      <c r="Z14" s="73">
        <v>0</v>
      </c>
      <c r="AA14" s="74">
        <v>0</v>
      </c>
      <c r="AB14" s="94">
        <v>45394</v>
      </c>
      <c r="AC14" s="94">
        <v>45728</v>
      </c>
      <c r="AD14" s="94">
        <v>45728</v>
      </c>
      <c r="AE14" s="74" t="s">
        <v>75</v>
      </c>
      <c r="AF14" s="75">
        <v>0</v>
      </c>
      <c r="AG14" s="75">
        <v>1366</v>
      </c>
      <c r="AH14" s="75">
        <v>1366</v>
      </c>
      <c r="AI14" s="75">
        <v>1612</v>
      </c>
      <c r="AJ14" s="75" t="s">
        <v>78</v>
      </c>
      <c r="AK14" s="95">
        <v>0.15</v>
      </c>
      <c r="AL14" s="96">
        <f t="shared" si="0"/>
        <v>204.9</v>
      </c>
      <c r="AM14" s="96">
        <f t="shared" si="1"/>
        <v>184.41</v>
      </c>
      <c r="AN14" s="95">
        <v>0.1</v>
      </c>
      <c r="AO14" s="96">
        <f t="shared" si="2"/>
        <v>136.6</v>
      </c>
      <c r="AP14" s="72"/>
      <c r="AQ14" s="72"/>
      <c r="AR14" s="72"/>
      <c r="AS14" s="72"/>
      <c r="AT14" s="72"/>
      <c r="AU14" s="72" t="s">
        <v>173</v>
      </c>
      <c r="AV14" s="72" t="s">
        <v>173</v>
      </c>
      <c r="AW14" s="72" t="s">
        <v>173</v>
      </c>
      <c r="AX14" s="72" t="s">
        <v>7468</v>
      </c>
      <c r="AY14" s="72" t="s">
        <v>7469</v>
      </c>
      <c r="AZ14" s="72" t="s">
        <v>7515</v>
      </c>
      <c r="BA14" s="72"/>
      <c r="BB14" s="72" t="s">
        <v>173</v>
      </c>
      <c r="BC14" s="72" t="s">
        <v>7471</v>
      </c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91" t="s">
        <v>81</v>
      </c>
      <c r="BQ14" s="72"/>
      <c r="BR14" s="72"/>
      <c r="BS14" s="72"/>
      <c r="BT14" s="72"/>
      <c r="BU14" s="72"/>
    </row>
    <row r="15" spans="1:73">
      <c r="A15" s="91">
        <v>13</v>
      </c>
      <c r="B15" s="91">
        <v>2024</v>
      </c>
      <c r="C15" s="72" t="s">
        <v>68</v>
      </c>
      <c r="D15" s="92">
        <v>45394</v>
      </c>
      <c r="E15" s="72" t="s">
        <v>7473</v>
      </c>
      <c r="F15" s="72" t="s">
        <v>7460</v>
      </c>
      <c r="G15" s="98" t="s">
        <v>640</v>
      </c>
      <c r="H15" s="72" t="s">
        <v>86</v>
      </c>
      <c r="I15" s="72" t="s">
        <v>7474</v>
      </c>
      <c r="J15" s="72" t="s">
        <v>87</v>
      </c>
      <c r="K15" s="72" t="s">
        <v>2806</v>
      </c>
      <c r="L15" s="72" t="s">
        <v>74</v>
      </c>
      <c r="M15" s="75" t="s">
        <v>7558</v>
      </c>
      <c r="N15" s="74" t="s">
        <v>7523</v>
      </c>
      <c r="O15" s="72" t="s">
        <v>7462</v>
      </c>
      <c r="P15" s="93" t="s">
        <v>7559</v>
      </c>
      <c r="Q15" s="72" t="s">
        <v>90</v>
      </c>
      <c r="R15" s="72" t="s">
        <v>7560</v>
      </c>
      <c r="S15" s="74">
        <v>109</v>
      </c>
      <c r="T15" s="74" t="s">
        <v>122</v>
      </c>
      <c r="U15" s="74">
        <v>2018</v>
      </c>
      <c r="V15" s="72" t="s">
        <v>7561</v>
      </c>
      <c r="W15" s="72" t="s">
        <v>7562</v>
      </c>
      <c r="X15" s="104" t="s">
        <v>7563</v>
      </c>
      <c r="Y15" s="72" t="s">
        <v>75</v>
      </c>
      <c r="Z15" s="73">
        <v>0</v>
      </c>
      <c r="AA15" s="74">
        <v>0</v>
      </c>
      <c r="AB15" s="94">
        <v>45394</v>
      </c>
      <c r="AC15" s="94">
        <v>45728</v>
      </c>
      <c r="AD15" s="94">
        <v>45728</v>
      </c>
      <c r="AE15" s="74" t="s">
        <v>75</v>
      </c>
      <c r="AF15" s="75">
        <v>0</v>
      </c>
      <c r="AG15" s="75">
        <v>714</v>
      </c>
      <c r="AH15" s="75">
        <v>714</v>
      </c>
      <c r="AI15" s="75">
        <v>842</v>
      </c>
      <c r="AJ15" s="75" t="s">
        <v>78</v>
      </c>
      <c r="AK15" s="95">
        <v>0.15</v>
      </c>
      <c r="AL15" s="96">
        <f t="shared" si="0"/>
        <v>107.1</v>
      </c>
      <c r="AM15" s="96">
        <f t="shared" si="1"/>
        <v>96.39</v>
      </c>
      <c r="AN15" s="95">
        <v>0.1</v>
      </c>
      <c r="AO15" s="96">
        <f t="shared" si="2"/>
        <v>71.400000000000006</v>
      </c>
      <c r="AP15" s="72"/>
      <c r="AQ15" s="72"/>
      <c r="AR15" s="72"/>
      <c r="AS15" s="72"/>
      <c r="AT15" s="72"/>
      <c r="AU15" s="72" t="s">
        <v>173</v>
      </c>
      <c r="AV15" s="72" t="s">
        <v>173</v>
      </c>
      <c r="AW15" s="72" t="s">
        <v>173</v>
      </c>
      <c r="AX15" s="72" t="s">
        <v>7468</v>
      </c>
      <c r="AY15" s="72" t="s">
        <v>7469</v>
      </c>
      <c r="AZ15" s="72" t="s">
        <v>7507</v>
      </c>
      <c r="BA15" s="72"/>
      <c r="BB15" s="72" t="s">
        <v>173</v>
      </c>
      <c r="BC15" s="72" t="s">
        <v>7471</v>
      </c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91" t="s">
        <v>81</v>
      </c>
      <c r="BQ15" s="72"/>
      <c r="BR15" s="72"/>
      <c r="BS15" s="72"/>
      <c r="BT15" s="72"/>
      <c r="BU15" s="72"/>
    </row>
    <row r="16" spans="1:73">
      <c r="A16" s="91">
        <v>14</v>
      </c>
      <c r="B16" s="91">
        <v>2024</v>
      </c>
      <c r="C16" s="72" t="s">
        <v>68</v>
      </c>
      <c r="D16" s="92">
        <v>45394</v>
      </c>
      <c r="E16" s="72" t="s">
        <v>7473</v>
      </c>
      <c r="F16" s="72" t="s">
        <v>7460</v>
      </c>
      <c r="G16" s="98" t="s">
        <v>640</v>
      </c>
      <c r="H16" s="72" t="s">
        <v>523</v>
      </c>
      <c r="I16" s="72" t="s">
        <v>7474</v>
      </c>
      <c r="J16" s="72" t="s">
        <v>87</v>
      </c>
      <c r="K16" s="72" t="s">
        <v>2806</v>
      </c>
      <c r="L16" s="72" t="s">
        <v>74</v>
      </c>
      <c r="M16" s="75" t="s">
        <v>7564</v>
      </c>
      <c r="N16" s="74" t="s">
        <v>7523</v>
      </c>
      <c r="O16" s="72" t="s">
        <v>7462</v>
      </c>
      <c r="P16" s="99" t="s">
        <v>7565</v>
      </c>
      <c r="Q16" s="72" t="s">
        <v>1809</v>
      </c>
      <c r="R16" s="72" t="s">
        <v>7566</v>
      </c>
      <c r="S16" s="74">
        <v>998</v>
      </c>
      <c r="T16" s="74" t="s">
        <v>7503</v>
      </c>
      <c r="U16" s="74">
        <v>2017</v>
      </c>
      <c r="V16" s="75" t="s">
        <v>7567</v>
      </c>
      <c r="W16" s="75" t="s">
        <v>7568</v>
      </c>
      <c r="X16" s="104" t="s">
        <v>7569</v>
      </c>
      <c r="Y16" s="72" t="s">
        <v>75</v>
      </c>
      <c r="Z16" s="74">
        <v>0</v>
      </c>
      <c r="AA16" s="74">
        <v>0</v>
      </c>
      <c r="AB16" s="94">
        <v>45394</v>
      </c>
      <c r="AC16" s="94">
        <v>45728</v>
      </c>
      <c r="AD16" s="94">
        <v>45728</v>
      </c>
      <c r="AE16" s="74" t="s">
        <v>75</v>
      </c>
      <c r="AF16" s="75">
        <v>0</v>
      </c>
      <c r="AG16" s="75">
        <v>2144</v>
      </c>
      <c r="AH16" s="75">
        <v>2144</v>
      </c>
      <c r="AI16" s="75">
        <v>2530</v>
      </c>
      <c r="AJ16" s="75" t="s">
        <v>78</v>
      </c>
      <c r="AK16" s="95">
        <v>0.2</v>
      </c>
      <c r="AL16" s="96">
        <f t="shared" si="0"/>
        <v>428.8</v>
      </c>
      <c r="AM16" s="96">
        <f t="shared" si="1"/>
        <v>385.92</v>
      </c>
      <c r="AN16" s="95">
        <v>0.18</v>
      </c>
      <c r="AO16" s="96">
        <f t="shared" si="2"/>
        <v>385.91999999999996</v>
      </c>
      <c r="AP16" s="72"/>
      <c r="AQ16" s="72"/>
      <c r="AR16" s="72"/>
      <c r="AS16" s="72"/>
      <c r="AT16" s="72"/>
      <c r="AU16" s="72" t="s">
        <v>173</v>
      </c>
      <c r="AV16" s="72" t="s">
        <v>173</v>
      </c>
      <c r="AW16" s="72" t="s">
        <v>173</v>
      </c>
      <c r="AX16" s="72" t="s">
        <v>7468</v>
      </c>
      <c r="AY16" s="72" t="s">
        <v>7469</v>
      </c>
      <c r="AZ16" s="72" t="s">
        <v>7507</v>
      </c>
      <c r="BA16" s="72"/>
      <c r="BB16" s="72" t="s">
        <v>173</v>
      </c>
      <c r="BC16" s="72" t="s">
        <v>7471</v>
      </c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91" t="s">
        <v>81</v>
      </c>
      <c r="BQ16" s="72"/>
      <c r="BR16" s="72"/>
      <c r="BS16" s="72"/>
      <c r="BT16" s="72"/>
      <c r="BU16" s="72"/>
    </row>
    <row r="17" spans="1:73">
      <c r="A17" s="91">
        <v>15</v>
      </c>
      <c r="B17" s="91">
        <v>2024</v>
      </c>
      <c r="C17" s="72" t="s">
        <v>68</v>
      </c>
      <c r="D17" s="92">
        <v>45394</v>
      </c>
      <c r="E17" s="72" t="s">
        <v>7473</v>
      </c>
      <c r="F17" s="72" t="s">
        <v>7460</v>
      </c>
      <c r="G17" s="98" t="s">
        <v>640</v>
      </c>
      <c r="H17" s="72" t="s">
        <v>86</v>
      </c>
      <c r="I17" s="72" t="s">
        <v>7474</v>
      </c>
      <c r="J17" s="72" t="s">
        <v>87</v>
      </c>
      <c r="K17" s="72" t="s">
        <v>2806</v>
      </c>
      <c r="L17" s="72" t="s">
        <v>74</v>
      </c>
      <c r="M17" s="75" t="s">
        <v>7570</v>
      </c>
      <c r="N17" s="74" t="s">
        <v>7523</v>
      </c>
      <c r="O17" s="72" t="s">
        <v>7462</v>
      </c>
      <c r="P17" s="93" t="s">
        <v>7571</v>
      </c>
      <c r="Q17" s="72" t="s">
        <v>7572</v>
      </c>
      <c r="R17" s="72" t="s">
        <v>7573</v>
      </c>
      <c r="S17" s="74">
        <v>162</v>
      </c>
      <c r="T17" s="74" t="s">
        <v>7574</v>
      </c>
      <c r="U17" s="74">
        <v>2017</v>
      </c>
      <c r="V17" s="72" t="s">
        <v>7575</v>
      </c>
      <c r="W17" s="72" t="s">
        <v>7576</v>
      </c>
      <c r="X17" s="104" t="s">
        <v>7577</v>
      </c>
      <c r="Y17" s="72" t="s">
        <v>75</v>
      </c>
      <c r="Z17" s="73">
        <v>0</v>
      </c>
      <c r="AA17" s="74">
        <v>0</v>
      </c>
      <c r="AB17" s="94">
        <v>45394</v>
      </c>
      <c r="AC17" s="94">
        <v>45728</v>
      </c>
      <c r="AD17" s="94">
        <v>45728</v>
      </c>
      <c r="AE17" s="74" t="s">
        <v>75</v>
      </c>
      <c r="AF17" s="75">
        <v>0</v>
      </c>
      <c r="AG17" s="75">
        <v>1366</v>
      </c>
      <c r="AH17" s="75">
        <v>1366</v>
      </c>
      <c r="AI17" s="75">
        <v>1612</v>
      </c>
      <c r="AJ17" s="75" t="s">
        <v>78</v>
      </c>
      <c r="AK17" s="95">
        <v>0.15</v>
      </c>
      <c r="AL17" s="96">
        <f t="shared" si="0"/>
        <v>204.9</v>
      </c>
      <c r="AM17" s="96">
        <f t="shared" si="1"/>
        <v>184.41</v>
      </c>
      <c r="AN17" s="95">
        <v>0.1</v>
      </c>
      <c r="AO17" s="96">
        <f t="shared" si="2"/>
        <v>136.6</v>
      </c>
      <c r="AP17" s="72"/>
      <c r="AQ17" s="72"/>
      <c r="AR17" s="72"/>
      <c r="AS17" s="72"/>
      <c r="AT17" s="72"/>
      <c r="AU17" s="72" t="s">
        <v>173</v>
      </c>
      <c r="AV17" s="72" t="s">
        <v>173</v>
      </c>
      <c r="AW17" s="72" t="s">
        <v>173</v>
      </c>
      <c r="AX17" s="72" t="s">
        <v>7468</v>
      </c>
      <c r="AY17" s="72" t="s">
        <v>7469</v>
      </c>
      <c r="AZ17" s="72" t="s">
        <v>7507</v>
      </c>
      <c r="BA17" s="72"/>
      <c r="BB17" s="72" t="s">
        <v>173</v>
      </c>
      <c r="BC17" s="72" t="s">
        <v>7471</v>
      </c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91" t="s">
        <v>81</v>
      </c>
      <c r="BQ17" s="72"/>
      <c r="BR17" s="72"/>
      <c r="BS17" s="72"/>
      <c r="BT17" s="72"/>
      <c r="BU17" s="72"/>
    </row>
    <row r="18" spans="1:73">
      <c r="A18" s="91">
        <v>16</v>
      </c>
      <c r="B18" s="91">
        <v>2024</v>
      </c>
      <c r="C18" s="72" t="s">
        <v>68</v>
      </c>
      <c r="D18" s="92">
        <v>45394</v>
      </c>
      <c r="E18" s="72" t="s">
        <v>7473</v>
      </c>
      <c r="F18" s="72" t="s">
        <v>7460</v>
      </c>
      <c r="G18" s="98" t="s">
        <v>640</v>
      </c>
      <c r="H18" s="72" t="s">
        <v>523</v>
      </c>
      <c r="I18" s="72" t="s">
        <v>7474</v>
      </c>
      <c r="J18" s="72" t="s">
        <v>87</v>
      </c>
      <c r="K18" s="72" t="s">
        <v>2806</v>
      </c>
      <c r="L18" s="72" t="s">
        <v>74</v>
      </c>
      <c r="M18" s="75" t="s">
        <v>7578</v>
      </c>
      <c r="N18" s="74" t="s">
        <v>7523</v>
      </c>
      <c r="O18" s="72" t="s">
        <v>7462</v>
      </c>
      <c r="P18" s="99" t="s">
        <v>7579</v>
      </c>
      <c r="Q18" s="72" t="s">
        <v>7540</v>
      </c>
      <c r="R18" s="72" t="s">
        <v>7580</v>
      </c>
      <c r="S18" s="74">
        <v>2523</v>
      </c>
      <c r="T18" s="74" t="s">
        <v>7503</v>
      </c>
      <c r="U18" s="74">
        <v>2011</v>
      </c>
      <c r="V18" s="75" t="s">
        <v>7581</v>
      </c>
      <c r="W18" s="75" t="s">
        <v>7582</v>
      </c>
      <c r="X18" s="104" t="s">
        <v>7583</v>
      </c>
      <c r="Y18" s="72" t="s">
        <v>75</v>
      </c>
      <c r="Z18" s="74">
        <v>0</v>
      </c>
      <c r="AA18" s="74">
        <v>0</v>
      </c>
      <c r="AB18" s="94">
        <v>45394</v>
      </c>
      <c r="AC18" s="94">
        <v>45728</v>
      </c>
      <c r="AD18" s="94">
        <v>45728</v>
      </c>
      <c r="AE18" s="74" t="s">
        <v>75</v>
      </c>
      <c r="AF18" s="75">
        <v>0</v>
      </c>
      <c r="AG18" s="75">
        <v>8097</v>
      </c>
      <c r="AH18" s="75">
        <v>8097</v>
      </c>
      <c r="AI18" s="75">
        <v>9555</v>
      </c>
      <c r="AJ18" s="75" t="s">
        <v>78</v>
      </c>
      <c r="AK18" s="95">
        <v>0.2</v>
      </c>
      <c r="AL18" s="96">
        <f t="shared" si="0"/>
        <v>1619.4</v>
      </c>
      <c r="AM18" s="96">
        <f t="shared" si="1"/>
        <v>1457.46</v>
      </c>
      <c r="AN18" s="95">
        <v>0.23</v>
      </c>
      <c r="AO18" s="96">
        <f t="shared" si="2"/>
        <v>1862.3100000000002</v>
      </c>
      <c r="AP18" s="72"/>
      <c r="AQ18" s="72"/>
      <c r="AR18" s="72"/>
      <c r="AS18" s="72"/>
      <c r="AT18" s="72"/>
      <c r="AU18" s="72" t="s">
        <v>173</v>
      </c>
      <c r="AV18" s="72" t="s">
        <v>173</v>
      </c>
      <c r="AW18" s="72" t="s">
        <v>173</v>
      </c>
      <c r="AX18" s="72" t="s">
        <v>7468</v>
      </c>
      <c r="AY18" s="72" t="s">
        <v>7469</v>
      </c>
      <c r="AZ18" s="72" t="s">
        <v>7515</v>
      </c>
      <c r="BA18" s="72"/>
      <c r="BB18" s="72" t="s">
        <v>173</v>
      </c>
      <c r="BC18" s="72" t="s">
        <v>7471</v>
      </c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91" t="s">
        <v>81</v>
      </c>
      <c r="BQ18" s="72"/>
      <c r="BR18" s="72"/>
      <c r="BS18" s="72"/>
      <c r="BT18" s="72"/>
      <c r="BU18" s="72"/>
    </row>
    <row r="19" spans="1:73">
      <c r="A19" s="91">
        <v>17</v>
      </c>
      <c r="B19" s="91">
        <v>2024</v>
      </c>
      <c r="C19" s="72" t="s">
        <v>68</v>
      </c>
      <c r="D19" s="92">
        <v>45394</v>
      </c>
      <c r="E19" s="72" t="s">
        <v>7473</v>
      </c>
      <c r="F19" s="72" t="s">
        <v>7460</v>
      </c>
      <c r="G19" s="98" t="s">
        <v>640</v>
      </c>
      <c r="H19" s="72" t="s">
        <v>523</v>
      </c>
      <c r="I19" s="72" t="s">
        <v>7474</v>
      </c>
      <c r="J19" s="72" t="s">
        <v>87</v>
      </c>
      <c r="K19" s="72" t="s">
        <v>2806</v>
      </c>
      <c r="L19" s="72" t="s">
        <v>74</v>
      </c>
      <c r="M19" s="75" t="s">
        <v>7584</v>
      </c>
      <c r="N19" s="74" t="s">
        <v>7523</v>
      </c>
      <c r="O19" s="72" t="s">
        <v>7462</v>
      </c>
      <c r="P19" s="96" t="s">
        <v>7585</v>
      </c>
      <c r="Q19" s="72" t="s">
        <v>7586</v>
      </c>
      <c r="R19" s="72" t="s">
        <v>7587</v>
      </c>
      <c r="S19" s="74">
        <v>796</v>
      </c>
      <c r="T19" s="74" t="s">
        <v>7503</v>
      </c>
      <c r="U19" s="74">
        <v>2013</v>
      </c>
      <c r="V19" s="75" t="s">
        <v>7588</v>
      </c>
      <c r="W19" s="75" t="s">
        <v>7589</v>
      </c>
      <c r="X19" s="72" t="s">
        <v>7590</v>
      </c>
      <c r="Y19" s="72" t="s">
        <v>75</v>
      </c>
      <c r="Z19" s="74">
        <v>0</v>
      </c>
      <c r="AA19" s="74">
        <v>0</v>
      </c>
      <c r="AB19" s="94">
        <v>45394</v>
      </c>
      <c r="AC19" s="94">
        <v>45728</v>
      </c>
      <c r="AD19" s="94">
        <v>45728</v>
      </c>
      <c r="AE19" s="74" t="s">
        <v>75</v>
      </c>
      <c r="AF19" s="75">
        <v>0</v>
      </c>
      <c r="AG19" s="75">
        <v>2144</v>
      </c>
      <c r="AH19" s="75">
        <v>2144</v>
      </c>
      <c r="AI19" s="75">
        <v>2530</v>
      </c>
      <c r="AJ19" s="75" t="s">
        <v>78</v>
      </c>
      <c r="AK19" s="95">
        <v>0.2</v>
      </c>
      <c r="AL19" s="96">
        <f t="shared" si="0"/>
        <v>428.8</v>
      </c>
      <c r="AM19" s="96">
        <f t="shared" si="1"/>
        <v>385.92</v>
      </c>
      <c r="AN19" s="95">
        <v>0.2</v>
      </c>
      <c r="AO19" s="96">
        <f t="shared" si="2"/>
        <v>428.8</v>
      </c>
      <c r="AP19" s="72"/>
      <c r="AQ19" s="72"/>
      <c r="AR19" s="72"/>
      <c r="AS19" s="72"/>
      <c r="AT19" s="72"/>
      <c r="AU19" s="72" t="s">
        <v>173</v>
      </c>
      <c r="AV19" s="72" t="s">
        <v>173</v>
      </c>
      <c r="AW19" s="72" t="s">
        <v>173</v>
      </c>
      <c r="AX19" s="72" t="s">
        <v>7468</v>
      </c>
      <c r="AY19" s="72" t="s">
        <v>7496</v>
      </c>
      <c r="AZ19" s="72" t="s">
        <v>7591</v>
      </c>
      <c r="BA19" s="72"/>
      <c r="BB19" s="72" t="s">
        <v>173</v>
      </c>
      <c r="BC19" s="72" t="s">
        <v>7471</v>
      </c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91" t="s">
        <v>81</v>
      </c>
      <c r="BQ19" s="72"/>
      <c r="BR19" s="72"/>
      <c r="BS19" s="72"/>
      <c r="BT19" s="72"/>
      <c r="BU19" s="72"/>
    </row>
    <row r="20" spans="1:73" hidden="1">
      <c r="A20" s="91">
        <v>18</v>
      </c>
      <c r="B20" s="91">
        <v>2024</v>
      </c>
      <c r="C20" s="72" t="s">
        <v>68</v>
      </c>
      <c r="D20" s="92">
        <v>45394</v>
      </c>
      <c r="E20" s="72" t="s">
        <v>7592</v>
      </c>
      <c r="F20" s="72" t="s">
        <v>7460</v>
      </c>
      <c r="G20" s="72" t="s">
        <v>75</v>
      </c>
      <c r="H20" s="72" t="s">
        <v>7593</v>
      </c>
      <c r="I20" s="72" t="s">
        <v>7594</v>
      </c>
      <c r="J20" s="72" t="s">
        <v>75</v>
      </c>
      <c r="K20" s="72" t="s">
        <v>75</v>
      </c>
      <c r="L20" s="72" t="s">
        <v>75</v>
      </c>
      <c r="M20" s="72" t="s">
        <v>7595</v>
      </c>
      <c r="N20" s="74" t="s">
        <v>7596</v>
      </c>
      <c r="O20" s="72" t="s">
        <v>7462</v>
      </c>
      <c r="P20" s="105" t="s">
        <v>75</v>
      </c>
      <c r="Q20" s="72" t="s">
        <v>75</v>
      </c>
      <c r="R20" s="72" t="s">
        <v>75</v>
      </c>
      <c r="S20" s="74" t="s">
        <v>75</v>
      </c>
      <c r="T20" s="74" t="s">
        <v>75</v>
      </c>
      <c r="U20" s="74">
        <v>2024</v>
      </c>
      <c r="V20" s="72" t="s">
        <v>75</v>
      </c>
      <c r="W20" s="72" t="s">
        <v>75</v>
      </c>
      <c r="X20" s="72" t="s">
        <v>7597</v>
      </c>
      <c r="Y20" s="72" t="s">
        <v>75</v>
      </c>
      <c r="Z20" s="73" t="s">
        <v>7598</v>
      </c>
      <c r="AA20" s="74">
        <v>0</v>
      </c>
      <c r="AB20" s="94">
        <v>45363</v>
      </c>
      <c r="AC20" s="94">
        <v>45700</v>
      </c>
      <c r="AD20" s="94">
        <v>45700</v>
      </c>
      <c r="AE20" s="74" t="s">
        <v>75</v>
      </c>
      <c r="AF20" s="75">
        <v>0</v>
      </c>
      <c r="AG20" s="75">
        <v>0</v>
      </c>
      <c r="AH20" s="75">
        <v>9573</v>
      </c>
      <c r="AI20" s="75">
        <v>11301</v>
      </c>
      <c r="AJ20" s="75" t="s">
        <v>78</v>
      </c>
      <c r="AK20" s="95">
        <v>0.25</v>
      </c>
      <c r="AL20" s="96">
        <f t="shared" si="0"/>
        <v>2393.25</v>
      </c>
      <c r="AM20" s="96">
        <f t="shared" si="1"/>
        <v>2153.9250000000002</v>
      </c>
      <c r="AN20" s="95">
        <v>0.16</v>
      </c>
      <c r="AO20" s="96">
        <f t="shared" si="2"/>
        <v>1531.68</v>
      </c>
      <c r="AP20" s="72"/>
      <c r="AQ20" s="72"/>
      <c r="AR20" s="72"/>
      <c r="AS20" s="72"/>
      <c r="AT20" s="72"/>
      <c r="AU20" s="72" t="s">
        <v>173</v>
      </c>
      <c r="AV20" s="72" t="s">
        <v>173</v>
      </c>
      <c r="AW20" s="72" t="s">
        <v>173</v>
      </c>
      <c r="AX20" s="72" t="s">
        <v>7468</v>
      </c>
      <c r="AY20" s="72" t="s">
        <v>7599</v>
      </c>
      <c r="AZ20" s="72" t="s">
        <v>7600</v>
      </c>
      <c r="BA20" s="72"/>
      <c r="BB20" s="72" t="s">
        <v>173</v>
      </c>
      <c r="BC20" s="72" t="s">
        <v>7471</v>
      </c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 t="s">
        <v>81</v>
      </c>
      <c r="BQ20" s="72"/>
      <c r="BR20" s="72"/>
      <c r="BS20" s="72"/>
      <c r="BT20" s="72"/>
      <c r="BU20" s="72"/>
    </row>
    <row r="21" spans="1:73" hidden="1">
      <c r="A21" s="91">
        <v>19</v>
      </c>
      <c r="B21" s="91">
        <v>2024</v>
      </c>
      <c r="C21" s="91" t="s">
        <v>68</v>
      </c>
      <c r="D21" s="106">
        <v>45628</v>
      </c>
      <c r="E21" s="91" t="s">
        <v>7601</v>
      </c>
      <c r="F21" s="91" t="s">
        <v>7460</v>
      </c>
      <c r="G21" s="91" t="s">
        <v>75</v>
      </c>
      <c r="H21" s="91" t="s">
        <v>585</v>
      </c>
      <c r="I21" s="91" t="s">
        <v>7602</v>
      </c>
      <c r="J21" s="91" t="s">
        <v>7603</v>
      </c>
      <c r="K21" s="91" t="s">
        <v>73</v>
      </c>
      <c r="L21" s="91" t="s">
        <v>74</v>
      </c>
      <c r="M21" s="107" t="s">
        <v>7604</v>
      </c>
      <c r="N21" s="108">
        <v>8103719289</v>
      </c>
      <c r="O21" s="107" t="s">
        <v>7605</v>
      </c>
      <c r="P21" s="105" t="s">
        <v>73</v>
      </c>
      <c r="Q21" s="107" t="s">
        <v>104</v>
      </c>
      <c r="R21" s="107" t="s">
        <v>7606</v>
      </c>
      <c r="S21" s="74">
        <v>100</v>
      </c>
      <c r="T21" s="74" t="s">
        <v>75</v>
      </c>
      <c r="U21" s="74">
        <v>2024</v>
      </c>
      <c r="V21" s="107" t="s">
        <v>7607</v>
      </c>
      <c r="W21" s="107" t="s">
        <v>7608</v>
      </c>
      <c r="X21" s="107" t="s">
        <v>7609</v>
      </c>
      <c r="Y21" s="91" t="s">
        <v>75</v>
      </c>
      <c r="Z21" s="73">
        <v>0</v>
      </c>
      <c r="AA21" s="74">
        <v>0</v>
      </c>
      <c r="AB21" s="109">
        <v>45628</v>
      </c>
      <c r="AC21" s="109">
        <v>45992</v>
      </c>
      <c r="AD21" s="109">
        <v>45992</v>
      </c>
      <c r="AE21" s="74" t="s">
        <v>75</v>
      </c>
      <c r="AF21" s="75">
        <v>0</v>
      </c>
      <c r="AG21" s="75">
        <v>0</v>
      </c>
      <c r="AH21" s="110">
        <v>275.42</v>
      </c>
      <c r="AI21" s="110">
        <v>325</v>
      </c>
      <c r="AJ21" s="75" t="s">
        <v>78</v>
      </c>
      <c r="AK21" s="96" t="s">
        <v>75</v>
      </c>
      <c r="AL21" s="96" t="s">
        <v>75</v>
      </c>
      <c r="AM21" s="96" t="s">
        <v>75</v>
      </c>
      <c r="AN21" s="95">
        <v>0.37</v>
      </c>
      <c r="AO21" s="96">
        <f>AH21*AN21</f>
        <v>101.9054</v>
      </c>
      <c r="AP21" s="72"/>
      <c r="AQ21" s="72"/>
      <c r="AR21" s="72"/>
      <c r="AS21" s="72"/>
      <c r="AT21" s="72"/>
      <c r="AU21" s="72" t="s">
        <v>173</v>
      </c>
      <c r="AV21" s="72" t="s">
        <v>173</v>
      </c>
      <c r="AW21" s="72" t="s">
        <v>173</v>
      </c>
      <c r="AX21" s="72" t="s">
        <v>7468</v>
      </c>
      <c r="AY21" s="91" t="s">
        <v>7496</v>
      </c>
      <c r="AZ21" s="91" t="s">
        <v>7497</v>
      </c>
      <c r="BA21" s="72"/>
      <c r="BB21" s="72" t="s">
        <v>173</v>
      </c>
      <c r="BC21" s="72" t="s">
        <v>7471</v>
      </c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91" t="s">
        <v>815</v>
      </c>
      <c r="BQ21" s="91"/>
      <c r="BR21" s="91"/>
      <c r="BS21" s="91"/>
      <c r="BT21" s="91"/>
      <c r="BU21" s="91"/>
    </row>
    <row r="22" spans="1:73" hidden="1">
      <c r="A22" s="91">
        <v>20</v>
      </c>
      <c r="B22" s="91">
        <v>2024</v>
      </c>
      <c r="C22" s="91" t="s">
        <v>68</v>
      </c>
      <c r="D22" s="106">
        <v>45628</v>
      </c>
      <c r="E22" s="91" t="s">
        <v>7601</v>
      </c>
      <c r="F22" s="91" t="s">
        <v>7460</v>
      </c>
      <c r="G22" s="91" t="s">
        <v>75</v>
      </c>
      <c r="H22" s="91" t="s">
        <v>585</v>
      </c>
      <c r="I22" s="91" t="s">
        <v>7602</v>
      </c>
      <c r="J22" s="91" t="s">
        <v>7603</v>
      </c>
      <c r="K22" s="91" t="s">
        <v>73</v>
      </c>
      <c r="L22" s="91" t="s">
        <v>74</v>
      </c>
      <c r="M22" s="107" t="s">
        <v>7610</v>
      </c>
      <c r="N22" s="108">
        <v>7828653368</v>
      </c>
      <c r="O22" s="107" t="s">
        <v>7605</v>
      </c>
      <c r="P22" s="105" t="s">
        <v>73</v>
      </c>
      <c r="Q22" s="107" t="s">
        <v>104</v>
      </c>
      <c r="R22" s="107" t="s">
        <v>7611</v>
      </c>
      <c r="S22" s="74">
        <v>110</v>
      </c>
      <c r="T22" s="74" t="s">
        <v>75</v>
      </c>
      <c r="U22" s="74">
        <v>2024</v>
      </c>
      <c r="V22" s="107" t="s">
        <v>7612</v>
      </c>
      <c r="W22" s="107" t="s">
        <v>7613</v>
      </c>
      <c r="X22" s="107" t="s">
        <v>7614</v>
      </c>
      <c r="Y22" s="91" t="s">
        <v>75</v>
      </c>
      <c r="Z22" s="73">
        <v>0</v>
      </c>
      <c r="AA22" s="74">
        <v>0</v>
      </c>
      <c r="AB22" s="109">
        <v>45628</v>
      </c>
      <c r="AC22" s="109">
        <v>45992</v>
      </c>
      <c r="AD22" s="109">
        <v>45992</v>
      </c>
      <c r="AE22" s="74" t="s">
        <v>75</v>
      </c>
      <c r="AF22" s="75">
        <v>0</v>
      </c>
      <c r="AG22" s="75">
        <v>0</v>
      </c>
      <c r="AH22" s="110">
        <v>275.42</v>
      </c>
      <c r="AI22" s="110">
        <v>325</v>
      </c>
      <c r="AJ22" s="75" t="s">
        <v>78</v>
      </c>
      <c r="AK22" s="96" t="s">
        <v>75</v>
      </c>
      <c r="AL22" s="96" t="s">
        <v>75</v>
      </c>
      <c r="AM22" s="96" t="s">
        <v>75</v>
      </c>
      <c r="AN22" s="95">
        <v>0.37</v>
      </c>
      <c r="AO22" s="96">
        <f t="shared" ref="AO22:AO52" si="3">AH22*AN22</f>
        <v>101.9054</v>
      </c>
      <c r="AP22" s="72"/>
      <c r="AQ22" s="72"/>
      <c r="AR22" s="72"/>
      <c r="AS22" s="72"/>
      <c r="AT22" s="72"/>
      <c r="AU22" s="72" t="s">
        <v>173</v>
      </c>
      <c r="AV22" s="72" t="s">
        <v>173</v>
      </c>
      <c r="AW22" s="72" t="s">
        <v>173</v>
      </c>
      <c r="AX22" s="72" t="s">
        <v>7468</v>
      </c>
      <c r="AY22" s="91" t="s">
        <v>7496</v>
      </c>
      <c r="AZ22" s="91" t="s">
        <v>7497</v>
      </c>
      <c r="BA22" s="72"/>
      <c r="BB22" s="72" t="s">
        <v>173</v>
      </c>
      <c r="BC22" s="72" t="s">
        <v>7471</v>
      </c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91" t="s">
        <v>815</v>
      </c>
      <c r="BQ22" s="91"/>
      <c r="BR22" s="91"/>
      <c r="BS22" s="91"/>
      <c r="BT22" s="91"/>
      <c r="BU22" s="91"/>
    </row>
    <row r="23" spans="1:73" hidden="1">
      <c r="A23" s="91">
        <v>21</v>
      </c>
      <c r="B23" s="91">
        <v>2024</v>
      </c>
      <c r="C23" s="91" t="s">
        <v>68</v>
      </c>
      <c r="D23" s="106">
        <v>45628</v>
      </c>
      <c r="E23" s="91" t="s">
        <v>7601</v>
      </c>
      <c r="F23" s="91" t="s">
        <v>7460</v>
      </c>
      <c r="G23" s="91" t="s">
        <v>75</v>
      </c>
      <c r="H23" s="91" t="s">
        <v>585</v>
      </c>
      <c r="I23" s="91" t="s">
        <v>7602</v>
      </c>
      <c r="J23" s="91" t="s">
        <v>7603</v>
      </c>
      <c r="K23" s="91" t="s">
        <v>73</v>
      </c>
      <c r="L23" s="91" t="s">
        <v>74</v>
      </c>
      <c r="M23" s="107" t="s">
        <v>7615</v>
      </c>
      <c r="N23" s="108">
        <v>9179521062</v>
      </c>
      <c r="O23" s="107" t="s">
        <v>7605</v>
      </c>
      <c r="P23" s="105" t="s">
        <v>73</v>
      </c>
      <c r="Q23" s="107" t="s">
        <v>104</v>
      </c>
      <c r="R23" s="107" t="s">
        <v>7606</v>
      </c>
      <c r="S23" s="74">
        <v>100</v>
      </c>
      <c r="T23" s="74" t="s">
        <v>75</v>
      </c>
      <c r="U23" s="74">
        <v>2024</v>
      </c>
      <c r="V23" s="107" t="s">
        <v>7616</v>
      </c>
      <c r="W23" s="107" t="s">
        <v>7617</v>
      </c>
      <c r="X23" s="107" t="s">
        <v>7618</v>
      </c>
      <c r="Y23" s="91" t="s">
        <v>75</v>
      </c>
      <c r="Z23" s="73">
        <v>0</v>
      </c>
      <c r="AA23" s="74">
        <v>0</v>
      </c>
      <c r="AB23" s="109">
        <v>45628</v>
      </c>
      <c r="AC23" s="109">
        <v>45992</v>
      </c>
      <c r="AD23" s="109">
        <v>45992</v>
      </c>
      <c r="AE23" s="74" t="s">
        <v>75</v>
      </c>
      <c r="AF23" s="75">
        <v>0</v>
      </c>
      <c r="AG23" s="75">
        <v>0</v>
      </c>
      <c r="AH23" s="110">
        <v>275.42</v>
      </c>
      <c r="AI23" s="110">
        <v>325</v>
      </c>
      <c r="AJ23" s="75" t="s">
        <v>78</v>
      </c>
      <c r="AK23" s="96" t="s">
        <v>75</v>
      </c>
      <c r="AL23" s="96" t="s">
        <v>75</v>
      </c>
      <c r="AM23" s="96" t="s">
        <v>75</v>
      </c>
      <c r="AN23" s="95">
        <v>0.37</v>
      </c>
      <c r="AO23" s="96">
        <f t="shared" si="3"/>
        <v>101.9054</v>
      </c>
      <c r="AP23" s="72"/>
      <c r="AQ23" s="72"/>
      <c r="AR23" s="72"/>
      <c r="AS23" s="72"/>
      <c r="AT23" s="72"/>
      <c r="AU23" s="72" t="s">
        <v>173</v>
      </c>
      <c r="AV23" s="72" t="s">
        <v>173</v>
      </c>
      <c r="AW23" s="72" t="s">
        <v>173</v>
      </c>
      <c r="AX23" s="72" t="s">
        <v>7468</v>
      </c>
      <c r="AY23" s="91" t="s">
        <v>7496</v>
      </c>
      <c r="AZ23" s="91" t="s">
        <v>7497</v>
      </c>
      <c r="BA23" s="72"/>
      <c r="BB23" s="72" t="s">
        <v>173</v>
      </c>
      <c r="BC23" s="72" t="s">
        <v>7471</v>
      </c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91" t="s">
        <v>815</v>
      </c>
      <c r="BQ23" s="91"/>
      <c r="BR23" s="91"/>
      <c r="BS23" s="91"/>
      <c r="BT23" s="91"/>
      <c r="BU23" s="91"/>
    </row>
    <row r="24" spans="1:73" hidden="1">
      <c r="A24" s="91">
        <v>22</v>
      </c>
      <c r="B24" s="91">
        <v>2024</v>
      </c>
      <c r="C24" s="91" t="s">
        <v>68</v>
      </c>
      <c r="D24" s="106">
        <v>45628</v>
      </c>
      <c r="E24" s="91" t="s">
        <v>7601</v>
      </c>
      <c r="F24" s="91" t="s">
        <v>7460</v>
      </c>
      <c r="G24" s="91" t="s">
        <v>75</v>
      </c>
      <c r="H24" s="91" t="s">
        <v>585</v>
      </c>
      <c r="I24" s="91" t="s">
        <v>7602</v>
      </c>
      <c r="J24" s="91" t="s">
        <v>7603</v>
      </c>
      <c r="K24" s="91" t="s">
        <v>73</v>
      </c>
      <c r="L24" s="91" t="s">
        <v>74</v>
      </c>
      <c r="M24" s="107" t="s">
        <v>7619</v>
      </c>
      <c r="N24" s="108">
        <v>9399399516</v>
      </c>
      <c r="O24" s="107" t="s">
        <v>7605</v>
      </c>
      <c r="P24" s="105" t="s">
        <v>73</v>
      </c>
      <c r="Q24" s="107" t="s">
        <v>104</v>
      </c>
      <c r="R24" s="107" t="s">
        <v>7606</v>
      </c>
      <c r="S24" s="74">
        <v>100</v>
      </c>
      <c r="T24" s="74" t="s">
        <v>75</v>
      </c>
      <c r="U24" s="74">
        <v>2024</v>
      </c>
      <c r="V24" s="107" t="s">
        <v>7620</v>
      </c>
      <c r="W24" s="107" t="s">
        <v>7621</v>
      </c>
      <c r="X24" s="107" t="s">
        <v>7622</v>
      </c>
      <c r="Y24" s="91" t="s">
        <v>75</v>
      </c>
      <c r="Z24" s="73">
        <v>0</v>
      </c>
      <c r="AA24" s="74">
        <v>0</v>
      </c>
      <c r="AB24" s="109">
        <v>45628</v>
      </c>
      <c r="AC24" s="109">
        <v>45992</v>
      </c>
      <c r="AD24" s="109">
        <v>45992</v>
      </c>
      <c r="AE24" s="74" t="s">
        <v>75</v>
      </c>
      <c r="AF24" s="75">
        <v>0</v>
      </c>
      <c r="AG24" s="75">
        <v>0</v>
      </c>
      <c r="AH24" s="110">
        <v>275.42</v>
      </c>
      <c r="AI24" s="110">
        <v>325</v>
      </c>
      <c r="AJ24" s="75" t="s">
        <v>78</v>
      </c>
      <c r="AK24" s="96" t="s">
        <v>75</v>
      </c>
      <c r="AL24" s="96" t="s">
        <v>75</v>
      </c>
      <c r="AM24" s="96" t="s">
        <v>75</v>
      </c>
      <c r="AN24" s="95">
        <v>0.37</v>
      </c>
      <c r="AO24" s="96">
        <f t="shared" si="3"/>
        <v>101.9054</v>
      </c>
      <c r="AP24" s="72"/>
      <c r="AQ24" s="72"/>
      <c r="AR24" s="72"/>
      <c r="AS24" s="72"/>
      <c r="AT24" s="72"/>
      <c r="AU24" s="72" t="s">
        <v>173</v>
      </c>
      <c r="AV24" s="72" t="s">
        <v>173</v>
      </c>
      <c r="AW24" s="72" t="s">
        <v>173</v>
      </c>
      <c r="AX24" s="72" t="s">
        <v>7468</v>
      </c>
      <c r="AY24" s="91" t="s">
        <v>7496</v>
      </c>
      <c r="AZ24" s="91" t="s">
        <v>7497</v>
      </c>
      <c r="BA24" s="72"/>
      <c r="BB24" s="72" t="s">
        <v>173</v>
      </c>
      <c r="BC24" s="72" t="s">
        <v>7471</v>
      </c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91" t="s">
        <v>815</v>
      </c>
      <c r="BQ24" s="91"/>
      <c r="BR24" s="91"/>
      <c r="BS24" s="91"/>
      <c r="BT24" s="91"/>
      <c r="BU24" s="91"/>
    </row>
    <row r="25" spans="1:73" hidden="1">
      <c r="A25" s="91">
        <v>23</v>
      </c>
      <c r="B25" s="91">
        <v>2024</v>
      </c>
      <c r="C25" s="91" t="s">
        <v>68</v>
      </c>
      <c r="D25" s="106">
        <v>45628</v>
      </c>
      <c r="E25" s="91" t="s">
        <v>7601</v>
      </c>
      <c r="F25" s="91" t="s">
        <v>7460</v>
      </c>
      <c r="G25" s="91" t="s">
        <v>75</v>
      </c>
      <c r="H25" s="91" t="s">
        <v>585</v>
      </c>
      <c r="I25" s="91" t="s">
        <v>7602</v>
      </c>
      <c r="J25" s="91" t="s">
        <v>7603</v>
      </c>
      <c r="K25" s="91" t="s">
        <v>73</v>
      </c>
      <c r="L25" s="91" t="s">
        <v>74</v>
      </c>
      <c r="M25" s="107" t="s">
        <v>7623</v>
      </c>
      <c r="N25" s="108">
        <v>6263055032</v>
      </c>
      <c r="O25" s="107" t="s">
        <v>7605</v>
      </c>
      <c r="P25" s="105" t="s">
        <v>73</v>
      </c>
      <c r="Q25" s="107" t="s">
        <v>104</v>
      </c>
      <c r="R25" s="107" t="s">
        <v>7611</v>
      </c>
      <c r="S25" s="74">
        <v>110</v>
      </c>
      <c r="T25" s="74" t="s">
        <v>75</v>
      </c>
      <c r="U25" s="74">
        <v>2024</v>
      </c>
      <c r="V25" s="107" t="s">
        <v>7624</v>
      </c>
      <c r="W25" s="107" t="s">
        <v>7625</v>
      </c>
      <c r="X25" s="107" t="s">
        <v>7626</v>
      </c>
      <c r="Y25" s="91" t="s">
        <v>75</v>
      </c>
      <c r="Z25" s="73">
        <v>0</v>
      </c>
      <c r="AA25" s="74">
        <v>0</v>
      </c>
      <c r="AB25" s="109">
        <v>45628</v>
      </c>
      <c r="AC25" s="109">
        <v>45992</v>
      </c>
      <c r="AD25" s="109">
        <v>45992</v>
      </c>
      <c r="AE25" s="74" t="s">
        <v>75</v>
      </c>
      <c r="AF25" s="75">
        <v>0</v>
      </c>
      <c r="AG25" s="75">
        <v>0</v>
      </c>
      <c r="AH25" s="110">
        <v>275.42</v>
      </c>
      <c r="AI25" s="110">
        <v>325</v>
      </c>
      <c r="AJ25" s="75" t="s">
        <v>78</v>
      </c>
      <c r="AK25" s="96" t="s">
        <v>75</v>
      </c>
      <c r="AL25" s="96" t="s">
        <v>75</v>
      </c>
      <c r="AM25" s="96" t="s">
        <v>75</v>
      </c>
      <c r="AN25" s="95">
        <v>0.37</v>
      </c>
      <c r="AO25" s="96">
        <f t="shared" si="3"/>
        <v>101.9054</v>
      </c>
      <c r="AP25" s="72"/>
      <c r="AQ25" s="72"/>
      <c r="AR25" s="72"/>
      <c r="AS25" s="72"/>
      <c r="AT25" s="72"/>
      <c r="AU25" s="72" t="s">
        <v>173</v>
      </c>
      <c r="AV25" s="72" t="s">
        <v>173</v>
      </c>
      <c r="AW25" s="72" t="s">
        <v>173</v>
      </c>
      <c r="AX25" s="72" t="s">
        <v>7468</v>
      </c>
      <c r="AY25" s="91" t="s">
        <v>7496</v>
      </c>
      <c r="AZ25" s="91" t="s">
        <v>7497</v>
      </c>
      <c r="BA25" s="72"/>
      <c r="BB25" s="72" t="s">
        <v>173</v>
      </c>
      <c r="BC25" s="72" t="s">
        <v>7471</v>
      </c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91" t="s">
        <v>815</v>
      </c>
      <c r="BQ25" s="91"/>
      <c r="BR25" s="91"/>
      <c r="BS25" s="91"/>
      <c r="BT25" s="91"/>
      <c r="BU25" s="91"/>
    </row>
    <row r="26" spans="1:73" hidden="1">
      <c r="A26" s="91">
        <v>24</v>
      </c>
      <c r="B26" s="91">
        <v>2024</v>
      </c>
      <c r="C26" s="91" t="s">
        <v>68</v>
      </c>
      <c r="D26" s="106">
        <v>45628</v>
      </c>
      <c r="E26" s="91" t="s">
        <v>7601</v>
      </c>
      <c r="F26" s="91" t="s">
        <v>7460</v>
      </c>
      <c r="G26" s="91" t="s">
        <v>75</v>
      </c>
      <c r="H26" s="91" t="s">
        <v>585</v>
      </c>
      <c r="I26" s="91" t="s">
        <v>7602</v>
      </c>
      <c r="J26" s="91" t="s">
        <v>7603</v>
      </c>
      <c r="K26" s="91" t="s">
        <v>73</v>
      </c>
      <c r="L26" s="91" t="s">
        <v>74</v>
      </c>
      <c r="M26" s="107" t="s">
        <v>7627</v>
      </c>
      <c r="N26" s="108">
        <v>9009454496</v>
      </c>
      <c r="O26" s="107" t="s">
        <v>7605</v>
      </c>
      <c r="P26" s="105" t="s">
        <v>73</v>
      </c>
      <c r="Q26" s="107" t="s">
        <v>148</v>
      </c>
      <c r="R26" s="107" t="s">
        <v>7628</v>
      </c>
      <c r="S26" s="74">
        <v>100</v>
      </c>
      <c r="T26" s="74" t="s">
        <v>75</v>
      </c>
      <c r="U26" s="74">
        <v>2024</v>
      </c>
      <c r="V26" s="107" t="s">
        <v>7629</v>
      </c>
      <c r="W26" s="107" t="s">
        <v>7630</v>
      </c>
      <c r="X26" s="107" t="s">
        <v>7631</v>
      </c>
      <c r="Y26" s="91" t="s">
        <v>75</v>
      </c>
      <c r="Z26" s="73">
        <v>0</v>
      </c>
      <c r="AA26" s="74">
        <v>0</v>
      </c>
      <c r="AB26" s="109">
        <v>45628</v>
      </c>
      <c r="AC26" s="109">
        <v>45992</v>
      </c>
      <c r="AD26" s="109">
        <v>45992</v>
      </c>
      <c r="AE26" s="74" t="s">
        <v>75</v>
      </c>
      <c r="AF26" s="75">
        <v>0</v>
      </c>
      <c r="AG26" s="75">
        <v>0</v>
      </c>
      <c r="AH26" s="110">
        <v>275.42</v>
      </c>
      <c r="AI26" s="110">
        <v>325</v>
      </c>
      <c r="AJ26" s="75" t="s">
        <v>78</v>
      </c>
      <c r="AK26" s="96" t="s">
        <v>75</v>
      </c>
      <c r="AL26" s="96" t="s">
        <v>75</v>
      </c>
      <c r="AM26" s="96" t="s">
        <v>75</v>
      </c>
      <c r="AN26" s="95">
        <v>0.37</v>
      </c>
      <c r="AO26" s="96">
        <f t="shared" si="3"/>
        <v>101.9054</v>
      </c>
      <c r="AP26" s="72"/>
      <c r="AQ26" s="72"/>
      <c r="AR26" s="72"/>
      <c r="AS26" s="72"/>
      <c r="AT26" s="72"/>
      <c r="AU26" s="72" t="s">
        <v>173</v>
      </c>
      <c r="AV26" s="72" t="s">
        <v>173</v>
      </c>
      <c r="AW26" s="72" t="s">
        <v>173</v>
      </c>
      <c r="AX26" s="72" t="s">
        <v>7468</v>
      </c>
      <c r="AY26" s="91" t="s">
        <v>7496</v>
      </c>
      <c r="AZ26" s="91" t="s">
        <v>7497</v>
      </c>
      <c r="BA26" s="72"/>
      <c r="BB26" s="72" t="s">
        <v>173</v>
      </c>
      <c r="BC26" s="72" t="s">
        <v>7471</v>
      </c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91" t="s">
        <v>815</v>
      </c>
      <c r="BQ26" s="91"/>
      <c r="BR26" s="91"/>
      <c r="BS26" s="91"/>
      <c r="BT26" s="91"/>
      <c r="BU26" s="91"/>
    </row>
    <row r="27" spans="1:73" hidden="1">
      <c r="A27" s="91">
        <v>25</v>
      </c>
      <c r="B27" s="91">
        <v>2024</v>
      </c>
      <c r="C27" s="91" t="s">
        <v>68</v>
      </c>
      <c r="D27" s="106">
        <v>45628</v>
      </c>
      <c r="E27" s="91" t="s">
        <v>7601</v>
      </c>
      <c r="F27" s="91" t="s">
        <v>7460</v>
      </c>
      <c r="G27" s="91" t="s">
        <v>75</v>
      </c>
      <c r="H27" s="91" t="s">
        <v>585</v>
      </c>
      <c r="I27" s="91" t="s">
        <v>7602</v>
      </c>
      <c r="J27" s="91" t="s">
        <v>7603</v>
      </c>
      <c r="K27" s="91" t="s">
        <v>73</v>
      </c>
      <c r="L27" s="91" t="s">
        <v>74</v>
      </c>
      <c r="M27" s="107" t="s">
        <v>7632</v>
      </c>
      <c r="N27" s="108">
        <v>9692395828</v>
      </c>
      <c r="O27" s="107" t="s">
        <v>7605</v>
      </c>
      <c r="P27" s="105" t="s">
        <v>73</v>
      </c>
      <c r="Q27" s="107" t="s">
        <v>148</v>
      </c>
      <c r="R27" s="107" t="s">
        <v>7633</v>
      </c>
      <c r="S27" s="74">
        <v>160</v>
      </c>
      <c r="T27" s="74" t="s">
        <v>75</v>
      </c>
      <c r="U27" s="74">
        <v>2024</v>
      </c>
      <c r="V27" s="107" t="s">
        <v>7634</v>
      </c>
      <c r="W27" s="107" t="s">
        <v>7635</v>
      </c>
      <c r="X27" s="107" t="s">
        <v>7636</v>
      </c>
      <c r="Y27" s="91" t="s">
        <v>75</v>
      </c>
      <c r="Z27" s="73">
        <v>0</v>
      </c>
      <c r="AA27" s="74">
        <v>0</v>
      </c>
      <c r="AB27" s="109">
        <v>45628</v>
      </c>
      <c r="AC27" s="109">
        <v>45992</v>
      </c>
      <c r="AD27" s="109">
        <v>45992</v>
      </c>
      <c r="AE27" s="74" t="s">
        <v>75</v>
      </c>
      <c r="AF27" s="75">
        <v>0</v>
      </c>
      <c r="AG27" s="75">
        <v>0</v>
      </c>
      <c r="AH27" s="110">
        <v>275.42</v>
      </c>
      <c r="AI27" s="110">
        <v>325</v>
      </c>
      <c r="AJ27" s="75" t="s">
        <v>78</v>
      </c>
      <c r="AK27" s="96" t="s">
        <v>75</v>
      </c>
      <c r="AL27" s="96" t="s">
        <v>75</v>
      </c>
      <c r="AM27" s="96" t="s">
        <v>75</v>
      </c>
      <c r="AN27" s="95">
        <v>0.37</v>
      </c>
      <c r="AO27" s="96">
        <f t="shared" si="3"/>
        <v>101.9054</v>
      </c>
      <c r="AP27" s="72"/>
      <c r="AQ27" s="72"/>
      <c r="AR27" s="72"/>
      <c r="AS27" s="72"/>
      <c r="AT27" s="72"/>
      <c r="AU27" s="72" t="s">
        <v>173</v>
      </c>
      <c r="AV27" s="72" t="s">
        <v>173</v>
      </c>
      <c r="AW27" s="72" t="s">
        <v>173</v>
      </c>
      <c r="AX27" s="72" t="s">
        <v>7468</v>
      </c>
      <c r="AY27" s="91" t="s">
        <v>7496</v>
      </c>
      <c r="AZ27" s="91" t="s">
        <v>7497</v>
      </c>
      <c r="BA27" s="72"/>
      <c r="BB27" s="72" t="s">
        <v>173</v>
      </c>
      <c r="BC27" s="72" t="s">
        <v>7471</v>
      </c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91" t="s">
        <v>815</v>
      </c>
      <c r="BQ27" s="91"/>
      <c r="BR27" s="91"/>
      <c r="BS27" s="91"/>
      <c r="BT27" s="91"/>
      <c r="BU27" s="91"/>
    </row>
    <row r="28" spans="1:73" hidden="1">
      <c r="A28" s="91">
        <v>26</v>
      </c>
      <c r="B28" s="91">
        <v>2024</v>
      </c>
      <c r="C28" s="91" t="s">
        <v>68</v>
      </c>
      <c r="D28" s="106">
        <v>45629</v>
      </c>
      <c r="E28" s="91" t="s">
        <v>7601</v>
      </c>
      <c r="F28" s="91" t="s">
        <v>7460</v>
      </c>
      <c r="G28" s="91" t="s">
        <v>75</v>
      </c>
      <c r="H28" s="91" t="s">
        <v>585</v>
      </c>
      <c r="I28" s="91" t="s">
        <v>7602</v>
      </c>
      <c r="J28" s="91" t="s">
        <v>7603</v>
      </c>
      <c r="K28" s="91" t="s">
        <v>73</v>
      </c>
      <c r="L28" s="91" t="s">
        <v>74</v>
      </c>
      <c r="M28" s="107" t="s">
        <v>7637</v>
      </c>
      <c r="N28" s="108">
        <v>6268838471</v>
      </c>
      <c r="O28" s="107" t="s">
        <v>7605</v>
      </c>
      <c r="P28" s="105" t="s">
        <v>73</v>
      </c>
      <c r="Q28" s="107" t="s">
        <v>7638</v>
      </c>
      <c r="R28" s="107" t="s">
        <v>7639</v>
      </c>
      <c r="S28" s="74">
        <v>100</v>
      </c>
      <c r="T28" s="74" t="s">
        <v>75</v>
      </c>
      <c r="U28" s="74">
        <v>2024</v>
      </c>
      <c r="V28" s="107" t="s">
        <v>7640</v>
      </c>
      <c r="W28" s="107" t="s">
        <v>7641</v>
      </c>
      <c r="X28" s="107" t="s">
        <v>7642</v>
      </c>
      <c r="Y28" s="91" t="s">
        <v>75</v>
      </c>
      <c r="Z28" s="73">
        <v>0</v>
      </c>
      <c r="AA28" s="74">
        <v>0</v>
      </c>
      <c r="AB28" s="109">
        <v>45629</v>
      </c>
      <c r="AC28" s="109">
        <v>45993</v>
      </c>
      <c r="AD28" s="109">
        <v>45993</v>
      </c>
      <c r="AE28" s="74" t="s">
        <v>75</v>
      </c>
      <c r="AF28" s="75">
        <v>0</v>
      </c>
      <c r="AG28" s="75">
        <v>0</v>
      </c>
      <c r="AH28" s="110">
        <v>275.42</v>
      </c>
      <c r="AI28" s="110">
        <v>325</v>
      </c>
      <c r="AJ28" s="75" t="s">
        <v>78</v>
      </c>
      <c r="AK28" s="96" t="s">
        <v>75</v>
      </c>
      <c r="AL28" s="96" t="s">
        <v>75</v>
      </c>
      <c r="AM28" s="96" t="s">
        <v>75</v>
      </c>
      <c r="AN28" s="95">
        <v>0.37</v>
      </c>
      <c r="AO28" s="96">
        <f t="shared" si="3"/>
        <v>101.9054</v>
      </c>
      <c r="AP28" s="72"/>
      <c r="AQ28" s="72"/>
      <c r="AR28" s="72"/>
      <c r="AS28" s="72"/>
      <c r="AT28" s="72"/>
      <c r="AU28" s="72" t="s">
        <v>173</v>
      </c>
      <c r="AV28" s="72" t="s">
        <v>173</v>
      </c>
      <c r="AW28" s="72" t="s">
        <v>173</v>
      </c>
      <c r="AX28" s="72" t="s">
        <v>7468</v>
      </c>
      <c r="AY28" s="91" t="s">
        <v>7496</v>
      </c>
      <c r="AZ28" s="91" t="s">
        <v>7497</v>
      </c>
      <c r="BA28" s="72"/>
      <c r="BB28" s="72" t="s">
        <v>173</v>
      </c>
      <c r="BC28" s="72" t="s">
        <v>7471</v>
      </c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91" t="s">
        <v>815</v>
      </c>
      <c r="BQ28" s="91"/>
      <c r="BR28" s="91"/>
      <c r="BS28" s="91"/>
      <c r="BT28" s="91"/>
      <c r="BU28" s="91"/>
    </row>
    <row r="29" spans="1:73" hidden="1">
      <c r="A29" s="91">
        <v>27</v>
      </c>
      <c r="B29" s="91">
        <v>2024</v>
      </c>
      <c r="C29" s="91" t="s">
        <v>68</v>
      </c>
      <c r="D29" s="106">
        <v>45629</v>
      </c>
      <c r="E29" s="91" t="s">
        <v>7601</v>
      </c>
      <c r="F29" s="91" t="s">
        <v>7460</v>
      </c>
      <c r="G29" s="91" t="s">
        <v>75</v>
      </c>
      <c r="H29" s="91" t="s">
        <v>585</v>
      </c>
      <c r="I29" s="91" t="s">
        <v>7602</v>
      </c>
      <c r="J29" s="91" t="s">
        <v>7603</v>
      </c>
      <c r="K29" s="91" t="s">
        <v>73</v>
      </c>
      <c r="L29" s="91" t="s">
        <v>74</v>
      </c>
      <c r="M29" s="107" t="s">
        <v>7643</v>
      </c>
      <c r="N29" s="108">
        <v>8269802322</v>
      </c>
      <c r="O29" s="107" t="s">
        <v>7605</v>
      </c>
      <c r="P29" s="105" t="s">
        <v>73</v>
      </c>
      <c r="Q29" s="107" t="s">
        <v>7638</v>
      </c>
      <c r="R29" s="107" t="s">
        <v>7639</v>
      </c>
      <c r="S29" s="74">
        <v>100</v>
      </c>
      <c r="T29" s="74" t="s">
        <v>75</v>
      </c>
      <c r="U29" s="74">
        <v>2024</v>
      </c>
      <c r="V29" s="107" t="s">
        <v>7644</v>
      </c>
      <c r="W29" s="107" t="s">
        <v>7645</v>
      </c>
      <c r="X29" s="107" t="s">
        <v>7646</v>
      </c>
      <c r="Y29" s="91" t="s">
        <v>75</v>
      </c>
      <c r="Z29" s="73">
        <v>0</v>
      </c>
      <c r="AA29" s="74">
        <v>0</v>
      </c>
      <c r="AB29" s="109">
        <v>45629</v>
      </c>
      <c r="AC29" s="109">
        <v>45993</v>
      </c>
      <c r="AD29" s="109">
        <v>45993</v>
      </c>
      <c r="AE29" s="74" t="s">
        <v>75</v>
      </c>
      <c r="AF29" s="75">
        <v>0</v>
      </c>
      <c r="AG29" s="75">
        <v>0</v>
      </c>
      <c r="AH29" s="110">
        <v>275.42</v>
      </c>
      <c r="AI29" s="110">
        <v>325</v>
      </c>
      <c r="AJ29" s="75" t="s">
        <v>78</v>
      </c>
      <c r="AK29" s="96" t="s">
        <v>75</v>
      </c>
      <c r="AL29" s="96" t="s">
        <v>75</v>
      </c>
      <c r="AM29" s="96" t="s">
        <v>75</v>
      </c>
      <c r="AN29" s="95">
        <v>0.37</v>
      </c>
      <c r="AO29" s="96">
        <f t="shared" si="3"/>
        <v>101.9054</v>
      </c>
      <c r="AP29" s="72"/>
      <c r="AQ29" s="72"/>
      <c r="AR29" s="72"/>
      <c r="AS29" s="72"/>
      <c r="AT29" s="72"/>
      <c r="AU29" s="72" t="s">
        <v>173</v>
      </c>
      <c r="AV29" s="72" t="s">
        <v>173</v>
      </c>
      <c r="AW29" s="72" t="s">
        <v>173</v>
      </c>
      <c r="AX29" s="72" t="s">
        <v>7468</v>
      </c>
      <c r="AY29" s="91" t="s">
        <v>7496</v>
      </c>
      <c r="AZ29" s="91" t="s">
        <v>7497</v>
      </c>
      <c r="BA29" s="72"/>
      <c r="BB29" s="72" t="s">
        <v>173</v>
      </c>
      <c r="BC29" s="72" t="s">
        <v>7471</v>
      </c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91" t="s">
        <v>815</v>
      </c>
      <c r="BQ29" s="91"/>
      <c r="BR29" s="91"/>
      <c r="BS29" s="91"/>
      <c r="BT29" s="91"/>
      <c r="BU29" s="91"/>
    </row>
    <row r="30" spans="1:73" hidden="1">
      <c r="A30" s="91">
        <v>28</v>
      </c>
      <c r="B30" s="91">
        <v>2024</v>
      </c>
      <c r="C30" s="91" t="s">
        <v>68</v>
      </c>
      <c r="D30" s="106">
        <v>45629</v>
      </c>
      <c r="E30" s="91" t="s">
        <v>7601</v>
      </c>
      <c r="F30" s="91" t="s">
        <v>7460</v>
      </c>
      <c r="G30" s="91" t="s">
        <v>75</v>
      </c>
      <c r="H30" s="91" t="s">
        <v>585</v>
      </c>
      <c r="I30" s="91" t="s">
        <v>7602</v>
      </c>
      <c r="J30" s="91" t="s">
        <v>7603</v>
      </c>
      <c r="K30" s="91" t="s">
        <v>73</v>
      </c>
      <c r="L30" s="91" t="s">
        <v>74</v>
      </c>
      <c r="M30" s="107" t="s">
        <v>7647</v>
      </c>
      <c r="N30" s="108">
        <v>9303847552</v>
      </c>
      <c r="O30" s="107" t="s">
        <v>7605</v>
      </c>
      <c r="P30" s="105" t="s">
        <v>73</v>
      </c>
      <c r="Q30" s="107" t="s">
        <v>7638</v>
      </c>
      <c r="R30" s="107" t="s">
        <v>7648</v>
      </c>
      <c r="S30" s="74">
        <v>110</v>
      </c>
      <c r="T30" s="74" t="s">
        <v>75</v>
      </c>
      <c r="U30" s="74">
        <v>2024</v>
      </c>
      <c r="V30" s="107" t="s">
        <v>7649</v>
      </c>
      <c r="W30" s="107" t="s">
        <v>7650</v>
      </c>
      <c r="X30" s="107" t="s">
        <v>7651</v>
      </c>
      <c r="Y30" s="91" t="s">
        <v>75</v>
      </c>
      <c r="Z30" s="73">
        <v>0</v>
      </c>
      <c r="AA30" s="74">
        <v>0</v>
      </c>
      <c r="AB30" s="109">
        <v>45629</v>
      </c>
      <c r="AC30" s="109">
        <v>45993</v>
      </c>
      <c r="AD30" s="109">
        <v>45993</v>
      </c>
      <c r="AE30" s="74" t="s">
        <v>75</v>
      </c>
      <c r="AF30" s="75">
        <v>0</v>
      </c>
      <c r="AG30" s="75">
        <v>0</v>
      </c>
      <c r="AH30" s="110">
        <v>275.42</v>
      </c>
      <c r="AI30" s="110">
        <v>325</v>
      </c>
      <c r="AJ30" s="75" t="s">
        <v>78</v>
      </c>
      <c r="AK30" s="96" t="s">
        <v>75</v>
      </c>
      <c r="AL30" s="96" t="s">
        <v>75</v>
      </c>
      <c r="AM30" s="96" t="s">
        <v>75</v>
      </c>
      <c r="AN30" s="95">
        <v>0.37</v>
      </c>
      <c r="AO30" s="96">
        <f t="shared" si="3"/>
        <v>101.9054</v>
      </c>
      <c r="AP30" s="72"/>
      <c r="AQ30" s="72"/>
      <c r="AR30" s="72"/>
      <c r="AS30" s="72"/>
      <c r="AT30" s="72"/>
      <c r="AU30" s="72" t="s">
        <v>173</v>
      </c>
      <c r="AV30" s="72" t="s">
        <v>173</v>
      </c>
      <c r="AW30" s="72" t="s">
        <v>173</v>
      </c>
      <c r="AX30" s="72" t="s">
        <v>7468</v>
      </c>
      <c r="AY30" s="91" t="s">
        <v>7496</v>
      </c>
      <c r="AZ30" s="91" t="s">
        <v>7497</v>
      </c>
      <c r="BA30" s="72"/>
      <c r="BB30" s="72" t="s">
        <v>173</v>
      </c>
      <c r="BC30" s="72" t="s">
        <v>7471</v>
      </c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91" t="s">
        <v>815</v>
      </c>
      <c r="BQ30" s="91"/>
      <c r="BR30" s="91"/>
      <c r="BS30" s="91"/>
      <c r="BT30" s="91"/>
      <c r="BU30" s="91"/>
    </row>
    <row r="31" spans="1:73" hidden="1">
      <c r="A31" s="91">
        <v>29</v>
      </c>
      <c r="B31" s="91">
        <v>2024</v>
      </c>
      <c r="C31" s="91" t="s">
        <v>68</v>
      </c>
      <c r="D31" s="106">
        <v>45629</v>
      </c>
      <c r="E31" s="91" t="s">
        <v>7601</v>
      </c>
      <c r="F31" s="91" t="s">
        <v>7460</v>
      </c>
      <c r="G31" s="91" t="s">
        <v>75</v>
      </c>
      <c r="H31" s="91" t="s">
        <v>585</v>
      </c>
      <c r="I31" s="91" t="s">
        <v>7602</v>
      </c>
      <c r="J31" s="91" t="s">
        <v>7603</v>
      </c>
      <c r="K31" s="91" t="s">
        <v>73</v>
      </c>
      <c r="L31" s="91" t="s">
        <v>74</v>
      </c>
      <c r="M31" s="107" t="s">
        <v>7652</v>
      </c>
      <c r="N31" s="108">
        <v>9329493557</v>
      </c>
      <c r="O31" s="107" t="s">
        <v>7605</v>
      </c>
      <c r="P31" s="105" t="s">
        <v>73</v>
      </c>
      <c r="Q31" s="107" t="s">
        <v>7638</v>
      </c>
      <c r="R31" s="107" t="s">
        <v>7648</v>
      </c>
      <c r="S31" s="74">
        <v>110</v>
      </c>
      <c r="T31" s="74" t="s">
        <v>75</v>
      </c>
      <c r="U31" s="74">
        <v>2024</v>
      </c>
      <c r="V31" s="107" t="s">
        <v>7653</v>
      </c>
      <c r="W31" s="107" t="s">
        <v>7654</v>
      </c>
      <c r="X31" s="107" t="s">
        <v>7655</v>
      </c>
      <c r="Y31" s="91" t="s">
        <v>75</v>
      </c>
      <c r="Z31" s="73">
        <v>0</v>
      </c>
      <c r="AA31" s="74">
        <v>0</v>
      </c>
      <c r="AB31" s="109">
        <v>45629</v>
      </c>
      <c r="AC31" s="109">
        <v>45993</v>
      </c>
      <c r="AD31" s="109">
        <v>45993</v>
      </c>
      <c r="AE31" s="74" t="s">
        <v>75</v>
      </c>
      <c r="AF31" s="75">
        <v>0</v>
      </c>
      <c r="AG31" s="75">
        <v>0</v>
      </c>
      <c r="AH31" s="110">
        <v>275.42</v>
      </c>
      <c r="AI31" s="110">
        <v>325</v>
      </c>
      <c r="AJ31" s="75" t="s">
        <v>78</v>
      </c>
      <c r="AK31" s="96" t="s">
        <v>75</v>
      </c>
      <c r="AL31" s="96" t="s">
        <v>75</v>
      </c>
      <c r="AM31" s="96" t="s">
        <v>75</v>
      </c>
      <c r="AN31" s="95">
        <v>0.37</v>
      </c>
      <c r="AO31" s="96">
        <f t="shared" si="3"/>
        <v>101.9054</v>
      </c>
      <c r="AP31" s="72"/>
      <c r="AQ31" s="72"/>
      <c r="AR31" s="72"/>
      <c r="AS31" s="72"/>
      <c r="AT31" s="72"/>
      <c r="AU31" s="72" t="s">
        <v>173</v>
      </c>
      <c r="AV31" s="72" t="s">
        <v>173</v>
      </c>
      <c r="AW31" s="72" t="s">
        <v>173</v>
      </c>
      <c r="AX31" s="72" t="s">
        <v>7468</v>
      </c>
      <c r="AY31" s="91" t="s">
        <v>7496</v>
      </c>
      <c r="AZ31" s="91" t="s">
        <v>7497</v>
      </c>
      <c r="BA31" s="72"/>
      <c r="BB31" s="72" t="s">
        <v>173</v>
      </c>
      <c r="BC31" s="72" t="s">
        <v>7471</v>
      </c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91" t="s">
        <v>815</v>
      </c>
      <c r="BQ31" s="91"/>
      <c r="BR31" s="91"/>
      <c r="BS31" s="91"/>
      <c r="BT31" s="91"/>
      <c r="BU31" s="91"/>
    </row>
    <row r="32" spans="1:73">
      <c r="A32" s="91">
        <v>30</v>
      </c>
      <c r="B32" s="91">
        <v>2024</v>
      </c>
      <c r="C32" s="72" t="s">
        <v>68</v>
      </c>
      <c r="D32" s="92">
        <v>45424</v>
      </c>
      <c r="E32" s="72" t="s">
        <v>7473</v>
      </c>
      <c r="F32" s="72" t="s">
        <v>7460</v>
      </c>
      <c r="G32" s="98" t="s">
        <v>640</v>
      </c>
      <c r="H32" s="72" t="s">
        <v>523</v>
      </c>
      <c r="I32" s="72" t="s">
        <v>7474</v>
      </c>
      <c r="J32" s="72" t="s">
        <v>87</v>
      </c>
      <c r="K32" s="72" t="s">
        <v>2806</v>
      </c>
      <c r="L32" s="72" t="s">
        <v>74</v>
      </c>
      <c r="M32" s="75" t="s">
        <v>7656</v>
      </c>
      <c r="N32" s="74" t="s">
        <v>7657</v>
      </c>
      <c r="O32" s="72" t="s">
        <v>7658</v>
      </c>
      <c r="P32" s="96" t="s">
        <v>7659</v>
      </c>
      <c r="Q32" s="72" t="s">
        <v>1809</v>
      </c>
      <c r="R32" s="72" t="s">
        <v>7660</v>
      </c>
      <c r="S32" s="74">
        <v>796</v>
      </c>
      <c r="T32" s="74" t="s">
        <v>7503</v>
      </c>
      <c r="U32" s="74">
        <v>2012</v>
      </c>
      <c r="V32" s="75" t="s">
        <v>7661</v>
      </c>
      <c r="W32" s="75" t="s">
        <v>7662</v>
      </c>
      <c r="X32" s="104" t="s">
        <v>7663</v>
      </c>
      <c r="Y32" s="72" t="s">
        <v>75</v>
      </c>
      <c r="Z32" s="74">
        <v>0</v>
      </c>
      <c r="AA32" s="74">
        <v>0</v>
      </c>
      <c r="AB32" s="94">
        <v>45424</v>
      </c>
      <c r="AC32" s="94">
        <v>45759</v>
      </c>
      <c r="AD32" s="94">
        <v>45759</v>
      </c>
      <c r="AE32" s="74" t="s">
        <v>75</v>
      </c>
      <c r="AF32" s="75">
        <v>0</v>
      </c>
      <c r="AG32" s="75">
        <v>2354</v>
      </c>
      <c r="AH32" s="75">
        <v>2354</v>
      </c>
      <c r="AI32" s="75">
        <v>2778</v>
      </c>
      <c r="AJ32" s="75" t="s">
        <v>78</v>
      </c>
      <c r="AK32" s="95">
        <v>0.2</v>
      </c>
      <c r="AL32" s="96">
        <f t="shared" ref="AL32:AL40" si="4">AH32*AK32</f>
        <v>470.8</v>
      </c>
      <c r="AM32" s="96">
        <f t="shared" ref="AM32:AM52" si="5">AL32*0.9</f>
        <v>423.72</v>
      </c>
      <c r="AN32" s="95">
        <v>0.24</v>
      </c>
      <c r="AO32" s="96">
        <f t="shared" si="3"/>
        <v>564.95999999999992</v>
      </c>
      <c r="AP32" s="72"/>
      <c r="AQ32" s="72"/>
      <c r="AR32" s="72"/>
      <c r="AS32" s="72"/>
      <c r="AT32" s="72"/>
      <c r="AU32" s="72" t="s">
        <v>173</v>
      </c>
      <c r="AV32" s="72" t="s">
        <v>173</v>
      </c>
      <c r="AW32" s="72" t="s">
        <v>173</v>
      </c>
      <c r="AX32" s="72" t="s">
        <v>7468</v>
      </c>
      <c r="AY32" s="72" t="s">
        <v>7664</v>
      </c>
      <c r="AZ32" s="72" t="s">
        <v>7665</v>
      </c>
      <c r="BA32" s="72"/>
      <c r="BB32" s="72" t="s">
        <v>173</v>
      </c>
      <c r="BC32" s="72" t="s">
        <v>7471</v>
      </c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91" t="s">
        <v>81</v>
      </c>
      <c r="BQ32" s="72"/>
      <c r="BR32" s="72"/>
      <c r="BS32" s="72"/>
      <c r="BT32" s="72"/>
      <c r="BU32" s="72"/>
    </row>
    <row r="33" spans="1:73">
      <c r="A33" s="91">
        <v>31</v>
      </c>
      <c r="B33" s="91">
        <v>2024</v>
      </c>
      <c r="C33" s="72" t="s">
        <v>68</v>
      </c>
      <c r="D33" s="92">
        <v>45334</v>
      </c>
      <c r="E33" s="72" t="s">
        <v>7473</v>
      </c>
      <c r="F33" s="72" t="s">
        <v>7460</v>
      </c>
      <c r="G33" s="98" t="s">
        <v>640</v>
      </c>
      <c r="H33" s="72" t="s">
        <v>523</v>
      </c>
      <c r="I33" s="72" t="s">
        <v>7474</v>
      </c>
      <c r="J33" s="72" t="s">
        <v>87</v>
      </c>
      <c r="K33" s="72" t="s">
        <v>2806</v>
      </c>
      <c r="L33" s="72" t="s">
        <v>74</v>
      </c>
      <c r="M33" s="75" t="s">
        <v>7666</v>
      </c>
      <c r="N33" s="74" t="s">
        <v>7657</v>
      </c>
      <c r="O33" s="72" t="s">
        <v>7667</v>
      </c>
      <c r="P33" s="96" t="s">
        <v>7668</v>
      </c>
      <c r="Q33" s="72" t="s">
        <v>752</v>
      </c>
      <c r="R33" s="72" t="s">
        <v>7669</v>
      </c>
      <c r="S33" s="74">
        <v>1197</v>
      </c>
      <c r="T33" s="74" t="s">
        <v>7503</v>
      </c>
      <c r="U33" s="74">
        <v>2017</v>
      </c>
      <c r="V33" s="75" t="s">
        <v>7670</v>
      </c>
      <c r="W33" s="75" t="s">
        <v>7671</v>
      </c>
      <c r="X33" s="104" t="s">
        <v>7672</v>
      </c>
      <c r="Y33" s="72" t="s">
        <v>75</v>
      </c>
      <c r="Z33" s="74">
        <v>0</v>
      </c>
      <c r="AA33" s="74">
        <v>0</v>
      </c>
      <c r="AB33" s="94">
        <v>45334</v>
      </c>
      <c r="AC33" s="94">
        <v>45669</v>
      </c>
      <c r="AD33" s="94">
        <v>45669</v>
      </c>
      <c r="AE33" s="74" t="s">
        <v>75</v>
      </c>
      <c r="AF33" s="75">
        <v>0</v>
      </c>
      <c r="AG33" s="75">
        <v>3961</v>
      </c>
      <c r="AH33" s="75">
        <v>3961</v>
      </c>
      <c r="AI33" s="75">
        <v>4763</v>
      </c>
      <c r="AJ33" s="75" t="s">
        <v>78</v>
      </c>
      <c r="AK33" s="95">
        <v>0.2</v>
      </c>
      <c r="AL33" s="96">
        <f t="shared" si="4"/>
        <v>792.2</v>
      </c>
      <c r="AM33" s="96">
        <f t="shared" si="5"/>
        <v>712.98</v>
      </c>
      <c r="AN33" s="95">
        <v>0.24</v>
      </c>
      <c r="AO33" s="96">
        <f t="shared" si="3"/>
        <v>950.64</v>
      </c>
      <c r="AP33" s="72"/>
      <c r="AQ33" s="72"/>
      <c r="AR33" s="72"/>
      <c r="AS33" s="72"/>
      <c r="AT33" s="72"/>
      <c r="AU33" s="72" t="s">
        <v>173</v>
      </c>
      <c r="AV33" s="72" t="s">
        <v>173</v>
      </c>
      <c r="AW33" s="72" t="s">
        <v>173</v>
      </c>
      <c r="AX33" s="72" t="s">
        <v>7468</v>
      </c>
      <c r="AY33" s="72" t="s">
        <v>7664</v>
      </c>
      <c r="AZ33" s="72" t="s">
        <v>7665</v>
      </c>
      <c r="BA33" s="72"/>
      <c r="BB33" s="72" t="s">
        <v>173</v>
      </c>
      <c r="BC33" s="72" t="s">
        <v>7471</v>
      </c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91" t="s">
        <v>81</v>
      </c>
      <c r="BQ33" s="72"/>
      <c r="BR33" s="72"/>
      <c r="BS33" s="72"/>
      <c r="BT33" s="72"/>
      <c r="BU33" s="72"/>
    </row>
    <row r="34" spans="1:73">
      <c r="A34" s="91">
        <v>32</v>
      </c>
      <c r="B34" s="91">
        <v>2024</v>
      </c>
      <c r="C34" s="72" t="s">
        <v>68</v>
      </c>
      <c r="D34" s="92">
        <v>45363</v>
      </c>
      <c r="E34" s="72" t="s">
        <v>7473</v>
      </c>
      <c r="F34" s="72" t="s">
        <v>7460</v>
      </c>
      <c r="G34" s="98" t="s">
        <v>640</v>
      </c>
      <c r="H34" s="72" t="s">
        <v>523</v>
      </c>
      <c r="I34" s="72" t="s">
        <v>7474</v>
      </c>
      <c r="J34" s="72" t="s">
        <v>87</v>
      </c>
      <c r="K34" s="72" t="s">
        <v>2806</v>
      </c>
      <c r="L34" s="72" t="s">
        <v>74</v>
      </c>
      <c r="M34" s="75" t="s">
        <v>7673</v>
      </c>
      <c r="N34" s="74" t="s">
        <v>7657</v>
      </c>
      <c r="O34" s="72" t="s">
        <v>7674</v>
      </c>
      <c r="P34" s="96" t="s">
        <v>7675</v>
      </c>
      <c r="Q34" s="72" t="s">
        <v>7676</v>
      </c>
      <c r="R34" s="72" t="s">
        <v>7677</v>
      </c>
      <c r="S34" s="74">
        <v>1399</v>
      </c>
      <c r="T34" s="74" t="s">
        <v>7503</v>
      </c>
      <c r="U34" s="74">
        <v>2011</v>
      </c>
      <c r="V34" s="75" t="s">
        <v>7678</v>
      </c>
      <c r="W34" s="75" t="s">
        <v>7678</v>
      </c>
      <c r="X34" s="104" t="s">
        <v>7679</v>
      </c>
      <c r="Y34" s="72" t="s">
        <v>75</v>
      </c>
      <c r="Z34" s="74">
        <v>0</v>
      </c>
      <c r="AA34" s="74">
        <v>0</v>
      </c>
      <c r="AB34" s="94">
        <v>45363</v>
      </c>
      <c r="AC34" s="94">
        <v>45700</v>
      </c>
      <c r="AD34" s="94">
        <v>45700</v>
      </c>
      <c r="AE34" s="74" t="s">
        <v>75</v>
      </c>
      <c r="AF34" s="75">
        <v>0</v>
      </c>
      <c r="AG34" s="75">
        <v>3466</v>
      </c>
      <c r="AH34" s="75">
        <v>3466</v>
      </c>
      <c r="AI34" s="75">
        <v>4090</v>
      </c>
      <c r="AJ34" s="75" t="s">
        <v>78</v>
      </c>
      <c r="AK34" s="95">
        <v>0.2</v>
      </c>
      <c r="AL34" s="96">
        <f t="shared" si="4"/>
        <v>693.2</v>
      </c>
      <c r="AM34" s="96">
        <f t="shared" si="5"/>
        <v>623.88000000000011</v>
      </c>
      <c r="AN34" s="95">
        <v>0.24</v>
      </c>
      <c r="AO34" s="96">
        <f t="shared" si="3"/>
        <v>831.83999999999992</v>
      </c>
      <c r="AP34" s="72"/>
      <c r="AQ34" s="72"/>
      <c r="AR34" s="72"/>
      <c r="AS34" s="72"/>
      <c r="AT34" s="72"/>
      <c r="AU34" s="72" t="s">
        <v>173</v>
      </c>
      <c r="AV34" s="72" t="s">
        <v>173</v>
      </c>
      <c r="AW34" s="72" t="s">
        <v>173</v>
      </c>
      <c r="AX34" s="72" t="s">
        <v>7468</v>
      </c>
      <c r="AY34" s="72" t="s">
        <v>7664</v>
      </c>
      <c r="AZ34" s="72" t="s">
        <v>7665</v>
      </c>
      <c r="BA34" s="72"/>
      <c r="BB34" s="72" t="s">
        <v>173</v>
      </c>
      <c r="BC34" s="72" t="s">
        <v>7471</v>
      </c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91" t="s">
        <v>81</v>
      </c>
      <c r="BQ34" s="72"/>
      <c r="BR34" s="72"/>
      <c r="BS34" s="72"/>
      <c r="BT34" s="72"/>
      <c r="BU34" s="72"/>
    </row>
    <row r="35" spans="1:73" hidden="1">
      <c r="A35" s="91">
        <v>33</v>
      </c>
      <c r="B35" s="91">
        <v>2024</v>
      </c>
      <c r="C35" s="72" t="s">
        <v>68</v>
      </c>
      <c r="D35" s="92">
        <v>45789</v>
      </c>
      <c r="E35" s="72" t="s">
        <v>3303</v>
      </c>
      <c r="F35" s="72" t="s">
        <v>7680</v>
      </c>
      <c r="G35" s="72" t="s">
        <v>75</v>
      </c>
      <c r="H35" s="72" t="s">
        <v>7681</v>
      </c>
      <c r="I35" s="72" t="s">
        <v>71</v>
      </c>
      <c r="J35" s="72" t="s">
        <v>610</v>
      </c>
      <c r="K35" s="72" t="s">
        <v>73</v>
      </c>
      <c r="L35" s="72" t="s">
        <v>74</v>
      </c>
      <c r="M35" s="111" t="s">
        <v>7682</v>
      </c>
      <c r="N35" s="74" t="s">
        <v>7523</v>
      </c>
      <c r="O35" s="72" t="s">
        <v>7667</v>
      </c>
      <c r="P35" s="96" t="s">
        <v>73</v>
      </c>
      <c r="Q35" s="72" t="s">
        <v>644</v>
      </c>
      <c r="R35" s="72" t="s">
        <v>7683</v>
      </c>
      <c r="S35" s="74">
        <v>18500</v>
      </c>
      <c r="T35" s="74" t="s">
        <v>75</v>
      </c>
      <c r="U35" s="74">
        <v>2024</v>
      </c>
      <c r="V35" s="72" t="s">
        <v>7684</v>
      </c>
      <c r="W35" s="72" t="s">
        <v>7685</v>
      </c>
      <c r="X35" s="72" t="s">
        <v>7686</v>
      </c>
      <c r="Y35" s="72" t="s">
        <v>75</v>
      </c>
      <c r="Z35" s="73">
        <v>0</v>
      </c>
      <c r="AA35" s="74">
        <v>0</v>
      </c>
      <c r="AB35" s="94">
        <v>45424</v>
      </c>
      <c r="AC35" s="94">
        <v>45759</v>
      </c>
      <c r="AD35" s="94">
        <v>45759</v>
      </c>
      <c r="AE35" s="74" t="s">
        <v>75</v>
      </c>
      <c r="AF35" s="75">
        <v>13552</v>
      </c>
      <c r="AG35" s="75">
        <v>35463</v>
      </c>
      <c r="AH35" s="75">
        <v>49015</v>
      </c>
      <c r="AI35" s="75">
        <v>55719</v>
      </c>
      <c r="AJ35" s="75" t="s">
        <v>78</v>
      </c>
      <c r="AK35" s="95">
        <v>0.05</v>
      </c>
      <c r="AL35" s="96">
        <f t="shared" si="4"/>
        <v>2450.75</v>
      </c>
      <c r="AM35" s="96">
        <f t="shared" si="5"/>
        <v>2205.6750000000002</v>
      </c>
      <c r="AN35" s="112">
        <v>4.4999999999999998E-2</v>
      </c>
      <c r="AO35" s="96">
        <f t="shared" si="3"/>
        <v>2205.6749999999997</v>
      </c>
      <c r="AP35" s="72"/>
      <c r="AQ35" s="72"/>
      <c r="AR35" s="72"/>
      <c r="AS35" s="72"/>
      <c r="AT35" s="72"/>
      <c r="AU35" s="72" t="s">
        <v>173</v>
      </c>
      <c r="AV35" s="72" t="s">
        <v>173</v>
      </c>
      <c r="AW35" s="72" t="s">
        <v>173</v>
      </c>
      <c r="AX35" s="72" t="s">
        <v>7468</v>
      </c>
      <c r="AY35" s="72" t="s">
        <v>7469</v>
      </c>
      <c r="AZ35" s="72" t="s">
        <v>7515</v>
      </c>
      <c r="BA35" s="72"/>
      <c r="BB35" s="72" t="s">
        <v>173</v>
      </c>
      <c r="BC35" s="72" t="s">
        <v>7471</v>
      </c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 t="s">
        <v>81</v>
      </c>
      <c r="BQ35" s="72"/>
      <c r="BR35" s="72"/>
      <c r="BS35" s="72"/>
      <c r="BT35" s="72"/>
      <c r="BU35" s="72"/>
    </row>
    <row r="36" spans="1:73" hidden="1">
      <c r="A36" s="91">
        <v>34</v>
      </c>
      <c r="B36" s="91">
        <v>2024</v>
      </c>
      <c r="C36" s="72" t="s">
        <v>68</v>
      </c>
      <c r="D36" s="92">
        <v>45789</v>
      </c>
      <c r="E36" s="72" t="s">
        <v>3303</v>
      </c>
      <c r="F36" s="72" t="s">
        <v>7460</v>
      </c>
      <c r="G36" s="72" t="s">
        <v>75</v>
      </c>
      <c r="H36" s="72" t="s">
        <v>7681</v>
      </c>
      <c r="I36" s="72" t="s">
        <v>71</v>
      </c>
      <c r="J36" s="72" t="s">
        <v>610</v>
      </c>
      <c r="K36" s="72" t="s">
        <v>73</v>
      </c>
      <c r="L36" s="72" t="s">
        <v>74</v>
      </c>
      <c r="M36" s="111" t="s">
        <v>7682</v>
      </c>
      <c r="N36" s="74" t="s">
        <v>7523</v>
      </c>
      <c r="O36" s="72" t="s">
        <v>7667</v>
      </c>
      <c r="P36" s="96" t="s">
        <v>73</v>
      </c>
      <c r="Q36" s="72" t="s">
        <v>644</v>
      </c>
      <c r="R36" s="72" t="s">
        <v>7683</v>
      </c>
      <c r="S36" s="74">
        <v>18500</v>
      </c>
      <c r="T36" s="74" t="s">
        <v>75</v>
      </c>
      <c r="U36" s="74">
        <v>2024</v>
      </c>
      <c r="V36" s="72" t="s">
        <v>7687</v>
      </c>
      <c r="W36" s="91" t="s">
        <v>7688</v>
      </c>
      <c r="X36" s="72" t="s">
        <v>7689</v>
      </c>
      <c r="Y36" s="72" t="s">
        <v>75</v>
      </c>
      <c r="Z36" s="73">
        <v>0</v>
      </c>
      <c r="AA36" s="74">
        <v>0</v>
      </c>
      <c r="AB36" s="94">
        <v>45789</v>
      </c>
      <c r="AC36" s="94">
        <v>45759</v>
      </c>
      <c r="AD36" s="94">
        <v>45759</v>
      </c>
      <c r="AE36" s="74" t="s">
        <v>75</v>
      </c>
      <c r="AF36" s="75">
        <v>13552</v>
      </c>
      <c r="AG36" s="75">
        <v>35463</v>
      </c>
      <c r="AH36" s="75">
        <v>49015</v>
      </c>
      <c r="AI36" s="75">
        <v>55719</v>
      </c>
      <c r="AJ36" s="75" t="s">
        <v>78</v>
      </c>
      <c r="AK36" s="95">
        <v>0.05</v>
      </c>
      <c r="AL36" s="96">
        <f t="shared" si="4"/>
        <v>2450.75</v>
      </c>
      <c r="AM36" s="96">
        <f t="shared" si="5"/>
        <v>2205.6750000000002</v>
      </c>
      <c r="AN36" s="112">
        <v>4.4999999999999998E-2</v>
      </c>
      <c r="AO36" s="96">
        <f t="shared" si="3"/>
        <v>2205.6749999999997</v>
      </c>
      <c r="AP36" s="72"/>
      <c r="AQ36" s="72"/>
      <c r="AR36" s="72"/>
      <c r="AS36" s="72"/>
      <c r="AT36" s="72"/>
      <c r="AU36" s="72" t="s">
        <v>173</v>
      </c>
      <c r="AV36" s="72" t="s">
        <v>173</v>
      </c>
      <c r="AW36" s="72" t="s">
        <v>173</v>
      </c>
      <c r="AX36" s="72" t="s">
        <v>7468</v>
      </c>
      <c r="AY36" s="72" t="s">
        <v>7469</v>
      </c>
      <c r="AZ36" s="72" t="s">
        <v>7515</v>
      </c>
      <c r="BA36" s="72"/>
      <c r="BB36" s="72" t="s">
        <v>173</v>
      </c>
      <c r="BC36" s="72" t="s">
        <v>7471</v>
      </c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 t="s">
        <v>81</v>
      </c>
      <c r="BQ36" s="72"/>
      <c r="BR36" s="72"/>
      <c r="BS36" s="72"/>
      <c r="BT36" s="72"/>
      <c r="BU36" s="72"/>
    </row>
    <row r="37" spans="1:73" hidden="1">
      <c r="A37" s="91">
        <v>35</v>
      </c>
      <c r="B37" s="91">
        <v>2024</v>
      </c>
      <c r="C37" s="72" t="s">
        <v>68</v>
      </c>
      <c r="D37" s="92">
        <v>45789</v>
      </c>
      <c r="E37" s="72" t="s">
        <v>3303</v>
      </c>
      <c r="F37" s="72" t="s">
        <v>7460</v>
      </c>
      <c r="G37" s="72" t="s">
        <v>75</v>
      </c>
      <c r="H37" s="72" t="s">
        <v>7681</v>
      </c>
      <c r="I37" s="72" t="s">
        <v>71</v>
      </c>
      <c r="J37" s="72" t="s">
        <v>610</v>
      </c>
      <c r="K37" s="72" t="s">
        <v>73</v>
      </c>
      <c r="L37" s="72" t="s">
        <v>74</v>
      </c>
      <c r="M37" s="111" t="s">
        <v>7682</v>
      </c>
      <c r="N37" s="74" t="s">
        <v>7523</v>
      </c>
      <c r="O37" s="72" t="s">
        <v>7667</v>
      </c>
      <c r="P37" s="96" t="s">
        <v>73</v>
      </c>
      <c r="Q37" s="72" t="s">
        <v>644</v>
      </c>
      <c r="R37" s="72" t="s">
        <v>7683</v>
      </c>
      <c r="S37" s="74">
        <v>18500</v>
      </c>
      <c r="T37" s="74" t="s">
        <v>75</v>
      </c>
      <c r="U37" s="74">
        <v>2024</v>
      </c>
      <c r="V37" s="72" t="s">
        <v>7690</v>
      </c>
      <c r="W37" s="72" t="s">
        <v>7691</v>
      </c>
      <c r="X37" s="72" t="s">
        <v>7692</v>
      </c>
      <c r="Y37" s="72" t="s">
        <v>75</v>
      </c>
      <c r="Z37" s="73">
        <v>0</v>
      </c>
      <c r="AA37" s="74">
        <v>0</v>
      </c>
      <c r="AB37" s="94">
        <v>45789</v>
      </c>
      <c r="AC37" s="94">
        <v>45759</v>
      </c>
      <c r="AD37" s="94">
        <v>45759</v>
      </c>
      <c r="AE37" s="74" t="s">
        <v>75</v>
      </c>
      <c r="AF37" s="75">
        <v>13552</v>
      </c>
      <c r="AG37" s="75">
        <v>35463</v>
      </c>
      <c r="AH37" s="75">
        <v>49015</v>
      </c>
      <c r="AI37" s="75">
        <v>55719</v>
      </c>
      <c r="AJ37" s="75" t="s">
        <v>78</v>
      </c>
      <c r="AK37" s="95">
        <v>0.05</v>
      </c>
      <c r="AL37" s="96">
        <f t="shared" si="4"/>
        <v>2450.75</v>
      </c>
      <c r="AM37" s="96">
        <f t="shared" si="5"/>
        <v>2205.6750000000002</v>
      </c>
      <c r="AN37" s="112">
        <v>4.4999999999999998E-2</v>
      </c>
      <c r="AO37" s="96">
        <f t="shared" si="3"/>
        <v>2205.6749999999997</v>
      </c>
      <c r="AP37" s="72"/>
      <c r="AQ37" s="72"/>
      <c r="AR37" s="72"/>
      <c r="AS37" s="72"/>
      <c r="AT37" s="72"/>
      <c r="AU37" s="72" t="s">
        <v>173</v>
      </c>
      <c r="AV37" s="72" t="s">
        <v>173</v>
      </c>
      <c r="AW37" s="72" t="s">
        <v>173</v>
      </c>
      <c r="AX37" s="72" t="s">
        <v>7468</v>
      </c>
      <c r="AY37" s="72" t="s">
        <v>7469</v>
      </c>
      <c r="AZ37" s="72" t="s">
        <v>7515</v>
      </c>
      <c r="BA37" s="72"/>
      <c r="BB37" s="72" t="s">
        <v>173</v>
      </c>
      <c r="BC37" s="72" t="s">
        <v>7471</v>
      </c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 t="s">
        <v>81</v>
      </c>
      <c r="BQ37" s="72"/>
      <c r="BR37" s="72"/>
      <c r="BS37" s="72"/>
      <c r="BT37" s="72"/>
      <c r="BU37" s="72"/>
    </row>
    <row r="38" spans="1:73" hidden="1">
      <c r="A38" s="91">
        <v>36</v>
      </c>
      <c r="B38" s="91">
        <v>2024</v>
      </c>
      <c r="C38" s="72" t="s">
        <v>68</v>
      </c>
      <c r="D38" s="92">
        <v>45759</v>
      </c>
      <c r="E38" s="72" t="s">
        <v>7693</v>
      </c>
      <c r="F38" s="72" t="s">
        <v>7460</v>
      </c>
      <c r="G38" s="72" t="s">
        <v>75</v>
      </c>
      <c r="H38" s="72" t="s">
        <v>7681</v>
      </c>
      <c r="I38" s="72" t="s">
        <v>71</v>
      </c>
      <c r="J38" s="72" t="s">
        <v>610</v>
      </c>
      <c r="K38" s="72" t="s">
        <v>2806</v>
      </c>
      <c r="L38" s="72" t="s">
        <v>74</v>
      </c>
      <c r="M38" s="111" t="s">
        <v>7694</v>
      </c>
      <c r="N38" s="74">
        <v>9893113841</v>
      </c>
      <c r="O38" s="72" t="s">
        <v>7695</v>
      </c>
      <c r="P38" s="96" t="s">
        <v>7696</v>
      </c>
      <c r="Q38" s="72" t="s">
        <v>7697</v>
      </c>
      <c r="R38" s="72" t="s">
        <v>7698</v>
      </c>
      <c r="S38" s="74">
        <v>42000</v>
      </c>
      <c r="T38" s="74" t="s">
        <v>75</v>
      </c>
      <c r="U38" s="74">
        <v>2018</v>
      </c>
      <c r="V38" s="72" t="s">
        <v>7699</v>
      </c>
      <c r="W38" s="72" t="s">
        <v>7700</v>
      </c>
      <c r="X38" s="72" t="s">
        <v>7701</v>
      </c>
      <c r="Y38" s="72" t="s">
        <v>75</v>
      </c>
      <c r="Z38" s="73">
        <v>0</v>
      </c>
      <c r="AA38" s="74">
        <v>0</v>
      </c>
      <c r="AB38" s="94">
        <v>45394</v>
      </c>
      <c r="AC38" s="94">
        <v>45728</v>
      </c>
      <c r="AD38" s="94">
        <v>45728</v>
      </c>
      <c r="AE38" s="74" t="s">
        <v>75</v>
      </c>
      <c r="AF38" s="75">
        <v>3599</v>
      </c>
      <c r="AG38" s="75">
        <v>44442</v>
      </c>
      <c r="AH38" s="75">
        <v>48041</v>
      </c>
      <c r="AI38" s="75">
        <v>54022</v>
      </c>
      <c r="AJ38" s="75" t="s">
        <v>78</v>
      </c>
      <c r="AK38" s="95">
        <v>0.25</v>
      </c>
      <c r="AL38" s="96">
        <f t="shared" si="4"/>
        <v>12010.25</v>
      </c>
      <c r="AM38" s="96">
        <f t="shared" si="5"/>
        <v>10809.225</v>
      </c>
      <c r="AN38" s="95">
        <v>0.22</v>
      </c>
      <c r="AO38" s="96">
        <f t="shared" si="3"/>
        <v>10569.02</v>
      </c>
      <c r="AP38" s="72"/>
      <c r="AQ38" s="72"/>
      <c r="AR38" s="72"/>
      <c r="AS38" s="72"/>
      <c r="AT38" s="72"/>
      <c r="AU38" s="72"/>
      <c r="AV38" s="72"/>
      <c r="AW38" s="72"/>
      <c r="AX38" s="72"/>
      <c r="AY38" s="72" t="s">
        <v>7599</v>
      </c>
      <c r="AZ38" s="72" t="s">
        <v>7702</v>
      </c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 t="s">
        <v>815</v>
      </c>
      <c r="BQ38" s="72"/>
      <c r="BR38" s="72"/>
      <c r="BS38" s="72"/>
      <c r="BT38" s="72"/>
      <c r="BU38" s="72"/>
    </row>
    <row r="39" spans="1:73">
      <c r="A39" s="91">
        <v>37</v>
      </c>
      <c r="B39" s="91">
        <v>2024</v>
      </c>
      <c r="C39" s="91" t="s">
        <v>68</v>
      </c>
      <c r="D39" s="92">
        <v>45424</v>
      </c>
      <c r="E39" s="91" t="s">
        <v>7473</v>
      </c>
      <c r="F39" s="91" t="s">
        <v>7460</v>
      </c>
      <c r="G39" s="91" t="s">
        <v>75</v>
      </c>
      <c r="H39" s="72" t="s">
        <v>86</v>
      </c>
      <c r="I39" s="72" t="s">
        <v>7474</v>
      </c>
      <c r="J39" s="72" t="s">
        <v>87</v>
      </c>
      <c r="K39" s="72" t="s">
        <v>2806</v>
      </c>
      <c r="L39" s="72" t="s">
        <v>74</v>
      </c>
      <c r="M39" s="75" t="s">
        <v>7703</v>
      </c>
      <c r="N39" s="74" t="s">
        <v>7529</v>
      </c>
      <c r="O39" s="72" t="s">
        <v>7462</v>
      </c>
      <c r="P39" s="96" t="s">
        <v>7704</v>
      </c>
      <c r="Q39" s="72" t="s">
        <v>148</v>
      </c>
      <c r="R39" s="72" t="s">
        <v>7705</v>
      </c>
      <c r="S39" s="74">
        <v>110</v>
      </c>
      <c r="T39" s="74" t="s">
        <v>92</v>
      </c>
      <c r="U39" s="74">
        <v>2021</v>
      </c>
      <c r="V39" s="72" t="s">
        <v>7706</v>
      </c>
      <c r="W39" s="72" t="s">
        <v>7707</v>
      </c>
      <c r="X39" s="104" t="s">
        <v>7708</v>
      </c>
      <c r="Y39" s="72" t="s">
        <v>75</v>
      </c>
      <c r="Z39" s="73">
        <v>0</v>
      </c>
      <c r="AA39" s="74">
        <v>0</v>
      </c>
      <c r="AB39" s="94">
        <v>45424</v>
      </c>
      <c r="AC39" s="94">
        <v>45759</v>
      </c>
      <c r="AD39" s="94">
        <v>45759</v>
      </c>
      <c r="AE39" s="74" t="s">
        <v>75</v>
      </c>
      <c r="AF39" s="75">
        <v>0</v>
      </c>
      <c r="AG39" s="75">
        <v>714</v>
      </c>
      <c r="AH39" s="75">
        <v>714</v>
      </c>
      <c r="AI39" s="75">
        <v>842</v>
      </c>
      <c r="AJ39" s="75" t="s">
        <v>78</v>
      </c>
      <c r="AK39" s="95">
        <v>0.15</v>
      </c>
      <c r="AL39" s="96">
        <f t="shared" si="4"/>
        <v>107.1</v>
      </c>
      <c r="AM39" s="96">
        <f t="shared" si="5"/>
        <v>96.39</v>
      </c>
      <c r="AN39" s="95">
        <v>0.08</v>
      </c>
      <c r="AO39" s="96">
        <f t="shared" si="3"/>
        <v>57.120000000000005</v>
      </c>
      <c r="AP39" s="72"/>
      <c r="AQ39" s="72"/>
      <c r="AR39" s="72"/>
      <c r="AS39" s="72"/>
      <c r="AT39" s="72"/>
      <c r="AU39" s="72"/>
      <c r="AV39" s="72"/>
      <c r="AW39" s="72"/>
      <c r="AX39" s="72"/>
      <c r="AY39" s="72" t="s">
        <v>7496</v>
      </c>
      <c r="AZ39" s="72" t="s">
        <v>7709</v>
      </c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 t="s">
        <v>815</v>
      </c>
      <c r="BQ39" s="72"/>
      <c r="BR39" s="72"/>
      <c r="BS39" s="72"/>
      <c r="BT39" s="72"/>
      <c r="BU39" s="72"/>
    </row>
    <row r="40" spans="1:73">
      <c r="A40" s="91">
        <v>38</v>
      </c>
      <c r="B40" s="91">
        <v>2024</v>
      </c>
      <c r="C40" s="91" t="s">
        <v>68</v>
      </c>
      <c r="D40" s="92">
        <v>45424</v>
      </c>
      <c r="E40" s="91" t="s">
        <v>7473</v>
      </c>
      <c r="F40" s="91" t="s">
        <v>7460</v>
      </c>
      <c r="G40" s="91" t="s">
        <v>75</v>
      </c>
      <c r="H40" s="72" t="s">
        <v>86</v>
      </c>
      <c r="I40" s="72" t="s">
        <v>7474</v>
      </c>
      <c r="J40" s="72" t="s">
        <v>87</v>
      </c>
      <c r="K40" s="72" t="s">
        <v>2806</v>
      </c>
      <c r="L40" s="72" t="s">
        <v>74</v>
      </c>
      <c r="M40" s="75" t="s">
        <v>7710</v>
      </c>
      <c r="N40" s="74" t="s">
        <v>7529</v>
      </c>
      <c r="O40" s="72" t="s">
        <v>7462</v>
      </c>
      <c r="P40" s="96" t="s">
        <v>7711</v>
      </c>
      <c r="Q40" s="72" t="s">
        <v>743</v>
      </c>
      <c r="R40" s="72" t="s">
        <v>7712</v>
      </c>
      <c r="S40" s="74">
        <v>97</v>
      </c>
      <c r="T40" s="74" t="s">
        <v>92</v>
      </c>
      <c r="U40" s="74">
        <v>2010</v>
      </c>
      <c r="V40" s="72" t="s">
        <v>7713</v>
      </c>
      <c r="W40" s="72" t="s">
        <v>7714</v>
      </c>
      <c r="X40" s="104" t="s">
        <v>7715</v>
      </c>
      <c r="Y40" s="72" t="s">
        <v>75</v>
      </c>
      <c r="Z40" s="73">
        <v>0</v>
      </c>
      <c r="AA40" s="74">
        <v>0</v>
      </c>
      <c r="AB40" s="94">
        <v>45424</v>
      </c>
      <c r="AC40" s="94">
        <v>45759</v>
      </c>
      <c r="AD40" s="94">
        <v>45759</v>
      </c>
      <c r="AE40" s="74" t="s">
        <v>75</v>
      </c>
      <c r="AF40" s="75">
        <v>0</v>
      </c>
      <c r="AG40" s="75">
        <v>714</v>
      </c>
      <c r="AH40" s="75">
        <v>714</v>
      </c>
      <c r="AI40" s="75">
        <v>842</v>
      </c>
      <c r="AJ40" s="75" t="s">
        <v>78</v>
      </c>
      <c r="AK40" s="95">
        <v>0.15</v>
      </c>
      <c r="AL40" s="96">
        <f t="shared" si="4"/>
        <v>107.1</v>
      </c>
      <c r="AM40" s="96">
        <f t="shared" si="5"/>
        <v>96.39</v>
      </c>
      <c r="AN40" s="95">
        <v>0.1</v>
      </c>
      <c r="AO40" s="96">
        <f t="shared" si="3"/>
        <v>71.400000000000006</v>
      </c>
      <c r="AP40" s="72"/>
      <c r="AQ40" s="72"/>
      <c r="AR40" s="72"/>
      <c r="AS40" s="72"/>
      <c r="AT40" s="72"/>
      <c r="AU40" s="72"/>
      <c r="AV40" s="72"/>
      <c r="AW40" s="72"/>
      <c r="AX40" s="72"/>
      <c r="AY40" s="72" t="s">
        <v>7496</v>
      </c>
      <c r="AZ40" s="72" t="s">
        <v>7709</v>
      </c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 t="s">
        <v>815</v>
      </c>
      <c r="BQ40" s="72"/>
      <c r="BR40" s="72"/>
      <c r="BS40" s="72"/>
      <c r="BT40" s="72"/>
      <c r="BU40" s="72"/>
    </row>
    <row r="41" spans="1:73" hidden="1">
      <c r="A41" s="91">
        <v>39</v>
      </c>
      <c r="B41" s="91">
        <v>2024</v>
      </c>
      <c r="C41" s="91" t="s">
        <v>68</v>
      </c>
      <c r="D41" s="92">
        <v>45424</v>
      </c>
      <c r="E41" s="91" t="s">
        <v>7473</v>
      </c>
      <c r="F41" s="91" t="s">
        <v>7460</v>
      </c>
      <c r="G41" s="91" t="s">
        <v>75</v>
      </c>
      <c r="H41" s="72" t="s">
        <v>7681</v>
      </c>
      <c r="I41" s="72" t="s">
        <v>71</v>
      </c>
      <c r="J41" s="72" t="s">
        <v>610</v>
      </c>
      <c r="K41" s="72" t="s">
        <v>2806</v>
      </c>
      <c r="L41" s="72" t="s">
        <v>74</v>
      </c>
      <c r="M41" s="111" t="s">
        <v>7716</v>
      </c>
      <c r="N41" s="179" t="s">
        <v>7529</v>
      </c>
      <c r="O41" s="72" t="s">
        <v>7674</v>
      </c>
      <c r="P41" s="96" t="s">
        <v>7717</v>
      </c>
      <c r="Q41" s="72" t="s">
        <v>7718</v>
      </c>
      <c r="R41" s="72" t="s">
        <v>7719</v>
      </c>
      <c r="S41" s="74">
        <v>16200</v>
      </c>
      <c r="T41" s="74" t="s">
        <v>75</v>
      </c>
      <c r="U41" s="74">
        <v>2023</v>
      </c>
      <c r="V41" s="72" t="s">
        <v>7720</v>
      </c>
      <c r="W41" s="72" t="s">
        <v>7721</v>
      </c>
      <c r="X41" s="104" t="s">
        <v>7722</v>
      </c>
      <c r="Y41" s="72" t="s">
        <v>75</v>
      </c>
      <c r="Z41" s="73">
        <v>0</v>
      </c>
      <c r="AA41" s="74">
        <v>0</v>
      </c>
      <c r="AB41" s="94">
        <v>45638</v>
      </c>
      <c r="AC41" s="94">
        <v>45973</v>
      </c>
      <c r="AD41" s="94">
        <v>45973</v>
      </c>
      <c r="AE41" s="74" t="s">
        <v>75</v>
      </c>
      <c r="AF41" s="75">
        <v>10142</v>
      </c>
      <c r="AG41" s="75">
        <v>35463</v>
      </c>
      <c r="AH41" s="75">
        <v>45605</v>
      </c>
      <c r="AI41" s="75">
        <v>51697</v>
      </c>
      <c r="AJ41" s="75" t="s">
        <v>7723</v>
      </c>
      <c r="AK41" s="95" t="s">
        <v>7724</v>
      </c>
      <c r="AL41" s="96">
        <f>(AF41*20%)+(AG41*10%)</f>
        <v>5574.7000000000007</v>
      </c>
      <c r="AM41" s="96">
        <f t="shared" si="5"/>
        <v>5017.2300000000005</v>
      </c>
      <c r="AN41" s="95">
        <v>0.11</v>
      </c>
      <c r="AO41" s="96">
        <f t="shared" si="3"/>
        <v>5016.55</v>
      </c>
      <c r="AP41" s="72"/>
      <c r="AQ41" s="72"/>
      <c r="AR41" s="72"/>
      <c r="AS41" s="72"/>
      <c r="AT41" s="72"/>
      <c r="AU41" s="72"/>
      <c r="AV41" s="72"/>
      <c r="AW41" s="72"/>
      <c r="AX41" s="72"/>
      <c r="AY41" s="72" t="s">
        <v>7496</v>
      </c>
      <c r="AZ41" s="72" t="s">
        <v>7725</v>
      </c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 t="s">
        <v>815</v>
      </c>
      <c r="BQ41" s="72"/>
      <c r="BR41" s="72"/>
      <c r="BS41" s="72"/>
      <c r="BT41" s="72"/>
      <c r="BU41" s="72"/>
    </row>
    <row r="42" spans="1:73">
      <c r="A42" s="91">
        <v>40</v>
      </c>
      <c r="B42" s="91">
        <v>2024</v>
      </c>
      <c r="C42" s="91" t="s">
        <v>68</v>
      </c>
      <c r="D42" s="92">
        <v>45424</v>
      </c>
      <c r="E42" s="91" t="s">
        <v>1796</v>
      </c>
      <c r="F42" s="91" t="s">
        <v>7460</v>
      </c>
      <c r="G42" s="91" t="s">
        <v>75</v>
      </c>
      <c r="H42" s="72" t="s">
        <v>86</v>
      </c>
      <c r="I42" s="72" t="s">
        <v>7474</v>
      </c>
      <c r="J42" s="72" t="s">
        <v>87</v>
      </c>
      <c r="K42" s="72" t="s">
        <v>2806</v>
      </c>
      <c r="L42" s="72" t="s">
        <v>74</v>
      </c>
      <c r="M42" s="75" t="s">
        <v>7726</v>
      </c>
      <c r="N42" s="74" t="s">
        <v>7529</v>
      </c>
      <c r="O42" s="72" t="s">
        <v>7674</v>
      </c>
      <c r="P42" s="96" t="s">
        <v>7727</v>
      </c>
      <c r="Q42" s="72" t="s">
        <v>104</v>
      </c>
      <c r="R42" s="72" t="s">
        <v>1357</v>
      </c>
      <c r="S42" s="74">
        <v>109</v>
      </c>
      <c r="T42" s="74" t="s">
        <v>122</v>
      </c>
      <c r="U42" s="74">
        <v>2019</v>
      </c>
      <c r="V42" s="72" t="s">
        <v>7728</v>
      </c>
      <c r="W42" s="72" t="s">
        <v>7729</v>
      </c>
      <c r="X42" s="72" t="s">
        <v>7730</v>
      </c>
      <c r="Y42" s="72" t="s">
        <v>75</v>
      </c>
      <c r="Z42" s="73">
        <v>0</v>
      </c>
      <c r="AA42" s="74">
        <v>0</v>
      </c>
      <c r="AB42" s="94">
        <v>45424</v>
      </c>
      <c r="AC42" s="94">
        <v>45789</v>
      </c>
      <c r="AD42" s="94">
        <v>45789</v>
      </c>
      <c r="AE42" s="74" t="s">
        <v>75</v>
      </c>
      <c r="AF42" s="75">
        <v>0</v>
      </c>
      <c r="AG42" s="75">
        <v>717</v>
      </c>
      <c r="AH42" s="75">
        <v>717</v>
      </c>
      <c r="AI42" s="75">
        <v>843</v>
      </c>
      <c r="AJ42" s="75" t="s">
        <v>78</v>
      </c>
      <c r="AK42" s="95">
        <v>0.55000000000000004</v>
      </c>
      <c r="AL42" s="96">
        <f t="shared" ref="AL42:AL52" si="6">AH42*AK42</f>
        <v>394.35</v>
      </c>
      <c r="AM42" s="96">
        <f t="shared" si="5"/>
        <v>354.91500000000002</v>
      </c>
      <c r="AN42" s="95">
        <v>0.2</v>
      </c>
      <c r="AO42" s="96">
        <f t="shared" si="3"/>
        <v>143.4</v>
      </c>
      <c r="AP42" s="72"/>
      <c r="AQ42" s="72"/>
      <c r="AR42" s="72"/>
      <c r="AS42" s="72"/>
      <c r="AT42" s="72"/>
      <c r="AU42" s="72"/>
      <c r="AV42" s="72"/>
      <c r="AW42" s="72"/>
      <c r="AX42" s="72"/>
      <c r="AY42" s="72" t="s">
        <v>7496</v>
      </c>
      <c r="AZ42" s="72" t="s">
        <v>7731</v>
      </c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 t="s">
        <v>815</v>
      </c>
      <c r="BQ42" s="72"/>
      <c r="BR42" s="72"/>
      <c r="BS42" s="72"/>
      <c r="BT42" s="72"/>
      <c r="BU42" s="72"/>
    </row>
    <row r="43" spans="1:73">
      <c r="A43" s="91">
        <v>41</v>
      </c>
      <c r="B43" s="91">
        <v>2024</v>
      </c>
      <c r="C43" s="91" t="s">
        <v>68</v>
      </c>
      <c r="D43" s="92">
        <v>45424</v>
      </c>
      <c r="E43" s="72" t="s">
        <v>7498</v>
      </c>
      <c r="F43" s="72" t="s">
        <v>7460</v>
      </c>
      <c r="G43" s="72" t="s">
        <v>75</v>
      </c>
      <c r="H43" s="72" t="s">
        <v>523</v>
      </c>
      <c r="I43" s="72" t="s">
        <v>7474</v>
      </c>
      <c r="J43" s="72" t="s">
        <v>87</v>
      </c>
      <c r="K43" s="72" t="s">
        <v>2806</v>
      </c>
      <c r="L43" s="72" t="s">
        <v>74</v>
      </c>
      <c r="M43" s="75" t="s">
        <v>7732</v>
      </c>
      <c r="N43" s="74" t="s">
        <v>7529</v>
      </c>
      <c r="O43" s="72" t="s">
        <v>7674</v>
      </c>
      <c r="P43" s="96" t="s">
        <v>7733</v>
      </c>
      <c r="Q43" s="72" t="s">
        <v>7734</v>
      </c>
      <c r="R43" s="72" t="s">
        <v>7735</v>
      </c>
      <c r="S43" s="74">
        <v>2569</v>
      </c>
      <c r="T43" s="74" t="s">
        <v>7736</v>
      </c>
      <c r="U43" s="74">
        <v>2006</v>
      </c>
      <c r="V43" s="75" t="s">
        <v>7737</v>
      </c>
      <c r="W43" s="75" t="s">
        <v>7738</v>
      </c>
      <c r="X43" s="72" t="s">
        <v>7739</v>
      </c>
      <c r="Y43" s="72" t="s">
        <v>75</v>
      </c>
      <c r="Z43" s="74">
        <v>0</v>
      </c>
      <c r="AA43" s="74">
        <v>0</v>
      </c>
      <c r="AB43" s="74" t="s">
        <v>7740</v>
      </c>
      <c r="AC43" s="94">
        <v>45759</v>
      </c>
      <c r="AD43" s="94">
        <v>45759</v>
      </c>
      <c r="AE43" s="74" t="s">
        <v>75</v>
      </c>
      <c r="AF43" s="75">
        <v>0</v>
      </c>
      <c r="AG43" s="75">
        <v>7947</v>
      </c>
      <c r="AH43" s="75">
        <v>7947</v>
      </c>
      <c r="AI43" s="75">
        <v>9377</v>
      </c>
      <c r="AJ43" s="75" t="s">
        <v>78</v>
      </c>
      <c r="AK43" s="95">
        <v>0.05</v>
      </c>
      <c r="AL43" s="96">
        <f t="shared" si="6"/>
        <v>397.35</v>
      </c>
      <c r="AM43" s="96">
        <f t="shared" si="5"/>
        <v>357.61500000000001</v>
      </c>
      <c r="AN43" s="95">
        <v>0.01</v>
      </c>
      <c r="AO43" s="96">
        <f t="shared" si="3"/>
        <v>79.47</v>
      </c>
      <c r="AP43" s="72"/>
      <c r="AQ43" s="72"/>
      <c r="AR43" s="72"/>
      <c r="AS43" s="72"/>
      <c r="AT43" s="72"/>
      <c r="AU43" s="72"/>
      <c r="AV43" s="72"/>
      <c r="AW43" s="72"/>
      <c r="AX43" s="72"/>
      <c r="AY43" s="72" t="s">
        <v>7496</v>
      </c>
      <c r="AZ43" s="72" t="s">
        <v>7497</v>
      </c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91" t="s">
        <v>81</v>
      </c>
      <c r="BQ43" s="72"/>
      <c r="BR43" s="72"/>
      <c r="BS43" s="72"/>
      <c r="BT43" s="72"/>
      <c r="BU43" s="72"/>
    </row>
    <row r="44" spans="1:73" hidden="1">
      <c r="A44" s="91">
        <v>42</v>
      </c>
      <c r="B44" s="91">
        <v>2024</v>
      </c>
      <c r="C44" s="91" t="s">
        <v>68</v>
      </c>
      <c r="D44" s="92">
        <v>45424</v>
      </c>
      <c r="E44" s="72" t="s">
        <v>3829</v>
      </c>
      <c r="F44" s="72" t="s">
        <v>7460</v>
      </c>
      <c r="G44" s="72" t="s">
        <v>75</v>
      </c>
      <c r="H44" s="72" t="s">
        <v>7681</v>
      </c>
      <c r="I44" s="72" t="s">
        <v>7474</v>
      </c>
      <c r="J44" s="72" t="s">
        <v>610</v>
      </c>
      <c r="K44" s="72" t="s">
        <v>2806</v>
      </c>
      <c r="L44" s="72" t="s">
        <v>74</v>
      </c>
      <c r="M44" s="111" t="s">
        <v>7741</v>
      </c>
      <c r="N44" s="74" t="s">
        <v>7529</v>
      </c>
      <c r="O44" s="72" t="s">
        <v>7462</v>
      </c>
      <c r="P44" s="96" t="s">
        <v>7742</v>
      </c>
      <c r="Q44" s="72" t="s">
        <v>7743</v>
      </c>
      <c r="R44" s="72" t="s">
        <v>7744</v>
      </c>
      <c r="S44" s="74">
        <v>7250</v>
      </c>
      <c r="T44" s="74" t="s">
        <v>75</v>
      </c>
      <c r="U44" s="74">
        <v>2010</v>
      </c>
      <c r="V44" s="72" t="s">
        <v>7745</v>
      </c>
      <c r="W44" s="72" t="s">
        <v>7746</v>
      </c>
      <c r="X44" s="72" t="s">
        <v>7747</v>
      </c>
      <c r="Y44" s="72" t="s">
        <v>75</v>
      </c>
      <c r="Z44" s="73">
        <v>0</v>
      </c>
      <c r="AA44" s="74">
        <v>0</v>
      </c>
      <c r="AB44" s="74" t="s">
        <v>7748</v>
      </c>
      <c r="AC44" s="74" t="s">
        <v>7749</v>
      </c>
      <c r="AD44" s="74" t="s">
        <v>7749</v>
      </c>
      <c r="AE44" s="74" t="s">
        <v>75</v>
      </c>
      <c r="AF44" s="75">
        <v>0</v>
      </c>
      <c r="AG44" s="75">
        <v>16149</v>
      </c>
      <c r="AH44" s="75">
        <v>16149</v>
      </c>
      <c r="AI44" s="75">
        <v>18092.88</v>
      </c>
      <c r="AJ44" s="75" t="s">
        <v>78</v>
      </c>
      <c r="AK44" s="95">
        <v>0.23</v>
      </c>
      <c r="AL44" s="96">
        <f t="shared" si="6"/>
        <v>3714.27</v>
      </c>
      <c r="AM44" s="96">
        <f t="shared" si="5"/>
        <v>3342.8429999999998</v>
      </c>
      <c r="AN44" s="95">
        <v>0.2</v>
      </c>
      <c r="AO44" s="96">
        <f t="shared" si="3"/>
        <v>3229.8</v>
      </c>
      <c r="AP44" s="72"/>
      <c r="AQ44" s="72"/>
      <c r="AR44" s="72"/>
      <c r="AS44" s="72"/>
      <c r="AT44" s="72"/>
      <c r="AU44" s="72"/>
      <c r="AV44" s="72"/>
      <c r="AW44" s="72"/>
      <c r="AX44" s="72"/>
      <c r="AY44" s="72" t="s">
        <v>7496</v>
      </c>
      <c r="AZ44" s="72" t="s">
        <v>7591</v>
      </c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 t="s">
        <v>815</v>
      </c>
      <c r="BQ44" s="72"/>
      <c r="BR44" s="72"/>
      <c r="BS44" s="72"/>
      <c r="BT44" s="72"/>
      <c r="BU44" s="72"/>
    </row>
    <row r="45" spans="1:73" hidden="1">
      <c r="A45" s="91">
        <v>43</v>
      </c>
      <c r="B45" s="91">
        <v>2024</v>
      </c>
      <c r="C45" s="91" t="s">
        <v>68</v>
      </c>
      <c r="D45" s="92">
        <v>45424</v>
      </c>
      <c r="E45" s="72" t="s">
        <v>3829</v>
      </c>
      <c r="F45" s="72" t="s">
        <v>7460</v>
      </c>
      <c r="G45" s="72" t="s">
        <v>75</v>
      </c>
      <c r="H45" s="72" t="s">
        <v>7681</v>
      </c>
      <c r="I45" s="72" t="s">
        <v>7474</v>
      </c>
      <c r="J45" s="72" t="s">
        <v>610</v>
      </c>
      <c r="K45" s="72" t="s">
        <v>2806</v>
      </c>
      <c r="L45" s="72" t="s">
        <v>74</v>
      </c>
      <c r="M45" s="111" t="s">
        <v>7741</v>
      </c>
      <c r="N45" s="74" t="s">
        <v>7529</v>
      </c>
      <c r="O45" s="72" t="s">
        <v>7462</v>
      </c>
      <c r="P45" s="96" t="s">
        <v>7750</v>
      </c>
      <c r="Q45" s="72" t="s">
        <v>7743</v>
      </c>
      <c r="R45" s="72" t="s">
        <v>7744</v>
      </c>
      <c r="S45" s="74">
        <v>7250</v>
      </c>
      <c r="T45" s="74" t="s">
        <v>75</v>
      </c>
      <c r="U45" s="74">
        <v>2001</v>
      </c>
      <c r="V45" s="72" t="s">
        <v>7751</v>
      </c>
      <c r="W45" s="72" t="s">
        <v>7752</v>
      </c>
      <c r="X45" s="72" t="s">
        <v>7753</v>
      </c>
      <c r="Y45" s="72" t="s">
        <v>75</v>
      </c>
      <c r="Z45" s="73">
        <v>0</v>
      </c>
      <c r="AA45" s="74">
        <v>0</v>
      </c>
      <c r="AB45" s="74" t="s">
        <v>7748</v>
      </c>
      <c r="AC45" s="74" t="s">
        <v>7754</v>
      </c>
      <c r="AD45" s="74" t="s">
        <v>7749</v>
      </c>
      <c r="AE45" s="74" t="s">
        <v>75</v>
      </c>
      <c r="AF45" s="75">
        <v>0</v>
      </c>
      <c r="AG45" s="75">
        <v>16149</v>
      </c>
      <c r="AH45" s="75">
        <v>16149</v>
      </c>
      <c r="AI45" s="75">
        <v>18092.88</v>
      </c>
      <c r="AJ45" s="75" t="s">
        <v>78</v>
      </c>
      <c r="AK45" s="95">
        <v>0.23</v>
      </c>
      <c r="AL45" s="96">
        <f t="shared" si="6"/>
        <v>3714.27</v>
      </c>
      <c r="AM45" s="96">
        <f t="shared" si="5"/>
        <v>3342.8429999999998</v>
      </c>
      <c r="AN45" s="95">
        <v>0.2</v>
      </c>
      <c r="AO45" s="96">
        <f t="shared" si="3"/>
        <v>3229.8</v>
      </c>
      <c r="AP45" s="72"/>
      <c r="AQ45" s="72"/>
      <c r="AR45" s="72"/>
      <c r="AS45" s="72"/>
      <c r="AT45" s="72"/>
      <c r="AU45" s="72"/>
      <c r="AV45" s="72"/>
      <c r="AW45" s="72"/>
      <c r="AX45" s="72"/>
      <c r="AY45" s="72" t="s">
        <v>7496</v>
      </c>
      <c r="AZ45" s="72" t="s">
        <v>7591</v>
      </c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 t="s">
        <v>815</v>
      </c>
      <c r="BQ45" s="72"/>
      <c r="BR45" s="72"/>
      <c r="BS45" s="72"/>
      <c r="BT45" s="72"/>
      <c r="BU45" s="72"/>
    </row>
    <row r="46" spans="1:73" hidden="1">
      <c r="A46" s="91">
        <v>44</v>
      </c>
      <c r="B46" s="91">
        <v>2024</v>
      </c>
      <c r="C46" s="91" t="s">
        <v>68</v>
      </c>
      <c r="D46" s="92">
        <v>45424</v>
      </c>
      <c r="E46" s="91" t="s">
        <v>7601</v>
      </c>
      <c r="F46" s="91" t="s">
        <v>7460</v>
      </c>
      <c r="G46" s="91" t="s">
        <v>75</v>
      </c>
      <c r="H46" s="91" t="s">
        <v>585</v>
      </c>
      <c r="I46" s="91" t="s">
        <v>7602</v>
      </c>
      <c r="J46" s="91" t="s">
        <v>75</v>
      </c>
      <c r="K46" s="91" t="s">
        <v>73</v>
      </c>
      <c r="L46" s="91" t="s">
        <v>74</v>
      </c>
      <c r="M46" s="91" t="s">
        <v>7755</v>
      </c>
      <c r="N46" s="74" t="s">
        <v>7529</v>
      </c>
      <c r="O46" s="91" t="s">
        <v>7756</v>
      </c>
      <c r="P46" s="96" t="s">
        <v>7757</v>
      </c>
      <c r="Q46" s="91" t="s">
        <v>7758</v>
      </c>
      <c r="R46" s="91" t="s">
        <v>7759</v>
      </c>
      <c r="S46" s="74" t="s">
        <v>75</v>
      </c>
      <c r="T46" s="74" t="s">
        <v>75</v>
      </c>
      <c r="U46" s="74">
        <v>2024</v>
      </c>
      <c r="V46" s="91" t="s">
        <v>7760</v>
      </c>
      <c r="W46" s="91" t="s">
        <v>7761</v>
      </c>
      <c r="X46" s="91" t="s">
        <v>7762</v>
      </c>
      <c r="Y46" s="91" t="s">
        <v>75</v>
      </c>
      <c r="Z46" s="73">
        <v>0</v>
      </c>
      <c r="AA46" s="74">
        <v>0</v>
      </c>
      <c r="AB46" s="94">
        <v>45424</v>
      </c>
      <c r="AC46" s="94">
        <v>45394</v>
      </c>
      <c r="AD46" s="94">
        <v>45394</v>
      </c>
      <c r="AE46" s="74" t="s">
        <v>75</v>
      </c>
      <c r="AF46" s="75">
        <v>0</v>
      </c>
      <c r="AG46" s="75">
        <v>0</v>
      </c>
      <c r="AH46" s="75">
        <v>550.85</v>
      </c>
      <c r="AI46" s="75">
        <v>650</v>
      </c>
      <c r="AJ46" s="75" t="s">
        <v>78</v>
      </c>
      <c r="AK46" s="95" t="s">
        <v>75</v>
      </c>
      <c r="AL46" s="96" t="s">
        <v>75</v>
      </c>
      <c r="AM46" s="96" t="s">
        <v>75</v>
      </c>
      <c r="AN46" s="95">
        <v>0.6</v>
      </c>
      <c r="AO46" s="96">
        <f t="shared" si="3"/>
        <v>330.51</v>
      </c>
      <c r="AP46" s="72"/>
      <c r="AQ46" s="72"/>
      <c r="AR46" s="72"/>
      <c r="AS46" s="72"/>
      <c r="AT46" s="72"/>
      <c r="AU46" s="72"/>
      <c r="AV46" s="72"/>
      <c r="AW46" s="72"/>
      <c r="AX46" s="72"/>
      <c r="AY46" s="91" t="s">
        <v>7496</v>
      </c>
      <c r="AZ46" s="91" t="s">
        <v>7497</v>
      </c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91" t="s">
        <v>815</v>
      </c>
      <c r="BQ46" s="91"/>
      <c r="BR46" s="91"/>
      <c r="BS46" s="91"/>
      <c r="BT46" s="91"/>
      <c r="BU46" s="91"/>
    </row>
    <row r="47" spans="1:73" hidden="1">
      <c r="A47" s="91">
        <v>45</v>
      </c>
      <c r="B47" s="91">
        <v>2024</v>
      </c>
      <c r="C47" s="72" t="s">
        <v>68</v>
      </c>
      <c r="D47" s="92">
        <v>45424</v>
      </c>
      <c r="E47" s="72" t="s">
        <v>7592</v>
      </c>
      <c r="F47" s="72" t="s">
        <v>7460</v>
      </c>
      <c r="G47" s="72" t="s">
        <v>75</v>
      </c>
      <c r="H47" s="72" t="s">
        <v>86</v>
      </c>
      <c r="I47" s="72" t="s">
        <v>7763</v>
      </c>
      <c r="J47" s="72" t="s">
        <v>7484</v>
      </c>
      <c r="K47" s="72" t="s">
        <v>73</v>
      </c>
      <c r="L47" s="72" t="s">
        <v>74</v>
      </c>
      <c r="M47" s="75" t="s">
        <v>7755</v>
      </c>
      <c r="N47" s="74" t="s">
        <v>7529</v>
      </c>
      <c r="O47" s="72" t="s">
        <v>7756</v>
      </c>
      <c r="P47" s="96" t="s">
        <v>73</v>
      </c>
      <c r="Q47" s="72" t="s">
        <v>7758</v>
      </c>
      <c r="R47" s="72" t="s">
        <v>7764</v>
      </c>
      <c r="S47" s="74" t="s">
        <v>75</v>
      </c>
      <c r="T47" s="74" t="s">
        <v>86</v>
      </c>
      <c r="U47" s="74">
        <v>2024</v>
      </c>
      <c r="V47" s="72" t="s">
        <v>7765</v>
      </c>
      <c r="W47" s="72" t="s">
        <v>7766</v>
      </c>
      <c r="X47" s="72" t="s">
        <v>7767</v>
      </c>
      <c r="Y47" s="72" t="s">
        <v>75</v>
      </c>
      <c r="Z47" s="73">
        <v>0</v>
      </c>
      <c r="AA47" s="74">
        <v>0</v>
      </c>
      <c r="AB47" s="94">
        <v>45424</v>
      </c>
      <c r="AC47" s="94">
        <v>45789</v>
      </c>
      <c r="AD47" s="94">
        <v>45789</v>
      </c>
      <c r="AE47" s="74" t="s">
        <v>75</v>
      </c>
      <c r="AF47" s="75">
        <v>1499</v>
      </c>
      <c r="AG47" s="75">
        <v>2466</v>
      </c>
      <c r="AH47" s="75">
        <v>3965</v>
      </c>
      <c r="AI47" s="75">
        <v>4679</v>
      </c>
      <c r="AJ47" s="75" t="s">
        <v>78</v>
      </c>
      <c r="AK47" s="95">
        <v>0</v>
      </c>
      <c r="AL47" s="96">
        <f t="shared" si="6"/>
        <v>0</v>
      </c>
      <c r="AM47" s="96">
        <f t="shared" si="5"/>
        <v>0</v>
      </c>
      <c r="AN47" s="95">
        <v>0</v>
      </c>
      <c r="AO47" s="96">
        <f t="shared" si="3"/>
        <v>0</v>
      </c>
      <c r="AP47" s="72"/>
      <c r="AQ47" s="72"/>
      <c r="AR47" s="72"/>
      <c r="AS47" s="72"/>
      <c r="AT47" s="72"/>
      <c r="AU47" s="72"/>
      <c r="AV47" s="72"/>
      <c r="AW47" s="72"/>
      <c r="AX47" s="72"/>
      <c r="AY47" s="72" t="s">
        <v>7496</v>
      </c>
      <c r="AZ47" s="72" t="s">
        <v>7497</v>
      </c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91" t="s">
        <v>81</v>
      </c>
      <c r="BQ47" s="72"/>
      <c r="BR47" s="72"/>
      <c r="BS47" s="72"/>
      <c r="BT47" s="72"/>
      <c r="BU47" s="72"/>
    </row>
    <row r="48" spans="1:73" hidden="1">
      <c r="A48" s="91">
        <v>46</v>
      </c>
      <c r="B48" s="91">
        <v>2024</v>
      </c>
      <c r="C48" s="72" t="s">
        <v>68</v>
      </c>
      <c r="D48" s="92">
        <v>45424</v>
      </c>
      <c r="E48" s="72" t="s">
        <v>3303</v>
      </c>
      <c r="F48" s="72" t="s">
        <v>7460</v>
      </c>
      <c r="G48" s="72" t="s">
        <v>75</v>
      </c>
      <c r="H48" s="72" t="s">
        <v>7681</v>
      </c>
      <c r="I48" s="72" t="s">
        <v>71</v>
      </c>
      <c r="J48" s="72" t="s">
        <v>610</v>
      </c>
      <c r="K48" s="72" t="s">
        <v>2806</v>
      </c>
      <c r="L48" s="72" t="s">
        <v>74</v>
      </c>
      <c r="M48" s="111" t="s">
        <v>7768</v>
      </c>
      <c r="N48" s="74">
        <v>9993467105</v>
      </c>
      <c r="O48" s="72" t="s">
        <v>7674</v>
      </c>
      <c r="P48" s="96" t="s">
        <v>7769</v>
      </c>
      <c r="Q48" s="72" t="s">
        <v>7770</v>
      </c>
      <c r="R48" s="72" t="s">
        <v>7771</v>
      </c>
      <c r="S48" s="74">
        <v>2545</v>
      </c>
      <c r="T48" s="74" t="s">
        <v>75</v>
      </c>
      <c r="U48" s="74">
        <v>2023</v>
      </c>
      <c r="V48" s="72" t="s">
        <v>7772</v>
      </c>
      <c r="W48" s="72" t="s">
        <v>7772</v>
      </c>
      <c r="X48" s="72" t="s">
        <v>7773</v>
      </c>
      <c r="Y48" s="72" t="s">
        <v>75</v>
      </c>
      <c r="Z48" s="73">
        <v>0</v>
      </c>
      <c r="AA48" s="74">
        <v>0</v>
      </c>
      <c r="AB48" s="94">
        <v>45516</v>
      </c>
      <c r="AC48" s="94">
        <v>45850</v>
      </c>
      <c r="AD48" s="94">
        <v>45850</v>
      </c>
      <c r="AE48" s="74" t="s">
        <v>75</v>
      </c>
      <c r="AF48" s="75">
        <v>2382</v>
      </c>
      <c r="AG48" s="75">
        <v>16149</v>
      </c>
      <c r="AH48" s="75">
        <v>18531</v>
      </c>
      <c r="AI48" s="75">
        <v>20904</v>
      </c>
      <c r="AJ48" s="75" t="s">
        <v>78</v>
      </c>
      <c r="AK48" s="95">
        <v>0.2</v>
      </c>
      <c r="AL48" s="96">
        <f t="shared" si="6"/>
        <v>3706.2000000000003</v>
      </c>
      <c r="AM48" s="96">
        <f t="shared" si="5"/>
        <v>3335.5800000000004</v>
      </c>
      <c r="AN48" s="95">
        <v>0.22</v>
      </c>
      <c r="AO48" s="96">
        <f t="shared" si="3"/>
        <v>4076.82</v>
      </c>
      <c r="AP48" s="72"/>
      <c r="AQ48" s="72"/>
      <c r="AR48" s="72"/>
      <c r="AS48" s="72"/>
      <c r="AT48" s="72"/>
      <c r="AU48" s="72"/>
      <c r="AV48" s="72"/>
      <c r="AW48" s="72"/>
      <c r="AX48" s="72"/>
      <c r="AY48" s="72" t="s">
        <v>7469</v>
      </c>
      <c r="AZ48" s="72" t="s">
        <v>7482</v>
      </c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 t="s">
        <v>81</v>
      </c>
      <c r="BQ48" s="72"/>
      <c r="BR48" s="72"/>
      <c r="BS48" s="72"/>
      <c r="BT48" s="72"/>
      <c r="BU48" s="72"/>
    </row>
    <row r="49" spans="1:73" hidden="1">
      <c r="A49" s="91">
        <v>47</v>
      </c>
      <c r="B49" s="91">
        <v>2024</v>
      </c>
      <c r="C49" s="72" t="s">
        <v>68</v>
      </c>
      <c r="D49" s="92">
        <v>45424</v>
      </c>
      <c r="E49" s="72" t="s">
        <v>3829</v>
      </c>
      <c r="F49" s="72" t="s">
        <v>7680</v>
      </c>
      <c r="G49" s="72" t="s">
        <v>75</v>
      </c>
      <c r="H49" s="72" t="s">
        <v>7681</v>
      </c>
      <c r="I49" s="72" t="s">
        <v>7474</v>
      </c>
      <c r="J49" s="72" t="s">
        <v>610</v>
      </c>
      <c r="K49" s="72" t="s">
        <v>2806</v>
      </c>
      <c r="L49" s="72" t="s">
        <v>74</v>
      </c>
      <c r="M49" s="111" t="s">
        <v>7774</v>
      </c>
      <c r="N49" s="74" t="s">
        <v>7596</v>
      </c>
      <c r="O49" s="72" t="s">
        <v>7775</v>
      </c>
      <c r="P49" s="96" t="s">
        <v>7776</v>
      </c>
      <c r="Q49" s="72" t="s">
        <v>7777</v>
      </c>
      <c r="R49" s="72" t="s">
        <v>7778</v>
      </c>
      <c r="S49" s="74">
        <v>25000</v>
      </c>
      <c r="T49" s="74" t="s">
        <v>75</v>
      </c>
      <c r="U49" s="74">
        <v>2009</v>
      </c>
      <c r="V49" s="72" t="s">
        <v>7779</v>
      </c>
      <c r="W49" s="72" t="s">
        <v>7780</v>
      </c>
      <c r="X49" s="72" t="s">
        <v>7781</v>
      </c>
      <c r="Y49" s="72" t="s">
        <v>75</v>
      </c>
      <c r="Z49" s="73">
        <v>0</v>
      </c>
      <c r="AA49" s="74">
        <v>0</v>
      </c>
      <c r="AB49" s="94">
        <v>45455</v>
      </c>
      <c r="AC49" s="94">
        <v>45789</v>
      </c>
      <c r="AD49" s="94">
        <v>45789</v>
      </c>
      <c r="AE49" s="74" t="s">
        <v>75</v>
      </c>
      <c r="AF49" s="75">
        <v>0</v>
      </c>
      <c r="AG49" s="75">
        <v>44100</v>
      </c>
      <c r="AH49" s="75">
        <v>44100</v>
      </c>
      <c r="AI49" s="75">
        <v>49401</v>
      </c>
      <c r="AJ49" s="75" t="s">
        <v>78</v>
      </c>
      <c r="AK49" s="95">
        <v>0.26</v>
      </c>
      <c r="AL49" s="96">
        <f t="shared" si="6"/>
        <v>11466</v>
      </c>
      <c r="AM49" s="96">
        <f t="shared" si="5"/>
        <v>10319.4</v>
      </c>
      <c r="AN49" s="113">
        <v>0.19500000000000001</v>
      </c>
      <c r="AO49" s="96">
        <f t="shared" si="3"/>
        <v>8599.5</v>
      </c>
      <c r="AP49" s="72"/>
      <c r="AQ49" s="72"/>
      <c r="AR49" s="72"/>
      <c r="AS49" s="72"/>
      <c r="AT49" s="72"/>
      <c r="AU49" s="72"/>
      <c r="AV49" s="72"/>
      <c r="AW49" s="72"/>
      <c r="AX49" s="72"/>
      <c r="AY49" s="72" t="s">
        <v>7599</v>
      </c>
      <c r="AZ49" s="72" t="s">
        <v>7782</v>
      </c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 t="s">
        <v>815</v>
      </c>
      <c r="BQ49" s="72"/>
      <c r="BR49" s="72"/>
      <c r="BS49" s="72"/>
      <c r="BT49" s="72"/>
      <c r="BU49" s="72"/>
    </row>
    <row r="50" spans="1:73" hidden="1">
      <c r="A50" s="91">
        <v>48</v>
      </c>
      <c r="B50" s="91">
        <v>2024</v>
      </c>
      <c r="C50" s="72" t="s">
        <v>68</v>
      </c>
      <c r="D50" s="92">
        <v>45455</v>
      </c>
      <c r="E50" s="72" t="s">
        <v>775</v>
      </c>
      <c r="F50" s="72" t="s">
        <v>7460</v>
      </c>
      <c r="G50" s="72" t="s">
        <v>75</v>
      </c>
      <c r="H50" s="72" t="s">
        <v>86</v>
      </c>
      <c r="I50" s="72" t="s">
        <v>71</v>
      </c>
      <c r="J50" s="72" t="s">
        <v>7484</v>
      </c>
      <c r="K50" s="72" t="s">
        <v>73</v>
      </c>
      <c r="L50" s="72" t="s">
        <v>74</v>
      </c>
      <c r="M50" s="75" t="s">
        <v>7783</v>
      </c>
      <c r="N50" s="74" t="s">
        <v>7529</v>
      </c>
      <c r="O50" s="72" t="s">
        <v>7784</v>
      </c>
      <c r="P50" s="96" t="s">
        <v>73</v>
      </c>
      <c r="Q50" s="72" t="s">
        <v>7758</v>
      </c>
      <c r="R50" s="72" t="s">
        <v>7785</v>
      </c>
      <c r="S50" s="74" t="s">
        <v>75</v>
      </c>
      <c r="T50" s="74" t="s">
        <v>86</v>
      </c>
      <c r="U50" s="74">
        <v>2024</v>
      </c>
      <c r="V50" s="72" t="s">
        <v>7786</v>
      </c>
      <c r="W50" s="72" t="s">
        <v>7787</v>
      </c>
      <c r="X50" s="72" t="s">
        <v>7788</v>
      </c>
      <c r="Y50" s="72" t="s">
        <v>75</v>
      </c>
      <c r="Z50" s="73">
        <v>0</v>
      </c>
      <c r="AA50" s="74">
        <v>0</v>
      </c>
      <c r="AB50" s="94">
        <v>45455</v>
      </c>
      <c r="AC50" s="94">
        <v>45789</v>
      </c>
      <c r="AD50" s="94">
        <v>45789</v>
      </c>
      <c r="AE50" s="74" t="s">
        <v>75</v>
      </c>
      <c r="AF50" s="75">
        <v>918</v>
      </c>
      <c r="AG50" s="75">
        <v>2466</v>
      </c>
      <c r="AH50" s="75">
        <v>3384</v>
      </c>
      <c r="AI50" s="75">
        <v>3994</v>
      </c>
      <c r="AJ50" s="75" t="s">
        <v>78</v>
      </c>
      <c r="AK50" s="95">
        <v>0.1</v>
      </c>
      <c r="AL50" s="96">
        <f t="shared" si="6"/>
        <v>338.40000000000003</v>
      </c>
      <c r="AM50" s="96">
        <f t="shared" si="5"/>
        <v>304.56000000000006</v>
      </c>
      <c r="AN50" s="95">
        <v>0</v>
      </c>
      <c r="AO50" s="96">
        <f t="shared" si="3"/>
        <v>0</v>
      </c>
      <c r="AP50" s="72"/>
      <c r="AQ50" s="72"/>
      <c r="AR50" s="72"/>
      <c r="AS50" s="72"/>
      <c r="AT50" s="72"/>
      <c r="AU50" s="72"/>
      <c r="AV50" s="72"/>
      <c r="AW50" s="72"/>
      <c r="AX50" s="72"/>
      <c r="AY50" s="72" t="s">
        <v>7496</v>
      </c>
      <c r="AZ50" s="72" t="s">
        <v>7497</v>
      </c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91" t="s">
        <v>81</v>
      </c>
      <c r="BQ50" s="72"/>
      <c r="BR50" s="72"/>
      <c r="BS50" s="72"/>
      <c r="BT50" s="72"/>
      <c r="BU50" s="72"/>
    </row>
    <row r="51" spans="1:73" hidden="1">
      <c r="A51" s="91">
        <v>49</v>
      </c>
      <c r="B51" s="91">
        <v>2024</v>
      </c>
      <c r="C51" s="72" t="s">
        <v>68</v>
      </c>
      <c r="D51" s="92">
        <v>45455</v>
      </c>
      <c r="E51" s="72" t="s">
        <v>775</v>
      </c>
      <c r="F51" s="72" t="s">
        <v>7460</v>
      </c>
      <c r="G51" s="72" t="s">
        <v>75</v>
      </c>
      <c r="H51" s="72" t="s">
        <v>86</v>
      </c>
      <c r="I51" s="72" t="s">
        <v>71</v>
      </c>
      <c r="J51" s="72" t="s">
        <v>7484</v>
      </c>
      <c r="K51" s="72" t="s">
        <v>73</v>
      </c>
      <c r="L51" s="72" t="s">
        <v>74</v>
      </c>
      <c r="M51" s="75" t="s">
        <v>7789</v>
      </c>
      <c r="N51" s="74" t="s">
        <v>7529</v>
      </c>
      <c r="O51" s="72" t="s">
        <v>7784</v>
      </c>
      <c r="P51" s="96" t="s">
        <v>73</v>
      </c>
      <c r="Q51" s="72" t="s">
        <v>7758</v>
      </c>
      <c r="R51" s="72" t="s">
        <v>7790</v>
      </c>
      <c r="S51" s="74" t="s">
        <v>75</v>
      </c>
      <c r="T51" s="74" t="s">
        <v>86</v>
      </c>
      <c r="U51" s="74">
        <v>2024</v>
      </c>
      <c r="V51" s="72" t="s">
        <v>7791</v>
      </c>
      <c r="W51" s="72" t="s">
        <v>7792</v>
      </c>
      <c r="X51" s="72" t="s">
        <v>7793</v>
      </c>
      <c r="Y51" s="72" t="s">
        <v>75</v>
      </c>
      <c r="Z51" s="73">
        <v>0</v>
      </c>
      <c r="AA51" s="74">
        <v>0</v>
      </c>
      <c r="AB51" s="94">
        <v>45455</v>
      </c>
      <c r="AC51" s="94">
        <v>45789</v>
      </c>
      <c r="AD51" s="94">
        <v>45789</v>
      </c>
      <c r="AE51" s="74" t="s">
        <v>75</v>
      </c>
      <c r="AF51" s="75">
        <v>1142</v>
      </c>
      <c r="AG51" s="75">
        <v>3273</v>
      </c>
      <c r="AH51" s="75">
        <v>4415</v>
      </c>
      <c r="AI51" s="75">
        <v>5209</v>
      </c>
      <c r="AJ51" s="75" t="s">
        <v>78</v>
      </c>
      <c r="AK51" s="95">
        <v>0.1</v>
      </c>
      <c r="AL51" s="96">
        <f t="shared" si="6"/>
        <v>441.5</v>
      </c>
      <c r="AM51" s="96">
        <f t="shared" si="5"/>
        <v>397.35</v>
      </c>
      <c r="AN51" s="95">
        <v>0</v>
      </c>
      <c r="AO51" s="96">
        <f t="shared" si="3"/>
        <v>0</v>
      </c>
      <c r="AP51" s="72"/>
      <c r="AQ51" s="72"/>
      <c r="AR51" s="72"/>
      <c r="AS51" s="72"/>
      <c r="AT51" s="72"/>
      <c r="AU51" s="72"/>
      <c r="AV51" s="72"/>
      <c r="AW51" s="72"/>
      <c r="AX51" s="72"/>
      <c r="AY51" s="72" t="s">
        <v>7496</v>
      </c>
      <c r="AZ51" s="72" t="s">
        <v>7497</v>
      </c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91" t="s">
        <v>81</v>
      </c>
      <c r="BQ51" s="72"/>
      <c r="BR51" s="72"/>
      <c r="BS51" s="72"/>
      <c r="BT51" s="72"/>
      <c r="BU51" s="72"/>
    </row>
    <row r="52" spans="1:73" hidden="1">
      <c r="A52" s="91">
        <v>50</v>
      </c>
      <c r="B52" s="91">
        <v>2024</v>
      </c>
      <c r="C52" s="72" t="s">
        <v>68</v>
      </c>
      <c r="D52" s="92">
        <v>45455</v>
      </c>
      <c r="E52" s="72" t="s">
        <v>775</v>
      </c>
      <c r="F52" s="72" t="s">
        <v>7460</v>
      </c>
      <c r="G52" s="72" t="s">
        <v>75</v>
      </c>
      <c r="H52" s="72" t="s">
        <v>86</v>
      </c>
      <c r="I52" s="72" t="s">
        <v>71</v>
      </c>
      <c r="J52" s="72" t="s">
        <v>7484</v>
      </c>
      <c r="K52" s="72" t="s">
        <v>73</v>
      </c>
      <c r="L52" s="72" t="s">
        <v>74</v>
      </c>
      <c r="M52" s="75" t="s">
        <v>7794</v>
      </c>
      <c r="N52" s="74" t="s">
        <v>7529</v>
      </c>
      <c r="O52" s="72" t="s">
        <v>7784</v>
      </c>
      <c r="P52" s="96" t="s">
        <v>73</v>
      </c>
      <c r="Q52" s="72" t="s">
        <v>7758</v>
      </c>
      <c r="R52" s="72" t="s">
        <v>7785</v>
      </c>
      <c r="S52" s="74" t="s">
        <v>75</v>
      </c>
      <c r="T52" s="74" t="s">
        <v>86</v>
      </c>
      <c r="U52" s="74">
        <v>2024</v>
      </c>
      <c r="V52" s="72" t="s">
        <v>7795</v>
      </c>
      <c r="W52" s="72" t="s">
        <v>7796</v>
      </c>
      <c r="X52" s="72" t="s">
        <v>7797</v>
      </c>
      <c r="Y52" s="72" t="s">
        <v>75</v>
      </c>
      <c r="Z52" s="73">
        <v>0</v>
      </c>
      <c r="AA52" s="74">
        <v>0</v>
      </c>
      <c r="AB52" s="94">
        <v>45455</v>
      </c>
      <c r="AC52" s="94">
        <v>45789</v>
      </c>
      <c r="AD52" s="94">
        <v>45789</v>
      </c>
      <c r="AE52" s="74" t="s">
        <v>75</v>
      </c>
      <c r="AF52" s="75">
        <v>918</v>
      </c>
      <c r="AG52" s="75">
        <v>2466</v>
      </c>
      <c r="AH52" s="75">
        <v>3384</v>
      </c>
      <c r="AI52" s="75">
        <v>3994</v>
      </c>
      <c r="AJ52" s="75" t="s">
        <v>78</v>
      </c>
      <c r="AK52" s="95">
        <v>0.1</v>
      </c>
      <c r="AL52" s="96">
        <f t="shared" si="6"/>
        <v>338.40000000000003</v>
      </c>
      <c r="AM52" s="96">
        <f t="shared" si="5"/>
        <v>304.56000000000006</v>
      </c>
      <c r="AN52" s="95">
        <v>0</v>
      </c>
      <c r="AO52" s="96">
        <f t="shared" si="3"/>
        <v>0</v>
      </c>
      <c r="AP52" s="72"/>
      <c r="AQ52" s="72"/>
      <c r="AR52" s="72"/>
      <c r="AS52" s="72"/>
      <c r="AT52" s="72"/>
      <c r="AU52" s="72"/>
      <c r="AV52" s="72"/>
      <c r="AW52" s="72"/>
      <c r="AX52" s="72"/>
      <c r="AY52" s="72" t="s">
        <v>7496</v>
      </c>
      <c r="AZ52" s="72" t="s">
        <v>7497</v>
      </c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91" t="s">
        <v>81</v>
      </c>
      <c r="BQ52" s="72"/>
      <c r="BR52" s="72"/>
      <c r="BS52" s="72"/>
      <c r="BT52" s="72"/>
      <c r="BU52" s="72"/>
    </row>
    <row r="53" spans="1:73" hidden="1">
      <c r="A53" s="91">
        <v>51</v>
      </c>
      <c r="B53" s="91">
        <v>2024</v>
      </c>
      <c r="C53" s="91" t="s">
        <v>68</v>
      </c>
      <c r="D53" s="92">
        <v>45455</v>
      </c>
      <c r="E53" s="91" t="s">
        <v>7601</v>
      </c>
      <c r="F53" s="91" t="s">
        <v>7460</v>
      </c>
      <c r="G53" s="91" t="s">
        <v>75</v>
      </c>
      <c r="H53" s="91" t="s">
        <v>585</v>
      </c>
      <c r="I53" s="91" t="s">
        <v>7602</v>
      </c>
      <c r="J53" s="91" t="s">
        <v>75</v>
      </c>
      <c r="K53" s="91" t="s">
        <v>73</v>
      </c>
      <c r="L53" s="91" t="s">
        <v>74</v>
      </c>
      <c r="M53" s="91" t="s">
        <v>7798</v>
      </c>
      <c r="N53" s="74" t="s">
        <v>7529</v>
      </c>
      <c r="O53" s="107" t="s">
        <v>7605</v>
      </c>
      <c r="P53" s="96" t="s">
        <v>73</v>
      </c>
      <c r="Q53" s="91" t="s">
        <v>104</v>
      </c>
      <c r="R53" s="91" t="s">
        <v>7799</v>
      </c>
      <c r="S53" s="74" t="s">
        <v>75</v>
      </c>
      <c r="T53" s="74" t="s">
        <v>75</v>
      </c>
      <c r="U53" s="74">
        <v>2024</v>
      </c>
      <c r="V53" s="91" t="s">
        <v>7800</v>
      </c>
      <c r="W53" s="91" t="s">
        <v>7801</v>
      </c>
      <c r="X53" s="91" t="s">
        <v>7802</v>
      </c>
      <c r="Y53" s="91" t="s">
        <v>75</v>
      </c>
      <c r="Z53" s="73">
        <v>0</v>
      </c>
      <c r="AA53" s="74">
        <v>0</v>
      </c>
      <c r="AB53" s="94">
        <v>45455</v>
      </c>
      <c r="AC53" s="94">
        <v>45789</v>
      </c>
      <c r="AD53" s="94">
        <v>45789</v>
      </c>
      <c r="AE53" s="74" t="s">
        <v>75</v>
      </c>
      <c r="AF53" s="75">
        <v>0</v>
      </c>
      <c r="AG53" s="75">
        <v>0</v>
      </c>
      <c r="AH53" s="75">
        <v>275.42</v>
      </c>
      <c r="AI53" s="75">
        <v>325</v>
      </c>
      <c r="AJ53" s="75" t="s">
        <v>78</v>
      </c>
      <c r="AK53" s="96" t="s">
        <v>75</v>
      </c>
      <c r="AL53" s="96" t="s">
        <v>75</v>
      </c>
      <c r="AM53" s="96" t="s">
        <v>75</v>
      </c>
      <c r="AN53" s="95">
        <v>0.37</v>
      </c>
      <c r="AO53" s="96">
        <f>AH53*AN53</f>
        <v>101.9054</v>
      </c>
      <c r="AP53" s="72"/>
      <c r="AQ53" s="72"/>
      <c r="AR53" s="72"/>
      <c r="AS53" s="72"/>
      <c r="AT53" s="72"/>
      <c r="AU53" s="72"/>
      <c r="AV53" s="72"/>
      <c r="AW53" s="72"/>
      <c r="AX53" s="72"/>
      <c r="AY53" s="91" t="s">
        <v>7496</v>
      </c>
      <c r="AZ53" s="91" t="s">
        <v>7497</v>
      </c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91" t="s">
        <v>815</v>
      </c>
      <c r="BQ53" s="91"/>
      <c r="BR53" s="91"/>
      <c r="BS53" s="91"/>
      <c r="BT53" s="91"/>
      <c r="BU53" s="91"/>
    </row>
    <row r="54" spans="1:73" hidden="1">
      <c r="A54" s="91">
        <v>52</v>
      </c>
      <c r="B54" s="91">
        <v>2024</v>
      </c>
      <c r="C54" s="91" t="s">
        <v>68</v>
      </c>
      <c r="D54" s="92">
        <v>45455</v>
      </c>
      <c r="E54" s="91" t="s">
        <v>7601</v>
      </c>
      <c r="F54" s="91" t="s">
        <v>7460</v>
      </c>
      <c r="G54" s="91" t="s">
        <v>75</v>
      </c>
      <c r="H54" s="91" t="s">
        <v>585</v>
      </c>
      <c r="I54" s="91" t="s">
        <v>7602</v>
      </c>
      <c r="J54" s="91" t="s">
        <v>75</v>
      </c>
      <c r="K54" s="91" t="s">
        <v>73</v>
      </c>
      <c r="L54" s="91" t="s">
        <v>74</v>
      </c>
      <c r="M54" s="91" t="s">
        <v>7803</v>
      </c>
      <c r="N54" s="74" t="s">
        <v>7529</v>
      </c>
      <c r="O54" s="107" t="s">
        <v>7605</v>
      </c>
      <c r="P54" s="96" t="s">
        <v>73</v>
      </c>
      <c r="Q54" s="91" t="s">
        <v>104</v>
      </c>
      <c r="R54" s="91" t="s">
        <v>7611</v>
      </c>
      <c r="S54" s="74" t="s">
        <v>75</v>
      </c>
      <c r="T54" s="74" t="s">
        <v>75</v>
      </c>
      <c r="U54" s="74">
        <v>2024</v>
      </c>
      <c r="V54" s="91" t="s">
        <v>7804</v>
      </c>
      <c r="W54" s="91" t="s">
        <v>7805</v>
      </c>
      <c r="X54" s="91" t="s">
        <v>7806</v>
      </c>
      <c r="Y54" s="91" t="s">
        <v>75</v>
      </c>
      <c r="Z54" s="73">
        <v>0</v>
      </c>
      <c r="AA54" s="74">
        <v>0</v>
      </c>
      <c r="AB54" s="94">
        <v>45455</v>
      </c>
      <c r="AC54" s="94">
        <v>45789</v>
      </c>
      <c r="AD54" s="94">
        <v>45789</v>
      </c>
      <c r="AE54" s="74" t="s">
        <v>75</v>
      </c>
      <c r="AF54" s="75">
        <v>0</v>
      </c>
      <c r="AG54" s="75">
        <v>0</v>
      </c>
      <c r="AH54" s="75">
        <v>275.42</v>
      </c>
      <c r="AI54" s="75">
        <v>325</v>
      </c>
      <c r="AJ54" s="75" t="s">
        <v>78</v>
      </c>
      <c r="AK54" s="96" t="s">
        <v>75</v>
      </c>
      <c r="AL54" s="96" t="s">
        <v>75</v>
      </c>
      <c r="AM54" s="96" t="s">
        <v>75</v>
      </c>
      <c r="AN54" s="95">
        <v>0.37</v>
      </c>
      <c r="AO54" s="96">
        <f>AH54*AN54</f>
        <v>101.9054</v>
      </c>
      <c r="AP54" s="72"/>
      <c r="AQ54" s="72"/>
      <c r="AR54" s="72"/>
      <c r="AS54" s="72"/>
      <c r="AT54" s="72"/>
      <c r="AU54" s="72"/>
      <c r="AV54" s="72"/>
      <c r="AW54" s="72"/>
      <c r="AX54" s="72"/>
      <c r="AY54" s="91" t="s">
        <v>7496</v>
      </c>
      <c r="AZ54" s="91" t="s">
        <v>7497</v>
      </c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91" t="s">
        <v>815</v>
      </c>
      <c r="BQ54" s="91"/>
      <c r="BR54" s="91"/>
      <c r="BS54" s="91"/>
      <c r="BT54" s="91"/>
      <c r="BU54" s="91"/>
    </row>
    <row r="55" spans="1:73" hidden="1">
      <c r="A55" s="91">
        <v>53</v>
      </c>
      <c r="B55" s="91">
        <v>2024</v>
      </c>
      <c r="C55" s="91" t="s">
        <v>68</v>
      </c>
      <c r="D55" s="92">
        <v>45455</v>
      </c>
      <c r="E55" s="91" t="s">
        <v>7601</v>
      </c>
      <c r="F55" s="91" t="s">
        <v>7460</v>
      </c>
      <c r="G55" s="91" t="s">
        <v>75</v>
      </c>
      <c r="H55" s="91" t="s">
        <v>585</v>
      </c>
      <c r="I55" s="91" t="s">
        <v>7602</v>
      </c>
      <c r="J55" s="91" t="s">
        <v>75</v>
      </c>
      <c r="K55" s="91" t="s">
        <v>73</v>
      </c>
      <c r="L55" s="91" t="s">
        <v>74</v>
      </c>
      <c r="M55" s="91" t="s">
        <v>7807</v>
      </c>
      <c r="N55" s="74" t="s">
        <v>7529</v>
      </c>
      <c r="O55" s="107" t="s">
        <v>7605</v>
      </c>
      <c r="P55" s="96" t="s">
        <v>73</v>
      </c>
      <c r="Q55" s="91" t="s">
        <v>104</v>
      </c>
      <c r="R55" s="91" t="s">
        <v>7799</v>
      </c>
      <c r="S55" s="74" t="s">
        <v>75</v>
      </c>
      <c r="T55" s="74" t="s">
        <v>75</v>
      </c>
      <c r="U55" s="74">
        <v>2024</v>
      </c>
      <c r="V55" s="91" t="s">
        <v>7808</v>
      </c>
      <c r="W55" s="91" t="s">
        <v>7809</v>
      </c>
      <c r="X55" s="91" t="s">
        <v>7810</v>
      </c>
      <c r="Y55" s="91" t="s">
        <v>75</v>
      </c>
      <c r="Z55" s="73">
        <v>0</v>
      </c>
      <c r="AA55" s="74">
        <v>0</v>
      </c>
      <c r="AB55" s="94">
        <v>45455</v>
      </c>
      <c r="AC55" s="94">
        <v>45789</v>
      </c>
      <c r="AD55" s="94">
        <v>45789</v>
      </c>
      <c r="AE55" s="74" t="s">
        <v>75</v>
      </c>
      <c r="AF55" s="75">
        <v>0</v>
      </c>
      <c r="AG55" s="75">
        <v>0</v>
      </c>
      <c r="AH55" s="75">
        <v>275.42</v>
      </c>
      <c r="AI55" s="75">
        <v>325</v>
      </c>
      <c r="AJ55" s="75" t="s">
        <v>78</v>
      </c>
      <c r="AK55" s="96" t="s">
        <v>75</v>
      </c>
      <c r="AL55" s="96" t="s">
        <v>75</v>
      </c>
      <c r="AM55" s="96" t="s">
        <v>75</v>
      </c>
      <c r="AN55" s="95">
        <v>0.37</v>
      </c>
      <c r="AO55" s="96">
        <f>AH55*AN55</f>
        <v>101.9054</v>
      </c>
      <c r="AP55" s="72"/>
      <c r="AQ55" s="72"/>
      <c r="AR55" s="72"/>
      <c r="AS55" s="72"/>
      <c r="AT55" s="72"/>
      <c r="AU55" s="72"/>
      <c r="AV55" s="72"/>
      <c r="AW55" s="72"/>
      <c r="AX55" s="72"/>
      <c r="AY55" s="91" t="s">
        <v>7496</v>
      </c>
      <c r="AZ55" s="91" t="s">
        <v>7497</v>
      </c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91" t="s">
        <v>815</v>
      </c>
      <c r="BQ55" s="91"/>
      <c r="BR55" s="91"/>
      <c r="BS55" s="91"/>
      <c r="BT55" s="91"/>
      <c r="BU55" s="91"/>
    </row>
    <row r="56" spans="1:73" hidden="1">
      <c r="A56" s="91">
        <v>54</v>
      </c>
      <c r="B56" s="91">
        <v>2024</v>
      </c>
      <c r="C56" s="72" t="s">
        <v>68</v>
      </c>
      <c r="D56" s="92">
        <v>45455</v>
      </c>
      <c r="E56" s="72" t="s">
        <v>7592</v>
      </c>
      <c r="F56" s="72" t="s">
        <v>7460</v>
      </c>
      <c r="G56" s="72" t="s">
        <v>75</v>
      </c>
      <c r="H56" s="72" t="s">
        <v>7593</v>
      </c>
      <c r="I56" s="72" t="s">
        <v>75</v>
      </c>
      <c r="J56" s="72" t="s">
        <v>75</v>
      </c>
      <c r="K56" s="72" t="s">
        <v>73</v>
      </c>
      <c r="L56" s="72" t="s">
        <v>74</v>
      </c>
      <c r="M56" s="72" t="s">
        <v>7811</v>
      </c>
      <c r="N56" s="74" t="s">
        <v>7596</v>
      </c>
      <c r="O56" s="72" t="s">
        <v>7462</v>
      </c>
      <c r="P56" s="96" t="s">
        <v>73</v>
      </c>
      <c r="Q56" s="72" t="s">
        <v>75</v>
      </c>
      <c r="R56" s="72" t="s">
        <v>75</v>
      </c>
      <c r="S56" s="74" t="s">
        <v>75</v>
      </c>
      <c r="T56" s="74" t="s">
        <v>75</v>
      </c>
      <c r="U56" s="74">
        <v>2024</v>
      </c>
      <c r="V56" s="72" t="s">
        <v>75</v>
      </c>
      <c r="W56" s="72" t="s">
        <v>75</v>
      </c>
      <c r="X56" s="72" t="s">
        <v>7812</v>
      </c>
      <c r="Y56" s="72" t="s">
        <v>75</v>
      </c>
      <c r="Z56" s="73">
        <v>0</v>
      </c>
      <c r="AA56" s="74">
        <v>0</v>
      </c>
      <c r="AB56" s="94">
        <v>45455</v>
      </c>
      <c r="AC56" s="94">
        <v>45789</v>
      </c>
      <c r="AD56" s="94">
        <v>45789</v>
      </c>
      <c r="AE56" s="74" t="s">
        <v>75</v>
      </c>
      <c r="AF56" s="75">
        <v>0</v>
      </c>
      <c r="AG56" s="75">
        <v>14232</v>
      </c>
      <c r="AH56" s="75">
        <v>14232</v>
      </c>
      <c r="AI56" s="75">
        <v>16801</v>
      </c>
      <c r="AJ56" s="75" t="s">
        <v>78</v>
      </c>
      <c r="AK56" s="95">
        <v>0.25</v>
      </c>
      <c r="AL56" s="96">
        <f t="shared" ref="AL56:AL62" si="7">AH56*AK56</f>
        <v>3558</v>
      </c>
      <c r="AM56" s="96">
        <f t="shared" ref="AM56:AM119" si="8">AL56*0.9</f>
        <v>3202.2000000000003</v>
      </c>
      <c r="AN56" s="95">
        <v>0.16</v>
      </c>
      <c r="AO56" s="96">
        <f t="shared" ref="AO56:AO62" si="9">AH56*AN56</f>
        <v>2277.12</v>
      </c>
      <c r="AP56" s="72"/>
      <c r="AQ56" s="72"/>
      <c r="AR56" s="72"/>
      <c r="AS56" s="72"/>
      <c r="AT56" s="72"/>
      <c r="AU56" s="72"/>
      <c r="AV56" s="72"/>
      <c r="AW56" s="72"/>
      <c r="AX56" s="72"/>
      <c r="AY56" s="72" t="s">
        <v>7599</v>
      </c>
      <c r="AZ56" s="72" t="s">
        <v>7600</v>
      </c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</row>
    <row r="57" spans="1:73">
      <c r="A57" s="91">
        <v>55</v>
      </c>
      <c r="B57" s="91">
        <v>2024</v>
      </c>
      <c r="C57" s="72" t="s">
        <v>68</v>
      </c>
      <c r="D57" s="92">
        <v>45455</v>
      </c>
      <c r="E57" s="72" t="s">
        <v>7473</v>
      </c>
      <c r="F57" s="72" t="s">
        <v>7460</v>
      </c>
      <c r="G57" s="98" t="s">
        <v>640</v>
      </c>
      <c r="H57" s="72" t="s">
        <v>523</v>
      </c>
      <c r="I57" s="72" t="s">
        <v>7474</v>
      </c>
      <c r="J57" s="72" t="s">
        <v>87</v>
      </c>
      <c r="K57" s="72" t="s">
        <v>2806</v>
      </c>
      <c r="L57" s="72" t="s">
        <v>74</v>
      </c>
      <c r="M57" s="75" t="s">
        <v>7813</v>
      </c>
      <c r="N57" s="74">
        <v>9993467105</v>
      </c>
      <c r="O57" s="72" t="s">
        <v>7476</v>
      </c>
      <c r="P57" s="96" t="s">
        <v>7814</v>
      </c>
      <c r="Q57" s="72" t="s">
        <v>7815</v>
      </c>
      <c r="R57" s="72" t="s">
        <v>7816</v>
      </c>
      <c r="S57" s="74">
        <v>998</v>
      </c>
      <c r="T57" s="74" t="s">
        <v>7503</v>
      </c>
      <c r="U57" s="74">
        <v>2010</v>
      </c>
      <c r="V57" s="75" t="s">
        <v>7817</v>
      </c>
      <c r="W57" s="75" t="s">
        <v>7818</v>
      </c>
      <c r="X57" s="104" t="s">
        <v>7819</v>
      </c>
      <c r="Y57" s="72" t="s">
        <v>75</v>
      </c>
      <c r="Z57" s="74">
        <v>0</v>
      </c>
      <c r="AA57" s="74">
        <v>0</v>
      </c>
      <c r="AB57" s="94">
        <v>45455</v>
      </c>
      <c r="AC57" s="94">
        <v>45789</v>
      </c>
      <c r="AD57" s="94">
        <v>45789</v>
      </c>
      <c r="AE57" s="74" t="s">
        <v>75</v>
      </c>
      <c r="AF57" s="75">
        <v>0</v>
      </c>
      <c r="AG57" s="75">
        <v>2439</v>
      </c>
      <c r="AH57" s="75">
        <v>2439</v>
      </c>
      <c r="AI57" s="75">
        <v>2879</v>
      </c>
      <c r="AJ57" s="75" t="s">
        <v>78</v>
      </c>
      <c r="AK57" s="95">
        <v>0.2</v>
      </c>
      <c r="AL57" s="96">
        <f t="shared" si="7"/>
        <v>487.8</v>
      </c>
      <c r="AM57" s="96">
        <f t="shared" si="8"/>
        <v>439.02000000000004</v>
      </c>
      <c r="AN57" s="95">
        <v>0.22</v>
      </c>
      <c r="AO57" s="96">
        <f t="shared" si="9"/>
        <v>536.58000000000004</v>
      </c>
      <c r="AP57" s="72"/>
      <c r="AQ57" s="72"/>
      <c r="AR57" s="72"/>
      <c r="AS57" s="72"/>
      <c r="AT57" s="72"/>
      <c r="AU57" s="72"/>
      <c r="AV57" s="72"/>
      <c r="AW57" s="72"/>
      <c r="AX57" s="72"/>
      <c r="AY57" s="72" t="s">
        <v>7469</v>
      </c>
      <c r="AZ57" s="72" t="s">
        <v>7482</v>
      </c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91" t="s">
        <v>81</v>
      </c>
      <c r="BQ57" s="72"/>
      <c r="BR57" s="72"/>
      <c r="BS57" s="72"/>
      <c r="BT57" s="72"/>
      <c r="BU57" s="72"/>
    </row>
    <row r="58" spans="1:73">
      <c r="A58" s="91">
        <v>56</v>
      </c>
      <c r="B58" s="91">
        <v>2024</v>
      </c>
      <c r="C58" s="72" t="s">
        <v>68</v>
      </c>
      <c r="D58" s="92">
        <v>45455</v>
      </c>
      <c r="E58" s="72" t="s">
        <v>7473</v>
      </c>
      <c r="F58" s="72" t="s">
        <v>7460</v>
      </c>
      <c r="G58" s="98" t="s">
        <v>640</v>
      </c>
      <c r="H58" s="72" t="s">
        <v>523</v>
      </c>
      <c r="I58" s="72" t="s">
        <v>7474</v>
      </c>
      <c r="J58" s="72" t="s">
        <v>87</v>
      </c>
      <c r="K58" s="72" t="s">
        <v>2806</v>
      </c>
      <c r="L58" s="72" t="s">
        <v>74</v>
      </c>
      <c r="M58" s="75" t="s">
        <v>7820</v>
      </c>
      <c r="N58" s="74" t="s">
        <v>7657</v>
      </c>
      <c r="O58" s="72" t="s">
        <v>7821</v>
      </c>
      <c r="P58" s="96" t="s">
        <v>7822</v>
      </c>
      <c r="Q58" s="72" t="s">
        <v>889</v>
      </c>
      <c r="R58" s="72" t="s">
        <v>7823</v>
      </c>
      <c r="S58" s="74">
        <v>1248</v>
      </c>
      <c r="T58" s="74" t="s">
        <v>7503</v>
      </c>
      <c r="U58" s="74">
        <v>2012</v>
      </c>
      <c r="V58" s="75" t="s">
        <v>7824</v>
      </c>
      <c r="W58" s="75" t="s">
        <v>7825</v>
      </c>
      <c r="X58" s="104" t="s">
        <v>7826</v>
      </c>
      <c r="Y58" s="72" t="s">
        <v>75</v>
      </c>
      <c r="Z58" s="74">
        <v>0</v>
      </c>
      <c r="AA58" s="74">
        <v>0</v>
      </c>
      <c r="AB58" s="94">
        <v>45455</v>
      </c>
      <c r="AC58" s="94">
        <v>45789</v>
      </c>
      <c r="AD58" s="94">
        <v>45789</v>
      </c>
      <c r="AE58" s="74" t="s">
        <v>75</v>
      </c>
      <c r="AF58" s="75">
        <v>0</v>
      </c>
      <c r="AG58" s="75">
        <v>3566</v>
      </c>
      <c r="AH58" s="75">
        <v>3566</v>
      </c>
      <c r="AI58" s="75">
        <v>4208</v>
      </c>
      <c r="AJ58" s="75" t="s">
        <v>78</v>
      </c>
      <c r="AK58" s="95">
        <v>0.24</v>
      </c>
      <c r="AL58" s="96">
        <f t="shared" si="7"/>
        <v>855.83999999999992</v>
      </c>
      <c r="AM58" s="96">
        <f t="shared" si="8"/>
        <v>770.25599999999997</v>
      </c>
      <c r="AN58" s="95">
        <v>0.24</v>
      </c>
      <c r="AO58" s="96">
        <f t="shared" si="9"/>
        <v>855.83999999999992</v>
      </c>
      <c r="AP58" s="72"/>
      <c r="AQ58" s="72"/>
      <c r="AR58" s="72"/>
      <c r="AS58" s="72"/>
      <c r="AT58" s="72"/>
      <c r="AU58" s="72"/>
      <c r="AV58" s="72"/>
      <c r="AW58" s="72"/>
      <c r="AX58" s="72"/>
      <c r="AY58" s="72" t="s">
        <v>7664</v>
      </c>
      <c r="AZ58" s="72" t="s">
        <v>7827</v>
      </c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91" t="s">
        <v>81</v>
      </c>
      <c r="BQ58" s="72"/>
      <c r="BR58" s="72"/>
      <c r="BS58" s="72"/>
      <c r="BT58" s="72"/>
      <c r="BU58" s="72"/>
    </row>
    <row r="59" spans="1:73">
      <c r="A59" s="91">
        <v>57</v>
      </c>
      <c r="B59" s="91">
        <v>2024</v>
      </c>
      <c r="C59" s="72" t="s">
        <v>68</v>
      </c>
      <c r="D59" s="92">
        <v>45455</v>
      </c>
      <c r="E59" s="72" t="s">
        <v>7473</v>
      </c>
      <c r="F59" s="72" t="s">
        <v>7460</v>
      </c>
      <c r="G59" s="98" t="s">
        <v>640</v>
      </c>
      <c r="H59" s="72" t="s">
        <v>523</v>
      </c>
      <c r="I59" s="72" t="s">
        <v>7474</v>
      </c>
      <c r="J59" s="72" t="s">
        <v>87</v>
      </c>
      <c r="K59" s="72" t="s">
        <v>2806</v>
      </c>
      <c r="L59" s="72" t="s">
        <v>74</v>
      </c>
      <c r="M59" s="75" t="s">
        <v>7828</v>
      </c>
      <c r="N59" s="74" t="s">
        <v>7529</v>
      </c>
      <c r="O59" s="72" t="s">
        <v>7462</v>
      </c>
      <c r="P59" s="96" t="s">
        <v>7829</v>
      </c>
      <c r="Q59" s="72" t="s">
        <v>752</v>
      </c>
      <c r="R59" s="72" t="s">
        <v>7830</v>
      </c>
      <c r="S59" s="74">
        <v>1086</v>
      </c>
      <c r="T59" s="74" t="s">
        <v>7503</v>
      </c>
      <c r="U59" s="74">
        <v>2010</v>
      </c>
      <c r="V59" s="75" t="s">
        <v>7831</v>
      </c>
      <c r="W59" s="75" t="s">
        <v>7832</v>
      </c>
      <c r="X59" s="104" t="s">
        <v>7833</v>
      </c>
      <c r="Y59" s="72" t="s">
        <v>75</v>
      </c>
      <c r="Z59" s="74">
        <v>0</v>
      </c>
      <c r="AA59" s="74">
        <v>0</v>
      </c>
      <c r="AB59" s="94">
        <v>45455</v>
      </c>
      <c r="AC59" s="94">
        <v>45789</v>
      </c>
      <c r="AD59" s="94">
        <v>45789</v>
      </c>
      <c r="AE59" s="74" t="s">
        <v>75</v>
      </c>
      <c r="AF59" s="75">
        <v>0</v>
      </c>
      <c r="AG59" s="75">
        <v>3771</v>
      </c>
      <c r="AH59" s="75">
        <v>3771</v>
      </c>
      <c r="AI59" s="75">
        <v>4449</v>
      </c>
      <c r="AJ59" s="75" t="s">
        <v>78</v>
      </c>
      <c r="AK59" s="95">
        <v>0.2</v>
      </c>
      <c r="AL59" s="96">
        <f t="shared" si="7"/>
        <v>754.2</v>
      </c>
      <c r="AM59" s="96">
        <f t="shared" si="8"/>
        <v>678.78000000000009</v>
      </c>
      <c r="AN59" s="95">
        <v>0.2</v>
      </c>
      <c r="AO59" s="96">
        <f t="shared" si="9"/>
        <v>754.2</v>
      </c>
      <c r="AP59" s="72"/>
      <c r="AQ59" s="72"/>
      <c r="AR59" s="72"/>
      <c r="AS59" s="72"/>
      <c r="AT59" s="72"/>
      <c r="AU59" s="72"/>
      <c r="AV59" s="72"/>
      <c r="AW59" s="72"/>
      <c r="AX59" s="72"/>
      <c r="AY59" s="72" t="s">
        <v>7496</v>
      </c>
      <c r="AZ59" s="72" t="s">
        <v>7591</v>
      </c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 t="s">
        <v>815</v>
      </c>
      <c r="BQ59" s="72"/>
      <c r="BR59" s="72"/>
      <c r="BS59" s="72"/>
      <c r="BT59" s="72"/>
      <c r="BU59" s="72"/>
    </row>
    <row r="60" spans="1:73">
      <c r="A60" s="91">
        <v>58</v>
      </c>
      <c r="B60" s="91">
        <v>2024</v>
      </c>
      <c r="C60" s="72" t="s">
        <v>68</v>
      </c>
      <c r="D60" s="92">
        <v>45455</v>
      </c>
      <c r="E60" s="72" t="s">
        <v>7498</v>
      </c>
      <c r="F60" s="72" t="s">
        <v>7460</v>
      </c>
      <c r="G60" s="72" t="s">
        <v>7603</v>
      </c>
      <c r="H60" s="72" t="s">
        <v>523</v>
      </c>
      <c r="I60" s="72" t="s">
        <v>7474</v>
      </c>
      <c r="J60" s="72" t="s">
        <v>87</v>
      </c>
      <c r="K60" s="72" t="s">
        <v>2806</v>
      </c>
      <c r="L60" s="72" t="s">
        <v>74</v>
      </c>
      <c r="M60" s="75" t="s">
        <v>7834</v>
      </c>
      <c r="N60" s="74" t="s">
        <v>7529</v>
      </c>
      <c r="O60" s="72" t="s">
        <v>7462</v>
      </c>
      <c r="P60" s="96" t="s">
        <v>7835</v>
      </c>
      <c r="Q60" s="72" t="s">
        <v>1004</v>
      </c>
      <c r="R60" s="72" t="s">
        <v>7836</v>
      </c>
      <c r="S60" s="74">
        <v>2609</v>
      </c>
      <c r="T60" s="74" t="s">
        <v>7503</v>
      </c>
      <c r="U60" s="74">
        <v>2009</v>
      </c>
      <c r="V60" s="75" t="s">
        <v>7837</v>
      </c>
      <c r="W60" s="75" t="s">
        <v>7838</v>
      </c>
      <c r="X60" s="72" t="s">
        <v>7839</v>
      </c>
      <c r="Y60" s="72" t="s">
        <v>75</v>
      </c>
      <c r="Z60" s="74">
        <v>0</v>
      </c>
      <c r="AA60" s="74">
        <v>0</v>
      </c>
      <c r="AB60" s="94">
        <v>45455</v>
      </c>
      <c r="AC60" s="94">
        <v>45789</v>
      </c>
      <c r="AD60" s="94">
        <v>45789</v>
      </c>
      <c r="AE60" s="74" t="s">
        <v>75</v>
      </c>
      <c r="AF60" s="75">
        <v>0</v>
      </c>
      <c r="AG60" s="75">
        <v>7947</v>
      </c>
      <c r="AH60" s="75">
        <v>7947</v>
      </c>
      <c r="AI60" s="75">
        <v>9377</v>
      </c>
      <c r="AJ60" s="75" t="s">
        <v>78</v>
      </c>
      <c r="AK60" s="95">
        <v>0.2</v>
      </c>
      <c r="AL60" s="96">
        <f t="shared" si="7"/>
        <v>1589.4</v>
      </c>
      <c r="AM60" s="96">
        <f t="shared" si="8"/>
        <v>1430.46</v>
      </c>
      <c r="AN60" s="95">
        <v>0.2</v>
      </c>
      <c r="AO60" s="96">
        <f t="shared" si="9"/>
        <v>1589.4</v>
      </c>
      <c r="AP60" s="72"/>
      <c r="AQ60" s="72"/>
      <c r="AR60" s="72"/>
      <c r="AS60" s="72"/>
      <c r="AT60" s="72"/>
      <c r="AU60" s="72"/>
      <c r="AV60" s="72"/>
      <c r="AW60" s="72"/>
      <c r="AX60" s="72"/>
      <c r="AY60" s="72" t="s">
        <v>7496</v>
      </c>
      <c r="AZ60" s="72" t="s">
        <v>7591</v>
      </c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 t="s">
        <v>815</v>
      </c>
      <c r="BQ60" s="72"/>
      <c r="BR60" s="72"/>
      <c r="BS60" s="72"/>
      <c r="BT60" s="72"/>
      <c r="BU60" s="72"/>
    </row>
    <row r="61" spans="1:73">
      <c r="A61" s="91">
        <v>59</v>
      </c>
      <c r="B61" s="91">
        <v>2024</v>
      </c>
      <c r="C61" s="72" t="s">
        <v>68</v>
      </c>
      <c r="D61" s="92">
        <v>45455</v>
      </c>
      <c r="E61" s="72" t="s">
        <v>7498</v>
      </c>
      <c r="F61" s="72" t="s">
        <v>7460</v>
      </c>
      <c r="G61" s="98" t="s">
        <v>640</v>
      </c>
      <c r="H61" s="72" t="s">
        <v>523</v>
      </c>
      <c r="I61" s="72" t="s">
        <v>7474</v>
      </c>
      <c r="J61" s="72" t="s">
        <v>87</v>
      </c>
      <c r="K61" s="72" t="s">
        <v>2806</v>
      </c>
      <c r="L61" s="72" t="s">
        <v>74</v>
      </c>
      <c r="M61" s="75" t="s">
        <v>7840</v>
      </c>
      <c r="N61" s="74" t="s">
        <v>7529</v>
      </c>
      <c r="O61" s="72" t="s">
        <v>7462</v>
      </c>
      <c r="P61" s="96" t="s">
        <v>7841</v>
      </c>
      <c r="Q61" s="72" t="s">
        <v>7815</v>
      </c>
      <c r="R61" s="72" t="s">
        <v>7842</v>
      </c>
      <c r="S61" s="74">
        <v>796</v>
      </c>
      <c r="T61" s="74" t="s">
        <v>7503</v>
      </c>
      <c r="U61" s="74">
        <v>2006</v>
      </c>
      <c r="V61" s="75" t="s">
        <v>7843</v>
      </c>
      <c r="W61" s="75" t="s">
        <v>7844</v>
      </c>
      <c r="X61" s="104" t="s">
        <v>7845</v>
      </c>
      <c r="Y61" s="72" t="s">
        <v>75</v>
      </c>
      <c r="Z61" s="74">
        <v>0</v>
      </c>
      <c r="AA61" s="74">
        <v>0</v>
      </c>
      <c r="AB61" s="94">
        <v>45455</v>
      </c>
      <c r="AC61" s="94">
        <v>45789</v>
      </c>
      <c r="AD61" s="94">
        <v>45789</v>
      </c>
      <c r="AE61" s="74" t="s">
        <v>75</v>
      </c>
      <c r="AF61" s="75">
        <v>0</v>
      </c>
      <c r="AG61" s="75">
        <v>2204</v>
      </c>
      <c r="AH61" s="75">
        <v>2204</v>
      </c>
      <c r="AI61" s="75">
        <v>2600</v>
      </c>
      <c r="AJ61" s="75" t="s">
        <v>78</v>
      </c>
      <c r="AK61" s="95">
        <v>0.15</v>
      </c>
      <c r="AL61" s="96">
        <f t="shared" si="7"/>
        <v>330.59999999999997</v>
      </c>
      <c r="AM61" s="96">
        <f t="shared" si="8"/>
        <v>297.53999999999996</v>
      </c>
      <c r="AN61" s="95">
        <v>0.15</v>
      </c>
      <c r="AO61" s="96">
        <f t="shared" si="9"/>
        <v>330.59999999999997</v>
      </c>
      <c r="AP61" s="72"/>
      <c r="AQ61" s="72"/>
      <c r="AR61" s="72"/>
      <c r="AS61" s="72"/>
      <c r="AT61" s="72"/>
      <c r="AU61" s="72"/>
      <c r="AV61" s="72"/>
      <c r="AW61" s="72"/>
      <c r="AX61" s="72"/>
      <c r="AY61" s="72" t="s">
        <v>7496</v>
      </c>
      <c r="AZ61" s="72" t="s">
        <v>7591</v>
      </c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 t="s">
        <v>815</v>
      </c>
      <c r="BQ61" s="72"/>
      <c r="BR61" s="72"/>
      <c r="BS61" s="72"/>
      <c r="BT61" s="72"/>
      <c r="BU61" s="72"/>
    </row>
    <row r="62" spans="1:73">
      <c r="A62" s="91">
        <v>60</v>
      </c>
      <c r="B62" s="91">
        <v>2024</v>
      </c>
      <c r="C62" s="72" t="s">
        <v>68</v>
      </c>
      <c r="D62" s="92">
        <v>45455</v>
      </c>
      <c r="E62" s="72" t="s">
        <v>7846</v>
      </c>
      <c r="F62" s="72" t="s">
        <v>7460</v>
      </c>
      <c r="G62" s="98" t="s">
        <v>640</v>
      </c>
      <c r="H62" s="72" t="s">
        <v>86</v>
      </c>
      <c r="I62" s="72" t="s">
        <v>7474</v>
      </c>
      <c r="J62" s="72" t="s">
        <v>87</v>
      </c>
      <c r="K62" s="72" t="s">
        <v>2806</v>
      </c>
      <c r="L62" s="72" t="s">
        <v>74</v>
      </c>
      <c r="M62" s="75" t="s">
        <v>7847</v>
      </c>
      <c r="N62" s="74" t="s">
        <v>7529</v>
      </c>
      <c r="O62" s="72" t="s">
        <v>7462</v>
      </c>
      <c r="P62" s="96" t="s">
        <v>7848</v>
      </c>
      <c r="Q62" s="72" t="s">
        <v>7849</v>
      </c>
      <c r="R62" s="72" t="s">
        <v>7850</v>
      </c>
      <c r="S62" s="74">
        <v>109</v>
      </c>
      <c r="T62" s="74" t="s">
        <v>122</v>
      </c>
      <c r="U62" s="74">
        <v>2015</v>
      </c>
      <c r="V62" s="72" t="s">
        <v>7851</v>
      </c>
      <c r="W62" s="72" t="s">
        <v>7852</v>
      </c>
      <c r="X62" s="104" t="s">
        <v>7853</v>
      </c>
      <c r="Y62" s="72" t="s">
        <v>75</v>
      </c>
      <c r="Z62" s="73">
        <v>0</v>
      </c>
      <c r="AA62" s="74">
        <v>0</v>
      </c>
      <c r="AB62" s="94">
        <v>45455</v>
      </c>
      <c r="AC62" s="94">
        <v>45789</v>
      </c>
      <c r="AD62" s="94">
        <v>45789</v>
      </c>
      <c r="AE62" s="74" t="s">
        <v>75</v>
      </c>
      <c r="AF62" s="75">
        <v>0</v>
      </c>
      <c r="AG62" s="75">
        <v>714</v>
      </c>
      <c r="AH62" s="75">
        <v>714</v>
      </c>
      <c r="AI62" s="75">
        <v>842</v>
      </c>
      <c r="AJ62" s="75" t="s">
        <v>78</v>
      </c>
      <c r="AK62" s="95">
        <v>0.15</v>
      </c>
      <c r="AL62" s="96">
        <f t="shared" si="7"/>
        <v>107.1</v>
      </c>
      <c r="AM62" s="96">
        <f t="shared" si="8"/>
        <v>96.39</v>
      </c>
      <c r="AN62" s="95">
        <v>0.1</v>
      </c>
      <c r="AO62" s="96">
        <f t="shared" si="9"/>
        <v>71.400000000000006</v>
      </c>
      <c r="AP62" s="72"/>
      <c r="AQ62" s="72"/>
      <c r="AR62" s="72"/>
      <c r="AS62" s="72"/>
      <c r="AT62" s="72"/>
      <c r="AU62" s="72"/>
      <c r="AV62" s="72"/>
      <c r="AW62" s="72"/>
      <c r="AX62" s="72"/>
      <c r="AY62" s="72" t="s">
        <v>7496</v>
      </c>
      <c r="AZ62" s="72" t="s">
        <v>7709</v>
      </c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 t="s">
        <v>815</v>
      </c>
      <c r="BQ62" s="72"/>
      <c r="BR62" s="72"/>
      <c r="BS62" s="72"/>
      <c r="BT62" s="72"/>
      <c r="BU62" s="72"/>
    </row>
    <row r="63" spans="1:73" hidden="1">
      <c r="A63" s="91">
        <v>61</v>
      </c>
      <c r="B63" s="91">
        <v>2024</v>
      </c>
      <c r="C63" s="72" t="s">
        <v>68</v>
      </c>
      <c r="D63" s="92">
        <v>45455</v>
      </c>
      <c r="E63" s="72" t="s">
        <v>775</v>
      </c>
      <c r="F63" s="72" t="s">
        <v>7460</v>
      </c>
      <c r="G63" s="72" t="s">
        <v>75</v>
      </c>
      <c r="H63" s="72" t="s">
        <v>523</v>
      </c>
      <c r="I63" s="72" t="s">
        <v>71</v>
      </c>
      <c r="J63" s="72" t="s">
        <v>87</v>
      </c>
      <c r="K63" s="72" t="s">
        <v>2806</v>
      </c>
      <c r="L63" s="72" t="s">
        <v>74</v>
      </c>
      <c r="M63" s="75" t="s">
        <v>7854</v>
      </c>
      <c r="N63" s="74">
        <v>9993467105</v>
      </c>
      <c r="O63" s="72" t="s">
        <v>7462</v>
      </c>
      <c r="P63" s="96" t="s">
        <v>7855</v>
      </c>
      <c r="Q63" s="72" t="s">
        <v>7856</v>
      </c>
      <c r="R63" s="72" t="s">
        <v>7857</v>
      </c>
      <c r="S63" s="74">
        <v>1197</v>
      </c>
      <c r="T63" s="74" t="s">
        <v>7503</v>
      </c>
      <c r="U63" s="74">
        <v>2021</v>
      </c>
      <c r="V63" s="75" t="s">
        <v>7858</v>
      </c>
      <c r="W63" s="75" t="s">
        <v>7859</v>
      </c>
      <c r="X63" s="72" t="s">
        <v>7860</v>
      </c>
      <c r="Y63" s="72" t="s">
        <v>75</v>
      </c>
      <c r="Z63" s="74">
        <v>0</v>
      </c>
      <c r="AA63" s="74">
        <v>0</v>
      </c>
      <c r="AB63" s="94">
        <v>45547</v>
      </c>
      <c r="AC63" s="94">
        <v>45881</v>
      </c>
      <c r="AD63" s="94">
        <v>45881</v>
      </c>
      <c r="AE63" s="74" t="s">
        <v>75</v>
      </c>
      <c r="AF63" s="75">
        <v>0</v>
      </c>
      <c r="AG63" s="75">
        <v>7221</v>
      </c>
      <c r="AH63" s="75">
        <v>3466</v>
      </c>
      <c r="AI63" s="75">
        <v>12611</v>
      </c>
      <c r="AJ63" s="75" t="s">
        <v>975</v>
      </c>
      <c r="AK63" s="95">
        <v>0.25</v>
      </c>
      <c r="AL63" s="96">
        <f>AG63*AK63</f>
        <v>1805.25</v>
      </c>
      <c r="AM63" s="96">
        <f t="shared" si="8"/>
        <v>1624.7250000000001</v>
      </c>
      <c r="AN63" s="95">
        <v>0.18</v>
      </c>
      <c r="AO63" s="96">
        <f>AG63*AN63</f>
        <v>1299.78</v>
      </c>
      <c r="AP63" s="72"/>
      <c r="AQ63" s="72"/>
      <c r="AR63" s="72"/>
      <c r="AS63" s="72"/>
      <c r="AT63" s="72"/>
      <c r="AU63" s="72"/>
      <c r="AV63" s="72"/>
      <c r="AW63" s="72"/>
      <c r="AX63" s="72"/>
      <c r="AY63" s="72" t="s">
        <v>7469</v>
      </c>
      <c r="AZ63" s="72" t="s">
        <v>7507</v>
      </c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91" t="s">
        <v>81</v>
      </c>
      <c r="BQ63" s="72"/>
      <c r="BR63" s="72"/>
      <c r="BS63" s="72"/>
      <c r="BT63" s="72"/>
      <c r="BU63" s="72"/>
    </row>
    <row r="64" spans="1:73">
      <c r="A64" s="91">
        <v>62</v>
      </c>
      <c r="B64" s="91">
        <v>2024</v>
      </c>
      <c r="C64" s="72" t="s">
        <v>68</v>
      </c>
      <c r="D64" s="92">
        <v>45485</v>
      </c>
      <c r="E64" s="91" t="s">
        <v>7473</v>
      </c>
      <c r="F64" s="72" t="s">
        <v>7460</v>
      </c>
      <c r="G64" s="98" t="s">
        <v>640</v>
      </c>
      <c r="H64" s="91" t="s">
        <v>86</v>
      </c>
      <c r="I64" s="91" t="s">
        <v>7474</v>
      </c>
      <c r="J64" s="91" t="s">
        <v>87</v>
      </c>
      <c r="K64" s="91" t="s">
        <v>2806</v>
      </c>
      <c r="L64" s="91" t="s">
        <v>74</v>
      </c>
      <c r="M64" s="72" t="s">
        <v>7861</v>
      </c>
      <c r="N64" s="74" t="s">
        <v>7862</v>
      </c>
      <c r="O64" s="91" t="s">
        <v>7462</v>
      </c>
      <c r="P64" s="72" t="s">
        <v>7863</v>
      </c>
      <c r="Q64" s="72" t="s">
        <v>7864</v>
      </c>
      <c r="R64" s="72" t="s">
        <v>7865</v>
      </c>
      <c r="S64" s="74">
        <v>113</v>
      </c>
      <c r="T64" s="74" t="s">
        <v>86</v>
      </c>
      <c r="U64" s="74">
        <v>2016</v>
      </c>
      <c r="V64" s="72" t="s">
        <v>7866</v>
      </c>
      <c r="W64" s="72" t="s">
        <v>7867</v>
      </c>
      <c r="X64" s="98" t="s">
        <v>7868</v>
      </c>
      <c r="Y64" s="91" t="s">
        <v>75</v>
      </c>
      <c r="Z64" s="73">
        <v>0</v>
      </c>
      <c r="AA64" s="74">
        <v>0</v>
      </c>
      <c r="AB64" s="94">
        <v>45485</v>
      </c>
      <c r="AC64" s="94">
        <v>45820</v>
      </c>
      <c r="AD64" s="94">
        <v>45820</v>
      </c>
      <c r="AE64" s="74" t="s">
        <v>75</v>
      </c>
      <c r="AF64" s="75">
        <v>0</v>
      </c>
      <c r="AG64" s="75">
        <v>714</v>
      </c>
      <c r="AH64" s="75">
        <v>714</v>
      </c>
      <c r="AI64" s="75">
        <v>842</v>
      </c>
      <c r="AJ64" s="75" t="s">
        <v>78</v>
      </c>
      <c r="AK64" s="95">
        <v>0.15</v>
      </c>
      <c r="AL64" s="96">
        <f>AG64*AK64</f>
        <v>107.1</v>
      </c>
      <c r="AM64" s="96">
        <f t="shared" si="8"/>
        <v>96.39</v>
      </c>
      <c r="AN64" s="95">
        <v>0.1</v>
      </c>
      <c r="AO64" s="96">
        <f>AG64*AN64</f>
        <v>71.400000000000006</v>
      </c>
      <c r="AP64" s="72"/>
      <c r="AQ64" s="72"/>
      <c r="AR64" s="72"/>
      <c r="AS64" s="72"/>
      <c r="AT64" s="72"/>
      <c r="AU64" s="72"/>
      <c r="AV64" s="72"/>
      <c r="AW64" s="72"/>
      <c r="AX64" s="72"/>
      <c r="AY64" s="91" t="s">
        <v>7869</v>
      </c>
      <c r="AZ64" s="91" t="s">
        <v>7497</v>
      </c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91" t="s">
        <v>815</v>
      </c>
      <c r="BQ64" s="91"/>
      <c r="BR64" s="91"/>
      <c r="BS64" s="91"/>
      <c r="BT64" s="91"/>
      <c r="BU64" s="91"/>
    </row>
    <row r="65" spans="1:73">
      <c r="A65" s="91">
        <v>63</v>
      </c>
      <c r="B65" s="91">
        <v>2024</v>
      </c>
      <c r="C65" s="72" t="s">
        <v>68</v>
      </c>
      <c r="D65" s="92">
        <v>45485</v>
      </c>
      <c r="E65" s="72" t="s">
        <v>7473</v>
      </c>
      <c r="F65" s="72" t="s">
        <v>7460</v>
      </c>
      <c r="G65" s="98" t="s">
        <v>640</v>
      </c>
      <c r="H65" s="91" t="s">
        <v>86</v>
      </c>
      <c r="I65" s="91" t="s">
        <v>7474</v>
      </c>
      <c r="J65" s="72" t="s">
        <v>87</v>
      </c>
      <c r="K65" s="72" t="s">
        <v>2806</v>
      </c>
      <c r="L65" s="72" t="s">
        <v>74</v>
      </c>
      <c r="M65" s="72" t="s">
        <v>7870</v>
      </c>
      <c r="N65" s="74" t="s">
        <v>7862</v>
      </c>
      <c r="O65" s="91" t="s">
        <v>7462</v>
      </c>
      <c r="P65" s="72" t="s">
        <v>7871</v>
      </c>
      <c r="Q65" s="72" t="s">
        <v>469</v>
      </c>
      <c r="R65" s="72" t="s">
        <v>7872</v>
      </c>
      <c r="S65" s="74">
        <v>102</v>
      </c>
      <c r="T65" s="74" t="s">
        <v>86</v>
      </c>
      <c r="U65" s="74">
        <v>2015</v>
      </c>
      <c r="V65" s="72" t="s">
        <v>7873</v>
      </c>
      <c r="W65" s="72" t="s">
        <v>7874</v>
      </c>
      <c r="X65" s="104" t="s">
        <v>7875</v>
      </c>
      <c r="Y65" s="72" t="s">
        <v>75</v>
      </c>
      <c r="Z65" s="73">
        <v>0</v>
      </c>
      <c r="AA65" s="74">
        <v>0</v>
      </c>
      <c r="AB65" s="94">
        <v>45485</v>
      </c>
      <c r="AC65" s="94">
        <v>45820</v>
      </c>
      <c r="AD65" s="94">
        <v>45820</v>
      </c>
      <c r="AE65" s="74" t="s">
        <v>75</v>
      </c>
      <c r="AF65" s="75">
        <v>0</v>
      </c>
      <c r="AG65" s="75">
        <v>714</v>
      </c>
      <c r="AH65" s="75">
        <v>714</v>
      </c>
      <c r="AI65" s="75">
        <v>843</v>
      </c>
      <c r="AJ65" s="75" t="s">
        <v>78</v>
      </c>
      <c r="AK65" s="95">
        <v>0.15</v>
      </c>
      <c r="AL65" s="96">
        <f t="shared" ref="AL65" si="10">AG65*AK65</f>
        <v>107.1</v>
      </c>
      <c r="AM65" s="96">
        <f t="shared" si="8"/>
        <v>96.39</v>
      </c>
      <c r="AN65" s="95">
        <v>0.1</v>
      </c>
      <c r="AO65" s="96">
        <f t="shared" ref="AO65" si="11">AG65*AN65</f>
        <v>71.400000000000006</v>
      </c>
      <c r="AP65" s="72"/>
      <c r="AQ65" s="72"/>
      <c r="AR65" s="72"/>
      <c r="AS65" s="72"/>
      <c r="AT65" s="72"/>
      <c r="AU65" s="72"/>
      <c r="AV65" s="72"/>
      <c r="AW65" s="72"/>
      <c r="AX65" s="72"/>
      <c r="AY65" s="91" t="s">
        <v>7869</v>
      </c>
      <c r="AZ65" s="72" t="s">
        <v>11631</v>
      </c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91" t="s">
        <v>81</v>
      </c>
      <c r="BQ65" s="72"/>
      <c r="BR65" s="72"/>
      <c r="BS65" s="72"/>
      <c r="BT65" s="72"/>
      <c r="BU65" s="72"/>
    </row>
    <row r="66" spans="1:73" hidden="1">
      <c r="A66" s="91">
        <v>64</v>
      </c>
      <c r="B66" s="91">
        <v>2024</v>
      </c>
      <c r="C66" s="72" t="s">
        <v>68</v>
      </c>
      <c r="D66" s="92">
        <v>45485</v>
      </c>
      <c r="E66" s="72" t="s">
        <v>7473</v>
      </c>
      <c r="F66" s="72" t="s">
        <v>7460</v>
      </c>
      <c r="G66" s="98" t="s">
        <v>640</v>
      </c>
      <c r="H66" s="91" t="s">
        <v>86</v>
      </c>
      <c r="I66" s="72" t="s">
        <v>975</v>
      </c>
      <c r="J66" s="72" t="s">
        <v>87</v>
      </c>
      <c r="K66" s="72" t="s">
        <v>2806</v>
      </c>
      <c r="L66" s="72" t="s">
        <v>74</v>
      </c>
      <c r="M66" s="72" t="s">
        <v>7876</v>
      </c>
      <c r="N66" s="74" t="s">
        <v>7657</v>
      </c>
      <c r="O66" s="72" t="s">
        <v>7674</v>
      </c>
      <c r="P66" s="72" t="s">
        <v>7877</v>
      </c>
      <c r="Q66" s="72" t="s">
        <v>112</v>
      </c>
      <c r="R66" s="72" t="s">
        <v>7878</v>
      </c>
      <c r="S66" s="74">
        <v>125</v>
      </c>
      <c r="T66" s="74" t="s">
        <v>86</v>
      </c>
      <c r="U66" s="74">
        <v>2023</v>
      </c>
      <c r="V66" s="72" t="s">
        <v>7879</v>
      </c>
      <c r="W66" s="72" t="s">
        <v>7880</v>
      </c>
      <c r="X66" s="104" t="s">
        <v>7881</v>
      </c>
      <c r="Y66" s="72" t="s">
        <v>75</v>
      </c>
      <c r="Z66" s="73">
        <v>0</v>
      </c>
      <c r="AA66" s="74">
        <v>0</v>
      </c>
      <c r="AB66" s="94">
        <v>45485</v>
      </c>
      <c r="AC66" s="94">
        <v>45820</v>
      </c>
      <c r="AD66" s="94">
        <v>45820</v>
      </c>
      <c r="AE66" s="74" t="s">
        <v>75</v>
      </c>
      <c r="AF66" s="75">
        <v>689</v>
      </c>
      <c r="AG66" s="75">
        <v>0</v>
      </c>
      <c r="AH66" s="75">
        <v>689</v>
      </c>
      <c r="AI66" s="75">
        <v>813</v>
      </c>
      <c r="AJ66" s="75" t="s">
        <v>78</v>
      </c>
      <c r="AK66" s="95">
        <v>0.15</v>
      </c>
      <c r="AL66" s="96">
        <f t="shared" ref="AL66" si="12">AH66*AK66</f>
        <v>103.35</v>
      </c>
      <c r="AM66" s="96">
        <f t="shared" si="8"/>
        <v>93.015000000000001</v>
      </c>
      <c r="AN66" s="95">
        <v>0.18</v>
      </c>
      <c r="AO66" s="96">
        <f t="shared" ref="AO66" si="13">AH66*AN66</f>
        <v>124.02</v>
      </c>
      <c r="AP66" s="72"/>
      <c r="AQ66" s="72"/>
      <c r="AR66" s="72"/>
      <c r="AS66" s="72"/>
      <c r="AT66" s="72"/>
      <c r="AU66" s="72"/>
      <c r="AV66" s="72"/>
      <c r="AW66" s="72"/>
      <c r="AX66" s="72"/>
      <c r="AY66" s="72" t="s">
        <v>7664</v>
      </c>
      <c r="AZ66" s="72" t="s">
        <v>7882</v>
      </c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91" t="s">
        <v>81</v>
      </c>
      <c r="BQ66" s="72"/>
      <c r="BR66" s="72"/>
      <c r="BS66" s="72"/>
      <c r="BT66" s="72"/>
      <c r="BU66" s="72"/>
    </row>
    <row r="67" spans="1:73" hidden="1">
      <c r="A67" s="91">
        <v>65</v>
      </c>
      <c r="B67" s="91">
        <v>2024</v>
      </c>
      <c r="C67" s="72" t="s">
        <v>68</v>
      </c>
      <c r="D67" s="92">
        <v>45485</v>
      </c>
      <c r="E67" s="72" t="s">
        <v>7592</v>
      </c>
      <c r="F67" s="72" t="s">
        <v>7460</v>
      </c>
      <c r="G67" s="72" t="s">
        <v>75</v>
      </c>
      <c r="H67" s="72" t="s">
        <v>7681</v>
      </c>
      <c r="I67" s="72" t="s">
        <v>71</v>
      </c>
      <c r="J67" s="72" t="s">
        <v>610</v>
      </c>
      <c r="K67" s="72" t="s">
        <v>2806</v>
      </c>
      <c r="L67" s="72" t="s">
        <v>74</v>
      </c>
      <c r="M67" s="72" t="s">
        <v>7883</v>
      </c>
      <c r="N67" s="74" t="s">
        <v>7657</v>
      </c>
      <c r="O67" s="72" t="s">
        <v>7674</v>
      </c>
      <c r="P67" s="72" t="s">
        <v>7884</v>
      </c>
      <c r="Q67" s="72" t="s">
        <v>1405</v>
      </c>
      <c r="R67" s="72" t="s">
        <v>7885</v>
      </c>
      <c r="S67" s="74">
        <v>9500</v>
      </c>
      <c r="T67" s="74" t="s">
        <v>75</v>
      </c>
      <c r="U67" s="74">
        <v>2013</v>
      </c>
      <c r="V67" s="72" t="s">
        <v>7886</v>
      </c>
      <c r="W67" s="72" t="s">
        <v>7887</v>
      </c>
      <c r="X67" s="72" t="s">
        <v>7888</v>
      </c>
      <c r="Y67" s="72" t="s">
        <v>75</v>
      </c>
      <c r="Z67" s="72" t="s">
        <v>7889</v>
      </c>
      <c r="AA67" s="74">
        <v>0</v>
      </c>
      <c r="AB67" s="94">
        <v>45516</v>
      </c>
      <c r="AC67" s="94">
        <v>45850</v>
      </c>
      <c r="AD67" s="94">
        <v>45850</v>
      </c>
      <c r="AE67" s="74" t="s">
        <v>75</v>
      </c>
      <c r="AF67" s="75">
        <v>2084</v>
      </c>
      <c r="AG67" s="75">
        <v>27286</v>
      </c>
      <c r="AH67" s="75">
        <v>29370</v>
      </c>
      <c r="AI67" s="75">
        <v>33025</v>
      </c>
      <c r="AJ67" s="75" t="s">
        <v>78</v>
      </c>
      <c r="AK67" s="95">
        <v>0.4</v>
      </c>
      <c r="AL67" s="96">
        <f>AG67*AK67</f>
        <v>10914.400000000001</v>
      </c>
      <c r="AM67" s="96">
        <f t="shared" si="8"/>
        <v>9822.9600000000009</v>
      </c>
      <c r="AN67" s="95">
        <v>0.34</v>
      </c>
      <c r="AO67" s="96">
        <f>AG67*AN67</f>
        <v>9277.24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 t="s">
        <v>7664</v>
      </c>
      <c r="AZ67" s="72" t="s">
        <v>7827</v>
      </c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 t="s">
        <v>815</v>
      </c>
      <c r="BQ67" s="72"/>
      <c r="BR67" s="72"/>
      <c r="BS67" s="72"/>
      <c r="BT67" s="72"/>
      <c r="BU67" s="72"/>
    </row>
    <row r="68" spans="1:73" hidden="1">
      <c r="A68" s="91">
        <v>66</v>
      </c>
      <c r="B68" s="91">
        <v>2024</v>
      </c>
      <c r="C68" s="72" t="s">
        <v>68</v>
      </c>
      <c r="D68" s="92">
        <v>45485</v>
      </c>
      <c r="E68" s="72" t="s">
        <v>7473</v>
      </c>
      <c r="F68" s="72" t="s">
        <v>7460</v>
      </c>
      <c r="G68" s="98" t="s">
        <v>640</v>
      </c>
      <c r="H68" s="72" t="s">
        <v>523</v>
      </c>
      <c r="I68" s="72" t="s">
        <v>71</v>
      </c>
      <c r="J68" s="72" t="s">
        <v>87</v>
      </c>
      <c r="K68" s="72" t="s">
        <v>2806</v>
      </c>
      <c r="L68" s="72" t="s">
        <v>74</v>
      </c>
      <c r="M68" s="72" t="s">
        <v>7890</v>
      </c>
      <c r="N68" s="74" t="s">
        <v>7862</v>
      </c>
      <c r="O68" s="72" t="s">
        <v>7674</v>
      </c>
      <c r="P68" s="72" t="s">
        <v>7891</v>
      </c>
      <c r="Q68" s="72" t="s">
        <v>7892</v>
      </c>
      <c r="R68" s="72" t="s">
        <v>7893</v>
      </c>
      <c r="S68" s="73">
        <v>1497</v>
      </c>
      <c r="T68" s="74" t="s">
        <v>75</v>
      </c>
      <c r="U68" s="74">
        <v>2011</v>
      </c>
      <c r="V68" s="72" t="s">
        <v>7894</v>
      </c>
      <c r="W68" s="72" t="s">
        <v>7895</v>
      </c>
      <c r="X68" s="104" t="s">
        <v>7896</v>
      </c>
      <c r="Y68" s="72" t="s">
        <v>75</v>
      </c>
      <c r="Z68" s="72" t="s">
        <v>7897</v>
      </c>
      <c r="AA68" s="74">
        <v>0</v>
      </c>
      <c r="AB68" s="94">
        <v>45485</v>
      </c>
      <c r="AC68" s="94">
        <v>45820</v>
      </c>
      <c r="AD68" s="94">
        <v>45820</v>
      </c>
      <c r="AE68" s="74" t="s">
        <v>75</v>
      </c>
      <c r="AF68" s="75">
        <v>3611</v>
      </c>
      <c r="AG68" s="75">
        <v>3296</v>
      </c>
      <c r="AH68" s="75">
        <v>6907</v>
      </c>
      <c r="AI68" s="75">
        <v>8151</v>
      </c>
      <c r="AJ68" s="75" t="s">
        <v>78</v>
      </c>
      <c r="AK68" s="95">
        <v>0.2</v>
      </c>
      <c r="AL68" s="96">
        <f t="shared" ref="AL68" si="14">AG68*AK68</f>
        <v>659.2</v>
      </c>
      <c r="AM68" s="96">
        <f t="shared" si="8"/>
        <v>593.28000000000009</v>
      </c>
      <c r="AN68" s="95">
        <v>0.14000000000000001</v>
      </c>
      <c r="AO68" s="96">
        <f t="shared" ref="AO68" si="15">AG68*AN68</f>
        <v>461.44000000000005</v>
      </c>
      <c r="AP68" s="72"/>
      <c r="AQ68" s="72"/>
      <c r="AR68" s="72"/>
      <c r="AS68" s="72"/>
      <c r="AT68" s="72"/>
      <c r="AU68" s="72"/>
      <c r="AV68" s="72"/>
      <c r="AW68" s="72"/>
      <c r="AX68" s="72"/>
      <c r="AY68" s="72" t="s">
        <v>7869</v>
      </c>
      <c r="AZ68" s="72" t="s">
        <v>7898</v>
      </c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 t="s">
        <v>81</v>
      </c>
      <c r="BQ68" s="72"/>
      <c r="BR68" s="72"/>
      <c r="BS68" s="72"/>
      <c r="BT68" s="72"/>
      <c r="BU68" s="72"/>
    </row>
    <row r="69" spans="1:73" hidden="1">
      <c r="A69" s="91">
        <v>67</v>
      </c>
      <c r="B69" s="91">
        <v>2024</v>
      </c>
      <c r="C69" s="72" t="s">
        <v>68</v>
      </c>
      <c r="D69" s="92">
        <v>45485</v>
      </c>
      <c r="E69" s="72" t="s">
        <v>7473</v>
      </c>
      <c r="F69" s="72" t="s">
        <v>7460</v>
      </c>
      <c r="G69" s="98" t="s">
        <v>640</v>
      </c>
      <c r="H69" s="72" t="s">
        <v>523</v>
      </c>
      <c r="I69" s="72" t="s">
        <v>71</v>
      </c>
      <c r="J69" s="72" t="s">
        <v>87</v>
      </c>
      <c r="K69" s="72" t="s">
        <v>2806</v>
      </c>
      <c r="L69" s="72" t="s">
        <v>74</v>
      </c>
      <c r="M69" s="72" t="s">
        <v>7899</v>
      </c>
      <c r="N69" s="74">
        <v>9993467105</v>
      </c>
      <c r="O69" s="72" t="s">
        <v>7462</v>
      </c>
      <c r="P69" s="72" t="s">
        <v>7900</v>
      </c>
      <c r="Q69" s="72" t="s">
        <v>1004</v>
      </c>
      <c r="R69" s="72" t="s">
        <v>7901</v>
      </c>
      <c r="S69" s="74">
        <v>2523</v>
      </c>
      <c r="T69" s="74" t="s">
        <v>75</v>
      </c>
      <c r="U69" s="74">
        <v>2018</v>
      </c>
      <c r="V69" s="72" t="s">
        <v>7902</v>
      </c>
      <c r="W69" s="72" t="s">
        <v>7903</v>
      </c>
      <c r="X69" s="104" t="s">
        <v>7904</v>
      </c>
      <c r="Y69" s="72" t="s">
        <v>75</v>
      </c>
      <c r="Z69" s="73">
        <v>600000</v>
      </c>
      <c r="AA69" s="74">
        <v>0</v>
      </c>
      <c r="AB69" s="74" t="s">
        <v>7905</v>
      </c>
      <c r="AC69" s="74" t="s">
        <v>7906</v>
      </c>
      <c r="AD69" s="74" t="s">
        <v>7906</v>
      </c>
      <c r="AE69" s="74" t="s">
        <v>75</v>
      </c>
      <c r="AF69" s="75">
        <v>4227</v>
      </c>
      <c r="AG69" s="75">
        <v>8642</v>
      </c>
      <c r="AH69" s="75">
        <v>12869</v>
      </c>
      <c r="AI69" s="75">
        <v>15185</v>
      </c>
      <c r="AJ69" s="75" t="s">
        <v>78</v>
      </c>
      <c r="AK69" s="95">
        <v>0.2</v>
      </c>
      <c r="AL69" s="96">
        <f t="shared" ref="AL69:AL70" si="16">AH69*AK69</f>
        <v>2573.8000000000002</v>
      </c>
      <c r="AM69" s="96">
        <f t="shared" si="8"/>
        <v>2316.42</v>
      </c>
      <c r="AN69" s="95">
        <v>0.16</v>
      </c>
      <c r="AO69" s="96">
        <f t="shared" ref="AO69:AO70" si="17">AH69*AN69</f>
        <v>2059.04</v>
      </c>
      <c r="AP69" s="72"/>
      <c r="AQ69" s="72"/>
      <c r="AR69" s="72"/>
      <c r="AS69" s="72"/>
      <c r="AT69" s="72"/>
      <c r="AU69" s="72"/>
      <c r="AV69" s="72"/>
      <c r="AW69" s="72"/>
      <c r="AX69" s="72"/>
      <c r="AY69" s="72" t="s">
        <v>7469</v>
      </c>
      <c r="AZ69" s="72" t="s">
        <v>7470</v>
      </c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91" t="s">
        <v>81</v>
      </c>
      <c r="BQ69" s="72"/>
      <c r="BR69" s="72"/>
      <c r="BS69" s="72"/>
      <c r="BT69" s="72"/>
      <c r="BU69" s="72"/>
    </row>
    <row r="70" spans="1:73" hidden="1">
      <c r="A70" s="91">
        <v>68</v>
      </c>
      <c r="B70" s="91">
        <v>2024</v>
      </c>
      <c r="C70" s="72" t="s">
        <v>68</v>
      </c>
      <c r="D70" s="92">
        <v>45485</v>
      </c>
      <c r="E70" s="72" t="s">
        <v>7473</v>
      </c>
      <c r="F70" s="72" t="s">
        <v>7460</v>
      </c>
      <c r="G70" s="98" t="s">
        <v>640</v>
      </c>
      <c r="H70" s="72" t="s">
        <v>7681</v>
      </c>
      <c r="I70" s="72" t="s">
        <v>71</v>
      </c>
      <c r="J70" s="72" t="s">
        <v>610</v>
      </c>
      <c r="K70" s="72" t="s">
        <v>73</v>
      </c>
      <c r="L70" s="72" t="s">
        <v>74</v>
      </c>
      <c r="M70" s="72" t="s">
        <v>7682</v>
      </c>
      <c r="N70" s="74">
        <v>9993467105</v>
      </c>
      <c r="O70" s="72" t="s">
        <v>7907</v>
      </c>
      <c r="P70" s="96" t="s">
        <v>73</v>
      </c>
      <c r="Q70" s="72" t="s">
        <v>7908</v>
      </c>
      <c r="R70" s="72" t="s">
        <v>7909</v>
      </c>
      <c r="S70" s="74">
        <v>28000</v>
      </c>
      <c r="T70" s="74" t="s">
        <v>75</v>
      </c>
      <c r="U70" s="74">
        <v>2024</v>
      </c>
      <c r="V70" s="72" t="s">
        <v>7910</v>
      </c>
      <c r="W70" s="72" t="s">
        <v>7911</v>
      </c>
      <c r="X70" s="104" t="s">
        <v>7912</v>
      </c>
      <c r="Y70" s="72" t="s">
        <v>75</v>
      </c>
      <c r="Z70" s="72" t="s">
        <v>7913</v>
      </c>
      <c r="AA70" s="74">
        <v>0</v>
      </c>
      <c r="AB70" s="94">
        <v>45485</v>
      </c>
      <c r="AC70" s="94">
        <v>45820</v>
      </c>
      <c r="AD70" s="94">
        <v>45820</v>
      </c>
      <c r="AE70" s="74" t="s">
        <v>75</v>
      </c>
      <c r="AF70" s="75">
        <v>30271</v>
      </c>
      <c r="AG70" s="75">
        <v>44100</v>
      </c>
      <c r="AH70" s="75">
        <v>74321</v>
      </c>
      <c r="AI70" s="75">
        <v>85121</v>
      </c>
      <c r="AJ70" s="75" t="s">
        <v>78</v>
      </c>
      <c r="AK70" s="95">
        <v>0.05</v>
      </c>
      <c r="AL70" s="96">
        <f t="shared" si="16"/>
        <v>3716.05</v>
      </c>
      <c r="AM70" s="96">
        <f t="shared" si="8"/>
        <v>3344.4450000000002</v>
      </c>
      <c r="AN70" s="112">
        <v>4.4999999999999998E-2</v>
      </c>
      <c r="AO70" s="96">
        <f t="shared" si="17"/>
        <v>3344.4449999999997</v>
      </c>
      <c r="AP70" s="72"/>
      <c r="AQ70" s="72"/>
      <c r="AR70" s="72"/>
      <c r="AS70" s="72"/>
      <c r="AT70" s="72"/>
      <c r="AU70" s="72"/>
      <c r="AV70" s="72"/>
      <c r="AW70" s="72"/>
      <c r="AX70" s="72"/>
      <c r="AY70" s="72" t="s">
        <v>7469</v>
      </c>
      <c r="AZ70" s="72" t="s">
        <v>7515</v>
      </c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91" t="s">
        <v>81</v>
      </c>
      <c r="BQ70" s="72"/>
      <c r="BR70" s="72"/>
      <c r="BS70" s="72"/>
      <c r="BT70" s="72"/>
      <c r="BU70" s="72"/>
    </row>
    <row r="71" spans="1:73">
      <c r="A71" s="91">
        <v>69</v>
      </c>
      <c r="B71" s="91">
        <v>2024</v>
      </c>
      <c r="C71" s="72" t="s">
        <v>68</v>
      </c>
      <c r="D71" s="92">
        <v>45485</v>
      </c>
      <c r="E71" s="72" t="s">
        <v>7473</v>
      </c>
      <c r="F71" s="72" t="s">
        <v>7460</v>
      </c>
      <c r="G71" s="98" t="s">
        <v>640</v>
      </c>
      <c r="H71" s="72" t="s">
        <v>523</v>
      </c>
      <c r="I71" s="72" t="s">
        <v>7474</v>
      </c>
      <c r="J71" s="72" t="s">
        <v>87</v>
      </c>
      <c r="K71" s="72" t="s">
        <v>2806</v>
      </c>
      <c r="L71" s="72" t="s">
        <v>74</v>
      </c>
      <c r="M71" s="72" t="s">
        <v>7914</v>
      </c>
      <c r="N71" s="74">
        <v>9993467105</v>
      </c>
      <c r="O71" s="72" t="s">
        <v>7915</v>
      </c>
      <c r="P71" s="72" t="s">
        <v>7916</v>
      </c>
      <c r="Q71" s="72" t="s">
        <v>2800</v>
      </c>
      <c r="R71" s="72" t="s">
        <v>7917</v>
      </c>
      <c r="S71" s="74">
        <v>2499</v>
      </c>
      <c r="T71" s="74" t="s">
        <v>75</v>
      </c>
      <c r="U71" s="74">
        <v>2006</v>
      </c>
      <c r="V71" s="72" t="s">
        <v>7918</v>
      </c>
      <c r="W71" s="72" t="s">
        <v>7919</v>
      </c>
      <c r="X71" s="104" t="s">
        <v>7920</v>
      </c>
      <c r="Y71" s="72" t="s">
        <v>75</v>
      </c>
      <c r="Z71" s="73">
        <v>0</v>
      </c>
      <c r="AA71" s="74">
        <v>0</v>
      </c>
      <c r="AB71" s="94">
        <v>45516</v>
      </c>
      <c r="AC71" s="94">
        <v>45850</v>
      </c>
      <c r="AD71" s="94">
        <v>45850</v>
      </c>
      <c r="AE71" s="74" t="s">
        <v>75</v>
      </c>
      <c r="AF71" s="75">
        <v>0</v>
      </c>
      <c r="AG71" s="75">
        <v>7947</v>
      </c>
      <c r="AH71" s="75">
        <v>7947</v>
      </c>
      <c r="AI71" s="75">
        <v>9377</v>
      </c>
      <c r="AJ71" s="75" t="s">
        <v>78</v>
      </c>
      <c r="AK71" s="95">
        <v>0.2</v>
      </c>
      <c r="AL71" s="96">
        <f>AG71*AK71</f>
        <v>1589.4</v>
      </c>
      <c r="AM71" s="96">
        <f t="shared" si="8"/>
        <v>1430.46</v>
      </c>
      <c r="AN71" s="95">
        <v>0.24</v>
      </c>
      <c r="AO71" s="96">
        <f>AG71*AN71</f>
        <v>1907.28</v>
      </c>
      <c r="AP71" s="72"/>
      <c r="AQ71" s="72"/>
      <c r="AR71" s="72"/>
      <c r="AS71" s="72"/>
      <c r="AT71" s="72"/>
      <c r="AU71" s="72"/>
      <c r="AV71" s="72"/>
      <c r="AW71" s="72"/>
      <c r="AX71" s="72"/>
      <c r="AY71" s="72" t="s">
        <v>7469</v>
      </c>
      <c r="AZ71" s="72" t="s">
        <v>7470</v>
      </c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91" t="s">
        <v>81</v>
      </c>
      <c r="BQ71" s="72"/>
      <c r="BR71" s="72"/>
      <c r="BS71" s="72"/>
      <c r="BT71" s="72"/>
      <c r="BU71" s="72"/>
    </row>
    <row r="72" spans="1:73" hidden="1">
      <c r="A72" s="91">
        <v>70</v>
      </c>
      <c r="B72" s="91">
        <v>2024</v>
      </c>
      <c r="C72" s="72" t="s">
        <v>68</v>
      </c>
      <c r="D72" s="92">
        <v>45485</v>
      </c>
      <c r="E72" s="72" t="s">
        <v>7601</v>
      </c>
      <c r="F72" s="72" t="s">
        <v>7460</v>
      </c>
      <c r="G72" s="72" t="s">
        <v>75</v>
      </c>
      <c r="H72" s="72" t="s">
        <v>585</v>
      </c>
      <c r="I72" s="72" t="s">
        <v>7602</v>
      </c>
      <c r="J72" s="72" t="s">
        <v>75</v>
      </c>
      <c r="K72" s="72" t="s">
        <v>73</v>
      </c>
      <c r="L72" s="72" t="s">
        <v>74</v>
      </c>
      <c r="M72" s="72" t="s">
        <v>7921</v>
      </c>
      <c r="N72" s="74" t="s">
        <v>7529</v>
      </c>
      <c r="O72" s="107" t="s">
        <v>7605</v>
      </c>
      <c r="P72" s="96" t="s">
        <v>73</v>
      </c>
      <c r="Q72" s="72" t="s">
        <v>104</v>
      </c>
      <c r="R72" s="72" t="s">
        <v>7611</v>
      </c>
      <c r="S72" s="74">
        <v>110</v>
      </c>
      <c r="T72" s="74" t="s">
        <v>75</v>
      </c>
      <c r="U72" s="74">
        <v>2024</v>
      </c>
      <c r="V72" s="72" t="s">
        <v>7922</v>
      </c>
      <c r="W72" s="72" t="s">
        <v>7923</v>
      </c>
      <c r="X72" s="72" t="s">
        <v>7924</v>
      </c>
      <c r="Y72" s="72" t="s">
        <v>75</v>
      </c>
      <c r="Z72" s="73">
        <v>0</v>
      </c>
      <c r="AA72" s="74">
        <v>0</v>
      </c>
      <c r="AB72" s="94">
        <v>45485</v>
      </c>
      <c r="AC72" s="94">
        <v>45820</v>
      </c>
      <c r="AD72" s="94">
        <v>45820</v>
      </c>
      <c r="AE72" s="74" t="s">
        <v>75</v>
      </c>
      <c r="AF72" s="75">
        <v>0</v>
      </c>
      <c r="AG72" s="75">
        <v>275.42</v>
      </c>
      <c r="AH72" s="75">
        <v>275.42</v>
      </c>
      <c r="AI72" s="75">
        <v>325</v>
      </c>
      <c r="AJ72" s="75" t="s">
        <v>78</v>
      </c>
      <c r="AK72" s="95">
        <v>0</v>
      </c>
      <c r="AL72" s="96">
        <f>AG72*AK72</f>
        <v>0</v>
      </c>
      <c r="AM72" s="96">
        <f t="shared" si="8"/>
        <v>0</v>
      </c>
      <c r="AN72" s="95">
        <v>0.37</v>
      </c>
      <c r="AO72" s="96">
        <f>AG72*AN72</f>
        <v>101.9054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 t="s">
        <v>7496</v>
      </c>
      <c r="AZ72" s="72" t="s">
        <v>7497</v>
      </c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91" t="s">
        <v>81</v>
      </c>
      <c r="BQ72" s="72"/>
      <c r="BR72" s="72"/>
      <c r="BS72" s="72"/>
      <c r="BT72" s="72"/>
      <c r="BU72" s="72"/>
    </row>
    <row r="73" spans="1:73" hidden="1">
      <c r="A73" s="91">
        <v>71</v>
      </c>
      <c r="B73" s="91">
        <v>2024</v>
      </c>
      <c r="C73" s="72" t="s">
        <v>68</v>
      </c>
      <c r="D73" s="92">
        <v>45485</v>
      </c>
      <c r="E73" s="114" t="s">
        <v>7601</v>
      </c>
      <c r="F73" s="72" t="s">
        <v>7460</v>
      </c>
      <c r="G73" s="72" t="s">
        <v>75</v>
      </c>
      <c r="H73" s="72" t="s">
        <v>585</v>
      </c>
      <c r="I73" s="72" t="s">
        <v>7602</v>
      </c>
      <c r="J73" s="72" t="s">
        <v>75</v>
      </c>
      <c r="K73" s="72" t="s">
        <v>73</v>
      </c>
      <c r="L73" s="72" t="s">
        <v>74</v>
      </c>
      <c r="M73" s="72" t="s">
        <v>7925</v>
      </c>
      <c r="N73" s="74" t="s">
        <v>7529</v>
      </c>
      <c r="O73" s="107" t="s">
        <v>7605</v>
      </c>
      <c r="P73" s="96" t="s">
        <v>73</v>
      </c>
      <c r="Q73" s="72" t="s">
        <v>104</v>
      </c>
      <c r="R73" s="72" t="s">
        <v>7926</v>
      </c>
      <c r="S73" s="74">
        <v>100</v>
      </c>
      <c r="T73" s="74" t="s">
        <v>75</v>
      </c>
      <c r="U73" s="74">
        <v>2024</v>
      </c>
      <c r="V73" s="72" t="s">
        <v>7927</v>
      </c>
      <c r="W73" s="72" t="s">
        <v>7928</v>
      </c>
      <c r="X73" s="72" t="s">
        <v>7929</v>
      </c>
      <c r="Y73" s="72" t="s">
        <v>75</v>
      </c>
      <c r="Z73" s="73">
        <v>0</v>
      </c>
      <c r="AA73" s="74">
        <v>0</v>
      </c>
      <c r="AB73" s="94">
        <v>45485</v>
      </c>
      <c r="AC73" s="94">
        <v>45820</v>
      </c>
      <c r="AD73" s="94">
        <v>45820</v>
      </c>
      <c r="AE73" s="74" t="s">
        <v>75</v>
      </c>
      <c r="AF73" s="75">
        <v>0</v>
      </c>
      <c r="AG73" s="75">
        <v>275.42</v>
      </c>
      <c r="AH73" s="75">
        <v>275.42</v>
      </c>
      <c r="AI73" s="75">
        <v>325</v>
      </c>
      <c r="AJ73" s="75" t="s">
        <v>78</v>
      </c>
      <c r="AK73" s="95">
        <v>0</v>
      </c>
      <c r="AL73" s="96">
        <f t="shared" ref="AL73:AL81" si="18">AG73*AK73</f>
        <v>0</v>
      </c>
      <c r="AM73" s="96">
        <f t="shared" si="8"/>
        <v>0</v>
      </c>
      <c r="AN73" s="95">
        <v>0.37</v>
      </c>
      <c r="AO73" s="96">
        <f t="shared" ref="AO73:AO81" si="19">AG73*AN73</f>
        <v>101.9054</v>
      </c>
      <c r="AP73" s="72"/>
      <c r="AQ73" s="72"/>
      <c r="AR73" s="72"/>
      <c r="AS73" s="72"/>
      <c r="AT73" s="72"/>
      <c r="AU73" s="72"/>
      <c r="AV73" s="72"/>
      <c r="AW73" s="72"/>
      <c r="AX73" s="72"/>
      <c r="AY73" s="72" t="s">
        <v>7496</v>
      </c>
      <c r="AZ73" s="72" t="s">
        <v>7497</v>
      </c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91" t="s">
        <v>81</v>
      </c>
      <c r="BQ73" s="72"/>
      <c r="BR73" s="72"/>
      <c r="BS73" s="72"/>
      <c r="BT73" s="72"/>
      <c r="BU73" s="72"/>
    </row>
    <row r="74" spans="1:73" hidden="1">
      <c r="A74" s="91">
        <v>72</v>
      </c>
      <c r="B74" s="91">
        <v>2024</v>
      </c>
      <c r="C74" s="72" t="s">
        <v>68</v>
      </c>
      <c r="D74" s="92">
        <v>45485</v>
      </c>
      <c r="E74" s="114" t="s">
        <v>7601</v>
      </c>
      <c r="F74" s="72" t="s">
        <v>7460</v>
      </c>
      <c r="G74" s="72" t="s">
        <v>75</v>
      </c>
      <c r="H74" s="72" t="s">
        <v>585</v>
      </c>
      <c r="I74" s="72" t="s">
        <v>7602</v>
      </c>
      <c r="J74" s="72" t="s">
        <v>75</v>
      </c>
      <c r="K74" s="72" t="s">
        <v>73</v>
      </c>
      <c r="L74" s="72" t="s">
        <v>74</v>
      </c>
      <c r="M74" s="72" t="s">
        <v>7930</v>
      </c>
      <c r="N74" s="74" t="s">
        <v>7529</v>
      </c>
      <c r="O74" s="107" t="s">
        <v>7605</v>
      </c>
      <c r="P74" s="96" t="s">
        <v>73</v>
      </c>
      <c r="Q74" s="72" t="s">
        <v>104</v>
      </c>
      <c r="R74" s="72" t="s">
        <v>7926</v>
      </c>
      <c r="S74" s="74">
        <v>100</v>
      </c>
      <c r="T74" s="74" t="s">
        <v>75</v>
      </c>
      <c r="U74" s="74">
        <v>2024</v>
      </c>
      <c r="V74" s="72" t="s">
        <v>7931</v>
      </c>
      <c r="W74" s="72" t="s">
        <v>7932</v>
      </c>
      <c r="X74" s="72" t="s">
        <v>7933</v>
      </c>
      <c r="Y74" s="72" t="s">
        <v>75</v>
      </c>
      <c r="Z74" s="73">
        <v>0</v>
      </c>
      <c r="AA74" s="74">
        <v>0</v>
      </c>
      <c r="AB74" s="94">
        <v>45485</v>
      </c>
      <c r="AC74" s="94">
        <v>45820</v>
      </c>
      <c r="AD74" s="94">
        <v>45820</v>
      </c>
      <c r="AE74" s="74" t="s">
        <v>75</v>
      </c>
      <c r="AF74" s="75">
        <v>0</v>
      </c>
      <c r="AG74" s="75">
        <v>275.42</v>
      </c>
      <c r="AH74" s="75">
        <v>275.42</v>
      </c>
      <c r="AI74" s="75">
        <v>325</v>
      </c>
      <c r="AJ74" s="75" t="s">
        <v>78</v>
      </c>
      <c r="AK74" s="95">
        <v>0</v>
      </c>
      <c r="AL74" s="96">
        <f t="shared" si="18"/>
        <v>0</v>
      </c>
      <c r="AM74" s="96">
        <f t="shared" si="8"/>
        <v>0</v>
      </c>
      <c r="AN74" s="95">
        <v>0.37</v>
      </c>
      <c r="AO74" s="96">
        <f t="shared" si="19"/>
        <v>101.9054</v>
      </c>
      <c r="AP74" s="72"/>
      <c r="AQ74" s="72"/>
      <c r="AR74" s="72"/>
      <c r="AS74" s="72"/>
      <c r="AT74" s="72"/>
      <c r="AU74" s="72"/>
      <c r="AV74" s="72"/>
      <c r="AW74" s="72"/>
      <c r="AX74" s="72"/>
      <c r="AY74" s="72" t="s">
        <v>7496</v>
      </c>
      <c r="AZ74" s="72" t="s">
        <v>7497</v>
      </c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91" t="s">
        <v>81</v>
      </c>
      <c r="BQ74" s="72"/>
      <c r="BR74" s="72"/>
      <c r="BS74" s="72"/>
      <c r="BT74" s="72"/>
      <c r="BU74" s="72"/>
    </row>
    <row r="75" spans="1:73" hidden="1">
      <c r="A75" s="91">
        <v>73</v>
      </c>
      <c r="B75" s="91">
        <v>2024</v>
      </c>
      <c r="C75" s="72" t="s">
        <v>68</v>
      </c>
      <c r="D75" s="92">
        <v>45485</v>
      </c>
      <c r="E75" s="114" t="s">
        <v>7601</v>
      </c>
      <c r="F75" s="72" t="s">
        <v>7460</v>
      </c>
      <c r="G75" s="72" t="s">
        <v>75</v>
      </c>
      <c r="H75" s="72" t="s">
        <v>585</v>
      </c>
      <c r="I75" s="72" t="s">
        <v>7602</v>
      </c>
      <c r="J75" s="72" t="s">
        <v>75</v>
      </c>
      <c r="K75" s="72" t="s">
        <v>73</v>
      </c>
      <c r="L75" s="72" t="s">
        <v>74</v>
      </c>
      <c r="M75" s="72" t="s">
        <v>7934</v>
      </c>
      <c r="N75" s="74" t="s">
        <v>7529</v>
      </c>
      <c r="O75" s="107" t="s">
        <v>7605</v>
      </c>
      <c r="P75" s="96" t="s">
        <v>73</v>
      </c>
      <c r="Q75" s="72" t="s">
        <v>104</v>
      </c>
      <c r="R75" s="72" t="s">
        <v>7935</v>
      </c>
      <c r="S75" s="73" t="s">
        <v>75</v>
      </c>
      <c r="T75" s="74" t="s">
        <v>75</v>
      </c>
      <c r="U75" s="74">
        <v>2024</v>
      </c>
      <c r="V75" s="72" t="s">
        <v>7936</v>
      </c>
      <c r="W75" s="72" t="s">
        <v>7937</v>
      </c>
      <c r="X75" s="72" t="s">
        <v>7938</v>
      </c>
      <c r="Y75" s="72" t="s">
        <v>75</v>
      </c>
      <c r="Z75" s="73">
        <v>0</v>
      </c>
      <c r="AA75" s="74">
        <v>0</v>
      </c>
      <c r="AB75" s="94">
        <v>45485</v>
      </c>
      <c r="AC75" s="94">
        <v>45820</v>
      </c>
      <c r="AD75" s="94">
        <v>45820</v>
      </c>
      <c r="AE75" s="74"/>
      <c r="AF75" s="75"/>
      <c r="AG75" s="75">
        <v>275.42</v>
      </c>
      <c r="AH75" s="75">
        <v>275.42</v>
      </c>
      <c r="AI75" s="75">
        <v>325</v>
      </c>
      <c r="AJ75" s="75" t="s">
        <v>78</v>
      </c>
      <c r="AK75" s="95">
        <v>0</v>
      </c>
      <c r="AL75" s="96">
        <f t="shared" si="18"/>
        <v>0</v>
      </c>
      <c r="AM75" s="96">
        <f t="shared" si="8"/>
        <v>0</v>
      </c>
      <c r="AN75" s="95">
        <v>0.37</v>
      </c>
      <c r="AO75" s="96">
        <f t="shared" si="19"/>
        <v>101.9054</v>
      </c>
      <c r="AP75" s="72"/>
      <c r="AQ75" s="72"/>
      <c r="AR75" s="72"/>
      <c r="AS75" s="72"/>
      <c r="AT75" s="72"/>
      <c r="AU75" s="72"/>
      <c r="AV75" s="72"/>
      <c r="AW75" s="72"/>
      <c r="AX75" s="72"/>
      <c r="AY75" s="72" t="s">
        <v>7496</v>
      </c>
      <c r="AZ75" s="72" t="s">
        <v>7497</v>
      </c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91" t="s">
        <v>81</v>
      </c>
      <c r="BQ75" s="72"/>
      <c r="BR75" s="72"/>
      <c r="BS75" s="72"/>
      <c r="BT75" s="72"/>
      <c r="BU75" s="72"/>
    </row>
    <row r="76" spans="1:73" hidden="1">
      <c r="A76" s="91">
        <v>74</v>
      </c>
      <c r="B76" s="91">
        <v>2024</v>
      </c>
      <c r="C76" s="72" t="s">
        <v>68</v>
      </c>
      <c r="D76" s="92">
        <v>45485</v>
      </c>
      <c r="E76" s="114" t="s">
        <v>7592</v>
      </c>
      <c r="F76" s="72" t="s">
        <v>7460</v>
      </c>
      <c r="G76" s="72" t="s">
        <v>75</v>
      </c>
      <c r="H76" s="72" t="s">
        <v>523</v>
      </c>
      <c r="I76" s="72" t="s">
        <v>71</v>
      </c>
      <c r="J76" s="72" t="s">
        <v>75</v>
      </c>
      <c r="K76" s="72" t="s">
        <v>2806</v>
      </c>
      <c r="L76" s="72" t="s">
        <v>74</v>
      </c>
      <c r="M76" s="72" t="s">
        <v>7939</v>
      </c>
      <c r="N76" s="74" t="s">
        <v>7529</v>
      </c>
      <c r="O76" s="72" t="s">
        <v>7462</v>
      </c>
      <c r="P76" s="72" t="s">
        <v>7940</v>
      </c>
      <c r="Q76" s="72" t="s">
        <v>1809</v>
      </c>
      <c r="R76" s="72" t="s">
        <v>7941</v>
      </c>
      <c r="S76" s="74">
        <v>1197</v>
      </c>
      <c r="T76" s="74" t="s">
        <v>75</v>
      </c>
      <c r="U76" s="74">
        <v>2018</v>
      </c>
      <c r="V76" s="72" t="s">
        <v>7942</v>
      </c>
      <c r="W76" s="72" t="s">
        <v>7943</v>
      </c>
      <c r="X76" s="72" t="s">
        <v>7944</v>
      </c>
      <c r="Y76" s="72" t="s">
        <v>75</v>
      </c>
      <c r="Z76" s="73">
        <v>319880</v>
      </c>
      <c r="AA76" s="74">
        <v>0</v>
      </c>
      <c r="AB76" s="94">
        <v>45485</v>
      </c>
      <c r="AC76" s="94">
        <v>45820</v>
      </c>
      <c r="AD76" s="94">
        <v>45820</v>
      </c>
      <c r="AE76" s="74" t="s">
        <v>75</v>
      </c>
      <c r="AF76" s="75">
        <v>1686</v>
      </c>
      <c r="AG76" s="75">
        <v>3466</v>
      </c>
      <c r="AH76" s="75">
        <v>5152</v>
      </c>
      <c r="AI76" s="75">
        <v>6079</v>
      </c>
      <c r="AJ76" s="75" t="s">
        <v>78</v>
      </c>
      <c r="AK76" s="95">
        <v>0.2</v>
      </c>
      <c r="AL76" s="96">
        <f t="shared" si="18"/>
        <v>693.2</v>
      </c>
      <c r="AM76" s="96">
        <f t="shared" si="8"/>
        <v>623.88000000000011</v>
      </c>
      <c r="AN76" s="95">
        <v>0.15</v>
      </c>
      <c r="AO76" s="96">
        <f t="shared" si="19"/>
        <v>519.9</v>
      </c>
      <c r="AP76" s="72"/>
      <c r="AQ76" s="72"/>
      <c r="AR76" s="72"/>
      <c r="AS76" s="72"/>
      <c r="AT76" s="72"/>
      <c r="AU76" s="72"/>
      <c r="AV76" s="72"/>
      <c r="AW76" s="72"/>
      <c r="AX76" s="72"/>
      <c r="AY76" s="72" t="s">
        <v>7496</v>
      </c>
      <c r="AZ76" s="72" t="s">
        <v>7591</v>
      </c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 t="s">
        <v>815</v>
      </c>
      <c r="BQ76" s="72"/>
      <c r="BR76" s="72"/>
      <c r="BS76" s="72"/>
      <c r="BT76" s="72"/>
      <c r="BU76" s="72"/>
    </row>
    <row r="77" spans="1:73" hidden="1">
      <c r="A77" s="91">
        <v>75</v>
      </c>
      <c r="B77" s="91">
        <v>2024</v>
      </c>
      <c r="C77" s="72" t="s">
        <v>68</v>
      </c>
      <c r="D77" s="92">
        <v>45485</v>
      </c>
      <c r="E77" s="114" t="s">
        <v>3303</v>
      </c>
      <c r="F77" s="72" t="s">
        <v>7460</v>
      </c>
      <c r="G77" s="72" t="s">
        <v>75</v>
      </c>
      <c r="H77" s="72" t="s">
        <v>7681</v>
      </c>
      <c r="I77" s="72" t="s">
        <v>71</v>
      </c>
      <c r="J77" s="72" t="s">
        <v>75</v>
      </c>
      <c r="K77" s="72" t="s">
        <v>2806</v>
      </c>
      <c r="L77" s="72" t="s">
        <v>74</v>
      </c>
      <c r="M77" s="72" t="s">
        <v>7945</v>
      </c>
      <c r="N77" s="74" t="s">
        <v>7529</v>
      </c>
      <c r="O77" s="72" t="s">
        <v>7462</v>
      </c>
      <c r="P77" s="72" t="s">
        <v>7946</v>
      </c>
      <c r="Q77" s="72" t="s">
        <v>7718</v>
      </c>
      <c r="R77" s="72" t="s">
        <v>7947</v>
      </c>
      <c r="S77" s="74">
        <v>2650</v>
      </c>
      <c r="T77" s="74" t="s">
        <v>75</v>
      </c>
      <c r="U77" s="74">
        <v>2014</v>
      </c>
      <c r="V77" s="72" t="s">
        <v>7948</v>
      </c>
      <c r="W77" s="72" t="s">
        <v>7949</v>
      </c>
      <c r="X77" s="72" t="s">
        <v>7950</v>
      </c>
      <c r="Y77" s="72" t="s">
        <v>75</v>
      </c>
      <c r="Z77" s="73">
        <v>0</v>
      </c>
      <c r="AA77" s="74">
        <v>0</v>
      </c>
      <c r="AB77" s="94">
        <v>45485</v>
      </c>
      <c r="AC77" s="94">
        <v>45820</v>
      </c>
      <c r="AD77" s="94">
        <v>45820</v>
      </c>
      <c r="AE77" s="74" t="s">
        <v>75</v>
      </c>
      <c r="AF77" s="75">
        <v>1767</v>
      </c>
      <c r="AG77" s="75">
        <v>16149</v>
      </c>
      <c r="AH77" s="75">
        <v>17916</v>
      </c>
      <c r="AI77" s="75">
        <v>20178</v>
      </c>
      <c r="AJ77" s="75" t="s">
        <v>11632</v>
      </c>
      <c r="AK77" s="95" t="s">
        <v>7724</v>
      </c>
      <c r="AL77" s="96">
        <f>(AF77*20%)+(AG77*10%)</f>
        <v>1968.3000000000002</v>
      </c>
      <c r="AM77" s="96">
        <f t="shared" si="8"/>
        <v>1771.4700000000003</v>
      </c>
      <c r="AN77" s="95">
        <v>0.24</v>
      </c>
      <c r="AO77" s="96">
        <f t="shared" ref="AO77:AO78" si="20">AH77*AN77</f>
        <v>4299.84</v>
      </c>
      <c r="AP77" s="72"/>
      <c r="AQ77" s="72"/>
      <c r="AR77" s="72"/>
      <c r="AS77" s="72"/>
      <c r="AT77" s="72"/>
      <c r="AU77" s="72"/>
      <c r="AV77" s="72"/>
      <c r="AW77" s="72"/>
      <c r="AX77" s="72"/>
      <c r="AY77" s="72" t="s">
        <v>7496</v>
      </c>
      <c r="AZ77" s="72" t="s">
        <v>7951</v>
      </c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 t="s">
        <v>815</v>
      </c>
      <c r="BQ77" s="72"/>
      <c r="BR77" s="72"/>
      <c r="BS77" s="72"/>
      <c r="BT77" s="72"/>
      <c r="BU77" s="72"/>
    </row>
    <row r="78" spans="1:73" hidden="1">
      <c r="A78" s="91">
        <v>76</v>
      </c>
      <c r="B78" s="91">
        <v>2024</v>
      </c>
      <c r="C78" s="72" t="s">
        <v>68</v>
      </c>
      <c r="D78" s="92">
        <v>45485</v>
      </c>
      <c r="E78" s="72" t="s">
        <v>7473</v>
      </c>
      <c r="F78" s="72" t="s">
        <v>7460</v>
      </c>
      <c r="G78" s="98" t="s">
        <v>640</v>
      </c>
      <c r="H78" s="72" t="s">
        <v>523</v>
      </c>
      <c r="I78" s="72" t="s">
        <v>71</v>
      </c>
      <c r="J78" s="72" t="s">
        <v>87</v>
      </c>
      <c r="K78" s="72" t="s">
        <v>2806</v>
      </c>
      <c r="L78" s="72" t="s">
        <v>74</v>
      </c>
      <c r="M78" s="72" t="s">
        <v>7952</v>
      </c>
      <c r="N78" s="74" t="s">
        <v>7529</v>
      </c>
      <c r="O78" s="72" t="s">
        <v>7462</v>
      </c>
      <c r="P78" s="72" t="s">
        <v>7953</v>
      </c>
      <c r="Q78" s="72" t="s">
        <v>752</v>
      </c>
      <c r="R78" s="72" t="s">
        <v>6293</v>
      </c>
      <c r="S78" s="74">
        <v>1197</v>
      </c>
      <c r="T78" s="74" t="s">
        <v>75</v>
      </c>
      <c r="U78" s="74">
        <v>2017</v>
      </c>
      <c r="V78" s="72" t="s">
        <v>7954</v>
      </c>
      <c r="W78" s="72" t="s">
        <v>7955</v>
      </c>
      <c r="X78" s="104" t="s">
        <v>7956</v>
      </c>
      <c r="Y78" s="72" t="s">
        <v>75</v>
      </c>
      <c r="Z78" s="73">
        <v>0</v>
      </c>
      <c r="AA78" s="74">
        <v>0</v>
      </c>
      <c r="AB78" s="94">
        <v>45485</v>
      </c>
      <c r="AC78" s="94">
        <v>45820</v>
      </c>
      <c r="AD78" s="94">
        <v>45820</v>
      </c>
      <c r="AE78" s="74" t="s">
        <v>75</v>
      </c>
      <c r="AF78" s="75">
        <v>1853</v>
      </c>
      <c r="AG78" s="75">
        <v>3961</v>
      </c>
      <c r="AH78" s="75">
        <v>5814</v>
      </c>
      <c r="AI78" s="75">
        <v>6860</v>
      </c>
      <c r="AJ78" s="75" t="s">
        <v>11633</v>
      </c>
      <c r="AK78" s="95" t="s">
        <v>7724</v>
      </c>
      <c r="AL78" s="96">
        <f>(AF78*20%)+(AG78*10%)</f>
        <v>766.7</v>
      </c>
      <c r="AM78" s="96">
        <f t="shared" si="8"/>
        <v>690.03000000000009</v>
      </c>
      <c r="AN78" s="95">
        <v>0.24</v>
      </c>
      <c r="AO78" s="96">
        <f t="shared" si="20"/>
        <v>1395.36</v>
      </c>
      <c r="AP78" s="72"/>
      <c r="AQ78" s="72"/>
      <c r="AR78" s="72"/>
      <c r="AS78" s="72"/>
      <c r="AT78" s="72"/>
      <c r="AU78" s="72"/>
      <c r="AV78" s="72"/>
      <c r="AW78" s="72"/>
      <c r="AX78" s="72"/>
      <c r="AY78" s="72" t="s">
        <v>7496</v>
      </c>
      <c r="AZ78" s="72" t="s">
        <v>7951</v>
      </c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 t="s">
        <v>815</v>
      </c>
      <c r="BQ78" s="72"/>
      <c r="BR78" s="72"/>
      <c r="BS78" s="72"/>
      <c r="BT78" s="72"/>
      <c r="BU78" s="72"/>
    </row>
    <row r="79" spans="1:73">
      <c r="A79" s="91">
        <v>77</v>
      </c>
      <c r="B79" s="91">
        <v>2024</v>
      </c>
      <c r="C79" s="72" t="s">
        <v>68</v>
      </c>
      <c r="D79" s="92">
        <v>45485</v>
      </c>
      <c r="E79" s="72" t="s">
        <v>7473</v>
      </c>
      <c r="F79" s="72" t="s">
        <v>7460</v>
      </c>
      <c r="G79" s="98" t="s">
        <v>640</v>
      </c>
      <c r="H79" s="72" t="s">
        <v>523</v>
      </c>
      <c r="I79" s="72" t="s">
        <v>7474</v>
      </c>
      <c r="J79" s="72" t="s">
        <v>87</v>
      </c>
      <c r="K79" s="72" t="s">
        <v>2806</v>
      </c>
      <c r="L79" s="72" t="s">
        <v>74</v>
      </c>
      <c r="M79" s="72" t="s">
        <v>7957</v>
      </c>
      <c r="N79" s="74" t="s">
        <v>7529</v>
      </c>
      <c r="O79" s="72" t="s">
        <v>7462</v>
      </c>
      <c r="P79" s="72" t="s">
        <v>7958</v>
      </c>
      <c r="Q79" s="72" t="s">
        <v>7959</v>
      </c>
      <c r="R79" s="72" t="s">
        <v>7960</v>
      </c>
      <c r="S79" s="74">
        <v>1997</v>
      </c>
      <c r="T79" s="74" t="s">
        <v>75</v>
      </c>
      <c r="U79" s="74">
        <v>2021</v>
      </c>
      <c r="V79" s="72" t="s">
        <v>7959</v>
      </c>
      <c r="W79" s="72" t="s">
        <v>7960</v>
      </c>
      <c r="X79" s="104" t="s">
        <v>7961</v>
      </c>
      <c r="Y79" s="72" t="s">
        <v>75</v>
      </c>
      <c r="Z79" s="73">
        <v>0</v>
      </c>
      <c r="AA79" s="74">
        <v>0</v>
      </c>
      <c r="AB79" s="94">
        <v>45485</v>
      </c>
      <c r="AC79" s="94">
        <v>45820</v>
      </c>
      <c r="AD79" s="94">
        <v>45820</v>
      </c>
      <c r="AE79" s="74" t="s">
        <v>75</v>
      </c>
      <c r="AF79" s="75">
        <v>0</v>
      </c>
      <c r="AG79" s="75">
        <v>8242</v>
      </c>
      <c r="AH79" s="75">
        <v>8242</v>
      </c>
      <c r="AI79" s="75">
        <v>9726</v>
      </c>
      <c r="AJ79" s="75" t="s">
        <v>78</v>
      </c>
      <c r="AK79" s="95">
        <v>0</v>
      </c>
      <c r="AL79" s="96">
        <f t="shared" si="18"/>
        <v>0</v>
      </c>
      <c r="AM79" s="96">
        <f t="shared" si="8"/>
        <v>0</v>
      </c>
      <c r="AN79" s="95">
        <v>0.24</v>
      </c>
      <c r="AO79" s="96">
        <f t="shared" si="19"/>
        <v>1978.08</v>
      </c>
      <c r="AP79" s="72"/>
      <c r="AQ79" s="72"/>
      <c r="AR79" s="72"/>
      <c r="AS79" s="72"/>
      <c r="AT79" s="72"/>
      <c r="AU79" s="72"/>
      <c r="AV79" s="72"/>
      <c r="AW79" s="72"/>
      <c r="AX79" s="72"/>
      <c r="AY79" s="72" t="s">
        <v>7496</v>
      </c>
      <c r="AZ79" s="72" t="s">
        <v>7962</v>
      </c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 t="s">
        <v>815</v>
      </c>
      <c r="BQ79" s="72"/>
      <c r="BR79" s="72"/>
      <c r="BS79" s="72"/>
      <c r="BT79" s="72"/>
      <c r="BU79" s="72"/>
    </row>
    <row r="80" spans="1:73">
      <c r="A80" s="91">
        <v>78</v>
      </c>
      <c r="B80" s="91">
        <v>2024</v>
      </c>
      <c r="C80" s="72" t="s">
        <v>68</v>
      </c>
      <c r="D80" s="92">
        <v>45485</v>
      </c>
      <c r="E80" s="72" t="s">
        <v>7473</v>
      </c>
      <c r="F80" s="72" t="s">
        <v>7460</v>
      </c>
      <c r="G80" s="98" t="s">
        <v>640</v>
      </c>
      <c r="H80" s="72" t="s">
        <v>523</v>
      </c>
      <c r="I80" s="72" t="s">
        <v>7474</v>
      </c>
      <c r="J80" s="72" t="s">
        <v>87</v>
      </c>
      <c r="K80" s="72" t="s">
        <v>2806</v>
      </c>
      <c r="L80" s="72" t="s">
        <v>74</v>
      </c>
      <c r="M80" s="72" t="s">
        <v>7963</v>
      </c>
      <c r="N80" s="74" t="s">
        <v>7529</v>
      </c>
      <c r="O80" s="72" t="s">
        <v>7462</v>
      </c>
      <c r="P80" s="72" t="s">
        <v>7964</v>
      </c>
      <c r="Q80" s="72" t="s">
        <v>7815</v>
      </c>
      <c r="R80" s="72" t="s">
        <v>7965</v>
      </c>
      <c r="S80" s="74">
        <v>796</v>
      </c>
      <c r="T80" s="74" t="s">
        <v>75</v>
      </c>
      <c r="U80" s="74">
        <v>2012</v>
      </c>
      <c r="V80" s="72" t="s">
        <v>7966</v>
      </c>
      <c r="W80" s="72" t="s">
        <v>7967</v>
      </c>
      <c r="X80" s="104" t="s">
        <v>7968</v>
      </c>
      <c r="Y80" s="72" t="s">
        <v>75</v>
      </c>
      <c r="Z80" s="73">
        <v>0</v>
      </c>
      <c r="AA80" s="74">
        <v>0</v>
      </c>
      <c r="AB80" s="94">
        <v>45485</v>
      </c>
      <c r="AC80" s="94">
        <v>45820</v>
      </c>
      <c r="AD80" s="94">
        <v>45820</v>
      </c>
      <c r="AE80" s="74" t="s">
        <v>75</v>
      </c>
      <c r="AF80" s="75">
        <v>0</v>
      </c>
      <c r="AG80" s="75">
        <v>2439</v>
      </c>
      <c r="AH80" s="75">
        <v>2439</v>
      </c>
      <c r="AI80" s="75">
        <v>2879</v>
      </c>
      <c r="AJ80" s="75" t="s">
        <v>78</v>
      </c>
      <c r="AK80" s="95">
        <v>0</v>
      </c>
      <c r="AL80" s="96">
        <f t="shared" si="18"/>
        <v>0</v>
      </c>
      <c r="AM80" s="96">
        <f t="shared" si="8"/>
        <v>0</v>
      </c>
      <c r="AN80" s="95">
        <v>0.24</v>
      </c>
      <c r="AO80" s="96">
        <f t="shared" si="19"/>
        <v>585.36</v>
      </c>
      <c r="AP80" s="72"/>
      <c r="AQ80" s="72"/>
      <c r="AR80" s="72"/>
      <c r="AS80" s="72"/>
      <c r="AT80" s="72"/>
      <c r="AU80" s="72"/>
      <c r="AV80" s="72"/>
      <c r="AW80" s="72"/>
      <c r="AX80" s="72"/>
      <c r="AY80" s="72" t="s">
        <v>7496</v>
      </c>
      <c r="AZ80" s="72" t="s">
        <v>7962</v>
      </c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 t="s">
        <v>815</v>
      </c>
      <c r="BQ80" s="72"/>
      <c r="BR80" s="72"/>
      <c r="BS80" s="72"/>
      <c r="BT80" s="72"/>
      <c r="BU80" s="72"/>
    </row>
    <row r="81" spans="1:73">
      <c r="A81" s="91">
        <v>79</v>
      </c>
      <c r="B81" s="91">
        <v>2024</v>
      </c>
      <c r="C81" s="72" t="s">
        <v>68</v>
      </c>
      <c r="D81" s="115">
        <v>45547</v>
      </c>
      <c r="E81" s="72" t="s">
        <v>7473</v>
      </c>
      <c r="F81" s="72" t="s">
        <v>7460</v>
      </c>
      <c r="G81" s="98" t="s">
        <v>640</v>
      </c>
      <c r="H81" s="72" t="s">
        <v>86</v>
      </c>
      <c r="I81" s="72" t="s">
        <v>7474</v>
      </c>
      <c r="J81" s="72" t="s">
        <v>87</v>
      </c>
      <c r="K81" s="72" t="s">
        <v>2806</v>
      </c>
      <c r="L81" s="72" t="s">
        <v>74</v>
      </c>
      <c r="M81" s="72" t="s">
        <v>7969</v>
      </c>
      <c r="N81" s="74" t="s">
        <v>7862</v>
      </c>
      <c r="O81" s="72" t="s">
        <v>7462</v>
      </c>
      <c r="P81" s="72" t="s">
        <v>7970</v>
      </c>
      <c r="Q81" s="72" t="s">
        <v>7971</v>
      </c>
      <c r="R81" s="72" t="s">
        <v>1920</v>
      </c>
      <c r="S81" s="74">
        <v>125</v>
      </c>
      <c r="T81" s="74" t="s">
        <v>75</v>
      </c>
      <c r="U81" s="74">
        <v>2018</v>
      </c>
      <c r="V81" s="72" t="s">
        <v>7972</v>
      </c>
      <c r="W81" s="72" t="s">
        <v>7973</v>
      </c>
      <c r="X81" s="104" t="s">
        <v>7974</v>
      </c>
      <c r="Y81" s="72" t="s">
        <v>75</v>
      </c>
      <c r="Z81" s="73">
        <v>0</v>
      </c>
      <c r="AA81" s="74">
        <v>0</v>
      </c>
      <c r="AB81" s="94">
        <v>45547</v>
      </c>
      <c r="AC81" s="94">
        <v>45881</v>
      </c>
      <c r="AD81" s="94">
        <v>45881</v>
      </c>
      <c r="AE81" s="74" t="s">
        <v>75</v>
      </c>
      <c r="AF81" s="75">
        <v>0</v>
      </c>
      <c r="AG81" s="75">
        <v>714</v>
      </c>
      <c r="AH81" s="75">
        <v>714</v>
      </c>
      <c r="AI81" s="75">
        <v>743</v>
      </c>
      <c r="AJ81" s="75" t="s">
        <v>78</v>
      </c>
      <c r="AK81" s="95">
        <v>0.15</v>
      </c>
      <c r="AL81" s="96">
        <f t="shared" si="18"/>
        <v>107.1</v>
      </c>
      <c r="AM81" s="96">
        <f t="shared" si="8"/>
        <v>96.39</v>
      </c>
      <c r="AN81" s="95">
        <v>0.1</v>
      </c>
      <c r="AO81" s="96">
        <f t="shared" si="19"/>
        <v>71.400000000000006</v>
      </c>
      <c r="AP81" s="72"/>
      <c r="AQ81" s="72"/>
      <c r="AR81" s="72"/>
      <c r="AS81" s="72"/>
      <c r="AT81" s="72"/>
      <c r="AU81" s="72"/>
      <c r="AV81" s="72"/>
      <c r="AW81" s="72"/>
      <c r="AX81" s="72"/>
      <c r="AY81" s="72" t="s">
        <v>7869</v>
      </c>
      <c r="AZ81" s="72" t="s">
        <v>7497</v>
      </c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91" t="s">
        <v>81</v>
      </c>
      <c r="BQ81" s="72"/>
      <c r="BR81" s="72"/>
      <c r="BS81" s="72"/>
      <c r="BT81" s="72"/>
      <c r="BU81" s="72"/>
    </row>
    <row r="82" spans="1:73" hidden="1">
      <c r="A82" s="91">
        <v>80</v>
      </c>
      <c r="B82" s="91">
        <v>2024</v>
      </c>
      <c r="C82" s="72" t="s">
        <v>68</v>
      </c>
      <c r="D82" s="115">
        <v>45547</v>
      </c>
      <c r="E82" s="72" t="s">
        <v>7473</v>
      </c>
      <c r="F82" s="72" t="s">
        <v>7460</v>
      </c>
      <c r="G82" s="98" t="s">
        <v>640</v>
      </c>
      <c r="H82" s="72" t="s">
        <v>523</v>
      </c>
      <c r="I82" s="72" t="s">
        <v>71</v>
      </c>
      <c r="J82" s="72" t="s">
        <v>87</v>
      </c>
      <c r="K82" s="72" t="s">
        <v>2806</v>
      </c>
      <c r="L82" s="72" t="s">
        <v>74</v>
      </c>
      <c r="M82" s="72" t="s">
        <v>7975</v>
      </c>
      <c r="N82" s="74">
        <v>9993467105</v>
      </c>
      <c r="O82" s="72" t="s">
        <v>7476</v>
      </c>
      <c r="P82" s="72" t="s">
        <v>7976</v>
      </c>
      <c r="Q82" s="72" t="s">
        <v>1004</v>
      </c>
      <c r="R82" s="72" t="s">
        <v>7977</v>
      </c>
      <c r="S82" s="74">
        <v>1493</v>
      </c>
      <c r="T82" s="74" t="s">
        <v>75</v>
      </c>
      <c r="U82" s="74">
        <v>2016</v>
      </c>
      <c r="V82" s="72" t="s">
        <v>7978</v>
      </c>
      <c r="W82" s="72" t="s">
        <v>7979</v>
      </c>
      <c r="X82" s="104" t="s">
        <v>7980</v>
      </c>
      <c r="Y82" s="72" t="s">
        <v>75</v>
      </c>
      <c r="Z82" s="73">
        <v>0</v>
      </c>
      <c r="AA82" s="74">
        <v>0</v>
      </c>
      <c r="AB82" s="94">
        <v>45547</v>
      </c>
      <c r="AC82" s="94">
        <v>45881</v>
      </c>
      <c r="AD82" s="94">
        <v>45881</v>
      </c>
      <c r="AE82" s="74" t="s">
        <v>75</v>
      </c>
      <c r="AF82" s="75">
        <v>1842</v>
      </c>
      <c r="AG82" s="75">
        <v>3761</v>
      </c>
      <c r="AH82" s="75">
        <v>5603</v>
      </c>
      <c r="AI82" s="75">
        <v>6611</v>
      </c>
      <c r="AJ82" s="75" t="s">
        <v>78</v>
      </c>
      <c r="AK82" s="95">
        <v>0.2</v>
      </c>
      <c r="AL82" s="96">
        <f t="shared" ref="AL82:AL105" si="21">AH82*AK82</f>
        <v>1120.6000000000001</v>
      </c>
      <c r="AM82" s="96">
        <f t="shared" si="8"/>
        <v>1008.5400000000002</v>
      </c>
      <c r="AN82" s="95">
        <v>0.24</v>
      </c>
      <c r="AO82" s="96">
        <f t="shared" ref="AO82:AO145" si="22">AH82*AN82</f>
        <v>1344.72</v>
      </c>
      <c r="AP82" s="72"/>
      <c r="AQ82" s="72"/>
      <c r="AR82" s="72"/>
      <c r="AS82" s="72"/>
      <c r="AT82" s="72"/>
      <c r="AU82" s="72"/>
      <c r="AV82" s="72"/>
      <c r="AW82" s="72"/>
      <c r="AX82" s="72"/>
      <c r="AY82" s="72" t="s">
        <v>7469</v>
      </c>
      <c r="AZ82" s="72" t="s">
        <v>7482</v>
      </c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91" t="s">
        <v>81</v>
      </c>
      <c r="BQ82" s="72"/>
      <c r="BR82" s="72"/>
      <c r="BS82" s="72"/>
      <c r="BT82" s="72"/>
      <c r="BU82" s="72"/>
    </row>
    <row r="83" spans="1:73" hidden="1">
      <c r="A83" s="91">
        <v>81</v>
      </c>
      <c r="B83" s="91">
        <v>2024</v>
      </c>
      <c r="C83" s="72" t="s">
        <v>68</v>
      </c>
      <c r="D83" s="115">
        <v>45547</v>
      </c>
      <c r="E83" s="72" t="s">
        <v>3303</v>
      </c>
      <c r="F83" s="72" t="s">
        <v>7460</v>
      </c>
      <c r="G83" s="72" t="s">
        <v>75</v>
      </c>
      <c r="H83" s="72" t="s">
        <v>7681</v>
      </c>
      <c r="I83" s="72" t="s">
        <v>71</v>
      </c>
      <c r="J83" s="72" t="s">
        <v>610</v>
      </c>
      <c r="K83" s="72" t="s">
        <v>2806</v>
      </c>
      <c r="L83" s="72" t="s">
        <v>74</v>
      </c>
      <c r="M83" s="72" t="s">
        <v>7981</v>
      </c>
      <c r="N83" s="74">
        <v>9993467105</v>
      </c>
      <c r="O83" s="72" t="s">
        <v>7476</v>
      </c>
      <c r="P83" s="72" t="s">
        <v>7982</v>
      </c>
      <c r="Q83" s="72" t="s">
        <v>7983</v>
      </c>
      <c r="R83" s="72" t="s">
        <v>7984</v>
      </c>
      <c r="S83" s="74">
        <v>3490</v>
      </c>
      <c r="T83" s="74" t="s">
        <v>75</v>
      </c>
      <c r="U83" s="74">
        <v>2020</v>
      </c>
      <c r="V83" s="72" t="s">
        <v>7985</v>
      </c>
      <c r="W83" s="72" t="s">
        <v>7986</v>
      </c>
      <c r="X83" s="72" t="s">
        <v>7987</v>
      </c>
      <c r="Y83" s="72" t="s">
        <v>75</v>
      </c>
      <c r="Z83" s="73">
        <v>0</v>
      </c>
      <c r="AA83" s="74">
        <v>0</v>
      </c>
      <c r="AB83" s="94">
        <v>45577</v>
      </c>
      <c r="AC83" s="94">
        <v>45912</v>
      </c>
      <c r="AD83" s="94">
        <v>45912</v>
      </c>
      <c r="AE83" s="74" t="s">
        <v>75</v>
      </c>
      <c r="AF83" s="75">
        <v>1583</v>
      </c>
      <c r="AG83" s="75">
        <v>16424</v>
      </c>
      <c r="AH83" s="75">
        <v>18007</v>
      </c>
      <c r="AI83" s="75">
        <v>20285</v>
      </c>
      <c r="AJ83" s="75" t="s">
        <v>78</v>
      </c>
      <c r="AK83" s="95">
        <v>0.2</v>
      </c>
      <c r="AL83" s="96">
        <f t="shared" si="21"/>
        <v>3601.4</v>
      </c>
      <c r="AM83" s="96">
        <f t="shared" si="8"/>
        <v>3241.26</v>
      </c>
      <c r="AN83" s="95">
        <v>0.22</v>
      </c>
      <c r="AO83" s="96">
        <f t="shared" si="22"/>
        <v>3961.54</v>
      </c>
      <c r="AP83" s="72"/>
      <c r="AQ83" s="72"/>
      <c r="AR83" s="72"/>
      <c r="AS83" s="72"/>
      <c r="AT83" s="72"/>
      <c r="AU83" s="72"/>
      <c r="AV83" s="72"/>
      <c r="AW83" s="72"/>
      <c r="AX83" s="72"/>
      <c r="AY83" s="72" t="s">
        <v>7469</v>
      </c>
      <c r="AZ83" s="72" t="s">
        <v>7482</v>
      </c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91" t="s">
        <v>81</v>
      </c>
      <c r="BQ83" s="72"/>
      <c r="BR83" s="72"/>
      <c r="BS83" s="72"/>
      <c r="BT83" s="72"/>
      <c r="BU83" s="72"/>
    </row>
    <row r="84" spans="1:73">
      <c r="A84" s="91">
        <v>82</v>
      </c>
      <c r="B84" s="91">
        <v>2024</v>
      </c>
      <c r="C84" s="72" t="s">
        <v>68</v>
      </c>
      <c r="D84" s="115">
        <v>45547</v>
      </c>
      <c r="E84" s="72" t="s">
        <v>3303</v>
      </c>
      <c r="F84" s="72" t="s">
        <v>7460</v>
      </c>
      <c r="G84" s="72" t="s">
        <v>75</v>
      </c>
      <c r="H84" s="72" t="s">
        <v>86</v>
      </c>
      <c r="I84" s="72" t="s">
        <v>7474</v>
      </c>
      <c r="J84" s="72" t="s">
        <v>87</v>
      </c>
      <c r="K84" s="72" t="s">
        <v>2806</v>
      </c>
      <c r="L84" s="72" t="s">
        <v>74</v>
      </c>
      <c r="M84" s="72" t="s">
        <v>7988</v>
      </c>
      <c r="N84" s="74">
        <v>9993467105</v>
      </c>
      <c r="O84" s="72" t="s">
        <v>7476</v>
      </c>
      <c r="P84" s="72" t="s">
        <v>7989</v>
      </c>
      <c r="Q84" s="72" t="s">
        <v>2165</v>
      </c>
      <c r="R84" s="72" t="s">
        <v>7990</v>
      </c>
      <c r="S84" s="74">
        <v>97</v>
      </c>
      <c r="T84" s="74" t="s">
        <v>75</v>
      </c>
      <c r="U84" s="74">
        <v>2016</v>
      </c>
      <c r="V84" s="72" t="s">
        <v>7991</v>
      </c>
      <c r="W84" s="72" t="s">
        <v>7992</v>
      </c>
      <c r="X84" s="104" t="s">
        <v>7993</v>
      </c>
      <c r="Y84" s="72" t="s">
        <v>75</v>
      </c>
      <c r="Z84" s="73">
        <v>0</v>
      </c>
      <c r="AA84" s="74">
        <v>0</v>
      </c>
      <c r="AB84" s="94">
        <v>45547</v>
      </c>
      <c r="AC84" s="94">
        <v>45881</v>
      </c>
      <c r="AD84" s="94">
        <v>45881</v>
      </c>
      <c r="AE84" s="74" t="s">
        <v>75</v>
      </c>
      <c r="AF84" s="75">
        <v>0</v>
      </c>
      <c r="AG84" s="75">
        <v>714</v>
      </c>
      <c r="AH84" s="75">
        <v>714</v>
      </c>
      <c r="AI84" s="75">
        <v>842</v>
      </c>
      <c r="AJ84" s="75" t="s">
        <v>78</v>
      </c>
      <c r="AK84" s="95">
        <v>0.15</v>
      </c>
      <c r="AL84" s="96">
        <f t="shared" si="21"/>
        <v>107.1</v>
      </c>
      <c r="AM84" s="96">
        <f t="shared" si="8"/>
        <v>96.39</v>
      </c>
      <c r="AN84" s="95">
        <v>0.1</v>
      </c>
      <c r="AO84" s="96">
        <f t="shared" si="22"/>
        <v>71.400000000000006</v>
      </c>
      <c r="AP84" s="72"/>
      <c r="AQ84" s="72"/>
      <c r="AR84" s="72"/>
      <c r="AS84" s="72"/>
      <c r="AT84" s="72"/>
      <c r="AU84" s="72"/>
      <c r="AV84" s="72"/>
      <c r="AW84" s="72"/>
      <c r="AX84" s="72"/>
      <c r="AY84" s="72" t="s">
        <v>7469</v>
      </c>
      <c r="AZ84" s="72" t="s">
        <v>7482</v>
      </c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91" t="s">
        <v>81</v>
      </c>
      <c r="BQ84" s="72"/>
      <c r="BR84" s="72"/>
      <c r="BS84" s="72"/>
      <c r="BT84" s="72"/>
      <c r="BU84" s="72"/>
    </row>
    <row r="85" spans="1:73">
      <c r="A85" s="91">
        <v>83</v>
      </c>
      <c r="B85" s="91">
        <v>2024</v>
      </c>
      <c r="C85" s="72" t="s">
        <v>68</v>
      </c>
      <c r="D85" s="115">
        <v>45547</v>
      </c>
      <c r="E85" s="72" t="s">
        <v>3303</v>
      </c>
      <c r="F85" s="72" t="s">
        <v>7460</v>
      </c>
      <c r="G85" s="72" t="s">
        <v>75</v>
      </c>
      <c r="H85" s="72" t="s">
        <v>86</v>
      </c>
      <c r="I85" s="72" t="s">
        <v>7474</v>
      </c>
      <c r="J85" s="72" t="s">
        <v>87</v>
      </c>
      <c r="K85" s="72" t="s">
        <v>2806</v>
      </c>
      <c r="L85" s="72" t="s">
        <v>74</v>
      </c>
      <c r="M85" s="72" t="s">
        <v>7994</v>
      </c>
      <c r="N85" s="74">
        <v>9993467105</v>
      </c>
      <c r="O85" s="72" t="s">
        <v>7476</v>
      </c>
      <c r="P85" s="72" t="s">
        <v>7995</v>
      </c>
      <c r="Q85" s="72" t="s">
        <v>450</v>
      </c>
      <c r="R85" s="72" t="s">
        <v>7996</v>
      </c>
      <c r="S85" s="72">
        <v>97</v>
      </c>
      <c r="T85" s="74" t="s">
        <v>75</v>
      </c>
      <c r="U85" s="74">
        <v>2016</v>
      </c>
      <c r="V85" s="72" t="s">
        <v>7997</v>
      </c>
      <c r="W85" s="72" t="s">
        <v>7998</v>
      </c>
      <c r="X85" s="104" t="s">
        <v>7999</v>
      </c>
      <c r="Y85" s="72" t="s">
        <v>75</v>
      </c>
      <c r="Z85" s="73">
        <v>0</v>
      </c>
      <c r="AA85" s="74">
        <v>0</v>
      </c>
      <c r="AB85" s="94">
        <v>45547</v>
      </c>
      <c r="AC85" s="94">
        <v>45881</v>
      </c>
      <c r="AD85" s="94">
        <v>45881</v>
      </c>
      <c r="AE85" s="74" t="s">
        <v>75</v>
      </c>
      <c r="AF85" s="75">
        <v>0</v>
      </c>
      <c r="AG85" s="75">
        <v>1009</v>
      </c>
      <c r="AH85" s="75">
        <v>1009</v>
      </c>
      <c r="AI85" s="75">
        <v>1191</v>
      </c>
      <c r="AJ85" s="75" t="s">
        <v>78</v>
      </c>
      <c r="AK85" s="95">
        <v>0.15</v>
      </c>
      <c r="AL85" s="96">
        <f t="shared" si="21"/>
        <v>151.35</v>
      </c>
      <c r="AM85" s="96">
        <f t="shared" si="8"/>
        <v>136.215</v>
      </c>
      <c r="AN85" s="95">
        <v>0.1</v>
      </c>
      <c r="AO85" s="96">
        <f t="shared" si="22"/>
        <v>100.9</v>
      </c>
      <c r="AP85" s="72"/>
      <c r="AQ85" s="72"/>
      <c r="AR85" s="72"/>
      <c r="AS85" s="72"/>
      <c r="AT85" s="72"/>
      <c r="AU85" s="72"/>
      <c r="AV85" s="72"/>
      <c r="AW85" s="72"/>
      <c r="AX85" s="72"/>
      <c r="AY85" s="72" t="s">
        <v>7469</v>
      </c>
      <c r="AZ85" s="72" t="s">
        <v>7482</v>
      </c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91" t="s">
        <v>81</v>
      </c>
      <c r="BQ85" s="72"/>
      <c r="BR85" s="72"/>
      <c r="BS85" s="72"/>
      <c r="BT85" s="72"/>
      <c r="BU85" s="72"/>
    </row>
    <row r="86" spans="1:73" hidden="1">
      <c r="A86" s="91">
        <v>84</v>
      </c>
      <c r="B86" s="91">
        <v>2024</v>
      </c>
      <c r="C86" s="72" t="s">
        <v>68</v>
      </c>
      <c r="D86" s="115">
        <v>45547</v>
      </c>
      <c r="E86" s="72" t="s">
        <v>7473</v>
      </c>
      <c r="F86" s="72" t="s">
        <v>7460</v>
      </c>
      <c r="G86" s="72" t="s">
        <v>75</v>
      </c>
      <c r="H86" s="72" t="s">
        <v>7681</v>
      </c>
      <c r="I86" s="72" t="s">
        <v>71</v>
      </c>
      <c r="J86" s="72" t="s">
        <v>610</v>
      </c>
      <c r="K86" s="72" t="s">
        <v>73</v>
      </c>
      <c r="L86" s="72" t="s">
        <v>74</v>
      </c>
      <c r="M86" s="72" t="s">
        <v>7682</v>
      </c>
      <c r="N86" s="74">
        <v>9993467105</v>
      </c>
      <c r="O86" s="72" t="s">
        <v>7907</v>
      </c>
      <c r="P86" s="96" t="s">
        <v>73</v>
      </c>
      <c r="Q86" s="72" t="s">
        <v>7908</v>
      </c>
      <c r="R86" s="72" t="s">
        <v>8000</v>
      </c>
      <c r="S86" s="74">
        <v>28000</v>
      </c>
      <c r="T86" s="74" t="s">
        <v>75</v>
      </c>
      <c r="U86" s="74">
        <v>2024</v>
      </c>
      <c r="V86" s="72" t="s">
        <v>8001</v>
      </c>
      <c r="W86" s="72" t="s">
        <v>8002</v>
      </c>
      <c r="X86" s="104" t="s">
        <v>8003</v>
      </c>
      <c r="Y86" s="72" t="s">
        <v>75</v>
      </c>
      <c r="Z86" s="72" t="s">
        <v>8004</v>
      </c>
      <c r="AA86" s="74">
        <v>0</v>
      </c>
      <c r="AB86" s="94">
        <v>45547</v>
      </c>
      <c r="AC86" s="94">
        <v>45881</v>
      </c>
      <c r="AD86" s="94">
        <v>45881</v>
      </c>
      <c r="AE86" s="74" t="s">
        <v>75</v>
      </c>
      <c r="AF86" s="75">
        <v>26301</v>
      </c>
      <c r="AG86" s="75">
        <v>44100</v>
      </c>
      <c r="AH86" s="75">
        <v>70401</v>
      </c>
      <c r="AI86" s="75">
        <v>80437</v>
      </c>
      <c r="AJ86" s="75" t="s">
        <v>78</v>
      </c>
      <c r="AK86" s="95">
        <v>0.05</v>
      </c>
      <c r="AL86" s="96">
        <f t="shared" si="21"/>
        <v>3520.05</v>
      </c>
      <c r="AM86" s="96">
        <f t="shared" si="8"/>
        <v>3168.0450000000001</v>
      </c>
      <c r="AN86" s="112">
        <v>4.4999999999999998E-2</v>
      </c>
      <c r="AO86" s="96">
        <f t="shared" si="22"/>
        <v>3168.0450000000001</v>
      </c>
      <c r="AP86" s="72"/>
      <c r="AQ86" s="72"/>
      <c r="AR86" s="72"/>
      <c r="AS86" s="72"/>
      <c r="AT86" s="72"/>
      <c r="AU86" s="72"/>
      <c r="AV86" s="72"/>
      <c r="AW86" s="72"/>
      <c r="AX86" s="72"/>
      <c r="AY86" s="72" t="s">
        <v>7469</v>
      </c>
      <c r="AZ86" s="72" t="s">
        <v>7515</v>
      </c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91" t="s">
        <v>81</v>
      </c>
      <c r="BQ86" s="72"/>
      <c r="BR86" s="72"/>
      <c r="BS86" s="72"/>
      <c r="BT86" s="72"/>
      <c r="BU86" s="72"/>
    </row>
    <row r="87" spans="1:73" hidden="1">
      <c r="A87" s="91">
        <v>85</v>
      </c>
      <c r="B87" s="91">
        <v>2024</v>
      </c>
      <c r="C87" s="72" t="s">
        <v>68</v>
      </c>
      <c r="D87" s="180">
        <v>45547</v>
      </c>
      <c r="E87" s="72" t="s">
        <v>7473</v>
      </c>
      <c r="F87" s="72" t="s">
        <v>7460</v>
      </c>
      <c r="G87" s="98" t="s">
        <v>640</v>
      </c>
      <c r="H87" s="72" t="s">
        <v>86</v>
      </c>
      <c r="I87" s="72" t="s">
        <v>71</v>
      </c>
      <c r="J87" s="72" t="s">
        <v>87</v>
      </c>
      <c r="K87" s="72" t="s">
        <v>2806</v>
      </c>
      <c r="L87" s="72" t="s">
        <v>74</v>
      </c>
      <c r="M87" s="72" t="s">
        <v>8005</v>
      </c>
      <c r="N87" s="74" t="s">
        <v>7596</v>
      </c>
      <c r="O87" s="72" t="s">
        <v>8006</v>
      </c>
      <c r="P87" s="72" t="s">
        <v>8007</v>
      </c>
      <c r="Q87" s="72" t="s">
        <v>8008</v>
      </c>
      <c r="R87" s="72" t="s">
        <v>8009</v>
      </c>
      <c r="S87" s="74">
        <v>150</v>
      </c>
      <c r="T87" s="74" t="s">
        <v>75</v>
      </c>
      <c r="U87" s="74">
        <v>2014</v>
      </c>
      <c r="V87" s="72" t="s">
        <v>8010</v>
      </c>
      <c r="W87" s="72" t="s">
        <v>8011</v>
      </c>
      <c r="X87" s="104" t="s">
        <v>8012</v>
      </c>
      <c r="Y87" s="72" t="s">
        <v>75</v>
      </c>
      <c r="Z87" s="73">
        <v>29160</v>
      </c>
      <c r="AA87" s="74">
        <v>0</v>
      </c>
      <c r="AB87" s="94">
        <v>45547</v>
      </c>
      <c r="AC87" s="94">
        <v>45881</v>
      </c>
      <c r="AD87" s="94">
        <v>45881</v>
      </c>
      <c r="AE87" s="74" t="s">
        <v>75</v>
      </c>
      <c r="AF87" s="75">
        <v>103</v>
      </c>
      <c r="AG87" s="75">
        <v>714</v>
      </c>
      <c r="AH87" s="75">
        <v>817</v>
      </c>
      <c r="AI87" s="75">
        <v>965</v>
      </c>
      <c r="AJ87" s="75" t="s">
        <v>78</v>
      </c>
      <c r="AK87" s="95">
        <v>0.15</v>
      </c>
      <c r="AL87" s="96">
        <f t="shared" si="21"/>
        <v>122.55</v>
      </c>
      <c r="AM87" s="96">
        <f t="shared" si="8"/>
        <v>110.295</v>
      </c>
      <c r="AN87" s="95">
        <v>0.1</v>
      </c>
      <c r="AO87" s="96">
        <f t="shared" si="22"/>
        <v>81.7</v>
      </c>
      <c r="AP87" s="72"/>
      <c r="AQ87" s="72"/>
      <c r="AR87" s="72"/>
      <c r="AS87" s="72"/>
      <c r="AT87" s="72"/>
      <c r="AU87" s="72"/>
      <c r="AV87" s="72"/>
      <c r="AW87" s="72"/>
      <c r="AX87" s="72"/>
      <c r="AY87" s="72" t="s">
        <v>7599</v>
      </c>
      <c r="AZ87" s="72" t="s">
        <v>11634</v>
      </c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91" t="s">
        <v>81</v>
      </c>
      <c r="BQ87" s="72"/>
      <c r="BR87" s="72"/>
      <c r="BS87" s="72"/>
      <c r="BT87" s="72"/>
      <c r="BU87" s="72"/>
    </row>
    <row r="88" spans="1:73">
      <c r="A88" s="91">
        <v>86</v>
      </c>
      <c r="B88" s="91">
        <v>2024</v>
      </c>
      <c r="C88" s="72" t="s">
        <v>68</v>
      </c>
      <c r="D88" s="115">
        <v>45547</v>
      </c>
      <c r="E88" s="72" t="s">
        <v>7473</v>
      </c>
      <c r="F88" s="72" t="s">
        <v>7460</v>
      </c>
      <c r="G88" s="98" t="s">
        <v>640</v>
      </c>
      <c r="H88" s="72" t="s">
        <v>523</v>
      </c>
      <c r="I88" s="72" t="s">
        <v>7474</v>
      </c>
      <c r="J88" s="72" t="s">
        <v>87</v>
      </c>
      <c r="K88" s="72" t="s">
        <v>2806</v>
      </c>
      <c r="L88" s="72" t="s">
        <v>74</v>
      </c>
      <c r="M88" s="72" t="s">
        <v>8013</v>
      </c>
      <c r="N88" s="73">
        <v>9935858888</v>
      </c>
      <c r="O88" s="72" t="s">
        <v>8014</v>
      </c>
      <c r="P88" s="72" t="s">
        <v>8015</v>
      </c>
      <c r="Q88" s="72" t="s">
        <v>1004</v>
      </c>
      <c r="R88" s="72" t="s">
        <v>8016</v>
      </c>
      <c r="S88" s="74">
        <v>2523</v>
      </c>
      <c r="T88" s="74" t="s">
        <v>75</v>
      </c>
      <c r="U88" s="74">
        <v>2014</v>
      </c>
      <c r="V88" s="72" t="s">
        <v>8017</v>
      </c>
      <c r="W88" s="72" t="s">
        <v>8018</v>
      </c>
      <c r="X88" s="104" t="s">
        <v>8019</v>
      </c>
      <c r="Y88" s="72" t="s">
        <v>75</v>
      </c>
      <c r="Z88" s="73">
        <v>0</v>
      </c>
      <c r="AA88" s="74">
        <v>0</v>
      </c>
      <c r="AB88" s="74" t="s">
        <v>8020</v>
      </c>
      <c r="AC88" s="74" t="s">
        <v>8021</v>
      </c>
      <c r="AD88" s="74" t="s">
        <v>8022</v>
      </c>
      <c r="AE88" s="74" t="s">
        <v>75</v>
      </c>
      <c r="AF88" s="75">
        <v>0</v>
      </c>
      <c r="AG88" s="75">
        <v>8242</v>
      </c>
      <c r="AH88" s="75">
        <v>8242</v>
      </c>
      <c r="AI88" s="75">
        <v>9726</v>
      </c>
      <c r="AJ88" s="75" t="s">
        <v>78</v>
      </c>
      <c r="AK88" s="95">
        <v>0.2</v>
      </c>
      <c r="AL88" s="96">
        <f t="shared" si="21"/>
        <v>1648.4</v>
      </c>
      <c r="AM88" s="96">
        <f t="shared" si="8"/>
        <v>1483.5600000000002</v>
      </c>
      <c r="AN88" s="95">
        <v>0.24</v>
      </c>
      <c r="AO88" s="96">
        <f t="shared" si="22"/>
        <v>1978.08</v>
      </c>
      <c r="AP88" s="72"/>
      <c r="AQ88" s="72"/>
      <c r="AR88" s="72"/>
      <c r="AS88" s="72"/>
      <c r="AT88" s="72"/>
      <c r="AU88" s="72"/>
      <c r="AV88" s="72"/>
      <c r="AW88" s="72"/>
      <c r="AX88" s="72"/>
      <c r="AY88" s="72" t="s">
        <v>7496</v>
      </c>
      <c r="AZ88" s="72" t="s">
        <v>7962</v>
      </c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 t="s">
        <v>815</v>
      </c>
      <c r="BQ88" s="72"/>
      <c r="BR88" s="72"/>
      <c r="BS88" s="72"/>
      <c r="BT88" s="72"/>
      <c r="BU88" s="72"/>
    </row>
    <row r="89" spans="1:73">
      <c r="A89" s="91">
        <v>87</v>
      </c>
      <c r="B89" s="91">
        <v>2024</v>
      </c>
      <c r="C89" s="72" t="s">
        <v>68</v>
      </c>
      <c r="D89" s="115">
        <v>45547</v>
      </c>
      <c r="E89" s="72" t="s">
        <v>7473</v>
      </c>
      <c r="F89" s="72" t="s">
        <v>7460</v>
      </c>
      <c r="G89" s="98" t="s">
        <v>640</v>
      </c>
      <c r="H89" s="72" t="s">
        <v>523</v>
      </c>
      <c r="I89" s="72" t="s">
        <v>7474</v>
      </c>
      <c r="J89" s="72" t="s">
        <v>87</v>
      </c>
      <c r="K89" s="72" t="s">
        <v>2806</v>
      </c>
      <c r="L89" s="72" t="s">
        <v>74</v>
      </c>
      <c r="M89" s="72" t="s">
        <v>8023</v>
      </c>
      <c r="N89" s="74" t="s">
        <v>7529</v>
      </c>
      <c r="O89" s="72" t="s">
        <v>7462</v>
      </c>
      <c r="P89" s="72" t="s">
        <v>8024</v>
      </c>
      <c r="Q89" s="72" t="s">
        <v>1809</v>
      </c>
      <c r="R89" s="72" t="s">
        <v>8025</v>
      </c>
      <c r="S89" s="74">
        <v>1298</v>
      </c>
      <c r="T89" s="74" t="s">
        <v>75</v>
      </c>
      <c r="U89" s="74">
        <v>2014</v>
      </c>
      <c r="V89" s="72" t="s">
        <v>8026</v>
      </c>
      <c r="W89" s="72" t="s">
        <v>8027</v>
      </c>
      <c r="X89" s="104" t="s">
        <v>8028</v>
      </c>
      <c r="Y89" s="72" t="s">
        <v>75</v>
      </c>
      <c r="Z89" s="73">
        <v>0</v>
      </c>
      <c r="AA89" s="74">
        <v>0</v>
      </c>
      <c r="AB89" s="94">
        <v>45547</v>
      </c>
      <c r="AC89" s="94">
        <v>45881</v>
      </c>
      <c r="AD89" s="94">
        <v>45881</v>
      </c>
      <c r="AE89" s="74" t="s">
        <v>75</v>
      </c>
      <c r="AF89" s="75">
        <v>0</v>
      </c>
      <c r="AG89" s="75">
        <v>3466</v>
      </c>
      <c r="AH89" s="75">
        <v>3466</v>
      </c>
      <c r="AI89" s="75">
        <v>4090</v>
      </c>
      <c r="AJ89" s="75" t="s">
        <v>78</v>
      </c>
      <c r="AK89" s="95">
        <v>0.2</v>
      </c>
      <c r="AL89" s="96">
        <f t="shared" si="21"/>
        <v>693.2</v>
      </c>
      <c r="AM89" s="96">
        <f t="shared" si="8"/>
        <v>623.88000000000011</v>
      </c>
      <c r="AN89" s="95">
        <v>0.24</v>
      </c>
      <c r="AO89" s="96">
        <f t="shared" si="22"/>
        <v>831.83999999999992</v>
      </c>
      <c r="AP89" s="72"/>
      <c r="AQ89" s="72"/>
      <c r="AR89" s="72"/>
      <c r="AS89" s="72"/>
      <c r="AT89" s="72"/>
      <c r="AU89" s="72"/>
      <c r="AV89" s="72"/>
      <c r="AW89" s="72"/>
      <c r="AX89" s="72"/>
      <c r="AY89" s="72" t="s">
        <v>7496</v>
      </c>
      <c r="AZ89" s="72" t="s">
        <v>7962</v>
      </c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 t="s">
        <v>815</v>
      </c>
      <c r="BQ89" s="72"/>
      <c r="BR89" s="72"/>
      <c r="BS89" s="72"/>
      <c r="BT89" s="72"/>
      <c r="BU89" s="72"/>
    </row>
    <row r="90" spans="1:73">
      <c r="A90" s="91">
        <v>88</v>
      </c>
      <c r="B90" s="91">
        <v>2024</v>
      </c>
      <c r="C90" s="72" t="s">
        <v>68</v>
      </c>
      <c r="D90" s="115">
        <v>45547</v>
      </c>
      <c r="E90" s="72" t="s">
        <v>7473</v>
      </c>
      <c r="F90" s="72" t="s">
        <v>7460</v>
      </c>
      <c r="G90" s="98" t="s">
        <v>640</v>
      </c>
      <c r="H90" s="72" t="s">
        <v>523</v>
      </c>
      <c r="I90" s="72" t="s">
        <v>7474</v>
      </c>
      <c r="J90" s="72" t="s">
        <v>87</v>
      </c>
      <c r="K90" s="72" t="s">
        <v>2806</v>
      </c>
      <c r="L90" s="72" t="s">
        <v>74</v>
      </c>
      <c r="M90" s="72" t="s">
        <v>8029</v>
      </c>
      <c r="N90" s="74" t="s">
        <v>7529</v>
      </c>
      <c r="O90" s="72" t="s">
        <v>8030</v>
      </c>
      <c r="P90" s="72" t="s">
        <v>8031</v>
      </c>
      <c r="Q90" s="72" t="s">
        <v>1809</v>
      </c>
      <c r="R90" s="72" t="s">
        <v>7587</v>
      </c>
      <c r="S90" s="74">
        <v>796</v>
      </c>
      <c r="T90" s="74" t="s">
        <v>75</v>
      </c>
      <c r="U90" s="74">
        <v>2018</v>
      </c>
      <c r="V90" s="72" t="s">
        <v>8032</v>
      </c>
      <c r="W90" s="72" t="s">
        <v>8033</v>
      </c>
      <c r="X90" s="104" t="s">
        <v>8034</v>
      </c>
      <c r="Y90" s="72" t="s">
        <v>75</v>
      </c>
      <c r="Z90" s="73">
        <v>0</v>
      </c>
      <c r="AA90" s="74">
        <v>0</v>
      </c>
      <c r="AB90" s="94">
        <v>45547</v>
      </c>
      <c r="AC90" s="94">
        <v>45881</v>
      </c>
      <c r="AD90" s="94">
        <v>45881</v>
      </c>
      <c r="AE90" s="74" t="s">
        <v>75</v>
      </c>
      <c r="AF90" s="75">
        <v>0</v>
      </c>
      <c r="AG90" s="75">
        <v>2686</v>
      </c>
      <c r="AH90" s="75">
        <v>2686</v>
      </c>
      <c r="AI90" s="75">
        <v>3173</v>
      </c>
      <c r="AJ90" s="75" t="s">
        <v>78</v>
      </c>
      <c r="AK90" s="95">
        <v>0.2</v>
      </c>
      <c r="AL90" s="96">
        <f t="shared" si="21"/>
        <v>537.20000000000005</v>
      </c>
      <c r="AM90" s="96">
        <f t="shared" si="8"/>
        <v>483.48000000000008</v>
      </c>
      <c r="AN90" s="95">
        <v>0.24</v>
      </c>
      <c r="AO90" s="96">
        <f t="shared" si="22"/>
        <v>644.64</v>
      </c>
      <c r="AP90" s="72"/>
      <c r="AQ90" s="72"/>
      <c r="AR90" s="72"/>
      <c r="AS90" s="72"/>
      <c r="AT90" s="72"/>
      <c r="AU90" s="72"/>
      <c r="AV90" s="72"/>
      <c r="AW90" s="72"/>
      <c r="AX90" s="72"/>
      <c r="AY90" s="72" t="s">
        <v>7496</v>
      </c>
      <c r="AZ90" s="72" t="s">
        <v>7962</v>
      </c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 t="s">
        <v>815</v>
      </c>
      <c r="BQ90" s="72"/>
      <c r="BR90" s="72"/>
      <c r="BS90" s="72"/>
      <c r="BT90" s="72"/>
      <c r="BU90" s="72"/>
    </row>
    <row r="91" spans="1:73">
      <c r="A91" s="91">
        <v>89</v>
      </c>
      <c r="B91" s="91">
        <v>2024</v>
      </c>
      <c r="C91" s="72" t="s">
        <v>68</v>
      </c>
      <c r="D91" s="115">
        <v>45547</v>
      </c>
      <c r="E91" s="72" t="s">
        <v>7473</v>
      </c>
      <c r="F91" s="72" t="s">
        <v>7460</v>
      </c>
      <c r="G91" s="98" t="s">
        <v>640</v>
      </c>
      <c r="H91" s="72" t="s">
        <v>523</v>
      </c>
      <c r="I91" s="72" t="s">
        <v>7474</v>
      </c>
      <c r="J91" s="72" t="s">
        <v>87</v>
      </c>
      <c r="K91" s="72" t="s">
        <v>2806</v>
      </c>
      <c r="L91" s="72" t="s">
        <v>74</v>
      </c>
      <c r="M91" s="72" t="s">
        <v>8035</v>
      </c>
      <c r="N91" s="74" t="s">
        <v>7529</v>
      </c>
      <c r="O91" s="72" t="s">
        <v>7462</v>
      </c>
      <c r="P91" s="72" t="s">
        <v>8036</v>
      </c>
      <c r="Q91" s="72" t="s">
        <v>752</v>
      </c>
      <c r="R91" s="72" t="s">
        <v>8037</v>
      </c>
      <c r="S91" s="74">
        <v>814</v>
      </c>
      <c r="T91" s="74" t="s">
        <v>75</v>
      </c>
      <c r="U91" s="74">
        <v>2014</v>
      </c>
      <c r="V91" s="72" t="s">
        <v>8038</v>
      </c>
      <c r="W91" s="72" t="s">
        <v>8039</v>
      </c>
      <c r="X91" s="104" t="s">
        <v>8040</v>
      </c>
      <c r="Y91" s="72" t="s">
        <v>75</v>
      </c>
      <c r="Z91" s="73">
        <v>0</v>
      </c>
      <c r="AA91" s="74">
        <v>0</v>
      </c>
      <c r="AB91" s="94">
        <v>45547</v>
      </c>
      <c r="AC91" s="94">
        <v>45881</v>
      </c>
      <c r="AD91" s="94">
        <v>45881</v>
      </c>
      <c r="AE91" s="74" t="s">
        <v>75</v>
      </c>
      <c r="AF91" s="75">
        <v>0</v>
      </c>
      <c r="AG91" s="75">
        <v>2154</v>
      </c>
      <c r="AH91" s="75">
        <v>2154</v>
      </c>
      <c r="AI91" s="75">
        <v>2542</v>
      </c>
      <c r="AJ91" s="75" t="s">
        <v>78</v>
      </c>
      <c r="AK91" s="95">
        <v>0.2</v>
      </c>
      <c r="AL91" s="96">
        <f t="shared" si="21"/>
        <v>430.8</v>
      </c>
      <c r="AM91" s="96">
        <f t="shared" si="8"/>
        <v>387.72</v>
      </c>
      <c r="AN91" s="95">
        <v>0.24</v>
      </c>
      <c r="AO91" s="96">
        <f t="shared" si="22"/>
        <v>516.96</v>
      </c>
      <c r="AP91" s="72"/>
      <c r="AQ91" s="72"/>
      <c r="AR91" s="72"/>
      <c r="AS91" s="72"/>
      <c r="AT91" s="72"/>
      <c r="AU91" s="72"/>
      <c r="AV91" s="72"/>
      <c r="AW91" s="72"/>
      <c r="AX91" s="72"/>
      <c r="AY91" s="72" t="s">
        <v>7496</v>
      </c>
      <c r="AZ91" s="72" t="s">
        <v>7962</v>
      </c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 t="s">
        <v>815</v>
      </c>
      <c r="BQ91" s="72"/>
      <c r="BR91" s="72"/>
      <c r="BS91" s="72"/>
      <c r="BT91" s="72"/>
      <c r="BU91" s="72"/>
    </row>
    <row r="92" spans="1:73">
      <c r="A92" s="91">
        <v>90</v>
      </c>
      <c r="B92" s="91">
        <v>2024</v>
      </c>
      <c r="C92" s="72" t="s">
        <v>68</v>
      </c>
      <c r="D92" s="115">
        <v>45547</v>
      </c>
      <c r="E92" s="72" t="s">
        <v>7473</v>
      </c>
      <c r="F92" s="72" t="s">
        <v>7460</v>
      </c>
      <c r="G92" s="98" t="s">
        <v>640</v>
      </c>
      <c r="H92" s="72" t="s">
        <v>86</v>
      </c>
      <c r="I92" s="72" t="s">
        <v>7474</v>
      </c>
      <c r="J92" s="72" t="s">
        <v>87</v>
      </c>
      <c r="K92" s="72" t="s">
        <v>2806</v>
      </c>
      <c r="L92" s="72" t="s">
        <v>74</v>
      </c>
      <c r="M92" s="72" t="s">
        <v>8041</v>
      </c>
      <c r="N92" s="74" t="s">
        <v>7529</v>
      </c>
      <c r="O92" s="72" t="s">
        <v>7462</v>
      </c>
      <c r="P92" s="72" t="s">
        <v>8042</v>
      </c>
      <c r="Q92" s="72" t="s">
        <v>8043</v>
      </c>
      <c r="R92" s="72" t="s">
        <v>8044</v>
      </c>
      <c r="S92" s="74">
        <v>293</v>
      </c>
      <c r="T92" s="74" t="s">
        <v>75</v>
      </c>
      <c r="U92" s="74">
        <v>2019</v>
      </c>
      <c r="V92" s="72" t="s">
        <v>8045</v>
      </c>
      <c r="W92" s="72" t="s">
        <v>8046</v>
      </c>
      <c r="X92" s="104" t="s">
        <v>8047</v>
      </c>
      <c r="Y92" s="72" t="s">
        <v>75</v>
      </c>
      <c r="Z92" s="73">
        <v>0</v>
      </c>
      <c r="AA92" s="74">
        <v>0</v>
      </c>
      <c r="AB92" s="94">
        <v>45547</v>
      </c>
      <c r="AC92" s="94">
        <v>45881</v>
      </c>
      <c r="AD92" s="94">
        <v>45881</v>
      </c>
      <c r="AE92" s="74" t="s">
        <v>75</v>
      </c>
      <c r="AF92" s="75">
        <v>0</v>
      </c>
      <c r="AG92" s="75">
        <v>1366</v>
      </c>
      <c r="AH92" s="75">
        <v>1366</v>
      </c>
      <c r="AI92" s="75">
        <v>1612</v>
      </c>
      <c r="AJ92" s="75" t="s">
        <v>78</v>
      </c>
      <c r="AK92" s="95">
        <v>0.15</v>
      </c>
      <c r="AL92" s="96">
        <f t="shared" si="21"/>
        <v>204.9</v>
      </c>
      <c r="AM92" s="96">
        <f t="shared" si="8"/>
        <v>184.41</v>
      </c>
      <c r="AN92" s="95">
        <v>0.1</v>
      </c>
      <c r="AO92" s="96">
        <f t="shared" si="22"/>
        <v>136.6</v>
      </c>
      <c r="AP92" s="72"/>
      <c r="AQ92" s="72"/>
      <c r="AR92" s="72"/>
      <c r="AS92" s="72"/>
      <c r="AT92" s="72"/>
      <c r="AU92" s="72"/>
      <c r="AV92" s="72"/>
      <c r="AW92" s="72"/>
      <c r="AX92" s="72"/>
      <c r="AY92" s="72" t="s">
        <v>7496</v>
      </c>
      <c r="AZ92" s="72" t="s">
        <v>7709</v>
      </c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 t="s">
        <v>815</v>
      </c>
      <c r="BQ92" s="72"/>
      <c r="BR92" s="72"/>
      <c r="BS92" s="72"/>
      <c r="BT92" s="72"/>
      <c r="BU92" s="72"/>
    </row>
    <row r="93" spans="1:73">
      <c r="A93" s="91">
        <v>91</v>
      </c>
      <c r="B93" s="91">
        <v>2024</v>
      </c>
      <c r="C93" s="72" t="s">
        <v>68</v>
      </c>
      <c r="D93" s="115">
        <v>45547</v>
      </c>
      <c r="E93" s="72" t="s">
        <v>7473</v>
      </c>
      <c r="F93" s="72" t="s">
        <v>7460</v>
      </c>
      <c r="G93" s="98" t="s">
        <v>640</v>
      </c>
      <c r="H93" s="72" t="s">
        <v>523</v>
      </c>
      <c r="I93" s="72" t="s">
        <v>7474</v>
      </c>
      <c r="J93" s="72" t="s">
        <v>87</v>
      </c>
      <c r="K93" s="72" t="s">
        <v>2806</v>
      </c>
      <c r="L93" s="72" t="s">
        <v>74</v>
      </c>
      <c r="M93" s="72" t="s">
        <v>8048</v>
      </c>
      <c r="N93" s="74" t="s">
        <v>7529</v>
      </c>
      <c r="O93" s="72" t="s">
        <v>7462</v>
      </c>
      <c r="P93" s="72" t="s">
        <v>8049</v>
      </c>
      <c r="Q93" s="72" t="s">
        <v>2800</v>
      </c>
      <c r="R93" s="72" t="s">
        <v>8050</v>
      </c>
      <c r="S93" s="74">
        <v>995</v>
      </c>
      <c r="T93" s="74" t="s">
        <v>75</v>
      </c>
      <c r="U93" s="74">
        <v>2008</v>
      </c>
      <c r="V93" s="72" t="s">
        <v>8051</v>
      </c>
      <c r="W93" s="72" t="s">
        <v>8052</v>
      </c>
      <c r="X93" s="104" t="s">
        <v>8053</v>
      </c>
      <c r="Y93" s="72" t="s">
        <v>75</v>
      </c>
      <c r="Z93" s="73">
        <v>0</v>
      </c>
      <c r="AA93" s="74">
        <v>0</v>
      </c>
      <c r="AB93" s="94">
        <v>45881</v>
      </c>
      <c r="AC93" s="94">
        <v>45485</v>
      </c>
      <c r="AD93" s="94">
        <v>45485</v>
      </c>
      <c r="AE93" s="74" t="s">
        <v>75</v>
      </c>
      <c r="AF93" s="75">
        <v>0</v>
      </c>
      <c r="AG93" s="75">
        <v>2094</v>
      </c>
      <c r="AH93" s="75">
        <v>2094</v>
      </c>
      <c r="AI93" s="75">
        <v>2470</v>
      </c>
      <c r="AJ93" s="75" t="s">
        <v>78</v>
      </c>
      <c r="AK93" s="95">
        <v>0.2</v>
      </c>
      <c r="AL93" s="96">
        <f t="shared" si="21"/>
        <v>418.8</v>
      </c>
      <c r="AM93" s="96">
        <f t="shared" si="8"/>
        <v>376.92</v>
      </c>
      <c r="AN93" s="95">
        <v>0.24</v>
      </c>
      <c r="AO93" s="96">
        <f t="shared" si="22"/>
        <v>502.56</v>
      </c>
      <c r="AP93" s="72"/>
      <c r="AQ93" s="72"/>
      <c r="AR93" s="72"/>
      <c r="AS93" s="72"/>
      <c r="AT93" s="72"/>
      <c r="AU93" s="72"/>
      <c r="AV93" s="72"/>
      <c r="AW93" s="72"/>
      <c r="AX93" s="72"/>
      <c r="AY93" s="72" t="s">
        <v>7496</v>
      </c>
      <c r="AZ93" s="72" t="s">
        <v>7497</v>
      </c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91" t="s">
        <v>81</v>
      </c>
      <c r="BQ93" s="72"/>
      <c r="BR93" s="72"/>
      <c r="BS93" s="72"/>
      <c r="BT93" s="72"/>
      <c r="BU93" s="72"/>
    </row>
    <row r="94" spans="1:73" hidden="1">
      <c r="A94" s="91">
        <v>92</v>
      </c>
      <c r="B94" s="91">
        <v>2024</v>
      </c>
      <c r="C94" s="72" t="s">
        <v>68</v>
      </c>
      <c r="D94" s="115">
        <v>45547</v>
      </c>
      <c r="E94" s="72" t="s">
        <v>7601</v>
      </c>
      <c r="F94" s="72" t="s">
        <v>7460</v>
      </c>
      <c r="G94" s="91" t="s">
        <v>75</v>
      </c>
      <c r="H94" s="72" t="s">
        <v>585</v>
      </c>
      <c r="I94" s="72" t="s">
        <v>7602</v>
      </c>
      <c r="J94" s="72" t="s">
        <v>75</v>
      </c>
      <c r="K94" s="72" t="s">
        <v>73</v>
      </c>
      <c r="L94" s="72" t="s">
        <v>74</v>
      </c>
      <c r="M94" s="72" t="s">
        <v>8054</v>
      </c>
      <c r="N94" s="74" t="s">
        <v>7529</v>
      </c>
      <c r="O94" s="107" t="s">
        <v>7605</v>
      </c>
      <c r="P94" s="96" t="s">
        <v>73</v>
      </c>
      <c r="Q94" s="72" t="s">
        <v>148</v>
      </c>
      <c r="R94" s="72" t="s">
        <v>8055</v>
      </c>
      <c r="S94" s="74" t="s">
        <v>75</v>
      </c>
      <c r="T94" s="74" t="s">
        <v>75</v>
      </c>
      <c r="U94" s="74">
        <v>2024</v>
      </c>
      <c r="V94" s="72" t="s">
        <v>8056</v>
      </c>
      <c r="W94" s="72" t="s">
        <v>8057</v>
      </c>
      <c r="X94" s="72" t="s">
        <v>8058</v>
      </c>
      <c r="Y94" s="72" t="s">
        <v>75</v>
      </c>
      <c r="Z94" s="73">
        <v>0</v>
      </c>
      <c r="AA94" s="74">
        <v>0</v>
      </c>
      <c r="AB94" s="94">
        <v>45547</v>
      </c>
      <c r="AC94" s="94">
        <v>45881</v>
      </c>
      <c r="AD94" s="94">
        <v>45881</v>
      </c>
      <c r="AE94" s="74" t="s">
        <v>75</v>
      </c>
      <c r="AF94" s="75">
        <v>0</v>
      </c>
      <c r="AG94" s="75">
        <v>275.42</v>
      </c>
      <c r="AH94" s="75">
        <v>275.42</v>
      </c>
      <c r="AI94" s="75">
        <v>325</v>
      </c>
      <c r="AJ94" s="75" t="s">
        <v>78</v>
      </c>
      <c r="AK94" s="95">
        <v>0</v>
      </c>
      <c r="AL94" s="96">
        <f t="shared" si="21"/>
        <v>0</v>
      </c>
      <c r="AM94" s="96">
        <f t="shared" si="8"/>
        <v>0</v>
      </c>
      <c r="AN94" s="95">
        <v>0.37</v>
      </c>
      <c r="AO94" s="96">
        <f t="shared" si="22"/>
        <v>101.9054</v>
      </c>
      <c r="AP94" s="72"/>
      <c r="AQ94" s="72"/>
      <c r="AR94" s="72"/>
      <c r="AS94" s="72"/>
      <c r="AT94" s="72"/>
      <c r="AU94" s="72"/>
      <c r="AV94" s="72"/>
      <c r="AW94" s="72"/>
      <c r="AX94" s="72"/>
      <c r="AY94" s="72" t="s">
        <v>7496</v>
      </c>
      <c r="AZ94" s="72" t="s">
        <v>7497</v>
      </c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91" t="s">
        <v>81</v>
      </c>
      <c r="BQ94" s="72"/>
      <c r="BR94" s="72"/>
      <c r="BS94" s="72"/>
      <c r="BT94" s="72"/>
      <c r="BU94" s="72"/>
    </row>
    <row r="95" spans="1:73" hidden="1">
      <c r="A95" s="91">
        <v>93</v>
      </c>
      <c r="B95" s="91">
        <v>2024</v>
      </c>
      <c r="C95" s="72" t="s">
        <v>68</v>
      </c>
      <c r="D95" s="115">
        <v>45547</v>
      </c>
      <c r="E95" s="72" t="s">
        <v>7601</v>
      </c>
      <c r="F95" s="72" t="s">
        <v>7460</v>
      </c>
      <c r="G95" s="91" t="s">
        <v>75</v>
      </c>
      <c r="H95" s="72" t="s">
        <v>585</v>
      </c>
      <c r="I95" s="72" t="s">
        <v>7602</v>
      </c>
      <c r="J95" s="72" t="s">
        <v>75</v>
      </c>
      <c r="K95" s="72" t="s">
        <v>73</v>
      </c>
      <c r="L95" s="72" t="s">
        <v>74</v>
      </c>
      <c r="M95" s="72" t="s">
        <v>8059</v>
      </c>
      <c r="N95" s="74" t="s">
        <v>7529</v>
      </c>
      <c r="O95" s="107" t="s">
        <v>7605</v>
      </c>
      <c r="P95" s="96" t="s">
        <v>73</v>
      </c>
      <c r="Q95" s="72" t="s">
        <v>104</v>
      </c>
      <c r="R95" s="72" t="s">
        <v>7611</v>
      </c>
      <c r="S95" s="74" t="s">
        <v>75</v>
      </c>
      <c r="T95" s="74" t="s">
        <v>75</v>
      </c>
      <c r="U95" s="74">
        <v>2024</v>
      </c>
      <c r="V95" s="72" t="s">
        <v>8060</v>
      </c>
      <c r="W95" s="72" t="s">
        <v>8061</v>
      </c>
      <c r="X95" s="72" t="s">
        <v>8062</v>
      </c>
      <c r="Y95" s="72" t="s">
        <v>75</v>
      </c>
      <c r="Z95" s="73">
        <v>0</v>
      </c>
      <c r="AA95" s="74">
        <v>0</v>
      </c>
      <c r="AB95" s="94">
        <v>45547</v>
      </c>
      <c r="AC95" s="94">
        <v>45881</v>
      </c>
      <c r="AD95" s="94">
        <v>45881</v>
      </c>
      <c r="AE95" s="74" t="s">
        <v>75</v>
      </c>
      <c r="AF95" s="75">
        <v>0</v>
      </c>
      <c r="AG95" s="75">
        <v>275.42</v>
      </c>
      <c r="AH95" s="75">
        <v>275.42</v>
      </c>
      <c r="AI95" s="75">
        <v>325</v>
      </c>
      <c r="AJ95" s="75" t="s">
        <v>78</v>
      </c>
      <c r="AK95" s="95">
        <v>0</v>
      </c>
      <c r="AL95" s="96">
        <f t="shared" si="21"/>
        <v>0</v>
      </c>
      <c r="AM95" s="96">
        <f t="shared" si="8"/>
        <v>0</v>
      </c>
      <c r="AN95" s="95">
        <v>0.37</v>
      </c>
      <c r="AO95" s="96">
        <f t="shared" si="22"/>
        <v>101.9054</v>
      </c>
      <c r="AP95" s="72"/>
      <c r="AQ95" s="72"/>
      <c r="AR95" s="72"/>
      <c r="AS95" s="72"/>
      <c r="AT95" s="72"/>
      <c r="AU95" s="72"/>
      <c r="AV95" s="72"/>
      <c r="AW95" s="72"/>
      <c r="AX95" s="72"/>
      <c r="AY95" s="72" t="s">
        <v>7496</v>
      </c>
      <c r="AZ95" s="72" t="s">
        <v>7497</v>
      </c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91" t="s">
        <v>81</v>
      </c>
      <c r="BQ95" s="72"/>
      <c r="BR95" s="72"/>
      <c r="BS95" s="72"/>
      <c r="BT95" s="72"/>
      <c r="BU95" s="72"/>
    </row>
    <row r="96" spans="1:73" hidden="1">
      <c r="A96" s="91">
        <v>94</v>
      </c>
      <c r="B96" s="91">
        <v>2024</v>
      </c>
      <c r="C96" s="72" t="s">
        <v>68</v>
      </c>
      <c r="D96" s="115">
        <v>45547</v>
      </c>
      <c r="E96" s="72" t="s">
        <v>7601</v>
      </c>
      <c r="F96" s="72" t="s">
        <v>7460</v>
      </c>
      <c r="G96" s="91" t="s">
        <v>75</v>
      </c>
      <c r="H96" s="72" t="s">
        <v>585</v>
      </c>
      <c r="I96" s="72" t="s">
        <v>7602</v>
      </c>
      <c r="J96" s="72" t="s">
        <v>75</v>
      </c>
      <c r="K96" s="72" t="s">
        <v>73</v>
      </c>
      <c r="L96" s="72" t="s">
        <v>74</v>
      </c>
      <c r="M96" s="72" t="s">
        <v>8063</v>
      </c>
      <c r="N96" s="74" t="s">
        <v>7529</v>
      </c>
      <c r="O96" s="107" t="s">
        <v>7605</v>
      </c>
      <c r="P96" s="96" t="s">
        <v>73</v>
      </c>
      <c r="Q96" s="72" t="s">
        <v>104</v>
      </c>
      <c r="R96" s="72" t="s">
        <v>8064</v>
      </c>
      <c r="S96" s="74" t="s">
        <v>75</v>
      </c>
      <c r="T96" s="74" t="s">
        <v>75</v>
      </c>
      <c r="U96" s="74">
        <v>2024</v>
      </c>
      <c r="V96" s="72" t="s">
        <v>8065</v>
      </c>
      <c r="W96" s="72" t="s">
        <v>8066</v>
      </c>
      <c r="X96" s="72" t="s">
        <v>8067</v>
      </c>
      <c r="Y96" s="72" t="s">
        <v>75</v>
      </c>
      <c r="Z96" s="73">
        <v>0</v>
      </c>
      <c r="AA96" s="74">
        <v>0</v>
      </c>
      <c r="AB96" s="94">
        <v>45547</v>
      </c>
      <c r="AC96" s="94">
        <v>45881</v>
      </c>
      <c r="AD96" s="94">
        <v>45881</v>
      </c>
      <c r="AE96" s="74" t="s">
        <v>75</v>
      </c>
      <c r="AF96" s="75">
        <v>0</v>
      </c>
      <c r="AG96" s="75">
        <v>275.42</v>
      </c>
      <c r="AH96" s="75">
        <v>275.42</v>
      </c>
      <c r="AI96" s="75">
        <v>325</v>
      </c>
      <c r="AJ96" s="75" t="s">
        <v>78</v>
      </c>
      <c r="AK96" s="95">
        <v>0</v>
      </c>
      <c r="AL96" s="96">
        <f t="shared" si="21"/>
        <v>0</v>
      </c>
      <c r="AM96" s="96">
        <f t="shared" si="8"/>
        <v>0</v>
      </c>
      <c r="AN96" s="95">
        <v>0.37</v>
      </c>
      <c r="AO96" s="96">
        <f t="shared" si="22"/>
        <v>101.9054</v>
      </c>
      <c r="AP96" s="72"/>
      <c r="AQ96" s="72"/>
      <c r="AR96" s="72"/>
      <c r="AS96" s="72"/>
      <c r="AT96" s="72"/>
      <c r="AU96" s="72"/>
      <c r="AV96" s="72"/>
      <c r="AW96" s="72"/>
      <c r="AX96" s="72"/>
      <c r="AY96" s="72" t="s">
        <v>7496</v>
      </c>
      <c r="AZ96" s="72" t="s">
        <v>7497</v>
      </c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91" t="s">
        <v>81</v>
      </c>
      <c r="BQ96" s="72"/>
      <c r="BR96" s="72"/>
      <c r="BS96" s="72"/>
      <c r="BT96" s="72"/>
      <c r="BU96" s="72"/>
    </row>
    <row r="97" spans="1:73" hidden="1">
      <c r="A97" s="91">
        <v>95</v>
      </c>
      <c r="B97" s="91">
        <v>2024</v>
      </c>
      <c r="C97" s="72" t="s">
        <v>68</v>
      </c>
      <c r="D97" s="115">
        <v>45577</v>
      </c>
      <c r="E97" s="72" t="s">
        <v>3829</v>
      </c>
      <c r="F97" s="72" t="s">
        <v>7460</v>
      </c>
      <c r="G97" s="91" t="s">
        <v>75</v>
      </c>
      <c r="H97" s="72" t="s">
        <v>7483</v>
      </c>
      <c r="I97" s="72" t="s">
        <v>71</v>
      </c>
      <c r="J97" s="72" t="s">
        <v>7484</v>
      </c>
      <c r="K97" s="72" t="s">
        <v>73</v>
      </c>
      <c r="L97" s="72" t="s">
        <v>74</v>
      </c>
      <c r="M97" s="72" t="s">
        <v>8068</v>
      </c>
      <c r="N97" s="74">
        <v>9993467105</v>
      </c>
      <c r="O97" s="72" t="s">
        <v>8069</v>
      </c>
      <c r="P97" s="96" t="s">
        <v>73</v>
      </c>
      <c r="Q97" s="72" t="s">
        <v>7486</v>
      </c>
      <c r="R97" s="72" t="s">
        <v>7487</v>
      </c>
      <c r="S97" s="74" t="s">
        <v>75</v>
      </c>
      <c r="T97" s="74" t="s">
        <v>75</v>
      </c>
      <c r="U97" s="74">
        <v>2024</v>
      </c>
      <c r="V97" s="72" t="s">
        <v>8070</v>
      </c>
      <c r="W97" s="72" t="s">
        <v>8071</v>
      </c>
      <c r="X97" s="72" t="s">
        <v>8072</v>
      </c>
      <c r="Y97" s="72" t="s">
        <v>75</v>
      </c>
      <c r="Z97" s="116">
        <v>166250</v>
      </c>
      <c r="AA97" s="74">
        <v>0</v>
      </c>
      <c r="AB97" s="94">
        <v>45577</v>
      </c>
      <c r="AC97" s="94">
        <v>45912</v>
      </c>
      <c r="AD97" s="94">
        <v>45912</v>
      </c>
      <c r="AE97" s="74" t="s">
        <v>75</v>
      </c>
      <c r="AF97" s="75">
        <v>729</v>
      </c>
      <c r="AG97" s="75">
        <v>4537</v>
      </c>
      <c r="AH97" s="75">
        <v>5266</v>
      </c>
      <c r="AI97" s="75">
        <v>6213.88</v>
      </c>
      <c r="AJ97" s="75" t="s">
        <v>78</v>
      </c>
      <c r="AK97" s="95">
        <v>0.5</v>
      </c>
      <c r="AL97" s="96">
        <f t="shared" si="21"/>
        <v>2633</v>
      </c>
      <c r="AM97" s="96">
        <f t="shared" si="8"/>
        <v>2369.7000000000003</v>
      </c>
      <c r="AN97" s="95">
        <v>0.44</v>
      </c>
      <c r="AO97" s="96">
        <f t="shared" si="22"/>
        <v>2317.04</v>
      </c>
      <c r="AP97" s="95">
        <v>0</v>
      </c>
      <c r="AQ97" s="96" t="e">
        <f t="shared" ref="AQ97" si="23">AJ97*AP97</f>
        <v>#VALUE!</v>
      </c>
      <c r="AR97" s="72"/>
      <c r="AS97" s="72"/>
      <c r="AT97" s="72"/>
      <c r="AU97" s="72"/>
      <c r="AV97" s="72"/>
      <c r="AW97" s="72"/>
      <c r="AX97" s="72"/>
      <c r="AY97" s="72" t="s">
        <v>7469</v>
      </c>
      <c r="AZ97" s="72" t="s">
        <v>8073</v>
      </c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91" t="s">
        <v>815</v>
      </c>
      <c r="BQ97" s="72"/>
      <c r="BR97" s="72"/>
      <c r="BS97" s="72"/>
      <c r="BT97" s="72"/>
      <c r="BU97" s="72"/>
    </row>
    <row r="98" spans="1:73" hidden="1">
      <c r="A98" s="91">
        <v>96</v>
      </c>
      <c r="B98" s="91">
        <v>2024</v>
      </c>
      <c r="C98" s="72" t="s">
        <v>68</v>
      </c>
      <c r="D98" s="115">
        <v>45577</v>
      </c>
      <c r="E98" s="72" t="s">
        <v>775</v>
      </c>
      <c r="F98" s="72" t="s">
        <v>7460</v>
      </c>
      <c r="G98" s="91" t="s">
        <v>75</v>
      </c>
      <c r="H98" s="72" t="s">
        <v>523</v>
      </c>
      <c r="I98" s="72" t="s">
        <v>71</v>
      </c>
      <c r="J98" s="72" t="s">
        <v>87</v>
      </c>
      <c r="K98" s="72" t="s">
        <v>2806</v>
      </c>
      <c r="L98" s="72" t="s">
        <v>74</v>
      </c>
      <c r="M98" s="72" t="s">
        <v>8074</v>
      </c>
      <c r="N98" s="74">
        <v>9993467105</v>
      </c>
      <c r="O98" s="72" t="s">
        <v>7462</v>
      </c>
      <c r="P98" s="72" t="s">
        <v>8075</v>
      </c>
      <c r="Q98" s="72" t="s">
        <v>654</v>
      </c>
      <c r="R98" s="72" t="s">
        <v>8076</v>
      </c>
      <c r="S98" s="74">
        <v>1248</v>
      </c>
      <c r="T98" s="74" t="s">
        <v>75</v>
      </c>
      <c r="U98" s="74">
        <v>2018</v>
      </c>
      <c r="V98" s="72" t="s">
        <v>8077</v>
      </c>
      <c r="W98" s="72" t="s">
        <v>8078</v>
      </c>
      <c r="X98" s="72" t="s">
        <v>8079</v>
      </c>
      <c r="Y98" s="72" t="s">
        <v>75</v>
      </c>
      <c r="Z98" s="73">
        <v>0</v>
      </c>
      <c r="AA98" s="74">
        <v>0</v>
      </c>
      <c r="AB98" s="94">
        <v>45577</v>
      </c>
      <c r="AC98" s="94">
        <v>45912</v>
      </c>
      <c r="AD98" s="94">
        <v>45912</v>
      </c>
      <c r="AE98" s="74" t="s">
        <v>75</v>
      </c>
      <c r="AF98" s="75">
        <v>4122</v>
      </c>
      <c r="AG98" s="75">
        <v>11902</v>
      </c>
      <c r="AH98" s="75">
        <v>16024</v>
      </c>
      <c r="AI98" s="75">
        <v>18908</v>
      </c>
      <c r="AJ98" s="75" t="s">
        <v>78</v>
      </c>
      <c r="AK98" s="95">
        <v>0.2</v>
      </c>
      <c r="AL98" s="96">
        <f t="shared" si="21"/>
        <v>3204.8</v>
      </c>
      <c r="AM98" s="96">
        <f t="shared" si="8"/>
        <v>2884.32</v>
      </c>
      <c r="AN98" s="95">
        <v>0.15</v>
      </c>
      <c r="AO98" s="96">
        <f t="shared" si="22"/>
        <v>2403.6</v>
      </c>
      <c r="AP98" s="72"/>
      <c r="AQ98" s="72"/>
      <c r="AR98" s="72"/>
      <c r="AS98" s="72"/>
      <c r="AT98" s="72"/>
      <c r="AU98" s="72"/>
      <c r="AV98" s="72"/>
      <c r="AW98" s="72"/>
      <c r="AX98" s="72"/>
      <c r="AY98" s="72" t="s">
        <v>7469</v>
      </c>
      <c r="AZ98" s="72" t="s">
        <v>8080</v>
      </c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91" t="s">
        <v>815</v>
      </c>
      <c r="BQ98" s="72"/>
      <c r="BR98" s="72"/>
      <c r="BS98" s="72"/>
      <c r="BT98" s="72"/>
      <c r="BU98" s="72"/>
    </row>
    <row r="99" spans="1:73">
      <c r="A99" s="91">
        <v>97</v>
      </c>
      <c r="B99" s="91">
        <v>2024</v>
      </c>
      <c r="C99" s="72" t="s">
        <v>68</v>
      </c>
      <c r="D99" s="115">
        <v>45577</v>
      </c>
      <c r="E99" s="72" t="s">
        <v>7473</v>
      </c>
      <c r="F99" s="72" t="s">
        <v>7460</v>
      </c>
      <c r="G99" s="98" t="s">
        <v>640</v>
      </c>
      <c r="H99" s="72" t="s">
        <v>523</v>
      </c>
      <c r="I99" s="72" t="s">
        <v>7474</v>
      </c>
      <c r="J99" s="72" t="s">
        <v>87</v>
      </c>
      <c r="K99" s="72" t="s">
        <v>2806</v>
      </c>
      <c r="L99" s="72" t="s">
        <v>74</v>
      </c>
      <c r="M99" s="72" t="s">
        <v>8081</v>
      </c>
      <c r="N99" s="74">
        <v>9993467105</v>
      </c>
      <c r="O99" s="72" t="s">
        <v>7674</v>
      </c>
      <c r="P99" s="72" t="s">
        <v>8082</v>
      </c>
      <c r="Q99" s="72" t="s">
        <v>1809</v>
      </c>
      <c r="R99" s="72" t="s">
        <v>8083</v>
      </c>
      <c r="S99" s="74">
        <v>1061</v>
      </c>
      <c r="T99" s="74" t="s">
        <v>75</v>
      </c>
      <c r="U99" s="74">
        <v>2005</v>
      </c>
      <c r="V99" s="72" t="s">
        <v>8084</v>
      </c>
      <c r="W99" s="72" t="s">
        <v>8085</v>
      </c>
      <c r="X99" s="104" t="s">
        <v>8086</v>
      </c>
      <c r="Y99" s="72" t="s">
        <v>75</v>
      </c>
      <c r="Z99" s="73">
        <v>0</v>
      </c>
      <c r="AA99" s="74">
        <v>0</v>
      </c>
      <c r="AB99" s="94">
        <v>45577</v>
      </c>
      <c r="AC99" s="94">
        <v>45912</v>
      </c>
      <c r="AD99" s="94">
        <v>45912</v>
      </c>
      <c r="AE99" s="74" t="s">
        <v>75</v>
      </c>
      <c r="AF99" s="75">
        <v>0</v>
      </c>
      <c r="AG99" s="75">
        <v>3526</v>
      </c>
      <c r="AH99" s="75">
        <v>3526</v>
      </c>
      <c r="AI99" s="75">
        <v>4160</v>
      </c>
      <c r="AJ99" s="75" t="s">
        <v>78</v>
      </c>
      <c r="AK99" s="95">
        <v>0.2</v>
      </c>
      <c r="AL99" s="96">
        <f t="shared" si="21"/>
        <v>705.2</v>
      </c>
      <c r="AM99" s="96">
        <f t="shared" si="8"/>
        <v>634.68000000000006</v>
      </c>
      <c r="AN99" s="95">
        <v>0.24</v>
      </c>
      <c r="AO99" s="96">
        <f t="shared" si="22"/>
        <v>846.24</v>
      </c>
      <c r="AP99" s="72"/>
      <c r="AQ99" s="72"/>
      <c r="AR99" s="72"/>
      <c r="AS99" s="72"/>
      <c r="AT99" s="72"/>
      <c r="AU99" s="72"/>
      <c r="AV99" s="72"/>
      <c r="AW99" s="72"/>
      <c r="AX99" s="72"/>
      <c r="AY99" s="72" t="s">
        <v>7469</v>
      </c>
      <c r="AZ99" s="72" t="s">
        <v>4287</v>
      </c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91" t="s">
        <v>815</v>
      </c>
      <c r="BQ99" s="72"/>
      <c r="BR99" s="72"/>
      <c r="BS99" s="72"/>
      <c r="BT99" s="72"/>
      <c r="BU99" s="72"/>
    </row>
    <row r="100" spans="1:73">
      <c r="A100" s="91">
        <v>98</v>
      </c>
      <c r="B100" s="91">
        <v>2024</v>
      </c>
      <c r="C100" s="72" t="s">
        <v>68</v>
      </c>
      <c r="D100" s="115">
        <v>45577</v>
      </c>
      <c r="E100" s="72" t="s">
        <v>3303</v>
      </c>
      <c r="F100" s="72" t="s">
        <v>7460</v>
      </c>
      <c r="G100" s="91" t="s">
        <v>75</v>
      </c>
      <c r="H100" s="72" t="s">
        <v>523</v>
      </c>
      <c r="I100" s="72" t="s">
        <v>7474</v>
      </c>
      <c r="J100" s="72" t="s">
        <v>87</v>
      </c>
      <c r="K100" s="72" t="s">
        <v>2806</v>
      </c>
      <c r="L100" s="72" t="s">
        <v>74</v>
      </c>
      <c r="M100" s="72" t="s">
        <v>8087</v>
      </c>
      <c r="N100" s="74">
        <v>9993467105</v>
      </c>
      <c r="O100" s="72" t="s">
        <v>8006</v>
      </c>
      <c r="P100" s="72" t="s">
        <v>8088</v>
      </c>
      <c r="Q100" s="72" t="s">
        <v>1809</v>
      </c>
      <c r="R100" s="72" t="s">
        <v>8089</v>
      </c>
      <c r="S100" s="74">
        <v>1061</v>
      </c>
      <c r="T100" s="74" t="s">
        <v>75</v>
      </c>
      <c r="U100" s="74">
        <v>2007</v>
      </c>
      <c r="V100" s="72" t="s">
        <v>8090</v>
      </c>
      <c r="W100" s="72" t="s">
        <v>8091</v>
      </c>
      <c r="X100" s="72" t="s">
        <v>8092</v>
      </c>
      <c r="Y100" s="72" t="s">
        <v>75</v>
      </c>
      <c r="Z100" s="73">
        <v>0</v>
      </c>
      <c r="AA100" s="74">
        <v>0</v>
      </c>
      <c r="AB100" s="94">
        <v>45577</v>
      </c>
      <c r="AC100" s="94">
        <v>45912</v>
      </c>
      <c r="AD100" s="94">
        <v>45912</v>
      </c>
      <c r="AE100" s="74" t="s">
        <v>75</v>
      </c>
      <c r="AF100" s="75">
        <v>0</v>
      </c>
      <c r="AG100" s="75">
        <v>3416</v>
      </c>
      <c r="AH100" s="75">
        <v>3416</v>
      </c>
      <c r="AI100" s="75">
        <v>4414</v>
      </c>
      <c r="AJ100" s="75" t="s">
        <v>78</v>
      </c>
      <c r="AK100" s="95">
        <v>0.2</v>
      </c>
      <c r="AL100" s="96">
        <f t="shared" si="21"/>
        <v>683.2</v>
      </c>
      <c r="AM100" s="96">
        <f t="shared" si="8"/>
        <v>614.88000000000011</v>
      </c>
      <c r="AN100" s="95">
        <v>0.24</v>
      </c>
      <c r="AO100" s="96">
        <f t="shared" si="22"/>
        <v>819.83999999999992</v>
      </c>
      <c r="AP100" s="72"/>
      <c r="AQ100" s="72"/>
      <c r="AR100" s="72"/>
      <c r="AS100" s="72"/>
      <c r="AT100" s="72"/>
      <c r="AU100" s="72"/>
      <c r="AV100" s="72"/>
      <c r="AW100" s="72"/>
      <c r="AX100" s="72"/>
      <c r="AY100" s="72" t="s">
        <v>7469</v>
      </c>
      <c r="AZ100" s="72" t="s">
        <v>7507</v>
      </c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91" t="s">
        <v>81</v>
      </c>
      <c r="BQ100" s="72"/>
      <c r="BR100" s="72"/>
      <c r="BS100" s="72"/>
      <c r="BT100" s="72"/>
      <c r="BU100" s="72"/>
    </row>
    <row r="101" spans="1:73" hidden="1">
      <c r="A101" s="91">
        <v>99</v>
      </c>
      <c r="B101" s="91">
        <v>2024</v>
      </c>
      <c r="C101" s="72" t="s">
        <v>68</v>
      </c>
      <c r="D101" s="115">
        <v>45577</v>
      </c>
      <c r="E101" s="72" t="s">
        <v>775</v>
      </c>
      <c r="F101" s="72" t="s">
        <v>7460</v>
      </c>
      <c r="G101" s="72" t="s">
        <v>75</v>
      </c>
      <c r="H101" s="72" t="s">
        <v>8093</v>
      </c>
      <c r="I101" s="72" t="s">
        <v>7602</v>
      </c>
      <c r="J101" s="72" t="s">
        <v>75</v>
      </c>
      <c r="K101" s="72" t="s">
        <v>73</v>
      </c>
      <c r="L101" s="72" t="s">
        <v>74</v>
      </c>
      <c r="M101" s="72" t="s">
        <v>8094</v>
      </c>
      <c r="N101" s="74" t="s">
        <v>7657</v>
      </c>
      <c r="O101" s="72" t="s">
        <v>7462</v>
      </c>
      <c r="P101" s="96" t="s">
        <v>75</v>
      </c>
      <c r="Q101" s="72" t="s">
        <v>8095</v>
      </c>
      <c r="R101" s="72">
        <v>1</v>
      </c>
      <c r="S101" s="74" t="s">
        <v>75</v>
      </c>
      <c r="T101" s="74" t="s">
        <v>75</v>
      </c>
      <c r="U101" s="74">
        <v>2024</v>
      </c>
      <c r="V101" s="91">
        <v>2252456</v>
      </c>
      <c r="W101" s="72" t="s">
        <v>75</v>
      </c>
      <c r="X101" s="72" t="s">
        <v>8096</v>
      </c>
      <c r="Y101" s="72" t="s">
        <v>75</v>
      </c>
      <c r="Z101" s="73">
        <v>0</v>
      </c>
      <c r="AA101" s="74">
        <v>0</v>
      </c>
      <c r="AB101" s="94">
        <v>45577</v>
      </c>
      <c r="AC101" s="94">
        <v>45912</v>
      </c>
      <c r="AD101" s="94">
        <v>45912</v>
      </c>
      <c r="AE101" s="74" t="s">
        <v>75</v>
      </c>
      <c r="AF101" s="75">
        <v>0</v>
      </c>
      <c r="AG101" s="75">
        <v>6526</v>
      </c>
      <c r="AH101" s="75">
        <v>6526</v>
      </c>
      <c r="AI101" s="75">
        <v>7700</v>
      </c>
      <c r="AJ101" s="75" t="s">
        <v>78</v>
      </c>
      <c r="AK101" s="95">
        <v>0.22500000000000001</v>
      </c>
      <c r="AL101" s="96">
        <f t="shared" si="21"/>
        <v>1468.3500000000001</v>
      </c>
      <c r="AM101" s="96">
        <f t="shared" si="8"/>
        <v>1321.5150000000001</v>
      </c>
      <c r="AN101" s="95">
        <v>0.17499999999999999</v>
      </c>
      <c r="AO101" s="96">
        <f t="shared" si="22"/>
        <v>1142.05</v>
      </c>
      <c r="AP101" s="72"/>
      <c r="AQ101" s="72"/>
      <c r="AR101" s="72"/>
      <c r="AS101" s="72"/>
      <c r="AT101" s="72"/>
      <c r="AU101" s="72"/>
      <c r="AV101" s="72"/>
      <c r="AW101" s="72"/>
      <c r="AX101" s="72"/>
      <c r="AY101" s="72" t="s">
        <v>7664</v>
      </c>
      <c r="AZ101" s="72" t="s">
        <v>7827</v>
      </c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91" t="s">
        <v>81</v>
      </c>
      <c r="BQ101" s="72"/>
      <c r="BR101" s="72"/>
      <c r="BS101" s="72"/>
      <c r="BT101" s="72"/>
      <c r="BU101" s="72"/>
    </row>
    <row r="102" spans="1:73">
      <c r="A102" s="91">
        <v>100</v>
      </c>
      <c r="B102" s="91">
        <v>2024</v>
      </c>
      <c r="C102" s="72" t="s">
        <v>68</v>
      </c>
      <c r="D102" s="115">
        <v>45577</v>
      </c>
      <c r="E102" s="72" t="s">
        <v>7473</v>
      </c>
      <c r="F102" s="72" t="s">
        <v>7460</v>
      </c>
      <c r="G102" s="98" t="s">
        <v>640</v>
      </c>
      <c r="H102" s="72" t="s">
        <v>523</v>
      </c>
      <c r="I102" s="72" t="s">
        <v>7474</v>
      </c>
      <c r="J102" s="72" t="s">
        <v>87</v>
      </c>
      <c r="K102" s="72" t="s">
        <v>2806</v>
      </c>
      <c r="L102" s="72" t="s">
        <v>74</v>
      </c>
      <c r="M102" s="72" t="s">
        <v>8097</v>
      </c>
      <c r="N102" s="74" t="s">
        <v>7657</v>
      </c>
      <c r="O102" s="72" t="s">
        <v>7674</v>
      </c>
      <c r="P102" s="72" t="s">
        <v>8098</v>
      </c>
      <c r="Q102" s="72" t="s">
        <v>752</v>
      </c>
      <c r="R102" s="72" t="s">
        <v>8099</v>
      </c>
      <c r="S102" s="74">
        <v>1086</v>
      </c>
      <c r="T102" s="74" t="s">
        <v>75</v>
      </c>
      <c r="U102" s="74">
        <v>2010</v>
      </c>
      <c r="V102" s="72" t="s">
        <v>8100</v>
      </c>
      <c r="W102" s="72" t="s">
        <v>8101</v>
      </c>
      <c r="X102" s="104" t="s">
        <v>8102</v>
      </c>
      <c r="Y102" s="72" t="s">
        <v>75</v>
      </c>
      <c r="Z102" s="73">
        <v>0</v>
      </c>
      <c r="AA102" s="74">
        <v>0</v>
      </c>
      <c r="AB102" s="94">
        <v>45577</v>
      </c>
      <c r="AC102" s="94">
        <v>45912</v>
      </c>
      <c r="AD102" s="94">
        <v>45912</v>
      </c>
      <c r="AE102" s="74" t="s">
        <v>75</v>
      </c>
      <c r="AF102" s="75">
        <v>0</v>
      </c>
      <c r="AG102" s="75">
        <v>3566</v>
      </c>
      <c r="AH102" s="75">
        <v>3566</v>
      </c>
      <c r="AI102" s="75">
        <v>4208</v>
      </c>
      <c r="AJ102" s="75" t="s">
        <v>78</v>
      </c>
      <c r="AK102" s="95">
        <v>0.2</v>
      </c>
      <c r="AL102" s="96">
        <f t="shared" si="21"/>
        <v>713.2</v>
      </c>
      <c r="AM102" s="96">
        <f t="shared" si="8"/>
        <v>641.88000000000011</v>
      </c>
      <c r="AN102" s="95">
        <v>0.2</v>
      </c>
      <c r="AO102" s="96">
        <f t="shared" si="22"/>
        <v>713.2</v>
      </c>
      <c r="AP102" s="72"/>
      <c r="AQ102" s="72"/>
      <c r="AR102" s="72"/>
      <c r="AS102" s="72"/>
      <c r="AT102" s="72"/>
      <c r="AU102" s="72"/>
      <c r="AV102" s="72"/>
      <c r="AW102" s="72"/>
      <c r="AX102" s="72"/>
      <c r="AY102" s="72" t="s">
        <v>7664</v>
      </c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91" t="s">
        <v>81</v>
      </c>
      <c r="BQ102" s="72"/>
      <c r="BR102" s="72"/>
      <c r="BS102" s="72"/>
      <c r="BT102" s="72"/>
      <c r="BU102" s="72"/>
    </row>
    <row r="103" spans="1:73" hidden="1">
      <c r="A103" s="91">
        <v>101</v>
      </c>
      <c r="B103" s="91">
        <v>2024</v>
      </c>
      <c r="C103" s="72" t="s">
        <v>68</v>
      </c>
      <c r="D103" s="115">
        <v>45577</v>
      </c>
      <c r="E103" s="72" t="s">
        <v>3303</v>
      </c>
      <c r="F103" s="72" t="s">
        <v>7460</v>
      </c>
      <c r="G103" s="72" t="s">
        <v>75</v>
      </c>
      <c r="H103" s="72" t="s">
        <v>7681</v>
      </c>
      <c r="I103" s="72" t="s">
        <v>71</v>
      </c>
      <c r="J103" s="72" t="s">
        <v>87</v>
      </c>
      <c r="K103" s="72" t="s">
        <v>2806</v>
      </c>
      <c r="L103" s="72" t="s">
        <v>74</v>
      </c>
      <c r="M103" s="72" t="s">
        <v>8103</v>
      </c>
      <c r="N103" s="74">
        <v>9993467105</v>
      </c>
      <c r="O103" s="72" t="s">
        <v>7476</v>
      </c>
      <c r="P103" s="72" t="s">
        <v>8104</v>
      </c>
      <c r="Q103" s="72" t="s">
        <v>8105</v>
      </c>
      <c r="R103" s="72" t="s">
        <v>8106</v>
      </c>
      <c r="S103" s="74">
        <v>2820</v>
      </c>
      <c r="T103" s="74" t="s">
        <v>75</v>
      </c>
      <c r="U103" s="74">
        <v>2010</v>
      </c>
      <c r="V103" s="72" t="s">
        <v>8107</v>
      </c>
      <c r="W103" s="72" t="s">
        <v>8108</v>
      </c>
      <c r="X103" s="72" t="s">
        <v>8109</v>
      </c>
      <c r="Y103" s="72" t="s">
        <v>75</v>
      </c>
      <c r="Z103" s="73">
        <v>0</v>
      </c>
      <c r="AA103" s="74">
        <v>0</v>
      </c>
      <c r="AB103" s="94" t="s">
        <v>8110</v>
      </c>
      <c r="AC103" s="94">
        <v>46003</v>
      </c>
      <c r="AD103" s="94">
        <v>46003</v>
      </c>
      <c r="AE103" s="74" t="s">
        <v>75</v>
      </c>
      <c r="AF103" s="75">
        <v>573</v>
      </c>
      <c r="AG103" s="75">
        <v>16424</v>
      </c>
      <c r="AH103" s="75">
        <v>16997</v>
      </c>
      <c r="AI103" s="75">
        <v>19094</v>
      </c>
      <c r="AJ103" s="75" t="s">
        <v>78</v>
      </c>
      <c r="AK103" s="95">
        <v>0.2</v>
      </c>
      <c r="AL103" s="96">
        <f t="shared" si="21"/>
        <v>3399.4</v>
      </c>
      <c r="AM103" s="96">
        <f t="shared" si="8"/>
        <v>3059.46</v>
      </c>
      <c r="AN103" s="95">
        <v>0.22</v>
      </c>
      <c r="AO103" s="96">
        <f t="shared" si="22"/>
        <v>3739.34</v>
      </c>
      <c r="AP103" s="72"/>
      <c r="AQ103" s="72"/>
      <c r="AR103" s="72"/>
      <c r="AS103" s="72"/>
      <c r="AT103" s="72"/>
      <c r="AU103" s="72"/>
      <c r="AV103" s="72"/>
      <c r="AW103" s="72"/>
      <c r="AX103" s="72"/>
      <c r="AY103" s="72" t="s">
        <v>7469</v>
      </c>
      <c r="AZ103" s="72" t="s">
        <v>7482</v>
      </c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91" t="s">
        <v>81</v>
      </c>
      <c r="BQ103" s="72"/>
      <c r="BR103" s="72"/>
      <c r="BS103" s="72"/>
      <c r="BT103" s="72"/>
      <c r="BU103" s="72"/>
    </row>
    <row r="104" spans="1:73" hidden="1">
      <c r="A104" s="91">
        <v>102</v>
      </c>
      <c r="B104" s="91">
        <v>2024</v>
      </c>
      <c r="C104" s="72" t="s">
        <v>68</v>
      </c>
      <c r="D104" s="115">
        <v>45577</v>
      </c>
      <c r="E104" s="72" t="s">
        <v>3829</v>
      </c>
      <c r="F104" s="72" t="s">
        <v>7460</v>
      </c>
      <c r="G104" s="72" t="s">
        <v>75</v>
      </c>
      <c r="H104" s="72" t="s">
        <v>86</v>
      </c>
      <c r="I104" s="72" t="s">
        <v>975</v>
      </c>
      <c r="J104" s="72" t="s">
        <v>87</v>
      </c>
      <c r="K104" s="72" t="s">
        <v>2806</v>
      </c>
      <c r="L104" s="72" t="s">
        <v>74</v>
      </c>
      <c r="M104" s="72" t="s">
        <v>8111</v>
      </c>
      <c r="N104" s="74" t="s">
        <v>7596</v>
      </c>
      <c r="O104" s="72" t="s">
        <v>8112</v>
      </c>
      <c r="P104" s="72" t="s">
        <v>8113</v>
      </c>
      <c r="Q104" s="72" t="s">
        <v>121</v>
      </c>
      <c r="R104" s="72" t="s">
        <v>8114</v>
      </c>
      <c r="S104" s="74">
        <v>109</v>
      </c>
      <c r="T104" s="74" t="s">
        <v>75</v>
      </c>
      <c r="U104" s="74">
        <v>2022</v>
      </c>
      <c r="V104" s="72" t="s">
        <v>8115</v>
      </c>
      <c r="W104" s="72" t="s">
        <v>8116</v>
      </c>
      <c r="X104" s="72" t="s">
        <v>8117</v>
      </c>
      <c r="Y104" s="72" t="s">
        <v>75</v>
      </c>
      <c r="Z104" s="73">
        <v>0</v>
      </c>
      <c r="AA104" s="74">
        <v>0</v>
      </c>
      <c r="AB104" s="94">
        <v>45577</v>
      </c>
      <c r="AC104" s="94">
        <v>45912</v>
      </c>
      <c r="AD104" s="94">
        <v>45912</v>
      </c>
      <c r="AE104" s="74" t="s">
        <v>75</v>
      </c>
      <c r="AF104" s="75">
        <v>706</v>
      </c>
      <c r="AG104" s="75"/>
      <c r="AH104" s="75">
        <v>706</v>
      </c>
      <c r="AI104" s="75">
        <v>833</v>
      </c>
      <c r="AJ104" s="75" t="s">
        <v>78</v>
      </c>
      <c r="AK104" s="95">
        <v>0.1</v>
      </c>
      <c r="AL104" s="96">
        <f t="shared" si="21"/>
        <v>70.600000000000009</v>
      </c>
      <c r="AM104" s="96">
        <f t="shared" si="8"/>
        <v>63.540000000000006</v>
      </c>
      <c r="AN104" s="95">
        <v>0.06</v>
      </c>
      <c r="AO104" s="96">
        <f t="shared" si="22"/>
        <v>42.36</v>
      </c>
      <c r="AP104" s="72"/>
      <c r="AQ104" s="72"/>
      <c r="AR104" s="72"/>
      <c r="AS104" s="72"/>
      <c r="AT104" s="72"/>
      <c r="AU104" s="72"/>
      <c r="AV104" s="72"/>
      <c r="AW104" s="72"/>
      <c r="AX104" s="72"/>
      <c r="AY104" s="72" t="s">
        <v>7599</v>
      </c>
      <c r="AZ104" s="72" t="s">
        <v>11634</v>
      </c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91" t="s">
        <v>81</v>
      </c>
      <c r="BQ104" s="72"/>
      <c r="BR104" s="72"/>
      <c r="BS104" s="72"/>
      <c r="BT104" s="72"/>
      <c r="BU104" s="72"/>
    </row>
    <row r="105" spans="1:73" hidden="1">
      <c r="A105" s="91">
        <v>103</v>
      </c>
      <c r="B105" s="91">
        <v>2024</v>
      </c>
      <c r="C105" s="72" t="s">
        <v>68</v>
      </c>
      <c r="D105" s="115">
        <v>45577</v>
      </c>
      <c r="E105" s="72" t="s">
        <v>7693</v>
      </c>
      <c r="F105" s="72" t="s">
        <v>7460</v>
      </c>
      <c r="G105" s="72" t="s">
        <v>75</v>
      </c>
      <c r="H105" s="72" t="s">
        <v>7681</v>
      </c>
      <c r="I105" s="72" t="s">
        <v>71</v>
      </c>
      <c r="J105" s="72" t="s">
        <v>610</v>
      </c>
      <c r="K105" s="72" t="s">
        <v>2806</v>
      </c>
      <c r="L105" s="72" t="s">
        <v>74</v>
      </c>
      <c r="M105" s="72" t="s">
        <v>8118</v>
      </c>
      <c r="N105" s="74" t="s">
        <v>7529</v>
      </c>
      <c r="O105" s="72" t="s">
        <v>8119</v>
      </c>
      <c r="P105" s="72" t="s">
        <v>8120</v>
      </c>
      <c r="Q105" s="72" t="s">
        <v>644</v>
      </c>
      <c r="R105" s="72" t="s">
        <v>8121</v>
      </c>
      <c r="S105" s="74">
        <v>42000</v>
      </c>
      <c r="T105" s="74" t="s">
        <v>75</v>
      </c>
      <c r="U105" s="74">
        <v>2017</v>
      </c>
      <c r="V105" s="72" t="s">
        <v>8122</v>
      </c>
      <c r="W105" s="72" t="s">
        <v>8123</v>
      </c>
      <c r="X105" s="72" t="s">
        <v>8124</v>
      </c>
      <c r="Y105" s="72" t="s">
        <v>75</v>
      </c>
      <c r="Z105" s="72">
        <v>1842000</v>
      </c>
      <c r="AA105" s="74"/>
      <c r="AB105" s="94">
        <v>45577</v>
      </c>
      <c r="AC105" s="94">
        <v>45912</v>
      </c>
      <c r="AD105" s="94">
        <v>45912</v>
      </c>
      <c r="AE105" s="74" t="s">
        <v>75</v>
      </c>
      <c r="AF105" s="75">
        <v>7706</v>
      </c>
      <c r="AG105" s="75">
        <v>44342</v>
      </c>
      <c r="AH105" s="75">
        <v>52048</v>
      </c>
      <c r="AI105" s="75">
        <v>58756</v>
      </c>
      <c r="AJ105" s="75" t="s">
        <v>78</v>
      </c>
      <c r="AK105" s="95">
        <v>0.25</v>
      </c>
      <c r="AL105" s="96">
        <f t="shared" si="21"/>
        <v>13012</v>
      </c>
      <c r="AM105" s="96">
        <f t="shared" si="8"/>
        <v>11710.800000000001</v>
      </c>
      <c r="AN105" s="95">
        <v>0.21</v>
      </c>
      <c r="AO105" s="96">
        <f t="shared" si="22"/>
        <v>10930.08</v>
      </c>
      <c r="AP105" s="72"/>
      <c r="AQ105" s="72"/>
      <c r="AR105" s="72"/>
      <c r="AS105" s="72"/>
      <c r="AT105" s="72"/>
      <c r="AU105" s="72"/>
      <c r="AV105" s="72"/>
      <c r="AW105" s="72"/>
      <c r="AX105" s="72"/>
      <c r="AY105" s="72" t="s">
        <v>7496</v>
      </c>
      <c r="AZ105" s="72" t="s">
        <v>8125</v>
      </c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 t="s">
        <v>815</v>
      </c>
      <c r="BQ105" s="72"/>
      <c r="BR105" s="72"/>
      <c r="BS105" s="72"/>
      <c r="BT105" s="72"/>
      <c r="BU105" s="72"/>
    </row>
    <row r="106" spans="1:73" hidden="1">
      <c r="A106" s="91">
        <v>103</v>
      </c>
      <c r="B106" s="91">
        <v>2024</v>
      </c>
      <c r="C106" s="72" t="s">
        <v>68</v>
      </c>
      <c r="D106" s="115">
        <v>45577</v>
      </c>
      <c r="E106" s="72" t="s">
        <v>3303</v>
      </c>
      <c r="F106" s="72" t="s">
        <v>7460</v>
      </c>
      <c r="G106" s="72" t="s">
        <v>75</v>
      </c>
      <c r="H106" s="72" t="s">
        <v>7681</v>
      </c>
      <c r="I106" s="72" t="s">
        <v>71</v>
      </c>
      <c r="J106" s="72" t="s">
        <v>87</v>
      </c>
      <c r="K106" s="72" t="s">
        <v>2806</v>
      </c>
      <c r="L106" s="72" t="s">
        <v>74</v>
      </c>
      <c r="M106" s="72" t="s">
        <v>8126</v>
      </c>
      <c r="N106" s="74" t="s">
        <v>7529</v>
      </c>
      <c r="O106" s="72" t="s">
        <v>8127</v>
      </c>
      <c r="P106" s="72" t="s">
        <v>8128</v>
      </c>
      <c r="Q106" s="72" t="s">
        <v>7718</v>
      </c>
      <c r="R106" s="72" t="s">
        <v>8129</v>
      </c>
      <c r="S106" s="74">
        <v>6250</v>
      </c>
      <c r="T106" s="74" t="s">
        <v>75</v>
      </c>
      <c r="U106" s="74">
        <v>2011</v>
      </c>
      <c r="V106" s="72" t="s">
        <v>8130</v>
      </c>
      <c r="W106" s="72" t="s">
        <v>8131</v>
      </c>
      <c r="X106" s="72" t="s">
        <v>8132</v>
      </c>
      <c r="Y106" s="72" t="s">
        <v>75</v>
      </c>
      <c r="Z106" s="73">
        <v>0</v>
      </c>
      <c r="AA106" s="74">
        <v>0</v>
      </c>
      <c r="AB106" s="94">
        <v>45608</v>
      </c>
      <c r="AC106" s="94">
        <v>45942</v>
      </c>
      <c r="AD106" s="94">
        <v>45942</v>
      </c>
      <c r="AE106" s="74" t="s">
        <v>75</v>
      </c>
      <c r="AF106" s="75">
        <v>1757</v>
      </c>
      <c r="AG106" s="75">
        <v>16424</v>
      </c>
      <c r="AH106" s="75">
        <v>18181</v>
      </c>
      <c r="AI106" s="75">
        <v>20491</v>
      </c>
      <c r="AJ106" s="75" t="s">
        <v>11632</v>
      </c>
      <c r="AK106" s="95" t="s">
        <v>7724</v>
      </c>
      <c r="AL106" s="96">
        <f>(AF106*20%)+(AG106*10%)</f>
        <v>1993.8000000000002</v>
      </c>
      <c r="AM106" s="96">
        <f t="shared" si="8"/>
        <v>1794.4200000000003</v>
      </c>
      <c r="AN106" s="95">
        <v>0.15</v>
      </c>
      <c r="AO106" s="96">
        <f t="shared" si="22"/>
        <v>2727.15</v>
      </c>
      <c r="AP106" s="72"/>
      <c r="AQ106" s="72"/>
      <c r="AR106" s="72"/>
      <c r="AS106" s="72"/>
      <c r="AT106" s="72"/>
      <c r="AU106" s="72"/>
      <c r="AV106" s="72"/>
      <c r="AW106" s="72"/>
      <c r="AX106" s="72"/>
      <c r="AY106" s="72" t="s">
        <v>7496</v>
      </c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 t="s">
        <v>815</v>
      </c>
      <c r="BQ106" s="72"/>
      <c r="BR106" s="72"/>
      <c r="BS106" s="72"/>
      <c r="BT106" s="72"/>
      <c r="BU106" s="72"/>
    </row>
    <row r="107" spans="1:73">
      <c r="A107" s="91">
        <v>105</v>
      </c>
      <c r="B107" s="91">
        <v>2024</v>
      </c>
      <c r="C107" s="72" t="s">
        <v>68</v>
      </c>
      <c r="D107" s="115">
        <v>45577</v>
      </c>
      <c r="E107" s="72" t="s">
        <v>7473</v>
      </c>
      <c r="F107" s="72" t="s">
        <v>7460</v>
      </c>
      <c r="G107" s="98" t="s">
        <v>640</v>
      </c>
      <c r="H107" s="72" t="s">
        <v>523</v>
      </c>
      <c r="I107" s="72" t="s">
        <v>7474</v>
      </c>
      <c r="J107" s="72" t="s">
        <v>610</v>
      </c>
      <c r="K107" s="72" t="s">
        <v>2806</v>
      </c>
      <c r="L107" s="72" t="s">
        <v>74</v>
      </c>
      <c r="M107" s="72" t="s">
        <v>8133</v>
      </c>
      <c r="N107" s="74" t="s">
        <v>7529</v>
      </c>
      <c r="O107" s="72" t="s">
        <v>7462</v>
      </c>
      <c r="P107" s="72" t="s">
        <v>8134</v>
      </c>
      <c r="Q107" s="72" t="s">
        <v>1004</v>
      </c>
      <c r="R107" s="72" t="s">
        <v>8135</v>
      </c>
      <c r="S107" s="74">
        <v>2179</v>
      </c>
      <c r="T107" s="74" t="s">
        <v>75</v>
      </c>
      <c r="U107" s="74">
        <v>2012</v>
      </c>
      <c r="V107" s="72" t="s">
        <v>8136</v>
      </c>
      <c r="W107" s="72" t="s">
        <v>8137</v>
      </c>
      <c r="X107" s="104" t="s">
        <v>8138</v>
      </c>
      <c r="Y107" s="72" t="s">
        <v>7603</v>
      </c>
      <c r="Z107" s="73">
        <v>0</v>
      </c>
      <c r="AA107" s="74">
        <v>0</v>
      </c>
      <c r="AB107" s="94">
        <v>45717</v>
      </c>
      <c r="AC107" s="94">
        <v>46054</v>
      </c>
      <c r="AD107" s="94">
        <v>46054</v>
      </c>
      <c r="AE107" s="74" t="s">
        <v>75</v>
      </c>
      <c r="AF107" s="75">
        <v>0</v>
      </c>
      <c r="AG107" s="75">
        <v>8242</v>
      </c>
      <c r="AH107" s="75">
        <v>8242</v>
      </c>
      <c r="AI107" s="75">
        <v>20491</v>
      </c>
      <c r="AJ107" s="75" t="s">
        <v>78</v>
      </c>
      <c r="AK107" s="95">
        <v>0.2</v>
      </c>
      <c r="AL107" s="96">
        <f t="shared" ref="AL107" si="24">AH107*AK107</f>
        <v>1648.4</v>
      </c>
      <c r="AM107" s="96">
        <f t="shared" si="8"/>
        <v>1483.5600000000002</v>
      </c>
      <c r="AN107" s="95">
        <v>0.24</v>
      </c>
      <c r="AO107" s="96">
        <f t="shared" si="22"/>
        <v>1978.08</v>
      </c>
      <c r="AP107" s="72"/>
      <c r="AQ107" s="72"/>
      <c r="AR107" s="72"/>
      <c r="AS107" s="72"/>
      <c r="AT107" s="72"/>
      <c r="AU107" s="72"/>
      <c r="AV107" s="72"/>
      <c r="AW107" s="72"/>
      <c r="AX107" s="72"/>
      <c r="AY107" s="72" t="s">
        <v>7496</v>
      </c>
      <c r="AZ107" s="72" t="s">
        <v>7962</v>
      </c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 t="s">
        <v>815</v>
      </c>
      <c r="BQ107" s="72"/>
      <c r="BR107" s="72"/>
      <c r="BS107" s="72"/>
      <c r="BT107" s="72"/>
      <c r="BU107" s="72"/>
    </row>
    <row r="108" spans="1:73" hidden="1">
      <c r="A108" s="91">
        <v>106</v>
      </c>
      <c r="B108" s="91">
        <v>2024</v>
      </c>
      <c r="C108" s="72" t="s">
        <v>68</v>
      </c>
      <c r="D108" s="115">
        <v>45608</v>
      </c>
      <c r="E108" s="72" t="s">
        <v>3829</v>
      </c>
      <c r="F108" s="72" t="s">
        <v>7460</v>
      </c>
      <c r="G108" s="72" t="s">
        <v>75</v>
      </c>
      <c r="H108" s="72" t="s">
        <v>7681</v>
      </c>
      <c r="I108" s="72" t="s">
        <v>7474</v>
      </c>
      <c r="J108" s="72" t="s">
        <v>87</v>
      </c>
      <c r="K108" s="72" t="s">
        <v>2806</v>
      </c>
      <c r="L108" s="72" t="s">
        <v>74</v>
      </c>
      <c r="M108" s="72" t="s">
        <v>8139</v>
      </c>
      <c r="N108" s="74" t="s">
        <v>7657</v>
      </c>
      <c r="O108" s="72" t="s">
        <v>8140</v>
      </c>
      <c r="P108" s="72" t="s">
        <v>8141</v>
      </c>
      <c r="Q108" s="72" t="s">
        <v>7743</v>
      </c>
      <c r="R108" s="72" t="s">
        <v>8142</v>
      </c>
      <c r="S108" s="74">
        <v>1550</v>
      </c>
      <c r="T108" s="74" t="s">
        <v>75</v>
      </c>
      <c r="U108" s="74">
        <v>2023</v>
      </c>
      <c r="V108" s="72" t="s">
        <v>8143</v>
      </c>
      <c r="W108" s="72" t="s">
        <v>8144</v>
      </c>
      <c r="X108" s="72" t="s">
        <v>8145</v>
      </c>
      <c r="Y108" s="72" t="s">
        <v>75</v>
      </c>
      <c r="Z108" s="117">
        <v>450000</v>
      </c>
      <c r="AA108" s="74">
        <v>0</v>
      </c>
      <c r="AB108" s="74" t="s">
        <v>8110</v>
      </c>
      <c r="AC108" s="94">
        <v>46003</v>
      </c>
      <c r="AD108" s="94">
        <v>46003</v>
      </c>
      <c r="AE108" s="74" t="s">
        <v>75</v>
      </c>
      <c r="AF108" s="75">
        <v>1786</v>
      </c>
      <c r="AG108" s="75">
        <v>16099</v>
      </c>
      <c r="AH108" s="75">
        <v>17885</v>
      </c>
      <c r="AI108" s="75">
        <v>20141.36</v>
      </c>
      <c r="AJ108" s="75" t="s">
        <v>78</v>
      </c>
      <c r="AK108" s="95">
        <v>0.43</v>
      </c>
      <c r="AL108" s="96">
        <f>AH108*AK108</f>
        <v>7690.55</v>
      </c>
      <c r="AM108" s="96">
        <f t="shared" si="8"/>
        <v>6921.4949999999999</v>
      </c>
      <c r="AN108" s="95">
        <v>0.37</v>
      </c>
      <c r="AO108" s="96">
        <f t="shared" si="22"/>
        <v>6617.45</v>
      </c>
      <c r="AP108" s="72"/>
      <c r="AQ108" s="72"/>
      <c r="AR108" s="72"/>
      <c r="AS108" s="72"/>
      <c r="AT108" s="72"/>
      <c r="AU108" s="72"/>
      <c r="AV108" s="72"/>
      <c r="AW108" s="72"/>
      <c r="AX108" s="72"/>
      <c r="AY108" s="72" t="s">
        <v>7664</v>
      </c>
      <c r="AZ108" s="72" t="s">
        <v>7882</v>
      </c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 t="s">
        <v>815</v>
      </c>
      <c r="BQ108" s="72"/>
      <c r="BR108" s="72"/>
      <c r="BS108" s="72"/>
      <c r="BT108" s="72"/>
      <c r="BU108" s="72"/>
    </row>
    <row r="109" spans="1:73" hidden="1">
      <c r="A109" s="91">
        <v>107</v>
      </c>
      <c r="B109" s="91">
        <v>2024</v>
      </c>
      <c r="C109" s="72" t="s">
        <v>68</v>
      </c>
      <c r="D109" s="115">
        <v>45608</v>
      </c>
      <c r="E109" s="72" t="s">
        <v>7473</v>
      </c>
      <c r="F109" s="72" t="s">
        <v>7460</v>
      </c>
      <c r="G109" s="98" t="s">
        <v>640</v>
      </c>
      <c r="H109" s="72" t="s">
        <v>7681</v>
      </c>
      <c r="I109" s="72" t="s">
        <v>7474</v>
      </c>
      <c r="J109" s="72" t="s">
        <v>87</v>
      </c>
      <c r="K109" s="72" t="s">
        <v>2806</v>
      </c>
      <c r="L109" s="72" t="s">
        <v>74</v>
      </c>
      <c r="M109" s="72" t="s">
        <v>8146</v>
      </c>
      <c r="N109" s="74">
        <v>9993467105</v>
      </c>
      <c r="O109" s="72" t="s">
        <v>7462</v>
      </c>
      <c r="P109" s="72" t="s">
        <v>8147</v>
      </c>
      <c r="Q109" s="72" t="s">
        <v>8148</v>
      </c>
      <c r="R109" s="72" t="s">
        <v>8149</v>
      </c>
      <c r="S109" s="74">
        <v>535</v>
      </c>
      <c r="T109" s="74" t="s">
        <v>75</v>
      </c>
      <c r="U109" s="74">
        <v>2015</v>
      </c>
      <c r="V109" s="72" t="s">
        <v>8150</v>
      </c>
      <c r="W109" s="72" t="s">
        <v>8151</v>
      </c>
      <c r="X109" s="104" t="s">
        <v>8152</v>
      </c>
      <c r="Y109" s="72" t="s">
        <v>75</v>
      </c>
      <c r="Z109" s="73">
        <v>0</v>
      </c>
      <c r="AA109" s="74">
        <v>0</v>
      </c>
      <c r="AB109" s="94">
        <v>45608</v>
      </c>
      <c r="AC109" s="94">
        <v>45942</v>
      </c>
      <c r="AD109" s="94">
        <v>45942</v>
      </c>
      <c r="AE109" s="74" t="s">
        <v>75</v>
      </c>
      <c r="AF109" s="75">
        <v>0</v>
      </c>
      <c r="AG109" s="75">
        <v>3149</v>
      </c>
      <c r="AH109" s="75">
        <v>3149</v>
      </c>
      <c r="AI109" s="75">
        <v>3715</v>
      </c>
      <c r="AJ109" s="75" t="s">
        <v>78</v>
      </c>
      <c r="AK109" s="95">
        <v>0.24</v>
      </c>
      <c r="AL109" s="96">
        <f t="shared" ref="AL109:AL152" si="25">AH109*AK109</f>
        <v>755.76</v>
      </c>
      <c r="AM109" s="96">
        <f t="shared" si="8"/>
        <v>680.18399999999997</v>
      </c>
      <c r="AN109" s="95">
        <v>0.2</v>
      </c>
      <c r="AO109" s="96">
        <f t="shared" si="22"/>
        <v>629.80000000000007</v>
      </c>
      <c r="AP109" s="72"/>
      <c r="AQ109" s="72"/>
      <c r="AR109" s="72"/>
      <c r="AS109" s="72"/>
      <c r="AT109" s="72"/>
      <c r="AU109" s="72"/>
      <c r="AV109" s="72"/>
      <c r="AW109" s="72"/>
      <c r="AX109" s="72"/>
      <c r="AY109" s="72" t="s">
        <v>7469</v>
      </c>
      <c r="AZ109" s="72" t="s">
        <v>7507</v>
      </c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91" t="s">
        <v>81</v>
      </c>
      <c r="BQ109" s="72"/>
      <c r="BR109" s="72"/>
      <c r="BS109" s="72"/>
      <c r="BT109" s="72"/>
      <c r="BU109" s="72"/>
    </row>
    <row r="110" spans="1:73" hidden="1">
      <c r="A110" s="91">
        <v>108</v>
      </c>
      <c r="B110" s="91">
        <v>2024</v>
      </c>
      <c r="C110" s="72" t="s">
        <v>68</v>
      </c>
      <c r="D110" s="115">
        <v>45608</v>
      </c>
      <c r="E110" s="72" t="s">
        <v>7473</v>
      </c>
      <c r="F110" s="72" t="s">
        <v>7460</v>
      </c>
      <c r="G110" s="181" t="s">
        <v>640</v>
      </c>
      <c r="H110" s="72" t="s">
        <v>7681</v>
      </c>
      <c r="I110" s="72" t="s">
        <v>7474</v>
      </c>
      <c r="J110" s="72" t="s">
        <v>87</v>
      </c>
      <c r="K110" s="72" t="s">
        <v>2806</v>
      </c>
      <c r="L110" s="72" t="s">
        <v>74</v>
      </c>
      <c r="M110" t="s">
        <v>11635</v>
      </c>
      <c r="N110" s="179" t="s">
        <v>7529</v>
      </c>
      <c r="O110" s="72" t="s">
        <v>7462</v>
      </c>
      <c r="P110" t="s">
        <v>11636</v>
      </c>
      <c r="Q110" t="s">
        <v>11637</v>
      </c>
      <c r="R110" t="s">
        <v>11638</v>
      </c>
      <c r="S110" s="74">
        <v>3783</v>
      </c>
      <c r="T110" s="74" t="s">
        <v>75</v>
      </c>
      <c r="U110" s="74">
        <v>2019</v>
      </c>
      <c r="V110" t="s">
        <v>11639</v>
      </c>
      <c r="W110" t="s">
        <v>11640</v>
      </c>
      <c r="X110" s="104" t="s">
        <v>11641</v>
      </c>
      <c r="Y110" s="72" t="s">
        <v>75</v>
      </c>
      <c r="Z110" s="73">
        <v>0</v>
      </c>
      <c r="AA110" s="74">
        <v>0</v>
      </c>
      <c r="AB110" s="94" t="s">
        <v>8110</v>
      </c>
      <c r="AC110" s="94">
        <v>46003</v>
      </c>
      <c r="AD110" s="94">
        <v>46003</v>
      </c>
      <c r="AE110" s="74" t="s">
        <v>75</v>
      </c>
      <c r="AF110" s="75">
        <v>0</v>
      </c>
      <c r="AG110" s="75">
        <v>42507</v>
      </c>
      <c r="AH110" s="75">
        <v>42507</v>
      </c>
      <c r="AI110" s="75">
        <v>50159</v>
      </c>
      <c r="AJ110" s="75" t="s">
        <v>78</v>
      </c>
      <c r="AK110" s="182">
        <v>0.125</v>
      </c>
      <c r="AL110" s="183">
        <f t="shared" si="25"/>
        <v>5313.375</v>
      </c>
      <c r="AM110" s="183">
        <f t="shared" si="8"/>
        <v>4782.0375000000004</v>
      </c>
      <c r="AN110" s="182">
        <v>0.1</v>
      </c>
      <c r="AO110" s="184">
        <f t="shared" si="22"/>
        <v>4250.7</v>
      </c>
      <c r="AP110" s="72"/>
      <c r="AQ110" s="72"/>
      <c r="AR110" s="72"/>
      <c r="AS110" s="72"/>
      <c r="AT110" s="72"/>
      <c r="AU110" s="72"/>
      <c r="AV110" s="72"/>
      <c r="AW110" s="72"/>
      <c r="AX110" s="72"/>
      <c r="AY110" s="72" t="s">
        <v>7496</v>
      </c>
      <c r="AZ110" s="72" t="s">
        <v>7591</v>
      </c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 t="s">
        <v>815</v>
      </c>
      <c r="BQ110" s="72"/>
      <c r="BR110" s="72"/>
      <c r="BS110" s="72"/>
      <c r="BT110" s="72"/>
      <c r="BU110" s="72"/>
    </row>
    <row r="111" spans="1:73" hidden="1">
      <c r="A111" s="91">
        <v>109</v>
      </c>
      <c r="B111" s="91">
        <v>2024</v>
      </c>
      <c r="C111" s="72" t="s">
        <v>68</v>
      </c>
      <c r="D111" s="115">
        <v>45608</v>
      </c>
      <c r="E111" s="72" t="s">
        <v>3303</v>
      </c>
      <c r="F111" s="72" t="s">
        <v>7460</v>
      </c>
      <c r="G111" s="72" t="s">
        <v>75</v>
      </c>
      <c r="H111" s="72" t="s">
        <v>523</v>
      </c>
      <c r="I111" s="72" t="s">
        <v>71</v>
      </c>
      <c r="J111" s="72" t="s">
        <v>610</v>
      </c>
      <c r="K111" s="72" t="s">
        <v>2806</v>
      </c>
      <c r="L111" s="72" t="s">
        <v>74</v>
      </c>
      <c r="M111" t="s">
        <v>695</v>
      </c>
      <c r="N111" s="74">
        <v>9993467105</v>
      </c>
      <c r="O111" s="72" t="s">
        <v>11642</v>
      </c>
      <c r="P111" t="s">
        <v>11643</v>
      </c>
      <c r="Q111" t="s">
        <v>8105</v>
      </c>
      <c r="R111" t="s">
        <v>11644</v>
      </c>
      <c r="S111" s="74">
        <v>2523</v>
      </c>
      <c r="T111" s="74" t="s">
        <v>75</v>
      </c>
      <c r="U111" s="74">
        <v>2017</v>
      </c>
      <c r="V111" t="s">
        <v>11645</v>
      </c>
      <c r="W111" t="s">
        <v>11646</v>
      </c>
      <c r="X111" t="s">
        <v>11647</v>
      </c>
      <c r="Y111" s="72" t="s">
        <v>75</v>
      </c>
      <c r="Z111" s="73">
        <v>0</v>
      </c>
      <c r="AA111" s="74">
        <v>0</v>
      </c>
      <c r="AB111" s="94">
        <v>45638</v>
      </c>
      <c r="AC111" s="94">
        <v>45973</v>
      </c>
      <c r="AD111" s="94">
        <v>45973</v>
      </c>
      <c r="AE111" s="74" t="s">
        <v>75</v>
      </c>
      <c r="AF111" s="75">
        <v>791</v>
      </c>
      <c r="AG111" s="75">
        <v>16424</v>
      </c>
      <c r="AH111" s="75">
        <v>17215</v>
      </c>
      <c r="AI111" s="75">
        <v>19351</v>
      </c>
      <c r="AJ111" s="75" t="s">
        <v>78</v>
      </c>
      <c r="AK111" s="95">
        <v>0.2</v>
      </c>
      <c r="AL111" s="96">
        <f t="shared" si="25"/>
        <v>3443</v>
      </c>
      <c r="AM111" s="96">
        <f t="shared" si="8"/>
        <v>3098.7000000000003</v>
      </c>
      <c r="AN111" s="95">
        <v>0.24</v>
      </c>
      <c r="AO111" s="96">
        <f t="shared" si="22"/>
        <v>4131.5999999999995</v>
      </c>
      <c r="AP111" s="72"/>
      <c r="AQ111" s="72"/>
      <c r="AR111" s="72"/>
      <c r="AS111" s="72"/>
      <c r="AT111" s="72"/>
      <c r="AU111" s="72"/>
      <c r="AV111" s="72"/>
      <c r="AW111" s="72"/>
      <c r="AX111" s="72"/>
      <c r="AY111" s="72" t="s">
        <v>7469</v>
      </c>
      <c r="AZ111" s="72" t="s">
        <v>7482</v>
      </c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 t="s">
        <v>81</v>
      </c>
      <c r="BQ111" s="72"/>
      <c r="BR111" s="72"/>
      <c r="BS111" s="72"/>
      <c r="BT111" s="72"/>
      <c r="BU111" s="72"/>
    </row>
    <row r="112" spans="1:73">
      <c r="A112" s="91">
        <v>110</v>
      </c>
      <c r="B112" s="91">
        <v>2024</v>
      </c>
      <c r="C112" s="72" t="s">
        <v>68</v>
      </c>
      <c r="D112" s="115">
        <v>45608</v>
      </c>
      <c r="E112" s="72" t="s">
        <v>7473</v>
      </c>
      <c r="F112" s="72" t="s">
        <v>7460</v>
      </c>
      <c r="G112" s="181" t="s">
        <v>640</v>
      </c>
      <c r="H112" s="72" t="s">
        <v>523</v>
      </c>
      <c r="I112" s="72" t="s">
        <v>7474</v>
      </c>
      <c r="J112" s="72" t="s">
        <v>87</v>
      </c>
      <c r="K112" s="72" t="s">
        <v>2806</v>
      </c>
      <c r="L112" s="72" t="s">
        <v>74</v>
      </c>
      <c r="M112" t="s">
        <v>11648</v>
      </c>
      <c r="N112" s="74">
        <v>9993467105</v>
      </c>
      <c r="O112" s="72" t="s">
        <v>8030</v>
      </c>
      <c r="P112" t="s">
        <v>11649</v>
      </c>
      <c r="Q112" t="s">
        <v>11650</v>
      </c>
      <c r="R112" t="s">
        <v>11651</v>
      </c>
      <c r="S112" s="74">
        <v>1947</v>
      </c>
      <c r="T112" s="74" t="s">
        <v>75</v>
      </c>
      <c r="U112" s="74">
        <v>2007</v>
      </c>
      <c r="V112" t="s">
        <v>11652</v>
      </c>
      <c r="W112" t="s">
        <v>11653</v>
      </c>
      <c r="X112" s="119" t="s">
        <v>11654</v>
      </c>
      <c r="Y112" s="72" t="s">
        <v>75</v>
      </c>
      <c r="Z112" s="73">
        <v>0</v>
      </c>
      <c r="AA112" s="74">
        <v>0</v>
      </c>
      <c r="AB112" s="94">
        <v>45608</v>
      </c>
      <c r="AC112" s="94">
        <v>45942</v>
      </c>
      <c r="AD112" s="94">
        <v>45942</v>
      </c>
      <c r="AE112" s="74" t="s">
        <v>75</v>
      </c>
      <c r="AF112" s="75">
        <v>0</v>
      </c>
      <c r="AG112" s="75">
        <v>8629</v>
      </c>
      <c r="AH112" s="75">
        <v>8629</v>
      </c>
      <c r="AI112" s="75">
        <v>10256</v>
      </c>
      <c r="AJ112" s="75" t="s">
        <v>78</v>
      </c>
      <c r="AK112" s="95">
        <v>0.2</v>
      </c>
      <c r="AL112" s="96">
        <f t="shared" si="25"/>
        <v>1725.8000000000002</v>
      </c>
      <c r="AM112" s="96">
        <f t="shared" si="8"/>
        <v>1553.2200000000003</v>
      </c>
      <c r="AN112" s="95">
        <v>0.24</v>
      </c>
      <c r="AO112" s="96">
        <f t="shared" si="22"/>
        <v>2070.96</v>
      </c>
      <c r="AP112" s="72"/>
      <c r="AQ112" s="72"/>
      <c r="AR112" s="72"/>
      <c r="AS112" s="72"/>
      <c r="AT112" s="72"/>
      <c r="AU112" s="72"/>
      <c r="AV112" s="72"/>
      <c r="AW112" s="72"/>
      <c r="AX112" s="72"/>
      <c r="AY112" s="72" t="s">
        <v>7469</v>
      </c>
      <c r="AZ112" s="72" t="s">
        <v>7482</v>
      </c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 t="s">
        <v>81</v>
      </c>
      <c r="BQ112" s="72"/>
      <c r="BR112" s="72"/>
      <c r="BS112" s="72"/>
      <c r="BT112" s="72"/>
      <c r="BU112" s="72"/>
    </row>
    <row r="113" spans="1:73" hidden="1">
      <c r="A113" s="91">
        <v>111</v>
      </c>
      <c r="B113" s="91">
        <v>2024</v>
      </c>
      <c r="C113" s="72" t="s">
        <v>68</v>
      </c>
      <c r="D113" s="115">
        <v>45608</v>
      </c>
      <c r="E113" s="72" t="s">
        <v>3829</v>
      </c>
      <c r="F113" s="72" t="s">
        <v>7460</v>
      </c>
      <c r="G113" s="72" t="s">
        <v>75</v>
      </c>
      <c r="H113" s="72" t="s">
        <v>7681</v>
      </c>
      <c r="I113" s="72" t="s">
        <v>7474</v>
      </c>
      <c r="J113" s="72" t="s">
        <v>610</v>
      </c>
      <c r="K113" s="72" t="s">
        <v>2806</v>
      </c>
      <c r="L113" s="72" t="s">
        <v>74</v>
      </c>
      <c r="M113" t="s">
        <v>11655</v>
      </c>
      <c r="N113" s="74" t="s">
        <v>7596</v>
      </c>
      <c r="O113" s="72" t="s">
        <v>7775</v>
      </c>
      <c r="P113" t="s">
        <v>11656</v>
      </c>
      <c r="Q113" t="s">
        <v>7743</v>
      </c>
      <c r="R113" t="s">
        <v>11657</v>
      </c>
      <c r="S113" s="74">
        <v>25000</v>
      </c>
      <c r="T113" s="74" t="s">
        <v>75</v>
      </c>
      <c r="U113" s="74">
        <v>2013</v>
      </c>
      <c r="V113" t="s">
        <v>11658</v>
      </c>
      <c r="W113" t="s">
        <v>11659</v>
      </c>
      <c r="X113" t="s">
        <v>11660</v>
      </c>
      <c r="Y113" s="72" t="s">
        <v>75</v>
      </c>
      <c r="Z113" s="73">
        <v>0</v>
      </c>
      <c r="AA113" s="74">
        <v>0</v>
      </c>
      <c r="AB113" s="74" t="s">
        <v>8110</v>
      </c>
      <c r="AC113" s="94">
        <v>46003</v>
      </c>
      <c r="AD113" s="94">
        <v>46003</v>
      </c>
      <c r="AE113" s="74" t="s">
        <v>75</v>
      </c>
      <c r="AF113" s="75">
        <v>0</v>
      </c>
      <c r="AG113" s="75">
        <v>44100</v>
      </c>
      <c r="AH113" s="75">
        <v>44100</v>
      </c>
      <c r="AI113" s="75">
        <v>49401</v>
      </c>
      <c r="AJ113" s="75" t="s">
        <v>78</v>
      </c>
      <c r="AK113" s="95">
        <v>0.25</v>
      </c>
      <c r="AL113" s="96">
        <f t="shared" si="25"/>
        <v>11025</v>
      </c>
      <c r="AM113" s="96">
        <f t="shared" si="8"/>
        <v>9922.5</v>
      </c>
      <c r="AN113" s="95">
        <v>0.19500000000000001</v>
      </c>
      <c r="AO113" s="96">
        <f t="shared" si="22"/>
        <v>8599.5</v>
      </c>
      <c r="AP113" s="72"/>
      <c r="AQ113" s="72"/>
      <c r="AR113" s="72"/>
      <c r="AS113" s="72"/>
      <c r="AT113" s="72"/>
      <c r="AU113" s="72"/>
      <c r="AV113" s="72"/>
      <c r="AW113" s="72"/>
      <c r="AX113" s="72"/>
      <c r="AY113" s="72" t="s">
        <v>7599</v>
      </c>
      <c r="AZ113" s="72" t="s">
        <v>7782</v>
      </c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 t="s">
        <v>815</v>
      </c>
      <c r="BQ113" s="72"/>
      <c r="BR113" s="72"/>
      <c r="BS113" s="72"/>
      <c r="BT113" s="72"/>
      <c r="BU113" s="72"/>
    </row>
    <row r="114" spans="1:73">
      <c r="A114" s="91">
        <v>112</v>
      </c>
      <c r="B114" s="91">
        <v>2024</v>
      </c>
      <c r="C114" s="72" t="s">
        <v>68</v>
      </c>
      <c r="D114" s="115">
        <v>45608</v>
      </c>
      <c r="E114" s="72" t="s">
        <v>7473</v>
      </c>
      <c r="F114" s="72" t="s">
        <v>7460</v>
      </c>
      <c r="G114" s="181" t="s">
        <v>640</v>
      </c>
      <c r="H114" s="72" t="s">
        <v>523</v>
      </c>
      <c r="I114" s="72" t="s">
        <v>7474</v>
      </c>
      <c r="J114" s="72" t="s">
        <v>610</v>
      </c>
      <c r="K114" s="72" t="s">
        <v>2806</v>
      </c>
      <c r="L114" s="72" t="s">
        <v>74</v>
      </c>
      <c r="M114" t="s">
        <v>11661</v>
      </c>
      <c r="N114" s="179" t="s">
        <v>7529</v>
      </c>
      <c r="O114" s="72" t="s">
        <v>7462</v>
      </c>
      <c r="P114" t="s">
        <v>11662</v>
      </c>
      <c r="Q114" t="s">
        <v>752</v>
      </c>
      <c r="R114" t="s">
        <v>11663</v>
      </c>
      <c r="S114" s="74">
        <v>1197</v>
      </c>
      <c r="T114" s="74" t="s">
        <v>75</v>
      </c>
      <c r="U114" s="74">
        <v>2017</v>
      </c>
      <c r="V114" t="s">
        <v>11664</v>
      </c>
      <c r="W114" t="s">
        <v>11665</v>
      </c>
      <c r="X114" s="119" t="s">
        <v>11666</v>
      </c>
      <c r="Y114" s="72" t="s">
        <v>75</v>
      </c>
      <c r="Z114" s="73">
        <v>0</v>
      </c>
      <c r="AA114" s="74">
        <v>0</v>
      </c>
      <c r="AB114" s="94">
        <v>45608</v>
      </c>
      <c r="AC114" s="94">
        <v>45942</v>
      </c>
      <c r="AD114" s="94">
        <v>45942</v>
      </c>
      <c r="AE114" s="74" t="s">
        <v>75</v>
      </c>
      <c r="AF114" s="75">
        <v>0</v>
      </c>
      <c r="AG114" s="75">
        <v>3466</v>
      </c>
      <c r="AH114" s="75">
        <v>3466</v>
      </c>
      <c r="AI114" s="75">
        <v>4090</v>
      </c>
      <c r="AJ114" s="75" t="s">
        <v>78</v>
      </c>
      <c r="AK114" s="95">
        <v>0.2</v>
      </c>
      <c r="AL114" s="96">
        <f t="shared" si="25"/>
        <v>693.2</v>
      </c>
      <c r="AM114" s="96">
        <f t="shared" si="8"/>
        <v>623.88000000000011</v>
      </c>
      <c r="AN114" s="95">
        <v>0.24</v>
      </c>
      <c r="AO114" s="96">
        <f t="shared" si="22"/>
        <v>831.83999999999992</v>
      </c>
      <c r="AP114" s="72"/>
      <c r="AQ114" s="72"/>
      <c r="AR114" s="72"/>
      <c r="AS114" s="72"/>
      <c r="AT114" s="72"/>
      <c r="AU114" s="72"/>
      <c r="AV114" s="72"/>
      <c r="AW114" s="72"/>
      <c r="AX114" s="72"/>
      <c r="AY114" s="72" t="s">
        <v>7496</v>
      </c>
      <c r="AZ114" s="72" t="s">
        <v>7962</v>
      </c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 t="s">
        <v>815</v>
      </c>
      <c r="BQ114" s="72"/>
      <c r="BR114" s="72"/>
      <c r="BS114" s="72"/>
      <c r="BT114" s="72"/>
      <c r="BU114" s="72"/>
    </row>
    <row r="115" spans="1:73">
      <c r="A115" s="91">
        <v>113</v>
      </c>
      <c r="B115" s="91">
        <v>2024</v>
      </c>
      <c r="C115" s="72" t="s">
        <v>68</v>
      </c>
      <c r="D115" s="115">
        <v>45638</v>
      </c>
      <c r="E115" s="72" t="s">
        <v>3303</v>
      </c>
      <c r="F115" s="72" t="s">
        <v>7460</v>
      </c>
      <c r="G115" s="72" t="s">
        <v>75</v>
      </c>
      <c r="H115" s="72" t="s">
        <v>523</v>
      </c>
      <c r="I115" s="72" t="s">
        <v>7474</v>
      </c>
      <c r="J115" s="72" t="s">
        <v>87</v>
      </c>
      <c r="K115" s="72" t="s">
        <v>2806</v>
      </c>
      <c r="L115" s="72" t="s">
        <v>74</v>
      </c>
      <c r="M115" t="s">
        <v>11667</v>
      </c>
      <c r="N115" s="74">
        <v>9993467105</v>
      </c>
      <c r="O115" s="72" t="s">
        <v>8127</v>
      </c>
      <c r="P115" t="s">
        <v>11668</v>
      </c>
      <c r="Q115" t="s">
        <v>7815</v>
      </c>
      <c r="R115" t="s">
        <v>11669</v>
      </c>
      <c r="S115" s="74">
        <v>1586</v>
      </c>
      <c r="T115" s="74" t="s">
        <v>75</v>
      </c>
      <c r="U115" s="74">
        <v>2008</v>
      </c>
      <c r="V115" t="s">
        <v>11670</v>
      </c>
      <c r="W115" t="s">
        <v>11671</v>
      </c>
      <c r="X115" t="s">
        <v>11672</v>
      </c>
      <c r="Y115" s="72" t="s">
        <v>75</v>
      </c>
      <c r="Z115" s="73">
        <v>0</v>
      </c>
      <c r="AA115" s="74">
        <v>0</v>
      </c>
      <c r="AB115" s="94">
        <v>45638</v>
      </c>
      <c r="AC115" s="94">
        <v>45973</v>
      </c>
      <c r="AD115" s="94">
        <v>45973</v>
      </c>
      <c r="AE115" s="74" t="s">
        <v>75</v>
      </c>
      <c r="AF115" s="75">
        <v>0</v>
      </c>
      <c r="AG115" s="75">
        <v>8007</v>
      </c>
      <c r="AH115" s="75">
        <v>8007</v>
      </c>
      <c r="AI115" s="75">
        <v>9448</v>
      </c>
      <c r="AJ115" s="75" t="s">
        <v>78</v>
      </c>
      <c r="AK115" s="95">
        <v>0.2</v>
      </c>
      <c r="AL115" s="96">
        <f t="shared" si="25"/>
        <v>1601.4</v>
      </c>
      <c r="AM115" s="96">
        <f t="shared" si="8"/>
        <v>1441.2600000000002</v>
      </c>
      <c r="AN115" s="95">
        <v>0.24</v>
      </c>
      <c r="AO115" s="96">
        <f t="shared" si="22"/>
        <v>1921.6799999999998</v>
      </c>
      <c r="AP115" s="72"/>
      <c r="AQ115" s="72"/>
      <c r="AR115" s="72"/>
      <c r="AS115" s="72"/>
      <c r="AT115" s="72"/>
      <c r="AU115" s="72"/>
      <c r="AV115" s="72"/>
      <c r="AW115" s="72"/>
      <c r="AX115" s="72"/>
      <c r="AY115" s="72" t="s">
        <v>7469</v>
      </c>
      <c r="AZ115" s="72" t="s">
        <v>7470</v>
      </c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 t="s">
        <v>81</v>
      </c>
      <c r="BQ115" s="72"/>
      <c r="BR115" s="72"/>
      <c r="BS115" s="72"/>
      <c r="BT115" s="72"/>
      <c r="BU115" s="72"/>
    </row>
    <row r="116" spans="1:73" hidden="1">
      <c r="A116" s="91">
        <v>114</v>
      </c>
      <c r="B116" s="91">
        <v>2024</v>
      </c>
      <c r="C116" s="72" t="s">
        <v>68</v>
      </c>
      <c r="D116" s="115">
        <v>45638</v>
      </c>
      <c r="E116" s="72" t="s">
        <v>775</v>
      </c>
      <c r="F116" s="72" t="s">
        <v>7460</v>
      </c>
      <c r="G116" s="72" t="s">
        <v>75</v>
      </c>
      <c r="H116" s="72" t="s">
        <v>11673</v>
      </c>
      <c r="I116" s="72" t="s">
        <v>7474</v>
      </c>
      <c r="J116" s="72" t="s">
        <v>610</v>
      </c>
      <c r="K116" s="72" t="s">
        <v>2806</v>
      </c>
      <c r="L116" s="72" t="s">
        <v>74</v>
      </c>
      <c r="M116" t="s">
        <v>11674</v>
      </c>
      <c r="N116" s="74" t="s">
        <v>7657</v>
      </c>
      <c r="O116" s="72" t="s">
        <v>8140</v>
      </c>
      <c r="P116" t="s">
        <v>11675</v>
      </c>
      <c r="Q116" t="s">
        <v>1844</v>
      </c>
      <c r="R116" t="s">
        <v>11676</v>
      </c>
      <c r="S116" s="74" t="s">
        <v>75</v>
      </c>
      <c r="T116" s="74" t="s">
        <v>75</v>
      </c>
      <c r="U116" s="74">
        <v>2018</v>
      </c>
      <c r="V116" t="s">
        <v>11677</v>
      </c>
      <c r="W116" t="s">
        <v>11678</v>
      </c>
      <c r="X116" t="s">
        <v>11679</v>
      </c>
      <c r="Y116" s="72" t="s">
        <v>75</v>
      </c>
      <c r="Z116" s="73">
        <v>0</v>
      </c>
      <c r="AA116" s="74">
        <v>0</v>
      </c>
      <c r="AB116" s="94">
        <v>45638</v>
      </c>
      <c r="AC116" s="94">
        <v>45973</v>
      </c>
      <c r="AD116" s="94">
        <v>45973</v>
      </c>
      <c r="AE116" s="74" t="s">
        <v>75</v>
      </c>
      <c r="AF116" s="75">
        <v>5069</v>
      </c>
      <c r="AG116" s="75">
        <v>7369</v>
      </c>
      <c r="AH116" s="75">
        <v>12436</v>
      </c>
      <c r="AI116" s="75">
        <v>14674</v>
      </c>
      <c r="AJ116" s="75" t="s">
        <v>78</v>
      </c>
      <c r="AK116" s="95">
        <v>0.2</v>
      </c>
      <c r="AL116" s="96">
        <f t="shared" si="25"/>
        <v>2487.2000000000003</v>
      </c>
      <c r="AM116" s="96">
        <f t="shared" si="8"/>
        <v>2238.4800000000005</v>
      </c>
      <c r="AN116" s="95">
        <v>0.17</v>
      </c>
      <c r="AO116" s="96">
        <f t="shared" si="22"/>
        <v>2114.1200000000003</v>
      </c>
      <c r="AP116" s="72"/>
      <c r="AQ116" s="72"/>
      <c r="AR116" s="72"/>
      <c r="AS116" s="72"/>
      <c r="AT116" s="72"/>
      <c r="AU116" s="72"/>
      <c r="AV116" s="72"/>
      <c r="AW116" s="72"/>
      <c r="AX116" s="72"/>
      <c r="AY116" s="72" t="s">
        <v>7664</v>
      </c>
      <c r="AZ116" s="72" t="s">
        <v>7882</v>
      </c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 t="s">
        <v>81</v>
      </c>
      <c r="BQ116" s="72"/>
      <c r="BR116" s="72"/>
      <c r="BS116" s="72"/>
      <c r="BT116" s="72"/>
      <c r="BU116" s="72"/>
    </row>
    <row r="117" spans="1:73">
      <c r="A117" s="91">
        <v>115</v>
      </c>
      <c r="B117" s="91">
        <v>2024</v>
      </c>
      <c r="C117" s="72" t="s">
        <v>68</v>
      </c>
      <c r="D117" s="115">
        <v>45638</v>
      </c>
      <c r="E117" s="72" t="s">
        <v>7473</v>
      </c>
      <c r="F117" s="72" t="s">
        <v>7460</v>
      </c>
      <c r="G117" s="181" t="s">
        <v>640</v>
      </c>
      <c r="H117" s="72" t="s">
        <v>523</v>
      </c>
      <c r="I117" s="72" t="s">
        <v>7474</v>
      </c>
      <c r="J117" s="72" t="s">
        <v>87</v>
      </c>
      <c r="K117" s="72" t="s">
        <v>2806</v>
      </c>
      <c r="L117" s="72" t="s">
        <v>74</v>
      </c>
      <c r="M117" t="s">
        <v>11680</v>
      </c>
      <c r="N117" s="74" t="s">
        <v>7657</v>
      </c>
      <c r="O117" s="72" t="s">
        <v>7462</v>
      </c>
      <c r="P117" t="s">
        <v>11681</v>
      </c>
      <c r="Q117" t="s">
        <v>11682</v>
      </c>
      <c r="R117" t="s">
        <v>11683</v>
      </c>
      <c r="S117" s="74">
        <v>2179</v>
      </c>
      <c r="T117" s="74" t="s">
        <v>75</v>
      </c>
      <c r="U117" s="74">
        <v>2018</v>
      </c>
      <c r="V117" t="s">
        <v>11684</v>
      </c>
      <c r="W117" t="s">
        <v>11685</v>
      </c>
      <c r="X117" s="119" t="s">
        <v>11686</v>
      </c>
      <c r="Y117" s="72" t="s">
        <v>75</v>
      </c>
      <c r="Z117" s="73">
        <v>0</v>
      </c>
      <c r="AA117" s="74">
        <v>0</v>
      </c>
      <c r="AB117" s="94">
        <v>45608</v>
      </c>
      <c r="AC117" s="94">
        <v>45942</v>
      </c>
      <c r="AD117" s="94">
        <v>45942</v>
      </c>
      <c r="AE117" s="74" t="s">
        <v>75</v>
      </c>
      <c r="AF117" s="75">
        <v>0</v>
      </c>
      <c r="AG117" s="75">
        <v>8342</v>
      </c>
      <c r="AH117" s="75">
        <v>8342</v>
      </c>
      <c r="AI117" s="75">
        <v>9844</v>
      </c>
      <c r="AJ117" s="75" t="s">
        <v>78</v>
      </c>
      <c r="AK117" s="95">
        <v>0.2</v>
      </c>
      <c r="AL117" s="96">
        <f t="shared" si="25"/>
        <v>1668.4</v>
      </c>
      <c r="AM117" s="96">
        <f t="shared" si="8"/>
        <v>1501.5600000000002</v>
      </c>
      <c r="AN117" s="95">
        <v>0.17</v>
      </c>
      <c r="AO117" s="96">
        <f t="shared" si="22"/>
        <v>1418.14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 t="s">
        <v>7664</v>
      </c>
      <c r="AZ117" s="72" t="s">
        <v>7665</v>
      </c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 t="s">
        <v>81</v>
      </c>
      <c r="BQ117" s="72"/>
      <c r="BR117" s="72"/>
      <c r="BS117" s="72"/>
      <c r="BT117" s="72"/>
      <c r="BU117" s="72"/>
    </row>
    <row r="118" spans="1:73" hidden="1">
      <c r="A118" s="91">
        <v>116</v>
      </c>
      <c r="B118" s="91">
        <v>2024</v>
      </c>
      <c r="C118" s="72" t="s">
        <v>68</v>
      </c>
      <c r="D118" s="115">
        <v>45638</v>
      </c>
      <c r="E118" s="72" t="s">
        <v>3829</v>
      </c>
      <c r="F118" s="72" t="s">
        <v>7460</v>
      </c>
      <c r="G118" s="72"/>
      <c r="H118" s="72"/>
      <c r="I118" s="72" t="s">
        <v>71</v>
      </c>
      <c r="J118" s="72" t="s">
        <v>87</v>
      </c>
      <c r="K118" s="72" t="s">
        <v>2806</v>
      </c>
      <c r="L118" s="72" t="s">
        <v>74</v>
      </c>
      <c r="M118" t="s">
        <v>11687</v>
      </c>
      <c r="N118" s="74">
        <v>9993467105</v>
      </c>
      <c r="O118" s="72" t="s">
        <v>7462</v>
      </c>
      <c r="P118" t="s">
        <v>11688</v>
      </c>
      <c r="Q118" t="s">
        <v>7743</v>
      </c>
      <c r="R118" t="s">
        <v>11689</v>
      </c>
      <c r="S118" s="74">
        <v>1550</v>
      </c>
      <c r="T118" s="74" t="s">
        <v>75</v>
      </c>
      <c r="U118" s="74">
        <v>2015</v>
      </c>
      <c r="V118" t="s">
        <v>11690</v>
      </c>
      <c r="W118" t="s">
        <v>11691</v>
      </c>
      <c r="X118" t="s">
        <v>11692</v>
      </c>
      <c r="Y118" s="72" t="s">
        <v>75</v>
      </c>
      <c r="Z118" s="73">
        <v>0</v>
      </c>
      <c r="AA118" s="74">
        <v>0</v>
      </c>
      <c r="AB118" s="74" t="s">
        <v>11693</v>
      </c>
      <c r="AC118" s="74" t="s">
        <v>6064</v>
      </c>
      <c r="AD118" s="74" t="s">
        <v>6064</v>
      </c>
      <c r="AE118" s="74" t="s">
        <v>75</v>
      </c>
      <c r="AF118" s="75">
        <v>978</v>
      </c>
      <c r="AG118" s="75">
        <v>16099</v>
      </c>
      <c r="AH118" s="75">
        <v>17077</v>
      </c>
      <c r="AI118" s="75">
        <v>19187.919999999998</v>
      </c>
      <c r="AJ118" s="75" t="s">
        <v>78</v>
      </c>
      <c r="AK118" s="95">
        <v>0.5</v>
      </c>
      <c r="AL118" s="96">
        <f t="shared" si="25"/>
        <v>8538.5</v>
      </c>
      <c r="AM118" s="96">
        <f t="shared" si="8"/>
        <v>7684.6500000000005</v>
      </c>
      <c r="AN118" s="95">
        <v>0.45</v>
      </c>
      <c r="AO118" s="96">
        <f t="shared" si="22"/>
        <v>7684.6500000000005</v>
      </c>
      <c r="AP118" s="72"/>
      <c r="AQ118" s="72"/>
      <c r="AR118" s="72"/>
      <c r="AS118" s="72"/>
      <c r="AT118" s="72"/>
      <c r="AU118" s="72"/>
      <c r="AV118" s="72"/>
      <c r="AW118" s="72"/>
      <c r="AX118" s="72"/>
      <c r="AY118" s="72" t="s">
        <v>7469</v>
      </c>
      <c r="AZ118" s="72" t="s">
        <v>7470</v>
      </c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 t="s">
        <v>81</v>
      </c>
      <c r="BQ118" s="72"/>
      <c r="BR118" s="72"/>
      <c r="BS118" s="72"/>
      <c r="BT118" s="72"/>
      <c r="BU118" s="72"/>
    </row>
    <row r="119" spans="1:73">
      <c r="A119" s="91">
        <v>117</v>
      </c>
      <c r="B119" s="91">
        <v>2024</v>
      </c>
      <c r="C119" s="72" t="s">
        <v>68</v>
      </c>
      <c r="D119" s="115">
        <v>45638</v>
      </c>
      <c r="E119" s="72" t="s">
        <v>7473</v>
      </c>
      <c r="F119" s="72" t="s">
        <v>7460</v>
      </c>
      <c r="G119" s="181" t="s">
        <v>640</v>
      </c>
      <c r="H119" s="72" t="s">
        <v>523</v>
      </c>
      <c r="I119" s="72" t="s">
        <v>7474</v>
      </c>
      <c r="J119" s="72" t="s">
        <v>87</v>
      </c>
      <c r="K119" s="72" t="s">
        <v>2806</v>
      </c>
      <c r="L119" s="72" t="s">
        <v>74</v>
      </c>
      <c r="M119" t="s">
        <v>11694</v>
      </c>
      <c r="N119" s="74">
        <v>9993467105</v>
      </c>
      <c r="O119" s="72" t="s">
        <v>7462</v>
      </c>
      <c r="P119" t="s">
        <v>11695</v>
      </c>
      <c r="Q119" t="s">
        <v>889</v>
      </c>
      <c r="R119" t="s">
        <v>11696</v>
      </c>
      <c r="S119" s="74">
        <v>1196</v>
      </c>
      <c r="T119" s="74" t="s">
        <v>75</v>
      </c>
      <c r="U119" s="74">
        <v>2010</v>
      </c>
      <c r="V119" t="s">
        <v>11697</v>
      </c>
      <c r="W119" t="s">
        <v>11698</v>
      </c>
      <c r="X119" s="119" t="s">
        <v>11699</v>
      </c>
      <c r="Y119" s="72" t="s">
        <v>75</v>
      </c>
      <c r="Z119" s="73">
        <v>0</v>
      </c>
      <c r="AA119" s="74">
        <v>0</v>
      </c>
      <c r="AB119" s="74" t="s">
        <v>11700</v>
      </c>
      <c r="AC119" s="74" t="s">
        <v>11701</v>
      </c>
      <c r="AD119" s="74" t="s">
        <v>11701</v>
      </c>
      <c r="AE119" s="74" t="s">
        <v>75</v>
      </c>
      <c r="AF119" s="75">
        <v>0</v>
      </c>
      <c r="AG119" s="75">
        <v>3886</v>
      </c>
      <c r="AH119" s="75">
        <v>3886</v>
      </c>
      <c r="AI119" s="75">
        <v>4586</v>
      </c>
      <c r="AJ119" s="75" t="s">
        <v>78</v>
      </c>
      <c r="AK119" s="95">
        <v>0.2</v>
      </c>
      <c r="AL119" s="96">
        <f t="shared" si="25"/>
        <v>777.2</v>
      </c>
      <c r="AM119" s="96">
        <f t="shared" si="8"/>
        <v>699.48</v>
      </c>
      <c r="AN119" s="95">
        <v>0.24</v>
      </c>
      <c r="AO119" s="96">
        <f t="shared" si="22"/>
        <v>932.64</v>
      </c>
      <c r="AP119" s="72"/>
      <c r="AQ119" s="72"/>
      <c r="AR119" s="72"/>
      <c r="AS119" s="72"/>
      <c r="AT119" s="72"/>
      <c r="AU119" s="72"/>
      <c r="AV119" s="72"/>
      <c r="AW119" s="72"/>
      <c r="AX119" s="72"/>
      <c r="AY119" s="72" t="s">
        <v>7469</v>
      </c>
      <c r="AZ119" s="72" t="s">
        <v>7515</v>
      </c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 t="s">
        <v>81</v>
      </c>
      <c r="BQ119" s="72"/>
      <c r="BR119" s="72"/>
      <c r="BS119" s="72"/>
      <c r="BT119" s="72"/>
      <c r="BU119" s="72"/>
    </row>
    <row r="120" spans="1:73" hidden="1">
      <c r="A120" s="91">
        <v>118</v>
      </c>
      <c r="B120" s="91">
        <v>2024</v>
      </c>
      <c r="C120" s="72" t="s">
        <v>68</v>
      </c>
      <c r="D120" s="115">
        <v>45638</v>
      </c>
      <c r="E120" s="72" t="s">
        <v>7473</v>
      </c>
      <c r="F120" s="72" t="s">
        <v>7460</v>
      </c>
      <c r="G120" s="181" t="s">
        <v>640</v>
      </c>
      <c r="H120" s="72" t="s">
        <v>86</v>
      </c>
      <c r="I120" s="72" t="s">
        <v>71</v>
      </c>
      <c r="J120" s="72" t="s">
        <v>87</v>
      </c>
      <c r="K120" s="72" t="s">
        <v>2806</v>
      </c>
      <c r="L120" s="72" t="s">
        <v>74</v>
      </c>
      <c r="M120" t="s">
        <v>11702</v>
      </c>
      <c r="N120" s="74">
        <v>9993467105</v>
      </c>
      <c r="O120" s="72" t="s">
        <v>7462</v>
      </c>
      <c r="P120" t="s">
        <v>11703</v>
      </c>
      <c r="Q120" t="s">
        <v>11704</v>
      </c>
      <c r="R120" t="s">
        <v>11705</v>
      </c>
      <c r="S120" s="74">
        <v>109</v>
      </c>
      <c r="T120" s="74" t="s">
        <v>75</v>
      </c>
      <c r="U120" s="74">
        <v>2018</v>
      </c>
      <c r="V120" t="s">
        <v>11706</v>
      </c>
      <c r="W120" t="s">
        <v>11707</v>
      </c>
      <c r="X120" s="104" t="s">
        <v>11708</v>
      </c>
      <c r="Y120" s="72" t="s">
        <v>75</v>
      </c>
      <c r="Z120" s="73">
        <v>0</v>
      </c>
      <c r="AA120" s="74">
        <v>0</v>
      </c>
      <c r="AB120" s="74" t="s">
        <v>11709</v>
      </c>
      <c r="AC120" s="74" t="s">
        <v>11710</v>
      </c>
      <c r="AD120" s="74" t="s">
        <v>11710</v>
      </c>
      <c r="AE120" s="74" t="s">
        <v>75</v>
      </c>
      <c r="AF120" s="75">
        <v>100</v>
      </c>
      <c r="AG120" s="75">
        <v>714</v>
      </c>
      <c r="AH120" s="75">
        <v>814</v>
      </c>
      <c r="AI120" s="75">
        <v>960</v>
      </c>
      <c r="AJ120" s="75" t="s">
        <v>78</v>
      </c>
      <c r="AK120" s="95">
        <v>0.15</v>
      </c>
      <c r="AL120" s="96">
        <f t="shared" si="25"/>
        <v>122.1</v>
      </c>
      <c r="AM120" s="96">
        <f t="shared" ref="AM120:AM158" si="26">AL120*0.9</f>
        <v>109.89</v>
      </c>
      <c r="AN120" s="95">
        <v>0.1</v>
      </c>
      <c r="AO120" s="96">
        <f t="shared" si="22"/>
        <v>81.400000000000006</v>
      </c>
      <c r="AP120" s="72"/>
      <c r="AQ120" s="72"/>
      <c r="AR120" s="72"/>
      <c r="AS120" s="72"/>
      <c r="AT120" s="72"/>
      <c r="AU120" s="72"/>
      <c r="AV120" s="72"/>
      <c r="AW120" s="72"/>
      <c r="AX120" s="72"/>
      <c r="AY120" s="72" t="s">
        <v>7469</v>
      </c>
      <c r="AZ120" s="72" t="s">
        <v>7515</v>
      </c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 t="s">
        <v>81</v>
      </c>
      <c r="BQ120" s="72"/>
      <c r="BR120" s="72"/>
      <c r="BS120" s="72"/>
      <c r="BT120" s="72"/>
      <c r="BU120" s="72"/>
    </row>
    <row r="121" spans="1:73" hidden="1">
      <c r="A121" s="91">
        <v>119</v>
      </c>
      <c r="B121" s="91">
        <v>2024</v>
      </c>
      <c r="C121" s="72" t="s">
        <v>68</v>
      </c>
      <c r="D121" s="115">
        <v>45638</v>
      </c>
      <c r="E121" s="72" t="s">
        <v>7473</v>
      </c>
      <c r="F121" s="72" t="s">
        <v>7460</v>
      </c>
      <c r="G121" s="181" t="s">
        <v>640</v>
      </c>
      <c r="H121" s="72" t="s">
        <v>523</v>
      </c>
      <c r="I121" s="72" t="s">
        <v>975</v>
      </c>
      <c r="J121" s="72" t="s">
        <v>87</v>
      </c>
      <c r="K121" s="72" t="s">
        <v>2806</v>
      </c>
      <c r="L121" s="72" t="s">
        <v>74</v>
      </c>
      <c r="M121" t="s">
        <v>11711</v>
      </c>
      <c r="N121" s="179" t="s">
        <v>7529</v>
      </c>
      <c r="O121" s="72" t="s">
        <v>7462</v>
      </c>
      <c r="P121" t="s">
        <v>11712</v>
      </c>
      <c r="Q121" t="s">
        <v>11712</v>
      </c>
      <c r="R121" t="s">
        <v>11713</v>
      </c>
      <c r="S121" s="74">
        <v>1197</v>
      </c>
      <c r="T121" s="74" t="s">
        <v>75</v>
      </c>
      <c r="U121" s="74">
        <v>2022</v>
      </c>
      <c r="V121" t="s">
        <v>11714</v>
      </c>
      <c r="W121" t="s">
        <v>11715</v>
      </c>
      <c r="X121" s="104" t="s">
        <v>11716</v>
      </c>
      <c r="Y121" s="72" t="s">
        <v>75</v>
      </c>
      <c r="Z121" s="73">
        <v>0</v>
      </c>
      <c r="AA121" s="74">
        <v>0</v>
      </c>
      <c r="AB121" s="94">
        <v>45638</v>
      </c>
      <c r="AC121" s="94">
        <v>45973</v>
      </c>
      <c r="AD121" s="94">
        <v>45973</v>
      </c>
      <c r="AE121" s="74" t="s">
        <v>75</v>
      </c>
      <c r="AF121" s="75">
        <v>12850</v>
      </c>
      <c r="AG121" s="75">
        <v>0</v>
      </c>
      <c r="AH121" s="75">
        <v>12850</v>
      </c>
      <c r="AI121" s="75">
        <v>15164</v>
      </c>
      <c r="AJ121" s="75" t="s">
        <v>78</v>
      </c>
      <c r="AK121" s="95">
        <v>0.2</v>
      </c>
      <c r="AL121" s="96">
        <f t="shared" si="25"/>
        <v>2570</v>
      </c>
      <c r="AM121" s="96">
        <f t="shared" si="26"/>
        <v>2313</v>
      </c>
      <c r="AN121" s="95">
        <v>0.15</v>
      </c>
      <c r="AO121" s="96">
        <f t="shared" si="22"/>
        <v>1927.5</v>
      </c>
      <c r="AP121" s="72"/>
      <c r="AQ121" s="72"/>
      <c r="AR121" s="72"/>
      <c r="AS121" s="72"/>
      <c r="AT121" s="72"/>
      <c r="AU121" s="72"/>
      <c r="AV121" s="72"/>
      <c r="AW121" s="72"/>
      <c r="AX121" s="72"/>
      <c r="AY121" s="72" t="s">
        <v>7496</v>
      </c>
      <c r="AZ121" s="72" t="s">
        <v>7951</v>
      </c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 t="s">
        <v>815</v>
      </c>
      <c r="BQ121" s="72"/>
      <c r="BR121" s="72"/>
      <c r="BS121" s="72"/>
      <c r="BT121" s="72"/>
      <c r="BU121" s="72"/>
    </row>
    <row r="122" spans="1:73">
      <c r="A122" s="91">
        <v>120</v>
      </c>
      <c r="B122" s="91">
        <v>2024</v>
      </c>
      <c r="C122" s="72" t="s">
        <v>68</v>
      </c>
      <c r="D122" s="115">
        <v>45638</v>
      </c>
      <c r="E122" s="72" t="s">
        <v>7473</v>
      </c>
      <c r="F122" s="72" t="s">
        <v>7460</v>
      </c>
      <c r="G122" s="181" t="s">
        <v>640</v>
      </c>
      <c r="H122" s="72" t="s">
        <v>86</v>
      </c>
      <c r="I122" s="72" t="s">
        <v>7474</v>
      </c>
      <c r="J122" s="72" t="s">
        <v>87</v>
      </c>
      <c r="K122" s="72" t="s">
        <v>2806</v>
      </c>
      <c r="L122" s="72" t="s">
        <v>74</v>
      </c>
      <c r="M122" t="s">
        <v>11717</v>
      </c>
      <c r="N122" s="179" t="s">
        <v>7529</v>
      </c>
      <c r="O122" s="72" t="s">
        <v>7462</v>
      </c>
      <c r="P122" t="s">
        <v>11718</v>
      </c>
      <c r="Q122" t="s">
        <v>1837</v>
      </c>
      <c r="R122" t="s">
        <v>11719</v>
      </c>
      <c r="S122" s="74">
        <v>109</v>
      </c>
      <c r="T122" s="74" t="s">
        <v>75</v>
      </c>
      <c r="U122" s="74">
        <v>2013</v>
      </c>
      <c r="V122" t="s">
        <v>11720</v>
      </c>
      <c r="W122" t="s">
        <v>11721</v>
      </c>
      <c r="X122" s="104" t="s">
        <v>11722</v>
      </c>
      <c r="Y122" s="72" t="s">
        <v>75</v>
      </c>
      <c r="Z122" s="73">
        <v>0</v>
      </c>
      <c r="AA122" s="74">
        <v>0</v>
      </c>
      <c r="AB122" s="94">
        <v>45638</v>
      </c>
      <c r="AC122" s="94">
        <v>45973</v>
      </c>
      <c r="AD122" s="94">
        <v>45973</v>
      </c>
      <c r="AE122" s="74" t="s">
        <v>75</v>
      </c>
      <c r="AF122" s="75">
        <v>0</v>
      </c>
      <c r="AG122" s="75">
        <v>714</v>
      </c>
      <c r="AH122" s="75">
        <v>714</v>
      </c>
      <c r="AI122" s="75">
        <v>842</v>
      </c>
      <c r="AJ122" s="75" t="s">
        <v>78</v>
      </c>
      <c r="AK122" s="95">
        <v>0.15</v>
      </c>
      <c r="AL122" s="96">
        <f t="shared" si="25"/>
        <v>107.1</v>
      </c>
      <c r="AM122" s="96">
        <f t="shared" si="26"/>
        <v>96.39</v>
      </c>
      <c r="AN122" s="95">
        <v>0.1</v>
      </c>
      <c r="AO122" s="96">
        <f t="shared" si="22"/>
        <v>71.400000000000006</v>
      </c>
      <c r="AP122" s="72"/>
      <c r="AQ122" s="72"/>
      <c r="AR122" s="72"/>
      <c r="AS122" s="72"/>
      <c r="AT122" s="72"/>
      <c r="AU122" s="72"/>
      <c r="AV122" s="72"/>
      <c r="AW122" s="72"/>
      <c r="AX122" s="72"/>
      <c r="AY122" s="72" t="s">
        <v>7869</v>
      </c>
      <c r="AZ122" s="72" t="s">
        <v>11631</v>
      </c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91" t="s">
        <v>81</v>
      </c>
      <c r="BQ122" s="72"/>
      <c r="BR122" s="72"/>
      <c r="BS122" s="72"/>
      <c r="BT122" s="72"/>
      <c r="BU122" s="72"/>
    </row>
    <row r="123" spans="1:73" hidden="1">
      <c r="A123" s="91">
        <v>121</v>
      </c>
      <c r="B123" s="91">
        <v>2024</v>
      </c>
      <c r="C123" s="72" t="s">
        <v>68</v>
      </c>
      <c r="D123" s="115">
        <v>45638</v>
      </c>
      <c r="E123" s="72" t="s">
        <v>7601</v>
      </c>
      <c r="F123" s="72" t="s">
        <v>7460</v>
      </c>
      <c r="G123" s="72" t="s">
        <v>75</v>
      </c>
      <c r="H123" s="72" t="s">
        <v>815</v>
      </c>
      <c r="I123" s="72" t="s">
        <v>7602</v>
      </c>
      <c r="J123" s="72" t="s">
        <v>75</v>
      </c>
      <c r="K123" s="72" t="s">
        <v>73</v>
      </c>
      <c r="L123" s="72" t="s">
        <v>74</v>
      </c>
      <c r="M123" t="s">
        <v>11723</v>
      </c>
      <c r="N123" s="179" t="s">
        <v>7529</v>
      </c>
      <c r="O123" s="72" t="s">
        <v>7462</v>
      </c>
      <c r="P123" s="96" t="s">
        <v>75</v>
      </c>
      <c r="Q123" t="s">
        <v>11724</v>
      </c>
      <c r="R123" t="s">
        <v>11725</v>
      </c>
      <c r="S123" s="74" t="s">
        <v>75</v>
      </c>
      <c r="T123" s="74" t="s">
        <v>75</v>
      </c>
      <c r="U123" s="74">
        <v>2024</v>
      </c>
      <c r="V123" t="s">
        <v>11726</v>
      </c>
      <c r="W123" t="s">
        <v>11727</v>
      </c>
      <c r="X123" t="s">
        <v>11728</v>
      </c>
      <c r="Y123" s="72" t="s">
        <v>75</v>
      </c>
      <c r="Z123" s="73">
        <v>0</v>
      </c>
      <c r="AA123" s="74">
        <v>0</v>
      </c>
      <c r="AB123" s="94">
        <v>45638</v>
      </c>
      <c r="AC123" s="94">
        <v>45973</v>
      </c>
      <c r="AD123" s="94">
        <v>45973</v>
      </c>
      <c r="AE123" s="74" t="s">
        <v>75</v>
      </c>
      <c r="AF123" s="75">
        <v>0</v>
      </c>
      <c r="AG123" s="75">
        <v>2458.48</v>
      </c>
      <c r="AH123">
        <v>2458.48</v>
      </c>
      <c r="AI123" s="75">
        <v>2901</v>
      </c>
      <c r="AJ123" s="75" t="s">
        <v>78</v>
      </c>
      <c r="AK123" s="95">
        <v>0</v>
      </c>
      <c r="AL123" s="96">
        <f t="shared" si="25"/>
        <v>0</v>
      </c>
      <c r="AM123" s="96">
        <f t="shared" si="26"/>
        <v>0</v>
      </c>
      <c r="AN123" s="95">
        <v>0.8</v>
      </c>
      <c r="AO123" s="96">
        <f t="shared" si="22"/>
        <v>1966.7840000000001</v>
      </c>
      <c r="AP123" s="72"/>
      <c r="AQ123" s="72"/>
      <c r="AR123" s="72"/>
      <c r="AS123" s="72"/>
      <c r="AT123" s="72"/>
      <c r="AU123" s="72"/>
      <c r="AV123" s="72"/>
      <c r="AW123" s="72"/>
      <c r="AX123" s="72"/>
      <c r="AY123" s="72" t="s">
        <v>7496</v>
      </c>
      <c r="AZ123" s="72" t="s">
        <v>7497</v>
      </c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 t="s">
        <v>81</v>
      </c>
      <c r="BQ123" s="72"/>
      <c r="BR123" s="72"/>
      <c r="BS123" s="72"/>
      <c r="BT123" s="72"/>
      <c r="BU123" s="72"/>
    </row>
    <row r="124" spans="1:73">
      <c r="A124" s="91">
        <v>122</v>
      </c>
      <c r="B124" s="91">
        <v>2024</v>
      </c>
      <c r="C124" s="72" t="s">
        <v>68</v>
      </c>
      <c r="D124" s="72" t="s">
        <v>8994</v>
      </c>
      <c r="E124" s="72" t="s">
        <v>3303</v>
      </c>
      <c r="F124" s="72" t="s">
        <v>7460</v>
      </c>
      <c r="G124" s="72" t="s">
        <v>75</v>
      </c>
      <c r="H124" s="72" t="s">
        <v>523</v>
      </c>
      <c r="I124" s="72" t="s">
        <v>7474</v>
      </c>
      <c r="J124" s="72" t="s">
        <v>87</v>
      </c>
      <c r="K124" s="72" t="s">
        <v>2806</v>
      </c>
      <c r="L124" s="72" t="s">
        <v>74</v>
      </c>
      <c r="M124" t="s">
        <v>11729</v>
      </c>
      <c r="N124" s="155">
        <v>7007917926</v>
      </c>
      <c r="O124" s="72" t="s">
        <v>7674</v>
      </c>
      <c r="P124" t="s">
        <v>11730</v>
      </c>
      <c r="Q124" t="s">
        <v>752</v>
      </c>
      <c r="R124" t="s">
        <v>11731</v>
      </c>
      <c r="S124" s="74">
        <v>999</v>
      </c>
      <c r="T124" s="74" t="s">
        <v>75</v>
      </c>
      <c r="U124" s="74">
        <v>1999</v>
      </c>
      <c r="V124" t="s">
        <v>11732</v>
      </c>
      <c r="W124" t="s">
        <v>11733</v>
      </c>
      <c r="X124" t="s">
        <v>11734</v>
      </c>
      <c r="Y124" s="72" t="s">
        <v>75</v>
      </c>
      <c r="Z124" s="73">
        <v>0</v>
      </c>
      <c r="AA124" s="74">
        <v>0</v>
      </c>
      <c r="AB124" s="74" t="s">
        <v>8994</v>
      </c>
      <c r="AC124" s="94">
        <v>46003</v>
      </c>
      <c r="AD124" s="94">
        <v>46003</v>
      </c>
      <c r="AE124" s="74" t="s">
        <v>75</v>
      </c>
      <c r="AF124" s="75">
        <v>0</v>
      </c>
      <c r="AG124" s="75">
        <v>2144</v>
      </c>
      <c r="AH124" s="75">
        <v>2144</v>
      </c>
      <c r="AI124" s="75">
        <v>2530</v>
      </c>
      <c r="AJ124" s="75" t="s">
        <v>78</v>
      </c>
      <c r="AK124" s="95">
        <v>0.2</v>
      </c>
      <c r="AL124" s="96">
        <f t="shared" si="25"/>
        <v>428.8</v>
      </c>
      <c r="AM124" s="96">
        <f t="shared" si="26"/>
        <v>385.92</v>
      </c>
      <c r="AN124" s="95">
        <v>0.24</v>
      </c>
      <c r="AO124" s="96">
        <f t="shared" si="22"/>
        <v>514.55999999999995</v>
      </c>
      <c r="AP124" s="72"/>
      <c r="AQ124" s="72"/>
      <c r="AR124" s="72"/>
      <c r="AS124" s="72"/>
      <c r="AT124" s="72"/>
      <c r="AU124" s="72"/>
      <c r="AV124" s="72"/>
      <c r="AW124" s="72"/>
      <c r="AX124" s="72"/>
      <c r="AY124" s="72" t="s">
        <v>7664</v>
      </c>
      <c r="AZ124" s="72" t="s">
        <v>7665</v>
      </c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 t="s">
        <v>81</v>
      </c>
      <c r="BQ124" s="72"/>
      <c r="BR124" s="72"/>
      <c r="BS124" s="72"/>
      <c r="BT124" s="72"/>
      <c r="BU124" s="72"/>
    </row>
    <row r="125" spans="1:73">
      <c r="A125" s="91">
        <v>123</v>
      </c>
      <c r="B125" s="91">
        <v>2024</v>
      </c>
      <c r="C125" s="72" t="s">
        <v>68</v>
      </c>
      <c r="D125" s="72" t="s">
        <v>8994</v>
      </c>
      <c r="E125" s="72" t="s">
        <v>7592</v>
      </c>
      <c r="F125" s="72" t="s">
        <v>7460</v>
      </c>
      <c r="G125" s="72" t="s">
        <v>75</v>
      </c>
      <c r="H125" s="72" t="s">
        <v>86</v>
      </c>
      <c r="I125" s="72" t="s">
        <v>7474</v>
      </c>
      <c r="J125" s="72" t="s">
        <v>87</v>
      </c>
      <c r="K125" s="72" t="s">
        <v>2806</v>
      </c>
      <c r="L125" s="72" t="s">
        <v>74</v>
      </c>
      <c r="M125" s="72" t="s">
        <v>11735</v>
      </c>
      <c r="N125" s="74" t="s">
        <v>7657</v>
      </c>
      <c r="O125" s="72" t="s">
        <v>7674</v>
      </c>
      <c r="P125" s="96" t="s">
        <v>11736</v>
      </c>
      <c r="Q125" s="72" t="s">
        <v>90</v>
      </c>
      <c r="R125" s="72" t="s">
        <v>11737</v>
      </c>
      <c r="S125" s="74">
        <v>109</v>
      </c>
      <c r="T125" s="74" t="s">
        <v>75</v>
      </c>
      <c r="U125" s="74">
        <v>2018</v>
      </c>
      <c r="V125" s="72" t="s">
        <v>11738</v>
      </c>
      <c r="W125" s="72" t="s">
        <v>11739</v>
      </c>
      <c r="X125" s="72" t="s">
        <v>11740</v>
      </c>
      <c r="Y125" s="72" t="s">
        <v>75</v>
      </c>
      <c r="Z125" s="73">
        <v>0</v>
      </c>
      <c r="AA125" s="74">
        <v>0</v>
      </c>
      <c r="AB125" s="74" t="s">
        <v>8994</v>
      </c>
      <c r="AC125" s="94">
        <v>46003</v>
      </c>
      <c r="AD125" s="94">
        <v>46003</v>
      </c>
      <c r="AE125" s="74" t="s">
        <v>75</v>
      </c>
      <c r="AF125" s="75">
        <v>0</v>
      </c>
      <c r="AG125" s="75">
        <v>714</v>
      </c>
      <c r="AH125" s="75">
        <v>714</v>
      </c>
      <c r="AI125" s="75">
        <v>843</v>
      </c>
      <c r="AJ125" s="75" t="s">
        <v>78</v>
      </c>
      <c r="AK125" s="95">
        <v>0.15</v>
      </c>
      <c r="AL125" s="96">
        <f t="shared" si="25"/>
        <v>107.1</v>
      </c>
      <c r="AM125" s="96">
        <f t="shared" si="26"/>
        <v>96.39</v>
      </c>
      <c r="AN125" s="95">
        <v>0.1</v>
      </c>
      <c r="AO125" s="96">
        <f t="shared" si="22"/>
        <v>71.400000000000006</v>
      </c>
      <c r="AP125" s="72"/>
      <c r="AQ125" s="72"/>
      <c r="AR125" s="72"/>
      <c r="AS125" s="72"/>
      <c r="AT125" s="72"/>
      <c r="AU125" s="72"/>
      <c r="AV125" s="72"/>
      <c r="AW125" s="72"/>
      <c r="AX125" s="72"/>
      <c r="AY125" s="118" t="s">
        <v>7664</v>
      </c>
      <c r="AZ125" s="72" t="s">
        <v>7665</v>
      </c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 t="s">
        <v>81</v>
      </c>
      <c r="BQ125" s="72"/>
      <c r="BR125" s="72"/>
      <c r="BS125" s="72"/>
      <c r="BT125" s="72"/>
      <c r="BU125" s="72"/>
    </row>
    <row r="126" spans="1:73">
      <c r="A126" s="91">
        <v>124</v>
      </c>
      <c r="B126" s="91">
        <v>2024</v>
      </c>
      <c r="C126" s="72" t="s">
        <v>68</v>
      </c>
      <c r="D126" s="72" t="s">
        <v>8994</v>
      </c>
      <c r="E126" s="72" t="s">
        <v>7473</v>
      </c>
      <c r="F126" s="72" t="s">
        <v>7460</v>
      </c>
      <c r="G126" s="181" t="s">
        <v>640</v>
      </c>
      <c r="H126" s="72" t="s">
        <v>523</v>
      </c>
      <c r="I126" s="72" t="s">
        <v>7474</v>
      </c>
      <c r="J126" s="72" t="s">
        <v>87</v>
      </c>
      <c r="K126" s="72" t="s">
        <v>2806</v>
      </c>
      <c r="L126" s="72" t="s">
        <v>74</v>
      </c>
      <c r="M126" t="s">
        <v>11741</v>
      </c>
      <c r="N126" s="155">
        <v>9935858888</v>
      </c>
      <c r="O126" s="72" t="s">
        <v>7674</v>
      </c>
      <c r="P126" t="s">
        <v>11742</v>
      </c>
      <c r="Q126" t="s">
        <v>1809</v>
      </c>
      <c r="R126" t="s">
        <v>11743</v>
      </c>
      <c r="S126" s="74">
        <v>796</v>
      </c>
      <c r="T126" s="74" t="s">
        <v>75</v>
      </c>
      <c r="U126" s="74">
        <v>2005</v>
      </c>
      <c r="V126" t="s">
        <v>11744</v>
      </c>
      <c r="W126" t="s">
        <v>11745</v>
      </c>
      <c r="X126" s="119" t="s">
        <v>11746</v>
      </c>
      <c r="Y126" s="72" t="s">
        <v>75</v>
      </c>
      <c r="Z126" s="73">
        <v>0</v>
      </c>
      <c r="AA126" s="74">
        <v>0</v>
      </c>
      <c r="AB126" s="74" t="s">
        <v>8994</v>
      </c>
      <c r="AC126" s="94">
        <v>46003</v>
      </c>
      <c r="AD126" s="94">
        <v>46003</v>
      </c>
      <c r="AE126" s="74" t="s">
        <v>75</v>
      </c>
      <c r="AF126" s="75">
        <v>0</v>
      </c>
      <c r="AG126" s="75">
        <v>2539</v>
      </c>
      <c r="AH126" s="75">
        <v>2539</v>
      </c>
      <c r="AI126" s="75">
        <v>2997</v>
      </c>
      <c r="AJ126" s="75" t="s">
        <v>78</v>
      </c>
      <c r="AK126" s="95">
        <v>0.2</v>
      </c>
      <c r="AL126" s="96">
        <f t="shared" si="25"/>
        <v>507.8</v>
      </c>
      <c r="AM126" s="96">
        <f t="shared" si="26"/>
        <v>457.02000000000004</v>
      </c>
      <c r="AN126" s="95">
        <v>0.24</v>
      </c>
      <c r="AO126" s="96">
        <f t="shared" si="22"/>
        <v>609.36</v>
      </c>
      <c r="AP126" s="72"/>
      <c r="AQ126" s="72"/>
      <c r="AR126" s="72"/>
      <c r="AS126" s="72"/>
      <c r="AT126" s="72"/>
      <c r="AU126" s="72"/>
      <c r="AV126" s="72"/>
      <c r="AW126" s="72"/>
      <c r="AX126" s="72"/>
      <c r="AY126" s="72" t="s">
        <v>7664</v>
      </c>
      <c r="AZ126" s="72" t="s">
        <v>7665</v>
      </c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 t="s">
        <v>81</v>
      </c>
      <c r="BQ126" s="72"/>
      <c r="BR126" s="72"/>
      <c r="BS126" s="72"/>
      <c r="BT126" s="72"/>
      <c r="BU126" s="72"/>
    </row>
    <row r="127" spans="1:73" hidden="1">
      <c r="A127" s="91">
        <v>125</v>
      </c>
      <c r="B127" s="91">
        <v>2024</v>
      </c>
      <c r="C127" s="72" t="s">
        <v>68</v>
      </c>
      <c r="D127" s="72" t="s">
        <v>8994</v>
      </c>
      <c r="E127" s="72" t="s">
        <v>3829</v>
      </c>
      <c r="F127" s="72" t="s">
        <v>7460</v>
      </c>
      <c r="G127" s="181"/>
      <c r="H127" s="72" t="s">
        <v>7483</v>
      </c>
      <c r="I127" s="72" t="s">
        <v>71</v>
      </c>
      <c r="J127" s="72" t="s">
        <v>7484</v>
      </c>
      <c r="K127" s="72" t="s">
        <v>2806</v>
      </c>
      <c r="L127" s="72" t="s">
        <v>74</v>
      </c>
      <c r="M127" t="s">
        <v>11747</v>
      </c>
      <c r="N127" s="74">
        <v>9993467105</v>
      </c>
      <c r="O127" s="72" t="s">
        <v>8069</v>
      </c>
      <c r="P127" s="96" t="s">
        <v>73</v>
      </c>
      <c r="Q127" t="s">
        <v>7486</v>
      </c>
      <c r="R127" t="s">
        <v>7487</v>
      </c>
      <c r="S127" s="74" t="s">
        <v>75</v>
      </c>
      <c r="T127" s="74" t="s">
        <v>75</v>
      </c>
      <c r="U127" s="74">
        <v>2024</v>
      </c>
      <c r="V127" t="s">
        <v>11748</v>
      </c>
      <c r="W127" t="s">
        <v>11749</v>
      </c>
      <c r="X127" t="s">
        <v>11750</v>
      </c>
      <c r="Y127" s="72" t="s">
        <v>75</v>
      </c>
      <c r="Z127" s="185">
        <v>171000</v>
      </c>
      <c r="AA127" s="74">
        <v>0</v>
      </c>
      <c r="AB127" s="74" t="s">
        <v>8994</v>
      </c>
      <c r="AC127" s="94">
        <v>46003</v>
      </c>
      <c r="AD127" s="94">
        <v>46003</v>
      </c>
      <c r="AE127" s="74" t="s">
        <v>75</v>
      </c>
      <c r="AF127" s="75">
        <v>751</v>
      </c>
      <c r="AG127" s="75">
        <v>4537</v>
      </c>
      <c r="AH127" s="75">
        <v>5288</v>
      </c>
      <c r="AI127" s="75">
        <v>6239.84</v>
      </c>
      <c r="AJ127" s="75" t="s">
        <v>78</v>
      </c>
      <c r="AK127" s="95">
        <v>0.5</v>
      </c>
      <c r="AL127" s="96">
        <f t="shared" si="25"/>
        <v>2644</v>
      </c>
      <c r="AM127" s="96">
        <f t="shared" si="26"/>
        <v>2379.6</v>
      </c>
      <c r="AN127" s="95">
        <v>0.44</v>
      </c>
      <c r="AO127" s="96">
        <f t="shared" si="22"/>
        <v>2326.7199999999998</v>
      </c>
      <c r="AP127" s="72"/>
      <c r="AQ127" s="72"/>
      <c r="AR127" s="72"/>
      <c r="AS127" s="72"/>
      <c r="AT127" s="72"/>
      <c r="AU127" s="72"/>
      <c r="AV127" s="72"/>
      <c r="AW127" s="72"/>
      <c r="AX127" s="72"/>
      <c r="AY127" s="72" t="s">
        <v>7469</v>
      </c>
      <c r="AZ127" s="72" t="s">
        <v>8080</v>
      </c>
      <c r="BA127" s="72"/>
      <c r="BB127" s="72"/>
      <c r="BC127" s="72"/>
      <c r="BD127" s="72"/>
      <c r="BE127" s="72"/>
      <c r="BF127" s="72"/>
      <c r="BG127" s="72"/>
      <c r="BH127" s="72"/>
      <c r="BI127" s="72"/>
      <c r="BJ127" s="72"/>
      <c r="BK127" s="72"/>
      <c r="BL127" s="72"/>
      <c r="BM127" s="72"/>
      <c r="BN127" s="72"/>
      <c r="BO127" s="72"/>
      <c r="BP127" s="72" t="s">
        <v>81</v>
      </c>
      <c r="BQ127" s="72"/>
      <c r="BR127" s="72"/>
      <c r="BS127" s="72"/>
      <c r="BT127" s="72"/>
      <c r="BU127" s="72"/>
    </row>
    <row r="128" spans="1:73">
      <c r="A128" s="91">
        <v>126</v>
      </c>
      <c r="B128" s="91">
        <v>2024</v>
      </c>
      <c r="C128" s="72" t="s">
        <v>68</v>
      </c>
      <c r="D128" s="72" t="s">
        <v>8994</v>
      </c>
      <c r="E128" s="72" t="s">
        <v>7473</v>
      </c>
      <c r="F128" s="72" t="s">
        <v>7460</v>
      </c>
      <c r="G128" s="181" t="s">
        <v>640</v>
      </c>
      <c r="H128" s="72" t="s">
        <v>86</v>
      </c>
      <c r="I128" s="72" t="s">
        <v>7474</v>
      </c>
      <c r="J128" s="72" t="s">
        <v>87</v>
      </c>
      <c r="K128" s="72" t="s">
        <v>2806</v>
      </c>
      <c r="L128" s="72" t="s">
        <v>74</v>
      </c>
      <c r="M128" s="72" t="s">
        <v>11751</v>
      </c>
      <c r="N128" s="155">
        <v>9935858888</v>
      </c>
      <c r="O128" s="72" t="s">
        <v>7462</v>
      </c>
      <c r="P128" t="s">
        <v>11752</v>
      </c>
      <c r="Q128" t="s">
        <v>2165</v>
      </c>
      <c r="R128" t="s">
        <v>11753</v>
      </c>
      <c r="S128" s="74">
        <v>109</v>
      </c>
      <c r="T128" s="74" t="s">
        <v>75</v>
      </c>
      <c r="U128" s="74">
        <v>2018</v>
      </c>
      <c r="V128" t="s">
        <v>11754</v>
      </c>
      <c r="W128" t="s">
        <v>11755</v>
      </c>
      <c r="X128" s="119" t="s">
        <v>11756</v>
      </c>
      <c r="Y128" s="72" t="s">
        <v>75</v>
      </c>
      <c r="Z128" s="73">
        <v>0</v>
      </c>
      <c r="AA128" s="74">
        <v>0</v>
      </c>
      <c r="AB128" s="74" t="s">
        <v>8994</v>
      </c>
      <c r="AC128" s="94">
        <v>46003</v>
      </c>
      <c r="AD128" s="94">
        <v>46003</v>
      </c>
      <c r="AE128" s="74" t="s">
        <v>75</v>
      </c>
      <c r="AF128" s="75">
        <v>0</v>
      </c>
      <c r="AG128" s="75">
        <v>714</v>
      </c>
      <c r="AH128" s="75">
        <v>714</v>
      </c>
      <c r="AI128" s="75">
        <v>842</v>
      </c>
      <c r="AJ128" s="75" t="s">
        <v>78</v>
      </c>
      <c r="AK128" s="95">
        <v>0.2</v>
      </c>
      <c r="AL128" s="96">
        <f t="shared" si="25"/>
        <v>142.80000000000001</v>
      </c>
      <c r="AM128" s="96">
        <f t="shared" si="26"/>
        <v>128.52000000000001</v>
      </c>
      <c r="AN128" s="95">
        <v>0.2</v>
      </c>
      <c r="AO128" s="96">
        <f t="shared" si="22"/>
        <v>142.80000000000001</v>
      </c>
      <c r="AP128" s="72"/>
      <c r="AQ128" s="72"/>
      <c r="AR128" s="72"/>
      <c r="AS128" s="72"/>
      <c r="AT128" s="72"/>
      <c r="AU128" s="72"/>
      <c r="AV128" s="72"/>
      <c r="AW128" s="72"/>
      <c r="AX128" s="72"/>
      <c r="AY128" s="72" t="s">
        <v>7496</v>
      </c>
      <c r="AZ128" s="72" t="s">
        <v>7962</v>
      </c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 t="s">
        <v>815</v>
      </c>
      <c r="BQ128" s="72"/>
      <c r="BR128" s="72"/>
      <c r="BS128" s="72"/>
      <c r="BT128" s="72"/>
      <c r="BU128" s="72"/>
    </row>
    <row r="129" spans="1:73">
      <c r="A129" s="91">
        <v>127</v>
      </c>
      <c r="B129" s="91">
        <v>2024</v>
      </c>
      <c r="C129" s="72" t="s">
        <v>68</v>
      </c>
      <c r="D129" s="72" t="s">
        <v>8994</v>
      </c>
      <c r="E129" s="72" t="s">
        <v>7473</v>
      </c>
      <c r="F129" s="72" t="s">
        <v>7460</v>
      </c>
      <c r="G129" s="181" t="s">
        <v>640</v>
      </c>
      <c r="H129" s="72" t="s">
        <v>86</v>
      </c>
      <c r="I129" s="72" t="s">
        <v>7474</v>
      </c>
      <c r="J129" s="72" t="s">
        <v>87</v>
      </c>
      <c r="K129" s="72" t="s">
        <v>2806</v>
      </c>
      <c r="L129" s="72" t="s">
        <v>74</v>
      </c>
      <c r="M129" s="72" t="s">
        <v>11757</v>
      </c>
      <c r="N129" s="155">
        <v>9935858888</v>
      </c>
      <c r="O129" s="72" t="s">
        <v>7462</v>
      </c>
      <c r="P129" t="s">
        <v>11758</v>
      </c>
      <c r="Q129" t="s">
        <v>469</v>
      </c>
      <c r="R129" t="s">
        <v>7872</v>
      </c>
      <c r="S129" s="74">
        <v>102</v>
      </c>
      <c r="T129" s="74" t="s">
        <v>75</v>
      </c>
      <c r="U129" s="74">
        <v>2015</v>
      </c>
      <c r="V129" t="s">
        <v>11759</v>
      </c>
      <c r="W129" t="s">
        <v>11760</v>
      </c>
      <c r="X129" s="104" t="s">
        <v>11761</v>
      </c>
      <c r="Y129" s="72" t="s">
        <v>75</v>
      </c>
      <c r="Z129" s="73">
        <v>0</v>
      </c>
      <c r="AA129" s="74">
        <v>0</v>
      </c>
      <c r="AB129" s="74" t="s">
        <v>8994</v>
      </c>
      <c r="AC129" s="94">
        <v>46003</v>
      </c>
      <c r="AD129" s="94">
        <v>46003</v>
      </c>
      <c r="AE129" s="74" t="s">
        <v>75</v>
      </c>
      <c r="AF129" s="75">
        <v>0</v>
      </c>
      <c r="AG129" s="75">
        <v>714</v>
      </c>
      <c r="AH129" s="75">
        <v>714</v>
      </c>
      <c r="AI129" s="75">
        <v>842</v>
      </c>
      <c r="AJ129" s="75" t="s">
        <v>78</v>
      </c>
      <c r="AK129" s="95">
        <v>0.2</v>
      </c>
      <c r="AL129" s="96">
        <f t="shared" si="25"/>
        <v>142.80000000000001</v>
      </c>
      <c r="AM129" s="96">
        <f t="shared" si="26"/>
        <v>128.52000000000001</v>
      </c>
      <c r="AN129" s="95">
        <v>0.2</v>
      </c>
      <c r="AO129" s="96">
        <f t="shared" si="22"/>
        <v>142.80000000000001</v>
      </c>
      <c r="AP129" s="72"/>
      <c r="AQ129" s="72"/>
      <c r="AR129" s="72"/>
      <c r="AS129" s="72"/>
      <c r="AT129" s="72"/>
      <c r="AU129" s="72"/>
      <c r="AV129" s="72"/>
      <c r="AW129" s="72"/>
      <c r="AX129" s="72"/>
      <c r="AY129" s="72" t="s">
        <v>7496</v>
      </c>
      <c r="AZ129" s="72" t="s">
        <v>7962</v>
      </c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 t="s">
        <v>815</v>
      </c>
      <c r="BQ129" s="72"/>
      <c r="BR129" s="72"/>
      <c r="BS129" s="72"/>
      <c r="BT129" s="72"/>
      <c r="BU129" s="72"/>
    </row>
    <row r="130" spans="1:73">
      <c r="A130" s="91">
        <v>128</v>
      </c>
      <c r="B130" s="91">
        <v>2024</v>
      </c>
      <c r="C130" s="72" t="s">
        <v>68</v>
      </c>
      <c r="D130" s="72" t="s">
        <v>8994</v>
      </c>
      <c r="E130" s="72" t="s">
        <v>3303</v>
      </c>
      <c r="F130" s="72" t="s">
        <v>7460</v>
      </c>
      <c r="G130" s="72" t="s">
        <v>75</v>
      </c>
      <c r="H130" s="72" t="s">
        <v>523</v>
      </c>
      <c r="I130" s="72" t="s">
        <v>7474</v>
      </c>
      <c r="J130" s="72" t="s">
        <v>87</v>
      </c>
      <c r="K130" s="72" t="s">
        <v>2806</v>
      </c>
      <c r="L130" s="72" t="s">
        <v>74</v>
      </c>
      <c r="M130" t="s">
        <v>11762</v>
      </c>
      <c r="N130" s="155">
        <v>8965800666</v>
      </c>
      <c r="O130" s="72" t="s">
        <v>7462</v>
      </c>
      <c r="P130" t="s">
        <v>11763</v>
      </c>
      <c r="Q130" t="s">
        <v>1230</v>
      </c>
      <c r="R130" t="s">
        <v>11764</v>
      </c>
      <c r="S130" s="74">
        <v>2499</v>
      </c>
      <c r="T130" s="74" t="s">
        <v>75</v>
      </c>
      <c r="U130" s="74">
        <v>2005</v>
      </c>
      <c r="V130" t="s">
        <v>11765</v>
      </c>
      <c r="W130" t="s">
        <v>11766</v>
      </c>
      <c r="X130" t="s">
        <v>11767</v>
      </c>
      <c r="Y130" s="72" t="s">
        <v>75</v>
      </c>
      <c r="Z130" s="73">
        <v>0</v>
      </c>
      <c r="AA130" s="74">
        <v>0</v>
      </c>
      <c r="AB130" s="74" t="s">
        <v>11768</v>
      </c>
      <c r="AC130" s="74" t="s">
        <v>11769</v>
      </c>
      <c r="AD130" s="74" t="s">
        <v>11769</v>
      </c>
      <c r="AE130" s="74" t="s">
        <v>75</v>
      </c>
      <c r="AF130" s="75">
        <v>0</v>
      </c>
      <c r="AG130" s="75">
        <v>8522</v>
      </c>
      <c r="AH130" s="75">
        <v>8522</v>
      </c>
      <c r="AI130" s="75">
        <v>10056</v>
      </c>
      <c r="AJ130" s="75" t="s">
        <v>78</v>
      </c>
      <c r="AK130" s="95">
        <v>0.2</v>
      </c>
      <c r="AL130" s="96">
        <f t="shared" si="25"/>
        <v>1704.4</v>
      </c>
      <c r="AM130" s="96">
        <f t="shared" si="26"/>
        <v>1533.96</v>
      </c>
      <c r="AN130" s="95">
        <v>0.24</v>
      </c>
      <c r="AO130" s="96">
        <f t="shared" si="22"/>
        <v>2045.28</v>
      </c>
      <c r="AP130" s="72"/>
      <c r="AQ130" s="72"/>
      <c r="AR130" s="72"/>
      <c r="AS130" s="72"/>
      <c r="AT130" s="72"/>
      <c r="AU130" s="72"/>
      <c r="AV130" s="72"/>
      <c r="AW130" s="72"/>
      <c r="AX130" s="72"/>
      <c r="AY130" s="72" t="s">
        <v>7469</v>
      </c>
      <c r="AZ130" s="72" t="s">
        <v>7515</v>
      </c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 t="s">
        <v>81</v>
      </c>
      <c r="BQ130" s="72"/>
      <c r="BR130" s="72"/>
      <c r="BS130" s="72"/>
      <c r="BT130" s="72"/>
      <c r="BU130" s="72"/>
    </row>
    <row r="131" spans="1:73">
      <c r="A131" s="91">
        <v>129</v>
      </c>
      <c r="B131" s="91">
        <v>2024</v>
      </c>
      <c r="C131" s="72" t="s">
        <v>68</v>
      </c>
      <c r="D131" s="72" t="s">
        <v>8994</v>
      </c>
      <c r="E131" s="72" t="s">
        <v>7473</v>
      </c>
      <c r="F131" s="72" t="s">
        <v>7460</v>
      </c>
      <c r="G131" s="181" t="s">
        <v>640</v>
      </c>
      <c r="H131" s="72" t="s">
        <v>523</v>
      </c>
      <c r="I131" s="72" t="s">
        <v>7474</v>
      </c>
      <c r="J131" s="72" t="s">
        <v>87</v>
      </c>
      <c r="K131" s="72" t="s">
        <v>2806</v>
      </c>
      <c r="L131" s="72" t="s">
        <v>74</v>
      </c>
      <c r="M131" t="s">
        <v>11770</v>
      </c>
      <c r="N131" s="155">
        <v>9935858888</v>
      </c>
      <c r="O131" s="72" t="s">
        <v>7462</v>
      </c>
      <c r="P131" t="s">
        <v>11771</v>
      </c>
      <c r="Q131" t="s">
        <v>1796</v>
      </c>
      <c r="R131" t="s">
        <v>11772</v>
      </c>
      <c r="S131" s="74">
        <v>1199</v>
      </c>
      <c r="T131" s="74" t="s">
        <v>75</v>
      </c>
      <c r="U131" s="74">
        <v>2018</v>
      </c>
      <c r="V131" t="s">
        <v>11773</v>
      </c>
      <c r="W131" t="s">
        <v>11774</v>
      </c>
      <c r="X131" s="104" t="s">
        <v>11775</v>
      </c>
      <c r="Y131" s="72" t="s">
        <v>75</v>
      </c>
      <c r="Z131" s="73">
        <v>0</v>
      </c>
      <c r="AA131" s="74">
        <v>0</v>
      </c>
      <c r="AB131" s="74" t="s">
        <v>8994</v>
      </c>
      <c r="AC131" s="94">
        <v>46003</v>
      </c>
      <c r="AD131" s="94">
        <v>46003</v>
      </c>
      <c r="AE131" s="74" t="s">
        <v>75</v>
      </c>
      <c r="AF131" s="75">
        <v>0</v>
      </c>
      <c r="AG131" s="75">
        <v>3591</v>
      </c>
      <c r="AH131" s="75">
        <v>3591</v>
      </c>
      <c r="AI131" s="75">
        <v>4237</v>
      </c>
      <c r="AJ131" s="75" t="s">
        <v>78</v>
      </c>
      <c r="AK131" s="95">
        <v>0.2</v>
      </c>
      <c r="AL131" s="96">
        <f t="shared" si="25"/>
        <v>718.2</v>
      </c>
      <c r="AM131" s="96">
        <f t="shared" si="26"/>
        <v>646.38000000000011</v>
      </c>
      <c r="AN131" s="95">
        <v>0.24</v>
      </c>
      <c r="AO131" s="96">
        <f t="shared" si="22"/>
        <v>861.83999999999992</v>
      </c>
      <c r="AP131" s="72"/>
      <c r="AQ131" s="72"/>
      <c r="AR131" s="72"/>
      <c r="AS131" s="72"/>
      <c r="AT131" s="72"/>
      <c r="AU131" s="72"/>
      <c r="AV131" s="72"/>
      <c r="AW131" s="72"/>
      <c r="AX131" s="72"/>
      <c r="AY131" s="72" t="s">
        <v>7469</v>
      </c>
      <c r="AZ131" s="72" t="s">
        <v>7482</v>
      </c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 t="s">
        <v>81</v>
      </c>
      <c r="BQ131" s="72"/>
      <c r="BR131" s="72"/>
      <c r="BS131" s="72"/>
      <c r="BT131" s="72"/>
      <c r="BU131" s="72"/>
    </row>
    <row r="132" spans="1:73">
      <c r="A132" s="91">
        <v>130</v>
      </c>
      <c r="B132" s="91">
        <v>2024</v>
      </c>
      <c r="C132" s="72" t="s">
        <v>68</v>
      </c>
      <c r="D132" s="72" t="s">
        <v>8994</v>
      </c>
      <c r="E132" s="72" t="s">
        <v>7473</v>
      </c>
      <c r="F132" s="72" t="s">
        <v>7460</v>
      </c>
      <c r="G132" s="181" t="s">
        <v>640</v>
      </c>
      <c r="H132" s="72" t="s">
        <v>523</v>
      </c>
      <c r="I132" s="72" t="s">
        <v>7474</v>
      </c>
      <c r="J132" s="72" t="s">
        <v>87</v>
      </c>
      <c r="K132" s="72" t="s">
        <v>2806</v>
      </c>
      <c r="L132" s="72" t="s">
        <v>74</v>
      </c>
      <c r="M132" t="s">
        <v>11776</v>
      </c>
      <c r="N132" s="74" t="s">
        <v>7657</v>
      </c>
      <c r="O132" s="72" t="s">
        <v>7674</v>
      </c>
      <c r="P132" t="s">
        <v>11777</v>
      </c>
      <c r="Q132" t="s">
        <v>1809</v>
      </c>
      <c r="R132" t="s">
        <v>7587</v>
      </c>
      <c r="S132" s="74">
        <v>796</v>
      </c>
      <c r="T132" s="74" t="s">
        <v>75</v>
      </c>
      <c r="U132" s="74">
        <v>2016</v>
      </c>
      <c r="V132" t="s">
        <v>11778</v>
      </c>
      <c r="W132" t="s">
        <v>11779</v>
      </c>
      <c r="X132" s="72" t="s">
        <v>11780</v>
      </c>
      <c r="Y132" s="72" t="s">
        <v>75</v>
      </c>
      <c r="Z132" s="73">
        <v>0</v>
      </c>
      <c r="AA132" s="74">
        <v>0</v>
      </c>
      <c r="AB132" s="74" t="s">
        <v>11693</v>
      </c>
      <c r="AC132" s="74" t="s">
        <v>6064</v>
      </c>
      <c r="AD132" s="74" t="s">
        <v>6064</v>
      </c>
      <c r="AE132" s="74" t="s">
        <v>75</v>
      </c>
      <c r="AF132" s="75">
        <v>0</v>
      </c>
      <c r="AG132" s="75">
        <v>2094</v>
      </c>
      <c r="AH132" s="75">
        <v>2094</v>
      </c>
      <c r="AI132" s="75">
        <v>2470</v>
      </c>
      <c r="AJ132" s="75" t="s">
        <v>78</v>
      </c>
      <c r="AK132" s="95">
        <v>0.2</v>
      </c>
      <c r="AL132" s="96">
        <f t="shared" si="25"/>
        <v>418.8</v>
      </c>
      <c r="AM132" s="96">
        <f t="shared" si="26"/>
        <v>376.92</v>
      </c>
      <c r="AN132" s="95">
        <v>0</v>
      </c>
      <c r="AO132" s="96">
        <f t="shared" si="22"/>
        <v>0</v>
      </c>
      <c r="AP132" s="72"/>
      <c r="AQ132" s="72"/>
      <c r="AR132" s="72"/>
      <c r="AS132" s="72"/>
      <c r="AT132" s="72"/>
      <c r="AU132" s="72"/>
      <c r="AV132" s="72"/>
      <c r="AW132" s="72"/>
      <c r="AX132" s="72"/>
      <c r="AY132" s="72" t="s">
        <v>7664</v>
      </c>
      <c r="AZ132" s="72" t="s">
        <v>7665</v>
      </c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 t="s">
        <v>81</v>
      </c>
      <c r="BQ132" s="72"/>
      <c r="BR132" s="72"/>
      <c r="BS132" s="72"/>
      <c r="BT132" s="72"/>
      <c r="BU132" s="72"/>
    </row>
    <row r="133" spans="1:73">
      <c r="A133" s="91">
        <v>131</v>
      </c>
      <c r="B133" s="91">
        <v>2024</v>
      </c>
      <c r="C133" s="72" t="s">
        <v>68</v>
      </c>
      <c r="D133" s="72" t="s">
        <v>8994</v>
      </c>
      <c r="E133" s="72" t="s">
        <v>7473</v>
      </c>
      <c r="F133" s="72" t="s">
        <v>7460</v>
      </c>
      <c r="G133" s="181" t="s">
        <v>640</v>
      </c>
      <c r="H133" s="72" t="s">
        <v>86</v>
      </c>
      <c r="I133" s="72" t="s">
        <v>7474</v>
      </c>
      <c r="J133" s="72" t="s">
        <v>87</v>
      </c>
      <c r="K133" s="72" t="s">
        <v>2806</v>
      </c>
      <c r="L133" s="72" t="s">
        <v>74</v>
      </c>
      <c r="M133" t="s">
        <v>11781</v>
      </c>
      <c r="N133" s="74" t="s">
        <v>7657</v>
      </c>
      <c r="O133" s="72" t="s">
        <v>7674</v>
      </c>
      <c r="P133" t="s">
        <v>11782</v>
      </c>
      <c r="Q133" s="72" t="s">
        <v>90</v>
      </c>
      <c r="R133" t="s">
        <v>5173</v>
      </c>
      <c r="S133" s="74">
        <v>125</v>
      </c>
      <c r="T133" s="74" t="s">
        <v>75</v>
      </c>
      <c r="U133" s="74">
        <v>2014</v>
      </c>
      <c r="V133" t="s">
        <v>11783</v>
      </c>
      <c r="W133" t="s">
        <v>11784</v>
      </c>
      <c r="X133" s="104" t="s">
        <v>11785</v>
      </c>
      <c r="Y133" s="72" t="s">
        <v>75</v>
      </c>
      <c r="Z133" s="73">
        <v>0</v>
      </c>
      <c r="AA133" s="74">
        <v>0</v>
      </c>
      <c r="AB133" s="74" t="s">
        <v>8994</v>
      </c>
      <c r="AC133" s="94">
        <v>46003</v>
      </c>
      <c r="AD133" s="94">
        <v>46003</v>
      </c>
      <c r="AE133" s="74" t="s">
        <v>75</v>
      </c>
      <c r="AF133" s="75">
        <v>0</v>
      </c>
      <c r="AG133" s="75">
        <v>714</v>
      </c>
      <c r="AH133" s="75">
        <v>714</v>
      </c>
      <c r="AI133" s="75">
        <v>842</v>
      </c>
      <c r="AJ133" s="75" t="s">
        <v>78</v>
      </c>
      <c r="AK133" s="95">
        <v>0.15</v>
      </c>
      <c r="AL133" s="96">
        <f t="shared" si="25"/>
        <v>107.1</v>
      </c>
      <c r="AM133" s="96">
        <f t="shared" si="26"/>
        <v>96.39</v>
      </c>
      <c r="AN133" s="95">
        <v>0.1</v>
      </c>
      <c r="AO133" s="96">
        <f t="shared" si="22"/>
        <v>71.400000000000006</v>
      </c>
      <c r="AP133" s="72"/>
      <c r="AQ133" s="72"/>
      <c r="AR133" s="72"/>
      <c r="AS133" s="72"/>
      <c r="AT133" s="72"/>
      <c r="AU133" s="72"/>
      <c r="AV133" s="72"/>
      <c r="AW133" s="72"/>
      <c r="AX133" s="72"/>
      <c r="AY133" s="72" t="s">
        <v>7664</v>
      </c>
      <c r="AZ133" s="72" t="s">
        <v>7665</v>
      </c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 t="s">
        <v>81</v>
      </c>
      <c r="BQ133" s="72"/>
      <c r="BR133" s="72"/>
      <c r="BS133" s="72"/>
      <c r="BT133" s="72"/>
      <c r="BU133" s="72"/>
    </row>
    <row r="134" spans="1:73">
      <c r="A134" s="91">
        <v>132</v>
      </c>
      <c r="B134" s="91">
        <v>2024</v>
      </c>
      <c r="C134" s="72" t="s">
        <v>68</v>
      </c>
      <c r="D134" s="72" t="s">
        <v>8994</v>
      </c>
      <c r="E134" s="72" t="s">
        <v>7473</v>
      </c>
      <c r="F134" s="72" t="s">
        <v>7460</v>
      </c>
      <c r="G134" s="181" t="s">
        <v>640</v>
      </c>
      <c r="H134" s="72" t="s">
        <v>86</v>
      </c>
      <c r="I134" s="72" t="s">
        <v>7474</v>
      </c>
      <c r="J134" s="72" t="s">
        <v>87</v>
      </c>
      <c r="K134" s="72" t="s">
        <v>2806</v>
      </c>
      <c r="L134" s="72" t="s">
        <v>74</v>
      </c>
      <c r="M134" t="s">
        <v>11786</v>
      </c>
      <c r="N134" s="74" t="s">
        <v>7657</v>
      </c>
      <c r="O134" s="72" t="s">
        <v>7674</v>
      </c>
      <c r="P134" t="s">
        <v>11787</v>
      </c>
      <c r="Q134" s="72" t="s">
        <v>90</v>
      </c>
      <c r="R134" t="s">
        <v>5173</v>
      </c>
      <c r="S134" s="74">
        <v>125</v>
      </c>
      <c r="T134" s="74" t="s">
        <v>75</v>
      </c>
      <c r="U134" s="74">
        <v>2016</v>
      </c>
      <c r="V134" t="s">
        <v>11788</v>
      </c>
      <c r="W134" t="s">
        <v>11789</v>
      </c>
      <c r="X134" s="104" t="s">
        <v>11790</v>
      </c>
      <c r="Y134" s="72" t="s">
        <v>75</v>
      </c>
      <c r="Z134" s="73">
        <v>0</v>
      </c>
      <c r="AA134" s="74">
        <v>0</v>
      </c>
      <c r="AB134" s="74" t="s">
        <v>8994</v>
      </c>
      <c r="AC134" s="94">
        <v>46003</v>
      </c>
      <c r="AD134" s="94">
        <v>46003</v>
      </c>
      <c r="AE134" s="74" t="s">
        <v>75</v>
      </c>
      <c r="AF134" s="75">
        <v>0</v>
      </c>
      <c r="AG134" s="75">
        <v>714</v>
      </c>
      <c r="AH134" s="75">
        <v>714</v>
      </c>
      <c r="AI134" s="75">
        <v>842</v>
      </c>
      <c r="AJ134" s="75" t="s">
        <v>78</v>
      </c>
      <c r="AK134" s="95">
        <v>0.15</v>
      </c>
      <c r="AL134" s="96">
        <f t="shared" si="25"/>
        <v>107.1</v>
      </c>
      <c r="AM134" s="96">
        <f t="shared" si="26"/>
        <v>96.39</v>
      </c>
      <c r="AN134" s="95">
        <v>0.1</v>
      </c>
      <c r="AO134" s="96">
        <f t="shared" si="22"/>
        <v>71.400000000000006</v>
      </c>
      <c r="AP134" s="72"/>
      <c r="AQ134" s="72"/>
      <c r="AR134" s="72"/>
      <c r="AS134" s="72"/>
      <c r="AT134" s="72"/>
      <c r="AU134" s="72"/>
      <c r="AV134" s="72"/>
      <c r="AW134" s="72"/>
      <c r="AX134" s="72"/>
      <c r="AY134" s="72" t="s">
        <v>7664</v>
      </c>
      <c r="AZ134" s="72" t="s">
        <v>7665</v>
      </c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 t="s">
        <v>81</v>
      </c>
      <c r="BQ134" s="72"/>
      <c r="BR134" s="72"/>
      <c r="BS134" s="72"/>
      <c r="BT134" s="72"/>
      <c r="BU134" s="72"/>
    </row>
    <row r="135" spans="1:73" hidden="1">
      <c r="A135" s="91">
        <v>133</v>
      </c>
      <c r="B135" s="91">
        <v>2024</v>
      </c>
      <c r="C135" s="72" t="s">
        <v>68</v>
      </c>
      <c r="D135" s="72" t="s">
        <v>8994</v>
      </c>
      <c r="E135" s="72" t="s">
        <v>7601</v>
      </c>
      <c r="F135" s="72" t="s">
        <v>7460</v>
      </c>
      <c r="G135" s="72" t="s">
        <v>75</v>
      </c>
      <c r="H135" s="72" t="s">
        <v>585</v>
      </c>
      <c r="I135" s="72" t="s">
        <v>7602</v>
      </c>
      <c r="J135" s="72" t="s">
        <v>75</v>
      </c>
      <c r="K135" s="72" t="s">
        <v>73</v>
      </c>
      <c r="L135" s="72" t="s">
        <v>74</v>
      </c>
      <c r="M135" t="s">
        <v>11791</v>
      </c>
      <c r="N135" s="155">
        <v>9935858888</v>
      </c>
      <c r="O135" s="72" t="s">
        <v>7605</v>
      </c>
      <c r="P135" s="96" t="s">
        <v>73</v>
      </c>
      <c r="Q135" t="s">
        <v>104</v>
      </c>
      <c r="R135" t="s">
        <v>7926</v>
      </c>
      <c r="S135" s="74" t="s">
        <v>75</v>
      </c>
      <c r="T135" s="74" t="s">
        <v>75</v>
      </c>
      <c r="U135" s="74">
        <v>2024</v>
      </c>
      <c r="V135" t="s">
        <v>11792</v>
      </c>
      <c r="W135" t="s">
        <v>11793</v>
      </c>
      <c r="X135" t="s">
        <v>11794</v>
      </c>
      <c r="Y135" s="72" t="s">
        <v>75</v>
      </c>
      <c r="Z135" s="73">
        <v>0</v>
      </c>
      <c r="AA135" s="74">
        <v>0</v>
      </c>
      <c r="AB135" s="74" t="s">
        <v>8994</v>
      </c>
      <c r="AC135" s="94">
        <v>46003</v>
      </c>
      <c r="AD135" s="94">
        <v>46003</v>
      </c>
      <c r="AE135" s="74" t="s">
        <v>75</v>
      </c>
      <c r="AF135" s="75">
        <v>0</v>
      </c>
      <c r="AG135" s="75">
        <v>275.52</v>
      </c>
      <c r="AH135" s="75">
        <v>275.42</v>
      </c>
      <c r="AI135" s="75">
        <v>325</v>
      </c>
      <c r="AJ135" s="75" t="s">
        <v>78</v>
      </c>
      <c r="AK135" s="95">
        <v>0</v>
      </c>
      <c r="AL135" s="96">
        <f t="shared" si="25"/>
        <v>0</v>
      </c>
      <c r="AM135" s="96">
        <f t="shared" si="26"/>
        <v>0</v>
      </c>
      <c r="AN135" s="95">
        <v>0.37</v>
      </c>
      <c r="AO135" s="96">
        <f t="shared" si="22"/>
        <v>101.9054</v>
      </c>
      <c r="AP135" s="72"/>
      <c r="AQ135" s="72"/>
      <c r="AR135" s="72"/>
      <c r="AS135" s="72"/>
      <c r="AT135" s="72"/>
      <c r="AU135" s="72"/>
      <c r="AV135" s="72"/>
      <c r="AW135" s="72"/>
      <c r="AX135" s="72"/>
      <c r="AY135" s="72" t="s">
        <v>7496</v>
      </c>
      <c r="AZ135" s="72" t="s">
        <v>7497</v>
      </c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 t="s">
        <v>81</v>
      </c>
      <c r="BQ135" s="72"/>
      <c r="BR135" s="72"/>
      <c r="BS135" s="72"/>
      <c r="BT135" s="72"/>
      <c r="BU135" s="72"/>
    </row>
    <row r="136" spans="1:73" hidden="1">
      <c r="A136" s="91">
        <v>134</v>
      </c>
      <c r="B136" s="91">
        <v>2024</v>
      </c>
      <c r="C136" s="72" t="s">
        <v>68</v>
      </c>
      <c r="D136" s="72" t="s">
        <v>8994</v>
      </c>
      <c r="E136" s="72" t="s">
        <v>7601</v>
      </c>
      <c r="F136" s="72" t="s">
        <v>7460</v>
      </c>
      <c r="G136" s="72" t="s">
        <v>75</v>
      </c>
      <c r="H136" s="72" t="s">
        <v>585</v>
      </c>
      <c r="I136" s="72" t="s">
        <v>7602</v>
      </c>
      <c r="J136" s="72" t="s">
        <v>75</v>
      </c>
      <c r="K136" s="72" t="s">
        <v>73</v>
      </c>
      <c r="L136" s="72" t="s">
        <v>74</v>
      </c>
      <c r="M136" t="s">
        <v>11795</v>
      </c>
      <c r="N136" s="155">
        <v>9935858888</v>
      </c>
      <c r="O136" s="72" t="s">
        <v>7605</v>
      </c>
      <c r="P136" s="96" t="s">
        <v>73</v>
      </c>
      <c r="Q136" s="72" t="s">
        <v>104</v>
      </c>
      <c r="R136" t="s">
        <v>7926</v>
      </c>
      <c r="S136" s="74" t="s">
        <v>75</v>
      </c>
      <c r="T136" s="74" t="s">
        <v>75</v>
      </c>
      <c r="U136" s="74">
        <v>2024</v>
      </c>
      <c r="V136" t="s">
        <v>11796</v>
      </c>
      <c r="W136" t="s">
        <v>11797</v>
      </c>
      <c r="X136" t="s">
        <v>11798</v>
      </c>
      <c r="Y136" s="72" t="s">
        <v>75</v>
      </c>
      <c r="Z136" s="73">
        <v>0</v>
      </c>
      <c r="AA136" s="74">
        <v>0</v>
      </c>
      <c r="AB136" s="74" t="s">
        <v>8994</v>
      </c>
      <c r="AC136" s="94">
        <v>46003</v>
      </c>
      <c r="AD136" s="94">
        <v>46003</v>
      </c>
      <c r="AE136" s="74" t="s">
        <v>75</v>
      </c>
      <c r="AF136" s="75">
        <v>0</v>
      </c>
      <c r="AG136" s="75">
        <v>275.52</v>
      </c>
      <c r="AH136" s="75">
        <v>275.42</v>
      </c>
      <c r="AI136" s="75">
        <v>325</v>
      </c>
      <c r="AJ136" s="75" t="s">
        <v>78</v>
      </c>
      <c r="AK136" s="95">
        <v>0</v>
      </c>
      <c r="AL136" s="96">
        <f t="shared" si="25"/>
        <v>0</v>
      </c>
      <c r="AM136" s="96">
        <f t="shared" si="26"/>
        <v>0</v>
      </c>
      <c r="AN136" s="95">
        <v>0.37</v>
      </c>
      <c r="AO136" s="96">
        <f t="shared" si="22"/>
        <v>101.9054</v>
      </c>
      <c r="AP136" s="72"/>
      <c r="AQ136" s="72"/>
      <c r="AR136" s="72"/>
      <c r="AS136" s="72"/>
      <c r="AT136" s="72"/>
      <c r="AU136" s="72"/>
      <c r="AV136" s="72"/>
      <c r="AW136" s="72"/>
      <c r="AX136" s="72"/>
      <c r="AY136" s="72" t="s">
        <v>7496</v>
      </c>
      <c r="AZ136" s="72" t="s">
        <v>7497</v>
      </c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 t="s">
        <v>81</v>
      </c>
      <c r="BQ136" s="72"/>
      <c r="BR136" s="72"/>
      <c r="BS136" s="72"/>
      <c r="BT136" s="72"/>
      <c r="BU136" s="72"/>
    </row>
    <row r="137" spans="1:73">
      <c r="A137" s="91">
        <v>135</v>
      </c>
      <c r="B137" s="91">
        <v>2024</v>
      </c>
      <c r="C137" s="72" t="s">
        <v>68</v>
      </c>
      <c r="D137" s="72" t="s">
        <v>8994</v>
      </c>
      <c r="E137" s="72" t="s">
        <v>7473</v>
      </c>
      <c r="F137" s="72" t="s">
        <v>7460</v>
      </c>
      <c r="G137" s="181" t="s">
        <v>640</v>
      </c>
      <c r="H137" s="72" t="s">
        <v>86</v>
      </c>
      <c r="I137" s="72" t="s">
        <v>7474</v>
      </c>
      <c r="J137" s="72" t="s">
        <v>87</v>
      </c>
      <c r="K137" s="72" t="s">
        <v>2806</v>
      </c>
      <c r="L137" s="72" t="s">
        <v>74</v>
      </c>
      <c r="M137" t="s">
        <v>11770</v>
      </c>
      <c r="N137" s="155">
        <v>9935858888</v>
      </c>
      <c r="O137" s="72" t="s">
        <v>7476</v>
      </c>
      <c r="P137" t="s">
        <v>11799</v>
      </c>
      <c r="Q137" t="s">
        <v>11800</v>
      </c>
      <c r="R137" t="s">
        <v>11801</v>
      </c>
      <c r="S137" s="74">
        <v>111</v>
      </c>
      <c r="T137" s="74" t="s">
        <v>75</v>
      </c>
      <c r="U137" s="74">
        <v>2017</v>
      </c>
      <c r="V137" t="s">
        <v>11802</v>
      </c>
      <c r="W137" t="s">
        <v>11803</v>
      </c>
      <c r="X137" t="s">
        <v>11804</v>
      </c>
      <c r="Y137" s="72" t="s">
        <v>75</v>
      </c>
      <c r="Z137" s="73">
        <v>0</v>
      </c>
      <c r="AA137" s="74">
        <v>0</v>
      </c>
      <c r="AB137" s="74" t="s">
        <v>8994</v>
      </c>
      <c r="AC137" s="94">
        <v>46003</v>
      </c>
      <c r="AD137" s="94">
        <v>46003</v>
      </c>
      <c r="AE137" s="74" t="s">
        <v>75</v>
      </c>
      <c r="AF137" s="75">
        <v>0</v>
      </c>
      <c r="AG137" s="75">
        <v>714</v>
      </c>
      <c r="AH137" s="75">
        <v>714</v>
      </c>
      <c r="AI137" s="75">
        <v>842</v>
      </c>
      <c r="AJ137" s="75" t="s">
        <v>78</v>
      </c>
      <c r="AK137" s="95">
        <v>0.15</v>
      </c>
      <c r="AL137" s="96">
        <f t="shared" si="25"/>
        <v>107.1</v>
      </c>
      <c r="AM137" s="96">
        <f t="shared" si="26"/>
        <v>96.39</v>
      </c>
      <c r="AN137" s="95">
        <v>0.15</v>
      </c>
      <c r="AO137" s="96">
        <f t="shared" si="22"/>
        <v>107.1</v>
      </c>
      <c r="AP137" s="72"/>
      <c r="AQ137" s="72"/>
      <c r="AR137" s="72"/>
      <c r="AS137" s="72"/>
      <c r="AT137" s="72"/>
      <c r="AU137" s="72"/>
      <c r="AV137" s="72"/>
      <c r="AW137" s="72"/>
      <c r="AX137" s="72"/>
      <c r="AY137" s="72" t="s">
        <v>7469</v>
      </c>
      <c r="AZ137" s="72" t="s">
        <v>7482</v>
      </c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 t="s">
        <v>81</v>
      </c>
      <c r="BQ137" s="72"/>
      <c r="BR137" s="72"/>
      <c r="BS137" s="72"/>
      <c r="BT137" s="72"/>
      <c r="BU137" s="72"/>
    </row>
    <row r="138" spans="1:73">
      <c r="A138" s="91">
        <v>136</v>
      </c>
      <c r="B138" s="91">
        <v>2024</v>
      </c>
      <c r="C138" s="72" t="s">
        <v>68</v>
      </c>
      <c r="D138" s="72" t="s">
        <v>8994</v>
      </c>
      <c r="E138" s="72" t="s">
        <v>7473</v>
      </c>
      <c r="F138" s="72" t="s">
        <v>7460</v>
      </c>
      <c r="G138" s="181" t="s">
        <v>640</v>
      </c>
      <c r="H138" s="72" t="s">
        <v>523</v>
      </c>
      <c r="I138" s="72" t="s">
        <v>7474</v>
      </c>
      <c r="J138" s="72" t="s">
        <v>87</v>
      </c>
      <c r="K138" s="72" t="s">
        <v>2806</v>
      </c>
      <c r="L138" s="72" t="s">
        <v>74</v>
      </c>
      <c r="M138" t="s">
        <v>11805</v>
      </c>
      <c r="N138" s="155">
        <v>9935858888</v>
      </c>
      <c r="O138" s="72" t="s">
        <v>11806</v>
      </c>
      <c r="P138" t="s">
        <v>11807</v>
      </c>
      <c r="Q138" t="s">
        <v>11808</v>
      </c>
      <c r="R138" s="72" t="s">
        <v>11809</v>
      </c>
      <c r="S138" s="74">
        <v>735</v>
      </c>
      <c r="T138" s="74" t="s">
        <v>75</v>
      </c>
      <c r="U138" s="74">
        <v>2020</v>
      </c>
      <c r="V138" t="s">
        <v>11810</v>
      </c>
      <c r="W138" t="s">
        <v>11811</v>
      </c>
      <c r="X138" s="119" t="s">
        <v>11812</v>
      </c>
      <c r="Y138" s="72" t="s">
        <v>75</v>
      </c>
      <c r="Z138" s="73">
        <v>0</v>
      </c>
      <c r="AA138" s="74">
        <v>0</v>
      </c>
      <c r="AB138" s="74" t="s">
        <v>8994</v>
      </c>
      <c r="AC138" s="94">
        <v>46003</v>
      </c>
      <c r="AD138" s="94">
        <v>46003</v>
      </c>
      <c r="AE138" s="74" t="s">
        <v>75</v>
      </c>
      <c r="AF138" s="75">
        <v>0</v>
      </c>
      <c r="AG138" s="75">
        <v>9852</v>
      </c>
      <c r="AH138" s="75">
        <v>9852</v>
      </c>
      <c r="AI138" s="75">
        <v>11626</v>
      </c>
      <c r="AJ138" s="75" t="s">
        <v>78</v>
      </c>
      <c r="AK138" s="95">
        <v>0.2</v>
      </c>
      <c r="AL138" s="96">
        <f t="shared" si="25"/>
        <v>1970.4</v>
      </c>
      <c r="AM138" s="96">
        <f t="shared" si="26"/>
        <v>1773.3600000000001</v>
      </c>
      <c r="AN138" s="95">
        <v>0.2</v>
      </c>
      <c r="AO138" s="96">
        <f t="shared" si="22"/>
        <v>1970.4</v>
      </c>
      <c r="AP138" s="72"/>
      <c r="AQ138" s="72"/>
      <c r="AR138" s="72"/>
      <c r="AS138" s="72"/>
      <c r="AT138" s="72"/>
      <c r="AU138" s="72"/>
      <c r="AV138" s="72"/>
      <c r="AW138" s="72"/>
      <c r="AX138" s="72"/>
      <c r="AY138" s="72" t="s">
        <v>7469</v>
      </c>
      <c r="AZ138" s="72" t="s">
        <v>8080</v>
      </c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  <c r="BL138" s="72"/>
      <c r="BM138" s="72"/>
      <c r="BN138" s="72"/>
      <c r="BO138" s="72"/>
      <c r="BP138" s="72" t="s">
        <v>81</v>
      </c>
      <c r="BQ138" s="72"/>
      <c r="BR138" s="72"/>
      <c r="BS138" s="72"/>
      <c r="BT138" s="72"/>
      <c r="BU138" s="72"/>
    </row>
    <row r="139" spans="1:73" hidden="1">
      <c r="A139" s="91">
        <v>137</v>
      </c>
      <c r="B139" s="91">
        <v>2024</v>
      </c>
      <c r="C139" s="72" t="s">
        <v>68</v>
      </c>
      <c r="D139" s="72" t="s">
        <v>8994</v>
      </c>
      <c r="E139" s="72" t="s">
        <v>7592</v>
      </c>
      <c r="F139" s="72" t="s">
        <v>7460</v>
      </c>
      <c r="G139" s="72" t="s">
        <v>7603</v>
      </c>
      <c r="H139" s="72" t="s">
        <v>7681</v>
      </c>
      <c r="I139" s="72" t="s">
        <v>71</v>
      </c>
      <c r="J139" s="72" t="s">
        <v>610</v>
      </c>
      <c r="K139" s="72" t="s">
        <v>2806</v>
      </c>
      <c r="L139" s="72" t="s">
        <v>74</v>
      </c>
      <c r="M139" t="s">
        <v>11813</v>
      </c>
      <c r="N139" s="74" t="s">
        <v>7657</v>
      </c>
      <c r="O139" s="72" t="s">
        <v>7674</v>
      </c>
      <c r="P139" t="s">
        <v>11814</v>
      </c>
      <c r="Q139" s="72" t="s">
        <v>11815</v>
      </c>
      <c r="R139" t="s">
        <v>11816</v>
      </c>
      <c r="S139" s="74">
        <v>11950</v>
      </c>
      <c r="T139" s="74" t="s">
        <v>75</v>
      </c>
      <c r="U139" s="74">
        <v>2013</v>
      </c>
      <c r="V139" t="s">
        <v>11817</v>
      </c>
      <c r="W139" t="s">
        <v>11818</v>
      </c>
      <c r="X139" t="s">
        <v>11819</v>
      </c>
      <c r="Y139" s="72" t="s">
        <v>75</v>
      </c>
      <c r="Z139" s="73" t="s">
        <v>11820</v>
      </c>
      <c r="AA139" s="74">
        <v>20</v>
      </c>
      <c r="AB139" s="74" t="s">
        <v>8994</v>
      </c>
      <c r="AC139" s="94">
        <v>46003</v>
      </c>
      <c r="AD139" s="94">
        <v>46003</v>
      </c>
      <c r="AE139" s="74" t="s">
        <v>75</v>
      </c>
      <c r="AF139" s="75">
        <v>3906</v>
      </c>
      <c r="AG139" s="75">
        <v>27336</v>
      </c>
      <c r="AH139" s="75">
        <v>31242</v>
      </c>
      <c r="AI139" s="75">
        <v>35234</v>
      </c>
      <c r="AJ139" s="75" t="s">
        <v>78</v>
      </c>
      <c r="AK139" s="95">
        <v>0.13</v>
      </c>
      <c r="AL139" s="96">
        <f t="shared" si="25"/>
        <v>4061.46</v>
      </c>
      <c r="AM139" s="96">
        <f t="shared" si="26"/>
        <v>3655.3140000000003</v>
      </c>
      <c r="AN139" s="95">
        <v>0.1</v>
      </c>
      <c r="AO139" s="96">
        <f t="shared" si="22"/>
        <v>3124.2000000000003</v>
      </c>
      <c r="AP139" s="72"/>
      <c r="AQ139" s="72"/>
      <c r="AR139" s="72"/>
      <c r="AS139" s="72"/>
      <c r="AT139" s="72"/>
      <c r="AU139" s="72"/>
      <c r="AV139" s="72"/>
      <c r="AW139" s="72"/>
      <c r="AX139" s="72"/>
      <c r="AY139" s="72" t="s">
        <v>7664</v>
      </c>
      <c r="AZ139" s="72" t="s">
        <v>7827</v>
      </c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 t="s">
        <v>81</v>
      </c>
      <c r="BQ139" s="72"/>
      <c r="BR139" s="72"/>
      <c r="BS139" s="72"/>
      <c r="BT139" s="72"/>
      <c r="BU139" s="72"/>
    </row>
    <row r="140" spans="1:73" hidden="1">
      <c r="A140" s="91">
        <v>138</v>
      </c>
      <c r="B140" s="91">
        <v>2024</v>
      </c>
      <c r="C140" s="72" t="s">
        <v>68</v>
      </c>
      <c r="D140" s="115" t="s">
        <v>6063</v>
      </c>
      <c r="E140" s="72" t="s">
        <v>3303</v>
      </c>
      <c r="F140" s="72" t="s">
        <v>7460</v>
      </c>
      <c r="G140" s="72" t="s">
        <v>7603</v>
      </c>
      <c r="H140" s="72" t="s">
        <v>7681</v>
      </c>
      <c r="I140" s="72" t="s">
        <v>71</v>
      </c>
      <c r="J140" s="72" t="s">
        <v>610</v>
      </c>
      <c r="K140" s="72" t="s">
        <v>2806</v>
      </c>
      <c r="L140" s="72" t="s">
        <v>74</v>
      </c>
      <c r="M140" t="s">
        <v>11821</v>
      </c>
      <c r="N140" s="155">
        <v>9935858888</v>
      </c>
      <c r="O140" s="72" t="s">
        <v>7674</v>
      </c>
      <c r="P140" t="s">
        <v>11822</v>
      </c>
      <c r="Q140" t="s">
        <v>644</v>
      </c>
      <c r="R140" t="s">
        <v>11823</v>
      </c>
      <c r="S140" s="74">
        <v>16200</v>
      </c>
      <c r="T140" s="74" t="s">
        <v>75</v>
      </c>
      <c r="U140" s="74">
        <v>2014</v>
      </c>
      <c r="V140" t="s">
        <v>11824</v>
      </c>
      <c r="W140" t="s">
        <v>11825</v>
      </c>
      <c r="X140" t="s">
        <v>11826</v>
      </c>
      <c r="Y140" s="72" t="s">
        <v>75</v>
      </c>
      <c r="Z140">
        <v>486000</v>
      </c>
      <c r="AA140" s="74">
        <v>50</v>
      </c>
      <c r="AB140" s="74" t="s">
        <v>11827</v>
      </c>
      <c r="AC140" s="94" t="s">
        <v>11701</v>
      </c>
      <c r="AD140" s="94" t="s">
        <v>11701</v>
      </c>
      <c r="AE140" s="74" t="s">
        <v>75</v>
      </c>
      <c r="AF140" s="75">
        <v>857</v>
      </c>
      <c r="AG140" s="75">
        <v>35414</v>
      </c>
      <c r="AH140" s="75">
        <v>36270</v>
      </c>
      <c r="AI140" s="75">
        <v>40680</v>
      </c>
      <c r="AJ140" s="75" t="s">
        <v>78</v>
      </c>
      <c r="AK140" s="95">
        <v>0.05</v>
      </c>
      <c r="AL140" s="96">
        <f t="shared" si="25"/>
        <v>1813.5</v>
      </c>
      <c r="AM140" s="96">
        <f t="shared" si="26"/>
        <v>1632.15</v>
      </c>
      <c r="AN140" s="95">
        <v>4.4999999999999998E-2</v>
      </c>
      <c r="AO140" s="96">
        <f t="shared" si="22"/>
        <v>1632.1499999999999</v>
      </c>
      <c r="AP140" s="72"/>
      <c r="AQ140" s="72"/>
      <c r="AR140" s="72"/>
      <c r="AS140" s="72"/>
      <c r="AT140" s="72"/>
      <c r="AU140" s="72"/>
      <c r="AV140" s="72"/>
      <c r="AW140" s="72"/>
      <c r="AX140" s="72"/>
      <c r="AY140" s="72" t="s">
        <v>7469</v>
      </c>
      <c r="AZ140" s="72" t="s">
        <v>7515</v>
      </c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 t="s">
        <v>81</v>
      </c>
      <c r="BQ140" s="72"/>
      <c r="BR140" s="72"/>
      <c r="BS140" s="72"/>
      <c r="BT140" s="72"/>
      <c r="BU140" s="72"/>
    </row>
    <row r="141" spans="1:73" hidden="1">
      <c r="A141" s="91">
        <v>139</v>
      </c>
      <c r="B141" s="91">
        <v>2024</v>
      </c>
      <c r="C141" s="72" t="s">
        <v>68</v>
      </c>
      <c r="D141" s="115" t="s">
        <v>6063</v>
      </c>
      <c r="E141" s="72" t="s">
        <v>3303</v>
      </c>
      <c r="F141" s="72" t="s">
        <v>7460</v>
      </c>
      <c r="G141" s="72" t="s">
        <v>7603</v>
      </c>
      <c r="H141" s="72" t="s">
        <v>7681</v>
      </c>
      <c r="I141" s="72" t="s">
        <v>71</v>
      </c>
      <c r="J141" s="72" t="s">
        <v>610</v>
      </c>
      <c r="K141" s="72" t="s">
        <v>73</v>
      </c>
      <c r="L141" s="72" t="s">
        <v>74</v>
      </c>
      <c r="M141" t="s">
        <v>7682</v>
      </c>
      <c r="N141" s="155">
        <v>9935858888</v>
      </c>
      <c r="O141" s="72" t="s">
        <v>7907</v>
      </c>
      <c r="P141" s="96" t="s">
        <v>7757</v>
      </c>
      <c r="Q141" t="s">
        <v>644</v>
      </c>
      <c r="R141" t="s">
        <v>11828</v>
      </c>
      <c r="S141" s="74">
        <v>28000</v>
      </c>
      <c r="T141" s="74" t="s">
        <v>75</v>
      </c>
      <c r="U141" s="74">
        <v>2024</v>
      </c>
      <c r="V141" t="s">
        <v>11829</v>
      </c>
      <c r="W141" t="s">
        <v>11830</v>
      </c>
      <c r="X141" t="s">
        <v>11831</v>
      </c>
      <c r="Y141" s="72" t="s">
        <v>75</v>
      </c>
      <c r="Z141">
        <v>4969250</v>
      </c>
      <c r="AA141" s="74">
        <v>0</v>
      </c>
      <c r="AB141" s="74" t="s">
        <v>6063</v>
      </c>
      <c r="AC141" s="74" t="s">
        <v>6064</v>
      </c>
      <c r="AD141" s="74" t="s">
        <v>6064</v>
      </c>
      <c r="AE141" s="74" t="s">
        <v>75</v>
      </c>
      <c r="AF141" s="75">
        <v>19369</v>
      </c>
      <c r="AG141" s="75">
        <v>44100</v>
      </c>
      <c r="AH141" s="75">
        <v>63469</v>
      </c>
      <c r="AI141" s="75">
        <v>72257</v>
      </c>
      <c r="AJ141" s="75" t="s">
        <v>78</v>
      </c>
      <c r="AK141" s="95">
        <v>0.05</v>
      </c>
      <c r="AL141" s="96">
        <f t="shared" si="25"/>
        <v>3173.4500000000003</v>
      </c>
      <c r="AM141" s="96">
        <f t="shared" si="26"/>
        <v>2856.1050000000005</v>
      </c>
      <c r="AN141" s="95">
        <v>4.4999999999999998E-2</v>
      </c>
      <c r="AO141" s="96">
        <f t="shared" si="22"/>
        <v>2856.105</v>
      </c>
      <c r="AP141" s="72"/>
      <c r="AQ141" s="72"/>
      <c r="AR141" s="72"/>
      <c r="AS141" s="72"/>
      <c r="AT141" s="72"/>
      <c r="AU141" s="72"/>
      <c r="AV141" s="72"/>
      <c r="AW141" s="72"/>
      <c r="AX141" s="72"/>
      <c r="AY141" s="72" t="s">
        <v>7469</v>
      </c>
      <c r="AZ141" s="72" t="s">
        <v>7515</v>
      </c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  <c r="BL141" s="72"/>
      <c r="BM141" s="72"/>
      <c r="BN141" s="72"/>
      <c r="BO141" s="72"/>
      <c r="BP141" s="72" t="s">
        <v>81</v>
      </c>
      <c r="BQ141" s="72"/>
      <c r="BR141" s="72"/>
      <c r="BS141" s="72"/>
      <c r="BT141" s="72"/>
      <c r="BU141" s="72"/>
    </row>
    <row r="142" spans="1:73">
      <c r="A142" s="91">
        <v>140</v>
      </c>
      <c r="B142" s="91">
        <v>2024</v>
      </c>
      <c r="C142" s="72" t="s">
        <v>68</v>
      </c>
      <c r="D142" s="115" t="s">
        <v>8994</v>
      </c>
      <c r="E142" s="72" t="s">
        <v>7473</v>
      </c>
      <c r="F142" s="72" t="s">
        <v>7460</v>
      </c>
      <c r="G142" s="181" t="s">
        <v>640</v>
      </c>
      <c r="H142" s="72" t="s">
        <v>86</v>
      </c>
      <c r="I142" s="72" t="s">
        <v>7474</v>
      </c>
      <c r="J142" s="72" t="s">
        <v>87</v>
      </c>
      <c r="K142" s="72" t="s">
        <v>2806</v>
      </c>
      <c r="L142" s="72" t="s">
        <v>74</v>
      </c>
      <c r="M142" t="s">
        <v>11832</v>
      </c>
      <c r="N142" s="74">
        <v>6267437880</v>
      </c>
      <c r="O142" s="72" t="s">
        <v>7462</v>
      </c>
      <c r="P142" t="s">
        <v>11833</v>
      </c>
      <c r="Q142" s="72" t="s">
        <v>90</v>
      </c>
      <c r="R142" t="s">
        <v>5173</v>
      </c>
      <c r="S142" s="74">
        <v>125</v>
      </c>
      <c r="T142" s="74" t="s">
        <v>75</v>
      </c>
      <c r="U142" s="74">
        <v>2017</v>
      </c>
      <c r="V142" t="s">
        <v>11834</v>
      </c>
      <c r="W142" t="s">
        <v>11835</v>
      </c>
      <c r="X142" s="72" t="s">
        <v>11836</v>
      </c>
      <c r="Y142" s="72" t="s">
        <v>75</v>
      </c>
      <c r="Z142" s="73">
        <v>0</v>
      </c>
      <c r="AA142" s="74">
        <v>0</v>
      </c>
      <c r="AB142" s="74" t="s">
        <v>8994</v>
      </c>
      <c r="AC142" s="94">
        <v>46003</v>
      </c>
      <c r="AD142" s="94">
        <v>46003</v>
      </c>
      <c r="AE142" s="74" t="s">
        <v>75</v>
      </c>
      <c r="AF142" s="75">
        <v>0</v>
      </c>
      <c r="AG142" s="75">
        <v>714</v>
      </c>
      <c r="AH142" s="75">
        <v>714</v>
      </c>
      <c r="AI142" s="75">
        <v>842</v>
      </c>
      <c r="AJ142" s="75" t="s">
        <v>78</v>
      </c>
      <c r="AK142" s="95">
        <v>0.15</v>
      </c>
      <c r="AL142" s="96">
        <f t="shared" si="25"/>
        <v>107.1</v>
      </c>
      <c r="AM142" s="96">
        <f t="shared" si="26"/>
        <v>96.39</v>
      </c>
      <c r="AN142" s="95">
        <v>0.1</v>
      </c>
      <c r="AO142" s="96">
        <f t="shared" si="22"/>
        <v>71.400000000000006</v>
      </c>
      <c r="AP142" s="72"/>
      <c r="AQ142" s="72"/>
      <c r="AR142" s="72"/>
      <c r="AS142" s="72"/>
      <c r="AT142" s="72"/>
      <c r="AU142" s="72"/>
      <c r="AV142" s="72"/>
      <c r="AW142" s="72"/>
      <c r="AX142" s="72"/>
      <c r="AY142" s="72" t="s">
        <v>11837</v>
      </c>
      <c r="AZ142" s="72" t="s">
        <v>11838</v>
      </c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 t="s">
        <v>815</v>
      </c>
      <c r="BQ142" s="72"/>
      <c r="BR142" s="72"/>
      <c r="BS142" s="72"/>
      <c r="BT142" s="72"/>
      <c r="BU142" s="72"/>
    </row>
    <row r="143" spans="1:73">
      <c r="A143" s="91">
        <v>141</v>
      </c>
      <c r="B143" s="91">
        <v>2024</v>
      </c>
      <c r="C143" s="72" t="s">
        <v>68</v>
      </c>
      <c r="D143" s="115" t="s">
        <v>8994</v>
      </c>
      <c r="E143" s="72" t="s">
        <v>1796</v>
      </c>
      <c r="F143" s="72" t="s">
        <v>7460</v>
      </c>
      <c r="G143" s="72" t="s">
        <v>75</v>
      </c>
      <c r="H143" s="72" t="s">
        <v>86</v>
      </c>
      <c r="I143" s="72" t="s">
        <v>7474</v>
      </c>
      <c r="J143" s="72" t="s">
        <v>87</v>
      </c>
      <c r="K143" s="72" t="s">
        <v>2806</v>
      </c>
      <c r="L143" s="72" t="s">
        <v>74</v>
      </c>
      <c r="M143" t="s">
        <v>11839</v>
      </c>
      <c r="N143" s="74">
        <v>6267437880</v>
      </c>
      <c r="O143" s="72" t="s">
        <v>7462</v>
      </c>
      <c r="P143" t="s">
        <v>11840</v>
      </c>
      <c r="Q143" t="s">
        <v>90</v>
      </c>
      <c r="R143" s="72" t="s">
        <v>121</v>
      </c>
      <c r="S143" s="74">
        <v>125</v>
      </c>
      <c r="T143" s="74" t="s">
        <v>75</v>
      </c>
      <c r="U143" s="74">
        <v>2017</v>
      </c>
      <c r="V143" t="s">
        <v>11841</v>
      </c>
      <c r="W143" t="s">
        <v>11842</v>
      </c>
      <c r="X143" t="s">
        <v>11843</v>
      </c>
      <c r="Y143" s="72" t="s">
        <v>75</v>
      </c>
      <c r="Z143" s="73">
        <v>0</v>
      </c>
      <c r="AA143" s="74">
        <v>0</v>
      </c>
      <c r="AB143" s="74" t="s">
        <v>8994</v>
      </c>
      <c r="AC143" s="94">
        <v>46003</v>
      </c>
      <c r="AD143" s="94">
        <v>46003</v>
      </c>
      <c r="AE143" s="74" t="s">
        <v>75</v>
      </c>
      <c r="AF143" s="75">
        <v>0</v>
      </c>
      <c r="AG143" s="75">
        <v>714</v>
      </c>
      <c r="AH143" s="75">
        <v>714</v>
      </c>
      <c r="AI143" s="75">
        <v>843</v>
      </c>
      <c r="AJ143" s="75" t="s">
        <v>78</v>
      </c>
      <c r="AK143" s="95">
        <v>0.5</v>
      </c>
      <c r="AL143" s="96">
        <f t="shared" si="25"/>
        <v>357</v>
      </c>
      <c r="AM143" s="96">
        <f t="shared" si="26"/>
        <v>321.3</v>
      </c>
      <c r="AN143" s="95">
        <v>0.3</v>
      </c>
      <c r="AO143" s="96">
        <f t="shared" si="22"/>
        <v>214.2</v>
      </c>
      <c r="AP143" s="72"/>
      <c r="AQ143" s="72"/>
      <c r="AR143" s="72"/>
      <c r="AS143" s="72"/>
      <c r="AT143" s="72"/>
      <c r="AU143" s="72"/>
      <c r="AV143" s="72"/>
      <c r="AW143" s="72"/>
      <c r="AX143" s="72"/>
      <c r="AY143" s="72" t="s">
        <v>11837</v>
      </c>
      <c r="AZ143" s="72" t="s">
        <v>11838</v>
      </c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 t="s">
        <v>815</v>
      </c>
      <c r="BQ143" s="72"/>
      <c r="BR143" s="72"/>
      <c r="BS143" s="72"/>
      <c r="BT143" s="72"/>
      <c r="BU143" s="72"/>
    </row>
    <row r="144" spans="1:73" hidden="1">
      <c r="A144" s="91">
        <v>142</v>
      </c>
      <c r="B144" s="91">
        <v>2024</v>
      </c>
      <c r="C144" s="72" t="s">
        <v>68</v>
      </c>
      <c r="D144" s="115" t="s">
        <v>6063</v>
      </c>
      <c r="E144" s="72" t="s">
        <v>3829</v>
      </c>
      <c r="F144" s="72" t="s">
        <v>7460</v>
      </c>
      <c r="G144" s="72" t="s">
        <v>75</v>
      </c>
      <c r="H144" s="72" t="s">
        <v>7483</v>
      </c>
      <c r="I144" s="72" t="s">
        <v>71</v>
      </c>
      <c r="J144" s="72" t="s">
        <v>7484</v>
      </c>
      <c r="K144" s="72" t="s">
        <v>2806</v>
      </c>
      <c r="L144" s="72" t="s">
        <v>74</v>
      </c>
      <c r="M144" t="s">
        <v>11844</v>
      </c>
      <c r="N144" s="74">
        <v>6267437880</v>
      </c>
      <c r="O144" s="72" t="s">
        <v>7462</v>
      </c>
      <c r="P144" t="s">
        <v>11845</v>
      </c>
      <c r="Q144" t="s">
        <v>11846</v>
      </c>
      <c r="R144" t="s">
        <v>11847</v>
      </c>
      <c r="S144" s="74">
        <v>4</v>
      </c>
      <c r="T144" s="74" t="s">
        <v>75</v>
      </c>
      <c r="U144" s="74">
        <v>2023</v>
      </c>
      <c r="V144" t="s">
        <v>11848</v>
      </c>
      <c r="W144" t="s">
        <v>11849</v>
      </c>
      <c r="X144" t="s">
        <v>11850</v>
      </c>
      <c r="Y144" s="72" t="s">
        <v>75</v>
      </c>
      <c r="Z144" s="73">
        <v>0</v>
      </c>
      <c r="AA144" s="74">
        <v>0</v>
      </c>
      <c r="AB144" s="74" t="s">
        <v>6063</v>
      </c>
      <c r="AC144" s="74" t="s">
        <v>6064</v>
      </c>
      <c r="AD144" s="74" t="s">
        <v>6064</v>
      </c>
      <c r="AE144" s="74" t="s">
        <v>75</v>
      </c>
      <c r="AF144" s="75">
        <v>470</v>
      </c>
      <c r="AG144" s="75">
        <v>3756</v>
      </c>
      <c r="AH144" s="75">
        <v>4226</v>
      </c>
      <c r="AI144" s="75">
        <v>4986.68</v>
      </c>
      <c r="AJ144" s="75" t="s">
        <v>78</v>
      </c>
      <c r="AK144" s="95">
        <v>0.5</v>
      </c>
      <c r="AL144" s="96">
        <f t="shared" si="25"/>
        <v>2113</v>
      </c>
      <c r="AM144" s="96">
        <f t="shared" si="26"/>
        <v>1901.7</v>
      </c>
      <c r="AN144" s="95">
        <v>0.4</v>
      </c>
      <c r="AO144" s="96">
        <f t="shared" si="22"/>
        <v>1690.4</v>
      </c>
      <c r="AP144" s="72"/>
      <c r="AQ144" s="72"/>
      <c r="AR144" s="72"/>
      <c r="AS144" s="72"/>
      <c r="AT144" s="72"/>
      <c r="AU144" s="72"/>
      <c r="AV144" s="72"/>
      <c r="AW144" s="72"/>
      <c r="AX144" s="72"/>
      <c r="AY144" s="72" t="s">
        <v>11837</v>
      </c>
      <c r="AZ144" s="72" t="s">
        <v>11851</v>
      </c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 t="s">
        <v>815</v>
      </c>
      <c r="BQ144" s="72"/>
      <c r="BR144" s="72"/>
      <c r="BS144" s="72"/>
      <c r="BT144" s="72"/>
      <c r="BU144" s="72"/>
    </row>
    <row r="145" spans="1:73" hidden="1">
      <c r="A145" s="91">
        <v>143</v>
      </c>
      <c r="B145" s="91">
        <v>2024</v>
      </c>
      <c r="C145" s="72" t="s">
        <v>68</v>
      </c>
      <c r="D145" s="115" t="s">
        <v>6063</v>
      </c>
      <c r="E145" s="72" t="s">
        <v>775</v>
      </c>
      <c r="F145" s="72" t="s">
        <v>7460</v>
      </c>
      <c r="G145" s="72" t="s">
        <v>75</v>
      </c>
      <c r="H145" s="72" t="s">
        <v>523</v>
      </c>
      <c r="I145" s="72" t="s">
        <v>71</v>
      </c>
      <c r="J145" s="72" t="s">
        <v>87</v>
      </c>
      <c r="K145" s="72" t="s">
        <v>2806</v>
      </c>
      <c r="L145" s="72" t="s">
        <v>74</v>
      </c>
      <c r="M145" t="s">
        <v>11852</v>
      </c>
      <c r="N145" s="155">
        <v>9935858888</v>
      </c>
      <c r="O145" s="72" t="s">
        <v>7462</v>
      </c>
      <c r="P145" t="s">
        <v>11853</v>
      </c>
      <c r="Q145" t="s">
        <v>889</v>
      </c>
      <c r="R145" s="72" t="s">
        <v>3855</v>
      </c>
      <c r="S145" s="74">
        <v>796</v>
      </c>
      <c r="T145" s="74" t="s">
        <v>75</v>
      </c>
      <c r="U145" s="74">
        <v>2010</v>
      </c>
      <c r="V145" t="s">
        <v>11854</v>
      </c>
      <c r="W145" t="s">
        <v>11855</v>
      </c>
      <c r="X145" s="72" t="s">
        <v>11856</v>
      </c>
      <c r="Y145" s="72" t="s">
        <v>75</v>
      </c>
      <c r="Z145" s="73">
        <v>0</v>
      </c>
      <c r="AA145" s="74">
        <v>50</v>
      </c>
      <c r="AB145" s="74" t="s">
        <v>6063</v>
      </c>
      <c r="AC145" s="74" t="s">
        <v>6064</v>
      </c>
      <c r="AD145" s="74" t="s">
        <v>6064</v>
      </c>
      <c r="AE145" s="74" t="s">
        <v>75</v>
      </c>
      <c r="AF145" s="75">
        <v>300</v>
      </c>
      <c r="AG145" s="75">
        <v>2144</v>
      </c>
      <c r="AH145" s="75">
        <v>2444</v>
      </c>
      <c r="AI145" s="75">
        <v>2884</v>
      </c>
      <c r="AJ145" s="75" t="s">
        <v>78</v>
      </c>
      <c r="AK145" s="95">
        <v>0.2</v>
      </c>
      <c r="AL145" s="96">
        <f t="shared" si="25"/>
        <v>488.8</v>
      </c>
      <c r="AM145" s="96">
        <f t="shared" si="26"/>
        <v>439.92</v>
      </c>
      <c r="AN145" s="95">
        <v>0.15</v>
      </c>
      <c r="AO145" s="96">
        <f t="shared" si="22"/>
        <v>366.59999999999997</v>
      </c>
      <c r="AP145" s="72"/>
      <c r="AQ145" s="72"/>
      <c r="AR145" s="72"/>
      <c r="AS145" s="72"/>
      <c r="AT145" s="72"/>
      <c r="AU145" s="72"/>
      <c r="AV145" s="72"/>
      <c r="AW145" s="72"/>
      <c r="AX145" s="72"/>
      <c r="AY145" s="72" t="s">
        <v>7469</v>
      </c>
      <c r="AZ145" s="72" t="s">
        <v>11857</v>
      </c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 t="s">
        <v>81</v>
      </c>
      <c r="BQ145" s="72"/>
      <c r="BR145" s="72"/>
      <c r="BS145" s="72"/>
      <c r="BT145" s="72"/>
      <c r="BU145" s="72"/>
    </row>
    <row r="146" spans="1:73">
      <c r="A146" s="91">
        <v>144</v>
      </c>
      <c r="B146" s="91">
        <v>2024</v>
      </c>
      <c r="C146" s="72" t="s">
        <v>68</v>
      </c>
      <c r="D146" s="115" t="s">
        <v>6063</v>
      </c>
      <c r="E146" s="72" t="s">
        <v>7473</v>
      </c>
      <c r="F146" s="72" t="s">
        <v>7460</v>
      </c>
      <c r="G146" s="181" t="s">
        <v>640</v>
      </c>
      <c r="H146" s="72" t="s">
        <v>523</v>
      </c>
      <c r="I146" s="72" t="s">
        <v>7474</v>
      </c>
      <c r="J146" s="72" t="s">
        <v>87</v>
      </c>
      <c r="K146" s="72" t="s">
        <v>2806</v>
      </c>
      <c r="L146" s="72" t="s">
        <v>74</v>
      </c>
      <c r="M146" t="s">
        <v>11858</v>
      </c>
      <c r="N146" s="155">
        <v>9935858888</v>
      </c>
      <c r="O146" s="72" t="s">
        <v>7462</v>
      </c>
      <c r="P146" t="s">
        <v>11859</v>
      </c>
      <c r="Q146" t="s">
        <v>752</v>
      </c>
      <c r="R146" t="s">
        <v>3516</v>
      </c>
      <c r="S146" s="74">
        <v>1086</v>
      </c>
      <c r="T146" s="74" t="s">
        <v>75</v>
      </c>
      <c r="U146" s="74">
        <v>2008</v>
      </c>
      <c r="V146" t="s">
        <v>11860</v>
      </c>
      <c r="W146" t="s">
        <v>11861</v>
      </c>
      <c r="X146" s="104" t="s">
        <v>11862</v>
      </c>
      <c r="Y146" s="72" t="s">
        <v>75</v>
      </c>
      <c r="Z146" s="73">
        <v>0</v>
      </c>
      <c r="AA146" s="74">
        <v>0</v>
      </c>
      <c r="AB146" s="74" t="s">
        <v>6063</v>
      </c>
      <c r="AC146" s="74" t="s">
        <v>6064</v>
      </c>
      <c r="AD146" s="74" t="s">
        <v>6064</v>
      </c>
      <c r="AE146" s="74" t="s">
        <v>75</v>
      </c>
      <c r="AF146" s="75">
        <v>0</v>
      </c>
      <c r="AG146" s="75">
        <v>3651</v>
      </c>
      <c r="AH146" s="75">
        <v>3651</v>
      </c>
      <c r="AI146" s="75">
        <v>4308</v>
      </c>
      <c r="AJ146" s="75" t="s">
        <v>78</v>
      </c>
      <c r="AK146" s="95">
        <v>0.2</v>
      </c>
      <c r="AL146" s="96">
        <f t="shared" si="25"/>
        <v>730.2</v>
      </c>
      <c r="AM146" s="96">
        <f t="shared" si="26"/>
        <v>657.18000000000006</v>
      </c>
      <c r="AN146" s="95">
        <v>0.24</v>
      </c>
      <c r="AO146" s="96">
        <f t="shared" ref="AO146:AO152" si="27">AH146*AN146</f>
        <v>876.24</v>
      </c>
      <c r="AP146" s="72"/>
      <c r="AQ146" s="72"/>
      <c r="AR146" s="72"/>
      <c r="AS146" s="72"/>
      <c r="AT146" s="72"/>
      <c r="AU146" s="72"/>
      <c r="AV146" s="72"/>
      <c r="AW146" s="72"/>
      <c r="AX146" s="72"/>
      <c r="AY146" s="72" t="s">
        <v>7469</v>
      </c>
      <c r="AZ146" s="72" t="s">
        <v>7515</v>
      </c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 t="s">
        <v>81</v>
      </c>
      <c r="BQ146" s="72"/>
      <c r="BR146" s="72"/>
      <c r="BS146" s="72"/>
      <c r="BT146" s="72"/>
      <c r="BU146" s="72"/>
    </row>
    <row r="147" spans="1:73" hidden="1">
      <c r="A147" s="91">
        <v>145</v>
      </c>
      <c r="B147" s="91">
        <v>2024</v>
      </c>
      <c r="C147" s="72" t="s">
        <v>68</v>
      </c>
      <c r="D147" s="115" t="s">
        <v>6063</v>
      </c>
      <c r="E147" s="72" t="s">
        <v>3829</v>
      </c>
      <c r="F147" s="72" t="s">
        <v>7460</v>
      </c>
      <c r="G147" s="186" t="s">
        <v>75</v>
      </c>
      <c r="H147" s="72" t="s">
        <v>7681</v>
      </c>
      <c r="I147" s="72" t="s">
        <v>7474</v>
      </c>
      <c r="J147" s="72" t="s">
        <v>610</v>
      </c>
      <c r="K147" s="72" t="s">
        <v>2806</v>
      </c>
      <c r="L147" s="72" t="s">
        <v>74</v>
      </c>
      <c r="M147" t="s">
        <v>11863</v>
      </c>
      <c r="N147" s="74" t="s">
        <v>7596</v>
      </c>
      <c r="O147" s="72" t="s">
        <v>11864</v>
      </c>
      <c r="P147" t="s">
        <v>11865</v>
      </c>
      <c r="Q147" t="s">
        <v>7743</v>
      </c>
      <c r="R147" t="s">
        <v>11866</v>
      </c>
      <c r="S147" s="74">
        <v>25000</v>
      </c>
      <c r="T147" s="74" t="s">
        <v>75</v>
      </c>
      <c r="U147" s="74">
        <v>2007</v>
      </c>
      <c r="V147" t="s">
        <v>11867</v>
      </c>
      <c r="W147" t="s">
        <v>11868</v>
      </c>
      <c r="X147" t="s">
        <v>11869</v>
      </c>
      <c r="Y147" s="72" t="s">
        <v>75</v>
      </c>
      <c r="Z147" s="73">
        <v>0</v>
      </c>
      <c r="AA147" s="74">
        <v>0</v>
      </c>
      <c r="AB147" s="74" t="s">
        <v>11827</v>
      </c>
      <c r="AC147" s="74" t="s">
        <v>11701</v>
      </c>
      <c r="AD147" s="74" t="s">
        <v>11701</v>
      </c>
      <c r="AE147" s="74" t="s">
        <v>75</v>
      </c>
      <c r="AF147" s="75">
        <v>0</v>
      </c>
      <c r="AG147" s="75">
        <v>44100</v>
      </c>
      <c r="AH147" s="75">
        <v>44100</v>
      </c>
      <c r="AI147" s="75">
        <v>49401</v>
      </c>
      <c r="AJ147" s="75" t="s">
        <v>78</v>
      </c>
      <c r="AK147" s="95">
        <v>0.25</v>
      </c>
      <c r="AL147" s="96">
        <f t="shared" si="25"/>
        <v>11025</v>
      </c>
      <c r="AM147" s="96">
        <f t="shared" si="26"/>
        <v>9922.5</v>
      </c>
      <c r="AN147" s="95">
        <v>0.19500000000000001</v>
      </c>
      <c r="AO147" s="96">
        <f t="shared" si="27"/>
        <v>8599.5</v>
      </c>
      <c r="AP147" s="72"/>
      <c r="AQ147" s="72"/>
      <c r="AR147" s="72"/>
      <c r="AS147" s="72"/>
      <c r="AT147" s="72"/>
      <c r="AU147" s="72"/>
      <c r="AV147" s="72"/>
      <c r="AW147" s="72"/>
      <c r="AX147" s="72"/>
      <c r="AY147" s="72" t="s">
        <v>7599</v>
      </c>
      <c r="AZ147" s="72" t="s">
        <v>7782</v>
      </c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 t="s">
        <v>815</v>
      </c>
      <c r="BQ147" s="72"/>
      <c r="BR147" s="72"/>
      <c r="BS147" s="72"/>
      <c r="BT147" s="72"/>
      <c r="BU147" s="72"/>
    </row>
    <row r="148" spans="1:73">
      <c r="A148" s="91">
        <v>146</v>
      </c>
      <c r="B148" s="91">
        <v>2024</v>
      </c>
      <c r="C148" s="72" t="s">
        <v>68</v>
      </c>
      <c r="D148" s="115" t="s">
        <v>11827</v>
      </c>
      <c r="E148" s="72" t="s">
        <v>7473</v>
      </c>
      <c r="F148" s="72" t="s">
        <v>7460</v>
      </c>
      <c r="G148" s="181" t="s">
        <v>640</v>
      </c>
      <c r="H148" s="72" t="s">
        <v>523</v>
      </c>
      <c r="I148" s="72" t="s">
        <v>7474</v>
      </c>
      <c r="J148" s="72" t="s">
        <v>87</v>
      </c>
      <c r="K148" s="72" t="s">
        <v>2806</v>
      </c>
      <c r="L148" s="72" t="s">
        <v>74</v>
      </c>
      <c r="M148" t="s">
        <v>11870</v>
      </c>
      <c r="N148" s="74" t="s">
        <v>7657</v>
      </c>
      <c r="O148" s="72" t="s">
        <v>7674</v>
      </c>
      <c r="P148" t="s">
        <v>11871</v>
      </c>
      <c r="Q148" t="s">
        <v>7815</v>
      </c>
      <c r="R148" t="s">
        <v>11872</v>
      </c>
      <c r="S148" s="74">
        <v>998</v>
      </c>
      <c r="T148" s="74" t="s">
        <v>75</v>
      </c>
      <c r="U148" s="74">
        <v>2016</v>
      </c>
      <c r="V148" s="176">
        <v>7708013</v>
      </c>
      <c r="W148" t="s">
        <v>11873</v>
      </c>
      <c r="X148" s="119" t="s">
        <v>11874</v>
      </c>
      <c r="Y148" s="72" t="s">
        <v>75</v>
      </c>
      <c r="Z148" s="73">
        <v>0</v>
      </c>
      <c r="AA148" s="74">
        <v>0</v>
      </c>
      <c r="AB148" s="74" t="s">
        <v>11827</v>
      </c>
      <c r="AC148" s="74" t="s">
        <v>11701</v>
      </c>
      <c r="AD148" s="74" t="s">
        <v>11701</v>
      </c>
      <c r="AE148" s="74" t="s">
        <v>75</v>
      </c>
      <c r="AF148" s="75">
        <v>0</v>
      </c>
      <c r="AG148" s="75">
        <v>2204</v>
      </c>
      <c r="AH148" s="75">
        <v>2204</v>
      </c>
      <c r="AI148" s="75">
        <v>2600</v>
      </c>
      <c r="AJ148" s="75" t="s">
        <v>78</v>
      </c>
      <c r="AK148" s="95">
        <v>0.2</v>
      </c>
      <c r="AL148" s="96">
        <f t="shared" si="25"/>
        <v>440.8</v>
      </c>
      <c r="AM148" s="96">
        <f t="shared" si="26"/>
        <v>396.72</v>
      </c>
      <c r="AN148" s="95">
        <v>0.24</v>
      </c>
      <c r="AO148" s="96">
        <f t="shared" si="27"/>
        <v>528.96</v>
      </c>
      <c r="AP148" s="72"/>
      <c r="AQ148" s="72"/>
      <c r="AR148" s="72"/>
      <c r="AS148" s="72"/>
      <c r="AT148" s="72"/>
      <c r="AU148" s="72"/>
      <c r="AV148" s="72"/>
      <c r="AW148" s="72"/>
      <c r="AX148" s="72"/>
      <c r="AY148" s="72" t="s">
        <v>7664</v>
      </c>
      <c r="AZ148" s="72" t="s">
        <v>7665</v>
      </c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 t="s">
        <v>81</v>
      </c>
      <c r="BQ148" s="72"/>
      <c r="BR148" s="72"/>
      <c r="BS148" s="72"/>
      <c r="BT148" s="72"/>
      <c r="BU148" s="72"/>
    </row>
    <row r="149" spans="1:73" hidden="1">
      <c r="A149" s="91">
        <v>147</v>
      </c>
      <c r="B149" s="91">
        <v>2024</v>
      </c>
      <c r="C149" s="72" t="s">
        <v>68</v>
      </c>
      <c r="D149" s="115" t="s">
        <v>11827</v>
      </c>
      <c r="E149" s="72" t="s">
        <v>3303</v>
      </c>
      <c r="F149" s="72" t="s">
        <v>7460</v>
      </c>
      <c r="G149" s="72" t="s">
        <v>75</v>
      </c>
      <c r="H149" s="72" t="s">
        <v>7681</v>
      </c>
      <c r="I149" s="72" t="s">
        <v>71</v>
      </c>
      <c r="J149" s="72" t="s">
        <v>610</v>
      </c>
      <c r="K149" s="72" t="s">
        <v>2806</v>
      </c>
      <c r="L149" s="72" t="s">
        <v>74</v>
      </c>
      <c r="M149" t="s">
        <v>11875</v>
      </c>
      <c r="N149" s="74" t="s">
        <v>7657</v>
      </c>
      <c r="O149" s="72" t="s">
        <v>7674</v>
      </c>
      <c r="P149" t="s">
        <v>11876</v>
      </c>
      <c r="Q149" t="s">
        <v>7718</v>
      </c>
      <c r="R149" t="s">
        <v>11877</v>
      </c>
      <c r="S149" s="74">
        <v>25000</v>
      </c>
      <c r="T149" s="74" t="s">
        <v>75</v>
      </c>
      <c r="U149" s="74">
        <v>2016</v>
      </c>
      <c r="V149" t="s">
        <v>11878</v>
      </c>
      <c r="W149" t="s">
        <v>11878</v>
      </c>
      <c r="X149" t="s">
        <v>11878</v>
      </c>
      <c r="Y149" s="72" t="s">
        <v>75</v>
      </c>
      <c r="Z149">
        <v>1000000</v>
      </c>
      <c r="AA149" s="74">
        <v>20</v>
      </c>
      <c r="AB149" s="74" t="s">
        <v>11879</v>
      </c>
      <c r="AC149" s="74" t="s">
        <v>11880</v>
      </c>
      <c r="AD149" s="74" t="s">
        <v>11880</v>
      </c>
      <c r="AE149" s="74" t="s">
        <v>75</v>
      </c>
      <c r="AF149" s="75">
        <v>3980</v>
      </c>
      <c r="AG149" s="75">
        <v>44050</v>
      </c>
      <c r="AH149" s="75">
        <v>48030</v>
      </c>
      <c r="AI149" s="75">
        <v>54038</v>
      </c>
      <c r="AJ149" s="75" t="s">
        <v>78</v>
      </c>
      <c r="AK149" s="95">
        <v>0.05</v>
      </c>
      <c r="AL149" s="96">
        <f t="shared" si="25"/>
        <v>2401.5</v>
      </c>
      <c r="AM149" s="96">
        <f t="shared" si="26"/>
        <v>2161.35</v>
      </c>
      <c r="AN149" s="95">
        <v>0.04</v>
      </c>
      <c r="AO149" s="96">
        <f t="shared" si="27"/>
        <v>1921.2</v>
      </c>
      <c r="AP149" s="72"/>
      <c r="AQ149" s="72"/>
      <c r="AR149" s="72"/>
      <c r="AS149" s="72"/>
      <c r="AT149" s="72"/>
      <c r="AU149" s="72"/>
      <c r="AV149" s="72"/>
      <c r="AW149" s="72"/>
      <c r="AX149" s="72"/>
      <c r="AY149" s="72" t="s">
        <v>7664</v>
      </c>
      <c r="AZ149" s="72" t="s">
        <v>7882</v>
      </c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 t="s">
        <v>81</v>
      </c>
      <c r="BQ149" s="72"/>
      <c r="BR149" s="72"/>
      <c r="BS149" s="72"/>
      <c r="BT149" s="72"/>
      <c r="BU149" s="72"/>
    </row>
    <row r="150" spans="1:73">
      <c r="A150" s="91">
        <v>148</v>
      </c>
      <c r="B150" s="91">
        <v>2024</v>
      </c>
      <c r="C150" s="72" t="s">
        <v>68</v>
      </c>
      <c r="D150" s="115" t="s">
        <v>6063</v>
      </c>
      <c r="E150" s="72" t="s">
        <v>7473</v>
      </c>
      <c r="F150" s="72" t="s">
        <v>7460</v>
      </c>
      <c r="G150" s="181" t="s">
        <v>640</v>
      </c>
      <c r="H150" s="72" t="s">
        <v>86</v>
      </c>
      <c r="I150" s="72" t="s">
        <v>7474</v>
      </c>
      <c r="J150" s="72" t="s">
        <v>87</v>
      </c>
      <c r="K150" s="72" t="s">
        <v>2806</v>
      </c>
      <c r="L150" s="72" t="s">
        <v>74</v>
      </c>
      <c r="M150" t="s">
        <v>11881</v>
      </c>
      <c r="N150" s="155">
        <v>9935858888</v>
      </c>
      <c r="O150" s="72" t="s">
        <v>7462</v>
      </c>
      <c r="P150" t="s">
        <v>11882</v>
      </c>
      <c r="Q150" t="s">
        <v>4852</v>
      </c>
      <c r="R150" t="s">
        <v>11883</v>
      </c>
      <c r="S150" s="74">
        <v>97</v>
      </c>
      <c r="T150" s="74" t="s">
        <v>75</v>
      </c>
      <c r="U150" s="74">
        <v>2009</v>
      </c>
      <c r="V150" t="s">
        <v>11882</v>
      </c>
      <c r="W150" t="s">
        <v>11884</v>
      </c>
      <c r="X150" s="119" t="s">
        <v>11885</v>
      </c>
      <c r="Y150" s="72" t="s">
        <v>75</v>
      </c>
      <c r="Z150" s="73">
        <v>0</v>
      </c>
      <c r="AA150" s="74">
        <v>0</v>
      </c>
      <c r="AB150" s="74" t="s">
        <v>6063</v>
      </c>
      <c r="AC150" s="74" t="s">
        <v>6064</v>
      </c>
      <c r="AD150" s="74" t="s">
        <v>6064</v>
      </c>
      <c r="AE150" s="74" t="s">
        <v>75</v>
      </c>
      <c r="AF150" s="75">
        <v>0</v>
      </c>
      <c r="AG150" s="75">
        <v>714</v>
      </c>
      <c r="AH150" s="75">
        <v>714</v>
      </c>
      <c r="AI150" s="75">
        <v>842</v>
      </c>
      <c r="AJ150" s="75" t="s">
        <v>78</v>
      </c>
      <c r="AK150" s="95">
        <v>0.2</v>
      </c>
      <c r="AL150" s="96">
        <f t="shared" si="25"/>
        <v>142.80000000000001</v>
      </c>
      <c r="AM150" s="96">
        <f t="shared" si="26"/>
        <v>128.52000000000001</v>
      </c>
      <c r="AN150" s="95">
        <v>0.2</v>
      </c>
      <c r="AO150" s="96">
        <f t="shared" si="27"/>
        <v>142.80000000000001</v>
      </c>
      <c r="AP150" s="72"/>
      <c r="AQ150" s="72"/>
      <c r="AR150" s="72"/>
      <c r="AS150" s="72"/>
      <c r="AT150" s="72"/>
      <c r="AU150" s="72"/>
      <c r="AV150" s="72"/>
      <c r="AW150" s="72"/>
      <c r="AX150" s="72"/>
      <c r="AY150" s="72" t="s">
        <v>7496</v>
      </c>
      <c r="AZ150" s="72" t="s">
        <v>7591</v>
      </c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 t="s">
        <v>815</v>
      </c>
      <c r="BQ150" s="72"/>
      <c r="BR150" s="72"/>
      <c r="BS150" s="72"/>
      <c r="BT150" s="72"/>
      <c r="BU150" s="72"/>
    </row>
    <row r="151" spans="1:73">
      <c r="A151" s="91">
        <v>149</v>
      </c>
      <c r="B151" s="91">
        <v>2024</v>
      </c>
      <c r="C151" s="72" t="s">
        <v>68</v>
      </c>
      <c r="D151" s="115" t="s">
        <v>6063</v>
      </c>
      <c r="E151" s="72" t="s">
        <v>7473</v>
      </c>
      <c r="F151" s="72" t="s">
        <v>7460</v>
      </c>
      <c r="G151" s="181" t="s">
        <v>640</v>
      </c>
      <c r="H151" s="72" t="s">
        <v>523</v>
      </c>
      <c r="I151" s="72" t="s">
        <v>7474</v>
      </c>
      <c r="J151" s="72" t="s">
        <v>87</v>
      </c>
      <c r="K151" s="72" t="s">
        <v>2806</v>
      </c>
      <c r="L151" s="72" t="s">
        <v>74</v>
      </c>
      <c r="M151" t="s">
        <v>11886</v>
      </c>
      <c r="N151" s="155">
        <v>9935858888</v>
      </c>
      <c r="O151" s="72" t="s">
        <v>7462</v>
      </c>
      <c r="P151" t="s">
        <v>11887</v>
      </c>
      <c r="Q151" t="s">
        <v>2800</v>
      </c>
      <c r="R151" t="s">
        <v>11888</v>
      </c>
      <c r="S151" s="74">
        <v>2499</v>
      </c>
      <c r="T151" s="74" t="s">
        <v>75</v>
      </c>
      <c r="U151" s="74">
        <v>2015</v>
      </c>
      <c r="V151" t="s">
        <v>11889</v>
      </c>
      <c r="W151" t="s">
        <v>11890</v>
      </c>
      <c r="X151" s="104" t="s">
        <v>11891</v>
      </c>
      <c r="Y151" s="72" t="s">
        <v>75</v>
      </c>
      <c r="Z151" s="73">
        <v>0</v>
      </c>
      <c r="AA151" s="74">
        <v>0</v>
      </c>
      <c r="AB151" s="74" t="s">
        <v>6063</v>
      </c>
      <c r="AC151" s="74" t="s">
        <v>6064</v>
      </c>
      <c r="AD151" s="74" t="s">
        <v>6064</v>
      </c>
      <c r="AE151" s="74" t="s">
        <v>75</v>
      </c>
      <c r="AF151" s="75">
        <v>0</v>
      </c>
      <c r="AG151" s="75">
        <v>8197</v>
      </c>
      <c r="AH151" s="75">
        <v>8197</v>
      </c>
      <c r="AI151" s="75">
        <v>9673</v>
      </c>
      <c r="AJ151" s="75" t="s">
        <v>78</v>
      </c>
      <c r="AK151" s="95">
        <v>0.2</v>
      </c>
      <c r="AL151" s="96">
        <f t="shared" si="25"/>
        <v>1639.4</v>
      </c>
      <c r="AM151" s="96">
        <f t="shared" si="26"/>
        <v>1475.46</v>
      </c>
      <c r="AN151" s="95">
        <v>0.24</v>
      </c>
      <c r="AO151" s="96">
        <f t="shared" si="27"/>
        <v>1967.28</v>
      </c>
      <c r="AP151" s="72"/>
      <c r="AQ151" s="72"/>
      <c r="AR151" s="72"/>
      <c r="AS151" s="72"/>
      <c r="AT151" s="72"/>
      <c r="AU151" s="72"/>
      <c r="AV151" s="72"/>
      <c r="AW151" s="72"/>
      <c r="AX151" s="72"/>
      <c r="AY151" s="72" t="s">
        <v>7496</v>
      </c>
      <c r="AZ151" s="72" t="s">
        <v>7951</v>
      </c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 t="s">
        <v>815</v>
      </c>
      <c r="BQ151" s="72"/>
      <c r="BR151" s="72"/>
      <c r="BS151" s="72"/>
      <c r="BT151" s="72"/>
      <c r="BU151" s="72"/>
    </row>
    <row r="152" spans="1:73">
      <c r="A152" s="91">
        <v>150</v>
      </c>
      <c r="B152" s="91">
        <v>2024</v>
      </c>
      <c r="C152" s="72" t="s">
        <v>68</v>
      </c>
      <c r="D152" s="115" t="s">
        <v>6063</v>
      </c>
      <c r="E152" s="72" t="s">
        <v>7473</v>
      </c>
      <c r="F152" s="72" t="s">
        <v>7460</v>
      </c>
      <c r="G152" s="181" t="s">
        <v>640</v>
      </c>
      <c r="H152" s="72" t="s">
        <v>523</v>
      </c>
      <c r="I152" s="72" t="s">
        <v>7474</v>
      </c>
      <c r="J152" s="72" t="s">
        <v>87</v>
      </c>
      <c r="K152" s="72" t="s">
        <v>2806</v>
      </c>
      <c r="L152" s="72" t="s">
        <v>74</v>
      </c>
      <c r="M152" t="s">
        <v>11892</v>
      </c>
      <c r="N152" s="155">
        <v>9935858888</v>
      </c>
      <c r="O152" s="72" t="s">
        <v>7462</v>
      </c>
      <c r="P152" t="s">
        <v>11893</v>
      </c>
      <c r="Q152" t="s">
        <v>980</v>
      </c>
      <c r="R152" t="s">
        <v>11894</v>
      </c>
      <c r="S152" s="74">
        <v>1998</v>
      </c>
      <c r="T152" s="74" t="s">
        <v>75</v>
      </c>
      <c r="U152" s="74">
        <v>2005</v>
      </c>
      <c r="V152">
        <v>9347103</v>
      </c>
      <c r="W152">
        <v>9347103</v>
      </c>
      <c r="X152" s="104" t="s">
        <v>11895</v>
      </c>
      <c r="Y152" s="72" t="s">
        <v>75</v>
      </c>
      <c r="Z152" s="73">
        <v>0</v>
      </c>
      <c r="AA152" s="74">
        <v>0</v>
      </c>
      <c r="AB152" s="74" t="s">
        <v>6063</v>
      </c>
      <c r="AC152" s="74" t="s">
        <v>6064</v>
      </c>
      <c r="AD152" s="74" t="s">
        <v>6064</v>
      </c>
      <c r="AE152" s="74" t="s">
        <v>75</v>
      </c>
      <c r="AF152" s="75">
        <v>0</v>
      </c>
      <c r="AG152" s="75">
        <v>8542</v>
      </c>
      <c r="AH152" s="75">
        <v>8542</v>
      </c>
      <c r="AI152" s="75">
        <v>10080</v>
      </c>
      <c r="AJ152" s="75" t="s">
        <v>78</v>
      </c>
      <c r="AK152" s="95">
        <v>0.2</v>
      </c>
      <c r="AL152" s="96">
        <f t="shared" si="25"/>
        <v>1708.4</v>
      </c>
      <c r="AM152" s="96">
        <f t="shared" si="26"/>
        <v>1537.5600000000002</v>
      </c>
      <c r="AN152" s="95">
        <v>0.24</v>
      </c>
      <c r="AO152" s="96">
        <f t="shared" si="27"/>
        <v>2050.08</v>
      </c>
      <c r="AP152" s="72"/>
      <c r="AQ152" s="72"/>
      <c r="AR152" s="72"/>
      <c r="AS152" s="72"/>
      <c r="AT152" s="72"/>
      <c r="AU152" s="72"/>
      <c r="AV152" s="72"/>
      <c r="AW152" s="72"/>
      <c r="AX152" s="72"/>
      <c r="AY152" s="72" t="s">
        <v>7496</v>
      </c>
      <c r="AZ152" s="72" t="s">
        <v>7497</v>
      </c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  <c r="BL152" s="72"/>
      <c r="BM152" s="72"/>
      <c r="BN152" s="72"/>
      <c r="BO152" s="72"/>
      <c r="BP152" s="72" t="s">
        <v>815</v>
      </c>
      <c r="BQ152" s="72"/>
      <c r="BR152" s="72"/>
      <c r="BS152" s="72"/>
      <c r="BT152" s="72"/>
      <c r="BU152" s="72"/>
    </row>
    <row r="153" spans="1:73" hidden="1">
      <c r="A153" s="91">
        <v>151</v>
      </c>
      <c r="B153" s="91">
        <v>2024</v>
      </c>
      <c r="C153" s="72" t="s">
        <v>68</v>
      </c>
      <c r="D153" s="115" t="s">
        <v>6063</v>
      </c>
      <c r="E153" s="72" t="s">
        <v>7473</v>
      </c>
      <c r="F153" s="72" t="s">
        <v>7460</v>
      </c>
      <c r="G153" s="181" t="s">
        <v>640</v>
      </c>
      <c r="H153" s="72" t="s">
        <v>86</v>
      </c>
      <c r="I153" s="72" t="s">
        <v>11896</v>
      </c>
      <c r="J153" s="72" t="s">
        <v>7484</v>
      </c>
      <c r="K153" s="72" t="s">
        <v>73</v>
      </c>
      <c r="L153" s="72" t="s">
        <v>74</v>
      </c>
      <c r="M153" t="s">
        <v>11897</v>
      </c>
      <c r="N153" s="155">
        <v>9935858888</v>
      </c>
      <c r="O153" s="72" t="s">
        <v>11806</v>
      </c>
      <c r="P153" s="96" t="s">
        <v>73</v>
      </c>
      <c r="Q153" t="s">
        <v>11898</v>
      </c>
      <c r="R153" t="s">
        <v>11899</v>
      </c>
      <c r="S153" s="74" t="s">
        <v>11900</v>
      </c>
      <c r="T153" s="74" t="s">
        <v>75</v>
      </c>
      <c r="U153" s="74">
        <v>2024</v>
      </c>
      <c r="V153" t="s">
        <v>11901</v>
      </c>
      <c r="W153" t="s">
        <v>11902</v>
      </c>
      <c r="X153" s="119" t="s">
        <v>11903</v>
      </c>
      <c r="Y153" s="72" t="s">
        <v>75</v>
      </c>
      <c r="Z153" s="73">
        <v>75990</v>
      </c>
      <c r="AA153" s="74">
        <v>0</v>
      </c>
      <c r="AB153" s="74" t="s">
        <v>6063</v>
      </c>
      <c r="AC153" s="74" t="s">
        <v>6064</v>
      </c>
      <c r="AD153" s="74" t="s">
        <v>6064</v>
      </c>
      <c r="AE153" s="74" t="s">
        <v>75</v>
      </c>
      <c r="AF153" s="75">
        <v>765</v>
      </c>
      <c r="AG153" s="75">
        <v>2761</v>
      </c>
      <c r="AH153" s="75">
        <v>2526</v>
      </c>
      <c r="AI153" s="75">
        <v>4160</v>
      </c>
      <c r="AJ153" s="75" t="s">
        <v>11904</v>
      </c>
      <c r="AK153" s="95"/>
      <c r="AL153" s="96">
        <f>(AF153*20%)+(AG153*10%)</f>
        <v>429.1</v>
      </c>
      <c r="AM153" s="96">
        <f t="shared" si="26"/>
        <v>386.19000000000005</v>
      </c>
      <c r="AN153" s="95" t="s">
        <v>11905</v>
      </c>
      <c r="AO153" s="96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 t="s">
        <v>7496</v>
      </c>
      <c r="AZ153" s="72" t="s">
        <v>7497</v>
      </c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 t="s">
        <v>11906</v>
      </c>
      <c r="BR153" s="72"/>
      <c r="BS153" s="72"/>
      <c r="BT153" s="72"/>
      <c r="BU153" s="72"/>
    </row>
    <row r="154" spans="1:73" hidden="1">
      <c r="A154" s="91">
        <v>152</v>
      </c>
      <c r="B154" s="91">
        <v>2024</v>
      </c>
      <c r="C154" s="72" t="s">
        <v>68</v>
      </c>
      <c r="D154" s="115" t="s">
        <v>6063</v>
      </c>
      <c r="E154" s="72" t="s">
        <v>7473</v>
      </c>
      <c r="F154" s="72" t="s">
        <v>7460</v>
      </c>
      <c r="G154" s="181" t="s">
        <v>640</v>
      </c>
      <c r="H154" s="72" t="s">
        <v>523</v>
      </c>
      <c r="I154" s="72" t="s">
        <v>71</v>
      </c>
      <c r="J154" s="72" t="s">
        <v>87</v>
      </c>
      <c r="K154" s="72" t="s">
        <v>2806</v>
      </c>
      <c r="L154" s="72" t="s">
        <v>74</v>
      </c>
      <c r="M154" t="s">
        <v>11907</v>
      </c>
      <c r="N154" s="155">
        <v>9935858888</v>
      </c>
      <c r="O154" s="72" t="s">
        <v>7462</v>
      </c>
      <c r="P154" t="s">
        <v>11908</v>
      </c>
      <c r="Q154" t="s">
        <v>1004</v>
      </c>
      <c r="R154" t="s">
        <v>11909</v>
      </c>
      <c r="S154" s="74">
        <v>1497</v>
      </c>
      <c r="T154" s="74" t="s">
        <v>75</v>
      </c>
      <c r="U154" s="74">
        <v>2020</v>
      </c>
      <c r="V154" t="s">
        <v>11910</v>
      </c>
      <c r="W154" t="s">
        <v>11911</v>
      </c>
      <c r="X154" s="104" t="s">
        <v>11912</v>
      </c>
      <c r="Y154" s="72" t="s">
        <v>75</v>
      </c>
      <c r="Z154" s="73">
        <v>0</v>
      </c>
      <c r="AA154" s="74">
        <v>45</v>
      </c>
      <c r="AB154" s="74" t="s">
        <v>6063</v>
      </c>
      <c r="AC154" s="74" t="s">
        <v>6064</v>
      </c>
      <c r="AD154" s="74" t="s">
        <v>6064</v>
      </c>
      <c r="AE154" s="74" t="s">
        <v>75</v>
      </c>
      <c r="AF154" s="75">
        <v>14767</v>
      </c>
      <c r="AG154" s="75">
        <v>3711</v>
      </c>
      <c r="AH154" s="75">
        <v>18478</v>
      </c>
      <c r="AI154" s="75">
        <v>21804</v>
      </c>
      <c r="AJ154" s="75" t="s">
        <v>11913</v>
      </c>
      <c r="AK154" s="95"/>
      <c r="AL154" s="96">
        <f>(AF154*20%)+(AG154*10%)</f>
        <v>3324.5</v>
      </c>
      <c r="AM154" s="96">
        <f t="shared" si="26"/>
        <v>2992.05</v>
      </c>
      <c r="AN154" s="95">
        <v>0.16</v>
      </c>
      <c r="AO154" s="96">
        <f t="shared" ref="AO154:AO158" si="28">AH154*AN154</f>
        <v>2956.48</v>
      </c>
      <c r="AP154" s="72"/>
      <c r="AQ154" s="72"/>
      <c r="AR154" s="72"/>
      <c r="AS154" s="72"/>
      <c r="AT154" s="72"/>
      <c r="AU154" s="72"/>
      <c r="AV154" s="72"/>
      <c r="AW154" s="72"/>
      <c r="AX154" s="72"/>
      <c r="AY154" s="72" t="s">
        <v>7496</v>
      </c>
      <c r="AZ154" s="72" t="s">
        <v>7497</v>
      </c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>
        <v>16</v>
      </c>
      <c r="BR154" s="72"/>
      <c r="BS154" s="72"/>
      <c r="BT154" s="72"/>
      <c r="BU154" s="72"/>
    </row>
    <row r="155" spans="1:73" hidden="1">
      <c r="A155" s="91">
        <v>153</v>
      </c>
      <c r="B155" s="91">
        <v>2024</v>
      </c>
      <c r="C155" s="72" t="s">
        <v>68</v>
      </c>
      <c r="D155" s="115" t="s">
        <v>6063</v>
      </c>
      <c r="E155" s="72" t="s">
        <v>7601</v>
      </c>
      <c r="F155" s="72" t="s">
        <v>7460</v>
      </c>
      <c r="G155" s="72" t="s">
        <v>75</v>
      </c>
      <c r="H155" s="72" t="s">
        <v>585</v>
      </c>
      <c r="I155" s="72" t="s">
        <v>7602</v>
      </c>
      <c r="J155" s="72" t="s">
        <v>75</v>
      </c>
      <c r="K155" s="72" t="s">
        <v>73</v>
      </c>
      <c r="L155" s="72" t="s">
        <v>74</v>
      </c>
      <c r="M155" t="s">
        <v>11914</v>
      </c>
      <c r="N155" s="155">
        <v>9935858888</v>
      </c>
      <c r="O155" s="72" t="s">
        <v>7605</v>
      </c>
      <c r="P155" s="96" t="s">
        <v>73</v>
      </c>
      <c r="Q155" t="s">
        <v>104</v>
      </c>
      <c r="R155" t="s">
        <v>7611</v>
      </c>
      <c r="S155" s="74" t="s">
        <v>75</v>
      </c>
      <c r="T155" s="74" t="s">
        <v>75</v>
      </c>
      <c r="U155" s="74">
        <v>2024</v>
      </c>
      <c r="V155" t="s">
        <v>11915</v>
      </c>
      <c r="W155" t="s">
        <v>11916</v>
      </c>
      <c r="X155" t="s">
        <v>11917</v>
      </c>
      <c r="Y155" s="72" t="s">
        <v>75</v>
      </c>
      <c r="Z155" s="73">
        <v>0</v>
      </c>
      <c r="AA155" s="74">
        <v>0</v>
      </c>
      <c r="AB155" s="74" t="s">
        <v>6063</v>
      </c>
      <c r="AC155" s="74" t="s">
        <v>6064</v>
      </c>
      <c r="AD155" s="74" t="s">
        <v>6064</v>
      </c>
      <c r="AE155" s="74" t="s">
        <v>75</v>
      </c>
      <c r="AF155" s="75">
        <v>0</v>
      </c>
      <c r="AG155" s="75">
        <v>275.42</v>
      </c>
      <c r="AH155" s="75">
        <v>275.42</v>
      </c>
      <c r="AI155" s="75">
        <v>325</v>
      </c>
      <c r="AJ155" s="75" t="s">
        <v>78</v>
      </c>
      <c r="AK155" s="95">
        <v>0</v>
      </c>
      <c r="AL155" s="96">
        <f t="shared" ref="AL155:AL158" si="29">AH155*AK155</f>
        <v>0</v>
      </c>
      <c r="AM155" s="96">
        <f t="shared" si="26"/>
        <v>0</v>
      </c>
      <c r="AN155" s="95">
        <v>0.37</v>
      </c>
      <c r="AO155" s="96">
        <f t="shared" si="28"/>
        <v>101.9054</v>
      </c>
      <c r="AP155" s="72"/>
      <c r="AQ155" s="72"/>
      <c r="AR155" s="72"/>
      <c r="AS155" s="72"/>
      <c r="AT155" s="72"/>
      <c r="AU155" s="72"/>
      <c r="AV155" s="72"/>
      <c r="AW155" s="72"/>
      <c r="AX155" s="72"/>
      <c r="AY155" s="72" t="s">
        <v>7496</v>
      </c>
      <c r="AZ155" s="72" t="s">
        <v>7497</v>
      </c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 t="s">
        <v>81</v>
      </c>
      <c r="BQ155" s="72"/>
      <c r="BR155" s="72"/>
      <c r="BS155" s="72"/>
      <c r="BT155" s="72"/>
      <c r="BU155" s="72"/>
    </row>
    <row r="156" spans="1:73" hidden="1">
      <c r="A156" s="91">
        <v>154</v>
      </c>
      <c r="B156" s="91">
        <v>2024</v>
      </c>
      <c r="C156" s="72" t="s">
        <v>68</v>
      </c>
      <c r="D156" s="115" t="s">
        <v>6063</v>
      </c>
      <c r="E156" s="72" t="s">
        <v>7601</v>
      </c>
      <c r="F156" s="72" t="s">
        <v>7460</v>
      </c>
      <c r="G156" s="72" t="s">
        <v>75</v>
      </c>
      <c r="H156" s="72" t="s">
        <v>585</v>
      </c>
      <c r="I156" s="72" t="s">
        <v>7602</v>
      </c>
      <c r="J156" s="72" t="s">
        <v>75</v>
      </c>
      <c r="K156" s="72" t="s">
        <v>73</v>
      </c>
      <c r="L156" s="72" t="s">
        <v>74</v>
      </c>
      <c r="M156" t="s">
        <v>11918</v>
      </c>
      <c r="N156" s="155">
        <v>9935858888</v>
      </c>
      <c r="O156" s="72" t="s">
        <v>7605</v>
      </c>
      <c r="P156" s="96" t="s">
        <v>73</v>
      </c>
      <c r="Q156" t="s">
        <v>104</v>
      </c>
      <c r="R156" t="s">
        <v>11919</v>
      </c>
      <c r="S156" s="74" t="s">
        <v>75</v>
      </c>
      <c r="T156" s="74" t="s">
        <v>75</v>
      </c>
      <c r="U156" s="74">
        <v>2024</v>
      </c>
      <c r="V156" t="s">
        <v>11920</v>
      </c>
      <c r="W156" t="s">
        <v>11921</v>
      </c>
      <c r="X156" t="s">
        <v>11922</v>
      </c>
      <c r="Y156" s="72" t="s">
        <v>75</v>
      </c>
      <c r="Z156" s="73">
        <v>0</v>
      </c>
      <c r="AA156" s="74">
        <v>0</v>
      </c>
      <c r="AB156" s="74" t="s">
        <v>6063</v>
      </c>
      <c r="AC156" s="74" t="s">
        <v>6064</v>
      </c>
      <c r="AD156" s="74" t="s">
        <v>6064</v>
      </c>
      <c r="AE156" s="74" t="s">
        <v>75</v>
      </c>
      <c r="AF156" s="75">
        <v>0</v>
      </c>
      <c r="AG156" s="75">
        <v>275.42</v>
      </c>
      <c r="AH156" s="75">
        <v>275.42</v>
      </c>
      <c r="AI156" s="75">
        <v>325</v>
      </c>
      <c r="AJ156" s="75" t="s">
        <v>78</v>
      </c>
      <c r="AK156" s="95">
        <v>0</v>
      </c>
      <c r="AL156" s="96">
        <f t="shared" si="29"/>
        <v>0</v>
      </c>
      <c r="AM156" s="96">
        <f t="shared" si="26"/>
        <v>0</v>
      </c>
      <c r="AN156" s="95">
        <v>0.37</v>
      </c>
      <c r="AO156" s="96">
        <f t="shared" si="28"/>
        <v>101.9054</v>
      </c>
      <c r="AP156" s="72"/>
      <c r="AQ156" s="72"/>
      <c r="AR156" s="72"/>
      <c r="AS156" s="72"/>
      <c r="AT156" s="72"/>
      <c r="AU156" s="72"/>
      <c r="AV156" s="72"/>
      <c r="AW156" s="72"/>
      <c r="AX156" s="72"/>
      <c r="AY156" s="72" t="s">
        <v>7496</v>
      </c>
      <c r="AZ156" s="72" t="s">
        <v>7497</v>
      </c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 t="s">
        <v>81</v>
      </c>
      <c r="BQ156" s="72"/>
      <c r="BR156" s="72"/>
      <c r="BS156" s="72"/>
      <c r="BT156" s="72"/>
      <c r="BU156" s="72"/>
    </row>
    <row r="157" spans="1:73">
      <c r="A157" s="91">
        <v>155</v>
      </c>
      <c r="B157" s="91">
        <v>2024</v>
      </c>
      <c r="C157" s="72" t="s">
        <v>68</v>
      </c>
      <c r="D157" s="115">
        <v>45638</v>
      </c>
      <c r="E157" s="72" t="s">
        <v>7473</v>
      </c>
      <c r="F157" s="72" t="s">
        <v>7460</v>
      </c>
      <c r="G157" s="181" t="s">
        <v>640</v>
      </c>
      <c r="H157" s="72" t="s">
        <v>523</v>
      </c>
      <c r="I157" s="72" t="s">
        <v>7474</v>
      </c>
      <c r="J157" s="72" t="s">
        <v>87</v>
      </c>
      <c r="K157" s="72" t="s">
        <v>2806</v>
      </c>
      <c r="L157" s="72" t="s">
        <v>74</v>
      </c>
      <c r="M157" t="s">
        <v>11923</v>
      </c>
      <c r="N157" s="74" t="s">
        <v>7657</v>
      </c>
      <c r="O157" s="72" t="s">
        <v>7674</v>
      </c>
      <c r="P157" t="s">
        <v>11924</v>
      </c>
      <c r="Q157" t="s">
        <v>90</v>
      </c>
      <c r="R157" t="s">
        <v>11925</v>
      </c>
      <c r="S157" s="74">
        <v>1498</v>
      </c>
      <c r="T157" s="74" t="s">
        <v>75</v>
      </c>
      <c r="U157" s="74">
        <v>2018</v>
      </c>
      <c r="V157" t="s">
        <v>11926</v>
      </c>
      <c r="W157" t="s">
        <v>11927</v>
      </c>
      <c r="X157" s="119" t="s">
        <v>11928</v>
      </c>
      <c r="Y157" s="72" t="s">
        <v>75</v>
      </c>
      <c r="Z157" s="73">
        <v>0</v>
      </c>
      <c r="AA157" s="74">
        <v>0</v>
      </c>
      <c r="AB157" s="94">
        <v>45638</v>
      </c>
      <c r="AC157" s="94">
        <v>45973</v>
      </c>
      <c r="AD157" s="94">
        <v>45973</v>
      </c>
      <c r="AE157" s="74" t="s">
        <v>75</v>
      </c>
      <c r="AF157" s="75">
        <v>0</v>
      </c>
      <c r="AG157" s="75">
        <v>3811</v>
      </c>
      <c r="AH157" s="75">
        <v>3811</v>
      </c>
      <c r="AI157" s="75">
        <v>4497</v>
      </c>
      <c r="AJ157" s="75" t="s">
        <v>78</v>
      </c>
      <c r="AK157" s="95">
        <v>0.2</v>
      </c>
      <c r="AL157" s="96">
        <f t="shared" si="29"/>
        <v>762.2</v>
      </c>
      <c r="AM157" s="96">
        <f t="shared" si="26"/>
        <v>685.98</v>
      </c>
      <c r="AN157" s="95">
        <v>0.24</v>
      </c>
      <c r="AO157" s="96">
        <f t="shared" si="28"/>
        <v>914.64</v>
      </c>
      <c r="AP157" s="72"/>
      <c r="AQ157" s="72"/>
      <c r="AR157" s="72"/>
      <c r="AS157" s="72"/>
      <c r="AT157" s="72"/>
      <c r="AU157" s="72"/>
      <c r="AV157" s="72"/>
      <c r="AW157" s="72"/>
      <c r="AX157" s="72"/>
      <c r="AY157" s="72" t="s">
        <v>7664</v>
      </c>
      <c r="AZ157" s="72" t="s">
        <v>7882</v>
      </c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 t="s">
        <v>815</v>
      </c>
      <c r="BQ157" s="72"/>
      <c r="BR157" s="72"/>
      <c r="BS157" s="72"/>
      <c r="BT157" s="72"/>
      <c r="BU157" s="72"/>
    </row>
    <row r="158" spans="1:73" hidden="1">
      <c r="A158" s="91">
        <v>156</v>
      </c>
      <c r="B158" s="91">
        <v>2024</v>
      </c>
      <c r="C158" s="72" t="s">
        <v>68</v>
      </c>
      <c r="D158" s="115">
        <v>45424</v>
      </c>
      <c r="E158" t="s">
        <v>968</v>
      </c>
      <c r="F158" s="72" t="s">
        <v>7460</v>
      </c>
      <c r="G158" s="72" t="s">
        <v>7603</v>
      </c>
      <c r="H158" s="72" t="s">
        <v>523</v>
      </c>
      <c r="I158" s="72" t="s">
        <v>71</v>
      </c>
      <c r="J158" s="72" t="s">
        <v>87</v>
      </c>
      <c r="K158" s="72" t="s">
        <v>2806</v>
      </c>
      <c r="L158" s="72" t="s">
        <v>11929</v>
      </c>
      <c r="M158" t="s">
        <v>11930</v>
      </c>
      <c r="N158" s="74" t="s">
        <v>7657</v>
      </c>
      <c r="O158" s="72" t="s">
        <v>7674</v>
      </c>
      <c r="P158" t="s">
        <v>11931</v>
      </c>
      <c r="Q158" t="s">
        <v>11932</v>
      </c>
      <c r="R158" t="s">
        <v>11933</v>
      </c>
      <c r="S158" s="74">
        <v>1248</v>
      </c>
      <c r="T158" s="74" t="s">
        <v>75</v>
      </c>
      <c r="U158" s="74">
        <v>2018</v>
      </c>
      <c r="V158" t="s">
        <v>11934</v>
      </c>
      <c r="W158" t="s">
        <v>11935</v>
      </c>
      <c r="X158" s="119" t="s">
        <v>11936</v>
      </c>
      <c r="Y158" s="72" t="s">
        <v>75</v>
      </c>
      <c r="Z158" s="187">
        <v>456637</v>
      </c>
      <c r="AA158" s="74">
        <v>20</v>
      </c>
      <c r="AB158" s="94">
        <v>45455</v>
      </c>
      <c r="AC158" s="94">
        <v>45424</v>
      </c>
      <c r="AD158" s="94">
        <v>45424</v>
      </c>
      <c r="AE158" s="74" t="s">
        <v>75</v>
      </c>
      <c r="AF158" s="75">
        <v>4590.58</v>
      </c>
      <c r="AG158" s="75">
        <v>3716</v>
      </c>
      <c r="AH158" s="75">
        <v>8682</v>
      </c>
      <c r="AI158" s="75">
        <v>10245</v>
      </c>
      <c r="AJ158" s="75" t="s">
        <v>78</v>
      </c>
      <c r="AK158" s="95">
        <v>0.29499999999999998</v>
      </c>
      <c r="AL158" s="96">
        <f t="shared" si="29"/>
        <v>2561.19</v>
      </c>
      <c r="AM158" s="96">
        <f t="shared" si="26"/>
        <v>2305.0709999999999</v>
      </c>
      <c r="AN158" s="95">
        <v>0.22</v>
      </c>
      <c r="AO158" s="96">
        <f t="shared" si="28"/>
        <v>1910.04</v>
      </c>
      <c r="AP158" s="72"/>
      <c r="AQ158" s="72"/>
      <c r="AR158" s="72"/>
      <c r="AS158" s="72"/>
      <c r="AT158" s="72"/>
      <c r="AU158" s="72"/>
      <c r="AV158" s="72"/>
      <c r="AW158" s="72"/>
      <c r="AX158" s="72"/>
      <c r="AY158" s="72" t="s">
        <v>7664</v>
      </c>
      <c r="AZ158" s="72" t="s">
        <v>7882</v>
      </c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 t="s">
        <v>815</v>
      </c>
      <c r="BQ158" s="72"/>
      <c r="BR158" s="72"/>
      <c r="BS158" s="72"/>
      <c r="BT158" s="72"/>
      <c r="BU158" s="72"/>
    </row>
  </sheetData>
  <autoFilter ref="A2:BU158" xr:uid="{8DE1FEC8-4B1F-4E2E-9AA5-45AC5E3FFC6F}">
    <filterColumn colId="7">
      <filters>
        <filter val="PVT CAR"/>
        <filter val="TW"/>
      </filters>
    </filterColumn>
    <filterColumn colId="8">
      <filters>
        <filter val="TP"/>
      </filters>
    </filterColumn>
  </autoFilter>
  <conditionalFormatting sqref="P1">
    <cfRule type="duplicateValues" dxfId="84" priority="9"/>
    <cfRule type="duplicateValues" dxfId="83" priority="16"/>
    <cfRule type="duplicateValues" dxfId="82" priority="20"/>
    <cfRule type="duplicateValues" dxfId="81" priority="24"/>
    <cfRule type="duplicateValues" dxfId="80" priority="28"/>
    <cfRule type="duplicateValues" dxfId="79" priority="32"/>
    <cfRule type="duplicateValues" dxfId="78" priority="36"/>
    <cfRule type="duplicateValues" dxfId="77" priority="40"/>
    <cfRule type="duplicateValues" dxfId="76" priority="47"/>
    <cfRule type="duplicateValues" dxfId="75" priority="51"/>
    <cfRule type="duplicateValues" dxfId="74" priority="55"/>
    <cfRule type="duplicateValues" dxfId="73" priority="59"/>
    <cfRule type="duplicateValues" dxfId="72" priority="72"/>
    <cfRule type="duplicateValues" dxfId="71" priority="77"/>
    <cfRule type="duplicateValues" dxfId="70" priority="78"/>
    <cfRule type="duplicateValues" dxfId="69" priority="79"/>
    <cfRule type="duplicateValues" dxfId="68" priority="80"/>
    <cfRule type="duplicateValues" dxfId="67" priority="81"/>
    <cfRule type="duplicateValues" dxfId="66" priority="82"/>
    <cfRule type="duplicateValues" dxfId="65" priority="83"/>
    <cfRule type="duplicateValues" dxfId="64" priority="88"/>
  </conditionalFormatting>
  <conditionalFormatting sqref="P2 V2">
    <cfRule type="duplicateValues" dxfId="63" priority="2"/>
  </conditionalFormatting>
  <conditionalFormatting sqref="P2">
    <cfRule type="duplicateValues" dxfId="62" priority="1"/>
  </conditionalFormatting>
  <conditionalFormatting sqref="V1">
    <cfRule type="duplicateValues" dxfId="61" priority="12"/>
    <cfRule type="duplicateValues" dxfId="60" priority="15"/>
    <cfRule type="duplicateValues" dxfId="59" priority="19"/>
    <cfRule type="duplicateValues" dxfId="58" priority="23"/>
    <cfRule type="duplicateValues" dxfId="57" priority="27"/>
    <cfRule type="duplicateValues" dxfId="56" priority="31"/>
    <cfRule type="duplicateValues" dxfId="55" priority="35"/>
    <cfRule type="duplicateValues" dxfId="54" priority="39"/>
    <cfRule type="duplicateValues" dxfId="53" priority="41"/>
    <cfRule type="duplicateValues" dxfId="52" priority="46"/>
    <cfRule type="duplicateValues" dxfId="51" priority="50"/>
    <cfRule type="duplicateValues" dxfId="50" priority="54"/>
    <cfRule type="duplicateValues" dxfId="49" priority="58"/>
    <cfRule type="duplicateValues" dxfId="48" priority="89"/>
  </conditionalFormatting>
  <conditionalFormatting sqref="V1:X1">
    <cfRule type="duplicateValues" dxfId="47" priority="64"/>
    <cfRule type="duplicateValues" dxfId="46" priority="65"/>
    <cfRule type="duplicateValues" dxfId="45" priority="67"/>
    <cfRule type="duplicateValues" dxfId="44" priority="73"/>
    <cfRule type="duplicateValues" dxfId="43" priority="74"/>
    <cfRule type="duplicateValues" dxfId="42" priority="76"/>
    <cfRule type="duplicateValues" dxfId="41" priority="84"/>
    <cfRule type="duplicateValues" dxfId="40" priority="85"/>
    <cfRule type="duplicateValues" dxfId="39" priority="86"/>
    <cfRule type="duplicateValues" dxfId="38" priority="87"/>
  </conditionalFormatting>
  <conditionalFormatting sqref="W1">
    <cfRule type="duplicateValues" dxfId="37" priority="11"/>
    <cfRule type="duplicateValues" dxfId="36" priority="14"/>
    <cfRule type="duplicateValues" dxfId="35" priority="18"/>
    <cfRule type="duplicateValues" dxfId="34" priority="22"/>
    <cfRule type="duplicateValues" dxfId="33" priority="26"/>
    <cfRule type="duplicateValues" dxfId="32" priority="30"/>
    <cfRule type="duplicateValues" dxfId="31" priority="34"/>
    <cfRule type="duplicateValues" dxfId="30" priority="38"/>
    <cfRule type="duplicateValues" dxfId="29" priority="42"/>
    <cfRule type="duplicateValues" dxfId="28" priority="45"/>
    <cfRule type="duplicateValues" dxfId="27" priority="49"/>
    <cfRule type="duplicateValues" dxfId="26" priority="53"/>
    <cfRule type="duplicateValues" dxfId="25" priority="57"/>
    <cfRule type="duplicateValues" dxfId="24" priority="90"/>
  </conditionalFormatting>
  <conditionalFormatting sqref="X1">
    <cfRule type="duplicateValues" dxfId="23" priority="10"/>
    <cfRule type="duplicateValues" dxfId="22" priority="13"/>
    <cfRule type="duplicateValues" dxfId="21" priority="17"/>
    <cfRule type="duplicateValues" dxfId="20" priority="21"/>
    <cfRule type="duplicateValues" dxfId="19" priority="25"/>
    <cfRule type="duplicateValues" dxfId="18" priority="29"/>
    <cfRule type="duplicateValues" dxfId="17" priority="33"/>
    <cfRule type="duplicateValues" dxfId="16" priority="37"/>
    <cfRule type="duplicateValues" dxfId="15" priority="43"/>
    <cfRule type="duplicateValues" dxfId="14" priority="44"/>
    <cfRule type="duplicateValues" dxfId="13" priority="48"/>
    <cfRule type="duplicateValues" dxfId="12" priority="52"/>
    <cfRule type="duplicateValues" dxfId="11" priority="56"/>
    <cfRule type="duplicateValues" dxfId="10" priority="60"/>
    <cfRule type="duplicateValues" dxfId="9" priority="61"/>
    <cfRule type="duplicateValues" dxfId="8" priority="62"/>
    <cfRule type="duplicateValues" dxfId="7" priority="63"/>
    <cfRule type="duplicateValues" dxfId="6" priority="66"/>
    <cfRule type="duplicateValues" dxfId="5" priority="68"/>
    <cfRule type="duplicateValues" dxfId="4" priority="69"/>
    <cfRule type="duplicateValues" dxfId="3" priority="70"/>
    <cfRule type="duplicateValues" dxfId="2" priority="71"/>
    <cfRule type="duplicateValues" dxfId="1" priority="75"/>
    <cfRule type="duplicateValues" dxfId="0" priority="91"/>
  </conditionalFormatting>
  <hyperlinks>
    <hyperlink ref="A2" r:id="rId1" xr:uid="{B086B5ED-44CD-4A15-9A9D-0CD418EEFBB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AE39-796F-494E-9F25-2B2C971D05C5}">
  <dimension ref="A1:Q18"/>
  <sheetViews>
    <sheetView topLeftCell="C1" workbookViewId="0">
      <selection sqref="A1:Q18"/>
    </sheetView>
  </sheetViews>
  <sheetFormatPr baseColWidth="10" defaultColWidth="8.83203125" defaultRowHeight="15"/>
  <cols>
    <col min="1" max="1" width="24.1640625" customWidth="1"/>
    <col min="2" max="2" width="10.6640625" customWidth="1"/>
    <col min="3" max="3" width="11.33203125" customWidth="1"/>
    <col min="4" max="4" width="9.6640625" customWidth="1"/>
    <col min="5" max="5" width="10.6640625" customWidth="1"/>
    <col min="6" max="7" width="10.5" customWidth="1"/>
    <col min="8" max="8" width="10.1640625" customWidth="1"/>
    <col min="9" max="9" width="10.5" customWidth="1"/>
    <col min="10" max="10" width="9.6640625" customWidth="1"/>
    <col min="11" max="11" width="9.83203125" customWidth="1"/>
    <col min="12" max="12" width="10.5" customWidth="1"/>
    <col min="13" max="13" width="10" customWidth="1"/>
    <col min="14" max="14" width="10.1640625" customWidth="1"/>
    <col min="15" max="15" width="10.5" customWidth="1"/>
    <col min="16" max="17" width="10.1640625" customWidth="1"/>
  </cols>
  <sheetData>
    <row r="1" spans="1:17">
      <c r="A1" s="219" t="s">
        <v>2</v>
      </c>
      <c r="B1" s="221" t="s">
        <v>8517</v>
      </c>
      <c r="C1" s="222"/>
      <c r="D1" s="227" t="s">
        <v>8518</v>
      </c>
      <c r="E1" s="225"/>
      <c r="F1" s="227" t="s">
        <v>8519</v>
      </c>
      <c r="G1" s="225"/>
      <c r="H1" s="221" t="s">
        <v>8520</v>
      </c>
      <c r="I1" s="222"/>
      <c r="J1" s="227" t="s">
        <v>8521</v>
      </c>
      <c r="K1" s="225"/>
      <c r="L1" s="221" t="s">
        <v>8522</v>
      </c>
      <c r="M1" s="222"/>
      <c r="N1" s="227" t="s">
        <v>8523</v>
      </c>
      <c r="O1" s="225"/>
      <c r="P1" s="221" t="s">
        <v>8524</v>
      </c>
      <c r="Q1" s="225"/>
    </row>
    <row r="2" spans="1:17" ht="16" thickBot="1">
      <c r="A2" s="220"/>
      <c r="B2" s="223"/>
      <c r="C2" s="224"/>
      <c r="D2" s="228"/>
      <c r="E2" s="226"/>
      <c r="F2" s="228"/>
      <c r="G2" s="226"/>
      <c r="H2" s="223"/>
      <c r="I2" s="224"/>
      <c r="J2" s="228"/>
      <c r="K2" s="226"/>
      <c r="L2" s="223"/>
      <c r="M2" s="224"/>
      <c r="N2" s="228"/>
      <c r="O2" s="226"/>
      <c r="P2" s="223"/>
      <c r="Q2" s="226"/>
    </row>
    <row r="3" spans="1:17" ht="34.75" customHeight="1" thickBot="1">
      <c r="A3" s="158" t="s">
        <v>49</v>
      </c>
      <c r="B3" s="161" t="s">
        <v>11260</v>
      </c>
      <c r="C3" s="171" t="s">
        <v>11261</v>
      </c>
      <c r="D3" s="166" t="s">
        <v>11260</v>
      </c>
      <c r="E3" s="171" t="s">
        <v>11261</v>
      </c>
      <c r="F3" s="166" t="s">
        <v>11260</v>
      </c>
      <c r="G3" s="171" t="s">
        <v>11261</v>
      </c>
      <c r="H3" s="161" t="s">
        <v>11260</v>
      </c>
      <c r="I3" s="171" t="s">
        <v>11261</v>
      </c>
      <c r="J3" s="166" t="s">
        <v>11260</v>
      </c>
      <c r="K3" s="171" t="s">
        <v>11261</v>
      </c>
      <c r="L3" s="161" t="s">
        <v>11260</v>
      </c>
      <c r="M3" s="171" t="s">
        <v>11261</v>
      </c>
      <c r="N3" s="166" t="s">
        <v>11260</v>
      </c>
      <c r="O3" s="171" t="s">
        <v>11261</v>
      </c>
      <c r="P3" s="161" t="s">
        <v>11260</v>
      </c>
      <c r="Q3" s="171" t="s">
        <v>11261</v>
      </c>
    </row>
    <row r="4" spans="1:17">
      <c r="A4" s="157" t="s">
        <v>8525</v>
      </c>
      <c r="B4" s="162">
        <v>112.57</v>
      </c>
      <c r="C4" s="172">
        <v>108.52</v>
      </c>
      <c r="D4" s="167">
        <v>113.27</v>
      </c>
      <c r="E4" s="172">
        <v>0</v>
      </c>
      <c r="F4" s="167">
        <v>90.63</v>
      </c>
      <c r="G4" s="172">
        <v>82.2</v>
      </c>
      <c r="H4" s="162">
        <v>93.2</v>
      </c>
      <c r="I4" s="172">
        <v>79.02</v>
      </c>
      <c r="J4" s="167">
        <v>75.900000000000006</v>
      </c>
      <c r="K4" s="172">
        <v>68.14</v>
      </c>
      <c r="L4" s="162">
        <v>66.53</v>
      </c>
      <c r="M4" s="172">
        <v>49.46</v>
      </c>
      <c r="N4" s="167">
        <v>120.94</v>
      </c>
      <c r="O4" s="172">
        <v>104.69</v>
      </c>
      <c r="P4" s="162">
        <v>98.71</v>
      </c>
      <c r="Q4" s="172">
        <v>0</v>
      </c>
    </row>
    <row r="5" spans="1:17">
      <c r="A5" s="156" t="s">
        <v>8526</v>
      </c>
      <c r="B5" s="163">
        <v>35.43</v>
      </c>
      <c r="C5" s="173">
        <v>0</v>
      </c>
      <c r="D5" s="168">
        <v>32.840000000000003</v>
      </c>
      <c r="E5" s="173">
        <v>0</v>
      </c>
      <c r="F5" s="168">
        <v>24.01</v>
      </c>
      <c r="G5" s="173">
        <v>21.13</v>
      </c>
      <c r="H5" s="163">
        <v>31.17</v>
      </c>
      <c r="I5" s="173">
        <v>29.24</v>
      </c>
      <c r="J5" s="168">
        <v>21.6</v>
      </c>
      <c r="K5" s="173">
        <v>21.42</v>
      </c>
      <c r="L5" s="163">
        <v>19.43</v>
      </c>
      <c r="M5" s="173">
        <v>22.93</v>
      </c>
      <c r="N5" s="168">
        <v>80.400000000000006</v>
      </c>
      <c r="O5" s="173">
        <v>78.760000000000005</v>
      </c>
      <c r="P5" s="163">
        <v>69.69</v>
      </c>
      <c r="Q5" s="173">
        <v>0</v>
      </c>
    </row>
    <row r="6" spans="1:17">
      <c r="A6" s="156" t="s">
        <v>8527</v>
      </c>
      <c r="B6" s="163">
        <v>28</v>
      </c>
      <c r="C6" s="173">
        <v>22.06</v>
      </c>
      <c r="D6" s="168">
        <v>31.06</v>
      </c>
      <c r="E6" s="173">
        <v>0</v>
      </c>
      <c r="F6" s="168">
        <v>19.329999999999998</v>
      </c>
      <c r="G6" s="173">
        <v>15.17</v>
      </c>
      <c r="H6" s="163">
        <v>18.329999999999998</v>
      </c>
      <c r="I6" s="173">
        <v>14.67</v>
      </c>
      <c r="J6" s="168">
        <v>16.28</v>
      </c>
      <c r="K6" s="173">
        <v>14.3</v>
      </c>
      <c r="L6" s="163">
        <v>12.74</v>
      </c>
      <c r="M6" s="173">
        <v>18.260000000000002</v>
      </c>
      <c r="N6" s="168">
        <v>41.88</v>
      </c>
      <c r="O6" s="173">
        <v>35.799999999999997</v>
      </c>
      <c r="P6" s="163">
        <v>48.08</v>
      </c>
      <c r="Q6" s="173">
        <v>0</v>
      </c>
    </row>
    <row r="7" spans="1:17">
      <c r="A7" s="156" t="s">
        <v>892</v>
      </c>
      <c r="B7" s="163">
        <v>0</v>
      </c>
      <c r="C7" s="173">
        <v>0</v>
      </c>
      <c r="D7" s="168">
        <v>0</v>
      </c>
      <c r="E7" s="173">
        <v>0</v>
      </c>
      <c r="F7" s="168">
        <v>0</v>
      </c>
      <c r="G7" s="173">
        <v>0</v>
      </c>
      <c r="H7" s="163">
        <v>0</v>
      </c>
      <c r="I7" s="173">
        <v>0</v>
      </c>
      <c r="J7" s="168">
        <v>0</v>
      </c>
      <c r="K7" s="173">
        <v>0</v>
      </c>
      <c r="L7" s="163">
        <v>0</v>
      </c>
      <c r="M7" s="173">
        <v>0</v>
      </c>
      <c r="N7" s="168">
        <v>4.08</v>
      </c>
      <c r="O7" s="173">
        <v>3.73</v>
      </c>
      <c r="P7" s="163">
        <v>3.54</v>
      </c>
      <c r="Q7" s="173">
        <v>0</v>
      </c>
    </row>
    <row r="8" spans="1:17">
      <c r="A8" s="156" t="s">
        <v>1393</v>
      </c>
      <c r="B8" s="163">
        <v>0</v>
      </c>
      <c r="C8" s="173">
        <v>0</v>
      </c>
      <c r="D8" s="168">
        <v>0</v>
      </c>
      <c r="E8" s="173">
        <v>0</v>
      </c>
      <c r="F8" s="168">
        <v>0</v>
      </c>
      <c r="G8" s="173">
        <v>0</v>
      </c>
      <c r="H8" s="163">
        <v>0</v>
      </c>
      <c r="I8" s="173">
        <v>0</v>
      </c>
      <c r="J8" s="168">
        <v>0</v>
      </c>
      <c r="K8" s="173">
        <v>0</v>
      </c>
      <c r="L8" s="163">
        <v>0</v>
      </c>
      <c r="M8" s="173">
        <v>0</v>
      </c>
      <c r="N8" s="168">
        <v>9.65</v>
      </c>
      <c r="O8" s="173">
        <v>9.65</v>
      </c>
      <c r="P8" s="163">
        <v>5.72</v>
      </c>
      <c r="Q8" s="173">
        <v>0</v>
      </c>
    </row>
    <row r="9" spans="1:17">
      <c r="A9" s="156" t="s">
        <v>11253</v>
      </c>
      <c r="B9" s="163">
        <v>168.76</v>
      </c>
      <c r="C9" s="173">
        <v>179.97</v>
      </c>
      <c r="D9" s="168">
        <v>155</v>
      </c>
      <c r="E9" s="173">
        <v>0</v>
      </c>
      <c r="F9" s="168">
        <v>129.81</v>
      </c>
      <c r="G9" s="173">
        <v>0</v>
      </c>
      <c r="H9" s="163">
        <v>135</v>
      </c>
      <c r="I9" s="173">
        <v>130.68</v>
      </c>
      <c r="J9" s="168">
        <v>200.03</v>
      </c>
      <c r="K9" s="173">
        <v>193.78</v>
      </c>
      <c r="L9" s="163">
        <v>174.59</v>
      </c>
      <c r="M9" s="173">
        <v>126.28</v>
      </c>
      <c r="N9" s="168">
        <v>220.82</v>
      </c>
      <c r="O9" s="173">
        <v>208.53</v>
      </c>
      <c r="P9" s="163">
        <v>292</v>
      </c>
      <c r="Q9" s="173">
        <v>0</v>
      </c>
    </row>
    <row r="10" spans="1:17">
      <c r="A10" s="156" t="s">
        <v>620</v>
      </c>
      <c r="B10" s="163">
        <v>0</v>
      </c>
      <c r="C10" s="173">
        <v>0</v>
      </c>
      <c r="D10" s="168">
        <v>0</v>
      </c>
      <c r="E10" s="173">
        <v>0</v>
      </c>
      <c r="F10" s="168">
        <v>0</v>
      </c>
      <c r="G10" s="173">
        <v>0</v>
      </c>
      <c r="H10" s="163">
        <v>0</v>
      </c>
      <c r="I10" s="173">
        <v>0</v>
      </c>
      <c r="J10" s="168">
        <v>0</v>
      </c>
      <c r="K10" s="173">
        <v>0</v>
      </c>
      <c r="L10" s="163">
        <v>0</v>
      </c>
      <c r="M10" s="173">
        <v>0</v>
      </c>
      <c r="N10" s="168">
        <v>16.989999999999998</v>
      </c>
      <c r="O10" s="173">
        <v>16.059999999999999</v>
      </c>
      <c r="P10" s="163">
        <v>26.64</v>
      </c>
      <c r="Q10" s="173">
        <v>0</v>
      </c>
    </row>
    <row r="11" spans="1:17">
      <c r="A11" s="156" t="s">
        <v>11254</v>
      </c>
      <c r="B11" s="163">
        <v>170.59</v>
      </c>
      <c r="C11" s="173">
        <v>0</v>
      </c>
      <c r="D11" s="168">
        <v>85</v>
      </c>
      <c r="E11" s="173">
        <v>0</v>
      </c>
      <c r="F11" s="168">
        <v>110.35</v>
      </c>
      <c r="G11" s="173">
        <v>53.41</v>
      </c>
      <c r="H11" s="163">
        <v>90</v>
      </c>
      <c r="I11" s="173">
        <v>52.41</v>
      </c>
      <c r="J11" s="168">
        <v>100.03</v>
      </c>
      <c r="K11" s="173">
        <v>15</v>
      </c>
      <c r="L11" s="163">
        <v>92.48</v>
      </c>
      <c r="M11" s="173">
        <v>18.670000000000002</v>
      </c>
      <c r="N11" s="168">
        <v>150.4</v>
      </c>
      <c r="O11" s="173">
        <v>50.73</v>
      </c>
      <c r="P11" s="163">
        <v>115.01</v>
      </c>
      <c r="Q11" s="173">
        <v>0</v>
      </c>
    </row>
    <row r="12" spans="1:17">
      <c r="A12" s="156" t="s">
        <v>11229</v>
      </c>
      <c r="B12" s="163">
        <v>45</v>
      </c>
      <c r="C12" s="173">
        <v>0</v>
      </c>
      <c r="D12" s="168">
        <v>38.03</v>
      </c>
      <c r="E12" s="173">
        <v>0</v>
      </c>
      <c r="F12" s="168">
        <v>39.76</v>
      </c>
      <c r="G12" s="173">
        <v>37.020000000000003</v>
      </c>
      <c r="H12" s="163">
        <v>46</v>
      </c>
      <c r="I12" s="173">
        <v>45.46</v>
      </c>
      <c r="J12" s="168">
        <v>54.16</v>
      </c>
      <c r="K12" s="173">
        <v>29.06</v>
      </c>
      <c r="L12" s="163">
        <v>45.91</v>
      </c>
      <c r="M12" s="173">
        <v>42.28</v>
      </c>
      <c r="N12" s="168">
        <v>68.55</v>
      </c>
      <c r="O12" s="173">
        <v>66.319999999999993</v>
      </c>
      <c r="P12" s="163">
        <v>63</v>
      </c>
      <c r="Q12" s="173">
        <v>0</v>
      </c>
    </row>
    <row r="13" spans="1:17">
      <c r="A13" s="156" t="s">
        <v>11255</v>
      </c>
      <c r="B13" s="163">
        <v>40.729999999999997</v>
      </c>
      <c r="C13" s="173">
        <v>31.75</v>
      </c>
      <c r="D13" s="168">
        <v>38.78</v>
      </c>
      <c r="E13" s="173">
        <v>0</v>
      </c>
      <c r="F13" s="168">
        <v>25.97</v>
      </c>
      <c r="G13" s="173">
        <v>0</v>
      </c>
      <c r="H13" s="163">
        <v>31.75</v>
      </c>
      <c r="I13" s="173">
        <v>31.24</v>
      </c>
      <c r="J13" s="168">
        <v>38.72</v>
      </c>
      <c r="K13" s="173">
        <v>33.01</v>
      </c>
      <c r="L13" s="163">
        <v>31.73</v>
      </c>
      <c r="M13" s="173">
        <v>40.770000000000003</v>
      </c>
      <c r="N13" s="168">
        <v>63.14</v>
      </c>
      <c r="O13" s="173">
        <v>54.78</v>
      </c>
      <c r="P13" s="163">
        <v>54.04</v>
      </c>
      <c r="Q13" s="173">
        <v>0</v>
      </c>
    </row>
    <row r="14" spans="1:17">
      <c r="A14" s="156" t="s">
        <v>11256</v>
      </c>
      <c r="B14" s="163">
        <v>0</v>
      </c>
      <c r="C14" s="173">
        <v>0</v>
      </c>
      <c r="D14" s="168">
        <v>0</v>
      </c>
      <c r="E14" s="173">
        <v>0</v>
      </c>
      <c r="F14" s="168">
        <v>0</v>
      </c>
      <c r="G14" s="173">
        <v>0</v>
      </c>
      <c r="H14" s="163">
        <v>0</v>
      </c>
      <c r="I14" s="173">
        <v>0</v>
      </c>
      <c r="J14" s="168">
        <v>0</v>
      </c>
      <c r="K14" s="173">
        <v>0</v>
      </c>
      <c r="L14" s="163">
        <v>0</v>
      </c>
      <c r="M14" s="173">
        <v>0</v>
      </c>
      <c r="N14" s="168">
        <v>25.49</v>
      </c>
      <c r="O14" s="173">
        <v>23.15</v>
      </c>
      <c r="P14" s="163">
        <v>20.98</v>
      </c>
      <c r="Q14" s="173">
        <v>0</v>
      </c>
    </row>
    <row r="15" spans="1:17">
      <c r="A15" s="156" t="s">
        <v>11257</v>
      </c>
      <c r="B15" s="163">
        <v>0</v>
      </c>
      <c r="C15" s="173">
        <v>0</v>
      </c>
      <c r="D15" s="168">
        <v>0</v>
      </c>
      <c r="E15" s="173">
        <v>0</v>
      </c>
      <c r="F15" s="168">
        <v>0</v>
      </c>
      <c r="G15" s="173">
        <v>0</v>
      </c>
      <c r="H15" s="163">
        <v>0.41</v>
      </c>
      <c r="I15" s="173">
        <v>0.39</v>
      </c>
      <c r="J15" s="168">
        <v>4.97</v>
      </c>
      <c r="K15" s="173">
        <v>4.2300000000000004</v>
      </c>
      <c r="L15" s="163">
        <v>12.34</v>
      </c>
      <c r="M15" s="173">
        <v>11.4</v>
      </c>
      <c r="N15" s="168">
        <v>17.989999999999998</v>
      </c>
      <c r="O15" s="173">
        <v>14.69</v>
      </c>
      <c r="P15" s="163">
        <v>20.86</v>
      </c>
      <c r="Q15" s="173">
        <v>0</v>
      </c>
    </row>
    <row r="16" spans="1:17">
      <c r="A16" s="156" t="s">
        <v>11258</v>
      </c>
      <c r="B16" s="163">
        <v>73.87</v>
      </c>
      <c r="C16" s="173">
        <v>0</v>
      </c>
      <c r="D16" s="168">
        <v>74.569999999999993</v>
      </c>
      <c r="E16" s="173">
        <v>0</v>
      </c>
      <c r="F16" s="168">
        <v>80.92</v>
      </c>
      <c r="G16" s="173">
        <v>80.569999999999993</v>
      </c>
      <c r="H16" s="163">
        <v>122.93</v>
      </c>
      <c r="I16" s="173">
        <v>119.61</v>
      </c>
      <c r="J16" s="168">
        <v>159.43</v>
      </c>
      <c r="K16" s="173">
        <v>158.43</v>
      </c>
      <c r="L16" s="163">
        <v>122.73</v>
      </c>
      <c r="M16" s="173">
        <v>123.27</v>
      </c>
      <c r="N16" s="168">
        <v>254.91</v>
      </c>
      <c r="O16" s="173">
        <v>249.41</v>
      </c>
      <c r="P16" s="163">
        <v>146.87</v>
      </c>
      <c r="Q16" s="173">
        <v>0</v>
      </c>
    </row>
    <row r="17" spans="1:17" ht="16" thickBot="1">
      <c r="A17" s="159" t="s">
        <v>11259</v>
      </c>
      <c r="B17" s="164">
        <v>5.4</v>
      </c>
      <c r="C17" s="174">
        <v>0</v>
      </c>
      <c r="D17" s="169">
        <v>7.84</v>
      </c>
      <c r="E17" s="174">
        <v>0</v>
      </c>
      <c r="F17" s="169">
        <v>10.55</v>
      </c>
      <c r="G17" s="174">
        <v>0</v>
      </c>
      <c r="H17" s="164">
        <v>10.64</v>
      </c>
      <c r="I17" s="174">
        <v>9.74</v>
      </c>
      <c r="J17" s="169">
        <v>18.5</v>
      </c>
      <c r="K17" s="174">
        <v>16.77</v>
      </c>
      <c r="L17" s="164">
        <v>15.98</v>
      </c>
      <c r="M17" s="174">
        <v>10.33</v>
      </c>
      <c r="N17" s="169">
        <v>17.149999999999999</v>
      </c>
      <c r="O17" s="174">
        <v>14.73</v>
      </c>
      <c r="P17" s="164">
        <v>14.36</v>
      </c>
      <c r="Q17" s="174">
        <v>0</v>
      </c>
    </row>
    <row r="18" spans="1:17" ht="23.5" customHeight="1" thickBot="1">
      <c r="A18" s="160" t="s">
        <v>11262</v>
      </c>
      <c r="B18" s="165">
        <f t="shared" ref="B18:Q18" si="0">SUM(B4:B17)</f>
        <v>680.35</v>
      </c>
      <c r="C18" s="175">
        <f t="shared" si="0"/>
        <v>342.29999999999995</v>
      </c>
      <c r="D18" s="170">
        <f t="shared" si="0"/>
        <v>576.39</v>
      </c>
      <c r="E18" s="175">
        <f t="shared" si="0"/>
        <v>0</v>
      </c>
      <c r="F18" s="170">
        <f t="shared" si="0"/>
        <v>531.32999999999993</v>
      </c>
      <c r="G18" s="175">
        <f t="shared" si="0"/>
        <v>289.5</v>
      </c>
      <c r="H18" s="165">
        <f t="shared" si="0"/>
        <v>579.42999999999995</v>
      </c>
      <c r="I18" s="175">
        <f t="shared" si="0"/>
        <v>512.45999999999992</v>
      </c>
      <c r="J18" s="170">
        <f t="shared" si="0"/>
        <v>689.62000000000012</v>
      </c>
      <c r="K18" s="175">
        <f t="shared" si="0"/>
        <v>554.14</v>
      </c>
      <c r="L18" s="165">
        <f t="shared" si="0"/>
        <v>594.46</v>
      </c>
      <c r="M18" s="175">
        <f t="shared" si="0"/>
        <v>463.64999999999992</v>
      </c>
      <c r="N18" s="170">
        <f t="shared" si="0"/>
        <v>1092.3900000000001</v>
      </c>
      <c r="O18" s="175">
        <f t="shared" si="0"/>
        <v>931.03</v>
      </c>
      <c r="P18" s="165">
        <f t="shared" si="0"/>
        <v>979.5</v>
      </c>
      <c r="Q18" s="175">
        <f t="shared" si="0"/>
        <v>0</v>
      </c>
    </row>
  </sheetData>
  <mergeCells count="9">
    <mergeCell ref="A1:A2"/>
    <mergeCell ref="B1:C2"/>
    <mergeCell ref="P1:Q2"/>
    <mergeCell ref="N1:O2"/>
    <mergeCell ref="L1:M2"/>
    <mergeCell ref="J1:K2"/>
    <mergeCell ref="H1:I2"/>
    <mergeCell ref="F1:G2"/>
    <mergeCell ref="D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UP</vt:lpstr>
      <vt:lpstr>ODISHA</vt:lpstr>
      <vt:lpstr>KERALA</vt:lpstr>
      <vt:lpstr>KARN</vt:lpstr>
      <vt:lpstr>HYD</vt:lpstr>
      <vt:lpstr>GUJ</vt:lpstr>
      <vt:lpstr>MP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prajjwal pandey</dc:creator>
  <cp:lastModifiedBy>The Aditya Nath Mishra</cp:lastModifiedBy>
  <cp:lastPrinted>2024-12-14T07:27:21Z</cp:lastPrinted>
  <dcterms:created xsi:type="dcterms:W3CDTF">2015-06-05T18:17:20Z</dcterms:created>
  <dcterms:modified xsi:type="dcterms:W3CDTF">2024-12-21T09:21:31Z</dcterms:modified>
</cp:coreProperties>
</file>